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codeName="ThisWorkbook"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8_{ED55659C-2B62-4FBE-B7DA-1C9A37C7B487}" xr6:coauthVersionLast="34" xr6:coauthVersionMax="34" xr10:uidLastSave="{00000000-0000-0000-0000-000000000000}"/>
  <bookViews>
    <workbookView xWindow="0" yWindow="0" windowWidth="10395" windowHeight="10590" tabRatio="808" xr2:uid="{00000000-000D-0000-FFFF-FFFF00000000}"/>
  </bookViews>
  <sheets>
    <sheet name="แบบฟอร์ม(Corporate-OGSO)" sheetId="13" r:id="rId1"/>
    <sheet name="Weight" sheetId="22" r:id="rId2"/>
    <sheet name="Casscade Weight" sheetId="14" r:id="rId3"/>
    <sheet name="INTEQC KPI-VP-SVP" sheetId="17" r:id="rId4"/>
    <sheet name="INTEQC KPI-MGR" sheetId="24" r:id="rId5"/>
    <sheet name="INTEQC KPI-STAFF" sheetId="26" r:id="rId6"/>
    <sheet name="Sheet1" sheetId="1" r:id="rId7"/>
    <sheet name="Sheet2" sheetId="2" r:id="rId8"/>
    <sheet name="Sheet3" sheetId="3"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s>
  <definedNames>
    <definedName name="\0">#N/A</definedName>
    <definedName name="\A" localSheetId="4">#REF!</definedName>
    <definedName name="\A" localSheetId="5">#REF!</definedName>
    <definedName name="\A" localSheetId="3">#REF!</definedName>
    <definedName name="\A">#REF!</definedName>
    <definedName name="\b" localSheetId="2">#REF!</definedName>
    <definedName name="\b" localSheetId="4">#REF!</definedName>
    <definedName name="\b" localSheetId="5">#REF!</definedName>
    <definedName name="\b" localSheetId="3">#REF!</definedName>
    <definedName name="\b">#REF!</definedName>
    <definedName name="\c" localSheetId="4">#REF!</definedName>
    <definedName name="\c" localSheetId="5">#REF!</definedName>
    <definedName name="\c" localSheetId="3">#REF!</definedName>
    <definedName name="\c">#REF!</definedName>
    <definedName name="\D" localSheetId="4">#REF!</definedName>
    <definedName name="\D" localSheetId="5">#REF!</definedName>
    <definedName name="\D" localSheetId="3">#REF!</definedName>
    <definedName name="\D">#REF!</definedName>
    <definedName name="\e">#N/A</definedName>
    <definedName name="\f" localSheetId="4">#REF!</definedName>
    <definedName name="\f" localSheetId="5">#REF!</definedName>
    <definedName name="\f" localSheetId="3">#REF!</definedName>
    <definedName name="\f">#REF!</definedName>
    <definedName name="\h" localSheetId="4">#REF!</definedName>
    <definedName name="\h" localSheetId="5">#REF!</definedName>
    <definedName name="\h" localSheetId="3">#REF!</definedName>
    <definedName name="\h">#REF!</definedName>
    <definedName name="\i">#N/A</definedName>
    <definedName name="\l" localSheetId="4">#REF!</definedName>
    <definedName name="\l" localSheetId="5">#REF!</definedName>
    <definedName name="\l" localSheetId="3">#REF!</definedName>
    <definedName name="\l">#REF!</definedName>
    <definedName name="\o">#N/A</definedName>
    <definedName name="\p">#N/A</definedName>
    <definedName name="\q">#N/A</definedName>
    <definedName name="\r" localSheetId="4">#REF!</definedName>
    <definedName name="\r" localSheetId="5">#REF!</definedName>
    <definedName name="\r" localSheetId="3">#REF!</definedName>
    <definedName name="\r">#REF!</definedName>
    <definedName name="\S" localSheetId="4">#REF!</definedName>
    <definedName name="\S" localSheetId="5">#REF!</definedName>
    <definedName name="\S" localSheetId="3">#REF!</definedName>
    <definedName name="\S">#REF!</definedName>
    <definedName name="\t">#N/A</definedName>
    <definedName name="\w">#N/A</definedName>
    <definedName name="\x" localSheetId="4">#REF!</definedName>
    <definedName name="\x" localSheetId="5">#REF!</definedName>
    <definedName name="\x" localSheetId="3">#REF!</definedName>
    <definedName name="\x">#REF!</definedName>
    <definedName name="\z" localSheetId="2">#REF!</definedName>
    <definedName name="\z" localSheetId="4">#REF!</definedName>
    <definedName name="\z" localSheetId="5">#REF!</definedName>
    <definedName name="\z" localSheetId="3">#REF!</definedName>
    <definedName name="\z">#REF!</definedName>
    <definedName name="__________________________________________________________________________DAT5" localSheetId="4">#REF!</definedName>
    <definedName name="__________________________________________________________________________DAT5" localSheetId="5">#REF!</definedName>
    <definedName name="__________________________________________________________________________DAT5">#REF!</definedName>
    <definedName name="__________________________________________________________________________DAT6" localSheetId="4">#REF!</definedName>
    <definedName name="__________________________________________________________________________DAT6" localSheetId="5">#REF!</definedName>
    <definedName name="__________________________________________________________________________DAT6">#REF!</definedName>
    <definedName name="__________________________________________________________________________DAT7" localSheetId="4">#REF!</definedName>
    <definedName name="__________________________________________________________________________DAT7" localSheetId="5">#REF!</definedName>
    <definedName name="__________________________________________________________________________DAT7">#REF!</definedName>
    <definedName name="________________________________________________________________________DAT5" localSheetId="4">#REF!</definedName>
    <definedName name="________________________________________________________________________DAT5" localSheetId="5">#REF!</definedName>
    <definedName name="________________________________________________________________________DAT5">#REF!</definedName>
    <definedName name="________________________________________________________________________DAT6" localSheetId="4">#REF!</definedName>
    <definedName name="________________________________________________________________________DAT6" localSheetId="5">#REF!</definedName>
    <definedName name="________________________________________________________________________DAT6">#REF!</definedName>
    <definedName name="________________________________________________________________________DAT7" localSheetId="4">#REF!</definedName>
    <definedName name="________________________________________________________________________DAT7" localSheetId="5">#REF!</definedName>
    <definedName name="________________________________________________________________________DAT7">#REF!</definedName>
    <definedName name="_______________________________________________________________________DAT5" localSheetId="4">#REF!</definedName>
    <definedName name="_______________________________________________________________________DAT5" localSheetId="5">#REF!</definedName>
    <definedName name="_______________________________________________________________________DAT5">#REF!</definedName>
    <definedName name="_______________________________________________________________________DAT6" localSheetId="4">#REF!</definedName>
    <definedName name="_______________________________________________________________________DAT6" localSheetId="5">#REF!</definedName>
    <definedName name="_______________________________________________________________________DAT6">#REF!</definedName>
    <definedName name="_______________________________________________________________________DAT7" localSheetId="4">#REF!</definedName>
    <definedName name="_______________________________________________________________________DAT7" localSheetId="5">#REF!</definedName>
    <definedName name="_______________________________________________________________________DAT7">#REF!</definedName>
    <definedName name="______________________________________________________________________DAT5" localSheetId="4">#REF!</definedName>
    <definedName name="______________________________________________________________________DAT5" localSheetId="5">#REF!</definedName>
    <definedName name="______________________________________________________________________DAT5">#REF!</definedName>
    <definedName name="______________________________________________________________________DAT6" localSheetId="4">#REF!</definedName>
    <definedName name="______________________________________________________________________DAT6" localSheetId="5">#REF!</definedName>
    <definedName name="______________________________________________________________________DAT6">#REF!</definedName>
    <definedName name="______________________________________________________________________DAT7" localSheetId="4">#REF!</definedName>
    <definedName name="______________________________________________________________________DAT7" localSheetId="5">#REF!</definedName>
    <definedName name="______________________________________________________________________DAT7">#REF!</definedName>
    <definedName name="_____________________________________________________________________DAT1" localSheetId="4">#REF!</definedName>
    <definedName name="_____________________________________________________________________DAT1" localSheetId="5">#REF!</definedName>
    <definedName name="_____________________________________________________________________DAT1">#REF!</definedName>
    <definedName name="_____________________________________________________________________DAT2" localSheetId="4">#REF!</definedName>
    <definedName name="_____________________________________________________________________DAT2" localSheetId="5">#REF!</definedName>
    <definedName name="_____________________________________________________________________DAT2">#REF!</definedName>
    <definedName name="_____________________________________________________________________DAT3" localSheetId="4">#REF!</definedName>
    <definedName name="_____________________________________________________________________DAT3" localSheetId="5">#REF!</definedName>
    <definedName name="_____________________________________________________________________DAT3">#REF!</definedName>
    <definedName name="_____________________________________________________________________DAT4" localSheetId="4">#REF!</definedName>
    <definedName name="_____________________________________________________________________DAT4" localSheetId="5">#REF!</definedName>
    <definedName name="_____________________________________________________________________DAT4">#REF!</definedName>
    <definedName name="_____________________________________________________________________DAT5" localSheetId="4">#REF!</definedName>
    <definedName name="_____________________________________________________________________DAT5" localSheetId="5">#REF!</definedName>
    <definedName name="_____________________________________________________________________DAT5">#REF!</definedName>
    <definedName name="_____________________________________________________________________DAT6" localSheetId="4">#REF!</definedName>
    <definedName name="_____________________________________________________________________DAT6" localSheetId="5">#REF!</definedName>
    <definedName name="_____________________________________________________________________DAT6">#REF!</definedName>
    <definedName name="_____________________________________________________________________DAT7" localSheetId="4">#REF!</definedName>
    <definedName name="_____________________________________________________________________DAT7" localSheetId="5">#REF!</definedName>
    <definedName name="_____________________________________________________________________DAT7">#REF!</definedName>
    <definedName name="_____________________________________________________________________DAT8" localSheetId="4">#REF!</definedName>
    <definedName name="_____________________________________________________________________DAT8" localSheetId="5">#REF!</definedName>
    <definedName name="_____________________________________________________________________DAT8">#REF!</definedName>
    <definedName name="____________________________________________________________________DAT1" localSheetId="4">#REF!</definedName>
    <definedName name="____________________________________________________________________DAT1" localSheetId="5">#REF!</definedName>
    <definedName name="____________________________________________________________________DAT1">#REF!</definedName>
    <definedName name="____________________________________________________________________DAT2" localSheetId="4">#REF!</definedName>
    <definedName name="____________________________________________________________________DAT2" localSheetId="5">#REF!</definedName>
    <definedName name="____________________________________________________________________DAT2">#REF!</definedName>
    <definedName name="____________________________________________________________________DAT3" localSheetId="4">#REF!</definedName>
    <definedName name="____________________________________________________________________DAT3" localSheetId="5">#REF!</definedName>
    <definedName name="____________________________________________________________________DAT3">#REF!</definedName>
    <definedName name="____________________________________________________________________DAT4" localSheetId="4">#REF!</definedName>
    <definedName name="____________________________________________________________________DAT4" localSheetId="5">#REF!</definedName>
    <definedName name="____________________________________________________________________DAT4">#REF!</definedName>
    <definedName name="____________________________________________________________________DAT5" localSheetId="4">#REF!</definedName>
    <definedName name="____________________________________________________________________DAT5" localSheetId="5">#REF!</definedName>
    <definedName name="____________________________________________________________________DAT5">#REF!</definedName>
    <definedName name="____________________________________________________________________DAT6" localSheetId="4">#REF!</definedName>
    <definedName name="____________________________________________________________________DAT6" localSheetId="5">#REF!</definedName>
    <definedName name="____________________________________________________________________DAT6">#REF!</definedName>
    <definedName name="____________________________________________________________________DAT7" localSheetId="4">#REF!</definedName>
    <definedName name="____________________________________________________________________DAT7" localSheetId="5">#REF!</definedName>
    <definedName name="____________________________________________________________________DAT7">#REF!</definedName>
    <definedName name="____________________________________________________________________DAT8" localSheetId="4">#REF!</definedName>
    <definedName name="____________________________________________________________________DAT8" localSheetId="5">#REF!</definedName>
    <definedName name="____________________________________________________________________DAT8">#REF!</definedName>
    <definedName name="___________________________________________________________________DAT1" localSheetId="4">#REF!</definedName>
    <definedName name="___________________________________________________________________DAT1" localSheetId="5">#REF!</definedName>
    <definedName name="___________________________________________________________________DAT1">#REF!</definedName>
    <definedName name="___________________________________________________________________DAT2" localSheetId="4">#REF!</definedName>
    <definedName name="___________________________________________________________________DAT2" localSheetId="5">#REF!</definedName>
    <definedName name="___________________________________________________________________DAT2">#REF!</definedName>
    <definedName name="___________________________________________________________________DAT3" localSheetId="4">#REF!</definedName>
    <definedName name="___________________________________________________________________DAT3" localSheetId="5">#REF!</definedName>
    <definedName name="___________________________________________________________________DAT3">#REF!</definedName>
    <definedName name="___________________________________________________________________DAT4" localSheetId="4">#REF!</definedName>
    <definedName name="___________________________________________________________________DAT4" localSheetId="5">#REF!</definedName>
    <definedName name="___________________________________________________________________DAT4">#REF!</definedName>
    <definedName name="___________________________________________________________________DAT5" localSheetId="4">#REF!</definedName>
    <definedName name="___________________________________________________________________DAT5" localSheetId="5">#REF!</definedName>
    <definedName name="___________________________________________________________________DAT5">#REF!</definedName>
    <definedName name="___________________________________________________________________DAT6" localSheetId="4">#REF!</definedName>
    <definedName name="___________________________________________________________________DAT6" localSheetId="5">#REF!</definedName>
    <definedName name="___________________________________________________________________DAT6">#REF!</definedName>
    <definedName name="___________________________________________________________________DAT7" localSheetId="4">#REF!</definedName>
    <definedName name="___________________________________________________________________DAT7" localSheetId="5">#REF!</definedName>
    <definedName name="___________________________________________________________________DAT7">#REF!</definedName>
    <definedName name="___________________________________________________________________DAT8" localSheetId="4">#REF!</definedName>
    <definedName name="___________________________________________________________________DAT8" localSheetId="5">#REF!</definedName>
    <definedName name="___________________________________________________________________DAT8">#REF!</definedName>
    <definedName name="__________________________________________________________________DAT1" localSheetId="4">#REF!</definedName>
    <definedName name="__________________________________________________________________DAT1" localSheetId="5">#REF!</definedName>
    <definedName name="__________________________________________________________________DAT1">#REF!</definedName>
    <definedName name="__________________________________________________________________DAT2" localSheetId="4">#REF!</definedName>
    <definedName name="__________________________________________________________________DAT2" localSheetId="5">#REF!</definedName>
    <definedName name="__________________________________________________________________DAT2">#REF!</definedName>
    <definedName name="__________________________________________________________________DAT3" localSheetId="4">#REF!</definedName>
    <definedName name="__________________________________________________________________DAT3" localSheetId="5">#REF!</definedName>
    <definedName name="__________________________________________________________________DAT3">#REF!</definedName>
    <definedName name="__________________________________________________________________DAT4" localSheetId="4">#REF!</definedName>
    <definedName name="__________________________________________________________________DAT4" localSheetId="5">#REF!</definedName>
    <definedName name="__________________________________________________________________DAT4">#REF!</definedName>
    <definedName name="__________________________________________________________________DAT5" localSheetId="4">#REF!</definedName>
    <definedName name="__________________________________________________________________DAT5" localSheetId="5">#REF!</definedName>
    <definedName name="__________________________________________________________________DAT5">#REF!</definedName>
    <definedName name="__________________________________________________________________DAT6" localSheetId="4">#REF!</definedName>
    <definedName name="__________________________________________________________________DAT6" localSheetId="5">#REF!</definedName>
    <definedName name="__________________________________________________________________DAT6">#REF!</definedName>
    <definedName name="__________________________________________________________________DAT7" localSheetId="4">#REF!</definedName>
    <definedName name="__________________________________________________________________DAT7" localSheetId="5">#REF!</definedName>
    <definedName name="__________________________________________________________________DAT7">#REF!</definedName>
    <definedName name="__________________________________________________________________DAT8" localSheetId="4">#REF!</definedName>
    <definedName name="__________________________________________________________________DAT8" localSheetId="5">#REF!</definedName>
    <definedName name="__________________________________________________________________DAT8">#REF!</definedName>
    <definedName name="_________________________________________________________________DAT1" localSheetId="4">#REF!</definedName>
    <definedName name="_________________________________________________________________DAT1" localSheetId="5">#REF!</definedName>
    <definedName name="_________________________________________________________________DAT1">#REF!</definedName>
    <definedName name="_________________________________________________________________DAT2" localSheetId="4">#REF!</definedName>
    <definedName name="_________________________________________________________________DAT2" localSheetId="5">#REF!</definedName>
    <definedName name="_________________________________________________________________DAT2">#REF!</definedName>
    <definedName name="_________________________________________________________________DAT3" localSheetId="4">#REF!</definedName>
    <definedName name="_________________________________________________________________DAT3" localSheetId="5">#REF!</definedName>
    <definedName name="_________________________________________________________________DAT3">#REF!</definedName>
    <definedName name="_________________________________________________________________DAT4" localSheetId="4">#REF!</definedName>
    <definedName name="_________________________________________________________________DAT4" localSheetId="5">#REF!</definedName>
    <definedName name="_________________________________________________________________DAT4">#REF!</definedName>
    <definedName name="_________________________________________________________________DAT5" localSheetId="4">#REF!</definedName>
    <definedName name="_________________________________________________________________DAT5" localSheetId="5">#REF!</definedName>
    <definedName name="_________________________________________________________________DAT5">#REF!</definedName>
    <definedName name="_________________________________________________________________DAT6" localSheetId="4">#REF!</definedName>
    <definedName name="_________________________________________________________________DAT6" localSheetId="5">#REF!</definedName>
    <definedName name="_________________________________________________________________DAT6">#REF!</definedName>
    <definedName name="_________________________________________________________________DAT7" localSheetId="4">#REF!</definedName>
    <definedName name="_________________________________________________________________DAT7" localSheetId="5">#REF!</definedName>
    <definedName name="_________________________________________________________________DAT7">#REF!</definedName>
    <definedName name="_________________________________________________________________DAT8" localSheetId="4">#REF!</definedName>
    <definedName name="_________________________________________________________________DAT8" localSheetId="5">#REF!</definedName>
    <definedName name="_________________________________________________________________DAT8">#REF!</definedName>
    <definedName name="________________________________________________________________DAT1" localSheetId="4">#REF!</definedName>
    <definedName name="________________________________________________________________DAT1" localSheetId="5">#REF!</definedName>
    <definedName name="________________________________________________________________DAT1">#REF!</definedName>
    <definedName name="________________________________________________________________DAT2" localSheetId="4">#REF!</definedName>
    <definedName name="________________________________________________________________DAT2" localSheetId="5">#REF!</definedName>
    <definedName name="________________________________________________________________DAT2">#REF!</definedName>
    <definedName name="________________________________________________________________DAT3" localSheetId="4">#REF!</definedName>
    <definedName name="________________________________________________________________DAT3" localSheetId="5">#REF!</definedName>
    <definedName name="________________________________________________________________DAT3">#REF!</definedName>
    <definedName name="________________________________________________________________DAT4" localSheetId="4">#REF!</definedName>
    <definedName name="________________________________________________________________DAT4" localSheetId="5">#REF!</definedName>
    <definedName name="________________________________________________________________DAT4">#REF!</definedName>
    <definedName name="________________________________________________________________DAT5" localSheetId="4">#REF!</definedName>
    <definedName name="________________________________________________________________DAT5" localSheetId="5">#REF!</definedName>
    <definedName name="________________________________________________________________DAT5">#REF!</definedName>
    <definedName name="________________________________________________________________DAT6" localSheetId="4">#REF!</definedName>
    <definedName name="________________________________________________________________DAT6" localSheetId="5">#REF!</definedName>
    <definedName name="________________________________________________________________DAT6">#REF!</definedName>
    <definedName name="________________________________________________________________DAT7" localSheetId="4">#REF!</definedName>
    <definedName name="________________________________________________________________DAT7" localSheetId="5">#REF!</definedName>
    <definedName name="________________________________________________________________DAT7">#REF!</definedName>
    <definedName name="________________________________________________________________DAT8" localSheetId="4">#REF!</definedName>
    <definedName name="________________________________________________________________DAT8" localSheetId="5">#REF!</definedName>
    <definedName name="________________________________________________________________DAT8">#REF!</definedName>
    <definedName name="_______________________________________________________________DAT1" localSheetId="4">#REF!</definedName>
    <definedName name="_______________________________________________________________DAT1" localSheetId="5">#REF!</definedName>
    <definedName name="_______________________________________________________________DAT1">#REF!</definedName>
    <definedName name="_______________________________________________________________DAT2" localSheetId="4">#REF!</definedName>
    <definedName name="_______________________________________________________________DAT2" localSheetId="5">#REF!</definedName>
    <definedName name="_______________________________________________________________DAT2">#REF!</definedName>
    <definedName name="_______________________________________________________________DAT3" localSheetId="4">#REF!</definedName>
    <definedName name="_______________________________________________________________DAT3" localSheetId="5">#REF!</definedName>
    <definedName name="_______________________________________________________________DAT3">#REF!</definedName>
    <definedName name="_______________________________________________________________DAT4" localSheetId="4">#REF!</definedName>
    <definedName name="_______________________________________________________________DAT4" localSheetId="5">#REF!</definedName>
    <definedName name="_______________________________________________________________DAT4">#REF!</definedName>
    <definedName name="_______________________________________________________________DAT5" localSheetId="4">#REF!</definedName>
    <definedName name="_______________________________________________________________DAT5" localSheetId="5">#REF!</definedName>
    <definedName name="_______________________________________________________________DAT5">#REF!</definedName>
    <definedName name="_______________________________________________________________DAT6" localSheetId="4">#REF!</definedName>
    <definedName name="_______________________________________________________________DAT6" localSheetId="5">#REF!</definedName>
    <definedName name="_______________________________________________________________DAT6">#REF!</definedName>
    <definedName name="_______________________________________________________________DAT7" localSheetId="4">#REF!</definedName>
    <definedName name="_______________________________________________________________DAT7" localSheetId="5">#REF!</definedName>
    <definedName name="_______________________________________________________________DAT7">#REF!</definedName>
    <definedName name="_______________________________________________________________DAT8" localSheetId="4">#REF!</definedName>
    <definedName name="_______________________________________________________________DAT8" localSheetId="5">#REF!</definedName>
    <definedName name="_______________________________________________________________DAT8">#REF!</definedName>
    <definedName name="______________________________________________________________DAT1" localSheetId="4">#REF!</definedName>
    <definedName name="______________________________________________________________DAT1" localSheetId="5">#REF!</definedName>
    <definedName name="______________________________________________________________DAT1">#REF!</definedName>
    <definedName name="______________________________________________________________DAT2" localSheetId="4">#REF!</definedName>
    <definedName name="______________________________________________________________DAT2" localSheetId="5">#REF!</definedName>
    <definedName name="______________________________________________________________DAT2">#REF!</definedName>
    <definedName name="______________________________________________________________DAT3" localSheetId="4">#REF!</definedName>
    <definedName name="______________________________________________________________DAT3" localSheetId="5">#REF!</definedName>
    <definedName name="______________________________________________________________DAT3">#REF!</definedName>
    <definedName name="______________________________________________________________DAT4" localSheetId="4">#REF!</definedName>
    <definedName name="______________________________________________________________DAT4" localSheetId="5">#REF!</definedName>
    <definedName name="______________________________________________________________DAT4">#REF!</definedName>
    <definedName name="______________________________________________________________DAT5" localSheetId="4">#REF!</definedName>
    <definedName name="______________________________________________________________DAT5" localSheetId="5">#REF!</definedName>
    <definedName name="______________________________________________________________DAT5">#REF!</definedName>
    <definedName name="______________________________________________________________DAT6" localSheetId="4">#REF!</definedName>
    <definedName name="______________________________________________________________DAT6" localSheetId="5">#REF!</definedName>
    <definedName name="______________________________________________________________DAT6">#REF!</definedName>
    <definedName name="______________________________________________________________DAT7" localSheetId="4">#REF!</definedName>
    <definedName name="______________________________________________________________DAT7" localSheetId="5">#REF!</definedName>
    <definedName name="______________________________________________________________DAT7">#REF!</definedName>
    <definedName name="______________________________________________________________DAT8" localSheetId="4">#REF!</definedName>
    <definedName name="______________________________________________________________DAT8" localSheetId="5">#REF!</definedName>
    <definedName name="______________________________________________________________DAT8">#REF!</definedName>
    <definedName name="_____________________________________________________________DAT1" localSheetId="4">#REF!</definedName>
    <definedName name="_____________________________________________________________DAT1" localSheetId="5">#REF!</definedName>
    <definedName name="_____________________________________________________________DAT1">#REF!</definedName>
    <definedName name="_____________________________________________________________DAT2" localSheetId="4">#REF!</definedName>
    <definedName name="_____________________________________________________________DAT2" localSheetId="5">#REF!</definedName>
    <definedName name="_____________________________________________________________DAT2">#REF!</definedName>
    <definedName name="_____________________________________________________________DAT3" localSheetId="4">#REF!</definedName>
    <definedName name="_____________________________________________________________DAT3" localSheetId="5">#REF!</definedName>
    <definedName name="_____________________________________________________________DAT3">#REF!</definedName>
    <definedName name="_____________________________________________________________DAT4" localSheetId="4">#REF!</definedName>
    <definedName name="_____________________________________________________________DAT4" localSheetId="5">#REF!</definedName>
    <definedName name="_____________________________________________________________DAT4">#REF!</definedName>
    <definedName name="_____________________________________________________________DAT5" localSheetId="4">#REF!</definedName>
    <definedName name="_____________________________________________________________DAT5" localSheetId="5">#REF!</definedName>
    <definedName name="_____________________________________________________________DAT5">#REF!</definedName>
    <definedName name="_____________________________________________________________DAT6" localSheetId="4">#REF!</definedName>
    <definedName name="_____________________________________________________________DAT6" localSheetId="5">#REF!</definedName>
    <definedName name="_____________________________________________________________DAT6">#REF!</definedName>
    <definedName name="_____________________________________________________________DAT7" localSheetId="4">#REF!</definedName>
    <definedName name="_____________________________________________________________DAT7" localSheetId="5">#REF!</definedName>
    <definedName name="_____________________________________________________________DAT7">#REF!</definedName>
    <definedName name="_____________________________________________________________DAT8" localSheetId="4">#REF!</definedName>
    <definedName name="_____________________________________________________________DAT8" localSheetId="5">#REF!</definedName>
    <definedName name="_____________________________________________________________DAT8">#REF!</definedName>
    <definedName name="____________________________________________________________DAT1" localSheetId="4">#REF!</definedName>
    <definedName name="____________________________________________________________DAT1" localSheetId="5">#REF!</definedName>
    <definedName name="____________________________________________________________DAT1">#REF!</definedName>
    <definedName name="____________________________________________________________DAT2" localSheetId="4">#REF!</definedName>
    <definedName name="____________________________________________________________DAT2" localSheetId="5">#REF!</definedName>
    <definedName name="____________________________________________________________DAT2">#REF!</definedName>
    <definedName name="____________________________________________________________DAT3" localSheetId="4">#REF!</definedName>
    <definedName name="____________________________________________________________DAT3" localSheetId="5">#REF!</definedName>
    <definedName name="____________________________________________________________DAT3">#REF!</definedName>
    <definedName name="____________________________________________________________DAT4" localSheetId="4">#REF!</definedName>
    <definedName name="____________________________________________________________DAT4" localSheetId="5">#REF!</definedName>
    <definedName name="____________________________________________________________DAT4">#REF!</definedName>
    <definedName name="____________________________________________________________DAT5" localSheetId="4">#REF!</definedName>
    <definedName name="____________________________________________________________DAT5" localSheetId="5">#REF!</definedName>
    <definedName name="____________________________________________________________DAT5">#REF!</definedName>
    <definedName name="____________________________________________________________DAT6" localSheetId="4">#REF!</definedName>
    <definedName name="____________________________________________________________DAT6" localSheetId="5">#REF!</definedName>
    <definedName name="____________________________________________________________DAT6">#REF!</definedName>
    <definedName name="____________________________________________________________DAT7" localSheetId="4">#REF!</definedName>
    <definedName name="____________________________________________________________DAT7" localSheetId="5">#REF!</definedName>
    <definedName name="____________________________________________________________DAT7">#REF!</definedName>
    <definedName name="____________________________________________________________DAT8" localSheetId="4">#REF!</definedName>
    <definedName name="____________________________________________________________DAT8" localSheetId="5">#REF!</definedName>
    <definedName name="____________________________________________________________DAT8">#REF!</definedName>
    <definedName name="___________________________________________________________DAT1" localSheetId="4">#REF!</definedName>
    <definedName name="___________________________________________________________DAT1" localSheetId="5">#REF!</definedName>
    <definedName name="___________________________________________________________DAT1">#REF!</definedName>
    <definedName name="___________________________________________________________DAT2" localSheetId="4">#REF!</definedName>
    <definedName name="___________________________________________________________DAT2" localSheetId="5">#REF!</definedName>
    <definedName name="___________________________________________________________DAT2">#REF!</definedName>
    <definedName name="___________________________________________________________DAT3" localSheetId="4">#REF!</definedName>
    <definedName name="___________________________________________________________DAT3" localSheetId="5">#REF!</definedName>
    <definedName name="___________________________________________________________DAT3">#REF!</definedName>
    <definedName name="___________________________________________________________DAT4" localSheetId="4">#REF!</definedName>
    <definedName name="___________________________________________________________DAT4" localSheetId="5">#REF!</definedName>
    <definedName name="___________________________________________________________DAT4">#REF!</definedName>
    <definedName name="___________________________________________________________DAT5" localSheetId="4">#REF!</definedName>
    <definedName name="___________________________________________________________DAT5" localSheetId="5">#REF!</definedName>
    <definedName name="___________________________________________________________DAT5">#REF!</definedName>
    <definedName name="___________________________________________________________DAT6" localSheetId="4">#REF!</definedName>
    <definedName name="___________________________________________________________DAT6" localSheetId="5">#REF!</definedName>
    <definedName name="___________________________________________________________DAT6">#REF!</definedName>
    <definedName name="___________________________________________________________DAT7" localSheetId="4">#REF!</definedName>
    <definedName name="___________________________________________________________DAT7" localSheetId="5">#REF!</definedName>
    <definedName name="___________________________________________________________DAT7">#REF!</definedName>
    <definedName name="___________________________________________________________DAT8" localSheetId="4">#REF!</definedName>
    <definedName name="___________________________________________________________DAT8" localSheetId="5">#REF!</definedName>
    <definedName name="___________________________________________________________DAT8">#REF!</definedName>
    <definedName name="__________________________________________________________DAT1" localSheetId="4">#REF!</definedName>
    <definedName name="__________________________________________________________DAT1" localSheetId="5">#REF!</definedName>
    <definedName name="__________________________________________________________DAT1">#REF!</definedName>
    <definedName name="__________________________________________________________DAT2" localSheetId="4">#REF!</definedName>
    <definedName name="__________________________________________________________DAT2" localSheetId="5">#REF!</definedName>
    <definedName name="__________________________________________________________DAT2">#REF!</definedName>
    <definedName name="__________________________________________________________DAT3" localSheetId="4">#REF!</definedName>
    <definedName name="__________________________________________________________DAT3" localSheetId="5">#REF!</definedName>
    <definedName name="__________________________________________________________DAT3">#REF!</definedName>
    <definedName name="__________________________________________________________DAT4" localSheetId="4">#REF!</definedName>
    <definedName name="__________________________________________________________DAT4" localSheetId="5">#REF!</definedName>
    <definedName name="__________________________________________________________DAT4">#REF!</definedName>
    <definedName name="__________________________________________________________DAT5" localSheetId="4">#REF!</definedName>
    <definedName name="__________________________________________________________DAT5" localSheetId="5">#REF!</definedName>
    <definedName name="__________________________________________________________DAT5">#REF!</definedName>
    <definedName name="__________________________________________________________DAT6" localSheetId="4">#REF!</definedName>
    <definedName name="__________________________________________________________DAT6" localSheetId="5">#REF!</definedName>
    <definedName name="__________________________________________________________DAT6">#REF!</definedName>
    <definedName name="__________________________________________________________DAT7" localSheetId="4">#REF!</definedName>
    <definedName name="__________________________________________________________DAT7" localSheetId="5">#REF!</definedName>
    <definedName name="__________________________________________________________DAT7">#REF!</definedName>
    <definedName name="__________________________________________________________DAT8" localSheetId="4">#REF!</definedName>
    <definedName name="__________________________________________________________DAT8" localSheetId="5">#REF!</definedName>
    <definedName name="__________________________________________________________DAT8">#REF!</definedName>
    <definedName name="_________________________________________________________DAT1" localSheetId="4">#REF!</definedName>
    <definedName name="_________________________________________________________DAT1" localSheetId="5">#REF!</definedName>
    <definedName name="_________________________________________________________DAT1">#REF!</definedName>
    <definedName name="_________________________________________________________DAT2" localSheetId="4">#REF!</definedName>
    <definedName name="_________________________________________________________DAT2" localSheetId="5">#REF!</definedName>
    <definedName name="_________________________________________________________DAT2">#REF!</definedName>
    <definedName name="_________________________________________________________DAT3" localSheetId="4">#REF!</definedName>
    <definedName name="_________________________________________________________DAT3" localSheetId="5">#REF!</definedName>
    <definedName name="_________________________________________________________DAT3">#REF!</definedName>
    <definedName name="_________________________________________________________DAT4" localSheetId="4">#REF!</definedName>
    <definedName name="_________________________________________________________DAT4" localSheetId="5">#REF!</definedName>
    <definedName name="_________________________________________________________DAT4">#REF!</definedName>
    <definedName name="_________________________________________________________DAT5" localSheetId="4">#REF!</definedName>
    <definedName name="_________________________________________________________DAT5" localSheetId="5">#REF!</definedName>
    <definedName name="_________________________________________________________DAT5">#REF!</definedName>
    <definedName name="_________________________________________________________DAT6" localSheetId="4">#REF!</definedName>
    <definedName name="_________________________________________________________DAT6" localSheetId="5">#REF!</definedName>
    <definedName name="_________________________________________________________DAT6">#REF!</definedName>
    <definedName name="_________________________________________________________DAT7" localSheetId="4">#REF!</definedName>
    <definedName name="_________________________________________________________DAT7" localSheetId="5">#REF!</definedName>
    <definedName name="_________________________________________________________DAT7">#REF!</definedName>
    <definedName name="_________________________________________________________DAT8" localSheetId="4">#REF!</definedName>
    <definedName name="_________________________________________________________DAT8" localSheetId="5">#REF!</definedName>
    <definedName name="_________________________________________________________DAT8">#REF!</definedName>
    <definedName name="________________________________________________________DAT1" localSheetId="4">#REF!</definedName>
    <definedName name="________________________________________________________DAT1" localSheetId="5">#REF!</definedName>
    <definedName name="________________________________________________________DAT1">#REF!</definedName>
    <definedName name="________________________________________________________DAT2" localSheetId="4">#REF!</definedName>
    <definedName name="________________________________________________________DAT2" localSheetId="5">#REF!</definedName>
    <definedName name="________________________________________________________DAT2">#REF!</definedName>
    <definedName name="________________________________________________________DAT3" localSheetId="4">#REF!</definedName>
    <definedName name="________________________________________________________DAT3" localSheetId="5">#REF!</definedName>
    <definedName name="________________________________________________________DAT3">#REF!</definedName>
    <definedName name="________________________________________________________DAT4" localSheetId="4">#REF!</definedName>
    <definedName name="________________________________________________________DAT4" localSheetId="5">#REF!</definedName>
    <definedName name="________________________________________________________DAT4">#REF!</definedName>
    <definedName name="________________________________________________________DAT5" localSheetId="4">#REF!</definedName>
    <definedName name="________________________________________________________DAT5" localSheetId="5">#REF!</definedName>
    <definedName name="________________________________________________________DAT5">#REF!</definedName>
    <definedName name="________________________________________________________DAT6" localSheetId="4">#REF!</definedName>
    <definedName name="________________________________________________________DAT6" localSheetId="5">#REF!</definedName>
    <definedName name="________________________________________________________DAT6">#REF!</definedName>
    <definedName name="________________________________________________________DAT7" localSheetId="4">#REF!</definedName>
    <definedName name="________________________________________________________DAT7" localSheetId="5">#REF!</definedName>
    <definedName name="________________________________________________________DAT7">#REF!</definedName>
    <definedName name="________________________________________________________DAT8" localSheetId="4">#REF!</definedName>
    <definedName name="________________________________________________________DAT8" localSheetId="5">#REF!</definedName>
    <definedName name="________________________________________________________DAT8">#REF!</definedName>
    <definedName name="_______________________________________________________DAT1" localSheetId="4">#REF!</definedName>
    <definedName name="_______________________________________________________DAT1" localSheetId="5">#REF!</definedName>
    <definedName name="_______________________________________________________DAT1">#REF!</definedName>
    <definedName name="_______________________________________________________DAT2" localSheetId="4">#REF!</definedName>
    <definedName name="_______________________________________________________DAT2" localSheetId="5">#REF!</definedName>
    <definedName name="_______________________________________________________DAT2">#REF!</definedName>
    <definedName name="_______________________________________________________DAT3" localSheetId="4">#REF!</definedName>
    <definedName name="_______________________________________________________DAT3" localSheetId="5">#REF!</definedName>
    <definedName name="_______________________________________________________DAT3">#REF!</definedName>
    <definedName name="_______________________________________________________DAT4" localSheetId="4">#REF!</definedName>
    <definedName name="_______________________________________________________DAT4" localSheetId="5">#REF!</definedName>
    <definedName name="_______________________________________________________DAT4">#REF!</definedName>
    <definedName name="_______________________________________________________DAT5" localSheetId="4">#REF!</definedName>
    <definedName name="_______________________________________________________DAT5" localSheetId="5">#REF!</definedName>
    <definedName name="_______________________________________________________DAT5">#REF!</definedName>
    <definedName name="_______________________________________________________DAT6" localSheetId="4">#REF!</definedName>
    <definedName name="_______________________________________________________DAT6" localSheetId="5">#REF!</definedName>
    <definedName name="_______________________________________________________DAT6">#REF!</definedName>
    <definedName name="_______________________________________________________DAT7" localSheetId="4">#REF!</definedName>
    <definedName name="_______________________________________________________DAT7" localSheetId="5">#REF!</definedName>
    <definedName name="_______________________________________________________DAT7">#REF!</definedName>
    <definedName name="_______________________________________________________DAT8" localSheetId="4">#REF!</definedName>
    <definedName name="_______________________________________________________DAT8" localSheetId="5">#REF!</definedName>
    <definedName name="_______________________________________________________DAT8">#REF!</definedName>
    <definedName name="______________________________________________________DAT1" localSheetId="4">#REF!</definedName>
    <definedName name="______________________________________________________DAT1" localSheetId="5">#REF!</definedName>
    <definedName name="______________________________________________________DAT1">#REF!</definedName>
    <definedName name="______________________________________________________DAT2" localSheetId="4">#REF!</definedName>
    <definedName name="______________________________________________________DAT2" localSheetId="5">#REF!</definedName>
    <definedName name="______________________________________________________DAT2">#REF!</definedName>
    <definedName name="______________________________________________________DAT3" localSheetId="4">#REF!</definedName>
    <definedName name="______________________________________________________DAT3" localSheetId="5">#REF!</definedName>
    <definedName name="______________________________________________________DAT3">#REF!</definedName>
    <definedName name="______________________________________________________DAT4" localSheetId="4">#REF!</definedName>
    <definedName name="______________________________________________________DAT4" localSheetId="5">#REF!</definedName>
    <definedName name="______________________________________________________DAT4">#REF!</definedName>
    <definedName name="______________________________________________________DAT5" localSheetId="4">#REF!</definedName>
    <definedName name="______________________________________________________DAT5" localSheetId="5">#REF!</definedName>
    <definedName name="______________________________________________________DAT5">#REF!</definedName>
    <definedName name="______________________________________________________DAT6" localSheetId="4">#REF!</definedName>
    <definedName name="______________________________________________________DAT6" localSheetId="5">#REF!</definedName>
    <definedName name="______________________________________________________DAT6">#REF!</definedName>
    <definedName name="______________________________________________________DAT7" localSheetId="4">#REF!</definedName>
    <definedName name="______________________________________________________DAT7" localSheetId="5">#REF!</definedName>
    <definedName name="______________________________________________________DAT7">#REF!</definedName>
    <definedName name="______________________________________________________DAT8" localSheetId="4">#REF!</definedName>
    <definedName name="______________________________________________________DAT8" localSheetId="5">#REF!</definedName>
    <definedName name="______________________________________________________DAT8">#REF!</definedName>
    <definedName name="_____________________________________________________DAT1" localSheetId="4">#REF!</definedName>
    <definedName name="_____________________________________________________DAT1" localSheetId="5">#REF!</definedName>
    <definedName name="_____________________________________________________DAT1">#REF!</definedName>
    <definedName name="_____________________________________________________DAT2" localSheetId="4">#REF!</definedName>
    <definedName name="_____________________________________________________DAT2" localSheetId="5">#REF!</definedName>
    <definedName name="_____________________________________________________DAT2">#REF!</definedName>
    <definedName name="_____________________________________________________DAT3" localSheetId="4">#REF!</definedName>
    <definedName name="_____________________________________________________DAT3" localSheetId="5">#REF!</definedName>
    <definedName name="_____________________________________________________DAT3">#REF!</definedName>
    <definedName name="_____________________________________________________DAT4" localSheetId="4">#REF!</definedName>
    <definedName name="_____________________________________________________DAT4" localSheetId="5">#REF!</definedName>
    <definedName name="_____________________________________________________DAT4">#REF!</definedName>
    <definedName name="_____________________________________________________DAT5" localSheetId="4">#REF!</definedName>
    <definedName name="_____________________________________________________DAT5" localSheetId="5">#REF!</definedName>
    <definedName name="_____________________________________________________DAT5">#REF!</definedName>
    <definedName name="_____________________________________________________DAT6" localSheetId="4">#REF!</definedName>
    <definedName name="_____________________________________________________DAT6" localSheetId="5">#REF!</definedName>
    <definedName name="_____________________________________________________DAT6">#REF!</definedName>
    <definedName name="_____________________________________________________DAT7" localSheetId="4">#REF!</definedName>
    <definedName name="_____________________________________________________DAT7" localSheetId="5">#REF!</definedName>
    <definedName name="_____________________________________________________DAT7">#REF!</definedName>
    <definedName name="_____________________________________________________DAT8" localSheetId="4">#REF!</definedName>
    <definedName name="_____________________________________________________DAT8" localSheetId="5">#REF!</definedName>
    <definedName name="_____________________________________________________DAT8">#REF!</definedName>
    <definedName name="____________________________________________________DAT1" localSheetId="4">#REF!</definedName>
    <definedName name="____________________________________________________DAT1" localSheetId="5">#REF!</definedName>
    <definedName name="____________________________________________________DAT1">#REF!</definedName>
    <definedName name="____________________________________________________DAT2" localSheetId="4">#REF!</definedName>
    <definedName name="____________________________________________________DAT2" localSheetId="5">#REF!</definedName>
    <definedName name="____________________________________________________DAT2">#REF!</definedName>
    <definedName name="____________________________________________________DAT3" localSheetId="4">#REF!</definedName>
    <definedName name="____________________________________________________DAT3" localSheetId="5">#REF!</definedName>
    <definedName name="____________________________________________________DAT3">#REF!</definedName>
    <definedName name="____________________________________________________DAT4" localSheetId="4">#REF!</definedName>
    <definedName name="____________________________________________________DAT4" localSheetId="5">#REF!</definedName>
    <definedName name="____________________________________________________DAT4">#REF!</definedName>
    <definedName name="____________________________________________________DAT5" localSheetId="4">#REF!</definedName>
    <definedName name="____________________________________________________DAT5" localSheetId="5">#REF!</definedName>
    <definedName name="____________________________________________________DAT5">#REF!</definedName>
    <definedName name="____________________________________________________DAT6" localSheetId="4">#REF!</definedName>
    <definedName name="____________________________________________________DAT6" localSheetId="5">#REF!</definedName>
    <definedName name="____________________________________________________DAT6">#REF!</definedName>
    <definedName name="____________________________________________________DAT7" localSheetId="4">#REF!</definedName>
    <definedName name="____________________________________________________DAT7" localSheetId="5">#REF!</definedName>
    <definedName name="____________________________________________________DAT7">#REF!</definedName>
    <definedName name="____________________________________________________DAT8" localSheetId="4">#REF!</definedName>
    <definedName name="____________________________________________________DAT8" localSheetId="5">#REF!</definedName>
    <definedName name="____________________________________________________DAT8">#REF!</definedName>
    <definedName name="___________________________________________________DAT1" localSheetId="4">#REF!</definedName>
    <definedName name="___________________________________________________DAT1" localSheetId="5">#REF!</definedName>
    <definedName name="___________________________________________________DAT1">#REF!</definedName>
    <definedName name="___________________________________________________DAT2" localSheetId="4">#REF!</definedName>
    <definedName name="___________________________________________________DAT2" localSheetId="5">#REF!</definedName>
    <definedName name="___________________________________________________DAT2">#REF!</definedName>
    <definedName name="___________________________________________________DAT3" localSheetId="4">#REF!</definedName>
    <definedName name="___________________________________________________DAT3" localSheetId="5">#REF!</definedName>
    <definedName name="___________________________________________________DAT3">#REF!</definedName>
    <definedName name="___________________________________________________DAT4" localSheetId="4">#REF!</definedName>
    <definedName name="___________________________________________________DAT4" localSheetId="5">#REF!</definedName>
    <definedName name="___________________________________________________DAT4">#REF!</definedName>
    <definedName name="___________________________________________________DAT5" localSheetId="4">#REF!</definedName>
    <definedName name="___________________________________________________DAT5" localSheetId="5">#REF!</definedName>
    <definedName name="___________________________________________________DAT5">#REF!</definedName>
    <definedName name="___________________________________________________DAT6" localSheetId="4">#REF!</definedName>
    <definedName name="___________________________________________________DAT6" localSheetId="5">#REF!</definedName>
    <definedName name="___________________________________________________DAT6">#REF!</definedName>
    <definedName name="___________________________________________________DAT7" localSheetId="4">#REF!</definedName>
    <definedName name="___________________________________________________DAT7" localSheetId="5">#REF!</definedName>
    <definedName name="___________________________________________________DAT7">#REF!</definedName>
    <definedName name="___________________________________________________DAT8" localSheetId="4">#REF!</definedName>
    <definedName name="___________________________________________________DAT8" localSheetId="5">#REF!</definedName>
    <definedName name="___________________________________________________DAT8">#REF!</definedName>
    <definedName name="__________________________________________________DAT1" localSheetId="4">#REF!</definedName>
    <definedName name="__________________________________________________DAT1" localSheetId="5">#REF!</definedName>
    <definedName name="__________________________________________________DAT1">#REF!</definedName>
    <definedName name="__________________________________________________DAT2" localSheetId="4">#REF!</definedName>
    <definedName name="__________________________________________________DAT2" localSheetId="5">#REF!</definedName>
    <definedName name="__________________________________________________DAT2">#REF!</definedName>
    <definedName name="__________________________________________________DAT3" localSheetId="4">#REF!</definedName>
    <definedName name="__________________________________________________DAT3" localSheetId="5">#REF!</definedName>
    <definedName name="__________________________________________________DAT3">#REF!</definedName>
    <definedName name="__________________________________________________DAT4" localSheetId="4">#REF!</definedName>
    <definedName name="__________________________________________________DAT4" localSheetId="5">#REF!</definedName>
    <definedName name="__________________________________________________DAT4">#REF!</definedName>
    <definedName name="__________________________________________________DAT5" localSheetId="4">#REF!</definedName>
    <definedName name="__________________________________________________DAT5" localSheetId="5">#REF!</definedName>
    <definedName name="__________________________________________________DAT5">#REF!</definedName>
    <definedName name="__________________________________________________DAT6" localSheetId="4">#REF!</definedName>
    <definedName name="__________________________________________________DAT6" localSheetId="5">#REF!</definedName>
    <definedName name="__________________________________________________DAT6">#REF!</definedName>
    <definedName name="__________________________________________________DAT7" localSheetId="4">#REF!</definedName>
    <definedName name="__________________________________________________DAT7" localSheetId="5">#REF!</definedName>
    <definedName name="__________________________________________________DAT7">#REF!</definedName>
    <definedName name="__________________________________________________DAT8" localSheetId="4">#REF!</definedName>
    <definedName name="__________________________________________________DAT8" localSheetId="5">#REF!</definedName>
    <definedName name="__________________________________________________DAT8">#REF!</definedName>
    <definedName name="_________________________________________________DAT1" localSheetId="4">#REF!</definedName>
    <definedName name="_________________________________________________DAT1" localSheetId="5">#REF!</definedName>
    <definedName name="_________________________________________________DAT1">#REF!</definedName>
    <definedName name="_________________________________________________DAT2" localSheetId="4">#REF!</definedName>
    <definedName name="_________________________________________________DAT2" localSheetId="5">#REF!</definedName>
    <definedName name="_________________________________________________DAT2">#REF!</definedName>
    <definedName name="_________________________________________________DAT3" localSheetId="4">#REF!</definedName>
    <definedName name="_________________________________________________DAT3" localSheetId="5">#REF!</definedName>
    <definedName name="_________________________________________________DAT3">#REF!</definedName>
    <definedName name="_________________________________________________DAT4" localSheetId="4">#REF!</definedName>
    <definedName name="_________________________________________________DAT4" localSheetId="5">#REF!</definedName>
    <definedName name="_________________________________________________DAT4">#REF!</definedName>
    <definedName name="_________________________________________________DAT5" localSheetId="4">#REF!</definedName>
    <definedName name="_________________________________________________DAT5" localSheetId="5">#REF!</definedName>
    <definedName name="_________________________________________________DAT5">#REF!</definedName>
    <definedName name="_________________________________________________DAT6" localSheetId="4">#REF!</definedName>
    <definedName name="_________________________________________________DAT6" localSheetId="5">#REF!</definedName>
    <definedName name="_________________________________________________DAT6">#REF!</definedName>
    <definedName name="_________________________________________________DAT7" localSheetId="4">#REF!</definedName>
    <definedName name="_________________________________________________DAT7" localSheetId="5">#REF!</definedName>
    <definedName name="_________________________________________________DAT7">#REF!</definedName>
    <definedName name="_________________________________________________DAT8" localSheetId="4">#REF!</definedName>
    <definedName name="_________________________________________________DAT8" localSheetId="5">#REF!</definedName>
    <definedName name="_________________________________________________DAT8">#REF!</definedName>
    <definedName name="________________________________________________DAT1" localSheetId="4">#REF!</definedName>
    <definedName name="________________________________________________DAT1" localSheetId="5">#REF!</definedName>
    <definedName name="________________________________________________DAT1">#REF!</definedName>
    <definedName name="________________________________________________DAT2" localSheetId="4">#REF!</definedName>
    <definedName name="________________________________________________DAT2" localSheetId="5">#REF!</definedName>
    <definedName name="________________________________________________DAT2">#REF!</definedName>
    <definedName name="________________________________________________DAT3" localSheetId="4">#REF!</definedName>
    <definedName name="________________________________________________DAT3" localSheetId="5">#REF!</definedName>
    <definedName name="________________________________________________DAT3">#REF!</definedName>
    <definedName name="________________________________________________DAT4" localSheetId="4">#REF!</definedName>
    <definedName name="________________________________________________DAT4" localSheetId="5">#REF!</definedName>
    <definedName name="________________________________________________DAT4">#REF!</definedName>
    <definedName name="________________________________________________DAT5" localSheetId="4">#REF!</definedName>
    <definedName name="________________________________________________DAT5" localSheetId="5">#REF!</definedName>
    <definedName name="________________________________________________DAT5">#REF!</definedName>
    <definedName name="________________________________________________DAT6" localSheetId="4">#REF!</definedName>
    <definedName name="________________________________________________DAT6" localSheetId="5">#REF!</definedName>
    <definedName name="________________________________________________DAT6">#REF!</definedName>
    <definedName name="________________________________________________DAT7" localSheetId="4">#REF!</definedName>
    <definedName name="________________________________________________DAT7" localSheetId="5">#REF!</definedName>
    <definedName name="________________________________________________DAT7">#REF!</definedName>
    <definedName name="________________________________________________DAT8" localSheetId="4">#REF!</definedName>
    <definedName name="________________________________________________DAT8" localSheetId="5">#REF!</definedName>
    <definedName name="________________________________________________DAT8">#REF!</definedName>
    <definedName name="_______________________________________________DAT1" localSheetId="4">#REF!</definedName>
    <definedName name="_______________________________________________DAT1" localSheetId="5">#REF!</definedName>
    <definedName name="_______________________________________________DAT1">#REF!</definedName>
    <definedName name="_______________________________________________DAT2" localSheetId="4">#REF!</definedName>
    <definedName name="_______________________________________________DAT2" localSheetId="5">#REF!</definedName>
    <definedName name="_______________________________________________DAT2">#REF!</definedName>
    <definedName name="_______________________________________________DAT3" localSheetId="4">#REF!</definedName>
    <definedName name="_______________________________________________DAT3" localSheetId="5">#REF!</definedName>
    <definedName name="_______________________________________________DAT3">#REF!</definedName>
    <definedName name="_______________________________________________DAT4" localSheetId="4">#REF!</definedName>
    <definedName name="_______________________________________________DAT4" localSheetId="5">#REF!</definedName>
    <definedName name="_______________________________________________DAT4">#REF!</definedName>
    <definedName name="_______________________________________________DAT5" localSheetId="4">#REF!</definedName>
    <definedName name="_______________________________________________DAT5" localSheetId="5">#REF!</definedName>
    <definedName name="_______________________________________________DAT5">#REF!</definedName>
    <definedName name="_______________________________________________DAT6" localSheetId="4">#REF!</definedName>
    <definedName name="_______________________________________________DAT6" localSheetId="5">#REF!</definedName>
    <definedName name="_______________________________________________DAT6">#REF!</definedName>
    <definedName name="_______________________________________________DAT7" localSheetId="4">#REF!</definedName>
    <definedName name="_______________________________________________DAT7" localSheetId="5">#REF!</definedName>
    <definedName name="_______________________________________________DAT7">#REF!</definedName>
    <definedName name="_______________________________________________DAT8" localSheetId="4">#REF!</definedName>
    <definedName name="_______________________________________________DAT8" localSheetId="5">#REF!</definedName>
    <definedName name="_______________________________________________DAT8">#REF!</definedName>
    <definedName name="______________________________________________DAT1" localSheetId="4">#REF!</definedName>
    <definedName name="______________________________________________DAT1" localSheetId="5">#REF!</definedName>
    <definedName name="______________________________________________DAT1">#REF!</definedName>
    <definedName name="______________________________________________DAT2" localSheetId="4">#REF!</definedName>
    <definedName name="______________________________________________DAT2" localSheetId="5">#REF!</definedName>
    <definedName name="______________________________________________DAT2">#REF!</definedName>
    <definedName name="______________________________________________DAT3" localSheetId="4">#REF!</definedName>
    <definedName name="______________________________________________DAT3" localSheetId="5">#REF!</definedName>
    <definedName name="______________________________________________DAT3">#REF!</definedName>
    <definedName name="______________________________________________DAT4" localSheetId="4">#REF!</definedName>
    <definedName name="______________________________________________DAT4" localSheetId="5">#REF!</definedName>
    <definedName name="______________________________________________DAT4">#REF!</definedName>
    <definedName name="______________________________________________DAT5" localSheetId="4">#REF!</definedName>
    <definedName name="______________________________________________DAT5" localSheetId="5">#REF!</definedName>
    <definedName name="______________________________________________DAT5">#REF!</definedName>
    <definedName name="______________________________________________DAT6" localSheetId="4">#REF!</definedName>
    <definedName name="______________________________________________DAT6" localSheetId="5">#REF!</definedName>
    <definedName name="______________________________________________DAT6">#REF!</definedName>
    <definedName name="______________________________________________DAT7" localSheetId="4">#REF!</definedName>
    <definedName name="______________________________________________DAT7" localSheetId="5">#REF!</definedName>
    <definedName name="______________________________________________DAT7">#REF!</definedName>
    <definedName name="______________________________________________DAT8" localSheetId="4">#REF!</definedName>
    <definedName name="______________________________________________DAT8" localSheetId="5">#REF!</definedName>
    <definedName name="______________________________________________DAT8">#REF!</definedName>
    <definedName name="_____________________________________________DAT1" localSheetId="4">#REF!</definedName>
    <definedName name="_____________________________________________DAT1" localSheetId="5">#REF!</definedName>
    <definedName name="_____________________________________________DAT1">#REF!</definedName>
    <definedName name="_____________________________________________DAT2" localSheetId="4">#REF!</definedName>
    <definedName name="_____________________________________________DAT2" localSheetId="5">#REF!</definedName>
    <definedName name="_____________________________________________DAT2">#REF!</definedName>
    <definedName name="_____________________________________________DAT3" localSheetId="4">#REF!</definedName>
    <definedName name="_____________________________________________DAT3" localSheetId="5">#REF!</definedName>
    <definedName name="_____________________________________________DAT3">#REF!</definedName>
    <definedName name="_____________________________________________DAT4" localSheetId="4">#REF!</definedName>
    <definedName name="_____________________________________________DAT4" localSheetId="5">#REF!</definedName>
    <definedName name="_____________________________________________DAT4">#REF!</definedName>
    <definedName name="_____________________________________________DAT5" localSheetId="4">#REF!</definedName>
    <definedName name="_____________________________________________DAT5" localSheetId="5">#REF!</definedName>
    <definedName name="_____________________________________________DAT5">#REF!</definedName>
    <definedName name="_____________________________________________DAT6" localSheetId="4">#REF!</definedName>
    <definedName name="_____________________________________________DAT6" localSheetId="5">#REF!</definedName>
    <definedName name="_____________________________________________DAT6">#REF!</definedName>
    <definedName name="_____________________________________________DAT7" localSheetId="4">#REF!</definedName>
    <definedName name="_____________________________________________DAT7" localSheetId="5">#REF!</definedName>
    <definedName name="_____________________________________________DAT7">#REF!</definedName>
    <definedName name="_____________________________________________DAT8" localSheetId="4">#REF!</definedName>
    <definedName name="_____________________________________________DAT8" localSheetId="5">#REF!</definedName>
    <definedName name="_____________________________________________DAT8">#REF!</definedName>
    <definedName name="____________________________________________DAT1" localSheetId="4">#REF!</definedName>
    <definedName name="____________________________________________DAT1" localSheetId="5">#REF!</definedName>
    <definedName name="____________________________________________DAT1">#REF!</definedName>
    <definedName name="____________________________________________DAT2" localSheetId="4">#REF!</definedName>
    <definedName name="____________________________________________DAT2" localSheetId="5">#REF!</definedName>
    <definedName name="____________________________________________DAT2">#REF!</definedName>
    <definedName name="____________________________________________DAT3" localSheetId="4">#REF!</definedName>
    <definedName name="____________________________________________DAT3" localSheetId="5">#REF!</definedName>
    <definedName name="____________________________________________DAT3">#REF!</definedName>
    <definedName name="____________________________________________DAT4" localSheetId="4">#REF!</definedName>
    <definedName name="____________________________________________DAT4" localSheetId="5">#REF!</definedName>
    <definedName name="____________________________________________DAT4">#REF!</definedName>
    <definedName name="____________________________________________DAT5" localSheetId="4">#REF!</definedName>
    <definedName name="____________________________________________DAT5" localSheetId="5">#REF!</definedName>
    <definedName name="____________________________________________DAT5">#REF!</definedName>
    <definedName name="____________________________________________DAT6" localSheetId="4">#REF!</definedName>
    <definedName name="____________________________________________DAT6" localSheetId="5">#REF!</definedName>
    <definedName name="____________________________________________DAT6">#REF!</definedName>
    <definedName name="____________________________________________DAT7" localSheetId="4">#REF!</definedName>
    <definedName name="____________________________________________DAT7" localSheetId="5">#REF!</definedName>
    <definedName name="____________________________________________DAT7">#REF!</definedName>
    <definedName name="____________________________________________DAT8" localSheetId="4">#REF!</definedName>
    <definedName name="____________________________________________DAT8" localSheetId="5">#REF!</definedName>
    <definedName name="____________________________________________DAT8">#REF!</definedName>
    <definedName name="___________________________________________DAT1" localSheetId="4">#REF!</definedName>
    <definedName name="___________________________________________DAT1" localSheetId="5">#REF!</definedName>
    <definedName name="___________________________________________DAT1">#REF!</definedName>
    <definedName name="___________________________________________DAT2" localSheetId="4">#REF!</definedName>
    <definedName name="___________________________________________DAT2" localSheetId="5">#REF!</definedName>
    <definedName name="___________________________________________DAT2">#REF!</definedName>
    <definedName name="___________________________________________DAT3" localSheetId="4">#REF!</definedName>
    <definedName name="___________________________________________DAT3" localSheetId="5">#REF!</definedName>
    <definedName name="___________________________________________DAT3">#REF!</definedName>
    <definedName name="___________________________________________DAT4" localSheetId="4">#REF!</definedName>
    <definedName name="___________________________________________DAT4" localSheetId="5">#REF!</definedName>
    <definedName name="___________________________________________DAT4">#REF!</definedName>
    <definedName name="___________________________________________DAT5" localSheetId="4">#REF!</definedName>
    <definedName name="___________________________________________DAT5" localSheetId="5">#REF!</definedName>
    <definedName name="___________________________________________DAT5">#REF!</definedName>
    <definedName name="___________________________________________DAT6" localSheetId="4">#REF!</definedName>
    <definedName name="___________________________________________DAT6" localSheetId="5">#REF!</definedName>
    <definedName name="___________________________________________DAT6">#REF!</definedName>
    <definedName name="___________________________________________DAT7" localSheetId="4">#REF!</definedName>
    <definedName name="___________________________________________DAT7" localSheetId="5">#REF!</definedName>
    <definedName name="___________________________________________DAT7">#REF!</definedName>
    <definedName name="___________________________________________DAT8" localSheetId="4">#REF!</definedName>
    <definedName name="___________________________________________DAT8" localSheetId="5">#REF!</definedName>
    <definedName name="___________________________________________DAT8">#REF!</definedName>
    <definedName name="__________________________________________DAT1" localSheetId="4">#REF!</definedName>
    <definedName name="__________________________________________DAT1" localSheetId="5">#REF!</definedName>
    <definedName name="__________________________________________DAT1">#REF!</definedName>
    <definedName name="__________________________________________DAT2" localSheetId="4">#REF!</definedName>
    <definedName name="__________________________________________DAT2" localSheetId="5">#REF!</definedName>
    <definedName name="__________________________________________DAT2">#REF!</definedName>
    <definedName name="__________________________________________DAT3" localSheetId="4">#REF!</definedName>
    <definedName name="__________________________________________DAT3" localSheetId="5">#REF!</definedName>
    <definedName name="__________________________________________DAT3">#REF!</definedName>
    <definedName name="__________________________________________DAT4" localSheetId="4">#REF!</definedName>
    <definedName name="__________________________________________DAT4" localSheetId="5">#REF!</definedName>
    <definedName name="__________________________________________DAT4">#REF!</definedName>
    <definedName name="__________________________________________DAT5" localSheetId="4">#REF!</definedName>
    <definedName name="__________________________________________DAT5" localSheetId="5">#REF!</definedName>
    <definedName name="__________________________________________DAT5">#REF!</definedName>
    <definedName name="__________________________________________DAT6" localSheetId="4">#REF!</definedName>
    <definedName name="__________________________________________DAT6" localSheetId="5">#REF!</definedName>
    <definedName name="__________________________________________DAT6">#REF!</definedName>
    <definedName name="__________________________________________DAT7" localSheetId="4">#REF!</definedName>
    <definedName name="__________________________________________DAT7" localSheetId="5">#REF!</definedName>
    <definedName name="__________________________________________DAT7">#REF!</definedName>
    <definedName name="__________________________________________DAT8" localSheetId="4">#REF!</definedName>
    <definedName name="__________________________________________DAT8" localSheetId="5">#REF!</definedName>
    <definedName name="__________________________________________DAT8">#REF!</definedName>
    <definedName name="_________________________________________DAT1" localSheetId="4">#REF!</definedName>
    <definedName name="_________________________________________DAT1" localSheetId="5">#REF!</definedName>
    <definedName name="_________________________________________DAT1">#REF!</definedName>
    <definedName name="_________________________________________DAT2" localSheetId="4">#REF!</definedName>
    <definedName name="_________________________________________DAT2" localSheetId="5">#REF!</definedName>
    <definedName name="_________________________________________DAT2">#REF!</definedName>
    <definedName name="_________________________________________DAT3" localSheetId="4">#REF!</definedName>
    <definedName name="_________________________________________DAT3" localSheetId="5">#REF!</definedName>
    <definedName name="_________________________________________DAT3">#REF!</definedName>
    <definedName name="_________________________________________DAT4" localSheetId="4">#REF!</definedName>
    <definedName name="_________________________________________DAT4" localSheetId="5">#REF!</definedName>
    <definedName name="_________________________________________DAT4">#REF!</definedName>
    <definedName name="_________________________________________DAT5" localSheetId="4">#REF!</definedName>
    <definedName name="_________________________________________DAT5" localSheetId="5">#REF!</definedName>
    <definedName name="_________________________________________DAT5">#REF!</definedName>
    <definedName name="_________________________________________DAT6" localSheetId="4">#REF!</definedName>
    <definedName name="_________________________________________DAT6" localSheetId="5">#REF!</definedName>
    <definedName name="_________________________________________DAT6">#REF!</definedName>
    <definedName name="_________________________________________DAT7" localSheetId="4">#REF!</definedName>
    <definedName name="_________________________________________DAT7" localSheetId="5">#REF!</definedName>
    <definedName name="_________________________________________DAT7">#REF!</definedName>
    <definedName name="_________________________________________DAT8" localSheetId="4">#REF!</definedName>
    <definedName name="_________________________________________DAT8" localSheetId="5">#REF!</definedName>
    <definedName name="_________________________________________DAT8">#REF!</definedName>
    <definedName name="________________________________________DAT1" localSheetId="4">#REF!</definedName>
    <definedName name="________________________________________DAT1" localSheetId="5">#REF!</definedName>
    <definedName name="________________________________________DAT1">#REF!</definedName>
    <definedName name="________________________________________DAT2" localSheetId="4">#REF!</definedName>
    <definedName name="________________________________________DAT2" localSheetId="5">#REF!</definedName>
    <definedName name="________________________________________DAT2">#REF!</definedName>
    <definedName name="________________________________________DAT3" localSheetId="4">#REF!</definedName>
    <definedName name="________________________________________DAT3" localSheetId="5">#REF!</definedName>
    <definedName name="________________________________________DAT3">#REF!</definedName>
    <definedName name="________________________________________DAT4" localSheetId="4">#REF!</definedName>
    <definedName name="________________________________________DAT4" localSheetId="5">#REF!</definedName>
    <definedName name="________________________________________DAT4">#REF!</definedName>
    <definedName name="________________________________________DAT5" localSheetId="4">#REF!</definedName>
    <definedName name="________________________________________DAT5" localSheetId="5">#REF!</definedName>
    <definedName name="________________________________________DAT5">#REF!</definedName>
    <definedName name="________________________________________DAT6" localSheetId="4">#REF!</definedName>
    <definedName name="________________________________________DAT6" localSheetId="5">#REF!</definedName>
    <definedName name="________________________________________DAT6">#REF!</definedName>
    <definedName name="________________________________________DAT7" localSheetId="4">#REF!</definedName>
    <definedName name="________________________________________DAT7" localSheetId="5">#REF!</definedName>
    <definedName name="________________________________________DAT7">#REF!</definedName>
    <definedName name="________________________________________DAT8" localSheetId="4">#REF!</definedName>
    <definedName name="________________________________________DAT8" localSheetId="5">#REF!</definedName>
    <definedName name="________________________________________DAT8">#REF!</definedName>
    <definedName name="_______________________________________DAT1" localSheetId="4">#REF!</definedName>
    <definedName name="_______________________________________DAT1" localSheetId="5">#REF!</definedName>
    <definedName name="_______________________________________DAT1">#REF!</definedName>
    <definedName name="_______________________________________DAT2" localSheetId="4">#REF!</definedName>
    <definedName name="_______________________________________DAT2" localSheetId="5">#REF!</definedName>
    <definedName name="_______________________________________DAT2">#REF!</definedName>
    <definedName name="_______________________________________DAT3" localSheetId="4">#REF!</definedName>
    <definedName name="_______________________________________DAT3" localSheetId="5">#REF!</definedName>
    <definedName name="_______________________________________DAT3">#REF!</definedName>
    <definedName name="_______________________________________DAT4" localSheetId="4">#REF!</definedName>
    <definedName name="_______________________________________DAT4" localSheetId="5">#REF!</definedName>
    <definedName name="_______________________________________DAT4">#REF!</definedName>
    <definedName name="_______________________________________DAT5" localSheetId="4">#REF!</definedName>
    <definedName name="_______________________________________DAT5" localSheetId="5">#REF!</definedName>
    <definedName name="_______________________________________DAT5">#REF!</definedName>
    <definedName name="_______________________________________DAT6" localSheetId="4">#REF!</definedName>
    <definedName name="_______________________________________DAT6" localSheetId="5">#REF!</definedName>
    <definedName name="_______________________________________DAT6">#REF!</definedName>
    <definedName name="_______________________________________DAT7" localSheetId="4">#REF!</definedName>
    <definedName name="_______________________________________DAT7" localSheetId="5">#REF!</definedName>
    <definedName name="_______________________________________DAT7">#REF!</definedName>
    <definedName name="_______________________________________DAT8" localSheetId="4">#REF!</definedName>
    <definedName name="_______________________________________DAT8" localSheetId="5">#REF!</definedName>
    <definedName name="_______________________________________DAT8">#REF!</definedName>
    <definedName name="______________________________________DAT1" localSheetId="4">#REF!</definedName>
    <definedName name="______________________________________DAT1" localSheetId="5">#REF!</definedName>
    <definedName name="______________________________________DAT1">#REF!</definedName>
    <definedName name="______________________________________DAT2" localSheetId="4">#REF!</definedName>
    <definedName name="______________________________________DAT2" localSheetId="5">#REF!</definedName>
    <definedName name="______________________________________DAT2">#REF!</definedName>
    <definedName name="______________________________________DAT3" localSheetId="4">#REF!</definedName>
    <definedName name="______________________________________DAT3" localSheetId="5">#REF!</definedName>
    <definedName name="______________________________________DAT3">#REF!</definedName>
    <definedName name="______________________________________DAT4" localSheetId="4">#REF!</definedName>
    <definedName name="______________________________________DAT4" localSheetId="5">#REF!</definedName>
    <definedName name="______________________________________DAT4">#REF!</definedName>
    <definedName name="______________________________________DAT5" localSheetId="4">#REF!</definedName>
    <definedName name="______________________________________DAT5" localSheetId="5">#REF!</definedName>
    <definedName name="______________________________________DAT5">#REF!</definedName>
    <definedName name="______________________________________DAT6" localSheetId="4">#REF!</definedName>
    <definedName name="______________________________________DAT6" localSheetId="5">#REF!</definedName>
    <definedName name="______________________________________DAT6">#REF!</definedName>
    <definedName name="______________________________________DAT7" localSheetId="4">#REF!</definedName>
    <definedName name="______________________________________DAT7" localSheetId="5">#REF!</definedName>
    <definedName name="______________________________________DAT7">#REF!</definedName>
    <definedName name="______________________________________DAT8" localSheetId="4">#REF!</definedName>
    <definedName name="______________________________________DAT8" localSheetId="5">#REF!</definedName>
    <definedName name="______________________________________DAT8">#REF!</definedName>
    <definedName name="_____________________________________DAT1" localSheetId="4">#REF!</definedName>
    <definedName name="_____________________________________DAT1" localSheetId="5">#REF!</definedName>
    <definedName name="_____________________________________DAT1">#REF!</definedName>
    <definedName name="_____________________________________DAT2" localSheetId="4">#REF!</definedName>
    <definedName name="_____________________________________DAT2" localSheetId="5">#REF!</definedName>
    <definedName name="_____________________________________DAT2">#REF!</definedName>
    <definedName name="_____________________________________DAT3" localSheetId="4">#REF!</definedName>
    <definedName name="_____________________________________DAT3" localSheetId="5">#REF!</definedName>
    <definedName name="_____________________________________DAT3">#REF!</definedName>
    <definedName name="_____________________________________DAT4" localSheetId="4">#REF!</definedName>
    <definedName name="_____________________________________DAT4" localSheetId="5">#REF!</definedName>
    <definedName name="_____________________________________DAT4">#REF!</definedName>
    <definedName name="_____________________________________DAT5" localSheetId="4">#REF!</definedName>
    <definedName name="_____________________________________DAT5" localSheetId="5">#REF!</definedName>
    <definedName name="_____________________________________DAT5">#REF!</definedName>
    <definedName name="_____________________________________DAT6" localSheetId="4">#REF!</definedName>
    <definedName name="_____________________________________DAT6" localSheetId="5">#REF!</definedName>
    <definedName name="_____________________________________DAT6">#REF!</definedName>
    <definedName name="_____________________________________DAT7" localSheetId="4">#REF!</definedName>
    <definedName name="_____________________________________DAT7" localSheetId="5">#REF!</definedName>
    <definedName name="_____________________________________DAT7">#REF!</definedName>
    <definedName name="_____________________________________DAT8" localSheetId="4">#REF!</definedName>
    <definedName name="_____________________________________DAT8" localSheetId="5">#REF!</definedName>
    <definedName name="_____________________________________DAT8">#REF!</definedName>
    <definedName name="____________________________________DAT1" localSheetId="4">#REF!</definedName>
    <definedName name="____________________________________DAT1" localSheetId="5">#REF!</definedName>
    <definedName name="____________________________________DAT1">#REF!</definedName>
    <definedName name="____________________________________DAT2" localSheetId="4">#REF!</definedName>
    <definedName name="____________________________________DAT2" localSheetId="5">#REF!</definedName>
    <definedName name="____________________________________DAT2">#REF!</definedName>
    <definedName name="____________________________________DAT3" localSheetId="4">#REF!</definedName>
    <definedName name="____________________________________DAT3" localSheetId="5">#REF!</definedName>
    <definedName name="____________________________________DAT3">#REF!</definedName>
    <definedName name="____________________________________DAT4" localSheetId="4">#REF!</definedName>
    <definedName name="____________________________________DAT4" localSheetId="5">#REF!</definedName>
    <definedName name="____________________________________DAT4">#REF!</definedName>
    <definedName name="____________________________________DAT5" localSheetId="4">#REF!</definedName>
    <definedName name="____________________________________DAT5" localSheetId="5">#REF!</definedName>
    <definedName name="____________________________________DAT5">#REF!</definedName>
    <definedName name="____________________________________DAT6" localSheetId="4">#REF!</definedName>
    <definedName name="____________________________________DAT6" localSheetId="5">#REF!</definedName>
    <definedName name="____________________________________DAT6">#REF!</definedName>
    <definedName name="____________________________________DAT7" localSheetId="4">#REF!</definedName>
    <definedName name="____________________________________DAT7" localSheetId="5">#REF!</definedName>
    <definedName name="____________________________________DAT7">#REF!</definedName>
    <definedName name="____________________________________DAT8" localSheetId="4">#REF!</definedName>
    <definedName name="____________________________________DAT8" localSheetId="5">#REF!</definedName>
    <definedName name="____________________________________DAT8">#REF!</definedName>
    <definedName name="___________________________________DAT1" localSheetId="4">#REF!</definedName>
    <definedName name="___________________________________DAT1" localSheetId="5">#REF!</definedName>
    <definedName name="___________________________________DAT1">#REF!</definedName>
    <definedName name="___________________________________DAT2" localSheetId="4">#REF!</definedName>
    <definedName name="___________________________________DAT2" localSheetId="5">#REF!</definedName>
    <definedName name="___________________________________DAT2">#REF!</definedName>
    <definedName name="___________________________________DAT3" localSheetId="4">#REF!</definedName>
    <definedName name="___________________________________DAT3" localSheetId="5">#REF!</definedName>
    <definedName name="___________________________________DAT3">#REF!</definedName>
    <definedName name="___________________________________DAT4" localSheetId="4">#REF!</definedName>
    <definedName name="___________________________________DAT4" localSheetId="5">#REF!</definedName>
    <definedName name="___________________________________DAT4">#REF!</definedName>
    <definedName name="___________________________________DAT5" localSheetId="4">#REF!</definedName>
    <definedName name="___________________________________DAT5" localSheetId="5">#REF!</definedName>
    <definedName name="___________________________________DAT5">#REF!</definedName>
    <definedName name="___________________________________DAT6" localSheetId="4">#REF!</definedName>
    <definedName name="___________________________________DAT6" localSheetId="5">#REF!</definedName>
    <definedName name="___________________________________DAT6">#REF!</definedName>
    <definedName name="___________________________________DAT7" localSheetId="4">#REF!</definedName>
    <definedName name="___________________________________DAT7" localSheetId="5">#REF!</definedName>
    <definedName name="___________________________________DAT7">#REF!</definedName>
    <definedName name="___________________________________DAT8" localSheetId="4">#REF!</definedName>
    <definedName name="___________________________________DAT8" localSheetId="5">#REF!</definedName>
    <definedName name="___________________________________DAT8">#REF!</definedName>
    <definedName name="__________________________________DAT1" localSheetId="4">#REF!</definedName>
    <definedName name="__________________________________DAT1" localSheetId="5">#REF!</definedName>
    <definedName name="__________________________________DAT1">#REF!</definedName>
    <definedName name="__________________________________DAT2" localSheetId="4">#REF!</definedName>
    <definedName name="__________________________________DAT2" localSheetId="5">#REF!</definedName>
    <definedName name="__________________________________DAT2">#REF!</definedName>
    <definedName name="__________________________________DAT3" localSheetId="4">#REF!</definedName>
    <definedName name="__________________________________DAT3" localSheetId="5">#REF!</definedName>
    <definedName name="__________________________________DAT3">#REF!</definedName>
    <definedName name="__________________________________DAT4" localSheetId="4">#REF!</definedName>
    <definedName name="__________________________________DAT4" localSheetId="5">#REF!</definedName>
    <definedName name="__________________________________DAT4">#REF!</definedName>
    <definedName name="__________________________________DAT5" localSheetId="4">#REF!</definedName>
    <definedName name="__________________________________DAT5" localSheetId="5">#REF!</definedName>
    <definedName name="__________________________________DAT5">#REF!</definedName>
    <definedName name="__________________________________DAT6" localSheetId="4">#REF!</definedName>
    <definedName name="__________________________________DAT6" localSheetId="5">#REF!</definedName>
    <definedName name="__________________________________DAT6">#REF!</definedName>
    <definedName name="__________________________________DAT7" localSheetId="4">#REF!</definedName>
    <definedName name="__________________________________DAT7" localSheetId="5">#REF!</definedName>
    <definedName name="__________________________________DAT7">#REF!</definedName>
    <definedName name="__________________________________DAT8" localSheetId="4">#REF!</definedName>
    <definedName name="__________________________________DAT8" localSheetId="5">#REF!</definedName>
    <definedName name="__________________________________DAT8">#REF!</definedName>
    <definedName name="_________________________________DAT1" localSheetId="4">#REF!</definedName>
    <definedName name="_________________________________DAT1" localSheetId="5">#REF!</definedName>
    <definedName name="_________________________________DAT1">#REF!</definedName>
    <definedName name="_________________________________DAT2" localSheetId="4">#REF!</definedName>
    <definedName name="_________________________________DAT2" localSheetId="5">#REF!</definedName>
    <definedName name="_________________________________DAT2">#REF!</definedName>
    <definedName name="_________________________________DAT3" localSheetId="4">#REF!</definedName>
    <definedName name="_________________________________DAT3" localSheetId="5">#REF!</definedName>
    <definedName name="_________________________________DAT3">#REF!</definedName>
    <definedName name="_________________________________DAT4" localSheetId="4">#REF!</definedName>
    <definedName name="_________________________________DAT4" localSheetId="5">#REF!</definedName>
    <definedName name="_________________________________DAT4">#REF!</definedName>
    <definedName name="_________________________________DAT5" localSheetId="4">#REF!</definedName>
    <definedName name="_________________________________DAT5" localSheetId="5">#REF!</definedName>
    <definedName name="_________________________________DAT5">#REF!</definedName>
    <definedName name="_________________________________DAT6" localSheetId="4">#REF!</definedName>
    <definedName name="_________________________________DAT6" localSheetId="5">#REF!</definedName>
    <definedName name="_________________________________DAT6">#REF!</definedName>
    <definedName name="_________________________________DAT7" localSheetId="4">#REF!</definedName>
    <definedName name="_________________________________DAT7" localSheetId="5">#REF!</definedName>
    <definedName name="_________________________________DAT7">#REF!</definedName>
    <definedName name="_________________________________DAT8" localSheetId="4">#REF!</definedName>
    <definedName name="_________________________________DAT8" localSheetId="5">#REF!</definedName>
    <definedName name="_________________________________DAT8">#REF!</definedName>
    <definedName name="________________________________DAT1" localSheetId="4">#REF!</definedName>
    <definedName name="________________________________DAT1" localSheetId="5">#REF!</definedName>
    <definedName name="________________________________DAT1">#REF!</definedName>
    <definedName name="________________________________DAT2" localSheetId="4">#REF!</definedName>
    <definedName name="________________________________DAT2" localSheetId="5">#REF!</definedName>
    <definedName name="________________________________DAT2">#REF!</definedName>
    <definedName name="________________________________DAT3" localSheetId="4">#REF!</definedName>
    <definedName name="________________________________DAT3" localSheetId="5">#REF!</definedName>
    <definedName name="________________________________DAT3">#REF!</definedName>
    <definedName name="________________________________DAT4" localSheetId="4">#REF!</definedName>
    <definedName name="________________________________DAT4" localSheetId="5">#REF!</definedName>
    <definedName name="________________________________DAT4">#REF!</definedName>
    <definedName name="________________________________DAT5" localSheetId="4">#REF!</definedName>
    <definedName name="________________________________DAT5" localSheetId="5">#REF!</definedName>
    <definedName name="________________________________DAT5">#REF!</definedName>
    <definedName name="________________________________DAT6" localSheetId="4">#REF!</definedName>
    <definedName name="________________________________DAT6" localSheetId="5">#REF!</definedName>
    <definedName name="________________________________DAT6">#REF!</definedName>
    <definedName name="________________________________DAT7" localSheetId="4">#REF!</definedName>
    <definedName name="________________________________DAT7" localSheetId="5">#REF!</definedName>
    <definedName name="________________________________DAT7">#REF!</definedName>
    <definedName name="________________________________DAT8" localSheetId="4">#REF!</definedName>
    <definedName name="________________________________DAT8" localSheetId="5">#REF!</definedName>
    <definedName name="________________________________DAT8">#REF!</definedName>
    <definedName name="_______________________________DAT1" localSheetId="4">#REF!</definedName>
    <definedName name="_______________________________DAT1" localSheetId="5">#REF!</definedName>
    <definedName name="_______________________________DAT1">#REF!</definedName>
    <definedName name="_______________________________DAT2" localSheetId="4">#REF!</definedName>
    <definedName name="_______________________________DAT2" localSheetId="5">#REF!</definedName>
    <definedName name="_______________________________DAT2">#REF!</definedName>
    <definedName name="_______________________________DAT3" localSheetId="4">#REF!</definedName>
    <definedName name="_______________________________DAT3" localSheetId="5">#REF!</definedName>
    <definedName name="_______________________________DAT3">#REF!</definedName>
    <definedName name="_______________________________DAT4" localSheetId="4">#REF!</definedName>
    <definedName name="_______________________________DAT4" localSheetId="5">#REF!</definedName>
    <definedName name="_______________________________DAT4">#REF!</definedName>
    <definedName name="_______________________________DAT5" localSheetId="4">#REF!</definedName>
    <definedName name="_______________________________DAT5" localSheetId="5">#REF!</definedName>
    <definedName name="_______________________________DAT5">#REF!</definedName>
    <definedName name="_______________________________DAT6" localSheetId="4">#REF!</definedName>
    <definedName name="_______________________________DAT6" localSheetId="5">#REF!</definedName>
    <definedName name="_______________________________DAT6">#REF!</definedName>
    <definedName name="_______________________________DAT7" localSheetId="4">#REF!</definedName>
    <definedName name="_______________________________DAT7" localSheetId="5">#REF!</definedName>
    <definedName name="_______________________________DAT7">#REF!</definedName>
    <definedName name="_______________________________DAT8" localSheetId="4">#REF!</definedName>
    <definedName name="_______________________________DAT8" localSheetId="5">#REF!</definedName>
    <definedName name="_______________________________DAT8">#REF!</definedName>
    <definedName name="______________________________DAT1" localSheetId="4">#REF!</definedName>
    <definedName name="______________________________DAT1" localSheetId="5">#REF!</definedName>
    <definedName name="______________________________DAT1">#REF!</definedName>
    <definedName name="______________________________DAT2" localSheetId="4">#REF!</definedName>
    <definedName name="______________________________DAT2" localSheetId="5">#REF!</definedName>
    <definedName name="______________________________DAT2">#REF!</definedName>
    <definedName name="______________________________DAT3" localSheetId="4">#REF!</definedName>
    <definedName name="______________________________DAT3" localSheetId="5">#REF!</definedName>
    <definedName name="______________________________DAT3">#REF!</definedName>
    <definedName name="______________________________DAT4" localSheetId="4">#REF!</definedName>
    <definedName name="______________________________DAT4" localSheetId="5">#REF!</definedName>
    <definedName name="______________________________DAT4">#REF!</definedName>
    <definedName name="______________________________DAT5" localSheetId="4">#REF!</definedName>
    <definedName name="______________________________DAT5" localSheetId="5">#REF!</definedName>
    <definedName name="______________________________DAT5">#REF!</definedName>
    <definedName name="______________________________DAT6" localSheetId="4">#REF!</definedName>
    <definedName name="______________________________DAT6" localSheetId="5">#REF!</definedName>
    <definedName name="______________________________DAT6">#REF!</definedName>
    <definedName name="______________________________DAT7" localSheetId="4">#REF!</definedName>
    <definedName name="______________________________DAT7" localSheetId="5">#REF!</definedName>
    <definedName name="______________________________DAT7">#REF!</definedName>
    <definedName name="______________________________DAT8" localSheetId="4">#REF!</definedName>
    <definedName name="______________________________DAT8" localSheetId="5">#REF!</definedName>
    <definedName name="______________________________DAT8">#REF!</definedName>
    <definedName name="_____________________________DAT1" localSheetId="4">#REF!</definedName>
    <definedName name="_____________________________DAT1" localSheetId="5">#REF!</definedName>
    <definedName name="_____________________________DAT1">#REF!</definedName>
    <definedName name="_____________________________DAT2" localSheetId="4">#REF!</definedName>
    <definedName name="_____________________________DAT2" localSheetId="5">#REF!</definedName>
    <definedName name="_____________________________DAT2">#REF!</definedName>
    <definedName name="_____________________________DAT3" localSheetId="4">#REF!</definedName>
    <definedName name="_____________________________DAT3" localSheetId="5">#REF!</definedName>
    <definedName name="_____________________________DAT3">#REF!</definedName>
    <definedName name="_____________________________DAT4" localSheetId="4">#REF!</definedName>
    <definedName name="_____________________________DAT4" localSheetId="5">#REF!</definedName>
    <definedName name="_____________________________DAT4">#REF!</definedName>
    <definedName name="_____________________________DAT5" localSheetId="4">#REF!</definedName>
    <definedName name="_____________________________DAT5" localSheetId="5">#REF!</definedName>
    <definedName name="_____________________________DAT5">#REF!</definedName>
    <definedName name="_____________________________DAT6" localSheetId="4">#REF!</definedName>
    <definedName name="_____________________________DAT6" localSheetId="5">#REF!</definedName>
    <definedName name="_____________________________DAT6">#REF!</definedName>
    <definedName name="_____________________________DAT7" localSheetId="4">#REF!</definedName>
    <definedName name="_____________________________DAT7" localSheetId="5">#REF!</definedName>
    <definedName name="_____________________________DAT7">#REF!</definedName>
    <definedName name="_____________________________DAT8" localSheetId="4">#REF!</definedName>
    <definedName name="_____________________________DAT8" localSheetId="5">#REF!</definedName>
    <definedName name="_____________________________DAT8">#REF!</definedName>
    <definedName name="____________________________DAT1" localSheetId="4">#REF!</definedName>
    <definedName name="____________________________DAT1" localSheetId="5">#REF!</definedName>
    <definedName name="____________________________DAT1">#REF!</definedName>
    <definedName name="____________________________DAT2" localSheetId="4">#REF!</definedName>
    <definedName name="____________________________DAT2" localSheetId="5">#REF!</definedName>
    <definedName name="____________________________DAT2">#REF!</definedName>
    <definedName name="____________________________DAT3" localSheetId="4">#REF!</definedName>
    <definedName name="____________________________DAT3" localSheetId="5">#REF!</definedName>
    <definedName name="____________________________DAT3">#REF!</definedName>
    <definedName name="____________________________DAT4" localSheetId="4">#REF!</definedName>
    <definedName name="____________________________DAT4" localSheetId="5">#REF!</definedName>
    <definedName name="____________________________DAT4">#REF!</definedName>
    <definedName name="____________________________DAT5" localSheetId="4">#REF!</definedName>
    <definedName name="____________________________DAT5" localSheetId="5">#REF!</definedName>
    <definedName name="____________________________DAT5">#REF!</definedName>
    <definedName name="____________________________DAT6" localSheetId="4">#REF!</definedName>
    <definedName name="____________________________DAT6" localSheetId="5">#REF!</definedName>
    <definedName name="____________________________DAT6">#REF!</definedName>
    <definedName name="____________________________DAT7" localSheetId="4">#REF!</definedName>
    <definedName name="____________________________DAT7" localSheetId="5">#REF!</definedName>
    <definedName name="____________________________DAT7">#REF!</definedName>
    <definedName name="____________________________DAT8" localSheetId="4">#REF!</definedName>
    <definedName name="____________________________DAT8" localSheetId="5">#REF!</definedName>
    <definedName name="____________________________DAT8">#REF!</definedName>
    <definedName name="___________________________DAT1" localSheetId="4">#REF!</definedName>
    <definedName name="___________________________DAT1" localSheetId="5">#REF!</definedName>
    <definedName name="___________________________DAT1">#REF!</definedName>
    <definedName name="___________________________DAT2" localSheetId="4">#REF!</definedName>
    <definedName name="___________________________DAT2" localSheetId="5">#REF!</definedName>
    <definedName name="___________________________DAT2">#REF!</definedName>
    <definedName name="___________________________DAT3" localSheetId="4">#REF!</definedName>
    <definedName name="___________________________DAT3" localSheetId="5">#REF!</definedName>
    <definedName name="___________________________DAT3">#REF!</definedName>
    <definedName name="___________________________DAT4" localSheetId="4">#REF!</definedName>
    <definedName name="___________________________DAT4" localSheetId="5">#REF!</definedName>
    <definedName name="___________________________DAT4">#REF!</definedName>
    <definedName name="___________________________DAT5" localSheetId="4">#REF!</definedName>
    <definedName name="___________________________DAT5" localSheetId="5">#REF!</definedName>
    <definedName name="___________________________DAT5">#REF!</definedName>
    <definedName name="___________________________DAT6" localSheetId="4">#REF!</definedName>
    <definedName name="___________________________DAT6" localSheetId="5">#REF!</definedName>
    <definedName name="___________________________DAT6">#REF!</definedName>
    <definedName name="___________________________DAT7" localSheetId="4">#REF!</definedName>
    <definedName name="___________________________DAT7" localSheetId="5">#REF!</definedName>
    <definedName name="___________________________DAT7">#REF!</definedName>
    <definedName name="___________________________DAT8" localSheetId="4">#REF!</definedName>
    <definedName name="___________________________DAT8" localSheetId="5">#REF!</definedName>
    <definedName name="___________________________DAT8">#REF!</definedName>
    <definedName name="__________________________DAT1" localSheetId="4">#REF!</definedName>
    <definedName name="__________________________DAT1" localSheetId="5">#REF!</definedName>
    <definedName name="__________________________DAT1">#REF!</definedName>
    <definedName name="__________________________DAT2" localSheetId="4">#REF!</definedName>
    <definedName name="__________________________DAT2" localSheetId="5">#REF!</definedName>
    <definedName name="__________________________DAT2">#REF!</definedName>
    <definedName name="__________________________DAT3" localSheetId="4">#REF!</definedName>
    <definedName name="__________________________DAT3" localSheetId="5">#REF!</definedName>
    <definedName name="__________________________DAT3">#REF!</definedName>
    <definedName name="__________________________DAT4" localSheetId="4">#REF!</definedName>
    <definedName name="__________________________DAT4" localSheetId="5">#REF!</definedName>
    <definedName name="__________________________DAT4">#REF!</definedName>
    <definedName name="__________________________DAT5" localSheetId="4">#REF!</definedName>
    <definedName name="__________________________DAT5" localSheetId="5">#REF!</definedName>
    <definedName name="__________________________DAT5">#REF!</definedName>
    <definedName name="__________________________DAT6" localSheetId="4">#REF!</definedName>
    <definedName name="__________________________DAT6" localSheetId="5">#REF!</definedName>
    <definedName name="__________________________DAT6">#REF!</definedName>
    <definedName name="__________________________DAT7" localSheetId="4">#REF!</definedName>
    <definedName name="__________________________DAT7" localSheetId="5">#REF!</definedName>
    <definedName name="__________________________DAT7">#REF!</definedName>
    <definedName name="__________________________DAT8" localSheetId="4">#REF!</definedName>
    <definedName name="__________________________DAT8" localSheetId="5">#REF!</definedName>
    <definedName name="__________________________DAT8">#REF!</definedName>
    <definedName name="_________________________DAT1" localSheetId="4">#REF!</definedName>
    <definedName name="_________________________DAT1" localSheetId="5">#REF!</definedName>
    <definedName name="_________________________DAT1">#REF!</definedName>
    <definedName name="_________________________DAT2" localSheetId="4">#REF!</definedName>
    <definedName name="_________________________DAT2" localSheetId="5">#REF!</definedName>
    <definedName name="_________________________DAT2">#REF!</definedName>
    <definedName name="_________________________DAT3" localSheetId="4">#REF!</definedName>
    <definedName name="_________________________DAT3" localSheetId="5">#REF!</definedName>
    <definedName name="_________________________DAT3">#REF!</definedName>
    <definedName name="_________________________DAT4" localSheetId="4">#REF!</definedName>
    <definedName name="_________________________DAT4" localSheetId="5">#REF!</definedName>
    <definedName name="_________________________DAT4">#REF!</definedName>
    <definedName name="_________________________DAT5" localSheetId="4">#REF!</definedName>
    <definedName name="_________________________DAT5" localSheetId="5">#REF!</definedName>
    <definedName name="_________________________DAT5">#REF!</definedName>
    <definedName name="_________________________DAT6" localSheetId="4">#REF!</definedName>
    <definedName name="_________________________DAT6" localSheetId="5">#REF!</definedName>
    <definedName name="_________________________DAT6">#REF!</definedName>
    <definedName name="_________________________DAT7" localSheetId="4">#REF!</definedName>
    <definedName name="_________________________DAT7" localSheetId="5">#REF!</definedName>
    <definedName name="_________________________DAT7">#REF!</definedName>
    <definedName name="_________________________DAT8" localSheetId="4">#REF!</definedName>
    <definedName name="_________________________DAT8" localSheetId="5">#REF!</definedName>
    <definedName name="_________________________DAT8">#REF!</definedName>
    <definedName name="________________________DAT1" localSheetId="4">#REF!</definedName>
    <definedName name="________________________DAT1" localSheetId="5">#REF!</definedName>
    <definedName name="________________________DAT1">#REF!</definedName>
    <definedName name="________________________DAT2" localSheetId="4">#REF!</definedName>
    <definedName name="________________________DAT2" localSheetId="5">#REF!</definedName>
    <definedName name="________________________DAT2">#REF!</definedName>
    <definedName name="________________________DAT3" localSheetId="4">#REF!</definedName>
    <definedName name="________________________DAT3" localSheetId="5">#REF!</definedName>
    <definedName name="________________________DAT3">#REF!</definedName>
    <definedName name="________________________DAT4" localSheetId="4">#REF!</definedName>
    <definedName name="________________________DAT4" localSheetId="5">#REF!</definedName>
    <definedName name="________________________DAT4">#REF!</definedName>
    <definedName name="________________________DAT5" localSheetId="4">#REF!</definedName>
    <definedName name="________________________DAT5" localSheetId="5">#REF!</definedName>
    <definedName name="________________________DAT5">#REF!</definedName>
    <definedName name="________________________DAT6" localSheetId="4">#REF!</definedName>
    <definedName name="________________________DAT6" localSheetId="5">#REF!</definedName>
    <definedName name="________________________DAT6">#REF!</definedName>
    <definedName name="________________________DAT7" localSheetId="4">#REF!</definedName>
    <definedName name="________________________DAT7" localSheetId="5">#REF!</definedName>
    <definedName name="________________________DAT7">#REF!</definedName>
    <definedName name="________________________DAT8" localSheetId="4">#REF!</definedName>
    <definedName name="________________________DAT8" localSheetId="5">#REF!</definedName>
    <definedName name="________________________DAT8">#REF!</definedName>
    <definedName name="_______________________DAT1" localSheetId="4">#REF!</definedName>
    <definedName name="_______________________DAT1" localSheetId="5">#REF!</definedName>
    <definedName name="_______________________DAT1">#REF!</definedName>
    <definedName name="_______________________DAT2" localSheetId="4">#REF!</definedName>
    <definedName name="_______________________DAT2" localSheetId="5">#REF!</definedName>
    <definedName name="_______________________DAT2">#REF!</definedName>
    <definedName name="_______________________DAT3" localSheetId="4">#REF!</definedName>
    <definedName name="_______________________DAT3" localSheetId="5">#REF!</definedName>
    <definedName name="_______________________DAT3">#REF!</definedName>
    <definedName name="_______________________DAT4" localSheetId="4">#REF!</definedName>
    <definedName name="_______________________DAT4" localSheetId="5">#REF!</definedName>
    <definedName name="_______________________DAT4">#REF!</definedName>
    <definedName name="_______________________DAT5" localSheetId="4">#REF!</definedName>
    <definedName name="_______________________DAT5" localSheetId="5">#REF!</definedName>
    <definedName name="_______________________DAT5">#REF!</definedName>
    <definedName name="_______________________DAT6" localSheetId="4">#REF!</definedName>
    <definedName name="_______________________DAT6" localSheetId="5">#REF!</definedName>
    <definedName name="_______________________DAT6">#REF!</definedName>
    <definedName name="_______________________DAT7" localSheetId="4">#REF!</definedName>
    <definedName name="_______________________DAT7" localSheetId="5">#REF!</definedName>
    <definedName name="_______________________DAT7">#REF!</definedName>
    <definedName name="_______________________DAT8" localSheetId="4">#REF!</definedName>
    <definedName name="_______________________DAT8" localSheetId="5">#REF!</definedName>
    <definedName name="_______________________DAT8">#REF!</definedName>
    <definedName name="______________________DAT1" localSheetId="4">#REF!</definedName>
    <definedName name="______________________DAT1" localSheetId="5">#REF!</definedName>
    <definedName name="______________________DAT1">#REF!</definedName>
    <definedName name="______________________DAT2" localSheetId="4">#REF!</definedName>
    <definedName name="______________________DAT2" localSheetId="5">#REF!</definedName>
    <definedName name="______________________DAT2">#REF!</definedName>
    <definedName name="______________________DAT3" localSheetId="4">#REF!</definedName>
    <definedName name="______________________DAT3" localSheetId="5">#REF!</definedName>
    <definedName name="______________________DAT3">#REF!</definedName>
    <definedName name="______________________DAT4" localSheetId="4">#REF!</definedName>
    <definedName name="______________________DAT4" localSheetId="5">#REF!</definedName>
    <definedName name="______________________DAT4">#REF!</definedName>
    <definedName name="______________________DAT5" localSheetId="4">#REF!</definedName>
    <definedName name="______________________DAT5" localSheetId="5">#REF!</definedName>
    <definedName name="______________________DAT5">#REF!</definedName>
    <definedName name="______________________DAT6" localSheetId="4">#REF!</definedName>
    <definedName name="______________________DAT6" localSheetId="5">#REF!</definedName>
    <definedName name="______________________DAT6">#REF!</definedName>
    <definedName name="______________________DAT7" localSheetId="4">#REF!</definedName>
    <definedName name="______________________DAT7" localSheetId="5">#REF!</definedName>
    <definedName name="______________________DAT7">#REF!</definedName>
    <definedName name="______________________DAT8" localSheetId="4">#REF!</definedName>
    <definedName name="______________________DAT8" localSheetId="5">#REF!</definedName>
    <definedName name="______________________DAT8">#REF!</definedName>
    <definedName name="_____________________DAT1" localSheetId="4">#REF!</definedName>
    <definedName name="_____________________DAT1" localSheetId="5">#REF!</definedName>
    <definedName name="_____________________DAT1">#REF!</definedName>
    <definedName name="_____________________DAT2" localSheetId="4">#REF!</definedName>
    <definedName name="_____________________DAT2" localSheetId="5">#REF!</definedName>
    <definedName name="_____________________DAT2">#REF!</definedName>
    <definedName name="_____________________DAT3" localSheetId="4">#REF!</definedName>
    <definedName name="_____________________DAT3" localSheetId="5">#REF!</definedName>
    <definedName name="_____________________DAT3">#REF!</definedName>
    <definedName name="_____________________DAT4" localSheetId="4">#REF!</definedName>
    <definedName name="_____________________DAT4" localSheetId="5">#REF!</definedName>
    <definedName name="_____________________DAT4">#REF!</definedName>
    <definedName name="_____________________DAT5" localSheetId="4">#REF!</definedName>
    <definedName name="_____________________DAT5" localSheetId="5">#REF!</definedName>
    <definedName name="_____________________DAT5">#REF!</definedName>
    <definedName name="_____________________DAT6" localSheetId="4">#REF!</definedName>
    <definedName name="_____________________DAT6" localSheetId="5">#REF!</definedName>
    <definedName name="_____________________DAT6">#REF!</definedName>
    <definedName name="_____________________DAT7" localSheetId="4">#REF!</definedName>
    <definedName name="_____________________DAT7" localSheetId="5">#REF!</definedName>
    <definedName name="_____________________DAT7">#REF!</definedName>
    <definedName name="_____________________DAT8" localSheetId="4">#REF!</definedName>
    <definedName name="_____________________DAT8" localSheetId="5">#REF!</definedName>
    <definedName name="_____________________DAT8">#REF!</definedName>
    <definedName name="____________________DAT1" localSheetId="4">#REF!</definedName>
    <definedName name="____________________DAT1" localSheetId="5">#REF!</definedName>
    <definedName name="____________________DAT1">#REF!</definedName>
    <definedName name="____________________DAT2" localSheetId="4">#REF!</definedName>
    <definedName name="____________________DAT2" localSheetId="5">#REF!</definedName>
    <definedName name="____________________DAT2">#REF!</definedName>
    <definedName name="____________________DAT3" localSheetId="4">#REF!</definedName>
    <definedName name="____________________DAT3" localSheetId="5">#REF!</definedName>
    <definedName name="____________________DAT3">#REF!</definedName>
    <definedName name="____________________DAT4" localSheetId="4">#REF!</definedName>
    <definedName name="____________________DAT4" localSheetId="5">#REF!</definedName>
    <definedName name="____________________DAT4">#REF!</definedName>
    <definedName name="____________________DAT5" localSheetId="4">#REF!</definedName>
    <definedName name="____________________DAT5" localSheetId="5">#REF!</definedName>
    <definedName name="____________________DAT5">#REF!</definedName>
    <definedName name="____________________DAT6" localSheetId="4">#REF!</definedName>
    <definedName name="____________________DAT6" localSheetId="5">#REF!</definedName>
    <definedName name="____________________DAT6">#REF!</definedName>
    <definedName name="____________________DAT7" localSheetId="4">#REF!</definedName>
    <definedName name="____________________DAT7" localSheetId="5">#REF!</definedName>
    <definedName name="____________________DAT7">#REF!</definedName>
    <definedName name="____________________DAT8" localSheetId="4">#REF!</definedName>
    <definedName name="____________________DAT8" localSheetId="5">#REF!</definedName>
    <definedName name="____________________DAT8">#REF!</definedName>
    <definedName name="___________________DAT1" localSheetId="4">#REF!</definedName>
    <definedName name="___________________DAT1" localSheetId="5">#REF!</definedName>
    <definedName name="___________________DAT1">#REF!</definedName>
    <definedName name="___________________DAT2" localSheetId="4">#REF!</definedName>
    <definedName name="___________________DAT2" localSheetId="5">#REF!</definedName>
    <definedName name="___________________DAT2">#REF!</definedName>
    <definedName name="___________________DAT3" localSheetId="4">#REF!</definedName>
    <definedName name="___________________DAT3" localSheetId="5">#REF!</definedName>
    <definedName name="___________________DAT3">#REF!</definedName>
    <definedName name="___________________DAT4" localSheetId="4">#REF!</definedName>
    <definedName name="___________________DAT4" localSheetId="5">#REF!</definedName>
    <definedName name="___________________DAT4">#REF!</definedName>
    <definedName name="___________________DAT5" localSheetId="4">#REF!</definedName>
    <definedName name="___________________DAT5" localSheetId="5">#REF!</definedName>
    <definedName name="___________________DAT5">#REF!</definedName>
    <definedName name="___________________DAT6" localSheetId="4">#REF!</definedName>
    <definedName name="___________________DAT6" localSheetId="5">#REF!</definedName>
    <definedName name="___________________DAT6">#REF!</definedName>
    <definedName name="___________________DAT7" localSheetId="4">#REF!</definedName>
    <definedName name="___________________DAT7" localSheetId="5">#REF!</definedName>
    <definedName name="___________________DAT7">#REF!</definedName>
    <definedName name="___________________DAT8" localSheetId="4">#REF!</definedName>
    <definedName name="___________________DAT8" localSheetId="5">#REF!</definedName>
    <definedName name="___________________DAT8">#REF!</definedName>
    <definedName name="__________________DAT1" localSheetId="4">#REF!</definedName>
    <definedName name="__________________DAT1" localSheetId="5">#REF!</definedName>
    <definedName name="__________________DAT1">#REF!</definedName>
    <definedName name="__________________DAT2" localSheetId="4">#REF!</definedName>
    <definedName name="__________________DAT2" localSheetId="5">#REF!</definedName>
    <definedName name="__________________DAT2">#REF!</definedName>
    <definedName name="__________________DAT3" localSheetId="4">#REF!</definedName>
    <definedName name="__________________DAT3" localSheetId="5">#REF!</definedName>
    <definedName name="__________________DAT3">#REF!</definedName>
    <definedName name="__________________DAT4" localSheetId="4">#REF!</definedName>
    <definedName name="__________________DAT4" localSheetId="5">#REF!</definedName>
    <definedName name="__________________DAT4">#REF!</definedName>
    <definedName name="__________________DAT5" localSheetId="4">#REF!</definedName>
    <definedName name="__________________DAT5" localSheetId="5">#REF!</definedName>
    <definedName name="__________________DAT5">#REF!</definedName>
    <definedName name="__________________DAT6" localSheetId="4">#REF!</definedName>
    <definedName name="__________________DAT6" localSheetId="5">#REF!</definedName>
    <definedName name="__________________DAT6">#REF!</definedName>
    <definedName name="__________________DAT7" localSheetId="4">#REF!</definedName>
    <definedName name="__________________DAT7" localSheetId="5">#REF!</definedName>
    <definedName name="__________________DAT7">#REF!</definedName>
    <definedName name="__________________DAT8" localSheetId="4">#REF!</definedName>
    <definedName name="__________________DAT8" localSheetId="5">#REF!</definedName>
    <definedName name="__________________DAT8">#REF!</definedName>
    <definedName name="_________________DAT1" localSheetId="4">#REF!</definedName>
    <definedName name="_________________DAT1" localSheetId="5">#REF!</definedName>
    <definedName name="_________________DAT1">#REF!</definedName>
    <definedName name="_________________DAT2" localSheetId="4">#REF!</definedName>
    <definedName name="_________________DAT2" localSheetId="5">#REF!</definedName>
    <definedName name="_________________DAT2">#REF!</definedName>
    <definedName name="_________________DAT3" localSheetId="4">#REF!</definedName>
    <definedName name="_________________DAT3" localSheetId="5">#REF!</definedName>
    <definedName name="_________________DAT3">#REF!</definedName>
    <definedName name="_________________DAT4" localSheetId="4">#REF!</definedName>
    <definedName name="_________________DAT4" localSheetId="5">#REF!</definedName>
    <definedName name="_________________DAT4">#REF!</definedName>
    <definedName name="_________________DAT5" localSheetId="4">#REF!</definedName>
    <definedName name="_________________DAT5" localSheetId="5">#REF!</definedName>
    <definedName name="_________________DAT5">#REF!</definedName>
    <definedName name="_________________DAT6" localSheetId="4">#REF!</definedName>
    <definedName name="_________________DAT6" localSheetId="5">#REF!</definedName>
    <definedName name="_________________DAT6">#REF!</definedName>
    <definedName name="_________________DAT7" localSheetId="4">#REF!</definedName>
    <definedName name="_________________DAT7" localSheetId="5">#REF!</definedName>
    <definedName name="_________________DAT7">#REF!</definedName>
    <definedName name="_________________DAT8" localSheetId="4">#REF!</definedName>
    <definedName name="_________________DAT8" localSheetId="5">#REF!</definedName>
    <definedName name="_________________DAT8">#REF!</definedName>
    <definedName name="________________DAT1" localSheetId="4">#REF!</definedName>
    <definedName name="________________DAT1" localSheetId="5">#REF!</definedName>
    <definedName name="________________DAT1">#REF!</definedName>
    <definedName name="________________DAT2" localSheetId="4">#REF!</definedName>
    <definedName name="________________DAT2" localSheetId="5">#REF!</definedName>
    <definedName name="________________DAT2">#REF!</definedName>
    <definedName name="________________DAT3" localSheetId="4">#REF!</definedName>
    <definedName name="________________DAT3" localSheetId="5">#REF!</definedName>
    <definedName name="________________DAT3">#REF!</definedName>
    <definedName name="________________DAT4" localSheetId="4">#REF!</definedName>
    <definedName name="________________DAT4" localSheetId="5">#REF!</definedName>
    <definedName name="________________DAT4">#REF!</definedName>
    <definedName name="________________DAT5" localSheetId="4">#REF!</definedName>
    <definedName name="________________DAT5" localSheetId="5">#REF!</definedName>
    <definedName name="________________DAT5">#REF!</definedName>
    <definedName name="________________DAT6" localSheetId="4">#REF!</definedName>
    <definedName name="________________DAT6" localSheetId="5">#REF!</definedName>
    <definedName name="________________DAT6">#REF!</definedName>
    <definedName name="________________DAT7" localSheetId="4">#REF!</definedName>
    <definedName name="________________DAT7" localSheetId="5">#REF!</definedName>
    <definedName name="________________DAT7">#REF!</definedName>
    <definedName name="________________DAT8" localSheetId="4">#REF!</definedName>
    <definedName name="________________DAT8" localSheetId="5">#REF!</definedName>
    <definedName name="________________DAT8">#REF!</definedName>
    <definedName name="_______________DAT1" localSheetId="4">#REF!</definedName>
    <definedName name="_______________DAT1" localSheetId="5">#REF!</definedName>
    <definedName name="_______________DAT1">#REF!</definedName>
    <definedName name="_______________DAT2" localSheetId="4">#REF!</definedName>
    <definedName name="_______________DAT2" localSheetId="5">#REF!</definedName>
    <definedName name="_______________DAT2">#REF!</definedName>
    <definedName name="_______________DAT3" localSheetId="4">#REF!</definedName>
    <definedName name="_______________DAT3" localSheetId="5">#REF!</definedName>
    <definedName name="_______________DAT3">#REF!</definedName>
    <definedName name="_______________DAT4" localSheetId="4">#REF!</definedName>
    <definedName name="_______________DAT4" localSheetId="5">#REF!</definedName>
    <definedName name="_______________DAT4">#REF!</definedName>
    <definedName name="_______________DAT5" localSheetId="4">#REF!</definedName>
    <definedName name="_______________DAT5" localSheetId="5">#REF!</definedName>
    <definedName name="_______________DAT5">#REF!</definedName>
    <definedName name="_______________DAT6" localSheetId="4">#REF!</definedName>
    <definedName name="_______________DAT6" localSheetId="5">#REF!</definedName>
    <definedName name="_______________DAT6">#REF!</definedName>
    <definedName name="_______________DAT7" localSheetId="4">#REF!</definedName>
    <definedName name="_______________DAT7" localSheetId="5">#REF!</definedName>
    <definedName name="_______________DAT7">#REF!</definedName>
    <definedName name="_______________DAT8" localSheetId="4">#REF!</definedName>
    <definedName name="_______________DAT8" localSheetId="5">#REF!</definedName>
    <definedName name="_______________DAT8">#REF!</definedName>
    <definedName name="______________DAT1" localSheetId="4">#REF!</definedName>
    <definedName name="______________DAT1" localSheetId="5">#REF!</definedName>
    <definedName name="______________DAT1">#REF!</definedName>
    <definedName name="______________DAT2" localSheetId="4">#REF!</definedName>
    <definedName name="______________DAT2" localSheetId="5">#REF!</definedName>
    <definedName name="______________DAT2">#REF!</definedName>
    <definedName name="______________DAT3" localSheetId="4">#REF!</definedName>
    <definedName name="______________DAT3" localSheetId="5">#REF!</definedName>
    <definedName name="______________DAT3">#REF!</definedName>
    <definedName name="______________DAT4" localSheetId="4">#REF!</definedName>
    <definedName name="______________DAT4" localSheetId="5">#REF!</definedName>
    <definedName name="______________DAT4">#REF!</definedName>
    <definedName name="______________DAT5" localSheetId="4">#REF!</definedName>
    <definedName name="______________DAT5" localSheetId="5">#REF!</definedName>
    <definedName name="______________DAT5">#REF!</definedName>
    <definedName name="______________DAT6" localSheetId="4">#REF!</definedName>
    <definedName name="______________DAT6" localSheetId="5">#REF!</definedName>
    <definedName name="______________DAT6">#REF!</definedName>
    <definedName name="______________DAT7" localSheetId="4">#REF!</definedName>
    <definedName name="______________DAT7" localSheetId="5">#REF!</definedName>
    <definedName name="______________DAT7">#REF!</definedName>
    <definedName name="______________DAT8" localSheetId="4">#REF!</definedName>
    <definedName name="______________DAT8" localSheetId="5">#REF!</definedName>
    <definedName name="______________DAT8">#REF!</definedName>
    <definedName name="_____________DAT1" localSheetId="4">#REF!</definedName>
    <definedName name="_____________DAT1" localSheetId="5">#REF!</definedName>
    <definedName name="_____________DAT1">#REF!</definedName>
    <definedName name="_____________DAT2" localSheetId="4">#REF!</definedName>
    <definedName name="_____________DAT2" localSheetId="5">#REF!</definedName>
    <definedName name="_____________DAT2">#REF!</definedName>
    <definedName name="_____________DAT3" localSheetId="4">#REF!</definedName>
    <definedName name="_____________DAT3" localSheetId="5">#REF!</definedName>
    <definedName name="_____________DAT3">#REF!</definedName>
    <definedName name="_____________DAT4" localSheetId="4">#REF!</definedName>
    <definedName name="_____________DAT4" localSheetId="5">#REF!</definedName>
    <definedName name="_____________DAT4">#REF!</definedName>
    <definedName name="_____________DAT5" localSheetId="4">#REF!</definedName>
    <definedName name="_____________DAT5" localSheetId="5">#REF!</definedName>
    <definedName name="_____________DAT5">#REF!</definedName>
    <definedName name="_____________DAT6" localSheetId="4">#REF!</definedName>
    <definedName name="_____________DAT6" localSheetId="5">#REF!</definedName>
    <definedName name="_____________DAT6">#REF!</definedName>
    <definedName name="_____________DAT7" localSheetId="4">#REF!</definedName>
    <definedName name="_____________DAT7" localSheetId="5">#REF!</definedName>
    <definedName name="_____________DAT7">#REF!</definedName>
    <definedName name="_____________DAT8" localSheetId="4">#REF!</definedName>
    <definedName name="_____________DAT8" localSheetId="5">#REF!</definedName>
    <definedName name="_____________DAT8">#REF!</definedName>
    <definedName name="____________DAT1" localSheetId="4">#REF!</definedName>
    <definedName name="____________DAT1" localSheetId="5">#REF!</definedName>
    <definedName name="____________DAT1">#REF!</definedName>
    <definedName name="____________DAT2" localSheetId="4">#REF!</definedName>
    <definedName name="____________DAT2" localSheetId="5">#REF!</definedName>
    <definedName name="____________DAT2">#REF!</definedName>
    <definedName name="____________DAT3" localSheetId="4">#REF!</definedName>
    <definedName name="____________DAT3" localSheetId="5">#REF!</definedName>
    <definedName name="____________DAT3">#REF!</definedName>
    <definedName name="____________DAT4" localSheetId="4">#REF!</definedName>
    <definedName name="____________DAT4" localSheetId="5">#REF!</definedName>
    <definedName name="____________DAT4">#REF!</definedName>
    <definedName name="____________DAT5" localSheetId="4">#REF!</definedName>
    <definedName name="____________DAT5" localSheetId="5">#REF!</definedName>
    <definedName name="____________DAT5">#REF!</definedName>
    <definedName name="____________DAT6" localSheetId="4">#REF!</definedName>
    <definedName name="____________DAT6" localSheetId="5">#REF!</definedName>
    <definedName name="____________DAT6">#REF!</definedName>
    <definedName name="____________DAT7" localSheetId="4">#REF!</definedName>
    <definedName name="____________DAT7" localSheetId="5">#REF!</definedName>
    <definedName name="____________DAT7">#REF!</definedName>
    <definedName name="____________DAT8" localSheetId="4">#REF!</definedName>
    <definedName name="____________DAT8" localSheetId="5">#REF!</definedName>
    <definedName name="____________DAT8">#REF!</definedName>
    <definedName name="___________DAT1" localSheetId="4">#REF!</definedName>
    <definedName name="___________DAT1" localSheetId="5">#REF!</definedName>
    <definedName name="___________DAT1">#REF!</definedName>
    <definedName name="___________DAT2" localSheetId="4">#REF!</definedName>
    <definedName name="___________DAT2" localSheetId="5">#REF!</definedName>
    <definedName name="___________DAT2">#REF!</definedName>
    <definedName name="___________DAT3" localSheetId="4">#REF!</definedName>
    <definedName name="___________DAT3" localSheetId="5">#REF!</definedName>
    <definedName name="___________DAT3">#REF!</definedName>
    <definedName name="___________DAT4" localSheetId="4">#REF!</definedName>
    <definedName name="___________DAT4" localSheetId="5">#REF!</definedName>
    <definedName name="___________DAT4">#REF!</definedName>
    <definedName name="___________DAT5" localSheetId="4">#REF!</definedName>
    <definedName name="___________DAT5" localSheetId="5">#REF!</definedName>
    <definedName name="___________DAT5">#REF!</definedName>
    <definedName name="___________DAT6" localSheetId="4">#REF!</definedName>
    <definedName name="___________DAT6" localSheetId="5">#REF!</definedName>
    <definedName name="___________DAT6">#REF!</definedName>
    <definedName name="___________DAT7" localSheetId="4">#REF!</definedName>
    <definedName name="___________DAT7" localSheetId="5">#REF!</definedName>
    <definedName name="___________DAT7">#REF!</definedName>
    <definedName name="___________DAT8" localSheetId="4">#REF!</definedName>
    <definedName name="___________DAT8" localSheetId="5">#REF!</definedName>
    <definedName name="___________DAT8">#REF!</definedName>
    <definedName name="__________DAT1" localSheetId="4">#REF!</definedName>
    <definedName name="__________DAT1" localSheetId="5">#REF!</definedName>
    <definedName name="__________DAT1">#REF!</definedName>
    <definedName name="__________DAT2" localSheetId="4">#REF!</definedName>
    <definedName name="__________DAT2" localSheetId="5">#REF!</definedName>
    <definedName name="__________DAT2">#REF!</definedName>
    <definedName name="__________DAT3" localSheetId="4">#REF!</definedName>
    <definedName name="__________DAT3" localSheetId="5">#REF!</definedName>
    <definedName name="__________DAT3">#REF!</definedName>
    <definedName name="__________DAT4" localSheetId="4">#REF!</definedName>
    <definedName name="__________DAT4" localSheetId="5">#REF!</definedName>
    <definedName name="__________DAT4">#REF!</definedName>
    <definedName name="__________DAT5" localSheetId="4">#REF!</definedName>
    <definedName name="__________DAT5" localSheetId="5">#REF!</definedName>
    <definedName name="__________DAT5">#REF!</definedName>
    <definedName name="__________DAT6" localSheetId="4">#REF!</definedName>
    <definedName name="__________DAT6" localSheetId="5">#REF!</definedName>
    <definedName name="__________DAT6">#REF!</definedName>
    <definedName name="__________DAT7" localSheetId="4">#REF!</definedName>
    <definedName name="__________DAT7" localSheetId="5">#REF!</definedName>
    <definedName name="__________DAT7">#REF!</definedName>
    <definedName name="__________DAT8" localSheetId="4">#REF!</definedName>
    <definedName name="__________DAT8" localSheetId="5">#REF!</definedName>
    <definedName name="__________DAT8">#REF!</definedName>
    <definedName name="_________DAT1" localSheetId="4">#REF!</definedName>
    <definedName name="_________DAT1" localSheetId="5">#REF!</definedName>
    <definedName name="_________DAT1">#REF!</definedName>
    <definedName name="_________DAT2" localSheetId="4">#REF!</definedName>
    <definedName name="_________DAT2" localSheetId="5">#REF!</definedName>
    <definedName name="_________DAT2">#REF!</definedName>
    <definedName name="_________DAT3" localSheetId="4">#REF!</definedName>
    <definedName name="_________DAT3" localSheetId="5">#REF!</definedName>
    <definedName name="_________DAT3">#REF!</definedName>
    <definedName name="_________DAT4" localSheetId="4">#REF!</definedName>
    <definedName name="_________DAT4" localSheetId="5">#REF!</definedName>
    <definedName name="_________DAT4">#REF!</definedName>
    <definedName name="_________DAT5" localSheetId="4">#REF!</definedName>
    <definedName name="_________DAT5" localSheetId="5">#REF!</definedName>
    <definedName name="_________DAT5">#REF!</definedName>
    <definedName name="_________DAT6" localSheetId="4">#REF!</definedName>
    <definedName name="_________DAT6" localSheetId="5">#REF!</definedName>
    <definedName name="_________DAT6">#REF!</definedName>
    <definedName name="_________DAT7" localSheetId="4">#REF!</definedName>
    <definedName name="_________DAT7" localSheetId="5">#REF!</definedName>
    <definedName name="_________DAT7">#REF!</definedName>
    <definedName name="_________DAT8" localSheetId="4">#REF!</definedName>
    <definedName name="_________DAT8" localSheetId="5">#REF!</definedName>
    <definedName name="_________DAT8">#REF!</definedName>
    <definedName name="________DAT1" localSheetId="4">#REF!</definedName>
    <definedName name="________DAT1" localSheetId="5">#REF!</definedName>
    <definedName name="________DAT1">#REF!</definedName>
    <definedName name="________DAT2" localSheetId="4">#REF!</definedName>
    <definedName name="________DAT2" localSheetId="5">#REF!</definedName>
    <definedName name="________DAT2">#REF!</definedName>
    <definedName name="________DAT3" localSheetId="4">#REF!</definedName>
    <definedName name="________DAT3" localSheetId="5">#REF!</definedName>
    <definedName name="________DAT3">#REF!</definedName>
    <definedName name="________DAT4" localSheetId="4">#REF!</definedName>
    <definedName name="________DAT4" localSheetId="5">#REF!</definedName>
    <definedName name="________DAT4">#REF!</definedName>
    <definedName name="________DAT5" localSheetId="4">#REF!</definedName>
    <definedName name="________DAT5" localSheetId="5">#REF!</definedName>
    <definedName name="________DAT5">#REF!</definedName>
    <definedName name="________DAT6" localSheetId="4">#REF!</definedName>
    <definedName name="________DAT6" localSheetId="5">#REF!</definedName>
    <definedName name="________DAT6">#REF!</definedName>
    <definedName name="________DAT7" localSheetId="4">#REF!</definedName>
    <definedName name="________DAT7" localSheetId="5">#REF!</definedName>
    <definedName name="________DAT7">#REF!</definedName>
    <definedName name="________DAT8" localSheetId="4">#REF!</definedName>
    <definedName name="________DAT8" localSheetId="5">#REF!</definedName>
    <definedName name="________DAT8">#REF!</definedName>
    <definedName name="_______DAT1" localSheetId="4">#REF!</definedName>
    <definedName name="_______DAT1" localSheetId="5">#REF!</definedName>
    <definedName name="_______DAT1">#REF!</definedName>
    <definedName name="_______DAT2" localSheetId="4">#REF!</definedName>
    <definedName name="_______DAT2" localSheetId="5">#REF!</definedName>
    <definedName name="_______DAT2">#REF!</definedName>
    <definedName name="_______DAT3" localSheetId="4">#REF!</definedName>
    <definedName name="_______DAT3" localSheetId="5">#REF!</definedName>
    <definedName name="_______DAT3">#REF!</definedName>
    <definedName name="_______DAT4" localSheetId="4">#REF!</definedName>
    <definedName name="_______DAT4" localSheetId="5">#REF!</definedName>
    <definedName name="_______DAT4">#REF!</definedName>
    <definedName name="_______DAT5" localSheetId="4">#REF!</definedName>
    <definedName name="_______DAT5" localSheetId="5">#REF!</definedName>
    <definedName name="_______DAT5">#REF!</definedName>
    <definedName name="_______DAT6" localSheetId="4">#REF!</definedName>
    <definedName name="_______DAT6" localSheetId="5">#REF!</definedName>
    <definedName name="_______DAT6">#REF!</definedName>
    <definedName name="_______DAT7" localSheetId="4">#REF!</definedName>
    <definedName name="_______DAT7" localSheetId="5">#REF!</definedName>
    <definedName name="_______DAT7">#REF!</definedName>
    <definedName name="_______DAT8" localSheetId="4">#REF!</definedName>
    <definedName name="_______DAT8" localSheetId="5">#REF!</definedName>
    <definedName name="_______DAT8">#REF!</definedName>
    <definedName name="______DAT1" localSheetId="4">#REF!</definedName>
    <definedName name="______DAT1" localSheetId="5">#REF!</definedName>
    <definedName name="______DAT1">#REF!</definedName>
    <definedName name="______DAT2" localSheetId="4">#REF!</definedName>
    <definedName name="______DAT2" localSheetId="5">#REF!</definedName>
    <definedName name="______DAT2">#REF!</definedName>
    <definedName name="______DAT3" localSheetId="4">#REF!</definedName>
    <definedName name="______DAT3" localSheetId="5">#REF!</definedName>
    <definedName name="______DAT3">#REF!</definedName>
    <definedName name="______DAT4" localSheetId="4">#REF!</definedName>
    <definedName name="______DAT4" localSheetId="5">#REF!</definedName>
    <definedName name="______DAT4">#REF!</definedName>
    <definedName name="______DAT5" localSheetId="4">#REF!</definedName>
    <definedName name="______DAT5" localSheetId="5">#REF!</definedName>
    <definedName name="______DAT5">#REF!</definedName>
    <definedName name="______DAT6" localSheetId="4">#REF!</definedName>
    <definedName name="______DAT6" localSheetId="5">#REF!</definedName>
    <definedName name="______DAT6">#REF!</definedName>
    <definedName name="______DAT7" localSheetId="4">#REF!</definedName>
    <definedName name="______DAT7" localSheetId="5">#REF!</definedName>
    <definedName name="______DAT7">#REF!</definedName>
    <definedName name="______DAT8" localSheetId="4">#REF!</definedName>
    <definedName name="______DAT8" localSheetId="5">#REF!</definedName>
    <definedName name="______DAT8">#REF!</definedName>
    <definedName name="_____DAT1" localSheetId="4">#REF!</definedName>
    <definedName name="_____DAT1" localSheetId="5">#REF!</definedName>
    <definedName name="_____DAT1">#REF!</definedName>
    <definedName name="_____DAT2" localSheetId="4">#REF!</definedName>
    <definedName name="_____DAT2" localSheetId="5">#REF!</definedName>
    <definedName name="_____DAT2">#REF!</definedName>
    <definedName name="_____DAT3" localSheetId="4">#REF!</definedName>
    <definedName name="_____DAT3" localSheetId="5">#REF!</definedName>
    <definedName name="_____DAT3">#REF!</definedName>
    <definedName name="_____DAT4" localSheetId="4">#REF!</definedName>
    <definedName name="_____DAT4" localSheetId="5">#REF!</definedName>
    <definedName name="_____DAT4">#REF!</definedName>
    <definedName name="_____DAT5" localSheetId="4">#REF!</definedName>
    <definedName name="_____DAT5" localSheetId="5">#REF!</definedName>
    <definedName name="_____DAT5">#REF!</definedName>
    <definedName name="_____DAT6" localSheetId="4">#REF!</definedName>
    <definedName name="_____DAT6" localSheetId="5">#REF!</definedName>
    <definedName name="_____DAT6">#REF!</definedName>
    <definedName name="_____DAT7" localSheetId="4">#REF!</definedName>
    <definedName name="_____DAT7" localSheetId="5">#REF!</definedName>
    <definedName name="_____DAT7">#REF!</definedName>
    <definedName name="_____DAT8" localSheetId="4">#REF!</definedName>
    <definedName name="_____DAT8" localSheetId="5">#REF!</definedName>
    <definedName name="_____DAT8">#REF!</definedName>
    <definedName name="____DAT1" localSheetId="4">#REF!</definedName>
    <definedName name="____DAT1" localSheetId="5">#REF!</definedName>
    <definedName name="____DAT1">#REF!</definedName>
    <definedName name="____DAT2" localSheetId="4">#REF!</definedName>
    <definedName name="____DAT2" localSheetId="5">#REF!</definedName>
    <definedName name="____DAT2">#REF!</definedName>
    <definedName name="____DAT3" localSheetId="4">#REF!</definedName>
    <definedName name="____DAT3" localSheetId="5">#REF!</definedName>
    <definedName name="____DAT3">#REF!</definedName>
    <definedName name="____DAT4" localSheetId="4">#REF!</definedName>
    <definedName name="____DAT4" localSheetId="5">#REF!</definedName>
    <definedName name="____DAT4">#REF!</definedName>
    <definedName name="____DAT5" localSheetId="4">#REF!</definedName>
    <definedName name="____DAT5" localSheetId="5">#REF!</definedName>
    <definedName name="____DAT5">#REF!</definedName>
    <definedName name="____DAT6" localSheetId="4">#REF!</definedName>
    <definedName name="____DAT6" localSheetId="5">#REF!</definedName>
    <definedName name="____DAT6">#REF!</definedName>
    <definedName name="____DAT7" localSheetId="4">#REF!</definedName>
    <definedName name="____DAT7" localSheetId="5">#REF!</definedName>
    <definedName name="____DAT7">#REF!</definedName>
    <definedName name="____DAT8" localSheetId="4">#REF!</definedName>
    <definedName name="____DAT8" localSheetId="5">#REF!</definedName>
    <definedName name="____DAT8">#REF!</definedName>
    <definedName name="___ADM16" localSheetId="2">#REF!</definedName>
    <definedName name="___ADM16" localSheetId="4">#REF!</definedName>
    <definedName name="___ADM16" localSheetId="5">#REF!</definedName>
    <definedName name="___ADM16" localSheetId="3">#REF!</definedName>
    <definedName name="___ADM16">#REF!</definedName>
    <definedName name="___ADM4" localSheetId="2">#REF!</definedName>
    <definedName name="___ADM4" localSheetId="4">#REF!</definedName>
    <definedName name="___ADM4" localSheetId="5">#REF!</definedName>
    <definedName name="___ADM4" localSheetId="3">#REF!</definedName>
    <definedName name="___ADM4">#REF!</definedName>
    <definedName name="___apo1" localSheetId="2">#REF!</definedName>
    <definedName name="___apo1" localSheetId="4">#REF!</definedName>
    <definedName name="___apo1" localSheetId="5">#REF!</definedName>
    <definedName name="___apo1" localSheetId="3">#REF!</definedName>
    <definedName name="___apo1">#REF!</definedName>
    <definedName name="___apo10" localSheetId="2">#REF!</definedName>
    <definedName name="___apo10" localSheetId="4">#REF!</definedName>
    <definedName name="___apo10" localSheetId="5">#REF!</definedName>
    <definedName name="___apo10" localSheetId="3">#REF!</definedName>
    <definedName name="___apo10">#REF!</definedName>
    <definedName name="___apo11" localSheetId="2">#REF!</definedName>
    <definedName name="___apo11" localSheetId="4">#REF!</definedName>
    <definedName name="___apo11" localSheetId="5">#REF!</definedName>
    <definedName name="___apo11" localSheetId="3">#REF!</definedName>
    <definedName name="___apo11">#REF!</definedName>
    <definedName name="___apo12" localSheetId="2">#REF!</definedName>
    <definedName name="___apo12" localSheetId="4">#REF!</definedName>
    <definedName name="___apo12" localSheetId="5">#REF!</definedName>
    <definedName name="___apo12" localSheetId="3">#REF!</definedName>
    <definedName name="___apo12">#REF!</definedName>
    <definedName name="___apo2" localSheetId="2">#REF!</definedName>
    <definedName name="___apo2" localSheetId="4">#REF!</definedName>
    <definedName name="___apo2" localSheetId="5">#REF!</definedName>
    <definedName name="___apo2" localSheetId="3">#REF!</definedName>
    <definedName name="___apo2">#REF!</definedName>
    <definedName name="___apo3" localSheetId="2">#REF!</definedName>
    <definedName name="___apo3" localSheetId="4">#REF!</definedName>
    <definedName name="___apo3" localSheetId="5">#REF!</definedName>
    <definedName name="___apo3" localSheetId="3">#REF!</definedName>
    <definedName name="___apo3">#REF!</definedName>
    <definedName name="___apo4" localSheetId="2">#REF!</definedName>
    <definedName name="___apo4" localSheetId="4">#REF!</definedName>
    <definedName name="___apo4" localSheetId="5">#REF!</definedName>
    <definedName name="___apo4" localSheetId="3">#REF!</definedName>
    <definedName name="___apo4">#REF!</definedName>
    <definedName name="___apo5" localSheetId="2">#REF!</definedName>
    <definedName name="___apo5" localSheetId="4">#REF!</definedName>
    <definedName name="___apo5" localSheetId="5">#REF!</definedName>
    <definedName name="___apo5" localSheetId="3">#REF!</definedName>
    <definedName name="___apo5">#REF!</definedName>
    <definedName name="___apo6" localSheetId="2">#REF!</definedName>
    <definedName name="___apo6" localSheetId="4">#REF!</definedName>
    <definedName name="___apo6" localSheetId="5">#REF!</definedName>
    <definedName name="___apo6" localSheetId="3">#REF!</definedName>
    <definedName name="___apo6">#REF!</definedName>
    <definedName name="___apo7" localSheetId="2">#REF!</definedName>
    <definedName name="___apo7" localSheetId="4">#REF!</definedName>
    <definedName name="___apo7" localSheetId="5">#REF!</definedName>
    <definedName name="___apo7" localSheetId="3">#REF!</definedName>
    <definedName name="___apo7">#REF!</definedName>
    <definedName name="___apo8" localSheetId="2">#REF!</definedName>
    <definedName name="___apo8" localSheetId="4">#REF!</definedName>
    <definedName name="___apo8" localSheetId="5">#REF!</definedName>
    <definedName name="___apo8" localSheetId="3">#REF!</definedName>
    <definedName name="___apo8">#REF!</definedName>
    <definedName name="___apo9" localSheetId="2">#REF!</definedName>
    <definedName name="___apo9" localSheetId="4">#REF!</definedName>
    <definedName name="___apo9" localSheetId="5">#REF!</definedName>
    <definedName name="___apo9" localSheetId="3">#REF!</definedName>
    <definedName name="___apo9">#REF!</definedName>
    <definedName name="___aug4">[1]CFM_Y04!$A$5:$AB$45</definedName>
    <definedName name="___cur1" localSheetId="2">#REF!</definedName>
    <definedName name="___cur1" localSheetId="4">#REF!</definedName>
    <definedName name="___cur1" localSheetId="5">#REF!</definedName>
    <definedName name="___cur1" localSheetId="3">#REF!</definedName>
    <definedName name="___cur1">#REF!</definedName>
    <definedName name="___DAT1" localSheetId="4">#REF!</definedName>
    <definedName name="___DAT1" localSheetId="5">#REF!</definedName>
    <definedName name="___DAT1">#REF!</definedName>
    <definedName name="___DAT2" localSheetId="4">#REF!</definedName>
    <definedName name="___DAT2" localSheetId="5">#REF!</definedName>
    <definedName name="___DAT2">#REF!</definedName>
    <definedName name="___DAT3" localSheetId="4">#REF!</definedName>
    <definedName name="___DAT3" localSheetId="5">#REF!</definedName>
    <definedName name="___DAT3">#REF!</definedName>
    <definedName name="___DAT4" localSheetId="4">#REF!</definedName>
    <definedName name="___DAT4" localSheetId="5">#REF!</definedName>
    <definedName name="___DAT4">#REF!</definedName>
    <definedName name="___DAT5" localSheetId="4">#REF!</definedName>
    <definedName name="___DAT5" localSheetId="5">#REF!</definedName>
    <definedName name="___DAT5">#REF!</definedName>
    <definedName name="___DAT6" localSheetId="4">#REF!</definedName>
    <definedName name="___DAT6" localSheetId="5">#REF!</definedName>
    <definedName name="___DAT6">#REF!</definedName>
    <definedName name="___DAT7" localSheetId="4">#REF!</definedName>
    <definedName name="___DAT7" localSheetId="5">#REF!</definedName>
    <definedName name="___DAT7">#REF!</definedName>
    <definedName name="___DAT8" localSheetId="4">#REF!</definedName>
    <definedName name="___DAT8" localSheetId="5">#REF!</definedName>
    <definedName name="___DAT8">#REF!</definedName>
    <definedName name="___DTL10" localSheetId="4">'[2]Detail BS'!#REF!</definedName>
    <definedName name="___DTL10" localSheetId="5">'[2]Detail BS'!#REF!</definedName>
    <definedName name="___DTL10" localSheetId="3">'[2]Detail BS'!#REF!</definedName>
    <definedName name="___DTL10">'[2]Detail BS'!#REF!</definedName>
    <definedName name="___DTL11" localSheetId="4">'[2]Detail BS'!#REF!</definedName>
    <definedName name="___DTL11" localSheetId="5">'[2]Detail BS'!#REF!</definedName>
    <definedName name="___DTL11" localSheetId="3">'[2]Detail BS'!#REF!</definedName>
    <definedName name="___DTL11">'[2]Detail BS'!#REF!</definedName>
    <definedName name="___DTL19" localSheetId="4">'[2]Detail BS'!#REF!</definedName>
    <definedName name="___DTL19" localSheetId="5">'[2]Detail BS'!#REF!</definedName>
    <definedName name="___DTL19" localSheetId="3">'[2]Detail BS'!#REF!</definedName>
    <definedName name="___DTL19">'[2]Detail BS'!#REF!</definedName>
    <definedName name="___DTL20" localSheetId="4">'[2]Detail BS'!#REF!</definedName>
    <definedName name="___DTL20" localSheetId="5">'[2]Detail BS'!#REF!</definedName>
    <definedName name="___DTL20" localSheetId="3">'[2]Detail BS'!#REF!</definedName>
    <definedName name="___DTL20">'[2]Detail BS'!#REF!</definedName>
    <definedName name="___DTL21" localSheetId="4">'[2]Detail BS'!#REF!</definedName>
    <definedName name="___DTL21" localSheetId="5">'[2]Detail BS'!#REF!</definedName>
    <definedName name="___DTL21" localSheetId="3">'[2]Detail BS'!#REF!</definedName>
    <definedName name="___DTL21">'[2]Detail BS'!#REF!</definedName>
    <definedName name="___DTL22" localSheetId="4">'[2]Detail BS'!#REF!</definedName>
    <definedName name="___DTL22" localSheetId="5">'[2]Detail BS'!#REF!</definedName>
    <definedName name="___DTL22" localSheetId="3">'[2]Detail BS'!#REF!</definedName>
    <definedName name="___DTL22">'[2]Detail BS'!#REF!</definedName>
    <definedName name="___DTL23" localSheetId="4">'[2]Detail BS'!#REF!</definedName>
    <definedName name="___DTL23" localSheetId="5">'[2]Detail BS'!#REF!</definedName>
    <definedName name="___DTL23" localSheetId="3">'[2]Detail BS'!#REF!</definedName>
    <definedName name="___DTL23">'[2]Detail BS'!#REF!</definedName>
    <definedName name="___DTL24" localSheetId="4">'[2]Detail BS'!#REF!</definedName>
    <definedName name="___DTL24" localSheetId="5">'[2]Detail BS'!#REF!</definedName>
    <definedName name="___DTL24" localSheetId="3">'[2]Detail BS'!#REF!</definedName>
    <definedName name="___DTL24">'[2]Detail BS'!#REF!</definedName>
    <definedName name="___DTL25" localSheetId="4">'[2]Detail BS'!#REF!</definedName>
    <definedName name="___DTL25" localSheetId="5">'[2]Detail BS'!#REF!</definedName>
    <definedName name="___DTL25" localSheetId="3">'[2]Detail BS'!#REF!</definedName>
    <definedName name="___DTL25">'[2]Detail BS'!#REF!</definedName>
    <definedName name="___DTL26" localSheetId="4">'[2]Detail BS'!#REF!</definedName>
    <definedName name="___DTL26" localSheetId="5">'[2]Detail BS'!#REF!</definedName>
    <definedName name="___DTL26" localSheetId="3">'[2]Detail BS'!#REF!</definedName>
    <definedName name="___DTL26">'[2]Detail BS'!#REF!</definedName>
    <definedName name="___DTL27" localSheetId="4">'[2]Detail BS'!#REF!</definedName>
    <definedName name="___DTL27" localSheetId="5">'[2]Detail BS'!#REF!</definedName>
    <definedName name="___DTL27" localSheetId="3">'[2]Detail BS'!#REF!</definedName>
    <definedName name="___DTL27">'[2]Detail BS'!#REF!</definedName>
    <definedName name="___DTL28" localSheetId="4">'[2]Detail BS'!#REF!</definedName>
    <definedName name="___DTL28" localSheetId="5">'[2]Detail BS'!#REF!</definedName>
    <definedName name="___DTL28" localSheetId="3">'[2]Detail BS'!#REF!</definedName>
    <definedName name="___DTL28">'[2]Detail BS'!#REF!</definedName>
    <definedName name="___DTL3" localSheetId="4">'[2]Detail BS'!#REF!</definedName>
    <definedName name="___DTL3" localSheetId="5">'[2]Detail BS'!#REF!</definedName>
    <definedName name="___DTL3" localSheetId="3">'[2]Detail BS'!#REF!</definedName>
    <definedName name="___DTL3">'[2]Detail BS'!#REF!</definedName>
    <definedName name="___DTL6" localSheetId="4">'[2]Detail BS'!#REF!</definedName>
    <definedName name="___DTL6" localSheetId="5">'[2]Detail BS'!#REF!</definedName>
    <definedName name="___DTL6" localSheetId="3">'[2]Detail BS'!#REF!</definedName>
    <definedName name="___DTL6">'[2]Detail BS'!#REF!</definedName>
    <definedName name="___DTL7" localSheetId="4">'[2]Detail BS'!#REF!</definedName>
    <definedName name="___DTL7" localSheetId="5">'[2]Detail BS'!#REF!</definedName>
    <definedName name="___DTL7" localSheetId="3">'[2]Detail BS'!#REF!</definedName>
    <definedName name="___DTL7">'[2]Detail BS'!#REF!</definedName>
    <definedName name="___inv1" localSheetId="2">#REF!</definedName>
    <definedName name="___inv1" localSheetId="4">#REF!</definedName>
    <definedName name="___inv1" localSheetId="5">#REF!</definedName>
    <definedName name="___inv1" localSheetId="3">#REF!</definedName>
    <definedName name="___inv1">#REF!</definedName>
    <definedName name="___inv10" localSheetId="2">#REF!</definedName>
    <definedName name="___inv10" localSheetId="4">#REF!</definedName>
    <definedName name="___inv10" localSheetId="5">#REF!</definedName>
    <definedName name="___inv10" localSheetId="3">#REF!</definedName>
    <definedName name="___inv10">#REF!</definedName>
    <definedName name="___inv11" localSheetId="2">#REF!</definedName>
    <definedName name="___inv11" localSheetId="4">#REF!</definedName>
    <definedName name="___inv11" localSheetId="5">#REF!</definedName>
    <definedName name="___inv11" localSheetId="3">#REF!</definedName>
    <definedName name="___inv11">#REF!</definedName>
    <definedName name="___inv12" localSheetId="2">#REF!</definedName>
    <definedName name="___inv12" localSheetId="4">#REF!</definedName>
    <definedName name="___inv12" localSheetId="5">#REF!</definedName>
    <definedName name="___inv12" localSheetId="3">#REF!</definedName>
    <definedName name="___inv12">#REF!</definedName>
    <definedName name="___inv2" localSheetId="2">#REF!</definedName>
    <definedName name="___inv2" localSheetId="4">#REF!</definedName>
    <definedName name="___inv2" localSheetId="5">#REF!</definedName>
    <definedName name="___inv2" localSheetId="3">#REF!</definedName>
    <definedName name="___inv2">#REF!</definedName>
    <definedName name="___inv3" localSheetId="2">#REF!</definedName>
    <definedName name="___inv3" localSheetId="4">#REF!</definedName>
    <definedName name="___inv3" localSheetId="5">#REF!</definedName>
    <definedName name="___inv3" localSheetId="3">#REF!</definedName>
    <definedName name="___inv3">#REF!</definedName>
    <definedName name="___inv4" localSheetId="2">#REF!</definedName>
    <definedName name="___inv4" localSheetId="4">#REF!</definedName>
    <definedName name="___inv4" localSheetId="5">#REF!</definedName>
    <definedName name="___inv4" localSheetId="3">#REF!</definedName>
    <definedName name="___inv4">#REF!</definedName>
    <definedName name="___inv5" localSheetId="2">#REF!</definedName>
    <definedName name="___inv5" localSheetId="4">#REF!</definedName>
    <definedName name="___inv5" localSheetId="5">#REF!</definedName>
    <definedName name="___inv5" localSheetId="3">#REF!</definedName>
    <definedName name="___inv5">#REF!</definedName>
    <definedName name="___inv6" localSheetId="2">#REF!</definedName>
    <definedName name="___inv6" localSheetId="4">#REF!</definedName>
    <definedName name="___inv6" localSheetId="5">#REF!</definedName>
    <definedName name="___inv6" localSheetId="3">#REF!</definedName>
    <definedName name="___inv6">#REF!</definedName>
    <definedName name="___inv7" localSheetId="2">#REF!</definedName>
    <definedName name="___inv7" localSheetId="4">#REF!</definedName>
    <definedName name="___inv7" localSheetId="5">#REF!</definedName>
    <definedName name="___inv7" localSheetId="3">#REF!</definedName>
    <definedName name="___inv7">#REF!</definedName>
    <definedName name="___inv8" localSheetId="2">#REF!</definedName>
    <definedName name="___inv8" localSheetId="4">#REF!</definedName>
    <definedName name="___inv8" localSheetId="5">#REF!</definedName>
    <definedName name="___inv8" localSheetId="3">#REF!</definedName>
    <definedName name="___inv8">#REF!</definedName>
    <definedName name="___inv9" localSheetId="2">#REF!</definedName>
    <definedName name="___inv9" localSheetId="4">#REF!</definedName>
    <definedName name="___inv9" localSheetId="5">#REF!</definedName>
    <definedName name="___inv9" localSheetId="3">#REF!</definedName>
    <definedName name="___inv9">#REF!</definedName>
    <definedName name="___pro2" localSheetId="2" hidden="1">{#N/A,#N/A,FALSE,"ll-inves";#N/A,#N/A,FALSE,"bgt-cf 97";#N/A,#N/A,FALSE,"bgt-pl 97"}</definedName>
    <definedName name="___pro2" hidden="1">{#N/A,#N/A,FALSE,"ll-inves";#N/A,#N/A,FALSE,"bgt-cf 97";#N/A,#N/A,FALSE,"bgt-pl 97"}</definedName>
    <definedName name="___sig2" localSheetId="2" hidden="1">{#N/A,#N/A,FALSE,"ll-inves";#N/A,#N/A,FALSE,"bgt-cf 97";#N/A,#N/A,FALSE,"bgt-pl 97"}</definedName>
    <definedName name="___sig2" hidden="1">{#N/A,#N/A,FALSE,"ll-inves";#N/A,#N/A,FALSE,"bgt-cf 97";#N/A,#N/A,FALSE,"bgt-pl 97"}</definedName>
    <definedName name="__1_0" localSheetId="4">[3]PRICE!#REF!</definedName>
    <definedName name="__1_0" localSheetId="5">[3]PRICE!#REF!</definedName>
    <definedName name="__1_0" localSheetId="3">[3]PRICE!#REF!</definedName>
    <definedName name="__1_0">[3]PRICE!#REF!</definedName>
    <definedName name="__123Graph_A" hidden="1">'[4]LYS-025C'!$W$11:$W$27</definedName>
    <definedName name="__123Graph_B" hidden="1">'[4]LYS-025C'!$X$11:$X$28</definedName>
    <definedName name="__123Graph_C" localSheetId="4" hidden="1">[5]AHU!#REF!</definedName>
    <definedName name="__123Graph_C" localSheetId="5" hidden="1">[5]AHU!#REF!</definedName>
    <definedName name="__123Graph_C" localSheetId="3" hidden="1">[5]AHU!#REF!</definedName>
    <definedName name="__123Graph_C" hidden="1">[5]AHU!#REF!</definedName>
    <definedName name="__123Graph_D" localSheetId="4" hidden="1">'[6]SUM-AIR-Submit'!#REF!</definedName>
    <definedName name="__123Graph_D" localSheetId="5" hidden="1">'[6]SUM-AIR-Submit'!#REF!</definedName>
    <definedName name="__123Graph_D" localSheetId="3" hidden="1">'[6]SUM-AIR-Submit'!#REF!</definedName>
    <definedName name="__123Graph_D" hidden="1">'[6]SUM-AIR-Submit'!#REF!</definedName>
    <definedName name="__123Graph_X" hidden="1">'[4]LYS-025C'!$V$11:$V$28</definedName>
    <definedName name="__A99999" localSheetId="4">#REF!</definedName>
    <definedName name="__A99999" localSheetId="5">#REF!</definedName>
    <definedName name="__A99999" localSheetId="3">#REF!</definedName>
    <definedName name="__A99999">#REF!</definedName>
    <definedName name="__ADD1">#N/A</definedName>
    <definedName name="__ADD2">#N/A</definedName>
    <definedName name="__ADM1" localSheetId="2">#REF!</definedName>
    <definedName name="__ADM1" localSheetId="4">#REF!</definedName>
    <definedName name="__ADM1" localSheetId="5">#REF!</definedName>
    <definedName name="__ADM1" localSheetId="3">#REF!</definedName>
    <definedName name="__ADM1">#REF!</definedName>
    <definedName name="__ADM16" localSheetId="2">#REF!</definedName>
    <definedName name="__ADM16" localSheetId="4">#REF!</definedName>
    <definedName name="__ADM16" localSheetId="5">#REF!</definedName>
    <definedName name="__ADM16" localSheetId="3">#REF!</definedName>
    <definedName name="__ADM16">#REF!</definedName>
    <definedName name="__ADM4" localSheetId="2">#REF!</definedName>
    <definedName name="__ADM4" localSheetId="4">#REF!</definedName>
    <definedName name="__ADM4" localSheetId="5">#REF!</definedName>
    <definedName name="__ADM4" localSheetId="3">#REF!</definedName>
    <definedName name="__ADM4">#REF!</definedName>
    <definedName name="__apo1" localSheetId="2">#REF!</definedName>
    <definedName name="__apo1" localSheetId="4">#REF!</definedName>
    <definedName name="__apo1" localSheetId="5">#REF!</definedName>
    <definedName name="__apo1" localSheetId="3">#REF!</definedName>
    <definedName name="__apo1">#REF!</definedName>
    <definedName name="__apo10" localSheetId="2">#REF!</definedName>
    <definedName name="__apo10" localSheetId="4">#REF!</definedName>
    <definedName name="__apo10" localSheetId="5">#REF!</definedName>
    <definedName name="__apo10" localSheetId="3">#REF!</definedName>
    <definedName name="__apo10">#REF!</definedName>
    <definedName name="__apo11" localSheetId="2">#REF!</definedName>
    <definedName name="__apo11" localSheetId="4">#REF!</definedName>
    <definedName name="__apo11" localSheetId="5">#REF!</definedName>
    <definedName name="__apo11" localSheetId="3">#REF!</definedName>
    <definedName name="__apo11">#REF!</definedName>
    <definedName name="__apo12" localSheetId="2">#REF!</definedName>
    <definedName name="__apo12" localSheetId="4">#REF!</definedName>
    <definedName name="__apo12" localSheetId="5">#REF!</definedName>
    <definedName name="__apo12" localSheetId="3">#REF!</definedName>
    <definedName name="__apo12">#REF!</definedName>
    <definedName name="__apo2" localSheetId="2">#REF!</definedName>
    <definedName name="__apo2" localSheetId="4">#REF!</definedName>
    <definedName name="__apo2" localSheetId="5">#REF!</definedName>
    <definedName name="__apo2" localSheetId="3">#REF!</definedName>
    <definedName name="__apo2">#REF!</definedName>
    <definedName name="__apo3" localSheetId="2">#REF!</definedName>
    <definedName name="__apo3" localSheetId="4">#REF!</definedName>
    <definedName name="__apo3" localSheetId="5">#REF!</definedName>
    <definedName name="__apo3" localSheetId="3">#REF!</definedName>
    <definedName name="__apo3">#REF!</definedName>
    <definedName name="__apo4" localSheetId="2">#REF!</definedName>
    <definedName name="__apo4" localSheetId="4">#REF!</definedName>
    <definedName name="__apo4" localSheetId="5">#REF!</definedName>
    <definedName name="__apo4" localSheetId="3">#REF!</definedName>
    <definedName name="__apo4">#REF!</definedName>
    <definedName name="__apo5" localSheetId="2">#REF!</definedName>
    <definedName name="__apo5" localSheetId="4">#REF!</definedName>
    <definedName name="__apo5" localSheetId="5">#REF!</definedName>
    <definedName name="__apo5" localSheetId="3">#REF!</definedName>
    <definedName name="__apo5">#REF!</definedName>
    <definedName name="__apo6" localSheetId="2">#REF!</definedName>
    <definedName name="__apo6" localSheetId="4">#REF!</definedName>
    <definedName name="__apo6" localSheetId="5">#REF!</definedName>
    <definedName name="__apo6" localSheetId="3">#REF!</definedName>
    <definedName name="__apo6">#REF!</definedName>
    <definedName name="__apo7" localSheetId="2">#REF!</definedName>
    <definedName name="__apo7" localSheetId="4">#REF!</definedName>
    <definedName name="__apo7" localSheetId="5">#REF!</definedName>
    <definedName name="__apo7" localSheetId="3">#REF!</definedName>
    <definedName name="__apo7">#REF!</definedName>
    <definedName name="__apo8" localSheetId="2">#REF!</definedName>
    <definedName name="__apo8" localSheetId="4">#REF!</definedName>
    <definedName name="__apo8" localSheetId="5">#REF!</definedName>
    <definedName name="__apo8" localSheetId="3">#REF!</definedName>
    <definedName name="__apo8">#REF!</definedName>
    <definedName name="__apo9" localSheetId="2">#REF!</definedName>
    <definedName name="__apo9" localSheetId="4">#REF!</definedName>
    <definedName name="__apo9" localSheetId="5">#REF!</definedName>
    <definedName name="__apo9" localSheetId="3">#REF!</definedName>
    <definedName name="__apo9">#REF!</definedName>
    <definedName name="__aug4">[1]CFM_Y04!$A$5:$AB$45</definedName>
    <definedName name="__BOQ2">#N/A</definedName>
    <definedName name="__BOX2" localSheetId="4">#REF!</definedName>
    <definedName name="__BOX2" localSheetId="5">#REF!</definedName>
    <definedName name="__BOX2" localSheetId="3">#REF!</definedName>
    <definedName name="__BOX2">#REF!</definedName>
    <definedName name="__CAL1" localSheetId="4">#REF!</definedName>
    <definedName name="__CAL1" localSheetId="5">#REF!</definedName>
    <definedName name="__CAL1" localSheetId="3">#REF!</definedName>
    <definedName name="__CAL1">#REF!</definedName>
    <definedName name="__CAL10" localSheetId="4">#REF!</definedName>
    <definedName name="__CAL10" localSheetId="5">#REF!</definedName>
    <definedName name="__CAL10" localSheetId="3">#REF!</definedName>
    <definedName name="__CAL10">#REF!</definedName>
    <definedName name="__CAL11" localSheetId="4">#REF!</definedName>
    <definedName name="__CAL11" localSheetId="5">#REF!</definedName>
    <definedName name="__CAL11" localSheetId="3">#REF!</definedName>
    <definedName name="__CAL11">#REF!</definedName>
    <definedName name="__CAL12" localSheetId="4">#REF!</definedName>
    <definedName name="__CAL12" localSheetId="5">#REF!</definedName>
    <definedName name="__CAL12" localSheetId="3">#REF!</definedName>
    <definedName name="__CAL12">#REF!</definedName>
    <definedName name="__CAL13" localSheetId="4">#REF!</definedName>
    <definedName name="__CAL13" localSheetId="5">#REF!</definedName>
    <definedName name="__CAL13" localSheetId="3">#REF!</definedName>
    <definedName name="__CAL13">#REF!</definedName>
    <definedName name="__CAL14" localSheetId="4">#REF!</definedName>
    <definedName name="__CAL14" localSheetId="5">#REF!</definedName>
    <definedName name="__CAL14" localSheetId="3">#REF!</definedName>
    <definedName name="__CAL14">#REF!</definedName>
    <definedName name="__CAL15" localSheetId="4">#REF!</definedName>
    <definedName name="__CAL15" localSheetId="5">#REF!</definedName>
    <definedName name="__CAL15" localSheetId="3">#REF!</definedName>
    <definedName name="__CAL15">#REF!</definedName>
    <definedName name="__CAL16" localSheetId="4">#REF!</definedName>
    <definedName name="__CAL16" localSheetId="5">#REF!</definedName>
    <definedName name="__CAL16" localSheetId="3">#REF!</definedName>
    <definedName name="__CAL16">#REF!</definedName>
    <definedName name="__CAL2" localSheetId="4">#REF!</definedName>
    <definedName name="__CAL2" localSheetId="5">#REF!</definedName>
    <definedName name="__CAL2" localSheetId="3">#REF!</definedName>
    <definedName name="__CAL2">#REF!</definedName>
    <definedName name="__CAL3" localSheetId="4">#REF!</definedName>
    <definedName name="__CAL3" localSheetId="5">#REF!</definedName>
    <definedName name="__CAL3" localSheetId="3">#REF!</definedName>
    <definedName name="__CAL3">#REF!</definedName>
    <definedName name="__CAL4" localSheetId="4">#REF!</definedName>
    <definedName name="__CAL4" localSheetId="5">#REF!</definedName>
    <definedName name="__CAL4" localSheetId="3">#REF!</definedName>
    <definedName name="__CAL4">#REF!</definedName>
    <definedName name="__CAL5" localSheetId="4">#REF!</definedName>
    <definedName name="__CAL5" localSheetId="5">#REF!</definedName>
    <definedName name="__CAL5" localSheetId="3">#REF!</definedName>
    <definedName name="__CAL5">#REF!</definedName>
    <definedName name="__CAL6" localSheetId="4">#REF!</definedName>
    <definedName name="__CAL6" localSheetId="5">#REF!</definedName>
    <definedName name="__CAL6" localSheetId="3">#REF!</definedName>
    <definedName name="__CAL6">#REF!</definedName>
    <definedName name="__CAL7" localSheetId="4">#REF!</definedName>
    <definedName name="__CAL7" localSheetId="5">#REF!</definedName>
    <definedName name="__CAL7" localSheetId="3">#REF!</definedName>
    <definedName name="__CAL7">#REF!</definedName>
    <definedName name="__CAL8" localSheetId="4">#REF!</definedName>
    <definedName name="__CAL8" localSheetId="5">#REF!</definedName>
    <definedName name="__CAL8" localSheetId="3">#REF!</definedName>
    <definedName name="__CAL8">#REF!</definedName>
    <definedName name="__CAL9" localSheetId="4">#REF!</definedName>
    <definedName name="__CAL9" localSheetId="5">#REF!</definedName>
    <definedName name="__CAL9" localSheetId="3">#REF!</definedName>
    <definedName name="__CAL9">#REF!</definedName>
    <definedName name="__cur1" localSheetId="2">#REF!</definedName>
    <definedName name="__cur1" localSheetId="4">#REF!</definedName>
    <definedName name="__cur1" localSheetId="5">#REF!</definedName>
    <definedName name="__cur1" localSheetId="3">#REF!</definedName>
    <definedName name="__cur1">#REF!</definedName>
    <definedName name="__DAT1" localSheetId="4">#REF!</definedName>
    <definedName name="__DAT1" localSheetId="5">#REF!</definedName>
    <definedName name="__DAT1">#REF!</definedName>
    <definedName name="__DAT11" localSheetId="4">#REF!</definedName>
    <definedName name="__DAT11" localSheetId="5">#REF!</definedName>
    <definedName name="__DAT11">#REF!</definedName>
    <definedName name="__DAT2" localSheetId="4">#REF!</definedName>
    <definedName name="__DAT2" localSheetId="5">#REF!</definedName>
    <definedName name="__DAT2">#REF!</definedName>
    <definedName name="__DAT3" localSheetId="4">#REF!</definedName>
    <definedName name="__DAT3" localSheetId="5">#REF!</definedName>
    <definedName name="__DAT3">#REF!</definedName>
    <definedName name="__DAT4" localSheetId="4">#REF!</definedName>
    <definedName name="__DAT4" localSheetId="5">#REF!</definedName>
    <definedName name="__DAT4">#REF!</definedName>
    <definedName name="__DAT5" localSheetId="4">#REF!</definedName>
    <definedName name="__DAT5" localSheetId="5">#REF!</definedName>
    <definedName name="__DAT5">#REF!</definedName>
    <definedName name="__DAT6" localSheetId="4">#REF!</definedName>
    <definedName name="__DAT6" localSheetId="5">#REF!</definedName>
    <definedName name="__DAT6">#REF!</definedName>
    <definedName name="__DAT7" localSheetId="4">#REF!</definedName>
    <definedName name="__DAT7" localSheetId="5">#REF!</definedName>
    <definedName name="__DAT7">#REF!</definedName>
    <definedName name="__DAT8" localSheetId="4">#REF!</definedName>
    <definedName name="__DAT8" localSheetId="5">#REF!</definedName>
    <definedName name="__DAT8">#REF!</definedName>
    <definedName name="__DTL10" localSheetId="4">'[2]Detail BS'!#REF!</definedName>
    <definedName name="__DTL10" localSheetId="5">'[2]Detail BS'!#REF!</definedName>
    <definedName name="__DTL10" localSheetId="3">'[2]Detail BS'!#REF!</definedName>
    <definedName name="__DTL10">'[2]Detail BS'!#REF!</definedName>
    <definedName name="__DTL11" localSheetId="4">'[2]Detail BS'!#REF!</definedName>
    <definedName name="__DTL11" localSheetId="5">'[2]Detail BS'!#REF!</definedName>
    <definedName name="__DTL11" localSheetId="3">'[2]Detail BS'!#REF!</definedName>
    <definedName name="__DTL11">'[2]Detail BS'!#REF!</definedName>
    <definedName name="__DTL19" localSheetId="4">'[2]Detail BS'!#REF!</definedName>
    <definedName name="__DTL19" localSheetId="5">'[2]Detail BS'!#REF!</definedName>
    <definedName name="__DTL19" localSheetId="3">'[2]Detail BS'!#REF!</definedName>
    <definedName name="__DTL19">'[2]Detail BS'!#REF!</definedName>
    <definedName name="__DTL20" localSheetId="4">'[2]Detail BS'!#REF!</definedName>
    <definedName name="__DTL20" localSheetId="5">'[2]Detail BS'!#REF!</definedName>
    <definedName name="__DTL20" localSheetId="3">'[2]Detail BS'!#REF!</definedName>
    <definedName name="__DTL20">'[2]Detail BS'!#REF!</definedName>
    <definedName name="__DTL21" localSheetId="4">'[2]Detail BS'!#REF!</definedName>
    <definedName name="__DTL21" localSheetId="5">'[2]Detail BS'!#REF!</definedName>
    <definedName name="__DTL21" localSheetId="3">'[2]Detail BS'!#REF!</definedName>
    <definedName name="__DTL21">'[2]Detail BS'!#REF!</definedName>
    <definedName name="__DTL22" localSheetId="4">'[2]Detail BS'!#REF!</definedName>
    <definedName name="__DTL22" localSheetId="5">'[2]Detail BS'!#REF!</definedName>
    <definedName name="__DTL22" localSheetId="3">'[2]Detail BS'!#REF!</definedName>
    <definedName name="__DTL22">'[2]Detail BS'!#REF!</definedName>
    <definedName name="__DTL23" localSheetId="4">'[2]Detail BS'!#REF!</definedName>
    <definedName name="__DTL23" localSheetId="5">'[2]Detail BS'!#REF!</definedName>
    <definedName name="__DTL23" localSheetId="3">'[2]Detail BS'!#REF!</definedName>
    <definedName name="__DTL23">'[2]Detail BS'!#REF!</definedName>
    <definedName name="__DTL24" localSheetId="4">'[2]Detail BS'!#REF!</definedName>
    <definedName name="__DTL24" localSheetId="5">'[2]Detail BS'!#REF!</definedName>
    <definedName name="__DTL24" localSheetId="3">'[2]Detail BS'!#REF!</definedName>
    <definedName name="__DTL24">'[2]Detail BS'!#REF!</definedName>
    <definedName name="__DTL25" localSheetId="4">'[2]Detail BS'!#REF!</definedName>
    <definedName name="__DTL25" localSheetId="5">'[2]Detail BS'!#REF!</definedName>
    <definedName name="__DTL25" localSheetId="3">'[2]Detail BS'!#REF!</definedName>
    <definedName name="__DTL25">'[2]Detail BS'!#REF!</definedName>
    <definedName name="__DTL26" localSheetId="4">'[2]Detail BS'!#REF!</definedName>
    <definedName name="__DTL26" localSheetId="5">'[2]Detail BS'!#REF!</definedName>
    <definedName name="__DTL26" localSheetId="3">'[2]Detail BS'!#REF!</definedName>
    <definedName name="__DTL26">'[2]Detail BS'!#REF!</definedName>
    <definedName name="__DTL27" localSheetId="4">'[2]Detail BS'!#REF!</definedName>
    <definedName name="__DTL27" localSheetId="5">'[2]Detail BS'!#REF!</definedName>
    <definedName name="__DTL27" localSheetId="3">'[2]Detail BS'!#REF!</definedName>
    <definedName name="__DTL27">'[2]Detail BS'!#REF!</definedName>
    <definedName name="__DTL28" localSheetId="4">'[2]Detail BS'!#REF!</definedName>
    <definedName name="__DTL28" localSheetId="5">'[2]Detail BS'!#REF!</definedName>
    <definedName name="__DTL28" localSheetId="3">'[2]Detail BS'!#REF!</definedName>
    <definedName name="__DTL28">'[2]Detail BS'!#REF!</definedName>
    <definedName name="__DTL3" localSheetId="4">'[2]Detail BS'!#REF!</definedName>
    <definedName name="__DTL3" localSheetId="5">'[2]Detail BS'!#REF!</definedName>
    <definedName name="__DTL3" localSheetId="3">'[2]Detail BS'!#REF!</definedName>
    <definedName name="__DTL3">'[2]Detail BS'!#REF!</definedName>
    <definedName name="__DTL6" localSheetId="4">'[2]Detail BS'!#REF!</definedName>
    <definedName name="__DTL6" localSheetId="5">'[2]Detail BS'!#REF!</definedName>
    <definedName name="__DTL6" localSheetId="3">'[2]Detail BS'!#REF!</definedName>
    <definedName name="__DTL6">'[2]Detail BS'!#REF!</definedName>
    <definedName name="__DTL7" localSheetId="4">'[2]Detail BS'!#REF!</definedName>
    <definedName name="__DTL7" localSheetId="5">'[2]Detail BS'!#REF!</definedName>
    <definedName name="__DTL7" localSheetId="3">'[2]Detail BS'!#REF!</definedName>
    <definedName name="__DTL7">'[2]Detail BS'!#REF!</definedName>
    <definedName name="__inv1" localSheetId="2">#REF!</definedName>
    <definedName name="__inv1" localSheetId="4">#REF!</definedName>
    <definedName name="__inv1" localSheetId="5">#REF!</definedName>
    <definedName name="__inv1" localSheetId="3">#REF!</definedName>
    <definedName name="__inv1">#REF!</definedName>
    <definedName name="__inv10" localSheetId="2">#REF!</definedName>
    <definedName name="__inv10" localSheetId="4">#REF!</definedName>
    <definedName name="__inv10" localSheetId="5">#REF!</definedName>
    <definedName name="__inv10" localSheetId="3">#REF!</definedName>
    <definedName name="__inv10">#REF!</definedName>
    <definedName name="__inv11" localSheetId="2">#REF!</definedName>
    <definedName name="__inv11" localSheetId="4">#REF!</definedName>
    <definedName name="__inv11" localSheetId="5">#REF!</definedName>
    <definedName name="__inv11" localSheetId="3">#REF!</definedName>
    <definedName name="__inv11">#REF!</definedName>
    <definedName name="__inv12" localSheetId="2">#REF!</definedName>
    <definedName name="__inv12" localSheetId="4">#REF!</definedName>
    <definedName name="__inv12" localSheetId="5">#REF!</definedName>
    <definedName name="__inv12" localSheetId="3">#REF!</definedName>
    <definedName name="__inv12">#REF!</definedName>
    <definedName name="__inv2" localSheetId="2">#REF!</definedName>
    <definedName name="__inv2" localSheetId="4">#REF!</definedName>
    <definedName name="__inv2" localSheetId="5">#REF!</definedName>
    <definedName name="__inv2" localSheetId="3">#REF!</definedName>
    <definedName name="__inv2">#REF!</definedName>
    <definedName name="__inv3" localSheetId="2">#REF!</definedName>
    <definedName name="__inv3" localSheetId="4">#REF!</definedName>
    <definedName name="__inv3" localSheetId="5">#REF!</definedName>
    <definedName name="__inv3" localSheetId="3">#REF!</definedName>
    <definedName name="__inv3">#REF!</definedName>
    <definedName name="__inv4" localSheetId="2">#REF!</definedName>
    <definedName name="__inv4" localSheetId="4">#REF!</definedName>
    <definedName name="__inv4" localSheetId="5">#REF!</definedName>
    <definedName name="__inv4" localSheetId="3">#REF!</definedName>
    <definedName name="__inv4">#REF!</definedName>
    <definedName name="__inv5" localSheetId="2">#REF!</definedName>
    <definedName name="__inv5" localSheetId="4">#REF!</definedName>
    <definedName name="__inv5" localSheetId="5">#REF!</definedName>
    <definedName name="__inv5" localSheetId="3">#REF!</definedName>
    <definedName name="__inv5">#REF!</definedName>
    <definedName name="__inv6" localSheetId="2">#REF!</definedName>
    <definedName name="__inv6" localSheetId="4">#REF!</definedName>
    <definedName name="__inv6" localSheetId="5">#REF!</definedName>
    <definedName name="__inv6" localSheetId="3">#REF!</definedName>
    <definedName name="__inv6">#REF!</definedName>
    <definedName name="__inv7" localSheetId="2">#REF!</definedName>
    <definedName name="__inv7" localSheetId="4">#REF!</definedName>
    <definedName name="__inv7" localSheetId="5">#REF!</definedName>
    <definedName name="__inv7" localSheetId="3">#REF!</definedName>
    <definedName name="__inv7">#REF!</definedName>
    <definedName name="__inv8" localSheetId="2">#REF!</definedName>
    <definedName name="__inv8" localSheetId="4">#REF!</definedName>
    <definedName name="__inv8" localSheetId="5">#REF!</definedName>
    <definedName name="__inv8" localSheetId="3">#REF!</definedName>
    <definedName name="__inv8">#REF!</definedName>
    <definedName name="__inv9" localSheetId="2">#REF!</definedName>
    <definedName name="__inv9" localSheetId="4">#REF!</definedName>
    <definedName name="__inv9" localSheetId="5">#REF!</definedName>
    <definedName name="__inv9" localSheetId="3">#REF!</definedName>
    <definedName name="__inv9">#REF!</definedName>
    <definedName name="__pro2" localSheetId="2" hidden="1">{#N/A,#N/A,FALSE,"ll-inves";#N/A,#N/A,FALSE,"bgt-cf 97";#N/A,#N/A,FALSE,"bgt-pl 97"}</definedName>
    <definedName name="__pro2" hidden="1">{#N/A,#N/A,FALSE,"ll-inves";#N/A,#N/A,FALSE,"bgt-cf 97";#N/A,#N/A,FALSE,"bgt-pl 97"}</definedName>
    <definedName name="__SFL1" localSheetId="4">#REF!</definedName>
    <definedName name="__SFL1" localSheetId="5">#REF!</definedName>
    <definedName name="__SFL1" localSheetId="3">#REF!</definedName>
    <definedName name="__SFL1">#REF!</definedName>
    <definedName name="__SFL2" localSheetId="4">#REF!</definedName>
    <definedName name="__SFL2" localSheetId="5">#REF!</definedName>
    <definedName name="__SFL2" localSheetId="3">#REF!</definedName>
    <definedName name="__SFL2">#REF!</definedName>
    <definedName name="__SFL3" localSheetId="4">#REF!</definedName>
    <definedName name="__SFL3" localSheetId="5">#REF!</definedName>
    <definedName name="__SFL3" localSheetId="3">#REF!</definedName>
    <definedName name="__SFL3">#REF!</definedName>
    <definedName name="__SFM1" localSheetId="4">#REF!</definedName>
    <definedName name="__SFM1" localSheetId="5">#REF!</definedName>
    <definedName name="__SFM1" localSheetId="3">#REF!</definedName>
    <definedName name="__SFM1">#REF!</definedName>
    <definedName name="__SFM2" localSheetId="4">#REF!</definedName>
    <definedName name="__SFM2" localSheetId="5">#REF!</definedName>
    <definedName name="__SFM2" localSheetId="3">#REF!</definedName>
    <definedName name="__SFM2">#REF!</definedName>
    <definedName name="__SFM3" localSheetId="4">#REF!</definedName>
    <definedName name="__SFM3" localSheetId="5">#REF!</definedName>
    <definedName name="__SFM3" localSheetId="3">#REF!</definedName>
    <definedName name="__SFM3">#REF!</definedName>
    <definedName name="__SFM4" localSheetId="4">#REF!</definedName>
    <definedName name="__SFM4" localSheetId="5">#REF!</definedName>
    <definedName name="__SFM4" localSheetId="3">#REF!</definedName>
    <definedName name="__SFM4">#REF!</definedName>
    <definedName name="__SFM5" localSheetId="4">#REF!</definedName>
    <definedName name="__SFM5" localSheetId="5">#REF!</definedName>
    <definedName name="__SFM5" localSheetId="3">#REF!</definedName>
    <definedName name="__SFM5">#REF!</definedName>
    <definedName name="__SFM6" localSheetId="4">#REF!</definedName>
    <definedName name="__SFM6" localSheetId="5">#REF!</definedName>
    <definedName name="__SFM6" localSheetId="3">#REF!</definedName>
    <definedName name="__SFM6">#REF!</definedName>
    <definedName name="__SFM7" localSheetId="4">#REF!</definedName>
    <definedName name="__SFM7" localSheetId="5">#REF!</definedName>
    <definedName name="__SFM7" localSheetId="3">#REF!</definedName>
    <definedName name="__SFM7">#REF!</definedName>
    <definedName name="__SFQ1" localSheetId="4">#REF!</definedName>
    <definedName name="__SFQ1" localSheetId="5">#REF!</definedName>
    <definedName name="__SFQ1" localSheetId="3">#REF!</definedName>
    <definedName name="__SFQ1">#REF!</definedName>
    <definedName name="__SFQ2" localSheetId="4">#REF!</definedName>
    <definedName name="__SFQ2" localSheetId="5">#REF!</definedName>
    <definedName name="__SFQ2" localSheetId="3">#REF!</definedName>
    <definedName name="__SFQ2">#REF!</definedName>
    <definedName name="__SFQ3" localSheetId="4">#REF!</definedName>
    <definedName name="__SFQ3" localSheetId="5">#REF!</definedName>
    <definedName name="__SFQ3" localSheetId="3">#REF!</definedName>
    <definedName name="__SFQ3">#REF!</definedName>
    <definedName name="__SFQ4" localSheetId="4">#REF!</definedName>
    <definedName name="__SFQ4" localSheetId="5">#REF!</definedName>
    <definedName name="__SFQ4" localSheetId="3">#REF!</definedName>
    <definedName name="__SFQ4">#REF!</definedName>
    <definedName name="__sig2" localSheetId="2" hidden="1">{#N/A,#N/A,FALSE,"ll-inves";#N/A,#N/A,FALSE,"bgt-cf 97";#N/A,#N/A,FALSE,"bgt-pl 97"}</definedName>
    <definedName name="__sig2" hidden="1">{#N/A,#N/A,FALSE,"ll-inves";#N/A,#N/A,FALSE,"bgt-cf 97";#N/A,#N/A,FALSE,"bgt-pl 97"}</definedName>
    <definedName name="__SUM1" localSheetId="4">#REF!</definedName>
    <definedName name="__SUM1" localSheetId="5">#REF!</definedName>
    <definedName name="__SUM1" localSheetId="3">#REF!</definedName>
    <definedName name="__SUM1">#REF!</definedName>
    <definedName name="__SUM2" localSheetId="4">#REF!</definedName>
    <definedName name="__SUM2" localSheetId="5">#REF!</definedName>
    <definedName name="__SUM2" localSheetId="3">#REF!</definedName>
    <definedName name="__SUM2">#REF!</definedName>
    <definedName name="__SUM3" localSheetId="4">#REF!</definedName>
    <definedName name="__SUM3" localSheetId="5">#REF!</definedName>
    <definedName name="__SUM3" localSheetId="3">#REF!</definedName>
    <definedName name="__SUM3">#REF!</definedName>
    <definedName name="__TOP2" localSheetId="4">#REF!</definedName>
    <definedName name="__TOP2" localSheetId="5">#REF!</definedName>
    <definedName name="__TOP2" localSheetId="3">#REF!</definedName>
    <definedName name="__TOP2">#REF!</definedName>
    <definedName name="__TP2" localSheetId="4">#REF!</definedName>
    <definedName name="__TP2" localSheetId="5">#REF!</definedName>
    <definedName name="__TP2" localSheetId="3">#REF!</definedName>
    <definedName name="__TP2">#REF!</definedName>
    <definedName name="_000" localSheetId="2">#REF!</definedName>
    <definedName name="_000" localSheetId="4">#REF!</definedName>
    <definedName name="_000" localSheetId="5">#REF!</definedName>
    <definedName name="_000" localSheetId="3">#REF!</definedName>
    <definedName name="_000">#REF!</definedName>
    <definedName name="_1__123Graph_ACHART_1" localSheetId="4" hidden="1">#REF!</definedName>
    <definedName name="_1__123Graph_ACHART_1" localSheetId="5" hidden="1">#REF!</definedName>
    <definedName name="_1__123Graph_ACHART_1" localSheetId="3" hidden="1">#REF!</definedName>
    <definedName name="_1__123Graph_ACHART_1" hidden="1">#REF!</definedName>
    <definedName name="_1_0" localSheetId="4">[3]PRICE!#REF!</definedName>
    <definedName name="_1_0" localSheetId="5">[3]PRICE!#REF!</definedName>
    <definedName name="_1_0" localSheetId="3">[3]PRICE!#REF!</definedName>
    <definedName name="_1_0">[3]PRICE!#REF!</definedName>
    <definedName name="_10" localSheetId="4">#REF!</definedName>
    <definedName name="_10" localSheetId="5">#REF!</definedName>
    <definedName name="_10" localSheetId="3">#REF!</definedName>
    <definedName name="_10">#REF!</definedName>
    <definedName name="_11" localSheetId="4">#REF!</definedName>
    <definedName name="_11" localSheetId="5">#REF!</definedName>
    <definedName name="_11" localSheetId="3">#REF!</definedName>
    <definedName name="_11">#REF!</definedName>
    <definedName name="_12" localSheetId="4">#REF!</definedName>
    <definedName name="_12" localSheetId="5">#REF!</definedName>
    <definedName name="_12" localSheetId="3">#REF!</definedName>
    <definedName name="_12">#REF!</definedName>
    <definedName name="_13" localSheetId="4">#REF!</definedName>
    <definedName name="_13" localSheetId="5">#REF!</definedName>
    <definedName name="_13" localSheetId="3">#REF!</definedName>
    <definedName name="_13">#REF!</definedName>
    <definedName name="_14" localSheetId="4">#REF!</definedName>
    <definedName name="_14" localSheetId="5">#REF!</definedName>
    <definedName name="_14" localSheetId="3">#REF!</definedName>
    <definedName name="_14">#REF!</definedName>
    <definedName name="_15" localSheetId="4">#REF!</definedName>
    <definedName name="_15" localSheetId="5">#REF!</definedName>
    <definedName name="_15" localSheetId="3">#REF!</definedName>
    <definedName name="_15">#REF!</definedName>
    <definedName name="_16" localSheetId="4">#REF!</definedName>
    <definedName name="_16" localSheetId="5">#REF!</definedName>
    <definedName name="_16" localSheetId="3">#REF!</definedName>
    <definedName name="_16">#REF!</definedName>
    <definedName name="_17" localSheetId="4">#REF!</definedName>
    <definedName name="_17" localSheetId="5">#REF!</definedName>
    <definedName name="_17" localSheetId="3">#REF!</definedName>
    <definedName name="_17">#REF!</definedName>
    <definedName name="_18" localSheetId="4">#REF!</definedName>
    <definedName name="_18" localSheetId="5">#REF!</definedName>
    <definedName name="_18" localSheetId="3">#REF!</definedName>
    <definedName name="_18">#REF!</definedName>
    <definedName name="_19" localSheetId="4">#REF!</definedName>
    <definedName name="_19" localSheetId="5">#REF!</definedName>
    <definedName name="_19" localSheetId="3">#REF!</definedName>
    <definedName name="_19">#REF!</definedName>
    <definedName name="_2__123Graph_BCHART_1" localSheetId="4" hidden="1">#REF!</definedName>
    <definedName name="_2__123Graph_BCHART_1" localSheetId="5" hidden="1">#REF!</definedName>
    <definedName name="_2__123Graph_BCHART_1" localSheetId="3" hidden="1">#REF!</definedName>
    <definedName name="_2__123Graph_BCHART_1" hidden="1">#REF!</definedName>
    <definedName name="_20" localSheetId="4">#REF!</definedName>
    <definedName name="_20" localSheetId="5">#REF!</definedName>
    <definedName name="_20" localSheetId="3">#REF!</definedName>
    <definedName name="_20">#REF!</definedName>
    <definedName name="_4.0___M_E_COST_BREAKDOWN" localSheetId="4">#REF!</definedName>
    <definedName name="_4.0___M_E_COST_BREAKDOWN" localSheetId="5">#REF!</definedName>
    <definedName name="_4.0___M_E_COST_BREAKDOWN" localSheetId="3">#REF!</definedName>
    <definedName name="_4.0___M_E_COST_BREAKDOWN">#REF!</definedName>
    <definedName name="_4.0___M_E_COST_BREAKDOWN___0" localSheetId="4">#REF!</definedName>
    <definedName name="_4.0___M_E_COST_BREAKDOWN___0" localSheetId="5">#REF!</definedName>
    <definedName name="_4.0___M_E_COST_BREAKDOWN___0" localSheetId="3">#REF!</definedName>
    <definedName name="_4.0___M_E_COST_BREAKDOWN___0">#REF!</definedName>
    <definedName name="_a" localSheetId="4">#REF!</definedName>
    <definedName name="_a" localSheetId="5">#REF!</definedName>
    <definedName name="_a" localSheetId="3">#REF!</definedName>
    <definedName name="_a">#REF!</definedName>
    <definedName name="_a___0" localSheetId="4">#REF!</definedName>
    <definedName name="_a___0" localSheetId="5">#REF!</definedName>
    <definedName name="_a___0" localSheetId="3">#REF!</definedName>
    <definedName name="_a___0">#REF!</definedName>
    <definedName name="_A123" hidden="1">'[7]LYS-025C'!$V$11:$V$28</definedName>
    <definedName name="_a2" localSheetId="2" hidden="1">{#N/A,#N/A,FALSE,"ll-inves";#N/A,#N/A,FALSE,"bgt-cf 97";#N/A,#N/A,FALSE,"bgt-pl 97"}</definedName>
    <definedName name="_a2" hidden="1">{#N/A,#N/A,FALSE,"ll-inves";#N/A,#N/A,FALSE,"bgt-cf 97";#N/A,#N/A,FALSE,"bgt-pl 97"}</definedName>
    <definedName name="_A99999" localSheetId="4">#REF!</definedName>
    <definedName name="_A99999" localSheetId="5">#REF!</definedName>
    <definedName name="_A99999" localSheetId="3">#REF!</definedName>
    <definedName name="_A99999">#REF!</definedName>
    <definedName name="_ADD1">#N/A</definedName>
    <definedName name="_ADD2">#N/A</definedName>
    <definedName name="_ADM1" localSheetId="2">#REF!</definedName>
    <definedName name="_ADM1" localSheetId="4">#REF!</definedName>
    <definedName name="_ADM1" localSheetId="5">#REF!</definedName>
    <definedName name="_ADM1" localSheetId="3">#REF!</definedName>
    <definedName name="_ADM1">#REF!</definedName>
    <definedName name="_ADM16" localSheetId="2">#REF!</definedName>
    <definedName name="_ADM16" localSheetId="4">#REF!</definedName>
    <definedName name="_ADM16" localSheetId="5">#REF!</definedName>
    <definedName name="_ADM16" localSheetId="3">#REF!</definedName>
    <definedName name="_ADM16">#REF!</definedName>
    <definedName name="_ADM4" localSheetId="2">#REF!</definedName>
    <definedName name="_ADM4" localSheetId="4">#REF!</definedName>
    <definedName name="_ADM4" localSheetId="5">#REF!</definedName>
    <definedName name="_ADM4" localSheetId="3">#REF!</definedName>
    <definedName name="_ADM4">#REF!</definedName>
    <definedName name="_amm1" localSheetId="2" hidden="1">{#N/A,#N/A,FALSE,"ll-inves";#N/A,#N/A,FALSE,"bgt-cf 97";#N/A,#N/A,FALSE,"bgt-pl 97"}</definedName>
    <definedName name="_amm1" hidden="1">{#N/A,#N/A,FALSE,"ll-inves";#N/A,#N/A,FALSE,"bgt-cf 97";#N/A,#N/A,FALSE,"bgt-pl 97"}</definedName>
    <definedName name="_apo1" localSheetId="2">#REF!</definedName>
    <definedName name="_apo1" localSheetId="4">#REF!</definedName>
    <definedName name="_apo1" localSheetId="5">#REF!</definedName>
    <definedName name="_apo1" localSheetId="3">#REF!</definedName>
    <definedName name="_apo1">#REF!</definedName>
    <definedName name="_apo10" localSheetId="2">#REF!</definedName>
    <definedName name="_apo10" localSheetId="4">#REF!</definedName>
    <definedName name="_apo10" localSheetId="5">#REF!</definedName>
    <definedName name="_apo10" localSheetId="3">#REF!</definedName>
    <definedName name="_apo10">#REF!</definedName>
    <definedName name="_apo11" localSheetId="2">#REF!</definedName>
    <definedName name="_apo11" localSheetId="4">#REF!</definedName>
    <definedName name="_apo11" localSheetId="5">#REF!</definedName>
    <definedName name="_apo11" localSheetId="3">#REF!</definedName>
    <definedName name="_apo11">#REF!</definedName>
    <definedName name="_apo12" localSheetId="2">#REF!</definedName>
    <definedName name="_apo12" localSheetId="4">#REF!</definedName>
    <definedName name="_apo12" localSheetId="5">#REF!</definedName>
    <definedName name="_apo12" localSheetId="3">#REF!</definedName>
    <definedName name="_apo12">#REF!</definedName>
    <definedName name="_apo2" localSheetId="2">#REF!</definedName>
    <definedName name="_apo2" localSheetId="4">#REF!</definedName>
    <definedName name="_apo2" localSheetId="5">#REF!</definedName>
    <definedName name="_apo2" localSheetId="3">#REF!</definedName>
    <definedName name="_apo2">#REF!</definedName>
    <definedName name="_apo3" localSheetId="2">#REF!</definedName>
    <definedName name="_apo3" localSheetId="4">#REF!</definedName>
    <definedName name="_apo3" localSheetId="5">#REF!</definedName>
    <definedName name="_apo3" localSheetId="3">#REF!</definedName>
    <definedName name="_apo3">#REF!</definedName>
    <definedName name="_apo4" localSheetId="2">#REF!</definedName>
    <definedName name="_apo4" localSheetId="4">#REF!</definedName>
    <definedName name="_apo4" localSheetId="5">#REF!</definedName>
    <definedName name="_apo4" localSheetId="3">#REF!</definedName>
    <definedName name="_apo4">#REF!</definedName>
    <definedName name="_apo5" localSheetId="2">#REF!</definedName>
    <definedName name="_apo5" localSheetId="4">#REF!</definedName>
    <definedName name="_apo5" localSheetId="5">#REF!</definedName>
    <definedName name="_apo5" localSheetId="3">#REF!</definedName>
    <definedName name="_apo5">#REF!</definedName>
    <definedName name="_apo6" localSheetId="2">#REF!</definedName>
    <definedName name="_apo6" localSheetId="4">#REF!</definedName>
    <definedName name="_apo6" localSheetId="5">#REF!</definedName>
    <definedName name="_apo6" localSheetId="3">#REF!</definedName>
    <definedName name="_apo6">#REF!</definedName>
    <definedName name="_apo7" localSheetId="2">#REF!</definedName>
    <definedName name="_apo7" localSheetId="4">#REF!</definedName>
    <definedName name="_apo7" localSheetId="5">#REF!</definedName>
    <definedName name="_apo7" localSheetId="3">#REF!</definedName>
    <definedName name="_apo7">#REF!</definedName>
    <definedName name="_apo8" localSheetId="2">#REF!</definedName>
    <definedName name="_apo8" localSheetId="4">#REF!</definedName>
    <definedName name="_apo8" localSheetId="5">#REF!</definedName>
    <definedName name="_apo8" localSheetId="3">#REF!</definedName>
    <definedName name="_apo8">#REF!</definedName>
    <definedName name="_apo9" localSheetId="2">#REF!</definedName>
    <definedName name="_apo9" localSheetId="4">#REF!</definedName>
    <definedName name="_apo9" localSheetId="5">#REF!</definedName>
    <definedName name="_apo9" localSheetId="3">#REF!</definedName>
    <definedName name="_apo9">#REF!</definedName>
    <definedName name="_As123" hidden="1">'[8]LYS-025C'!$W$11:$W$27</definedName>
    <definedName name="_as124" hidden="1">'[9]LYS-025C'!$Y$11:$Y$28</definedName>
    <definedName name="_aug4">[1]CFM_Y04!$A$5:$AB$45</definedName>
    <definedName name="_b" localSheetId="4">#REF!</definedName>
    <definedName name="_b" localSheetId="5">#REF!</definedName>
    <definedName name="_b" localSheetId="3">#REF!</definedName>
    <definedName name="_b">#REF!</definedName>
    <definedName name="_BOQ2">#N/A</definedName>
    <definedName name="_BOX2" localSheetId="4">#REF!</definedName>
    <definedName name="_BOX2" localSheetId="5">#REF!</definedName>
    <definedName name="_BOX2" localSheetId="3">#REF!</definedName>
    <definedName name="_BOX2">#REF!</definedName>
    <definedName name="_c" localSheetId="4">#REF!</definedName>
    <definedName name="_c" localSheetId="5">#REF!</definedName>
    <definedName name="_c" localSheetId="3">#REF!</definedName>
    <definedName name="_c">#REF!</definedName>
    <definedName name="_CAL1" localSheetId="4">#REF!</definedName>
    <definedName name="_CAL1" localSheetId="5">#REF!</definedName>
    <definedName name="_CAL1" localSheetId="3">#REF!</definedName>
    <definedName name="_CAL1">#REF!</definedName>
    <definedName name="_CAL10" localSheetId="4">#REF!</definedName>
    <definedName name="_CAL10" localSheetId="5">#REF!</definedName>
    <definedName name="_CAL10" localSheetId="3">#REF!</definedName>
    <definedName name="_CAL10">#REF!</definedName>
    <definedName name="_CAL11" localSheetId="4">#REF!</definedName>
    <definedName name="_CAL11" localSheetId="5">#REF!</definedName>
    <definedName name="_CAL11" localSheetId="3">#REF!</definedName>
    <definedName name="_CAL11">#REF!</definedName>
    <definedName name="_CAL12" localSheetId="4">#REF!</definedName>
    <definedName name="_CAL12" localSheetId="5">#REF!</definedName>
    <definedName name="_CAL12" localSheetId="3">#REF!</definedName>
    <definedName name="_CAL12">#REF!</definedName>
    <definedName name="_CAL13" localSheetId="4">#REF!</definedName>
    <definedName name="_CAL13" localSheetId="5">#REF!</definedName>
    <definedName name="_CAL13" localSheetId="3">#REF!</definedName>
    <definedName name="_CAL13">#REF!</definedName>
    <definedName name="_CAL14" localSheetId="4">#REF!</definedName>
    <definedName name="_CAL14" localSheetId="5">#REF!</definedName>
    <definedName name="_CAL14" localSheetId="3">#REF!</definedName>
    <definedName name="_CAL14">#REF!</definedName>
    <definedName name="_CAL15" localSheetId="4">#REF!</definedName>
    <definedName name="_CAL15" localSheetId="5">#REF!</definedName>
    <definedName name="_CAL15" localSheetId="3">#REF!</definedName>
    <definedName name="_CAL15">#REF!</definedName>
    <definedName name="_CAL16" localSheetId="4">#REF!</definedName>
    <definedName name="_CAL16" localSheetId="5">#REF!</definedName>
    <definedName name="_CAL16" localSheetId="3">#REF!</definedName>
    <definedName name="_CAL16">#REF!</definedName>
    <definedName name="_CAL2" localSheetId="4">#REF!</definedName>
    <definedName name="_CAL2" localSheetId="5">#REF!</definedName>
    <definedName name="_CAL2" localSheetId="3">#REF!</definedName>
    <definedName name="_CAL2">#REF!</definedName>
    <definedName name="_CAL3" localSheetId="4">#REF!</definedName>
    <definedName name="_CAL3" localSheetId="5">#REF!</definedName>
    <definedName name="_CAL3" localSheetId="3">#REF!</definedName>
    <definedName name="_CAL3">#REF!</definedName>
    <definedName name="_CAL4" localSheetId="4">#REF!</definedName>
    <definedName name="_CAL4" localSheetId="5">#REF!</definedName>
    <definedName name="_CAL4" localSheetId="3">#REF!</definedName>
    <definedName name="_CAL4">#REF!</definedName>
    <definedName name="_CAL5" localSheetId="4">#REF!</definedName>
    <definedName name="_CAL5" localSheetId="5">#REF!</definedName>
    <definedName name="_CAL5" localSheetId="3">#REF!</definedName>
    <definedName name="_CAL5">#REF!</definedName>
    <definedName name="_CAL6" localSheetId="4">#REF!</definedName>
    <definedName name="_CAL6" localSheetId="5">#REF!</definedName>
    <definedName name="_CAL6" localSheetId="3">#REF!</definedName>
    <definedName name="_CAL6">#REF!</definedName>
    <definedName name="_CAL7" localSheetId="4">#REF!</definedName>
    <definedName name="_CAL7" localSheetId="5">#REF!</definedName>
    <definedName name="_CAL7" localSheetId="3">#REF!</definedName>
    <definedName name="_CAL7">#REF!</definedName>
    <definedName name="_CAL8" localSheetId="4">#REF!</definedName>
    <definedName name="_CAL8" localSheetId="5">#REF!</definedName>
    <definedName name="_CAL8" localSheetId="3">#REF!</definedName>
    <definedName name="_CAL8">#REF!</definedName>
    <definedName name="_CAL9" localSheetId="4">#REF!</definedName>
    <definedName name="_CAL9" localSheetId="5">#REF!</definedName>
    <definedName name="_CAL9" localSheetId="3">#REF!</definedName>
    <definedName name="_CAL9">#REF!</definedName>
    <definedName name="_cur1" localSheetId="2">#REF!</definedName>
    <definedName name="_cur1" localSheetId="4">#REF!</definedName>
    <definedName name="_cur1" localSheetId="5">#REF!</definedName>
    <definedName name="_cur1" localSheetId="3">#REF!</definedName>
    <definedName name="_cur1">#REF!</definedName>
    <definedName name="_d" localSheetId="4">#REF!</definedName>
    <definedName name="_d" localSheetId="5">#REF!</definedName>
    <definedName name="_d" localSheetId="3">#REF!</definedName>
    <definedName name="_d">#REF!</definedName>
    <definedName name="_DAT0" localSheetId="2">#REF!</definedName>
    <definedName name="_DAT0" localSheetId="4">#REF!</definedName>
    <definedName name="_DAT0" localSheetId="5">#REF!</definedName>
    <definedName name="_DAT0" localSheetId="3">#REF!</definedName>
    <definedName name="_DAT0">#REF!</definedName>
    <definedName name="_DAT02" localSheetId="4">#REF!</definedName>
    <definedName name="_DAT02" localSheetId="5">#REF!</definedName>
    <definedName name="_DAT02">#REF!</definedName>
    <definedName name="_DAT1" localSheetId="2">#REF!</definedName>
    <definedName name="_DAT1" localSheetId="4">#REF!</definedName>
    <definedName name="_DAT1" localSheetId="5">#REF!</definedName>
    <definedName name="_DAT1" localSheetId="3">#REF!</definedName>
    <definedName name="_DAT1">#REF!</definedName>
    <definedName name="_DAT10" localSheetId="2">#REF!</definedName>
    <definedName name="_DAT10" localSheetId="4">#REF!</definedName>
    <definedName name="_DAT10" localSheetId="5">#REF!</definedName>
    <definedName name="_DAT10" localSheetId="3">#REF!</definedName>
    <definedName name="_DAT10">#REF!</definedName>
    <definedName name="_DAT11" localSheetId="2">#REF!</definedName>
    <definedName name="_DAT11" localSheetId="4">#REF!</definedName>
    <definedName name="_DAT11" localSheetId="5">#REF!</definedName>
    <definedName name="_DAT11" localSheetId="3">#REF!</definedName>
    <definedName name="_DAT11">#REF!</definedName>
    <definedName name="_DAT111" localSheetId="2">#REF!</definedName>
    <definedName name="_DAT111" localSheetId="4">#REF!</definedName>
    <definedName name="_DAT111" localSheetId="5">#REF!</definedName>
    <definedName name="_DAT111" localSheetId="3">#REF!</definedName>
    <definedName name="_DAT111">#REF!</definedName>
    <definedName name="_DAT12" localSheetId="2">#REF!</definedName>
    <definedName name="_DAT12" localSheetId="4">#REF!</definedName>
    <definedName name="_DAT12" localSheetId="5">#REF!</definedName>
    <definedName name="_DAT12" localSheetId="3">#REF!</definedName>
    <definedName name="_DAT12">#REF!</definedName>
    <definedName name="_DAT13" localSheetId="2">#REF!</definedName>
    <definedName name="_DAT13" localSheetId="4">#REF!</definedName>
    <definedName name="_DAT13" localSheetId="5">#REF!</definedName>
    <definedName name="_DAT13" localSheetId="3">#REF!</definedName>
    <definedName name="_DAT13">#REF!</definedName>
    <definedName name="_DAT14" localSheetId="2">#REF!</definedName>
    <definedName name="_DAT14" localSheetId="4">#REF!</definedName>
    <definedName name="_DAT14" localSheetId="5">#REF!</definedName>
    <definedName name="_DAT14" localSheetId="3">#REF!</definedName>
    <definedName name="_DAT14">#REF!</definedName>
    <definedName name="_DAT15" localSheetId="2">#REF!</definedName>
    <definedName name="_DAT15" localSheetId="4">#REF!</definedName>
    <definedName name="_DAT15" localSheetId="5">#REF!</definedName>
    <definedName name="_DAT15" localSheetId="3">#REF!</definedName>
    <definedName name="_DAT15">#REF!</definedName>
    <definedName name="_DAT16" localSheetId="4">#REF!</definedName>
    <definedName name="_DAT16" localSheetId="5">#REF!</definedName>
    <definedName name="_DAT16">#REF!</definedName>
    <definedName name="_DAT18" localSheetId="4">#REF!</definedName>
    <definedName name="_DAT18" localSheetId="5">#REF!</definedName>
    <definedName name="_DAT18">#REF!</definedName>
    <definedName name="_DAT2" localSheetId="2">#REF!</definedName>
    <definedName name="_DAT2" localSheetId="4">#REF!</definedName>
    <definedName name="_DAT2" localSheetId="5">#REF!</definedName>
    <definedName name="_DAT2" localSheetId="3">#REF!</definedName>
    <definedName name="_DAT2">#REF!</definedName>
    <definedName name="_DAT22222" localSheetId="2">#REF!</definedName>
    <definedName name="_DAT22222" localSheetId="4">#REF!</definedName>
    <definedName name="_DAT22222" localSheetId="5">#REF!</definedName>
    <definedName name="_DAT22222" localSheetId="3">#REF!</definedName>
    <definedName name="_DAT22222">#REF!</definedName>
    <definedName name="_DAT3" localSheetId="2">#REF!</definedName>
    <definedName name="_DAT3" localSheetId="4">#REF!</definedName>
    <definedName name="_DAT3" localSheetId="5">#REF!</definedName>
    <definedName name="_DAT3" localSheetId="3">#REF!</definedName>
    <definedName name="_DAT3">#REF!</definedName>
    <definedName name="_DAT4" localSheetId="2">#REF!</definedName>
    <definedName name="_DAT4" localSheetId="4">#REF!</definedName>
    <definedName name="_DAT4" localSheetId="5">#REF!</definedName>
    <definedName name="_DAT4" localSheetId="3">#REF!</definedName>
    <definedName name="_DAT4">#REF!</definedName>
    <definedName name="_DAT5" localSheetId="2">#REF!</definedName>
    <definedName name="_DAT5" localSheetId="4">#REF!</definedName>
    <definedName name="_DAT5" localSheetId="5">#REF!</definedName>
    <definedName name="_DAT5" localSheetId="3">#REF!</definedName>
    <definedName name="_DAT5">#REF!</definedName>
    <definedName name="_DAT6" localSheetId="2">#REF!</definedName>
    <definedName name="_DAT6" localSheetId="4">#REF!</definedName>
    <definedName name="_DAT6" localSheetId="5">#REF!</definedName>
    <definedName name="_DAT6" localSheetId="3">#REF!</definedName>
    <definedName name="_DAT6">#REF!</definedName>
    <definedName name="_DAT7" localSheetId="2">#REF!</definedName>
    <definedName name="_DAT7" localSheetId="4">#REF!</definedName>
    <definedName name="_DAT7" localSheetId="5">#REF!</definedName>
    <definedName name="_DAT7" localSheetId="3">#REF!</definedName>
    <definedName name="_DAT7">#REF!</definedName>
    <definedName name="_DAT8" localSheetId="2">#REF!</definedName>
    <definedName name="_DAT8" localSheetId="4">#REF!</definedName>
    <definedName name="_DAT8" localSheetId="5">#REF!</definedName>
    <definedName name="_DAT8" localSheetId="3">#REF!</definedName>
    <definedName name="_DAT8">#REF!</definedName>
    <definedName name="_DAT88" localSheetId="4">#REF!</definedName>
    <definedName name="_DAT88" localSheetId="5">#REF!</definedName>
    <definedName name="_DAT88">#REF!</definedName>
    <definedName name="_DAT9" localSheetId="2">#REF!</definedName>
    <definedName name="_DAT9" localSheetId="4">#REF!</definedName>
    <definedName name="_DAT9" localSheetId="5">#REF!</definedName>
    <definedName name="_DAT9" localSheetId="3">#REF!</definedName>
    <definedName name="_DAT9">#REF!</definedName>
    <definedName name="_DAY1" localSheetId="2">#REF!</definedName>
    <definedName name="_DAY1" localSheetId="4">#REF!</definedName>
    <definedName name="_DAY1" localSheetId="5">#REF!</definedName>
    <definedName name="_DAY1" localSheetId="3">#REF!</definedName>
    <definedName name="_DAY1">#REF!</definedName>
    <definedName name="_DAY2" localSheetId="2">#REF!</definedName>
    <definedName name="_DAY2" localSheetId="4">#REF!</definedName>
    <definedName name="_DAY2" localSheetId="5">#REF!</definedName>
    <definedName name="_DAY2" localSheetId="3">#REF!</definedName>
    <definedName name="_DAY2">#REF!</definedName>
    <definedName name="_DAY3" localSheetId="2">#REF!</definedName>
    <definedName name="_DAY3" localSheetId="4">#REF!</definedName>
    <definedName name="_DAY3" localSheetId="5">#REF!</definedName>
    <definedName name="_DAY3" localSheetId="3">#REF!</definedName>
    <definedName name="_DAY3">#REF!</definedName>
    <definedName name="_DAY4" localSheetId="2">#REF!</definedName>
    <definedName name="_DAY4" localSheetId="4">#REF!</definedName>
    <definedName name="_DAY4" localSheetId="5">#REF!</definedName>
    <definedName name="_DAY4" localSheetId="3">#REF!</definedName>
    <definedName name="_DAY4">#REF!</definedName>
    <definedName name="_DTL10" localSheetId="4">'[2]Detail BS'!#REF!</definedName>
    <definedName name="_DTL10" localSheetId="5">'[2]Detail BS'!#REF!</definedName>
    <definedName name="_DTL10" localSheetId="3">'[2]Detail BS'!#REF!</definedName>
    <definedName name="_DTL10">'[2]Detail BS'!#REF!</definedName>
    <definedName name="_DTL11" localSheetId="4">'[2]Detail BS'!#REF!</definedName>
    <definedName name="_DTL11" localSheetId="5">'[2]Detail BS'!#REF!</definedName>
    <definedName name="_DTL11" localSheetId="3">'[2]Detail BS'!#REF!</definedName>
    <definedName name="_DTL11">'[2]Detail BS'!#REF!</definedName>
    <definedName name="_DTL19" localSheetId="4">'[2]Detail BS'!#REF!</definedName>
    <definedName name="_DTL19" localSheetId="5">'[2]Detail BS'!#REF!</definedName>
    <definedName name="_DTL19" localSheetId="3">'[2]Detail BS'!#REF!</definedName>
    <definedName name="_DTL19">'[2]Detail BS'!#REF!</definedName>
    <definedName name="_DTL20" localSheetId="4">'[2]Detail BS'!#REF!</definedName>
    <definedName name="_DTL20" localSheetId="5">'[2]Detail BS'!#REF!</definedName>
    <definedName name="_DTL20" localSheetId="3">'[2]Detail BS'!#REF!</definedName>
    <definedName name="_DTL20">'[2]Detail BS'!#REF!</definedName>
    <definedName name="_DTL21" localSheetId="4">'[2]Detail BS'!#REF!</definedName>
    <definedName name="_DTL21" localSheetId="5">'[2]Detail BS'!#REF!</definedName>
    <definedName name="_DTL21" localSheetId="3">'[2]Detail BS'!#REF!</definedName>
    <definedName name="_DTL21">'[2]Detail BS'!#REF!</definedName>
    <definedName name="_DTL22" localSheetId="4">'[2]Detail BS'!#REF!</definedName>
    <definedName name="_DTL22" localSheetId="5">'[2]Detail BS'!#REF!</definedName>
    <definedName name="_DTL22" localSheetId="3">'[2]Detail BS'!#REF!</definedName>
    <definedName name="_DTL22">'[2]Detail BS'!#REF!</definedName>
    <definedName name="_DTL23" localSheetId="4">'[2]Detail BS'!#REF!</definedName>
    <definedName name="_DTL23" localSheetId="5">'[2]Detail BS'!#REF!</definedName>
    <definedName name="_DTL23" localSheetId="3">'[2]Detail BS'!#REF!</definedName>
    <definedName name="_DTL23">'[2]Detail BS'!#REF!</definedName>
    <definedName name="_DTL24" localSheetId="4">'[2]Detail BS'!#REF!</definedName>
    <definedName name="_DTL24" localSheetId="5">'[2]Detail BS'!#REF!</definedName>
    <definedName name="_DTL24" localSheetId="3">'[2]Detail BS'!#REF!</definedName>
    <definedName name="_DTL24">'[2]Detail BS'!#REF!</definedName>
    <definedName name="_DTL25" localSheetId="4">'[2]Detail BS'!#REF!</definedName>
    <definedName name="_DTL25" localSheetId="5">'[2]Detail BS'!#REF!</definedName>
    <definedName name="_DTL25" localSheetId="3">'[2]Detail BS'!#REF!</definedName>
    <definedName name="_DTL25">'[2]Detail BS'!#REF!</definedName>
    <definedName name="_DTL26" localSheetId="4">'[2]Detail BS'!#REF!</definedName>
    <definedName name="_DTL26" localSheetId="5">'[2]Detail BS'!#REF!</definedName>
    <definedName name="_DTL26" localSheetId="3">'[2]Detail BS'!#REF!</definedName>
    <definedName name="_DTL26">'[2]Detail BS'!#REF!</definedName>
    <definedName name="_DTL27" localSheetId="4">'[2]Detail BS'!#REF!</definedName>
    <definedName name="_DTL27" localSheetId="5">'[2]Detail BS'!#REF!</definedName>
    <definedName name="_DTL27" localSheetId="3">'[2]Detail BS'!#REF!</definedName>
    <definedName name="_DTL27">'[2]Detail BS'!#REF!</definedName>
    <definedName name="_DTL28" localSheetId="4">'[2]Detail BS'!#REF!</definedName>
    <definedName name="_DTL28" localSheetId="5">'[2]Detail BS'!#REF!</definedName>
    <definedName name="_DTL28" localSheetId="3">'[2]Detail BS'!#REF!</definedName>
    <definedName name="_DTL28">'[2]Detail BS'!#REF!</definedName>
    <definedName name="_DTL3" localSheetId="4">'[2]Detail BS'!#REF!</definedName>
    <definedName name="_DTL3" localSheetId="5">'[2]Detail BS'!#REF!</definedName>
    <definedName name="_DTL3" localSheetId="3">'[2]Detail BS'!#REF!</definedName>
    <definedName name="_DTL3">'[2]Detail BS'!#REF!</definedName>
    <definedName name="_DTL6" localSheetId="4">'[2]Detail BS'!#REF!</definedName>
    <definedName name="_DTL6" localSheetId="5">'[2]Detail BS'!#REF!</definedName>
    <definedName name="_DTL6" localSheetId="3">'[2]Detail BS'!#REF!</definedName>
    <definedName name="_DTL6">'[2]Detail BS'!#REF!</definedName>
    <definedName name="_DTL7" localSheetId="4">'[2]Detail BS'!#REF!</definedName>
    <definedName name="_DTL7" localSheetId="5">'[2]Detail BS'!#REF!</definedName>
    <definedName name="_DTL7" localSheetId="3">'[2]Detail BS'!#REF!</definedName>
    <definedName name="_DTL7">'[2]Detail BS'!#REF!</definedName>
    <definedName name="_e" localSheetId="4">#REF!</definedName>
    <definedName name="_e" localSheetId="5">#REF!</definedName>
    <definedName name="_e" localSheetId="3">#REF!</definedName>
    <definedName name="_e">#REF!</definedName>
    <definedName name="_FG" localSheetId="4">#REF!</definedName>
    <definedName name="_FG" localSheetId="5">#REF!</definedName>
    <definedName name="_FG">#REF!</definedName>
    <definedName name="_FG2" localSheetId="4">#REF!</definedName>
    <definedName name="_FG2" localSheetId="5">#REF!</definedName>
    <definedName name="_FG2">#REF!</definedName>
    <definedName name="_Fill" hidden="1">'[10]GH-10-05'!$R$125</definedName>
    <definedName name="_h" localSheetId="4">#REF!</definedName>
    <definedName name="_h" localSheetId="5">#REF!</definedName>
    <definedName name="_h" localSheetId="3">#REF!</definedName>
    <definedName name="_h">#REF!</definedName>
    <definedName name="_inv1" localSheetId="2">#REF!</definedName>
    <definedName name="_inv1" localSheetId="4">#REF!</definedName>
    <definedName name="_inv1" localSheetId="5">#REF!</definedName>
    <definedName name="_inv1" localSheetId="3">#REF!</definedName>
    <definedName name="_inv1">#REF!</definedName>
    <definedName name="_inv10" localSheetId="2">#REF!</definedName>
    <definedName name="_inv10" localSheetId="4">#REF!</definedName>
    <definedName name="_inv10" localSheetId="5">#REF!</definedName>
    <definedName name="_inv10" localSheetId="3">#REF!</definedName>
    <definedName name="_inv10">#REF!</definedName>
    <definedName name="_inv11" localSheetId="2">#REF!</definedName>
    <definedName name="_inv11" localSheetId="4">#REF!</definedName>
    <definedName name="_inv11" localSheetId="5">#REF!</definedName>
    <definedName name="_inv11" localSheetId="3">#REF!</definedName>
    <definedName name="_inv11">#REF!</definedName>
    <definedName name="_inv12" localSheetId="2">#REF!</definedName>
    <definedName name="_inv12" localSheetId="4">#REF!</definedName>
    <definedName name="_inv12" localSheetId="5">#REF!</definedName>
    <definedName name="_inv12" localSheetId="3">#REF!</definedName>
    <definedName name="_inv12">#REF!</definedName>
    <definedName name="_inv2" localSheetId="2">#REF!</definedName>
    <definedName name="_inv2" localSheetId="4">#REF!</definedName>
    <definedName name="_inv2" localSheetId="5">#REF!</definedName>
    <definedName name="_inv2" localSheetId="3">#REF!</definedName>
    <definedName name="_inv2">#REF!</definedName>
    <definedName name="_inv3" localSheetId="2">#REF!</definedName>
    <definedName name="_inv3" localSheetId="4">#REF!</definedName>
    <definedName name="_inv3" localSheetId="5">#REF!</definedName>
    <definedName name="_inv3" localSheetId="3">#REF!</definedName>
    <definedName name="_inv3">#REF!</definedName>
    <definedName name="_inv4" localSheetId="2">#REF!</definedName>
    <definedName name="_inv4" localSheetId="4">#REF!</definedName>
    <definedName name="_inv4" localSheetId="5">#REF!</definedName>
    <definedName name="_inv4" localSheetId="3">#REF!</definedName>
    <definedName name="_inv4">#REF!</definedName>
    <definedName name="_inv5" localSheetId="2">#REF!</definedName>
    <definedName name="_inv5" localSheetId="4">#REF!</definedName>
    <definedName name="_inv5" localSheetId="5">#REF!</definedName>
    <definedName name="_inv5" localSheetId="3">#REF!</definedName>
    <definedName name="_inv5">#REF!</definedName>
    <definedName name="_inv6" localSheetId="2">#REF!</definedName>
    <definedName name="_inv6" localSheetId="4">#REF!</definedName>
    <definedName name="_inv6" localSheetId="5">#REF!</definedName>
    <definedName name="_inv6" localSheetId="3">#REF!</definedName>
    <definedName name="_inv6">#REF!</definedName>
    <definedName name="_inv7" localSheetId="2">#REF!</definedName>
    <definedName name="_inv7" localSheetId="4">#REF!</definedName>
    <definedName name="_inv7" localSheetId="5">#REF!</definedName>
    <definedName name="_inv7" localSheetId="3">#REF!</definedName>
    <definedName name="_inv7">#REF!</definedName>
    <definedName name="_inv8" localSheetId="2">#REF!</definedName>
    <definedName name="_inv8" localSheetId="4">#REF!</definedName>
    <definedName name="_inv8" localSheetId="5">#REF!</definedName>
    <definedName name="_inv8" localSheetId="3">#REF!</definedName>
    <definedName name="_inv8">#REF!</definedName>
    <definedName name="_inv9" localSheetId="2">#REF!</definedName>
    <definedName name="_inv9" localSheetId="4">#REF!</definedName>
    <definedName name="_inv9" localSheetId="5">#REF!</definedName>
    <definedName name="_inv9" localSheetId="3">#REF!</definedName>
    <definedName name="_inv9">#REF!</definedName>
    <definedName name="_Key1" hidden="1">'[10]GH-10-05'!$B$6:$B$16</definedName>
    <definedName name="_Key2" localSheetId="4" hidden="1">#REF!</definedName>
    <definedName name="_Key2" localSheetId="5" hidden="1">#REF!</definedName>
    <definedName name="_Key2" localSheetId="3" hidden="1">#REF!</definedName>
    <definedName name="_Key2" hidden="1">#REF!</definedName>
    <definedName name="_l" localSheetId="4">#REF!</definedName>
    <definedName name="_l" localSheetId="5">#REF!</definedName>
    <definedName name="_l" localSheetId="3">#REF!</definedName>
    <definedName name="_l">#REF!</definedName>
    <definedName name="_MAP2002" localSheetId="2">#REF!</definedName>
    <definedName name="_MAP2002" localSheetId="4">#REF!</definedName>
    <definedName name="_MAP2002" localSheetId="5">#REF!</definedName>
    <definedName name="_MAP2002" localSheetId="3">#REF!</definedName>
    <definedName name="_MAP2002">#REF!</definedName>
    <definedName name="_Order1" hidden="1">0</definedName>
    <definedName name="_Order2" hidden="1">0</definedName>
    <definedName name="_p" localSheetId="4">#REF!</definedName>
    <definedName name="_p" localSheetId="5">#REF!</definedName>
    <definedName name="_p" localSheetId="3">#REF!</definedName>
    <definedName name="_p">#REF!</definedName>
    <definedName name="_PO89" hidden="1">'[11]LYS-025C'!$V$11:$V$28</definedName>
    <definedName name="_pro1" localSheetId="2" hidden="1">{#N/A,#N/A,FALSE,"ll-inves";#N/A,#N/A,FALSE,"bgt-cf 97";#N/A,#N/A,FALSE,"bgt-pl 97"}</definedName>
    <definedName name="_pro1" hidden="1">{#N/A,#N/A,FALSE,"ll-inves";#N/A,#N/A,FALSE,"bgt-cf 97";#N/A,#N/A,FALSE,"bgt-pl 97"}</definedName>
    <definedName name="_pro2" localSheetId="2" hidden="1">{#N/A,#N/A,FALSE,"ll-inves";#N/A,#N/A,FALSE,"bgt-cf 97";#N/A,#N/A,FALSE,"bgt-pl 97"}</definedName>
    <definedName name="_pro2" hidden="1">{#N/A,#N/A,FALSE,"ll-inves";#N/A,#N/A,FALSE,"bgt-cf 97";#N/A,#N/A,FALSE,"bgt-pl 97"}</definedName>
    <definedName name="_q" localSheetId="4">#REF!</definedName>
    <definedName name="_q" localSheetId="5">#REF!</definedName>
    <definedName name="_q" localSheetId="3">#REF!</definedName>
    <definedName name="_q">#REF!</definedName>
    <definedName name="_QA125">'[11]LYS-025C'!$X$11:$X$28</definedName>
    <definedName name="_Regression_Int">1</definedName>
    <definedName name="_Regression_Out" hidden="1">'[10]GH-10-05'!$A$165</definedName>
    <definedName name="_Regression_X" hidden="1">'[10]GH-10-05'!$G$6:$G$16</definedName>
    <definedName name="_Regression_Y" hidden="1">'[10]GH-10-05'!$U$6:$U$16</definedName>
    <definedName name="_SF2010" localSheetId="4">#REF!</definedName>
    <definedName name="_SF2010" localSheetId="5">#REF!</definedName>
    <definedName name="_SF2010" localSheetId="3">#REF!</definedName>
    <definedName name="_SF2010">#REF!</definedName>
    <definedName name="_SFL1" localSheetId="4">#REF!</definedName>
    <definedName name="_SFL1" localSheetId="5">#REF!</definedName>
    <definedName name="_SFL1" localSheetId="3">#REF!</definedName>
    <definedName name="_SFL1">#REF!</definedName>
    <definedName name="_SFL2" localSheetId="4">#REF!</definedName>
    <definedName name="_SFL2" localSheetId="5">#REF!</definedName>
    <definedName name="_SFL2" localSheetId="3">#REF!</definedName>
    <definedName name="_SFL2">#REF!</definedName>
    <definedName name="_SFL3" localSheetId="4">#REF!</definedName>
    <definedName name="_SFL3" localSheetId="5">#REF!</definedName>
    <definedName name="_SFL3" localSheetId="3">#REF!</definedName>
    <definedName name="_SFL3">#REF!</definedName>
    <definedName name="_SFM1" localSheetId="4">#REF!</definedName>
    <definedName name="_SFM1" localSheetId="5">#REF!</definedName>
    <definedName name="_SFM1" localSheetId="3">#REF!</definedName>
    <definedName name="_SFM1">#REF!</definedName>
    <definedName name="_SFM2" localSheetId="4">#REF!</definedName>
    <definedName name="_SFM2" localSheetId="5">#REF!</definedName>
    <definedName name="_SFM2" localSheetId="3">#REF!</definedName>
    <definedName name="_SFM2">#REF!</definedName>
    <definedName name="_SFM3" localSheetId="4">#REF!</definedName>
    <definedName name="_SFM3" localSheetId="5">#REF!</definedName>
    <definedName name="_SFM3" localSheetId="3">#REF!</definedName>
    <definedName name="_SFM3">#REF!</definedName>
    <definedName name="_SFM4" localSheetId="4">#REF!</definedName>
    <definedName name="_SFM4" localSheetId="5">#REF!</definedName>
    <definedName name="_SFM4" localSheetId="3">#REF!</definedName>
    <definedName name="_SFM4">#REF!</definedName>
    <definedName name="_SFM5" localSheetId="4">#REF!</definedName>
    <definedName name="_SFM5" localSheetId="5">#REF!</definedName>
    <definedName name="_SFM5" localSheetId="3">#REF!</definedName>
    <definedName name="_SFM5">#REF!</definedName>
    <definedName name="_SFM6" localSheetId="4">#REF!</definedName>
    <definedName name="_SFM6" localSheetId="5">#REF!</definedName>
    <definedName name="_SFM6" localSheetId="3">#REF!</definedName>
    <definedName name="_SFM6">#REF!</definedName>
    <definedName name="_SFM7" localSheetId="4">#REF!</definedName>
    <definedName name="_SFM7" localSheetId="5">#REF!</definedName>
    <definedName name="_SFM7" localSheetId="3">#REF!</definedName>
    <definedName name="_SFM7">#REF!</definedName>
    <definedName name="_SFQ1" localSheetId="4">#REF!</definedName>
    <definedName name="_SFQ1" localSheetId="5">#REF!</definedName>
    <definedName name="_SFQ1" localSheetId="3">#REF!</definedName>
    <definedName name="_SFQ1">#REF!</definedName>
    <definedName name="_SFQ2" localSheetId="4">#REF!</definedName>
    <definedName name="_SFQ2" localSheetId="5">#REF!</definedName>
    <definedName name="_SFQ2" localSheetId="3">#REF!</definedName>
    <definedName name="_SFQ2">#REF!</definedName>
    <definedName name="_SFQ3" localSheetId="4">#REF!</definedName>
    <definedName name="_SFQ3" localSheetId="5">#REF!</definedName>
    <definedName name="_SFQ3" localSheetId="3">#REF!</definedName>
    <definedName name="_SFQ3">#REF!</definedName>
    <definedName name="_SFQ4" localSheetId="4">#REF!</definedName>
    <definedName name="_SFQ4" localSheetId="5">#REF!</definedName>
    <definedName name="_SFQ4" localSheetId="3">#REF!</definedName>
    <definedName name="_SFQ4">#REF!</definedName>
    <definedName name="_sig1" localSheetId="2" hidden="1">{#N/A,#N/A,FALSE,"ll-inves";#N/A,#N/A,FALSE,"bgt-cf 97";#N/A,#N/A,FALSE,"bgt-pl 97"}</definedName>
    <definedName name="_sig1" hidden="1">{#N/A,#N/A,FALSE,"ll-inves";#N/A,#N/A,FALSE,"bgt-cf 97";#N/A,#N/A,FALSE,"bgt-pl 97"}</definedName>
    <definedName name="_sig2" localSheetId="2" hidden="1">{#N/A,#N/A,FALSE,"ll-inves";#N/A,#N/A,FALSE,"bgt-cf 97";#N/A,#N/A,FALSE,"bgt-pl 97"}</definedName>
    <definedName name="_sig2" hidden="1">{#N/A,#N/A,FALSE,"ll-inves";#N/A,#N/A,FALSE,"bgt-cf 97";#N/A,#N/A,FALSE,"bgt-pl 97"}</definedName>
    <definedName name="_Sort" hidden="1">'[10]GH-10-05'!$B$6:$V$16</definedName>
    <definedName name="_SUM1" localSheetId="4">#REF!</definedName>
    <definedName name="_SUM1" localSheetId="5">#REF!</definedName>
    <definedName name="_SUM1" localSheetId="3">#REF!</definedName>
    <definedName name="_SUM1">#REF!</definedName>
    <definedName name="_SUM2" localSheetId="4">#REF!</definedName>
    <definedName name="_SUM2" localSheetId="5">#REF!</definedName>
    <definedName name="_SUM2" localSheetId="3">#REF!</definedName>
    <definedName name="_SUM2">#REF!</definedName>
    <definedName name="_SUM3" localSheetId="4">#REF!</definedName>
    <definedName name="_SUM3" localSheetId="5">#REF!</definedName>
    <definedName name="_SUM3" localSheetId="3">#REF!</definedName>
    <definedName name="_SUM3">#REF!</definedName>
    <definedName name="_Table1_In1" localSheetId="2" hidden="1">#REF!</definedName>
    <definedName name="_Table1_In1" localSheetId="4" hidden="1">#REF!</definedName>
    <definedName name="_Table1_In1" localSheetId="5" hidden="1">#REF!</definedName>
    <definedName name="_Table1_In1" localSheetId="3" hidden="1">#REF!</definedName>
    <definedName name="_Table1_In1" hidden="1">#REF!</definedName>
    <definedName name="_Table1_Out" localSheetId="2" hidden="1">#REF!</definedName>
    <definedName name="_Table1_Out" localSheetId="4" hidden="1">#REF!</definedName>
    <definedName name="_Table1_Out" localSheetId="5" hidden="1">#REF!</definedName>
    <definedName name="_Table1_Out" localSheetId="3" hidden="1">#REF!</definedName>
    <definedName name="_Table1_Out" hidden="1">#REF!</definedName>
    <definedName name="_tag1"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_tag1"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_TOP2" localSheetId="4">#REF!</definedName>
    <definedName name="_TOP2" localSheetId="5">#REF!</definedName>
    <definedName name="_TOP2" localSheetId="3">#REF!</definedName>
    <definedName name="_TOP2">#REF!</definedName>
    <definedName name="_TP2" localSheetId="4">#REF!</definedName>
    <definedName name="_TP2" localSheetId="5">#REF!</definedName>
    <definedName name="_TP2" localSheetId="3">#REF!</definedName>
    <definedName name="_TP2">#REF!</definedName>
    <definedName name="_vcd1" localSheetId="2" hidden="1">{#N/A,#N/A,FALSE,"Summary";#N/A,#N/A,FALSE,"Model";#N/A,#N/A,FALSE,"Sentivity";#N/A,#N/A,FALSE,"Capital"}</definedName>
    <definedName name="_vcd1" hidden="1">{#N/A,#N/A,FALSE,"Summary";#N/A,#N/A,FALSE,"Model";#N/A,#N/A,FALSE,"Sentivity";#N/A,#N/A,FALSE,"Capital"}</definedName>
    <definedName name="_w" localSheetId="4">#REF!</definedName>
    <definedName name="_w" localSheetId="5">#REF!</definedName>
    <definedName name="_w" localSheetId="3">#REF!</definedName>
    <definedName name="_w">#REF!</definedName>
    <definedName name="_Wa14">'[8]LYS-025C'!$A$1:$R$51</definedName>
    <definedName name="_z" localSheetId="4">#REF!</definedName>
    <definedName name="_z" localSheetId="5">#REF!</definedName>
    <definedName name="_z" localSheetId="3">#REF!</definedName>
    <definedName name="_z">#REF!</definedName>
    <definedName name="A" localSheetId="4">'[12]Database Monthly'!#REF!</definedName>
    <definedName name="A" localSheetId="5">'[12]Database Monthly'!#REF!</definedName>
    <definedName name="A" localSheetId="3">'[12]Database Monthly'!#REF!</definedName>
    <definedName name="A">'[12]Database Monthly'!#REF!</definedName>
    <definedName name="a___0" localSheetId="4">#REF!</definedName>
    <definedName name="a___0" localSheetId="5">#REF!</definedName>
    <definedName name="a___0" localSheetId="3">#REF!</definedName>
    <definedName name="a___0">#REF!</definedName>
    <definedName name="A1000." localSheetId="2">#REF!</definedName>
    <definedName name="A1000." localSheetId="4">#REF!</definedName>
    <definedName name="A1000." localSheetId="5">#REF!</definedName>
    <definedName name="A1000." localSheetId="3">#REF!</definedName>
    <definedName name="A1000.">#REF!</definedName>
    <definedName name="A1Q" localSheetId="4">#REF!</definedName>
    <definedName name="A1Q" localSheetId="5">#REF!</definedName>
    <definedName name="A1Q" localSheetId="3">#REF!</definedName>
    <definedName name="A1Q">#REF!</definedName>
    <definedName name="A21.reflect" localSheetId="4">#REF!</definedName>
    <definedName name="A21.reflect" localSheetId="5">#REF!</definedName>
    <definedName name="A21.reflect" localSheetId="3">#REF!</definedName>
    <definedName name="A21.reflect">#REF!</definedName>
    <definedName name="A21.tbl" localSheetId="4">#REF!</definedName>
    <definedName name="A21.tbl" localSheetId="5">#REF!</definedName>
    <definedName name="A21.tbl" localSheetId="3">#REF!</definedName>
    <definedName name="A21.tbl">#REF!</definedName>
    <definedName name="A22.reflect" localSheetId="4">#REF!</definedName>
    <definedName name="A22.reflect" localSheetId="5">#REF!</definedName>
    <definedName name="A22.reflect" localSheetId="3">#REF!</definedName>
    <definedName name="A22.reflect">#REF!</definedName>
    <definedName name="A22.tbl" localSheetId="4">#REF!</definedName>
    <definedName name="A22.tbl" localSheetId="5">#REF!</definedName>
    <definedName name="A22.tbl" localSheetId="3">#REF!</definedName>
    <definedName name="A22.tbl">#REF!</definedName>
    <definedName name="A41.reflect" localSheetId="4">#REF!</definedName>
    <definedName name="A41.reflect" localSheetId="5">#REF!</definedName>
    <definedName name="A41.reflect" localSheetId="3">#REF!</definedName>
    <definedName name="A41.reflect">#REF!</definedName>
    <definedName name="A41.tbl" localSheetId="4">#REF!</definedName>
    <definedName name="A41.tbl" localSheetId="5">#REF!</definedName>
    <definedName name="A41.tbl" localSheetId="3">#REF!</definedName>
    <definedName name="A41.tbl">#REF!</definedName>
    <definedName name="A42.reflect" localSheetId="4">#REF!</definedName>
    <definedName name="A42.reflect" localSheetId="5">#REF!</definedName>
    <definedName name="A42.reflect" localSheetId="3">#REF!</definedName>
    <definedName name="A42.reflect">#REF!</definedName>
    <definedName name="A42.tbl" localSheetId="4">#REF!</definedName>
    <definedName name="A42.tbl" localSheetId="5">#REF!</definedName>
    <definedName name="A42.tbl" localSheetId="3">#REF!</definedName>
    <definedName name="A42.tbl">#REF!</definedName>
    <definedName name="A999999999999" localSheetId="4">#REF!</definedName>
    <definedName name="A999999999999" localSheetId="5">#REF!</definedName>
    <definedName name="A999999999999" localSheetId="3">#REF!</definedName>
    <definedName name="A999999999999">#REF!</definedName>
    <definedName name="aa" localSheetId="2" hidden="1">{#N/A,#N/A,FALSE,"ll-inves";#N/A,#N/A,FALSE,"bgt-cf 97";#N/A,#N/A,FALSE,"bgt-pl 97"}</definedName>
    <definedName name="aa" hidden="1">{#N/A,#N/A,FALSE,"ll-inves";#N/A,#N/A,FALSE,"bgt-cf 97";#N/A,#N/A,FALSE,"bgt-pl 97"}</definedName>
    <definedName name="aaa" localSheetId="2" hidden="1">{#N/A,#N/A,FALSE,"ll-inves";#N/A,#N/A,FALSE,"bgt-cf 97";#N/A,#N/A,FALSE,"bgt-pl 97"}</definedName>
    <definedName name="aaa" hidden="1">{#N/A,#N/A,FALSE,"ll-inves";#N/A,#N/A,FALSE,"bgt-cf 97";#N/A,#N/A,FALSE,"bgt-pl 97"}</definedName>
    <definedName name="AAAA">[13]Region1!$Q$21</definedName>
    <definedName name="aaaa___0" localSheetId="4">#REF!</definedName>
    <definedName name="aaaa___0" localSheetId="5">#REF!</definedName>
    <definedName name="aaaa___0" localSheetId="3">#REF!</definedName>
    <definedName name="aaaa___0">#REF!</definedName>
    <definedName name="aaaaa" localSheetId="2" hidden="1">{#N/A,#N/A,FALSE,"ll-inves";#N/A,#N/A,FALSE,"bgt-cf 97";#N/A,#N/A,FALSE,"bgt-pl 97"}</definedName>
    <definedName name="aaaaa" hidden="1">{#N/A,#N/A,FALSE,"ll-inves";#N/A,#N/A,FALSE,"bgt-cf 97";#N/A,#N/A,FALSE,"bgt-pl 97"}</definedName>
    <definedName name="aaaaaa" localSheetId="2" hidden="1">{#N/A,#N/A,FALSE,"ll-inves";#N/A,#N/A,FALSE,"bgt-cf 97";#N/A,#N/A,FALSE,"bgt-pl 97"}</definedName>
    <definedName name="aaaaaa" hidden="1">{#N/A,#N/A,FALSE,"ll-inves";#N/A,#N/A,FALSE,"bgt-cf 97";#N/A,#N/A,FALSE,"bgt-pl 97"}</definedName>
    <definedName name="aaaaaaaaaaaaaaaaaaaaaaaaaaaaaaaaa" localSheetId="2">SUMPRODUCT(OFFSET(#REF!,0,0,25535),--NOT(ISBLANK(OFFSET(#REF!,0,0,25535))+(OFFSET(#REF!,0,0,25535)="")))</definedName>
    <definedName name="aaaaaaaaaaaaaaaaaaaaaaaaaaaaaaaaa" localSheetId="4">SUMPRODUCT(OFFSET(#REF!,0,0,25535),--NOT(ISBLANK(OFFSET(#REF!,0,0,25535))+(OFFSET(#REF!,0,0,25535)="")))</definedName>
    <definedName name="aaaaaaaaaaaaaaaaaaaaaaaaaaaaaaaaa" localSheetId="5">SUMPRODUCT(OFFSET(#REF!,0,0,25535),--NOT(ISBLANK(OFFSET(#REF!,0,0,25535))+(OFFSET(#REF!,0,0,25535)="")))</definedName>
    <definedName name="aaaaaaaaaaaaaaaaaaaaaaaaaaaaaaaaa" localSheetId="3">SUMPRODUCT(OFFSET(#REF!,0,0,25535),--NOT(ISBLANK(OFFSET(#REF!,0,0,25535))+(OFFSET(#REF!,0,0,25535)="")))</definedName>
    <definedName name="aaaaaaaaaaaaaaaaaaaaaaaaaaaaaaaaa">SUMPRODUCT(OFFSET(#REF!,0,0,25535),--NOT(ISBLANK(OFFSET(#REF!,0,0,25535))+(OFFSET(#REF!,0,0,25535)="")))</definedName>
    <definedName name="aaaaaaaaaaaaaaaaaaaaaaaaaaaaaaaaaaaaaaa" localSheetId="2">SUMPRODUCT(OFFSET(#REF!,0,0,25535),--NOT(ISBLANK(OFFSET(#REF!,0,0,25535))+(OFFSET(#REF!,0,0,25535)="")))</definedName>
    <definedName name="aaaaaaaaaaaaaaaaaaaaaaaaaaaaaaaaaaaaaaa" localSheetId="4">SUMPRODUCT(OFFSET(#REF!,0,0,25535),--NOT(ISBLANK(OFFSET(#REF!,0,0,25535))+(OFFSET(#REF!,0,0,25535)="")))</definedName>
    <definedName name="aaaaaaaaaaaaaaaaaaaaaaaaaaaaaaaaaaaaaaa" localSheetId="5">SUMPRODUCT(OFFSET(#REF!,0,0,25535),--NOT(ISBLANK(OFFSET(#REF!,0,0,25535))+(OFFSET(#REF!,0,0,25535)="")))</definedName>
    <definedName name="aaaaaaaaaaaaaaaaaaaaaaaaaaaaaaaaaaaaaaa" localSheetId="3">SUMPRODUCT(OFFSET(#REF!,0,0,25535),--NOT(ISBLANK(OFFSET(#REF!,0,0,25535))+(OFFSET(#REF!,0,0,25535)="")))</definedName>
    <definedName name="aaaaaaaaaaaaaaaaaaaaaaaaaaaaaaaaaaaaaaa">SUMPRODUCT(OFFSET(#REF!,0,0,25535),--NOT(ISBLANK(OFFSET(#REF!,0,0,25535))+(OFFSET(#REF!,0,0,25535)="")))</definedName>
    <definedName name="aaag" hidden="1">{#N/A,#N/A,TRUE,"SUM";#N/A,#N/A,TRUE,"EE";#N/A,#N/A,TRUE,"AC";#N/A,#N/A,TRUE,"SN"}</definedName>
    <definedName name="aas" localSheetId="4">'INTEQC KPI-MGR'!Act [14]Plan!$B$8:$Q$8</definedName>
    <definedName name="aas" localSheetId="5">'INTEQC KPI-STAFF'!Act [14]Plan!$B$8:$Q$8</definedName>
    <definedName name="aas" localSheetId="3">Act [14]Plan!$B$8:$Q$8</definedName>
    <definedName name="aas">Act [14]Plan!$B$8:$Q$8</definedName>
    <definedName name="AAX" hidden="1">{#N/A,#N/A,TRUE,"SUM";#N/A,#N/A,TRUE,"EE";#N/A,#N/A,TRUE,"AC";#N/A,#N/A,TRUE,"SN"}</definedName>
    <definedName name="ab">[1]CFM_Y04!$A$5:$V$45</definedName>
    <definedName name="abc" localSheetId="2" hidden="1">{#N/A,#N/A,FALSE,"INSTALL";#N/A,#N/A,FALSE,"SALE"}</definedName>
    <definedName name="abc" hidden="1">{#N/A,#N/A,FALSE,"INSTALL";#N/A,#N/A,FALSE,"SALE"}</definedName>
    <definedName name="abh" localSheetId="4">#REF!</definedName>
    <definedName name="abh" localSheetId="5">#REF!</definedName>
    <definedName name="abh" localSheetId="3">#REF!</definedName>
    <definedName name="abh">#REF!</definedName>
    <definedName name="aC">[1]CFM_Y04!$A$5:$AB$45</definedName>
    <definedName name="ACC" localSheetId="4">#REF!</definedName>
    <definedName name="ACC" localSheetId="5">#REF!</definedName>
    <definedName name="ACC" localSheetId="3">#REF!</definedName>
    <definedName name="ACC">#REF!</definedName>
    <definedName name="AccCodeBS">[15]code!$C$4:$D$332</definedName>
    <definedName name="AccCodeElim">[15]Elim!$C$8:$C$2667</definedName>
    <definedName name="AccCodePL">[15]code!$C$333:$D$960</definedName>
    <definedName name="AccessDatabase" hidden="1">"C:\My Documents\tippaporn\MAT PRICE.mdb"</definedName>
    <definedName name="ACCGROUP">'[16]ACCT-OPEX'!$C$4:$C$233</definedName>
    <definedName name="AccName">[15]code!$C$4:$D$960</definedName>
    <definedName name="ACCVER" localSheetId="2">#REF!</definedName>
    <definedName name="ACCVER" localSheetId="4">#REF!</definedName>
    <definedName name="ACCVER" localSheetId="5">#REF!</definedName>
    <definedName name="ACCVER" localSheetId="3">#REF!</definedName>
    <definedName name="ACCVER">#REF!</definedName>
    <definedName name="Act" localSheetId="4">#REF!</definedName>
    <definedName name="Act" localSheetId="5">#REF!</definedName>
    <definedName name="Act">#REF!</definedName>
    <definedName name="Actino" localSheetId="4">#REF!</definedName>
    <definedName name="Actino" localSheetId="5">#REF!</definedName>
    <definedName name="Actino">#REF!</definedName>
    <definedName name="Actio" localSheetId="4">#REF!</definedName>
    <definedName name="Actio" localSheetId="5">#REF!</definedName>
    <definedName name="Actio">#REF!</definedName>
    <definedName name="Action" localSheetId="4">#REF!</definedName>
    <definedName name="Action" localSheetId="5">#REF!</definedName>
    <definedName name="Action">#REF!</definedName>
    <definedName name="Action4" localSheetId="4">#REF!</definedName>
    <definedName name="Action4" localSheetId="5">#REF!</definedName>
    <definedName name="Action4">#REF!</definedName>
    <definedName name="actionplan" localSheetId="4">#REF!</definedName>
    <definedName name="actionplan" localSheetId="5">#REF!</definedName>
    <definedName name="actionplan">#REF!</definedName>
    <definedName name="ActionPlan1" localSheetId="4">#REF!</definedName>
    <definedName name="ActionPlan1" localSheetId="5">#REF!</definedName>
    <definedName name="ActionPlan1">#REF!</definedName>
    <definedName name="ActionPlan3" localSheetId="4">#REF!</definedName>
    <definedName name="ActionPlan3" localSheetId="5">#REF!</definedName>
    <definedName name="ActionPlan3">#REF!</definedName>
    <definedName name="ACค่าแรง" localSheetId="4">#REF!</definedName>
    <definedName name="ACค่าแรง" localSheetId="5">#REF!</definedName>
    <definedName name="ACค่าแรง">#REF!</definedName>
    <definedName name="ad" localSheetId="4">#REF!</definedName>
    <definedName name="ad" localSheetId="5">#REF!</definedName>
    <definedName name="ad" localSheetId="3">#REF!</definedName>
    <definedName name="ad">#REF!</definedName>
    <definedName name="ADDR">#N/A</definedName>
    <definedName name="ADDR1">#N/A</definedName>
    <definedName name="adeas" hidden="1">'[17]LYS-025C'!$V$11:$V$28</definedName>
    <definedName name="adg" localSheetId="4">#REF!</definedName>
    <definedName name="adg" localSheetId="5">#REF!</definedName>
    <definedName name="adg" localSheetId="3">#REF!</definedName>
    <definedName name="adg">#REF!</definedName>
    <definedName name="adm16us" localSheetId="2">#REF!</definedName>
    <definedName name="adm16us" localSheetId="4">#REF!</definedName>
    <definedName name="adm16us" localSheetId="5">#REF!</definedName>
    <definedName name="adm16us" localSheetId="3">#REF!</definedName>
    <definedName name="adm16us">#REF!</definedName>
    <definedName name="adm1us" localSheetId="2">#REF!</definedName>
    <definedName name="adm1us" localSheetId="4">#REF!</definedName>
    <definedName name="adm1us" localSheetId="5">#REF!</definedName>
    <definedName name="adm1us" localSheetId="3">#REF!</definedName>
    <definedName name="adm1us">#REF!</definedName>
    <definedName name="adm4us" localSheetId="2">#REF!</definedName>
    <definedName name="adm4us" localSheetId="4">#REF!</definedName>
    <definedName name="adm4us" localSheetId="5">#REF!</definedName>
    <definedName name="adm4us" localSheetId="3">#REF!</definedName>
    <definedName name="adm4us">#REF!</definedName>
    <definedName name="adm4us1" localSheetId="2">#REF!</definedName>
    <definedName name="adm4us1" localSheetId="4">#REF!</definedName>
    <definedName name="adm4us1" localSheetId="5">#REF!</definedName>
    <definedName name="adm4us1" localSheetId="3">#REF!</definedName>
    <definedName name="adm4us1">#REF!</definedName>
    <definedName name="adminexp" localSheetId="2">#REF!</definedName>
    <definedName name="adminexp" localSheetId="4">#REF!</definedName>
    <definedName name="adminexp" localSheetId="5">#REF!</definedName>
    <definedName name="adminexp" localSheetId="3">#REF!</definedName>
    <definedName name="adminexp">#REF!</definedName>
    <definedName name="aeas" localSheetId="4">#REF!</definedName>
    <definedName name="aeas" localSheetId="5">#REF!</definedName>
    <definedName name="aeas" localSheetId="3">#REF!</definedName>
    <definedName name="aeas">#REF!</definedName>
    <definedName name="aeb" localSheetId="4">#REF!</definedName>
    <definedName name="aeb" localSheetId="5">#REF!</definedName>
    <definedName name="aeb" localSheetId="3">#REF!</definedName>
    <definedName name="aeb">#REF!</definedName>
    <definedName name="aee" localSheetId="4">#REF!</definedName>
    <definedName name="aee" localSheetId="5">#REF!</definedName>
    <definedName name="aee" localSheetId="3">#REF!</definedName>
    <definedName name="aee">#REF!</definedName>
    <definedName name="af" localSheetId="4">#REF!</definedName>
    <definedName name="af" localSheetId="5">#REF!</definedName>
    <definedName name="af" localSheetId="3">#REF!</definedName>
    <definedName name="af">#REF!</definedName>
    <definedName name="agb" localSheetId="4">#REF!</definedName>
    <definedName name="agb" localSheetId="5">#REF!</definedName>
    <definedName name="agb" localSheetId="3">#REF!</definedName>
    <definedName name="agb">#REF!</definedName>
    <definedName name="Agdg" localSheetId="4">#REF!</definedName>
    <definedName name="Agdg" localSheetId="5">#REF!</definedName>
    <definedName name="Agdg">#REF!</definedName>
    <definedName name="aj" localSheetId="4">[18]extruder!#REF!</definedName>
    <definedName name="aj" localSheetId="5">[18]extruder!#REF!</definedName>
    <definedName name="aj" localSheetId="3">[18]extruder!#REF!</definedName>
    <definedName name="aj">[18]extruder!#REF!</definedName>
    <definedName name="ALL" localSheetId="4">#REF!</definedName>
    <definedName name="ALL" localSheetId="5">#REF!</definedName>
    <definedName name="ALL" localSheetId="3">#REF!</definedName>
    <definedName name="ALL">#REF!</definedName>
    <definedName name="ALLACC" localSheetId="2">#REF!</definedName>
    <definedName name="ALLACC" localSheetId="4">#REF!</definedName>
    <definedName name="ALLACC" localSheetId="5">#REF!</definedName>
    <definedName name="ALLACC" localSheetId="3">#REF!</definedName>
    <definedName name="ALLACC">#REF!</definedName>
    <definedName name="am_test" localSheetId="2">#REF!</definedName>
    <definedName name="am_test" localSheetId="4">#REF!</definedName>
    <definedName name="am_test" localSheetId="5">#REF!</definedName>
    <definedName name="am_test" localSheetId="3">#REF!</definedName>
    <definedName name="am_test">#REF!</definedName>
    <definedName name="amm" localSheetId="2" hidden="1">{#N/A,#N/A,FALSE,"th_cf ";#N/A,#N/A,FALSE,"th_pl ";#N/A,#N/A,FALSE,"Inter_pl";#N/A,#N/A,FALSE,"Inter_cf";#N/A,#N/A,FALSE,"sup_cf";#N/A,#N/A,FALSE,"sup_pl";#N/A,#N/A,FALSE,"multi_cf ";#N/A,#N/A,FALSE,"multi_pl";#N/A,#N/A,FALSE,"Const-eng_pl+cf";#N/A,#N/A,FALSE,"conso_cf";#N/A,#N/A,FALSE,"conso_pl"}</definedName>
    <definedName name="amm" hidden="1">{#N/A,#N/A,FALSE,"th_cf ";#N/A,#N/A,FALSE,"th_pl ";#N/A,#N/A,FALSE,"Inter_pl";#N/A,#N/A,FALSE,"Inter_cf";#N/A,#N/A,FALSE,"sup_cf";#N/A,#N/A,FALSE,"sup_pl";#N/A,#N/A,FALSE,"multi_cf ";#N/A,#N/A,FALSE,"multi_pl";#N/A,#N/A,FALSE,"Const-eng_pl+cf";#N/A,#N/A,FALSE,"conso_cf";#N/A,#N/A,FALSE,"conso_pl"}</definedName>
    <definedName name="apar" localSheetId="2">#REF!</definedName>
    <definedName name="apar" localSheetId="4">#REF!</definedName>
    <definedName name="apar" localSheetId="5">#REF!</definedName>
    <definedName name="apar" localSheetId="3">#REF!</definedName>
    <definedName name="apar">#REF!</definedName>
    <definedName name="apmul1" localSheetId="2">#REF!</definedName>
    <definedName name="apmul1" localSheetId="4">#REF!</definedName>
    <definedName name="apmul1" localSheetId="5">#REF!</definedName>
    <definedName name="apmul1" localSheetId="3">#REF!</definedName>
    <definedName name="apmul1">#REF!</definedName>
    <definedName name="apmul10" localSheetId="2">#REF!</definedName>
    <definedName name="apmul10" localSheetId="4">#REF!</definedName>
    <definedName name="apmul10" localSheetId="5">#REF!</definedName>
    <definedName name="apmul10" localSheetId="3">#REF!</definedName>
    <definedName name="apmul10">#REF!</definedName>
    <definedName name="apmul11" localSheetId="2">#REF!</definedName>
    <definedName name="apmul11" localSheetId="4">#REF!</definedName>
    <definedName name="apmul11" localSheetId="5">#REF!</definedName>
    <definedName name="apmul11" localSheetId="3">#REF!</definedName>
    <definedName name="apmul11">#REF!</definedName>
    <definedName name="apmul112" localSheetId="2">#REF!</definedName>
    <definedName name="apmul112" localSheetId="4">#REF!</definedName>
    <definedName name="apmul112" localSheetId="5">#REF!</definedName>
    <definedName name="apmul112" localSheetId="3">#REF!</definedName>
    <definedName name="apmul112">#REF!</definedName>
    <definedName name="apmul12" localSheetId="2">#REF!</definedName>
    <definedName name="apmul12" localSheetId="4">#REF!</definedName>
    <definedName name="apmul12" localSheetId="5">#REF!</definedName>
    <definedName name="apmul12" localSheetId="3">#REF!</definedName>
    <definedName name="apmul12">#REF!</definedName>
    <definedName name="apmul2" localSheetId="2">#REF!</definedName>
    <definedName name="apmul2" localSheetId="4">#REF!</definedName>
    <definedName name="apmul2" localSheetId="5">#REF!</definedName>
    <definedName name="apmul2" localSheetId="3">#REF!</definedName>
    <definedName name="apmul2">#REF!</definedName>
    <definedName name="apmul3" localSheetId="2">#REF!</definedName>
    <definedName name="apmul3" localSheetId="4">#REF!</definedName>
    <definedName name="apmul3" localSheetId="5">#REF!</definedName>
    <definedName name="apmul3" localSheetId="3">#REF!</definedName>
    <definedName name="apmul3">#REF!</definedName>
    <definedName name="apmul4" localSheetId="2">#REF!</definedName>
    <definedName name="apmul4" localSheetId="4">#REF!</definedName>
    <definedName name="apmul4" localSheetId="5">#REF!</definedName>
    <definedName name="apmul4" localSheetId="3">#REF!</definedName>
    <definedName name="apmul4">#REF!</definedName>
    <definedName name="apmul5" localSheetId="2">#REF!</definedName>
    <definedName name="apmul5" localSheetId="4">#REF!</definedName>
    <definedName name="apmul5" localSheetId="5">#REF!</definedName>
    <definedName name="apmul5" localSheetId="3">#REF!</definedName>
    <definedName name="apmul5">#REF!</definedName>
    <definedName name="apmul6" localSheetId="2">#REF!</definedName>
    <definedName name="apmul6" localSheetId="4">#REF!</definedName>
    <definedName name="apmul6" localSheetId="5">#REF!</definedName>
    <definedName name="apmul6" localSheetId="3">#REF!</definedName>
    <definedName name="apmul6">#REF!</definedName>
    <definedName name="apmul7" localSheetId="2">#REF!</definedName>
    <definedName name="apmul7" localSheetId="4">#REF!</definedName>
    <definedName name="apmul7" localSheetId="5">#REF!</definedName>
    <definedName name="apmul7" localSheetId="3">#REF!</definedName>
    <definedName name="apmul7">#REF!</definedName>
    <definedName name="apmul8" localSheetId="2">#REF!</definedName>
    <definedName name="apmul8" localSheetId="4">#REF!</definedName>
    <definedName name="apmul8" localSheetId="5">#REF!</definedName>
    <definedName name="apmul8" localSheetId="3">#REF!</definedName>
    <definedName name="apmul8">#REF!</definedName>
    <definedName name="apmul9" localSheetId="2">#REF!</definedName>
    <definedName name="apmul9" localSheetId="4">#REF!</definedName>
    <definedName name="apmul9" localSheetId="5">#REF!</definedName>
    <definedName name="apmul9" localSheetId="3">#REF!</definedName>
    <definedName name="apmul9">#REF!</definedName>
    <definedName name="appct1" localSheetId="2">#REF!</definedName>
    <definedName name="appct1" localSheetId="4">#REF!</definedName>
    <definedName name="appct1" localSheetId="5">#REF!</definedName>
    <definedName name="appct1" localSheetId="3">#REF!</definedName>
    <definedName name="appct1">#REF!</definedName>
    <definedName name="appct10" localSheetId="2">#REF!</definedName>
    <definedName name="appct10" localSheetId="4">#REF!</definedName>
    <definedName name="appct10" localSheetId="5">#REF!</definedName>
    <definedName name="appct10" localSheetId="3">#REF!</definedName>
    <definedName name="appct10">#REF!</definedName>
    <definedName name="appct11" localSheetId="2">#REF!</definedName>
    <definedName name="appct11" localSheetId="4">#REF!</definedName>
    <definedName name="appct11" localSheetId="5">#REF!</definedName>
    <definedName name="appct11" localSheetId="3">#REF!</definedName>
    <definedName name="appct11">#REF!</definedName>
    <definedName name="appct12" localSheetId="2">#REF!</definedName>
    <definedName name="appct12" localSheetId="4">#REF!</definedName>
    <definedName name="appct12" localSheetId="5">#REF!</definedName>
    <definedName name="appct12" localSheetId="3">#REF!</definedName>
    <definedName name="appct12">#REF!</definedName>
    <definedName name="appct2" localSheetId="2">#REF!</definedName>
    <definedName name="appct2" localSheetId="4">#REF!</definedName>
    <definedName name="appct2" localSheetId="5">#REF!</definedName>
    <definedName name="appct2" localSheetId="3">#REF!</definedName>
    <definedName name="appct2">#REF!</definedName>
    <definedName name="appct3" localSheetId="2">#REF!</definedName>
    <definedName name="appct3" localSheetId="4">#REF!</definedName>
    <definedName name="appct3" localSheetId="5">#REF!</definedName>
    <definedName name="appct3" localSheetId="3">#REF!</definedName>
    <definedName name="appct3">#REF!</definedName>
    <definedName name="appct4" localSheetId="2">#REF!</definedName>
    <definedName name="appct4" localSheetId="4">#REF!</definedName>
    <definedName name="appct4" localSheetId="5">#REF!</definedName>
    <definedName name="appct4" localSheetId="3">#REF!</definedName>
    <definedName name="appct4">#REF!</definedName>
    <definedName name="appct5" localSheetId="2">#REF!</definedName>
    <definedName name="appct5" localSheetId="4">#REF!</definedName>
    <definedName name="appct5" localSheetId="5">#REF!</definedName>
    <definedName name="appct5" localSheetId="3">#REF!</definedName>
    <definedName name="appct5">#REF!</definedName>
    <definedName name="appct6" localSheetId="2">#REF!</definedName>
    <definedName name="appct6" localSheetId="4">#REF!</definedName>
    <definedName name="appct6" localSheetId="5">#REF!</definedName>
    <definedName name="appct6" localSheetId="3">#REF!</definedName>
    <definedName name="appct6">#REF!</definedName>
    <definedName name="appct8" localSheetId="2">#REF!</definedName>
    <definedName name="appct8" localSheetId="4">#REF!</definedName>
    <definedName name="appct8" localSheetId="5">#REF!</definedName>
    <definedName name="appct8" localSheetId="3">#REF!</definedName>
    <definedName name="appct8">#REF!</definedName>
    <definedName name="appct9" localSheetId="2">#REF!</definedName>
    <definedName name="appct9" localSheetId="4">#REF!</definedName>
    <definedName name="appct9" localSheetId="5">#REF!</definedName>
    <definedName name="appct9" localSheetId="3">#REF!</definedName>
    <definedName name="appct9">#REF!</definedName>
    <definedName name="Apr" localSheetId="2">#REF!</definedName>
    <definedName name="Apr" localSheetId="4">#REF!</definedName>
    <definedName name="Apr" localSheetId="5">#REF!</definedName>
    <definedName name="Apr" localSheetId="3">#REF!</definedName>
    <definedName name="Apr">#REF!</definedName>
    <definedName name="April">'[19]By Area'!$A$95:$P$135</definedName>
    <definedName name="Aprilc">[1]CFM_Y04!$A$5:$P$45</definedName>
    <definedName name="Aprilcc">'[20]Fault Clear_Y04'!$A$6:$P$46</definedName>
    <definedName name="aqa" localSheetId="4">#REF!</definedName>
    <definedName name="aqa" localSheetId="5">#REF!</definedName>
    <definedName name="aqa" localSheetId="3">#REF!</definedName>
    <definedName name="aqa">#REF!</definedName>
    <definedName name="ARAP1" localSheetId="2">#REF!</definedName>
    <definedName name="ARAP1" localSheetId="4">#REF!</definedName>
    <definedName name="ARAP1" localSheetId="5">#REF!</definedName>
    <definedName name="ARAP1" localSheetId="3">#REF!</definedName>
    <definedName name="ARAP1">#REF!</definedName>
    <definedName name="ARAP10" localSheetId="2">#REF!</definedName>
    <definedName name="ARAP10" localSheetId="4">#REF!</definedName>
    <definedName name="ARAP10" localSheetId="5">#REF!</definedName>
    <definedName name="ARAP10" localSheetId="3">#REF!</definedName>
    <definedName name="ARAP10">#REF!</definedName>
    <definedName name="ARAP11" localSheetId="2">#REF!</definedName>
    <definedName name="ARAP11" localSheetId="4">#REF!</definedName>
    <definedName name="ARAP11" localSheetId="5">#REF!</definedName>
    <definedName name="ARAP11" localSheetId="3">#REF!</definedName>
    <definedName name="ARAP11">#REF!</definedName>
    <definedName name="ARAP12" localSheetId="2">#REF!</definedName>
    <definedName name="ARAP12" localSheetId="4">#REF!</definedName>
    <definedName name="ARAP12" localSheetId="5">#REF!</definedName>
    <definedName name="ARAP12" localSheetId="3">#REF!</definedName>
    <definedName name="ARAP12">#REF!</definedName>
    <definedName name="ARAP2" localSheetId="2">#REF!</definedName>
    <definedName name="ARAP2" localSheetId="4">#REF!</definedName>
    <definedName name="ARAP2" localSheetId="5">#REF!</definedName>
    <definedName name="ARAP2" localSheetId="3">#REF!</definedName>
    <definedName name="ARAP2">#REF!</definedName>
    <definedName name="ARAP3" localSheetId="2">#REF!</definedName>
    <definedName name="ARAP3" localSheetId="4">#REF!</definedName>
    <definedName name="ARAP3" localSheetId="5">#REF!</definedName>
    <definedName name="ARAP3" localSheetId="3">#REF!</definedName>
    <definedName name="ARAP3">#REF!</definedName>
    <definedName name="ARAP4" localSheetId="2">#REF!</definedName>
    <definedName name="ARAP4" localSheetId="4">#REF!</definedName>
    <definedName name="ARAP4" localSheetId="5">#REF!</definedName>
    <definedName name="ARAP4" localSheetId="3">#REF!</definedName>
    <definedName name="ARAP4">#REF!</definedName>
    <definedName name="ARAP5" localSheetId="2">#REF!</definedName>
    <definedName name="ARAP5" localSheetId="4">#REF!</definedName>
    <definedName name="ARAP5" localSheetId="5">#REF!</definedName>
    <definedName name="ARAP5" localSheetId="3">#REF!</definedName>
    <definedName name="ARAP5">#REF!</definedName>
    <definedName name="ARAP6" localSheetId="2">#REF!</definedName>
    <definedName name="ARAP6" localSheetId="4">#REF!</definedName>
    <definedName name="ARAP6" localSheetId="5">#REF!</definedName>
    <definedName name="ARAP6" localSheetId="3">#REF!</definedName>
    <definedName name="ARAP6">#REF!</definedName>
    <definedName name="ARAP7" localSheetId="2">#REF!</definedName>
    <definedName name="ARAP7" localSheetId="4">#REF!</definedName>
    <definedName name="ARAP7" localSheetId="5">#REF!</definedName>
    <definedName name="ARAP7" localSheetId="3">#REF!</definedName>
    <definedName name="ARAP7">#REF!</definedName>
    <definedName name="ARAP8" localSheetId="2">#REF!</definedName>
    <definedName name="ARAP8" localSheetId="4">#REF!</definedName>
    <definedName name="ARAP8" localSheetId="5">#REF!</definedName>
    <definedName name="ARAP8" localSheetId="3">#REF!</definedName>
    <definedName name="ARAP8">#REF!</definedName>
    <definedName name="ARAP9" localSheetId="2">#REF!</definedName>
    <definedName name="ARAP9" localSheetId="4">#REF!</definedName>
    <definedName name="ARAP9" localSheetId="5">#REF!</definedName>
    <definedName name="ARAP9" localSheetId="3">#REF!</definedName>
    <definedName name="ARAP9">#REF!</definedName>
    <definedName name="area" localSheetId="2">#REF!</definedName>
    <definedName name="area" localSheetId="4">#REF!</definedName>
    <definedName name="area" localSheetId="5">#REF!</definedName>
    <definedName name="area" localSheetId="3">#REF!</definedName>
    <definedName name="area">#REF!</definedName>
    <definedName name="Arrival_rate">[21]THISWORKSHEET!$B$7</definedName>
    <definedName name="as" localSheetId="4">#REF!</definedName>
    <definedName name="as" localSheetId="5">#REF!</definedName>
    <definedName name="as" localSheetId="3">#REF!</definedName>
    <definedName name="as">#REF!</definedName>
    <definedName name="asd" localSheetId="2">IF(ISBLANK(#REF!),"",IF(SUMPRODUCT(ISTEXT(#REF!)*1)&gt;0,IF(ISTEXT(#REF!),"",IF(#REF!&gt;5,5,IF(#REF!&lt;1,0,#REF!))),IF(INDEX(#REF!,0,1)&lt; INDEX(#REF!,0,5),IF(ISNA(MATCH(#REF!,#REF!)),0,IF(ISREF(INDEX(#REF!,0,MATCH(#REF!,#REF!)+1)),INDEX({1,2,3,4,5},0,MATCH(#REF!,#REF!))+(#REF!-INDEX(#REF!,0,MATCH(#REF!,#REF!)))*(INDEX({1,2,3,4,5},0,MATCH(#REF!,#REF!)+1)-INDEX({1,2,3,4,5},0,MATCH(#REF!,#REF!)))/(INDEX(#REF!,0,MATCH(#REF!,#REF!)+1)-INDEX(#REF!,0,MATCH(#REF!,#REF!))),INDEX({1,2,3,4,5},0,MATCH(#REF!,#REF!)))),IF(ISNA(MATCH(#REF!,#REF!,-1)),INDEX({5,4,3,2,1},0,MATCH(#REF!,#REF!)),IF(ISREF(INDEX(#REF!,0,MATCH(#REF!,#REF!,-1)+1)),INDEX({1,2,3,4,5},0,MATCH(#REF!,#REF!,-1))+(#REF!-INDEX(#REF!,0,MATCH(#REF!,#REF!,-1)))*(INDEX({1,2,3,4,5},0,MATCH(#REF!,#REF!,-1)+1)-INDEX({1,2,3,4,5},0,MATCH(#REF!,#REF!,-1)))/(INDEX(#REF!,0,MATCH(#REF!,#REF!,-1)+1)-INDEX(#REF!,0,MATCH(#REF!,#REF!,-1))),INDEX({1,2,3,4,5},0,MATCH(#REF!,#REF!,-1)))))))</definedName>
    <definedName name="asd" localSheetId="4">IF(ISBLANK(#REF!),"",IF(SUMPRODUCT(ISTEXT(#REF!)*1)&gt;0,IF(ISTEXT(#REF!),"",IF(#REF!&gt;5,5,IF(#REF!&lt;1,0,#REF!))),IF(INDEX(#REF!,0,1)&lt; INDEX(#REF!,0,5),IF(ISNA(MATCH(#REF!,#REF!)),0,IF(ISREF(INDEX(#REF!,0,MATCH(#REF!,#REF!)+1)),INDEX({1,2,3,4,5},0,MATCH(#REF!,#REF!))+(#REF!-INDEX(#REF!,0,MATCH(#REF!,#REF!)))*(INDEX({1,2,3,4,5},0,MATCH(#REF!,#REF!)+1)-INDEX({1,2,3,4,5},0,MATCH(#REF!,#REF!)))/(INDEX(#REF!,0,MATCH(#REF!,#REF!)+1)-INDEX(#REF!,0,MATCH(#REF!,#REF!))),INDEX({1,2,3,4,5},0,MATCH(#REF!,#REF!)))),IF(ISNA(MATCH(#REF!,#REF!,-1)),INDEX({5,4,3,2,1},0,MATCH(#REF!,#REF!)),IF(ISREF(INDEX(#REF!,0,MATCH(#REF!,#REF!,-1)+1)),INDEX({1,2,3,4,5},0,MATCH(#REF!,#REF!,-1))+(#REF!-INDEX(#REF!,0,MATCH(#REF!,#REF!,-1)))*(INDEX({1,2,3,4,5},0,MATCH(#REF!,#REF!,-1)+1)-INDEX({1,2,3,4,5},0,MATCH(#REF!,#REF!,-1)))/(INDEX(#REF!,0,MATCH(#REF!,#REF!,-1)+1)-INDEX(#REF!,0,MATCH(#REF!,#REF!,-1))),INDEX({1,2,3,4,5},0,MATCH(#REF!,#REF!,-1)))))))</definedName>
    <definedName name="asd" localSheetId="5">IF(ISBLANK(#REF!),"",IF(SUMPRODUCT(ISTEXT(#REF!)*1)&gt;0,IF(ISTEXT(#REF!),"",IF(#REF!&gt;5,5,IF(#REF!&lt;1,0,#REF!))),IF(INDEX(#REF!,0,1)&lt; INDEX(#REF!,0,5),IF(ISNA(MATCH(#REF!,#REF!)),0,IF(ISREF(INDEX(#REF!,0,MATCH(#REF!,#REF!)+1)),INDEX({1,2,3,4,5},0,MATCH(#REF!,#REF!))+(#REF!-INDEX(#REF!,0,MATCH(#REF!,#REF!)))*(INDEX({1,2,3,4,5},0,MATCH(#REF!,#REF!)+1)-INDEX({1,2,3,4,5},0,MATCH(#REF!,#REF!)))/(INDEX(#REF!,0,MATCH(#REF!,#REF!)+1)-INDEX(#REF!,0,MATCH(#REF!,#REF!))),INDEX({1,2,3,4,5},0,MATCH(#REF!,#REF!)))),IF(ISNA(MATCH(#REF!,#REF!,-1)),INDEX({5,4,3,2,1},0,MATCH(#REF!,#REF!)),IF(ISREF(INDEX(#REF!,0,MATCH(#REF!,#REF!,-1)+1)),INDEX({1,2,3,4,5},0,MATCH(#REF!,#REF!,-1))+(#REF!-INDEX(#REF!,0,MATCH(#REF!,#REF!,-1)))*(INDEX({1,2,3,4,5},0,MATCH(#REF!,#REF!,-1)+1)-INDEX({1,2,3,4,5},0,MATCH(#REF!,#REF!,-1)))/(INDEX(#REF!,0,MATCH(#REF!,#REF!,-1)+1)-INDEX(#REF!,0,MATCH(#REF!,#REF!,-1))),INDEX({1,2,3,4,5},0,MATCH(#REF!,#REF!,-1)))))))</definedName>
    <definedName name="asd" localSheetId="3">IF(ISBLANK(#REF!),"",IF(SUMPRODUCT(ISTEXT(#REF!)*1)&gt;0,IF(ISTEXT(#REF!),"",IF(#REF!&gt;5,5,IF(#REF!&lt;1,0,#REF!))),IF(INDEX(#REF!,0,1)&lt; INDEX(#REF!,0,5),IF(ISNA(MATCH(#REF!,#REF!)),0,IF(ISREF(INDEX(#REF!,0,MATCH(#REF!,#REF!)+1)),INDEX({1,2,3,4,5},0,MATCH(#REF!,#REF!))+(#REF!-INDEX(#REF!,0,MATCH(#REF!,#REF!)))*(INDEX({1,2,3,4,5},0,MATCH(#REF!,#REF!)+1)-INDEX({1,2,3,4,5},0,MATCH(#REF!,#REF!)))/(INDEX(#REF!,0,MATCH(#REF!,#REF!)+1)-INDEX(#REF!,0,MATCH(#REF!,#REF!))),INDEX({1,2,3,4,5},0,MATCH(#REF!,#REF!)))),IF(ISNA(MATCH(#REF!,#REF!,-1)),INDEX({5,4,3,2,1},0,MATCH(#REF!,#REF!)),IF(ISREF(INDEX(#REF!,0,MATCH(#REF!,#REF!,-1)+1)),INDEX({1,2,3,4,5},0,MATCH(#REF!,#REF!,-1))+(#REF!-INDEX(#REF!,0,MATCH(#REF!,#REF!,-1)))*(INDEX({1,2,3,4,5},0,MATCH(#REF!,#REF!,-1)+1)-INDEX({1,2,3,4,5},0,MATCH(#REF!,#REF!,-1)))/(INDEX(#REF!,0,MATCH(#REF!,#REF!,-1)+1)-INDEX(#REF!,0,MATCH(#REF!,#REF!,-1))),INDEX({1,2,3,4,5},0,MATCH(#REF!,#REF!,-1)))))))</definedName>
    <definedName name="asd">IF(ISBLANK(#REF!),"",IF(SUMPRODUCT(ISTEXT(#REF!)*1)&gt;0,IF(ISTEXT(#REF!),"",IF(#REF!&gt;5,5,IF(#REF!&lt;1,0,#REF!))),IF(INDEX(#REF!,0,1)&lt; INDEX(#REF!,0,5),IF(ISNA(MATCH(#REF!,#REF!)),0,IF(ISREF(INDEX(#REF!,0,MATCH(#REF!,#REF!)+1)),INDEX({1,2,3,4,5},0,MATCH(#REF!,#REF!))+(#REF!-INDEX(#REF!,0,MATCH(#REF!,#REF!)))*(INDEX({1,2,3,4,5},0,MATCH(#REF!,#REF!)+1)-INDEX({1,2,3,4,5},0,MATCH(#REF!,#REF!)))/(INDEX(#REF!,0,MATCH(#REF!,#REF!)+1)-INDEX(#REF!,0,MATCH(#REF!,#REF!))),INDEX({1,2,3,4,5},0,MATCH(#REF!,#REF!)))),IF(ISNA(MATCH(#REF!,#REF!,-1)),INDEX({5,4,3,2,1},0,MATCH(#REF!,#REF!)),IF(ISREF(INDEX(#REF!,0,MATCH(#REF!,#REF!,-1)+1)),INDEX({1,2,3,4,5},0,MATCH(#REF!,#REF!,-1))+(#REF!-INDEX(#REF!,0,MATCH(#REF!,#REF!,-1)))*(INDEX({1,2,3,4,5},0,MATCH(#REF!,#REF!,-1)+1)-INDEX({1,2,3,4,5},0,MATCH(#REF!,#REF!,-1)))/(INDEX(#REF!,0,MATCH(#REF!,#REF!,-1)+1)-INDEX(#REF!,0,MATCH(#REF!,#REF!,-1))),INDEX({1,2,3,4,5},0,MATCH(#REF!,#REF!,-1)))))))</definedName>
    <definedName name="ASDF" localSheetId="4">#REF!</definedName>
    <definedName name="ASDF" localSheetId="5">#REF!</definedName>
    <definedName name="ASDF">#REF!</definedName>
    <definedName name="asdsd" localSheetId="4">#REF!</definedName>
    <definedName name="asdsd" localSheetId="5">#REF!</definedName>
    <definedName name="asdsd" localSheetId="3">#REF!</definedName>
    <definedName name="asdsd">#REF!</definedName>
    <definedName name="ase" localSheetId="4">#REF!</definedName>
    <definedName name="ase" localSheetId="5">#REF!</definedName>
    <definedName name="ase" localSheetId="3">#REF!</definedName>
    <definedName name="ase">#REF!</definedName>
    <definedName name="ass" hidden="1">'[17]LYS-025C'!$X$11:$X$28</definedName>
    <definedName name="at" localSheetId="4">#REF!</definedName>
    <definedName name="at" localSheetId="5">#REF!</definedName>
    <definedName name="at" localSheetId="3">#REF!</definedName>
    <definedName name="at">#REF!</definedName>
    <definedName name="att" localSheetId="4">#REF!</definedName>
    <definedName name="att" localSheetId="5">#REF!</definedName>
    <definedName name="att" localSheetId="3">#REF!</definedName>
    <definedName name="att">#REF!</definedName>
    <definedName name="Aug" localSheetId="2">#REF!</definedName>
    <definedName name="Aug" localSheetId="4">#REF!</definedName>
    <definedName name="Aug" localSheetId="5">#REF!</definedName>
    <definedName name="Aug" localSheetId="3">#REF!</definedName>
    <definedName name="Aug">#REF!</definedName>
    <definedName name="AV_RATE" localSheetId="4">#REF!</definedName>
    <definedName name="AV_RATE" localSheetId="5">#REF!</definedName>
    <definedName name="AV_RATE" localSheetId="3">#REF!</definedName>
    <definedName name="AV_RATE">#REF!</definedName>
    <definedName name="awe" localSheetId="4">#REF!</definedName>
    <definedName name="awe" localSheetId="5">#REF!</definedName>
    <definedName name="awe" localSheetId="3">#REF!</definedName>
    <definedName name="awe">#REF!</definedName>
    <definedName name="b" localSheetId="4">#REF!</definedName>
    <definedName name="b" localSheetId="5">#REF!</definedName>
    <definedName name="b" localSheetId="3">#REF!</definedName>
    <definedName name="b">#REF!</definedName>
    <definedName name="B21.reflect" localSheetId="4">#REF!</definedName>
    <definedName name="B21.reflect" localSheetId="5">#REF!</definedName>
    <definedName name="B21.reflect" localSheetId="3">#REF!</definedName>
    <definedName name="B21.reflect">#REF!</definedName>
    <definedName name="B21.tbl" localSheetId="4">#REF!</definedName>
    <definedName name="B21.tbl" localSheetId="5">#REF!</definedName>
    <definedName name="B21.tbl" localSheetId="3">#REF!</definedName>
    <definedName name="B21.tbl">#REF!</definedName>
    <definedName name="B21B.reflect" localSheetId="4">#REF!</definedName>
    <definedName name="B21B.reflect" localSheetId="5">#REF!</definedName>
    <definedName name="B21B.reflect" localSheetId="3">#REF!</definedName>
    <definedName name="B21B.reflect">#REF!</definedName>
    <definedName name="B21B.tbl" localSheetId="4">#REF!</definedName>
    <definedName name="B21B.tbl" localSheetId="5">#REF!</definedName>
    <definedName name="B21B.tbl" localSheetId="3">#REF!</definedName>
    <definedName name="B21B.tbl">#REF!</definedName>
    <definedName name="B22.reflect" localSheetId="4">#REF!</definedName>
    <definedName name="B22.reflect" localSheetId="5">#REF!</definedName>
    <definedName name="B22.reflect" localSheetId="3">#REF!</definedName>
    <definedName name="B22.reflect">#REF!</definedName>
    <definedName name="B22.tbl" localSheetId="4">#REF!</definedName>
    <definedName name="B22.tbl" localSheetId="5">#REF!</definedName>
    <definedName name="B22.tbl" localSheetId="3">#REF!</definedName>
    <definedName name="B22.tbl">#REF!</definedName>
    <definedName name="B22B.reflect" localSheetId="4">#REF!</definedName>
    <definedName name="B22B.reflect" localSheetId="5">#REF!</definedName>
    <definedName name="B22B.reflect" localSheetId="3">#REF!</definedName>
    <definedName name="B22B.reflect">#REF!</definedName>
    <definedName name="B22B.tbl" localSheetId="4">#REF!</definedName>
    <definedName name="B22B.tbl" localSheetId="5">#REF!</definedName>
    <definedName name="B22B.tbl" localSheetId="3">#REF!</definedName>
    <definedName name="B22B.tbl">#REF!</definedName>
    <definedName name="B41.reflect" localSheetId="4">#REF!</definedName>
    <definedName name="B41.reflect" localSheetId="5">#REF!</definedName>
    <definedName name="B41.reflect" localSheetId="3">#REF!</definedName>
    <definedName name="B41.reflect">#REF!</definedName>
    <definedName name="B41.tbl" localSheetId="4">#REF!</definedName>
    <definedName name="B41.tbl" localSheetId="5">#REF!</definedName>
    <definedName name="B41.tbl" localSheetId="3">#REF!</definedName>
    <definedName name="B41.tbl">#REF!</definedName>
    <definedName name="B41B.reflect" localSheetId="4">#REF!</definedName>
    <definedName name="B41B.reflect" localSheetId="5">#REF!</definedName>
    <definedName name="B41B.reflect" localSheetId="3">#REF!</definedName>
    <definedName name="B41B.reflect">#REF!</definedName>
    <definedName name="B41B.tbl" localSheetId="4">#REF!</definedName>
    <definedName name="B41B.tbl" localSheetId="5">#REF!</definedName>
    <definedName name="B41B.tbl" localSheetId="3">#REF!</definedName>
    <definedName name="B41B.tbl">#REF!</definedName>
    <definedName name="B42.reflect" localSheetId="4">#REF!</definedName>
    <definedName name="B42.reflect" localSheetId="5">#REF!</definedName>
    <definedName name="B42.reflect" localSheetId="3">#REF!</definedName>
    <definedName name="B42.reflect">#REF!</definedName>
    <definedName name="B42.tbl" localSheetId="4">#REF!</definedName>
    <definedName name="B42.tbl" localSheetId="5">#REF!</definedName>
    <definedName name="B42.tbl" localSheetId="3">#REF!</definedName>
    <definedName name="B42.tbl">#REF!</definedName>
    <definedName name="B42B.reflect" localSheetId="4">#REF!</definedName>
    <definedName name="B42B.reflect" localSheetId="5">#REF!</definedName>
    <definedName name="B42B.reflect" localSheetId="3">#REF!</definedName>
    <definedName name="B42B.reflect">#REF!</definedName>
    <definedName name="B42B.tbl" localSheetId="4">#REF!</definedName>
    <definedName name="B42B.tbl" localSheetId="5">#REF!</definedName>
    <definedName name="B42B.tbl" localSheetId="3">#REF!</definedName>
    <definedName name="B42B.tbl">#REF!</definedName>
    <definedName name="baht" localSheetId="2">#REF!</definedName>
    <definedName name="baht" localSheetId="4">#REF!</definedName>
    <definedName name="baht" localSheetId="5">#REF!</definedName>
    <definedName name="baht" localSheetId="3">#REF!</definedName>
    <definedName name="baht">#REF!</definedName>
    <definedName name="banjong" localSheetId="2">#REF!</definedName>
    <definedName name="banjong" localSheetId="4">#REF!</definedName>
    <definedName name="banjong" localSheetId="5">#REF!</definedName>
    <definedName name="banjong" localSheetId="3">#REF!</definedName>
    <definedName name="banjong">#REF!</definedName>
    <definedName name="BB" localSheetId="2" hidden="1">{#N/A,#N/A,TRUE,"Index";#N/A,#N/A,TRUE,"1";#N/A,#N/A,TRUE,"2";#N/A,#N/A,TRUE,"3";#N/A,#N/A,TRUE,"4";#N/A,#N/A,TRUE,"5";#N/A,#N/A,TRUE,"6";#N/A,#N/A,TRUE,"7";#N/A,#N/A,TRUE,"8";#N/A,#N/A,TRUE,"9";#N/A,#N/A,TRUE,"10";#N/A,#N/A,TRUE,"11";#N/A,#N/A,TRUE,"12";#N/A,#N/A,TRUE,"13";#N/A,#N/A,TRUE,"14";#N/A,#N/A,TRUE,"15";#N/A,#N/A,TRUE,"16";#N/A,#N/A,TRUE,"17";#N/A,#N/A,TRUE,"18";#N/A,#N/A,TRUE,"19";#N/A,#N/A,TRUE,"20";#N/A,#N/A,TRUE,"21";#N/A,#N/A,TRUE,"22";#N/A,#N/A,TRUE,"23";#N/A,#N/A,TRUE,"24";#N/A,#N/A,TRUE,"25";#N/A,#N/A,TRUE,"26";#N/A,#N/A,TRUE,"27";#N/A,#N/A,TRUE,"28";#N/A,#N/A,TRUE,"29";#N/A,#N/A,TRUE,"30";#N/A,#N/A,TRUE,"31";#N/A,#N/A,TRUE,"32";#N/A,#N/A,TRUE,"33";#N/A,#N/A,TRUE,"34";#N/A,#N/A,TRUE,"35";#N/A,#N/A,TRUE,"36";#N/A,#N/A,TRUE,"37";#N/A,#N/A,TRUE,"38";#N/A,#N/A,TRUE,"39";#N/A,#N/A,TRUE,"40";#N/A,#N/A,TRUE,"41";#N/A,#N/A,TRUE,"42";#N/A,#N/A,TRUE,"43";#N/A,#N/A,TRUE,"44";#N/A,#N/A,TRUE,"45"}</definedName>
    <definedName name="BB" hidden="1">{#N/A,#N/A,TRUE,"Index";#N/A,#N/A,TRUE,"1";#N/A,#N/A,TRUE,"2";#N/A,#N/A,TRUE,"3";#N/A,#N/A,TRUE,"4";#N/A,#N/A,TRUE,"5";#N/A,#N/A,TRUE,"6";#N/A,#N/A,TRUE,"7";#N/A,#N/A,TRUE,"8";#N/A,#N/A,TRUE,"9";#N/A,#N/A,TRUE,"10";#N/A,#N/A,TRUE,"11";#N/A,#N/A,TRUE,"12";#N/A,#N/A,TRUE,"13";#N/A,#N/A,TRUE,"14";#N/A,#N/A,TRUE,"15";#N/A,#N/A,TRUE,"16";#N/A,#N/A,TRUE,"17";#N/A,#N/A,TRUE,"18";#N/A,#N/A,TRUE,"19";#N/A,#N/A,TRUE,"20";#N/A,#N/A,TRUE,"21";#N/A,#N/A,TRUE,"22";#N/A,#N/A,TRUE,"23";#N/A,#N/A,TRUE,"24";#N/A,#N/A,TRUE,"25";#N/A,#N/A,TRUE,"26";#N/A,#N/A,TRUE,"27";#N/A,#N/A,TRUE,"28";#N/A,#N/A,TRUE,"29";#N/A,#N/A,TRUE,"30";#N/A,#N/A,TRUE,"31";#N/A,#N/A,TRUE,"32";#N/A,#N/A,TRUE,"33";#N/A,#N/A,TRUE,"34";#N/A,#N/A,TRUE,"35";#N/A,#N/A,TRUE,"36";#N/A,#N/A,TRUE,"37";#N/A,#N/A,TRUE,"38";#N/A,#N/A,TRUE,"39";#N/A,#N/A,TRUE,"40";#N/A,#N/A,TRUE,"41";#N/A,#N/A,TRUE,"42";#N/A,#N/A,TRUE,"43";#N/A,#N/A,TRUE,"44";#N/A,#N/A,TRUE,"45"}</definedName>
    <definedName name="BBBB">[13]Region2!$M$21</definedName>
    <definedName name="bca" localSheetId="4">#REF!</definedName>
    <definedName name="bca" localSheetId="5">#REF!</definedName>
    <definedName name="bca" localSheetId="3">#REF!</definedName>
    <definedName name="bca">#REF!</definedName>
    <definedName name="Beg_Bal" localSheetId="4">#REF!</definedName>
    <definedName name="Beg_Bal" localSheetId="5">#REF!</definedName>
    <definedName name="Beg_Bal" localSheetId="3">#REF!</definedName>
    <definedName name="Beg_Bal">#REF!</definedName>
    <definedName name="BEGIN" localSheetId="4">#REF!</definedName>
    <definedName name="BEGIN" localSheetId="5">#REF!</definedName>
    <definedName name="BEGIN" localSheetId="3">#REF!</definedName>
    <definedName name="BEGIN">#REF!</definedName>
    <definedName name="BIGC" hidden="1">{#N/A,#N/A,TRUE,"Str.";#N/A,#N/A,TRUE,"Steel &amp; Roof";#N/A,#N/A,TRUE,"Arc.";#N/A,#N/A,TRUE,"Preliminary";#N/A,#N/A,TRUE,"Sum_Prelim"}</definedName>
    <definedName name="blank" localSheetId="2" hidden="1">{#N/A,#N/A,FALSE,"ll-inves";#N/A,#N/A,FALSE,"bgt-cf 97";#N/A,#N/A,FALSE,"bgt-pl 97"}</definedName>
    <definedName name="blank" hidden="1">{#N/A,#N/A,FALSE,"ll-inves";#N/A,#N/A,FALSE,"bgt-cf 97";#N/A,#N/A,FALSE,"bgt-pl 97"}</definedName>
    <definedName name="BOM" localSheetId="4">#REF!</definedName>
    <definedName name="BOM" localSheetId="5">#REF!</definedName>
    <definedName name="BOM" localSheetId="3">#REF!</definedName>
    <definedName name="BOM">#REF!</definedName>
    <definedName name="boq">#N/A</definedName>
    <definedName name="BOX" localSheetId="4">#REF!</definedName>
    <definedName name="BOX" localSheetId="5">#REF!</definedName>
    <definedName name="BOX" localSheetId="3">#REF!</definedName>
    <definedName name="BOX">#REF!</definedName>
    <definedName name="boy" localSheetId="4">#REF!</definedName>
    <definedName name="boy" localSheetId="5">#REF!</definedName>
    <definedName name="boy" localSheetId="3">#REF!</definedName>
    <definedName name="boy">#REF!</definedName>
    <definedName name="BSC07_DD_ST" localSheetId="2" hidden="1">{#N/A,#N/A,FALSE,"ll-inves";#N/A,#N/A,FALSE,"bgt-cf 97";#N/A,#N/A,FALSE,"bgt-pl 97"}</definedName>
    <definedName name="BSC07_DD_ST" hidden="1">{#N/A,#N/A,FALSE,"ll-inves";#N/A,#N/A,FALSE,"bgt-cf 97";#N/A,#N/A,FALSE,"bgt-pl 97"}</definedName>
    <definedName name="BSC07_siripoj" localSheetId="2" hidden="1">{#N/A,#N/A,FALSE,"INSTALL";#N/A,#N/A,FALSE,"SALE"}</definedName>
    <definedName name="BSC07_siripoj" hidden="1">{#N/A,#N/A,FALSE,"INSTALL";#N/A,#N/A,FALSE,"SALE"}</definedName>
    <definedName name="btb"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btb"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BudgetGroup">[22]Budget!$W$4:$W$8</definedName>
    <definedName name="BudgetGroupAll">[22]Budget!$C$4:$C$63</definedName>
    <definedName name="BudgetName">[22]Budget!$B$4:$B$63</definedName>
    <definedName name="Button_1">"MAT_PRICE_Sheet1_List"</definedName>
    <definedName name="C_MSG" localSheetId="4">#REF!</definedName>
    <definedName name="C_MSG" localSheetId="5">#REF!</definedName>
    <definedName name="C_MSG" localSheetId="3">#REF!</definedName>
    <definedName name="C_MSG">#REF!</definedName>
    <definedName name="C_MSG_A" localSheetId="4">#REF!</definedName>
    <definedName name="C_MSG_A" localSheetId="5">#REF!</definedName>
    <definedName name="C_MSG_A" localSheetId="3">#REF!</definedName>
    <definedName name="C_MSG_A">#REF!</definedName>
    <definedName name="C21.reflect" localSheetId="4">#REF!</definedName>
    <definedName name="C21.reflect" localSheetId="5">#REF!</definedName>
    <definedName name="C21.reflect" localSheetId="3">#REF!</definedName>
    <definedName name="C21.reflect">#REF!</definedName>
    <definedName name="C21.tbl" localSheetId="4">#REF!</definedName>
    <definedName name="C21.tbl" localSheetId="5">#REF!</definedName>
    <definedName name="C21.tbl" localSheetId="3">#REF!</definedName>
    <definedName name="C21.tbl">#REF!</definedName>
    <definedName name="C41.reflect" localSheetId="4">#REF!</definedName>
    <definedName name="C41.reflect" localSheetId="5">#REF!</definedName>
    <definedName name="C41.reflect" localSheetId="3">#REF!</definedName>
    <definedName name="C41.reflect">#REF!</definedName>
    <definedName name="C41.tbl" localSheetId="4">#REF!</definedName>
    <definedName name="C41.tbl" localSheetId="5">#REF!</definedName>
    <definedName name="C41.tbl" localSheetId="3">#REF!</definedName>
    <definedName name="C41.tbl">#REF!</definedName>
    <definedName name="C42.reflect" localSheetId="4">#REF!</definedName>
    <definedName name="C42.reflect" localSheetId="5">#REF!</definedName>
    <definedName name="C42.reflect" localSheetId="3">#REF!</definedName>
    <definedName name="C42.reflect">#REF!</definedName>
    <definedName name="C42.tbl" localSheetId="4">#REF!</definedName>
    <definedName name="C42.tbl" localSheetId="5">#REF!</definedName>
    <definedName name="C42.tbl" localSheetId="3">#REF!</definedName>
    <definedName name="C42.tbl">#REF!</definedName>
    <definedName name="CA">'[23]Bus-Res'!$A$96:$V$136</definedName>
    <definedName name="cact" localSheetId="2" hidden="1">{#N/A,#N/A,FALSE,"ll-inves";#N/A,#N/A,FALSE,"bgt-cf 97";#N/A,#N/A,FALSE,"bgt-pl 97"}</definedName>
    <definedName name="cact" hidden="1">{#N/A,#N/A,FALSE,"ll-inves";#N/A,#N/A,FALSE,"bgt-cf 97";#N/A,#N/A,FALSE,"bgt-pl 97"}</definedName>
    <definedName name="CAL" localSheetId="4">#REF!</definedName>
    <definedName name="CAL" localSheetId="5">#REF!</definedName>
    <definedName name="CAL" localSheetId="3">#REF!</definedName>
    <definedName name="CAL">#REF!</definedName>
    <definedName name="CAL_T_XL100" localSheetId="4">#REF!</definedName>
    <definedName name="CAL_T_XL100" localSheetId="5">#REF!</definedName>
    <definedName name="CAL_T_XL100" localSheetId="3">#REF!</definedName>
    <definedName name="CAL_T_XL100">#REF!</definedName>
    <definedName name="CAL_T_XL500" localSheetId="4">#REF!</definedName>
    <definedName name="CAL_T_XL500" localSheetId="5">#REF!</definedName>
    <definedName name="CAL_T_XL500" localSheetId="3">#REF!</definedName>
    <definedName name="CAL_T_XL500">#REF!</definedName>
    <definedName name="Capa_Center">[24]DataGraph!$D$1</definedName>
    <definedName name="Capa_Hand">[24]DataGraph!$B$3</definedName>
    <definedName name="Capa_Hand1">[24]InputPane!$B$8</definedName>
    <definedName name="Capa_MC">[24]DataGraph!$D$3</definedName>
    <definedName name="Capa_MC1">[24]InputPane!$C$8</definedName>
    <definedName name="Capa_Scale_X_Max">[24]DataGraph!$D$206</definedName>
    <definedName name="Capa_Scale_X_Min">[24]DataGraph!$D$205</definedName>
    <definedName name="Capa_Scale_Y_Max">[24]DataGraph!$C$206</definedName>
    <definedName name="Capa_Scale_Y_Min">[24]DataGraph!$C$205</definedName>
    <definedName name="Capa_Value">[24]InputPane!$G$9</definedName>
    <definedName name="capacityunit">[25]data!$H$1:$H$40</definedName>
    <definedName name="cas" localSheetId="2" hidden="1">{#N/A,#N/A,FALSE,"ll-inves";#N/A,#N/A,FALSE,"bgt-cf 97";#N/A,#N/A,FALSE,"bgt-pl 97"}</definedName>
    <definedName name="cas" hidden="1">{#N/A,#N/A,FALSE,"ll-inves";#N/A,#N/A,FALSE,"bgt-cf 97";#N/A,#N/A,FALSE,"bgt-pl 97"}</definedName>
    <definedName name="Case2">'[26]Revenue and Expenses Assumption'!$C$121</definedName>
    <definedName name="cash" localSheetId="2" hidden="1">{#N/A,#N/A,FALSE,"ll-inves";#N/A,#N/A,FALSE,"bgt-cf 97";#N/A,#N/A,FALSE,"bgt-pl 97"}</definedName>
    <definedName name="cash" hidden="1">{#N/A,#N/A,FALSE,"ll-inves";#N/A,#N/A,FALSE,"bgt-cf 97";#N/A,#N/A,FALSE,"bgt-pl 97"}</definedName>
    <definedName name="cash2" localSheetId="2" hidden="1">{#N/A,#N/A,FALSE,"ll-inves";#N/A,#N/A,FALSE,"bgt-cf 97";#N/A,#N/A,FALSE,"bgt-pl 97"}</definedName>
    <definedName name="cash2" hidden="1">{#N/A,#N/A,FALSE,"ll-inves";#N/A,#N/A,FALSE,"bgt-cf 97";#N/A,#N/A,FALSE,"bgt-pl 97"}</definedName>
    <definedName name="cashf1" localSheetId="2" hidden="1">{#N/A,#N/A,FALSE,"ll-inves";#N/A,#N/A,FALSE,"bgt-cf 97";#N/A,#N/A,FALSE,"bgt-pl 97"}</definedName>
    <definedName name="cashf1" hidden="1">{#N/A,#N/A,FALSE,"ll-inves";#N/A,#N/A,FALSE,"bgt-cf 97";#N/A,#N/A,FALSE,"bgt-pl 97"}</definedName>
    <definedName name="cashf2" localSheetId="2" hidden="1">{#N/A,#N/A,FALSE,"ll-inves";#N/A,#N/A,FALSE,"bgt-cf 97";#N/A,#N/A,FALSE,"bgt-pl 97"}</definedName>
    <definedName name="cashf2" hidden="1">{#N/A,#N/A,FALSE,"ll-inves";#N/A,#N/A,FALSE,"bgt-cf 97";#N/A,#N/A,FALSE,"bgt-pl 97"}</definedName>
    <definedName name="cashf3" localSheetId="2" hidden="1">{#N/A,#N/A,FALSE,"ll-inves";#N/A,#N/A,FALSE,"bgt-cf 97";#N/A,#N/A,FALSE,"bgt-pl 97"}</definedName>
    <definedName name="cashf3" hidden="1">{#N/A,#N/A,FALSE,"ll-inves";#N/A,#N/A,FALSE,"bgt-cf 97";#N/A,#N/A,FALSE,"bgt-pl 97"}</definedName>
    <definedName name="cashf4" localSheetId="2" hidden="1">{#N/A,#N/A,FALSE,"ll-inves";#N/A,#N/A,FALSE,"bgt-cf 97";#N/A,#N/A,FALSE,"bgt-pl 97"}</definedName>
    <definedName name="cashf4" hidden="1">{#N/A,#N/A,FALSE,"ll-inves";#N/A,#N/A,FALSE,"bgt-cf 97";#N/A,#N/A,FALSE,"bgt-pl 97"}</definedName>
    <definedName name="cashnew" localSheetId="2" hidden="1">{#N/A,#N/A,FALSE,"th_cf ";#N/A,#N/A,FALSE,"th_pl ";#N/A,#N/A,FALSE,"Inter_pl";#N/A,#N/A,FALSE,"Inter_cf";#N/A,#N/A,FALSE,"sup_cf";#N/A,#N/A,FALSE,"sup_pl";#N/A,#N/A,FALSE,"multi_cf ";#N/A,#N/A,FALSE,"multi_pl";#N/A,#N/A,FALSE,"Const-eng_pl+cf";#N/A,#N/A,FALSE,"conso_cf";#N/A,#N/A,FALSE,"conso_pl"}</definedName>
    <definedName name="cashnew" hidden="1">{#N/A,#N/A,FALSE,"th_cf ";#N/A,#N/A,FALSE,"th_pl ";#N/A,#N/A,FALSE,"Inter_pl";#N/A,#N/A,FALSE,"Inter_cf";#N/A,#N/A,FALSE,"sup_cf";#N/A,#N/A,FALSE,"sup_pl";#N/A,#N/A,FALSE,"multi_cf ";#N/A,#N/A,FALSE,"multi_pl";#N/A,#N/A,FALSE,"Const-eng_pl+cf";#N/A,#N/A,FALSE,"conso_cf";#N/A,#N/A,FALSE,"conso_pl"}</definedName>
    <definedName name="cashP" localSheetId="2" hidden="1">{#N/A,#N/A,FALSE,"ll-inves";#N/A,#N/A,FALSE,"bgt-cf 97";#N/A,#N/A,FALSE,"bgt-pl 97"}</definedName>
    <definedName name="cashP" hidden="1">{#N/A,#N/A,FALSE,"ll-inves";#N/A,#N/A,FALSE,"bgt-cf 97";#N/A,#N/A,FALSE,"bgt-pl 97"}</definedName>
    <definedName name="cashsat" localSheetId="2" hidden="1">{#N/A,#N/A,FALSE,"ll-inves";#N/A,#N/A,FALSE,"bgt-cf 97";#N/A,#N/A,FALSE,"bgt-pl 97"}</definedName>
    <definedName name="cashsat" hidden="1">{#N/A,#N/A,FALSE,"ll-inves";#N/A,#N/A,FALSE,"bgt-cf 97";#N/A,#N/A,FALSE,"bgt-pl 97"}</definedName>
    <definedName name="cashsat2" localSheetId="2" hidden="1">{#N/A,#N/A,FALSE,"th_cf ";#N/A,#N/A,FALSE,"th_pl ";#N/A,#N/A,FALSE,"Inter_pl";#N/A,#N/A,FALSE,"Inter_cf";#N/A,#N/A,FALSE,"sup_cf";#N/A,#N/A,FALSE,"sup_pl";#N/A,#N/A,FALSE,"multi_cf ";#N/A,#N/A,FALSE,"multi_pl";#N/A,#N/A,FALSE,"Const-eng_pl+cf";#N/A,#N/A,FALSE,"conso_cf";#N/A,#N/A,FALSE,"conso_pl"}</definedName>
    <definedName name="cashsat2" hidden="1">{#N/A,#N/A,FALSE,"th_cf ";#N/A,#N/A,FALSE,"th_pl ";#N/A,#N/A,FALSE,"Inter_pl";#N/A,#N/A,FALSE,"Inter_cf";#N/A,#N/A,FALSE,"sup_cf";#N/A,#N/A,FALSE,"sup_pl";#N/A,#N/A,FALSE,"multi_cf ";#N/A,#N/A,FALSE,"multi_pl";#N/A,#N/A,FALSE,"Const-eng_pl+cf";#N/A,#N/A,FALSE,"conso_cf";#N/A,#N/A,FALSE,"conso_pl"}</definedName>
    <definedName name="CC" localSheetId="2" hidden="1">{#N/A,#N/A,FALSE,"INSTALL";#N/A,#N/A,FALSE,"SALE"}</definedName>
    <definedName name="CC" hidden="1">{#N/A,#N/A,FALSE,"INSTALL";#N/A,#N/A,FALSE,"SALE"}</definedName>
    <definedName name="cc___0">NA()</definedName>
    <definedName name="cc___10">NA()</definedName>
    <definedName name="cc___3">NA()</definedName>
    <definedName name="cc___4">NA()</definedName>
    <definedName name="cc___5">NA()</definedName>
    <definedName name="cc___6">NA()</definedName>
    <definedName name="cc___7">NA()</definedName>
    <definedName name="cc___8">NA()</definedName>
    <definedName name="cc___9">NA()</definedName>
    <definedName name="CCC" localSheetId="4">#REF!</definedName>
    <definedName name="CCC" localSheetId="5">#REF!</definedName>
    <definedName name="CCC" localSheetId="3">#REF!</definedName>
    <definedName name="CCC">#REF!</definedName>
    <definedName name="CCCC">[13]Region3!$Q$21</definedName>
    <definedName name="ccccc">NA()</definedName>
    <definedName name="ccccc___0">NA()</definedName>
    <definedName name="ccccc___10">NA()</definedName>
    <definedName name="ccccc___3">NA()</definedName>
    <definedName name="ccccc___4">NA()</definedName>
    <definedName name="ccccc___5">NA()</definedName>
    <definedName name="ccccc___6">NA()</definedName>
    <definedName name="ccccc___7">NA()</definedName>
    <definedName name="ccccc___8">NA()</definedName>
    <definedName name="ccccc___9">NA()</definedName>
    <definedName name="ccccccccccc" localSheetId="4">#REF!</definedName>
    <definedName name="ccccccccccc" localSheetId="5">#REF!</definedName>
    <definedName name="ccccccccccc">#REF!</definedName>
    <definedName name="CDL" localSheetId="4">#REF!</definedName>
    <definedName name="CDL" localSheetId="5">#REF!</definedName>
    <definedName name="CDL" localSheetId="3">#REF!</definedName>
    <definedName name="CDL">#REF!</definedName>
    <definedName name="cfsat" localSheetId="2" hidden="1">{#N/A,#N/A,FALSE,"Summary";#N/A,#N/A,FALSE,"Model";#N/A,#N/A,FALSE,"Sentivity";#N/A,#N/A,FALSE,"Capital"}</definedName>
    <definedName name="cfsat" hidden="1">{#N/A,#N/A,FALSE,"Summary";#N/A,#N/A,FALSE,"Model";#N/A,#N/A,FALSE,"Sentivity";#N/A,#N/A,FALSE,"Capital"}</definedName>
    <definedName name="changecolor" localSheetId="4">[27]!changecolor</definedName>
    <definedName name="changecolor" localSheetId="5">[27]!changecolor</definedName>
    <definedName name="changecolor" localSheetId="3">[27]!changecolor</definedName>
    <definedName name="changecolor">[27]!changecolor</definedName>
    <definedName name="chanphenpho" localSheetId="4">#REF!</definedName>
    <definedName name="chanphenpho" localSheetId="5">#REF!</definedName>
    <definedName name="chanphenpho">#REF!</definedName>
    <definedName name="ChDate">'[28]1. INV'!$H$5</definedName>
    <definedName name="Checkbox">[29]List!$A$6:$A$54,[29]List!$A$58:$A$66,[29]List!$A$70:$A$81,[29]List!$G$6:$G$54,[29]List!$G$58:$G$66,[29]List!$G$70:$G$81</definedName>
    <definedName name="Checker">[29]List!$D$6:$E$54,[29]List!$D$58:$E$65,[29]List!$D$70:$E$81,[29]List!$J$6:$K$54,[29]List!$J$58:$K$66,[29]List!$J$70:$K$81</definedName>
    <definedName name="cjos" localSheetId="4">#REF!</definedName>
    <definedName name="cjos" localSheetId="5">#REF!</definedName>
    <definedName name="cjos" localSheetId="3">#REF!</definedName>
    <definedName name="cjos">#REF!</definedName>
    <definedName name="cnclathe" hidden="1">{"'Bidfailed'!$D$2:$AB$14","'Bidfailed'!$D$4:$AB$4"}</definedName>
    <definedName name="cncmilling6000" hidden="1">{"'Bidfailed'!$D$2:$AB$14","'Bidfailed'!$D$4:$AB$4"}</definedName>
    <definedName name="CODE" localSheetId="2">#REF!</definedName>
    <definedName name="CODE" localSheetId="4">#REF!</definedName>
    <definedName name="CODE" localSheetId="5">#REF!</definedName>
    <definedName name="CODE" localSheetId="3">#REF!</definedName>
    <definedName name="CODE">#REF!</definedName>
    <definedName name="CODE1" localSheetId="2">#REF!</definedName>
    <definedName name="CODE1" localSheetId="4">#REF!</definedName>
    <definedName name="CODE1" localSheetId="5">#REF!</definedName>
    <definedName name="CODE1" localSheetId="3">#REF!</definedName>
    <definedName name="CODE1">#REF!</definedName>
    <definedName name="code2" localSheetId="4">#REF!</definedName>
    <definedName name="code2" localSheetId="5">#REF!</definedName>
    <definedName name="code2" localSheetId="3">#REF!</definedName>
    <definedName name="code2">#REF!</definedName>
    <definedName name="code3" localSheetId="4">#REF!</definedName>
    <definedName name="code3" localSheetId="5">#REF!</definedName>
    <definedName name="code3" localSheetId="3">#REF!</definedName>
    <definedName name="code3">#REF!</definedName>
    <definedName name="code4" localSheetId="4">#REF!</definedName>
    <definedName name="code4" localSheetId="5">#REF!</definedName>
    <definedName name="code4" localSheetId="3">#REF!</definedName>
    <definedName name="code4">#REF!</definedName>
    <definedName name="code5" localSheetId="4">#REF!</definedName>
    <definedName name="code5" localSheetId="5">#REF!</definedName>
    <definedName name="code5" localSheetId="3">#REF!</definedName>
    <definedName name="code5">#REF!</definedName>
    <definedName name="code6" localSheetId="4">#REF!</definedName>
    <definedName name="code6" localSheetId="5">#REF!</definedName>
    <definedName name="code6" localSheetId="3">#REF!</definedName>
    <definedName name="code6">#REF!</definedName>
    <definedName name="CodeAll">[22]Budget!$A$4:$A$63</definedName>
    <definedName name="Coef_TanD">[24]DataGraph!$H$205</definedName>
    <definedName name="color_CANCEL" localSheetId="4">[27]!color_CANCEL</definedName>
    <definedName name="color_CANCEL" localSheetId="5">[27]!color_CANCEL</definedName>
    <definedName name="color_CANCEL" localSheetId="3">[27]!color_CANCEL</definedName>
    <definedName name="color_CANCEL">[27]!color_CANCEL</definedName>
    <definedName name="color_DEFAULT" localSheetId="4">[27]!color_DEFAULT</definedName>
    <definedName name="color_DEFAULT" localSheetId="5">[27]!color_DEFAULT</definedName>
    <definedName name="color_DEFAULT" localSheetId="3">[27]!color_DEFAULT</definedName>
    <definedName name="color_DEFAULT">[27]!color_DEFAULT</definedName>
    <definedName name="color_OK" localSheetId="4">[27]!color_OK</definedName>
    <definedName name="color_OK" localSheetId="5">[27]!color_OK</definedName>
    <definedName name="color_OK" localSheetId="3">[27]!color_OK</definedName>
    <definedName name="color_OK">[27]!color_OK</definedName>
    <definedName name="colorlist_change" localSheetId="4">[27]!colorlist_change</definedName>
    <definedName name="colorlist_change" localSheetId="5">[27]!colorlist_change</definedName>
    <definedName name="colorlist_change" localSheetId="3">[27]!colorlist_change</definedName>
    <definedName name="colorlist_change">[27]!colorlist_change</definedName>
    <definedName name="COMPLETE" localSheetId="4">#REF!</definedName>
    <definedName name="COMPLETE" localSheetId="5">#REF!</definedName>
    <definedName name="COMPLETE" localSheetId="3">#REF!</definedName>
    <definedName name="COMPLETE">#REF!</definedName>
    <definedName name="Cons_Capa" localSheetId="4">#REF!</definedName>
    <definedName name="Cons_Capa" localSheetId="5">#REF!</definedName>
    <definedName name="Cons_Capa" localSheetId="3">#REF!</definedName>
    <definedName name="Cons_Capa">#REF!</definedName>
    <definedName name="Cons_TanD" localSheetId="4">#REF!</definedName>
    <definedName name="Cons_TanD" localSheetId="5">#REF!</definedName>
    <definedName name="Cons_TanD" localSheetId="3">#REF!</definedName>
    <definedName name="Cons_TanD">#REF!</definedName>
    <definedName name="CONTROL" localSheetId="2">#REF!</definedName>
    <definedName name="CONTROL" localSheetId="4">#REF!</definedName>
    <definedName name="CONTROL" localSheetId="5">#REF!</definedName>
    <definedName name="CONTROL" localSheetId="3">#REF!</definedName>
    <definedName name="CONTROL">#REF!</definedName>
    <definedName name="Core_TanD" localSheetId="4">#REF!</definedName>
    <definedName name="Core_TanD" localSheetId="5">#REF!</definedName>
    <definedName name="Core_TanD" localSheetId="3">#REF!</definedName>
    <definedName name="Core_TanD">#REF!</definedName>
    <definedName name="Corre_Capa" localSheetId="4">#REF!</definedName>
    <definedName name="Corre_Capa" localSheetId="5">#REF!</definedName>
    <definedName name="Corre_Capa" localSheetId="3">#REF!</definedName>
    <definedName name="Corre_Capa">#REF!</definedName>
    <definedName name="cost_lab" localSheetId="4">#REF!</definedName>
    <definedName name="cost_lab" localSheetId="5">#REF!</definedName>
    <definedName name="cost_lab" localSheetId="3">#REF!</definedName>
    <definedName name="cost_lab">#REF!</definedName>
    <definedName name="cost_lab___0" localSheetId="4">#REF!</definedName>
    <definedName name="cost_lab___0" localSheetId="5">#REF!</definedName>
    <definedName name="cost_lab___0" localSheetId="3">#REF!</definedName>
    <definedName name="cost_lab___0">#REF!</definedName>
    <definedName name="cost_mat" localSheetId="4">#REF!</definedName>
    <definedName name="cost_mat" localSheetId="5">#REF!</definedName>
    <definedName name="cost_mat" localSheetId="3">#REF!</definedName>
    <definedName name="cost_mat">#REF!</definedName>
    <definedName name="cost_mat___0" localSheetId="4">#REF!</definedName>
    <definedName name="cost_mat___0" localSheetId="5">#REF!</definedName>
    <definedName name="cost_mat___0" localSheetId="3">#REF!</definedName>
    <definedName name="cost_mat___0">#REF!</definedName>
    <definedName name="costact" localSheetId="2" hidden="1">{#N/A,#N/A,FALSE,"ll-inves";#N/A,#N/A,FALSE,"bgt-cf 97";#N/A,#N/A,FALSE,"bgt-pl 97"}</definedName>
    <definedName name="costact" hidden="1">{#N/A,#N/A,FALSE,"ll-inves";#N/A,#N/A,FALSE,"bgt-cf 97";#N/A,#N/A,FALSE,"bgt-pl 97"}</definedName>
    <definedName name="CR_ALL" localSheetId="4">#REF!</definedName>
    <definedName name="CR_ALL" localSheetId="5">#REF!</definedName>
    <definedName name="CR_ALL" localSheetId="3">#REF!</definedName>
    <definedName name="CR_ALL">#REF!</definedName>
    <definedName name="crc"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crc"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_xlnm.Criteria" localSheetId="4">#REF!</definedName>
    <definedName name="_xlnm.Criteria" localSheetId="5">#REF!</definedName>
    <definedName name="_xlnm.Criteria" localSheetId="3">#REF!</definedName>
    <definedName name="_xlnm.Criteria">#REF!</definedName>
    <definedName name="csd" localSheetId="2" hidden="1">{#N/A,#N/A,FALSE,"ll-inves";#N/A,#N/A,FALSE,"bgt-cf 97";#N/A,#N/A,FALSE,"bgt-pl 97"}</definedName>
    <definedName name="csd" hidden="1">{#N/A,#N/A,FALSE,"ll-inves";#N/A,#N/A,FALSE,"bgt-cf 97";#N/A,#N/A,FALSE,"bgt-pl 97"}</definedName>
    <definedName name="CSODJWO" hidden="1">{#N/A,#N/A,TRUE,"SUM";#N/A,#N/A,TRUE,"EE";#N/A,#N/A,TRUE,"AC";#N/A,#N/A,TRUE,"SN"}</definedName>
    <definedName name="CUL" localSheetId="4">#REF!</definedName>
    <definedName name="CUL" localSheetId="5">#REF!</definedName>
    <definedName name="CUL" localSheetId="3">#REF!</definedName>
    <definedName name="CUL">#REF!</definedName>
    <definedName name="CUONT" localSheetId="4">#REF!</definedName>
    <definedName name="CUONT" localSheetId="5">#REF!</definedName>
    <definedName name="CUONT" localSheetId="3">#REF!</definedName>
    <definedName name="CUONT">#REF!</definedName>
    <definedName name="CurMthX">'[28]1. INV'!$D$3</definedName>
    <definedName name="curr" localSheetId="4">[30]Contractor!#REF!</definedName>
    <definedName name="curr" localSheetId="5">[30]Contractor!#REF!</definedName>
    <definedName name="curr" localSheetId="3">[30]Contractor!#REF!</definedName>
    <definedName name="curr">[30]Contractor!#REF!</definedName>
    <definedName name="Currency" localSheetId="4">[31]Contractor!#REF!</definedName>
    <definedName name="Currency" localSheetId="5">[31]Contractor!#REF!</definedName>
    <definedName name="Currency" localSheetId="3">[31]Contractor!#REF!</definedName>
    <definedName name="Currency">[31]Contractor!#REF!</definedName>
    <definedName name="customer"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customer"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cx" localSheetId="4">#REF!</definedName>
    <definedName name="cx" localSheetId="5">#REF!</definedName>
    <definedName name="cx" localSheetId="3">#REF!</definedName>
    <definedName name="cx">#REF!</definedName>
    <definedName name="d" localSheetId="2" hidden="1">{#N/A,#N/A,FALSE,"INSTALL";#N/A,#N/A,FALSE,"SALE"}</definedName>
    <definedName name="d" hidden="1">{#N/A,#N/A,FALSE,"INSTALL";#N/A,#N/A,FALSE,"SALE"}</definedName>
    <definedName name="D41B.reflect" localSheetId="4">#REF!</definedName>
    <definedName name="D41B.reflect" localSheetId="5">#REF!</definedName>
    <definedName name="D41B.reflect" localSheetId="3">#REF!</definedName>
    <definedName name="D41B.reflect">#REF!</definedName>
    <definedName name="D41B.tbl" localSheetId="4">#REF!</definedName>
    <definedName name="D41B.tbl" localSheetId="5">#REF!</definedName>
    <definedName name="D41B.tbl" localSheetId="3">#REF!</definedName>
    <definedName name="D41B.tbl">#REF!</definedName>
    <definedName name="D42.reflect" localSheetId="4">#REF!</definedName>
    <definedName name="D42.reflect" localSheetId="5">#REF!</definedName>
    <definedName name="D42.reflect" localSheetId="3">#REF!</definedName>
    <definedName name="D42.reflect">#REF!</definedName>
    <definedName name="D42.tbl" localSheetId="4">#REF!</definedName>
    <definedName name="D42.tbl" localSheetId="5">#REF!</definedName>
    <definedName name="D42.tbl" localSheetId="3">#REF!</definedName>
    <definedName name="D42.tbl">#REF!</definedName>
    <definedName name="D42B.reflect" localSheetId="4">#REF!</definedName>
    <definedName name="D42B.reflect" localSheetId="5">#REF!</definedName>
    <definedName name="D42B.reflect" localSheetId="3">#REF!</definedName>
    <definedName name="D42B.reflect">#REF!</definedName>
    <definedName name="D42B.tbl" localSheetId="4">#REF!</definedName>
    <definedName name="D42B.tbl" localSheetId="5">#REF!</definedName>
    <definedName name="D42B.tbl" localSheetId="3">#REF!</definedName>
    <definedName name="D42B.tbl">#REF!</definedName>
    <definedName name="D42TL.reflect" localSheetId="4">#REF!</definedName>
    <definedName name="D42TL.reflect" localSheetId="5">#REF!</definedName>
    <definedName name="D42TL.reflect" localSheetId="3">#REF!</definedName>
    <definedName name="D42TL.reflect">#REF!</definedName>
    <definedName name="D42TL.tbl" localSheetId="4">#REF!</definedName>
    <definedName name="D42TL.tbl" localSheetId="5">#REF!</definedName>
    <definedName name="D42TL.tbl" localSheetId="3">#REF!</definedName>
    <definedName name="D42TL.tbl">#REF!</definedName>
    <definedName name="D42TP.reflect" localSheetId="4">#REF!</definedName>
    <definedName name="D42TP.reflect" localSheetId="5">#REF!</definedName>
    <definedName name="D42TP.reflect" localSheetId="3">#REF!</definedName>
    <definedName name="D42TP.reflect">#REF!</definedName>
    <definedName name="D42TP.tbl" localSheetId="4">#REF!</definedName>
    <definedName name="D42TP.tbl" localSheetId="5">#REF!</definedName>
    <definedName name="D42TP.tbl" localSheetId="3">#REF!</definedName>
    <definedName name="D42TP.tbl">#REF!</definedName>
    <definedName name="D43.reflect" localSheetId="4">#REF!</definedName>
    <definedName name="D43.reflect" localSheetId="5">#REF!</definedName>
    <definedName name="D43.reflect" localSheetId="3">#REF!</definedName>
    <definedName name="D43.reflect">#REF!</definedName>
    <definedName name="D43.tbl" localSheetId="4">#REF!</definedName>
    <definedName name="D43.tbl" localSheetId="5">#REF!</definedName>
    <definedName name="D43.tbl" localSheetId="3">#REF!</definedName>
    <definedName name="D43.tbl">#REF!</definedName>
    <definedName name="D43B.reflect" localSheetId="4">#REF!</definedName>
    <definedName name="D43B.reflect" localSheetId="5">#REF!</definedName>
    <definedName name="D43B.reflect" localSheetId="3">#REF!</definedName>
    <definedName name="D43B.reflect">#REF!</definedName>
    <definedName name="D43B.tbl" localSheetId="4">#REF!</definedName>
    <definedName name="D43B.tbl" localSheetId="5">#REF!</definedName>
    <definedName name="D43B.tbl" localSheetId="3">#REF!</definedName>
    <definedName name="D43B.tbl">#REF!</definedName>
    <definedName name="D43TL.reflect" localSheetId="4">#REF!</definedName>
    <definedName name="D43TL.reflect" localSheetId="5">#REF!</definedName>
    <definedName name="D43TL.reflect" localSheetId="3">#REF!</definedName>
    <definedName name="D43TL.reflect">#REF!</definedName>
    <definedName name="D43TL.tbl" localSheetId="4">#REF!</definedName>
    <definedName name="D43TL.tbl" localSheetId="5">#REF!</definedName>
    <definedName name="D43TL.tbl" localSheetId="3">#REF!</definedName>
    <definedName name="D43TL.tbl">#REF!</definedName>
    <definedName name="D43TP.reflect" localSheetId="4">#REF!</definedName>
    <definedName name="D43TP.reflect" localSheetId="5">#REF!</definedName>
    <definedName name="D43TP.reflect" localSheetId="3">#REF!</definedName>
    <definedName name="D43TP.reflect">#REF!</definedName>
    <definedName name="D43TP.tbl" localSheetId="4">#REF!</definedName>
    <definedName name="D43TP.tbl" localSheetId="5">#REF!</definedName>
    <definedName name="D43TP.tbl" localSheetId="3">#REF!</definedName>
    <definedName name="D43TP.tbl">#REF!</definedName>
    <definedName name="D44.reflect" localSheetId="4">#REF!</definedName>
    <definedName name="D44.reflect" localSheetId="5">#REF!</definedName>
    <definedName name="D44.reflect" localSheetId="3">#REF!</definedName>
    <definedName name="D44.reflect">#REF!</definedName>
    <definedName name="D44.tbl" localSheetId="4">#REF!</definedName>
    <definedName name="D44.tbl" localSheetId="5">#REF!</definedName>
    <definedName name="D44.tbl" localSheetId="3">#REF!</definedName>
    <definedName name="D44.tbl">#REF!</definedName>
    <definedName name="D44TL.reflect" localSheetId="4">#REF!</definedName>
    <definedName name="D44TL.reflect" localSheetId="5">#REF!</definedName>
    <definedName name="D44TL.reflect" localSheetId="3">#REF!</definedName>
    <definedName name="D44TL.reflect">#REF!</definedName>
    <definedName name="D44TL.tbl" localSheetId="4">#REF!</definedName>
    <definedName name="D44TL.tbl" localSheetId="5">#REF!</definedName>
    <definedName name="D44TL.tbl" localSheetId="3">#REF!</definedName>
    <definedName name="D44TL.tbl">#REF!</definedName>
    <definedName name="D44TP.reflect" localSheetId="4">#REF!</definedName>
    <definedName name="D44TP.reflect" localSheetId="5">#REF!</definedName>
    <definedName name="D44TP.reflect" localSheetId="3">#REF!</definedName>
    <definedName name="D44TP.reflect">#REF!</definedName>
    <definedName name="D44TP.tbl" localSheetId="4">#REF!</definedName>
    <definedName name="D44TP.tbl" localSheetId="5">#REF!</definedName>
    <definedName name="D44TP.tbl" localSheetId="3">#REF!</definedName>
    <definedName name="D44TP.tbl">#REF!</definedName>
    <definedName name="daf" localSheetId="4">#REF!</definedName>
    <definedName name="daf" localSheetId="5">#REF!</definedName>
    <definedName name="daf" localSheetId="3">#REF!</definedName>
    <definedName name="daf">#REF!</definedName>
    <definedName name="DAT" localSheetId="4">#REF!</definedName>
    <definedName name="DAT" localSheetId="5">#REF!</definedName>
    <definedName name="DAT">#REF!</definedName>
    <definedName name="dat11111111111111111" localSheetId="4">#REF!</definedName>
    <definedName name="dat11111111111111111" localSheetId="5">#REF!</definedName>
    <definedName name="dat11111111111111111">#REF!</definedName>
    <definedName name="data">[32]Total!$A$3:$AB$802</definedName>
    <definedName name="Data_base_Orange_Jan_Mar_05" localSheetId="2">#REF!</definedName>
    <definedName name="Data_base_Orange_Jan_Mar_05" localSheetId="4">#REF!</definedName>
    <definedName name="Data_base_Orange_Jan_Mar_05" localSheetId="5">#REF!</definedName>
    <definedName name="Data_base_Orange_Jan_Mar_05" localSheetId="3">#REF!</definedName>
    <definedName name="Data_base_Orange_Jan_Mar_05">#REF!</definedName>
    <definedName name="Data_Update">[33]Total!$A$3:$AA$800</definedName>
    <definedName name="Data_YE">[34]Total!$A$3:$AA$702</definedName>
    <definedName name="data10" localSheetId="4">#REF!</definedName>
    <definedName name="data10" localSheetId="5">#REF!</definedName>
    <definedName name="data10" localSheetId="3">#REF!</definedName>
    <definedName name="data10">#REF!</definedName>
    <definedName name="data4" localSheetId="4">#REF!</definedName>
    <definedName name="data4" localSheetId="5">#REF!</definedName>
    <definedName name="data4" localSheetId="3">#REF!</definedName>
    <definedName name="data4">#REF!</definedName>
    <definedName name="data84" localSheetId="4">#REF!</definedName>
    <definedName name="data84" localSheetId="5">#REF!</definedName>
    <definedName name="data84" localSheetId="3">#REF!</definedName>
    <definedName name="data84">#REF!</definedName>
    <definedName name="_xlnm.Database" localSheetId="2">#REF!</definedName>
    <definedName name="_xlnm.Database" localSheetId="4">#REF!</definedName>
    <definedName name="_xlnm.Database" localSheetId="5">#REF!</definedName>
    <definedName name="_xlnm.Database" localSheetId="3">#REF!</definedName>
    <definedName name="_xlnm.Database">#REF!</definedName>
    <definedName name="Date" localSheetId="2">[35]Sheet1!#REF!</definedName>
    <definedName name="Date" localSheetId="4">[35]Sheet1!#REF!</definedName>
    <definedName name="Date" localSheetId="5">[35]Sheet1!#REF!</definedName>
    <definedName name="Date" localSheetId="3">[35]Sheet1!#REF!</definedName>
    <definedName name="Date">[35]Sheet1!#REF!</definedName>
    <definedName name="Day">[36]Input!$C$3</definedName>
    <definedName name="DayA">[36]Input!$E$3</definedName>
    <definedName name="dc" localSheetId="4">#REF!</definedName>
    <definedName name="dc" localSheetId="5">#REF!</definedName>
    <definedName name="dc" localSheetId="3">#REF!</definedName>
    <definedName name="dc">#REF!</definedName>
    <definedName name="DD" localSheetId="2" hidden="1">{#N/A,#N/A,FALSE,"ll-inves";#N/A,#N/A,FALSE,"bgt-cf 97";#N/A,#N/A,FALSE,"bgt-pl 97"}</definedName>
    <definedName name="DD" hidden="1">{#N/A,#N/A,FALSE,"ll-inves";#N/A,#N/A,FALSE,"bgt-cf 97";#N/A,#N/A,FALSE,"bgt-pl 97"}</definedName>
    <definedName name="ddd" localSheetId="2" hidden="1">{#N/A,#N/A,FALSE,"INSTALL";#N/A,#N/A,FALSE,"SALE"}</definedName>
    <definedName name="ddd" hidden="1">{#N/A,#N/A,FALSE,"INSTALL";#N/A,#N/A,FALSE,"SALE"}</definedName>
    <definedName name="DDDD">[13]Region4!$O$21</definedName>
    <definedName name="dddddd" hidden="1">{#N/A,#N/A,TRUE,"SUM";#N/A,#N/A,TRUE,"EE";#N/A,#N/A,TRUE,"AC";#N/A,#N/A,TRUE,"SN"}</definedName>
    <definedName name="de" localSheetId="4">#REF!</definedName>
    <definedName name="de" localSheetId="5">#REF!</definedName>
    <definedName name="de" localSheetId="3">#REF!</definedName>
    <definedName name="de">#REF!</definedName>
    <definedName name="Dec" localSheetId="2">#REF!</definedName>
    <definedName name="Dec" localSheetId="4">#REF!</definedName>
    <definedName name="Dec" localSheetId="5">#REF!</definedName>
    <definedName name="Dec" localSheetId="3">#REF!</definedName>
    <definedName name="Dec">#REF!</definedName>
    <definedName name="deeetr" localSheetId="4">#REF!</definedName>
    <definedName name="deeetr" localSheetId="5">#REF!</definedName>
    <definedName name="deeetr" localSheetId="3">#REF!</definedName>
    <definedName name="deeetr">#REF!</definedName>
    <definedName name="def" localSheetId="4">#REF!</definedName>
    <definedName name="def" localSheetId="5">#REF!</definedName>
    <definedName name="def" localSheetId="3">#REF!</definedName>
    <definedName name="def">#REF!</definedName>
    <definedName name="DelTerms" localSheetId="4">#REF!</definedName>
    <definedName name="DelTerms" localSheetId="5">#REF!</definedName>
    <definedName name="DelTerms" localSheetId="3">#REF!</definedName>
    <definedName name="DelTerms">#REF!</definedName>
    <definedName name="DelTime" localSheetId="4">#REF!</definedName>
    <definedName name="DelTime" localSheetId="5">#REF!</definedName>
    <definedName name="DelTime" localSheetId="3">#REF!</definedName>
    <definedName name="DelTime">#REF!</definedName>
    <definedName name="devl" hidden="1">{"'Bidfailed'!$D$2:$AB$14","'Bidfailed'!$D$4:$AB$4"}</definedName>
    <definedName name="DEWSLDW" hidden="1">{#N/A,#N/A,TRUE,"SUM";#N/A,#N/A,TRUE,"EE";#N/A,#N/A,TRUE,"AC";#N/A,#N/A,TRUE,"SN"}</definedName>
    <definedName name="DF_Capa" localSheetId="4">#REF!</definedName>
    <definedName name="DF_Capa" localSheetId="5">#REF!</definedName>
    <definedName name="DF_Capa" localSheetId="3">#REF!</definedName>
    <definedName name="DF_Capa">#REF!</definedName>
    <definedName name="DF_TanD" localSheetId="4">#REF!</definedName>
    <definedName name="DF_TanD" localSheetId="5">#REF!</definedName>
    <definedName name="DF_TanD" localSheetId="3">#REF!</definedName>
    <definedName name="DF_TanD">#REF!</definedName>
    <definedName name="dfd" localSheetId="2" hidden="1">{#N/A,#N/A,FALSE,"INSTALL";#N/A,#N/A,FALSE,"SALE"}</definedName>
    <definedName name="dfd" hidden="1">{#N/A,#N/A,FALSE,"INSTALL";#N/A,#N/A,FALSE,"SALE"}</definedName>
    <definedName name="dflt2" localSheetId="4">#REF!</definedName>
    <definedName name="dflt2" localSheetId="5">#REF!</definedName>
    <definedName name="dflt2" localSheetId="3">#REF!</definedName>
    <definedName name="dflt2">#REF!</definedName>
    <definedName name="dflt3" localSheetId="4">#REF!</definedName>
    <definedName name="dflt3" localSheetId="5">#REF!</definedName>
    <definedName name="dflt3" localSheetId="3">#REF!</definedName>
    <definedName name="dflt3">#REF!</definedName>
    <definedName name="dflt4" localSheetId="4">#REF!</definedName>
    <definedName name="dflt4" localSheetId="5">#REF!</definedName>
    <definedName name="dflt4" localSheetId="3">#REF!</definedName>
    <definedName name="dflt4">#REF!</definedName>
    <definedName name="dflt5" localSheetId="4">#REF!</definedName>
    <definedName name="dflt5" localSheetId="5">#REF!</definedName>
    <definedName name="dflt5" localSheetId="3">#REF!</definedName>
    <definedName name="dflt5">#REF!</definedName>
    <definedName name="dflt6" localSheetId="4">#REF!</definedName>
    <definedName name="dflt6" localSheetId="5">#REF!</definedName>
    <definedName name="dflt6" localSheetId="3">#REF!</definedName>
    <definedName name="dflt6">#REF!</definedName>
    <definedName name="dflt7" localSheetId="4">#REF!</definedName>
    <definedName name="dflt7" localSheetId="5">#REF!</definedName>
    <definedName name="dflt7" localSheetId="3">#REF!</definedName>
    <definedName name="dflt7">#REF!</definedName>
    <definedName name="dfs" hidden="1">{#N/A,#N/A,TRUE,"SUM";#N/A,#N/A,TRUE,"EE";#N/A,#N/A,TRUE,"AC";#N/A,#N/A,TRUE,"SN"}</definedName>
    <definedName name="dfw" localSheetId="4">#REF!</definedName>
    <definedName name="dfw" localSheetId="5">#REF!</definedName>
    <definedName name="dfw" localSheetId="3">#REF!</definedName>
    <definedName name="dfw">#REF!</definedName>
    <definedName name="DISCOUNT" localSheetId="4">#REF!</definedName>
    <definedName name="DISCOUNT" localSheetId="5">#REF!</definedName>
    <definedName name="DISCOUNT" localSheetId="3">#REF!</definedName>
    <definedName name="DISCOUNT">#REF!</definedName>
    <definedName name="DM" localSheetId="4">#REF!</definedName>
    <definedName name="DM" localSheetId="5">#REF!</definedName>
    <definedName name="DM" localSheetId="3">#REF!</definedName>
    <definedName name="DM">#REF!</definedName>
    <definedName name="DOL" localSheetId="4">#REF!</definedName>
    <definedName name="DOL" localSheetId="5">#REF!</definedName>
    <definedName name="DOL" localSheetId="3">#REF!</definedName>
    <definedName name="DOL">#REF!</definedName>
    <definedName name="Drop"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Drop"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dsds" localSheetId="2" hidden="1">{#N/A,#N/A,FALSE,"ll-inves";#N/A,#N/A,FALSE,"bgt-cf 97";#N/A,#N/A,FALSE,"bgt-pl 97"}</definedName>
    <definedName name="dsds" hidden="1">{#N/A,#N/A,FALSE,"ll-inves";#N/A,#N/A,FALSE,"bgt-cf 97";#N/A,#N/A,FALSE,"bgt-pl 97"}</definedName>
    <definedName name="DSJKLDE" hidden="1">{#N/A,#N/A,TRUE,"SUM";#N/A,#N/A,TRUE,"EE";#N/A,#N/A,TRUE,"AC";#N/A,#N/A,TRUE,"SN"}</definedName>
    <definedName name="dssddssd" localSheetId="2" hidden="1">{#N/A,#N/A,FALSE,"ll-inves";#N/A,#N/A,FALSE,"bgt-cf 97";#N/A,#N/A,FALSE,"bgt-pl 97"}</definedName>
    <definedName name="dssddssd" hidden="1">{#N/A,#N/A,FALSE,"ll-inves";#N/A,#N/A,FALSE,"bgt-cf 97";#N/A,#N/A,FALSE,"bgt-pl 97"}</definedName>
    <definedName name="DWDM1" localSheetId="2">#REF!</definedName>
    <definedName name="DWDM1" localSheetId="4">#REF!</definedName>
    <definedName name="DWDM1" localSheetId="5">#REF!</definedName>
    <definedName name="DWDM1" localSheetId="3">#REF!</definedName>
    <definedName name="DWDM1">#REF!</definedName>
    <definedName name="dwdm1us" localSheetId="2">#REF!</definedName>
    <definedName name="dwdm1us" localSheetId="4">#REF!</definedName>
    <definedName name="dwdm1us" localSheetId="5">#REF!</definedName>
    <definedName name="dwdm1us" localSheetId="3">#REF!</definedName>
    <definedName name="dwdm1us">#REF!</definedName>
    <definedName name="DWDM3" localSheetId="2">#REF!</definedName>
    <definedName name="DWDM3" localSheetId="4">#REF!</definedName>
    <definedName name="DWDM3" localSheetId="5">#REF!</definedName>
    <definedName name="DWDM3" localSheetId="3">#REF!</definedName>
    <definedName name="DWDM3">#REF!</definedName>
    <definedName name="dwdm3us" localSheetId="2">#REF!</definedName>
    <definedName name="dwdm3us" localSheetId="4">#REF!</definedName>
    <definedName name="dwdm3us" localSheetId="5">#REF!</definedName>
    <definedName name="dwdm3us" localSheetId="3">#REF!</definedName>
    <definedName name="dwdm3us">#REF!</definedName>
    <definedName name="e" localSheetId="4">#REF!</definedName>
    <definedName name="e" localSheetId="5">#REF!</definedName>
    <definedName name="e" localSheetId="3">#REF!</definedName>
    <definedName name="e">#REF!</definedName>
    <definedName name="e___0" localSheetId="4">#REF!</definedName>
    <definedName name="e___0" localSheetId="5">#REF!</definedName>
    <definedName name="e___0" localSheetId="3">#REF!</definedName>
    <definedName name="e___0">#REF!</definedName>
    <definedName name="ea" localSheetId="4">#REF!</definedName>
    <definedName name="ea" localSheetId="5">#REF!</definedName>
    <definedName name="ea" localSheetId="3">#REF!</definedName>
    <definedName name="ea">#REF!</definedName>
    <definedName name="ea07_34" hidden="1">'[37]LYS-025C'!$V$11:$V$28</definedName>
    <definedName name="edff" localSheetId="4">#REF!</definedName>
    <definedName name="edff" localSheetId="5">#REF!</definedName>
    <definedName name="edff">#REF!</definedName>
    <definedName name="EE" localSheetId="2" hidden="1">{#N/A,#N/A,FALSE,"ll-inves";#N/A,#N/A,FALSE,"bgt-cf 97";#N/A,#N/A,FALSE,"bgt-pl 97"}</definedName>
    <definedName name="EE" hidden="1">{#N/A,#N/A,FALSE,"ll-inves";#N/A,#N/A,FALSE,"bgt-cf 97";#N/A,#N/A,FALSE,"bgt-pl 97"}</definedName>
    <definedName name="eec" localSheetId="4">#REF!</definedName>
    <definedName name="eec" localSheetId="5">#REF!</definedName>
    <definedName name="eec" localSheetId="3">#REF!</definedName>
    <definedName name="eec">#REF!</definedName>
    <definedName name="eec___0" localSheetId="4">#REF!</definedName>
    <definedName name="eec___0" localSheetId="5">#REF!</definedName>
    <definedName name="eec___0" localSheetId="3">#REF!</definedName>
    <definedName name="eec___0">#REF!</definedName>
    <definedName name="EEE" localSheetId="4">#REF!</definedName>
    <definedName name="EEE" localSheetId="5">#REF!</definedName>
    <definedName name="EEE" localSheetId="3">#REF!</definedName>
    <definedName name="EEE">#REF!</definedName>
    <definedName name="EEEE">[13]Region5!$Q$21</definedName>
    <definedName name="eeeee" hidden="1">{#N/A,#N/A,TRUE,"SUM";#N/A,#N/A,TRUE,"EE";#N/A,#N/A,TRUE,"AC";#N/A,#N/A,TRUE,"SN"}</definedName>
    <definedName name="ej" localSheetId="4">#REF!</definedName>
    <definedName name="ej" localSheetId="5">#REF!</definedName>
    <definedName name="ej" localSheetId="3">#REF!</definedName>
    <definedName name="ej">#REF!</definedName>
    <definedName name="ELEMENT__Sanitary_System" localSheetId="4">#REF!</definedName>
    <definedName name="ELEMENT__Sanitary_System" localSheetId="5">#REF!</definedName>
    <definedName name="ELEMENT__Sanitary_System" localSheetId="3">#REF!</definedName>
    <definedName name="ELEMENT__Sanitary_System">#REF!</definedName>
    <definedName name="ELEMENT__Sanitary_System___0" localSheetId="4">#REF!</definedName>
    <definedName name="ELEMENT__Sanitary_System___0" localSheetId="5">#REF!</definedName>
    <definedName name="ELEMENT__Sanitary_System___0" localSheetId="3">#REF!</definedName>
    <definedName name="ELEMENT__Sanitary_System___0">#REF!</definedName>
    <definedName name="elimADBS">[15]Elim!$AC$8:$AC$2667</definedName>
    <definedName name="elimAI">[15]Elim!$AD$8:$AD$2667</definedName>
    <definedName name="elimAIA">[15]Elim!$M$8:$M$2667</definedName>
    <definedName name="elimAM">[15]Elim!$AH$8:$AH$2667</definedName>
    <definedName name="elimAME">[15]Elim!$AF$8:$AF$2667</definedName>
    <definedName name="elimAVZ">[15]Elim!$Y$8:$Y$2667</definedName>
    <definedName name="elimAWC">[15]Elim!$N$8:$N$2667</definedName>
    <definedName name="elimBB">[15]Elim!$AI$8:$AI$2667</definedName>
    <definedName name="elimBJ">[15]Elim!$AA$8:$AA$2667</definedName>
    <definedName name="elimBVI">[15]Elim!$O$8:$O$2667</definedName>
    <definedName name="elimCB">[15]Elim!$AJ$8:$AJ$2667</definedName>
    <definedName name="ElimCr">[15]Elim!$AR$8:$AR$2667</definedName>
    <definedName name="ElimDr">[15]Elim!$AQ$8:$AQ$2667</definedName>
    <definedName name="elimIMS">[15]Elim!$AB$8:$AB$2667</definedName>
    <definedName name="elimISA">[15]Elim!$AL$8:$AL$2667</definedName>
    <definedName name="elimKIN">[15]Elim!$U$8:$U$2667</definedName>
    <definedName name="elimLT">[15]Elim!$L$8:$L$2667</definedName>
    <definedName name="elimMA">[15]Elim!$AK$8:$AK$2667</definedName>
    <definedName name="elimNB">[15]Elim!$H$8:$H$2667</definedName>
    <definedName name="elimNEW1">[15]Elim!$AM$8:$AM$2667</definedName>
    <definedName name="elimNEW2">[15]Elim!$AN$8:$AN$2667</definedName>
    <definedName name="elimNW">[15]Elim!$J$8:$J$2667</definedName>
    <definedName name="elimPA">[15]Elim!$Q$8:$Q$2667</definedName>
    <definedName name="elimRD">[15]Elim!$AE$8:$AE$2667</definedName>
    <definedName name="elimTA">[15]Elim!$AO$8:$AO$2667</definedName>
    <definedName name="elimTAC">[15]Elim!$AG$8:$AG$2667</definedName>
    <definedName name="elimTAOTI">[15]Elim!$V$8:$V$2667</definedName>
    <definedName name="elimTE">[15]Elim!$F$8:$F$2667</definedName>
    <definedName name="elimTEM">[15]Elim!$K$8:$K$2667</definedName>
    <definedName name="elimTH">[15]Elim!$E$8:$E$2667</definedName>
    <definedName name="elimTI">[15]Elim!$R$8:$R$2667</definedName>
    <definedName name="elimTIC">[15]Elim!$X$8:$X$2667</definedName>
    <definedName name="elimTTD">[15]Elim!$S$8:$S$2667</definedName>
    <definedName name="elimUNET">[15]Elim!$Z$8:$Z$2667</definedName>
    <definedName name="elimUTV">[15]Elim!$I$8:$I$2667</definedName>
    <definedName name="elimVSP">[15]Elim!$W$8:$W$2667</definedName>
    <definedName name="elimW7">[15]Elim!$G$8:$G$2667</definedName>
    <definedName name="elimWW">[15]Elim!$T$8:$T$2667</definedName>
    <definedName name="elimYK">[15]Elim!$P$8:$P$2667</definedName>
    <definedName name="END" localSheetId="4">#REF!</definedName>
    <definedName name="END" localSheetId="5">#REF!</definedName>
    <definedName name="END" localSheetId="3">#REF!</definedName>
    <definedName name="END">#REF!</definedName>
    <definedName name="End_Bal" localSheetId="4">#REF!</definedName>
    <definedName name="End_Bal" localSheetId="5">#REF!</definedName>
    <definedName name="End_Bal" localSheetId="3">#REF!</definedName>
    <definedName name="End_Bal">#REF!</definedName>
    <definedName name="End_Data_Capa">[24]DataGraph!$F$202</definedName>
    <definedName name="End_Data_TanD">[24]DataGraph!$K$202</definedName>
    <definedName name="er" localSheetId="4">#REF!</definedName>
    <definedName name="er" localSheetId="5">#REF!</definedName>
    <definedName name="er">#REF!</definedName>
    <definedName name="errt" localSheetId="4">#REF!</definedName>
    <definedName name="errt" localSheetId="5">#REF!</definedName>
    <definedName name="errt">#REF!</definedName>
    <definedName name="erty" localSheetId="4">#REF!</definedName>
    <definedName name="erty" localSheetId="5">#REF!</definedName>
    <definedName name="erty">#REF!</definedName>
    <definedName name="erwr" localSheetId="4">#REF!</definedName>
    <definedName name="erwr" localSheetId="5">#REF!</definedName>
    <definedName name="erwr">#REF!</definedName>
    <definedName name="esp" localSheetId="2">#REF!</definedName>
    <definedName name="esp" localSheetId="4">#REF!</definedName>
    <definedName name="esp" localSheetId="5">#REF!</definedName>
    <definedName name="esp" localSheetId="3">#REF!</definedName>
    <definedName name="esp">#REF!</definedName>
    <definedName name="EuroAug" localSheetId="2">[31]Contractor!#REF!</definedName>
    <definedName name="EuroAug" localSheetId="4">[31]Contractor!#REF!</definedName>
    <definedName name="EuroAug" localSheetId="5">[31]Contractor!#REF!</definedName>
    <definedName name="EuroAug" localSheetId="3">[31]Contractor!#REF!</definedName>
    <definedName name="EuroAug">[31]Contractor!#REF!</definedName>
    <definedName name="euroaugust" localSheetId="2">[30]Contractor!#REF!</definedName>
    <definedName name="euroaugust" localSheetId="4">[30]Contractor!#REF!</definedName>
    <definedName name="euroaugust" localSheetId="5">[30]Contractor!#REF!</definedName>
    <definedName name="euroaugust" localSheetId="3">[30]Contractor!#REF!</definedName>
    <definedName name="euroaugust">[30]Contractor!#REF!</definedName>
    <definedName name="EuroDec" localSheetId="2">[31]Contractor!#REF!</definedName>
    <definedName name="EuroDec" localSheetId="4">[31]Contractor!#REF!</definedName>
    <definedName name="EuroDec" localSheetId="5">[31]Contractor!#REF!</definedName>
    <definedName name="EuroDec" localSheetId="3">[31]Contractor!#REF!</definedName>
    <definedName name="EuroDec">[31]Contractor!#REF!</definedName>
    <definedName name="eurodecem" localSheetId="2">[30]Contractor!#REF!</definedName>
    <definedName name="eurodecem" localSheetId="4">[30]Contractor!#REF!</definedName>
    <definedName name="eurodecem" localSheetId="5">[30]Contractor!#REF!</definedName>
    <definedName name="eurodecem" localSheetId="3">[30]Contractor!#REF!</definedName>
    <definedName name="eurodecem">[30]Contractor!#REF!</definedName>
    <definedName name="EuroJul" localSheetId="4">[31]Contractor!#REF!</definedName>
    <definedName name="EuroJul" localSheetId="5">[31]Contractor!#REF!</definedName>
    <definedName name="EuroJul" localSheetId="3">[31]Contractor!#REF!</definedName>
    <definedName name="EuroJul">[31]Contractor!#REF!</definedName>
    <definedName name="eurojuly" localSheetId="4">[30]Contractor!#REF!</definedName>
    <definedName name="eurojuly" localSheetId="5">[30]Contractor!#REF!</definedName>
    <definedName name="eurojuly" localSheetId="3">[30]Contractor!#REF!</definedName>
    <definedName name="eurojuly">[30]Contractor!#REF!</definedName>
    <definedName name="EuroJun" localSheetId="4">[31]Contractor!#REF!</definedName>
    <definedName name="EuroJun" localSheetId="5">[31]Contractor!#REF!</definedName>
    <definedName name="EuroJun" localSheetId="3">[31]Contractor!#REF!</definedName>
    <definedName name="EuroJun">[31]Contractor!#REF!</definedName>
    <definedName name="eurojune" localSheetId="4">[30]Contractor!#REF!</definedName>
    <definedName name="eurojune" localSheetId="5">[30]Contractor!#REF!</definedName>
    <definedName name="eurojune" localSheetId="3">[30]Contractor!#REF!</definedName>
    <definedName name="eurojune">[30]Contractor!#REF!</definedName>
    <definedName name="EuroNov" localSheetId="4">[31]Contractor!#REF!</definedName>
    <definedName name="EuroNov" localSheetId="5">[31]Contractor!#REF!</definedName>
    <definedName name="EuroNov" localSheetId="3">[31]Contractor!#REF!</definedName>
    <definedName name="EuroNov">[31]Contractor!#REF!</definedName>
    <definedName name="euronovem" localSheetId="4">[30]Contractor!#REF!</definedName>
    <definedName name="euronovem" localSheetId="5">[30]Contractor!#REF!</definedName>
    <definedName name="euronovem" localSheetId="3">[30]Contractor!#REF!</definedName>
    <definedName name="euronovem">[30]Contractor!#REF!</definedName>
    <definedName name="EuroOct" localSheetId="4">[31]Contractor!#REF!</definedName>
    <definedName name="EuroOct" localSheetId="5">[31]Contractor!#REF!</definedName>
    <definedName name="EuroOct" localSheetId="3">[31]Contractor!#REF!</definedName>
    <definedName name="EuroOct">[31]Contractor!#REF!</definedName>
    <definedName name="euroocto" localSheetId="4">[30]Contractor!#REF!</definedName>
    <definedName name="euroocto" localSheetId="5">[30]Contractor!#REF!</definedName>
    <definedName name="euroocto" localSheetId="3">[30]Contractor!#REF!</definedName>
    <definedName name="euroocto">[30]Contractor!#REF!</definedName>
    <definedName name="EuroSep" localSheetId="4">[31]Contractor!#REF!</definedName>
    <definedName name="EuroSep" localSheetId="5">[31]Contractor!#REF!</definedName>
    <definedName name="EuroSep" localSheetId="3">[31]Contractor!#REF!</definedName>
    <definedName name="EuroSep">[31]Contractor!#REF!</definedName>
    <definedName name="eurosept" localSheetId="4">[30]Contractor!#REF!</definedName>
    <definedName name="eurosept" localSheetId="5">[30]Contractor!#REF!</definedName>
    <definedName name="eurosept" localSheetId="3">[30]Contractor!#REF!</definedName>
    <definedName name="eurosept">[30]Contractor!#REF!</definedName>
    <definedName name="Excel_BuiltIn_Print_Area_0" localSheetId="4">#REF!</definedName>
    <definedName name="Excel_BuiltIn_Print_Area_0" localSheetId="5">#REF!</definedName>
    <definedName name="Excel_BuiltIn_Print_Area_0" localSheetId="3">#REF!</definedName>
    <definedName name="Excel_BuiltIn_Print_Area_0">#REF!</definedName>
    <definedName name="Excel_BuiltIn_Print_Area_1_1___0" localSheetId="4">#REF!</definedName>
    <definedName name="Excel_BuiltIn_Print_Area_1_1___0" localSheetId="5">#REF!</definedName>
    <definedName name="Excel_BuiltIn_Print_Area_1_1___0" localSheetId="3">#REF!</definedName>
    <definedName name="Excel_BuiltIn_Print_Area_1_1___0">#REF!</definedName>
    <definedName name="Excel_BuiltIn_Print_Area_1_1___0___0" localSheetId="4">#REF!</definedName>
    <definedName name="Excel_BuiltIn_Print_Area_1_1___0___0" localSheetId="5">#REF!</definedName>
    <definedName name="Excel_BuiltIn_Print_Area_1_1___0___0" localSheetId="3">#REF!</definedName>
    <definedName name="Excel_BuiltIn_Print_Area_1_1___0___0">#REF!</definedName>
    <definedName name="Excel_BuiltIn_Print_Area_1_1_1" localSheetId="4">#REF!</definedName>
    <definedName name="Excel_BuiltIn_Print_Area_1_1_1" localSheetId="5">#REF!</definedName>
    <definedName name="Excel_BuiltIn_Print_Area_1_1_1" localSheetId="3">#REF!</definedName>
    <definedName name="Excel_BuiltIn_Print_Area_1_1_1">#REF!</definedName>
    <definedName name="Excel_BuiltIn_Print_Area_1_1_1_1_1" localSheetId="4">#REF!</definedName>
    <definedName name="Excel_BuiltIn_Print_Area_1_1_1_1_1" localSheetId="5">#REF!</definedName>
    <definedName name="Excel_BuiltIn_Print_Area_1_1_1_1_1" localSheetId="3">#REF!</definedName>
    <definedName name="Excel_BuiltIn_Print_Area_1_1_1_1_1">#REF!</definedName>
    <definedName name="Excel_BuiltIn_Print_Area_1_1_1_1_1_1" localSheetId="4">#REF!</definedName>
    <definedName name="Excel_BuiltIn_Print_Area_1_1_1_1_1_1" localSheetId="5">#REF!</definedName>
    <definedName name="Excel_BuiltIn_Print_Area_1_1_1_1_1_1" localSheetId="3">#REF!</definedName>
    <definedName name="Excel_BuiltIn_Print_Area_1_1_1_1_1_1">#REF!</definedName>
    <definedName name="Excel_BuiltIn_Print_Area_1_1_1_1_1_1_1" localSheetId="4">#REF!</definedName>
    <definedName name="Excel_BuiltIn_Print_Area_1_1_1_1_1_1_1" localSheetId="5">#REF!</definedName>
    <definedName name="Excel_BuiltIn_Print_Area_1_1_1_1_1_1_1" localSheetId="3">#REF!</definedName>
    <definedName name="Excel_BuiltIn_Print_Area_1_1_1_1_1_1_1">#REF!</definedName>
    <definedName name="Excel_BuiltIn_Print_Area_1_1_1_1_1_1_1_1" localSheetId="4">#REF!</definedName>
    <definedName name="Excel_BuiltIn_Print_Area_1_1_1_1_1_1_1_1" localSheetId="5">#REF!</definedName>
    <definedName name="Excel_BuiltIn_Print_Area_1_1_1_1_1_1_1_1" localSheetId="3">#REF!</definedName>
    <definedName name="Excel_BuiltIn_Print_Area_1_1_1_1_1_1_1_1">#REF!</definedName>
    <definedName name="Excel_BuiltIn_Print_Area_1_1_1_1_1_1_1_1_1" localSheetId="4">#REF!</definedName>
    <definedName name="Excel_BuiltIn_Print_Area_1_1_1_1_1_1_1_1_1" localSheetId="5">#REF!</definedName>
    <definedName name="Excel_BuiltIn_Print_Area_1_1_1_1_1_1_1_1_1" localSheetId="3">#REF!</definedName>
    <definedName name="Excel_BuiltIn_Print_Area_1_1_1_1_1_1_1_1_1">#REF!</definedName>
    <definedName name="Excel_BuiltIn_Print_Area_1_1_1_1_1_1_1_1_1_1">NA()</definedName>
    <definedName name="Excel_BuiltIn_Print_Area_2_1_1_1" localSheetId="4">#REF!</definedName>
    <definedName name="Excel_BuiltIn_Print_Area_2_1_1_1" localSheetId="5">#REF!</definedName>
    <definedName name="Excel_BuiltIn_Print_Area_2_1_1_1" localSheetId="3">#REF!</definedName>
    <definedName name="Excel_BuiltIn_Print_Area_2_1_1_1">#REF!</definedName>
    <definedName name="Excel_BuiltIn_Print_Area_4___0" localSheetId="4">#REF!</definedName>
    <definedName name="Excel_BuiltIn_Print_Area_4___0" localSheetId="5">#REF!</definedName>
    <definedName name="Excel_BuiltIn_Print_Area_4___0" localSheetId="3">#REF!</definedName>
    <definedName name="Excel_BuiltIn_Print_Area_4___0">#REF!</definedName>
    <definedName name="Excel_BuiltIn_Print_Area_5_1" localSheetId="4">#REF!</definedName>
    <definedName name="Excel_BuiltIn_Print_Area_5_1" localSheetId="5">#REF!</definedName>
    <definedName name="Excel_BuiltIn_Print_Area_5_1" localSheetId="3">#REF!</definedName>
    <definedName name="Excel_BuiltIn_Print_Area_5_1">#REF!</definedName>
    <definedName name="Excel_BuiltIn_Print_Area_6_1_1" localSheetId="4">#REF!</definedName>
    <definedName name="Excel_BuiltIn_Print_Area_6_1_1" localSheetId="5">#REF!</definedName>
    <definedName name="Excel_BuiltIn_Print_Area_6_1_1" localSheetId="3">#REF!</definedName>
    <definedName name="Excel_BuiltIn_Print_Area_6_1_1">#REF!</definedName>
    <definedName name="Excel_BuiltIn_Print_Titles_0" localSheetId="4">#REF!</definedName>
    <definedName name="Excel_BuiltIn_Print_Titles_0" localSheetId="5">#REF!</definedName>
    <definedName name="Excel_BuiltIn_Print_Titles_0" localSheetId="3">#REF!</definedName>
    <definedName name="Excel_BuiltIn_Print_Titles_0">#REF!</definedName>
    <definedName name="Excel_BuiltIn_Print_Titles_1_1_1" localSheetId="4">#REF!</definedName>
    <definedName name="Excel_BuiltIn_Print_Titles_1_1_1" localSheetId="5">#REF!</definedName>
    <definedName name="Excel_BuiltIn_Print_Titles_1_1_1" localSheetId="3">#REF!</definedName>
    <definedName name="Excel_BuiltIn_Print_Titles_1_1_1">#REF!</definedName>
    <definedName name="Excel_BuiltIn_Print_Titles_2_1_1" localSheetId="4">#REF!</definedName>
    <definedName name="Excel_BuiltIn_Print_Titles_2_1_1" localSheetId="5">#REF!</definedName>
    <definedName name="Excel_BuiltIn_Print_Titles_2_1_1" localSheetId="3">#REF!</definedName>
    <definedName name="Excel_BuiltIn_Print_Titles_2_1_1">#REF!</definedName>
    <definedName name="Excel_BuiltIn_Print_Titles_5_1" localSheetId="4">#REF!</definedName>
    <definedName name="Excel_BuiltIn_Print_Titles_5_1" localSheetId="5">#REF!</definedName>
    <definedName name="Excel_BuiltIn_Print_Titles_5_1" localSheetId="3">#REF!</definedName>
    <definedName name="Excel_BuiltIn_Print_Titles_5_1">#REF!</definedName>
    <definedName name="Excel_BuiltIn_Print_Titles_6_1_1" localSheetId="4">#REF!</definedName>
    <definedName name="Excel_BuiltIn_Print_Titles_6_1_1" localSheetId="5">#REF!</definedName>
    <definedName name="Excel_BuiltIn_Print_Titles_6_1_1" localSheetId="3">#REF!</definedName>
    <definedName name="Excel_BuiltIn_Print_Titles_6_1_1">#REF!</definedName>
    <definedName name="exchang" localSheetId="2">#REF!</definedName>
    <definedName name="exchang" localSheetId="4">#REF!</definedName>
    <definedName name="exchang" localSheetId="5">#REF!</definedName>
    <definedName name="exchang" localSheetId="3">#REF!</definedName>
    <definedName name="exchang">#REF!</definedName>
    <definedName name="excutive" localSheetId="4">#REF!</definedName>
    <definedName name="excutive" localSheetId="5">#REF!</definedName>
    <definedName name="excutive" localSheetId="3">#REF!</definedName>
    <definedName name="excutive">#REF!</definedName>
    <definedName name="Extra_Pay" localSheetId="4">#REF!</definedName>
    <definedName name="Extra_Pay" localSheetId="5">#REF!</definedName>
    <definedName name="Extra_Pay" localSheetId="3">#REF!</definedName>
    <definedName name="Extra_Pay">#REF!</definedName>
    <definedName name="_xlnm.Extract" localSheetId="2">#REF!</definedName>
    <definedName name="_xlnm.Extract" localSheetId="4">#REF!</definedName>
    <definedName name="_xlnm.Extract" localSheetId="5">#REF!</definedName>
    <definedName name="_xlnm.Extract" localSheetId="3">#REF!</definedName>
    <definedName name="_xlnm.Extract">#REF!</definedName>
    <definedName name="Extract_MI" localSheetId="2">#REF!</definedName>
    <definedName name="Extract_MI" localSheetId="4">#REF!</definedName>
    <definedName name="Extract_MI" localSheetId="5">#REF!</definedName>
    <definedName name="Extract_MI" localSheetId="3">#REF!</definedName>
    <definedName name="Extract_MI">#REF!</definedName>
    <definedName name="f" localSheetId="4">#REF!</definedName>
    <definedName name="f" localSheetId="5">#REF!</definedName>
    <definedName name="f" localSheetId="3">#REF!</definedName>
    <definedName name="f">#REF!</definedName>
    <definedName name="f___0" localSheetId="4">#REF!</definedName>
    <definedName name="f___0" localSheetId="5">#REF!</definedName>
    <definedName name="f___0" localSheetId="3">#REF!</definedName>
    <definedName name="f___0">#REF!</definedName>
    <definedName name="F_S" localSheetId="4">#REF!</definedName>
    <definedName name="F_S" localSheetId="5">#REF!</definedName>
    <definedName name="F_S" localSheetId="3">#REF!</definedName>
    <definedName name="F_S">#REF!</definedName>
    <definedName name="F_SL">#N/A</definedName>
    <definedName name="fabr" hidden="1">{"'Bidfailed'!$D$2:$AB$14","'Bidfailed'!$D$4:$AB$4"}</definedName>
    <definedName name="FACTOR" localSheetId="4">#REF!</definedName>
    <definedName name="FACTOR" localSheetId="5">#REF!</definedName>
    <definedName name="FACTOR" localSheetId="3">#REF!</definedName>
    <definedName name="FACTOR">#REF!</definedName>
    <definedName name="FACTORY" hidden="1">{#N/A,#N/A,TRUE,"SUM";#N/A,#N/A,TRUE,"EE";#N/A,#N/A,TRUE,"AC";#N/A,#N/A,TRUE,"SN"}</definedName>
    <definedName name="fdfs" hidden="1">{#N/A,#N/A,TRUE,"SUM";#N/A,#N/A,TRUE,"EE";#N/A,#N/A,TRUE,"AC";#N/A,#N/A,TRUE,"SN"}</definedName>
    <definedName name="Feb" localSheetId="2">#REF!</definedName>
    <definedName name="Feb" localSheetId="4">#REF!</definedName>
    <definedName name="Feb" localSheetId="5">#REF!</definedName>
    <definedName name="Feb" localSheetId="3">#REF!</definedName>
    <definedName name="Feb">#REF!</definedName>
    <definedName name="FF" localSheetId="2" hidden="1">{#N/A,#N/A,FALSE,"ll-inves";#N/A,#N/A,FALSE,"bgt-cf 97";#N/A,#N/A,FALSE,"bgt-pl 97"}</definedName>
    <definedName name="FF" hidden="1">{#N/A,#N/A,FALSE,"ll-inves";#N/A,#N/A,FALSE,"bgt-cf 97";#N/A,#N/A,FALSE,"bgt-pl 97"}</definedName>
    <definedName name="ffd" localSheetId="4">#REF!</definedName>
    <definedName name="ffd" localSheetId="5">#REF!</definedName>
    <definedName name="ffd" localSheetId="3">#REF!</definedName>
    <definedName name="ffd">#REF!</definedName>
    <definedName name="ffdfdf" localSheetId="4">#REF!</definedName>
    <definedName name="ffdfdf" localSheetId="5">#REF!</definedName>
    <definedName name="ffdfdf">#REF!</definedName>
    <definedName name="fff" localSheetId="4">#REF!</definedName>
    <definedName name="fff" localSheetId="5">#REF!</definedName>
    <definedName name="fff" localSheetId="3">#REF!</definedName>
    <definedName name="fff">#REF!</definedName>
    <definedName name="fffd" localSheetId="4">#REF!</definedName>
    <definedName name="fffd" localSheetId="5">#REF!</definedName>
    <definedName name="fffd" localSheetId="3">#REF!</definedName>
    <definedName name="fffd">#REF!</definedName>
    <definedName name="ffffd" hidden="1">{#N/A,#N/A,TRUE,"SUM";#N/A,#N/A,TRUE,"EE";#N/A,#N/A,TRUE,"AC";#N/A,#N/A,TRUE,"SN"}</definedName>
    <definedName name="fg" localSheetId="4">#REF!</definedName>
    <definedName name="fg" localSheetId="5">#REF!</definedName>
    <definedName name="fg" localSheetId="3">#REF!</definedName>
    <definedName name="fg">#REF!</definedName>
    <definedName name="fgff" hidden="1">{#N/A,#N/A,TRUE,"SUM";#N/A,#N/A,TRUE,"EE";#N/A,#N/A,TRUE,"AC";#N/A,#N/A,TRUE,"SN"}</definedName>
    <definedName name="fgh" localSheetId="4">#REF!</definedName>
    <definedName name="fgh" localSheetId="5">#REF!</definedName>
    <definedName name="fgh">#REF!</definedName>
    <definedName name="file1">[38]result!$A$2:$P$49</definedName>
    <definedName name="FILL" localSheetId="4">#REF!</definedName>
    <definedName name="FILL" localSheetId="5">#REF!</definedName>
    <definedName name="FILL" localSheetId="3">#REF!</definedName>
    <definedName name="FILL">#REF!</definedName>
    <definedName name="FIT" localSheetId="4">#REF!</definedName>
    <definedName name="FIT" localSheetId="5">#REF!</definedName>
    <definedName name="FIT" localSheetId="3">#REF!</definedName>
    <definedName name="FIT">#REF!</definedName>
    <definedName name="FITFS" localSheetId="4">#REF!</definedName>
    <definedName name="FITFS" localSheetId="5">#REF!</definedName>
    <definedName name="FITFS" localSheetId="3">#REF!</definedName>
    <definedName name="FITFS">#REF!</definedName>
    <definedName name="FITT" localSheetId="4">#REF!</definedName>
    <definedName name="FITT" localSheetId="5">#REF!</definedName>
    <definedName name="FITT" localSheetId="3">#REF!</definedName>
    <definedName name="FITT">#REF!</definedName>
    <definedName name="FiveYPLN" hidden="1">{"'Bidfailed'!$D$2:$AB$14","'Bidfailed'!$D$4:$AB$4"}</definedName>
    <definedName name="FOC" localSheetId="2">#REF!</definedName>
    <definedName name="FOC" localSheetId="4">#REF!</definedName>
    <definedName name="FOC" localSheetId="5">#REF!</definedName>
    <definedName name="FOC" localSheetId="3">#REF!</definedName>
    <definedName name="FOC">#REF!</definedName>
    <definedName name="FOOD" localSheetId="4">#REF!</definedName>
    <definedName name="FOOD" localSheetId="5">#REF!</definedName>
    <definedName name="FOOD" localSheetId="3">#REF!</definedName>
    <definedName name="FOOD">#REF!</definedName>
    <definedName name="Foodsafety" localSheetId="4">#REF!</definedName>
    <definedName name="Foodsafety" localSheetId="5">#REF!</definedName>
    <definedName name="Foodsafety">#REF!</definedName>
    <definedName name="Formula" localSheetId="4">#REF!</definedName>
    <definedName name="Formula" localSheetId="5">#REF!</definedName>
    <definedName name="Formula" localSheetId="3">#REF!</definedName>
    <definedName name="Formula">#REF!</definedName>
    <definedName name="FSB" localSheetId="4">#REF!</definedName>
    <definedName name="FSB" localSheetId="5">#REF!</definedName>
    <definedName name="FSB" localSheetId="3">#REF!</definedName>
    <definedName name="FSB">#REF!</definedName>
    <definedName name="FSDATA" localSheetId="4">#REF!</definedName>
    <definedName name="FSDATA" localSheetId="5">#REF!</definedName>
    <definedName name="FSDATA" localSheetId="3">#REF!</definedName>
    <definedName name="FSDATA">#REF!</definedName>
    <definedName name="FST" localSheetId="4">#REF!</definedName>
    <definedName name="FST" localSheetId="5">#REF!</definedName>
    <definedName name="FST" localSheetId="3">#REF!</definedName>
    <definedName name="FST">#REF!</definedName>
    <definedName name="ft" localSheetId="4">#REF!</definedName>
    <definedName name="ft" localSheetId="5">#REF!</definedName>
    <definedName name="ft" localSheetId="3">#REF!</definedName>
    <definedName name="ft">#REF!</definedName>
    <definedName name="Full_Print" localSheetId="4">#REF!</definedName>
    <definedName name="Full_Print" localSheetId="5">#REF!</definedName>
    <definedName name="Full_Print" localSheetId="3">#REF!</definedName>
    <definedName name="Full_Print">#REF!</definedName>
    <definedName name="g" localSheetId="4">#REF!</definedName>
    <definedName name="g" localSheetId="5">#REF!</definedName>
    <definedName name="g" localSheetId="3">#REF!</definedName>
    <definedName name="g">#REF!</definedName>
    <definedName name="ga"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ga"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GBPApr" localSheetId="4">[31]Contractor!#REF!</definedName>
    <definedName name="GBPApr" localSheetId="5">[31]Contractor!#REF!</definedName>
    <definedName name="GBPApr" localSheetId="3">[31]Contractor!#REF!</definedName>
    <definedName name="GBPApr">[31]Contractor!#REF!</definedName>
    <definedName name="gbpapri" localSheetId="4">[30]Contractor!#REF!</definedName>
    <definedName name="gbpapri" localSheetId="5">[30]Contractor!#REF!</definedName>
    <definedName name="gbpapri" localSheetId="3">[30]Contractor!#REF!</definedName>
    <definedName name="gbpapri">[30]Contractor!#REF!</definedName>
    <definedName name="GBPAug" localSheetId="4">[31]Contractor!#REF!</definedName>
    <definedName name="GBPAug" localSheetId="5">[31]Contractor!#REF!</definedName>
    <definedName name="GBPAug" localSheetId="3">[31]Contractor!#REF!</definedName>
    <definedName name="GBPAug">[31]Contractor!#REF!</definedName>
    <definedName name="gbpaugu" localSheetId="4">[30]Contractor!#REF!</definedName>
    <definedName name="gbpaugu" localSheetId="5">[30]Contractor!#REF!</definedName>
    <definedName name="gbpaugu" localSheetId="3">[30]Contractor!#REF!</definedName>
    <definedName name="gbpaugu">[30]Contractor!#REF!</definedName>
    <definedName name="GBPDec" localSheetId="4">[31]Contractor!#REF!</definedName>
    <definedName name="GBPDec" localSheetId="5">[31]Contractor!#REF!</definedName>
    <definedName name="GBPDec" localSheetId="3">[31]Contractor!#REF!</definedName>
    <definedName name="GBPDec">[31]Contractor!#REF!</definedName>
    <definedName name="gbpdece" localSheetId="4">[30]Contractor!#REF!</definedName>
    <definedName name="gbpdece" localSheetId="5">[30]Contractor!#REF!</definedName>
    <definedName name="gbpdece" localSheetId="3">[30]Contractor!#REF!</definedName>
    <definedName name="gbpdece">[30]Contractor!#REF!</definedName>
    <definedName name="GBPJul" localSheetId="4">[31]Contractor!#REF!</definedName>
    <definedName name="GBPJul" localSheetId="5">[31]Contractor!#REF!</definedName>
    <definedName name="GBPJul" localSheetId="3">[31]Contractor!#REF!</definedName>
    <definedName name="GBPJul">[31]Contractor!#REF!</definedName>
    <definedName name="gbpjuly" localSheetId="4">[30]Contractor!#REF!</definedName>
    <definedName name="gbpjuly" localSheetId="5">[30]Contractor!#REF!</definedName>
    <definedName name="gbpjuly" localSheetId="3">[30]Contractor!#REF!</definedName>
    <definedName name="gbpjuly">[30]Contractor!#REF!</definedName>
    <definedName name="GBPJun" localSheetId="4">[31]Contractor!#REF!</definedName>
    <definedName name="GBPJun" localSheetId="5">[31]Contractor!#REF!</definedName>
    <definedName name="GBPJun" localSheetId="3">[31]Contractor!#REF!</definedName>
    <definedName name="GBPJun">[31]Contractor!#REF!</definedName>
    <definedName name="gbpjune" localSheetId="4">[30]Contractor!#REF!</definedName>
    <definedName name="gbpjune" localSheetId="5">[30]Contractor!#REF!</definedName>
    <definedName name="gbpjune" localSheetId="3">[30]Contractor!#REF!</definedName>
    <definedName name="gbpjune">[30]Contractor!#REF!</definedName>
    <definedName name="GBPMar" localSheetId="4">[31]Contractor!#REF!</definedName>
    <definedName name="GBPMar" localSheetId="5">[31]Contractor!#REF!</definedName>
    <definedName name="GBPMar" localSheetId="3">[31]Contractor!#REF!</definedName>
    <definedName name="GBPMar">[31]Contractor!#REF!</definedName>
    <definedName name="gbpmarc" localSheetId="4">[30]Contractor!#REF!</definedName>
    <definedName name="gbpmarc" localSheetId="5">[30]Contractor!#REF!</definedName>
    <definedName name="gbpmarc" localSheetId="3">[30]Contractor!#REF!</definedName>
    <definedName name="gbpmarc">[30]Contractor!#REF!</definedName>
    <definedName name="GBPMay" localSheetId="4">[31]Contractor!#REF!</definedName>
    <definedName name="GBPMay" localSheetId="5">[31]Contractor!#REF!</definedName>
    <definedName name="GBPMay" localSheetId="3">[31]Contractor!#REF!</definedName>
    <definedName name="GBPMay">[31]Contractor!#REF!</definedName>
    <definedName name="gbpmay1" localSheetId="4">[30]Contractor!#REF!</definedName>
    <definedName name="gbpmay1" localSheetId="5">[30]Contractor!#REF!</definedName>
    <definedName name="gbpmay1" localSheetId="3">[30]Contractor!#REF!</definedName>
    <definedName name="gbpmay1">[30]Contractor!#REF!</definedName>
    <definedName name="GBPNov" localSheetId="4">[31]Contractor!#REF!</definedName>
    <definedName name="GBPNov" localSheetId="5">[31]Contractor!#REF!</definedName>
    <definedName name="GBPNov" localSheetId="3">[31]Contractor!#REF!</definedName>
    <definedName name="GBPNov">[31]Contractor!#REF!</definedName>
    <definedName name="gbpnove" localSheetId="4">[30]Contractor!#REF!</definedName>
    <definedName name="gbpnove" localSheetId="5">[30]Contractor!#REF!</definedName>
    <definedName name="gbpnove" localSheetId="3">[30]Contractor!#REF!</definedName>
    <definedName name="gbpnove">[30]Contractor!#REF!</definedName>
    <definedName name="GBPOct" localSheetId="4">[31]Contractor!#REF!</definedName>
    <definedName name="GBPOct" localSheetId="5">[31]Contractor!#REF!</definedName>
    <definedName name="GBPOct" localSheetId="3">[31]Contractor!#REF!</definedName>
    <definedName name="GBPOct">[31]Contractor!#REF!</definedName>
    <definedName name="gbpocto" localSheetId="4">[30]Contractor!#REF!</definedName>
    <definedName name="gbpocto" localSheetId="5">[30]Contractor!#REF!</definedName>
    <definedName name="gbpocto" localSheetId="3">[30]Contractor!#REF!</definedName>
    <definedName name="gbpocto">[30]Contractor!#REF!</definedName>
    <definedName name="gbpocto1" localSheetId="4">[30]Contractor!#REF!</definedName>
    <definedName name="gbpocto1" localSheetId="5">[30]Contractor!#REF!</definedName>
    <definedName name="gbpocto1" localSheetId="3">[30]Contractor!#REF!</definedName>
    <definedName name="gbpocto1">[30]Contractor!#REF!</definedName>
    <definedName name="GBPSep" localSheetId="4">[31]Contractor!#REF!</definedName>
    <definedName name="GBPSep" localSheetId="5">[31]Contractor!#REF!</definedName>
    <definedName name="GBPSep" localSheetId="3">[31]Contractor!#REF!</definedName>
    <definedName name="GBPSep">[31]Contractor!#REF!</definedName>
    <definedName name="gbpsept" localSheetId="4">[30]Contractor!#REF!</definedName>
    <definedName name="gbpsept" localSheetId="5">[30]Contractor!#REF!</definedName>
    <definedName name="gbpsept" localSheetId="3">[30]Contractor!#REF!</definedName>
    <definedName name="gbpsept">[30]Contractor!#REF!</definedName>
    <definedName name="GEN" localSheetId="2">#REF!</definedName>
    <definedName name="GEN" localSheetId="4">#REF!</definedName>
    <definedName name="GEN" localSheetId="5">#REF!</definedName>
    <definedName name="GEN" localSheetId="3">#REF!</definedName>
    <definedName name="GEN">#REF!</definedName>
    <definedName name="gfgfgdfdsf" localSheetId="4">#REF!</definedName>
    <definedName name="gfgfgdfdsf" localSheetId="5">#REF!</definedName>
    <definedName name="gfgfgdfdsf">#REF!</definedName>
    <definedName name="GG" localSheetId="2" hidden="1">{#N/A,#N/A,FALSE,"ll-inves";#N/A,#N/A,FALSE,"bgt-cf 97";#N/A,#N/A,FALSE,"bgt-pl 97"}</definedName>
    <definedName name="GG" hidden="1">{#N/A,#N/A,FALSE,"ll-inves";#N/A,#N/A,FALSE,"bgt-cf 97";#N/A,#N/A,FALSE,"bgt-pl 97"}</definedName>
    <definedName name="GGGGG" hidden="1">{#N/A,#N/A,TRUE,"SUM";#N/A,#N/A,TRUE,"EE";#N/A,#N/A,TRUE,"AC";#N/A,#N/A,TRUE,"SN"}</definedName>
    <definedName name="gh" hidden="1">'[17]LYS-025C'!$W$11:$W$27</definedName>
    <definedName name="ghghgh">'[17]LYS-025C'!$A$1:$R$51</definedName>
    <definedName name="GIU" localSheetId="4">#REF!</definedName>
    <definedName name="GIU" localSheetId="5">#REF!</definedName>
    <definedName name="GIU" localSheetId="3">#REF!</definedName>
    <definedName name="GIU">#REF!</definedName>
    <definedName name="glsf" localSheetId="2">#REF!</definedName>
    <definedName name="glsf" localSheetId="4">#REF!</definedName>
    <definedName name="glsf" localSheetId="5">#REF!</definedName>
    <definedName name="glsf" localSheetId="3">#REF!</definedName>
    <definedName name="glsf">#REF!</definedName>
    <definedName name="GPAustralia" localSheetId="4">#REF!</definedName>
    <definedName name="GPAustralia" localSheetId="5">#REF!</definedName>
    <definedName name="GPAustralia" localSheetId="3">#REF!</definedName>
    <definedName name="GPAustralia">#REF!</definedName>
    <definedName name="GPDeviceEdward" localSheetId="4">#REF!</definedName>
    <definedName name="GPDeviceEdward" localSheetId="5">#REF!</definedName>
    <definedName name="GPDeviceEdward" localSheetId="3">#REF!</definedName>
    <definedName name="GPDeviceEdward">#REF!</definedName>
    <definedName name="GPDeviceIL10" localSheetId="4">#REF!</definedName>
    <definedName name="GPDeviceIL10" localSheetId="5">#REF!</definedName>
    <definedName name="GPDeviceIL10" localSheetId="3">#REF!</definedName>
    <definedName name="GPDeviceIL10">#REF!</definedName>
    <definedName name="GPDeviceLocal" localSheetId="4">#REF!</definedName>
    <definedName name="GPDeviceLocal" localSheetId="5">#REF!</definedName>
    <definedName name="GPDeviceLocal" localSheetId="3">#REF!</definedName>
    <definedName name="GPDeviceLocal">#REF!</definedName>
    <definedName name="GPDeviceSystemSensor" localSheetId="4">#REF!</definedName>
    <definedName name="GPDeviceSystemSensor" localSheetId="5">#REF!</definedName>
    <definedName name="GPDeviceSystemSensor" localSheetId="3">#REF!</definedName>
    <definedName name="GPDeviceSystemSensor">#REF!</definedName>
    <definedName name="GPEDWARD2" localSheetId="4">#REF!</definedName>
    <definedName name="GPEDWARD2" localSheetId="5">#REF!</definedName>
    <definedName name="GPEDWARD2" localSheetId="3">#REF!</definedName>
    <definedName name="GPEDWARD2">#REF!</definedName>
    <definedName name="GPEngineer" localSheetId="4">#REF!</definedName>
    <definedName name="GPEngineer" localSheetId="5">#REF!</definedName>
    <definedName name="GPEngineer" localSheetId="3">#REF!</definedName>
    <definedName name="GPEngineer">#REF!</definedName>
    <definedName name="GPEWARD" localSheetId="4">#REF!</definedName>
    <definedName name="GPEWARD" localSheetId="5">#REF!</definedName>
    <definedName name="GPEWARD" localSheetId="3">#REF!</definedName>
    <definedName name="GPEWARD">#REF!</definedName>
    <definedName name="GPFirePanel" localSheetId="4">#REF!</definedName>
    <definedName name="GPFirePanel" localSheetId="5">#REF!</definedName>
    <definedName name="GPFirePanel" localSheetId="3">#REF!</definedName>
    <definedName name="GPFirePanel">#REF!</definedName>
    <definedName name="GPGermany" localSheetId="4">#REF!</definedName>
    <definedName name="GPGermany" localSheetId="5">#REF!</definedName>
    <definedName name="GPGermany" localSheetId="3">#REF!</definedName>
    <definedName name="GPGermany">#REF!</definedName>
    <definedName name="GPGreystone" localSheetId="4">#REF!</definedName>
    <definedName name="GPGreystone" localSheetId="5">#REF!</definedName>
    <definedName name="GPGreystone" localSheetId="3">#REF!</definedName>
    <definedName name="GPGreystone">#REF!</definedName>
    <definedName name="GPMamac" localSheetId="4">#REF!</definedName>
    <definedName name="GPMamac" localSheetId="5">#REF!</definedName>
    <definedName name="GPMamac" localSheetId="3">#REF!</definedName>
    <definedName name="GPMamac">#REF!</definedName>
    <definedName name="GPPCSC" localSheetId="4">#REF!</definedName>
    <definedName name="GPPCSC" localSheetId="5">#REF!</definedName>
    <definedName name="GPPCSC" localSheetId="3">#REF!</definedName>
    <definedName name="GPPCSC">#REF!</definedName>
    <definedName name="GPWSE" localSheetId="4">#REF!</definedName>
    <definedName name="GPWSE" localSheetId="5">#REF!</definedName>
    <definedName name="GPWSE" localSheetId="3">#REF!</definedName>
    <definedName name="GPWSE">#REF!</definedName>
    <definedName name="GRAND" localSheetId="4">'[39]Book 1 Summary'!#REF!</definedName>
    <definedName name="GRAND" localSheetId="5">'[39]Book 1 Summary'!#REF!</definedName>
    <definedName name="GRAND" localSheetId="3">'[39]Book 1 Summary'!#REF!</definedName>
    <definedName name="GRAND">'[39]Book 1 Summary'!#REF!</definedName>
    <definedName name="graph" localSheetId="4">[27]!changecolor</definedName>
    <definedName name="graph" localSheetId="5">[27]!changecolor</definedName>
    <definedName name="graph" localSheetId="3">[27]!changecolor</definedName>
    <definedName name="graph">[27]!changecolor</definedName>
    <definedName name="group">'[40]StandardPrice Yr04'!$D$4:$G$140</definedName>
    <definedName name="GroupCode">[22]Budget!$V$4:$V$8</definedName>
    <definedName name="gtd" localSheetId="4">#REF!</definedName>
    <definedName name="gtd" localSheetId="5">#REF!</definedName>
    <definedName name="gtd">#REF!</definedName>
    <definedName name="gtg" localSheetId="4">#REF!</definedName>
    <definedName name="gtg" localSheetId="5">#REF!</definedName>
    <definedName name="gtg">#REF!</definedName>
    <definedName name="gtry" localSheetId="4">#REF!</definedName>
    <definedName name="gtry" localSheetId="5">#REF!</definedName>
    <definedName name="gtry" localSheetId="3">#REF!</definedName>
    <definedName name="gtry">#REF!</definedName>
    <definedName name="gyjkgjk" localSheetId="4">#REF!</definedName>
    <definedName name="gyjkgjk" localSheetId="5">#REF!</definedName>
    <definedName name="gyjkgjk">#REF!</definedName>
    <definedName name="H" localSheetId="4">#REF!</definedName>
    <definedName name="H" localSheetId="5">#REF!</definedName>
    <definedName name="H" localSheetId="3">#REF!</definedName>
    <definedName name="H">#REF!</definedName>
    <definedName name="hadju" localSheetId="4">#REF!</definedName>
    <definedName name="hadju" localSheetId="5">#REF!</definedName>
    <definedName name="hadju" localSheetId="3">#REF!</definedName>
    <definedName name="hadju">#REF!</definedName>
    <definedName name="HAJIME" localSheetId="4">#REF!</definedName>
    <definedName name="HAJIME" localSheetId="5">#REF!</definedName>
    <definedName name="HAJIME" localSheetId="3">#REF!</definedName>
    <definedName name="HAJIME">#REF!</definedName>
    <definedName name="Hand_Percent">[24]DataGraph!$C$3</definedName>
    <definedName name="Header_Row" localSheetId="4">ROW(#REF!)</definedName>
    <definedName name="Header_Row" localSheetId="5">ROW(#REF!)</definedName>
    <definedName name="Header_Row" localSheetId="3">ROW(#REF!)</definedName>
    <definedName name="Header_Row">ROW(#REF!)</definedName>
    <definedName name="HHHHHH" hidden="1">{#N/A,#N/A,TRUE,"SUM";#N/A,#N/A,TRUE,"EE";#N/A,#N/A,TRUE,"AC";#N/A,#N/A,TRUE,"SN"}</definedName>
    <definedName name="HHHHHHHHHHH22" localSheetId="2" hidden="1">{#N/A,#N/A,FALSE,"ll-inves";#N/A,#N/A,FALSE,"bgt-cf 97";#N/A,#N/A,FALSE,"bgt-pl 97"}</definedName>
    <definedName name="HHHHHHHHHHH22" hidden="1">{#N/A,#N/A,FALSE,"ll-inves";#N/A,#N/A,FALSE,"bgt-cf 97";#N/A,#N/A,FALSE,"bgt-pl 97"}</definedName>
    <definedName name="HHJ" localSheetId="4">#REF!</definedName>
    <definedName name="HHJ" localSheetId="5">#REF!</definedName>
    <definedName name="HHJ" localSheetId="3">#REF!</definedName>
    <definedName name="HHJ">#REF!</definedName>
    <definedName name="hj" localSheetId="4">#REF!</definedName>
    <definedName name="hj" localSheetId="5">#REF!</definedName>
    <definedName name="hj" localSheetId="3">#REF!</definedName>
    <definedName name="hj">#REF!</definedName>
    <definedName name="HLAJKSDFHL" localSheetId="4">#REF!</definedName>
    <definedName name="HLAJKSDFHL" localSheetId="5">#REF!</definedName>
    <definedName name="HLAJKSDFHL" localSheetId="3">#REF!</definedName>
    <definedName name="HLAJKSDFHL">#REF!</definedName>
    <definedName name="Hosinพี่โบว์" localSheetId="4">#REF!</definedName>
    <definedName name="Hosinพี่โบว์" localSheetId="5">#REF!</definedName>
    <definedName name="Hosinพี่โบว์">#REF!</definedName>
    <definedName name="HTML_CodePage" hidden="1">874</definedName>
    <definedName name="HTML_Control" localSheetId="2" hidden="1">{"'Sheet1'!$A$1:$H$77"}</definedName>
    <definedName name="HTML_Control" hidden="1">{"'Sheet1'!$A$1:$H$77"}</definedName>
    <definedName name="HTML_Description" hidden="1">""</definedName>
    <definedName name="HTML_Email" hidden="1">""</definedName>
    <definedName name="HTML_Header" hidden="1">""</definedName>
    <definedName name="HTML_LastUpdate" hidden="1">"11/2/99"</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"R:\telephone\phonecsn.html.htm"</definedName>
    <definedName name="HTML_Title" hidden="1">"phonecsa"</definedName>
    <definedName name="HWLEQPT" localSheetId="4">[41]BOQ!#REF!</definedName>
    <definedName name="HWLEQPT" localSheetId="5">[41]BOQ!#REF!</definedName>
    <definedName name="HWLEQPT" localSheetId="3">[41]BOQ!#REF!</definedName>
    <definedName name="HWLEQPT">[41]BOQ!#REF!</definedName>
    <definedName name="I" localSheetId="4">#REF!</definedName>
    <definedName name="I" localSheetId="5">#REF!</definedName>
    <definedName name="I" localSheetId="3">#REF!</definedName>
    <definedName name="I">#REF!</definedName>
    <definedName name="i7y" localSheetId="4">#REF!</definedName>
    <definedName name="i7y" localSheetId="5">#REF!</definedName>
    <definedName name="i7y" localSheetId="3">#REF!</definedName>
    <definedName name="i7y">#REF!</definedName>
    <definedName name="ID">'[40]StandardPrice Yr04'!$D$4:$D$140</definedName>
    <definedName name="ie" localSheetId="4">#REF!</definedName>
    <definedName name="ie" localSheetId="5">#REF!</definedName>
    <definedName name="ie" localSheetId="3">#REF!</definedName>
    <definedName name="ie">#REF!</definedName>
    <definedName name="ie___0" localSheetId="4">#REF!</definedName>
    <definedName name="ie___0" localSheetId="5">#REF!</definedName>
    <definedName name="ie___0" localSheetId="3">#REF!</definedName>
    <definedName name="ie___0">#REF!</definedName>
    <definedName name="ii"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ii"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IMPLA" localSheetId="2">#REF!</definedName>
    <definedName name="IMPLA" localSheetId="4">#REF!</definedName>
    <definedName name="IMPLA" localSheetId="5">#REF!</definedName>
    <definedName name="IMPLA" localSheetId="3">#REF!</definedName>
    <definedName name="IMPLA">#REF!</definedName>
    <definedName name="IMPLM" localSheetId="2">#REF!</definedName>
    <definedName name="IMPLM" localSheetId="4">#REF!</definedName>
    <definedName name="IMPLM" localSheetId="5">#REF!</definedName>
    <definedName name="IMPLM" localSheetId="3">#REF!</definedName>
    <definedName name="IMPLM">#REF!</definedName>
    <definedName name="import_gp1" localSheetId="4">#REF!</definedName>
    <definedName name="import_gp1" localSheetId="5">#REF!</definedName>
    <definedName name="import_gp1" localSheetId="3">#REF!</definedName>
    <definedName name="import_gp1">#REF!</definedName>
    <definedName name="import_gp2" localSheetId="4">#REF!</definedName>
    <definedName name="import_gp2" localSheetId="5">#REF!</definedName>
    <definedName name="import_gp2" localSheetId="3">#REF!</definedName>
    <definedName name="import_gp2">#REF!</definedName>
    <definedName name="InputTarget">OFFSET([22]Data!$A$1,COUNTA([22]Data!$A$1:$A$65536),0)</definedName>
    <definedName name="INSU" localSheetId="4">#REF!</definedName>
    <definedName name="INSU" localSheetId="5">#REF!</definedName>
    <definedName name="INSU" localSheetId="3">#REF!</definedName>
    <definedName name="INSU">#REF!</definedName>
    <definedName name="INSU_2" localSheetId="4">#REF!</definedName>
    <definedName name="INSU_2" localSheetId="5">#REF!</definedName>
    <definedName name="INSU_2" localSheetId="3">#REF!</definedName>
    <definedName name="INSU_2">#REF!</definedName>
    <definedName name="Int" localSheetId="4">#REF!</definedName>
    <definedName name="Int" localSheetId="5">#REF!</definedName>
    <definedName name="Int" localSheetId="3">#REF!</definedName>
    <definedName name="Int">#REF!</definedName>
    <definedName name="Intercept_Capa">[24]DataGraph!$B$206</definedName>
    <definedName name="Intercept_TanD">[24]DataGraph!$H$206</definedName>
    <definedName name="Interest_Rate" localSheetId="4">#REF!</definedName>
    <definedName name="Interest_Rate" localSheetId="5">#REF!</definedName>
    <definedName name="Interest_Rate" localSheetId="3">#REF!</definedName>
    <definedName name="Interest_Rate">#REF!</definedName>
    <definedName name="Investment" hidden="1">{"'Bidfailed'!$D$2:$AB$14","'Bidfailed'!$D$4:$AB$4"}</definedName>
    <definedName name="IO_No" localSheetId="4">#REF!</definedName>
    <definedName name="IO_No" localSheetId="5">#REF!</definedName>
    <definedName name="IO_No" localSheetId="3">#REF!</definedName>
    <definedName name="IO_No">#REF!</definedName>
    <definedName name="IO_Same" localSheetId="4">#REF!</definedName>
    <definedName name="IO_Same" localSheetId="5">#REF!</definedName>
    <definedName name="IO_Same" localSheetId="3">#REF!</definedName>
    <definedName name="IO_Same">#REF!</definedName>
    <definedName name="ITEM" localSheetId="4">#REF!</definedName>
    <definedName name="ITEM" localSheetId="5">#REF!</definedName>
    <definedName name="ITEM" localSheetId="3">#REF!</definedName>
    <definedName name="ITEM">#REF!</definedName>
    <definedName name="Jan" localSheetId="2">#REF!</definedName>
    <definedName name="Jan" localSheetId="4">#REF!</definedName>
    <definedName name="Jan" localSheetId="5">#REF!</definedName>
    <definedName name="Jan" localSheetId="3">#REF!</definedName>
    <definedName name="Jan">#REF!</definedName>
    <definedName name="jhfuh" localSheetId="4">#REF!</definedName>
    <definedName name="jhfuh" localSheetId="5">#REF!</definedName>
    <definedName name="jhfuh" localSheetId="3">#REF!</definedName>
    <definedName name="jhfuh">#REF!</definedName>
    <definedName name="jjjj" localSheetId="4">#REF!</definedName>
    <definedName name="jjjj" localSheetId="5">#REF!</definedName>
    <definedName name="jjjj" localSheetId="3">#REF!</definedName>
    <definedName name="jjjj">#REF!</definedName>
    <definedName name="jk" localSheetId="4">#REF!</definedName>
    <definedName name="jk" localSheetId="5">#REF!</definedName>
    <definedName name="jk" localSheetId="3">#REF!</definedName>
    <definedName name="jk">#REF!</definedName>
    <definedName name="JKDFSJCSDKJ" hidden="1">{#N/A,#N/A,TRUE,"SUM";#N/A,#N/A,TRUE,"EE";#N/A,#N/A,TRUE,"AC";#N/A,#N/A,TRUE,"SN"}</definedName>
    <definedName name="Job_Name">[42]summary_p2!$C$9</definedName>
    <definedName name="Jul" localSheetId="2">#REF!</definedName>
    <definedName name="Jul" localSheetId="4">#REF!</definedName>
    <definedName name="Jul" localSheetId="5">#REF!</definedName>
    <definedName name="Jul" localSheetId="3">#REF!</definedName>
    <definedName name="Jul">#REF!</definedName>
    <definedName name="July">'[20]Fault Clear_Y04'!$A$6:$Y$45</definedName>
    <definedName name="July1">'[19]By Area'!$A$95:$Y$135</definedName>
    <definedName name="July2">[1]CFM_Y04!$A$5:$Y$45</definedName>
    <definedName name="Jun" localSheetId="2">#REF!</definedName>
    <definedName name="Jun" localSheetId="4">#REF!</definedName>
    <definedName name="Jun" localSheetId="5">#REF!</definedName>
    <definedName name="Jun" localSheetId="3">#REF!</definedName>
    <definedName name="Jun">#REF!</definedName>
    <definedName name="jy" localSheetId="4">#REF!</definedName>
    <definedName name="jy" localSheetId="5">#REF!</definedName>
    <definedName name="jy" localSheetId="3">#REF!</definedName>
    <definedName name="jy">#REF!</definedName>
    <definedName name="k" hidden="1">'[43]GH-5-06'!$U$6:$U$16</definedName>
    <definedName name="kgro" localSheetId="4">#REF!</definedName>
    <definedName name="kgro" localSheetId="5">#REF!</definedName>
    <definedName name="kgro" localSheetId="3">#REF!</definedName>
    <definedName name="kgro">#REF!</definedName>
    <definedName name="KK_AWO_Mix_Yr03_until_Yr04_Except_Status_Type_02" localSheetId="2">#REF!</definedName>
    <definedName name="KK_AWO_Mix_Yr03_until_Yr04_Except_Status_Type_02" localSheetId="4">#REF!</definedName>
    <definedName name="KK_AWO_Mix_Yr03_until_Yr04_Except_Status_Type_02" localSheetId="5">#REF!</definedName>
    <definedName name="KK_AWO_Mix_Yr03_until_Yr04_Except_Status_Type_02" localSheetId="3">#REF!</definedName>
    <definedName name="KK_AWO_Mix_Yr03_until_Yr04_Except_Status_Type_02">#REF!</definedName>
    <definedName name="KL" localSheetId="4">#REF!</definedName>
    <definedName name="KL" localSheetId="5">#REF!</definedName>
    <definedName name="KL" localSheetId="3">#REF!</definedName>
    <definedName name="KL">#REF!</definedName>
    <definedName name="KO" localSheetId="2" hidden="1">{#N/A,#N/A,FALSE,"ll-inves";#N/A,#N/A,FALSE,"bgt-cf 97";#N/A,#N/A,FALSE,"bgt-pl 97"}</definedName>
    <definedName name="KO" hidden="1">{#N/A,#N/A,FALSE,"ll-inves";#N/A,#N/A,FALSE,"bgt-cf 97";#N/A,#N/A,FALSE,"bgt-pl 97"}</definedName>
    <definedName name="KOP" localSheetId="4">#REF!</definedName>
    <definedName name="KOP" localSheetId="5">#REF!</definedName>
    <definedName name="KOP" localSheetId="3">#REF!</definedName>
    <definedName name="KOP">#REF!</definedName>
    <definedName name="KOUNT" localSheetId="4">#REF!</definedName>
    <definedName name="KOUNT" localSheetId="5">#REF!</definedName>
    <definedName name="KOUNT" localSheetId="3">#REF!</definedName>
    <definedName name="KOUNT">#REF!</definedName>
    <definedName name="kpi" localSheetId="4">#REF!</definedName>
    <definedName name="kpi" localSheetId="5">#REF!</definedName>
    <definedName name="kpi">#REF!</definedName>
    <definedName name="KPIพี่นายปรับ" localSheetId="4">#REF!</definedName>
    <definedName name="KPIพี่นายปรับ" localSheetId="5">#REF!</definedName>
    <definedName name="KPIพี่นายปรับ">#REF!</definedName>
    <definedName name="ktuyrttuyrt" localSheetId="4">#REF!</definedName>
    <definedName name="ktuyrttuyrt" localSheetId="5">#REF!</definedName>
    <definedName name="ktuyrttuyrt">#REF!</definedName>
    <definedName name="ku" localSheetId="4">#REF!</definedName>
    <definedName name="ku" localSheetId="5">#REF!</definedName>
    <definedName name="ku" localSheetId="3">#REF!</definedName>
    <definedName name="ku">#REF!</definedName>
    <definedName name="kujk" localSheetId="4">#REF!</definedName>
    <definedName name="kujk" localSheetId="5">#REF!</definedName>
    <definedName name="kujk">#REF!</definedName>
    <definedName name="l" localSheetId="4">#REF!</definedName>
    <definedName name="l" localSheetId="5">#REF!</definedName>
    <definedName name="l" localSheetId="3">#REF!</definedName>
    <definedName name="l">#REF!</definedName>
    <definedName name="l___0" localSheetId="4">#REF!</definedName>
    <definedName name="l___0" localSheetId="5">#REF!</definedName>
    <definedName name="l___0" localSheetId="3">#REF!</definedName>
    <definedName name="l___0">#REF!</definedName>
    <definedName name="L_UNIT" localSheetId="4">#REF!</definedName>
    <definedName name="L_UNIT" localSheetId="5">#REF!</definedName>
    <definedName name="L_UNIT" localSheetId="3">#REF!</definedName>
    <definedName name="L_UNIT">#REF!</definedName>
    <definedName name="L13.reflect" localSheetId="4">#REF!</definedName>
    <definedName name="L13.reflect" localSheetId="5">#REF!</definedName>
    <definedName name="L13.reflect" localSheetId="3">#REF!</definedName>
    <definedName name="L13.reflect">#REF!</definedName>
    <definedName name="L13.tbl" localSheetId="4">#REF!</definedName>
    <definedName name="L13.tbl" localSheetId="5">#REF!</definedName>
    <definedName name="L13.tbl" localSheetId="3">#REF!</definedName>
    <definedName name="L13.tbl">#REF!</definedName>
    <definedName name="L18.reflect" localSheetId="4">#REF!</definedName>
    <definedName name="L18.reflect" localSheetId="5">#REF!</definedName>
    <definedName name="L18.reflect" localSheetId="3">#REF!</definedName>
    <definedName name="L18.reflect">#REF!</definedName>
    <definedName name="L18.tbl" localSheetId="4">#REF!</definedName>
    <definedName name="L18.tbl" localSheetId="5">#REF!</definedName>
    <definedName name="L18.tbl" localSheetId="3">#REF!</definedName>
    <definedName name="L18.tbl">#REF!</definedName>
    <definedName name="L26.reflect" localSheetId="4">#REF!</definedName>
    <definedName name="L26.reflect" localSheetId="5">#REF!</definedName>
    <definedName name="L26.reflect" localSheetId="3">#REF!</definedName>
    <definedName name="L26.reflect">#REF!</definedName>
    <definedName name="L26.tbl" localSheetId="4">#REF!</definedName>
    <definedName name="L26.tbl" localSheetId="5">#REF!</definedName>
    <definedName name="L26.tbl" localSheetId="3">#REF!</definedName>
    <definedName name="L26.tbl">#REF!</definedName>
    <definedName name="LABO" localSheetId="4">#REF!</definedName>
    <definedName name="LABO" localSheetId="5">#REF!</definedName>
    <definedName name="LABO" localSheetId="3">#REF!</definedName>
    <definedName name="LABO">#REF!</definedName>
    <definedName name="lady">"Picture 223"</definedName>
    <definedName name="lambda">[21]THISWORKSHEET!$B$7</definedName>
    <definedName name="Last_Row">NA()</definedName>
    <definedName name="Last_Row___0">NA()</definedName>
    <definedName name="Last_Row___10">NA()</definedName>
    <definedName name="Last_Row___2">NA()</definedName>
    <definedName name="Last_Row___3">NA()</definedName>
    <definedName name="Last_Row___4">NA()</definedName>
    <definedName name="Last_Row___5">NA()</definedName>
    <definedName name="Last_Row___6">NA()</definedName>
    <definedName name="Last_Row___7">NA()</definedName>
    <definedName name="Last_Row___8">NA()</definedName>
    <definedName name="Last_Row___9">NA()</definedName>
    <definedName name="lek" localSheetId="4">#REF!</definedName>
    <definedName name="lek" localSheetId="5">#REF!</definedName>
    <definedName name="lek" localSheetId="3">#REF!</definedName>
    <definedName name="lek">#REF!</definedName>
    <definedName name="li" localSheetId="4">#REF!</definedName>
    <definedName name="li" localSheetId="5">#REF!</definedName>
    <definedName name="li" localSheetId="3">#REF!</definedName>
    <definedName name="li">#REF!</definedName>
    <definedName name="list.lumen.tbl" localSheetId="4">OFFSET(#REF!,0,0,COUNTA(#REF!)-1,2)</definedName>
    <definedName name="list.lumen.tbl" localSheetId="5">OFFSET(#REF!,0,0,COUNTA(#REF!)-1,2)</definedName>
    <definedName name="list.lumen.tbl" localSheetId="3">OFFSET(#REF!,0,0,COUNTA(#REF!)-1,2)</definedName>
    <definedName name="list.lumen.tbl">OFFSET(#REF!,0,0,COUNTA(#REF!)-1,2)</definedName>
    <definedName name="list.tbl" localSheetId="4">OFFSET(#REF!,0,0,COUNTA(#REF!)-1,1)</definedName>
    <definedName name="list.tbl" localSheetId="5">OFFSET(#REF!,0,0,COUNTA(#REF!)-1,1)</definedName>
    <definedName name="list.tbl" localSheetId="3">OFFSET(#REF!,0,0,COUNTA(#REF!)-1,1)</definedName>
    <definedName name="list.tbl">OFFSET(#REF!,0,0,COUNTA(#REF!)-1,1)</definedName>
    <definedName name="lklkkl">#N/A</definedName>
    <definedName name="lll" localSheetId="4">'INTEQC KPI-MGR'!Act [14]Plan!$B$8:$Q$8</definedName>
    <definedName name="lll" localSheetId="5">'INTEQC KPI-STAFF'!Act [14]Plan!$B$8:$Q$8</definedName>
    <definedName name="lll" localSheetId="3">Act [14]Plan!$B$8:$Q$8</definedName>
    <definedName name="lll">Act [14]Plan!$B$8:$Q$8</definedName>
    <definedName name="Loan_Amount" localSheetId="4">#REF!</definedName>
    <definedName name="Loan_Amount" localSheetId="5">#REF!</definedName>
    <definedName name="Loan_Amount" localSheetId="3">#REF!</definedName>
    <definedName name="Loan_Amount">#REF!</definedName>
    <definedName name="Loan_Start" localSheetId="4">#REF!</definedName>
    <definedName name="Loan_Start" localSheetId="5">#REF!</definedName>
    <definedName name="Loan_Start" localSheetId="3">#REF!</definedName>
    <definedName name="Loan_Start">#REF!</definedName>
    <definedName name="Loan_Years" localSheetId="4">#REF!</definedName>
    <definedName name="Loan_Years" localSheetId="5">#REF!</definedName>
    <definedName name="Loan_Years" localSheetId="3">#REF!</definedName>
    <definedName name="Loan_Years">#REF!</definedName>
    <definedName name="LOAN1" localSheetId="2">#REF!</definedName>
    <definedName name="LOAN1" localSheetId="4">#REF!</definedName>
    <definedName name="LOAN1" localSheetId="5">#REF!</definedName>
    <definedName name="LOAN1" localSheetId="3">#REF!</definedName>
    <definedName name="LOAN1">#REF!</definedName>
    <definedName name="LOAN10" localSheetId="2">#REF!</definedName>
    <definedName name="LOAN10" localSheetId="4">#REF!</definedName>
    <definedName name="LOAN10" localSheetId="5">#REF!</definedName>
    <definedName name="LOAN10" localSheetId="3">#REF!</definedName>
    <definedName name="LOAN10">#REF!</definedName>
    <definedName name="LOAN11" localSheetId="2">#REF!</definedName>
    <definedName name="LOAN11" localSheetId="4">#REF!</definedName>
    <definedName name="LOAN11" localSheetId="5">#REF!</definedName>
    <definedName name="LOAN11" localSheetId="3">#REF!</definedName>
    <definedName name="LOAN11">#REF!</definedName>
    <definedName name="LOAN12" localSheetId="2">#REF!</definedName>
    <definedName name="LOAN12" localSheetId="4">#REF!</definedName>
    <definedName name="LOAN12" localSheetId="5">#REF!</definedName>
    <definedName name="LOAN12" localSheetId="3">#REF!</definedName>
    <definedName name="LOAN12">#REF!</definedName>
    <definedName name="LOAN2" localSheetId="2">#REF!</definedName>
    <definedName name="LOAN2" localSheetId="4">#REF!</definedName>
    <definedName name="LOAN2" localSheetId="5">#REF!</definedName>
    <definedName name="LOAN2" localSheetId="3">#REF!</definedName>
    <definedName name="LOAN2">#REF!</definedName>
    <definedName name="LOAN3" localSheetId="2">#REF!</definedName>
    <definedName name="LOAN3" localSheetId="4">#REF!</definedName>
    <definedName name="LOAN3" localSheetId="5">#REF!</definedName>
    <definedName name="LOAN3" localSheetId="3">#REF!</definedName>
    <definedName name="LOAN3">#REF!</definedName>
    <definedName name="LOAN4" localSheetId="2">#REF!</definedName>
    <definedName name="LOAN4" localSheetId="4">#REF!</definedName>
    <definedName name="LOAN4" localSheetId="5">#REF!</definedName>
    <definedName name="LOAN4" localSheetId="3">#REF!</definedName>
    <definedName name="LOAN4">#REF!</definedName>
    <definedName name="LOAN5" localSheetId="2">#REF!</definedName>
    <definedName name="LOAN5" localSheetId="4">#REF!</definedName>
    <definedName name="LOAN5" localSheetId="5">#REF!</definedName>
    <definedName name="LOAN5" localSheetId="3">#REF!</definedName>
    <definedName name="LOAN5">#REF!</definedName>
    <definedName name="LOAN6" localSheetId="2">#REF!</definedName>
    <definedName name="LOAN6" localSheetId="4">#REF!</definedName>
    <definedName name="LOAN6" localSheetId="5">#REF!</definedName>
    <definedName name="LOAN6" localSheetId="3">#REF!</definedName>
    <definedName name="LOAN6">#REF!</definedName>
    <definedName name="LOAN7" localSheetId="2">#REF!</definedName>
    <definedName name="LOAN7" localSheetId="4">#REF!</definedName>
    <definedName name="LOAN7" localSheetId="5">#REF!</definedName>
    <definedName name="LOAN7" localSheetId="3">#REF!</definedName>
    <definedName name="LOAN7">#REF!</definedName>
    <definedName name="LOAN8" localSheetId="2">#REF!</definedName>
    <definedName name="LOAN8" localSheetId="4">#REF!</definedName>
    <definedName name="LOAN8" localSheetId="5">#REF!</definedName>
    <definedName name="LOAN8" localSheetId="3">#REF!</definedName>
    <definedName name="LOAN8">#REF!</definedName>
    <definedName name="LOAN9" localSheetId="2">#REF!</definedName>
    <definedName name="LOAN9" localSheetId="4">#REF!</definedName>
    <definedName name="LOAN9" localSheetId="5">#REF!</definedName>
    <definedName name="LOAN9" localSheetId="3">#REF!</definedName>
    <definedName name="LOAN9">#REF!</definedName>
    <definedName name="loanfrom1" localSheetId="2">#REF!</definedName>
    <definedName name="loanfrom1" localSheetId="4">#REF!</definedName>
    <definedName name="loanfrom1" localSheetId="5">#REF!</definedName>
    <definedName name="loanfrom1" localSheetId="3">#REF!</definedName>
    <definedName name="loanfrom1">#REF!</definedName>
    <definedName name="loanfrom10" localSheetId="2">#REF!</definedName>
    <definedName name="loanfrom10" localSheetId="4">#REF!</definedName>
    <definedName name="loanfrom10" localSheetId="5">#REF!</definedName>
    <definedName name="loanfrom10" localSheetId="3">#REF!</definedName>
    <definedName name="loanfrom10">#REF!</definedName>
    <definedName name="loanfrom11" localSheetId="2">#REF!</definedName>
    <definedName name="loanfrom11" localSheetId="4">#REF!</definedName>
    <definedName name="loanfrom11" localSheetId="5">#REF!</definedName>
    <definedName name="loanfrom11" localSheetId="3">#REF!</definedName>
    <definedName name="loanfrom11">#REF!</definedName>
    <definedName name="loanfrom12" localSheetId="2">#REF!</definedName>
    <definedName name="loanfrom12" localSheetId="4">#REF!</definedName>
    <definedName name="loanfrom12" localSheetId="5">#REF!</definedName>
    <definedName name="loanfrom12" localSheetId="3">#REF!</definedName>
    <definedName name="loanfrom12">#REF!</definedName>
    <definedName name="loanfrom2" localSheetId="2">#REF!</definedName>
    <definedName name="loanfrom2" localSheetId="4">#REF!</definedName>
    <definedName name="loanfrom2" localSheetId="5">#REF!</definedName>
    <definedName name="loanfrom2" localSheetId="3">#REF!</definedName>
    <definedName name="loanfrom2">#REF!</definedName>
    <definedName name="loanfrom3" localSheetId="2">#REF!</definedName>
    <definedName name="loanfrom3" localSheetId="4">#REF!</definedName>
    <definedName name="loanfrom3" localSheetId="5">#REF!</definedName>
    <definedName name="loanfrom3" localSheetId="3">#REF!</definedName>
    <definedName name="loanfrom3">#REF!</definedName>
    <definedName name="loanfrom4" localSheetId="2">#REF!</definedName>
    <definedName name="loanfrom4" localSheetId="4">#REF!</definedName>
    <definedName name="loanfrom4" localSheetId="5">#REF!</definedName>
    <definedName name="loanfrom4" localSheetId="3">#REF!</definedName>
    <definedName name="loanfrom4">#REF!</definedName>
    <definedName name="loanfrom5" localSheetId="2">#REF!</definedName>
    <definedName name="loanfrom5" localSheetId="4">#REF!</definedName>
    <definedName name="loanfrom5" localSheetId="5">#REF!</definedName>
    <definedName name="loanfrom5" localSheetId="3">#REF!</definedName>
    <definedName name="loanfrom5">#REF!</definedName>
    <definedName name="loanfrom6" localSheetId="2">#REF!</definedName>
    <definedName name="loanfrom6" localSheetId="4">#REF!</definedName>
    <definedName name="loanfrom6" localSheetId="5">#REF!</definedName>
    <definedName name="loanfrom6" localSheetId="3">#REF!</definedName>
    <definedName name="loanfrom6">#REF!</definedName>
    <definedName name="loanfrom7" localSheetId="2">#REF!</definedName>
    <definedName name="loanfrom7" localSheetId="4">#REF!</definedName>
    <definedName name="loanfrom7" localSheetId="5">#REF!</definedName>
    <definedName name="loanfrom7" localSheetId="3">#REF!</definedName>
    <definedName name="loanfrom7">#REF!</definedName>
    <definedName name="loanfrom8" localSheetId="2">#REF!</definedName>
    <definedName name="loanfrom8" localSheetId="4">#REF!</definedName>
    <definedName name="loanfrom8" localSheetId="5">#REF!</definedName>
    <definedName name="loanfrom8" localSheetId="3">#REF!</definedName>
    <definedName name="loanfrom8">#REF!</definedName>
    <definedName name="loanfrom9" localSheetId="2">#REF!</definedName>
    <definedName name="loanfrom9" localSheetId="4">#REF!</definedName>
    <definedName name="loanfrom9" localSheetId="5">#REF!</definedName>
    <definedName name="loanfrom9" localSheetId="3">#REF!</definedName>
    <definedName name="loanfrom9">#REF!</definedName>
    <definedName name="LOANTOAPR" localSheetId="2">#REF!</definedName>
    <definedName name="LOANTOAPR" localSheetId="4">#REF!</definedName>
    <definedName name="LOANTOAPR" localSheetId="5">#REF!</definedName>
    <definedName name="LOANTOAPR" localSheetId="3">#REF!</definedName>
    <definedName name="LOANTOAPR">#REF!</definedName>
    <definedName name="LOANTOAUG" localSheetId="2">#REF!</definedName>
    <definedName name="LOANTOAUG" localSheetId="4">#REF!</definedName>
    <definedName name="LOANTOAUG" localSheetId="5">#REF!</definedName>
    <definedName name="LOANTOAUG" localSheetId="3">#REF!</definedName>
    <definedName name="LOANTOAUG">#REF!</definedName>
    <definedName name="LOANTODEC" localSheetId="2">#REF!</definedName>
    <definedName name="LOANTODEC" localSheetId="4">#REF!</definedName>
    <definedName name="LOANTODEC" localSheetId="5">#REF!</definedName>
    <definedName name="LOANTODEC" localSheetId="3">#REF!</definedName>
    <definedName name="LOANTODEC">#REF!</definedName>
    <definedName name="LOANTOFEB" localSheetId="2">#REF!</definedName>
    <definedName name="LOANTOFEB" localSheetId="4">#REF!</definedName>
    <definedName name="LOANTOFEB" localSheetId="5">#REF!</definedName>
    <definedName name="LOANTOFEB" localSheetId="3">#REF!</definedName>
    <definedName name="LOANTOFEB">#REF!</definedName>
    <definedName name="LOANTOJAN" localSheetId="2">#REF!</definedName>
    <definedName name="LOANTOJAN" localSheetId="4">#REF!</definedName>
    <definedName name="LOANTOJAN" localSheetId="5">#REF!</definedName>
    <definedName name="LOANTOJAN" localSheetId="3">#REF!</definedName>
    <definedName name="LOANTOJAN">#REF!</definedName>
    <definedName name="LOANTOJUL" localSheetId="2">#REF!</definedName>
    <definedName name="LOANTOJUL" localSheetId="4">#REF!</definedName>
    <definedName name="LOANTOJUL" localSheetId="5">#REF!</definedName>
    <definedName name="LOANTOJUL" localSheetId="3">#REF!</definedName>
    <definedName name="LOANTOJUL">#REF!</definedName>
    <definedName name="LOANTOJUN" localSheetId="2">#REF!</definedName>
    <definedName name="LOANTOJUN" localSheetId="4">#REF!</definedName>
    <definedName name="LOANTOJUN" localSheetId="5">#REF!</definedName>
    <definedName name="LOANTOJUN" localSheetId="3">#REF!</definedName>
    <definedName name="LOANTOJUN">#REF!</definedName>
    <definedName name="LOANTOMAR" localSheetId="2">#REF!</definedName>
    <definedName name="LOANTOMAR" localSheetId="4">#REF!</definedName>
    <definedName name="LOANTOMAR" localSheetId="5">#REF!</definedName>
    <definedName name="LOANTOMAR" localSheetId="3">#REF!</definedName>
    <definedName name="LOANTOMAR">#REF!</definedName>
    <definedName name="LOANTOMAY" localSheetId="2">#REF!</definedName>
    <definedName name="LOANTOMAY" localSheetId="4">#REF!</definedName>
    <definedName name="LOANTOMAY" localSheetId="5">#REF!</definedName>
    <definedName name="LOANTOMAY" localSheetId="3">#REF!</definedName>
    <definedName name="LOANTOMAY">#REF!</definedName>
    <definedName name="LOANTONOV" localSheetId="2">#REF!</definedName>
    <definedName name="LOANTONOV" localSheetId="4">#REF!</definedName>
    <definedName name="LOANTONOV" localSheetId="5">#REF!</definedName>
    <definedName name="LOANTONOV" localSheetId="3">#REF!</definedName>
    <definedName name="LOANTONOV">#REF!</definedName>
    <definedName name="LOANTOOCT" localSheetId="2">#REF!</definedName>
    <definedName name="LOANTOOCT" localSheetId="4">#REF!</definedName>
    <definedName name="LOANTOOCT" localSheetId="5">#REF!</definedName>
    <definedName name="LOANTOOCT" localSheetId="3">#REF!</definedName>
    <definedName name="LOANTOOCT">#REF!</definedName>
    <definedName name="LOANTOSEP" localSheetId="2">#REF!</definedName>
    <definedName name="LOANTOSEP" localSheetId="4">#REF!</definedName>
    <definedName name="LOANTOSEP" localSheetId="5">#REF!</definedName>
    <definedName name="LOANTOSEP" localSheetId="3">#REF!</definedName>
    <definedName name="LOANTOSEP">#REF!</definedName>
    <definedName name="local_gp1" localSheetId="4">#REF!</definedName>
    <definedName name="local_gp1" localSheetId="5">#REF!</definedName>
    <definedName name="local_gp1" localSheetId="3">#REF!</definedName>
    <definedName name="local_gp1">#REF!</definedName>
    <definedName name="local_gp2" localSheetId="4">#REF!</definedName>
    <definedName name="local_gp2" localSheetId="5">#REF!</definedName>
    <definedName name="local_gp2" localSheetId="3">#REF!</definedName>
    <definedName name="local_gp2">#REF!</definedName>
    <definedName name="longterm1" localSheetId="2">#REF!</definedName>
    <definedName name="longterm1" localSheetId="4">#REF!</definedName>
    <definedName name="longterm1" localSheetId="5">#REF!</definedName>
    <definedName name="longterm1" localSheetId="3">#REF!</definedName>
    <definedName name="longterm1">#REF!</definedName>
    <definedName name="LOS" localSheetId="2">#REF!</definedName>
    <definedName name="LOS" localSheetId="4">#REF!</definedName>
    <definedName name="LOS" localSheetId="5">#REF!</definedName>
    <definedName name="LOS" localSheetId="3">#REF!</definedName>
    <definedName name="LOS">#REF!</definedName>
    <definedName name="Lower_C_Cap_Cri">[24]DataGraph!$C$214</definedName>
    <definedName name="Lower_C_TanD_Cri">[24]DataGraph!$H$214</definedName>
    <definedName name="Lower_Cap">[24]DataGraph!$C$210</definedName>
    <definedName name="Lower_TanD">[24]DataGraph!$H$210</definedName>
    <definedName name="M" localSheetId="4">'[12]Database Monthly'!#REF!</definedName>
    <definedName name="M" localSheetId="5">'[12]Database Monthly'!#REF!</definedName>
    <definedName name="M" localSheetId="3">'[12]Database Monthly'!#REF!</definedName>
    <definedName name="M">'[12]Database Monthly'!#REF!</definedName>
    <definedName name="M_RATE" localSheetId="4">#REF!</definedName>
    <definedName name="M_RATE" localSheetId="5">#REF!</definedName>
    <definedName name="M_RATE" localSheetId="3">#REF!</definedName>
    <definedName name="M_RATE">#REF!</definedName>
    <definedName name="M_UNIT" localSheetId="4">#REF!</definedName>
    <definedName name="M_UNIT" localSheetId="5">#REF!</definedName>
    <definedName name="M_UNIT" localSheetId="3">#REF!</definedName>
    <definedName name="M_UNIT">#REF!</definedName>
    <definedName name="Macro11">[44]!Macro11</definedName>
    <definedName name="Macro12">[44]!Macro12</definedName>
    <definedName name="Macro2">[44]!Macro2</definedName>
    <definedName name="Macro3">[44]!Macro3</definedName>
    <definedName name="MAIN" localSheetId="2">#REF!</definedName>
    <definedName name="MAIN" localSheetId="4">#REF!</definedName>
    <definedName name="MAIN" localSheetId="5">#REF!</definedName>
    <definedName name="MAIN" localSheetId="3">#REF!</definedName>
    <definedName name="MAIN">#REF!</definedName>
    <definedName name="manat" localSheetId="4">#REF!</definedName>
    <definedName name="manat" localSheetId="5">#REF!</definedName>
    <definedName name="manat">#REF!</definedName>
    <definedName name="manat1" localSheetId="4">#REF!</definedName>
    <definedName name="manat1" localSheetId="5">#REF!</definedName>
    <definedName name="manat1">#REF!</definedName>
    <definedName name="Mar" localSheetId="2">#REF!</definedName>
    <definedName name="Mar" localSheetId="4">#REF!</definedName>
    <definedName name="Mar" localSheetId="5">#REF!</definedName>
    <definedName name="Mar" localSheetId="3">#REF!</definedName>
    <definedName name="Mar">#REF!</definedName>
    <definedName name="Max_MC_Capa">[24]DataGraph!$E$1</definedName>
    <definedName name="May" localSheetId="2">#REF!</definedName>
    <definedName name="May" localSheetId="4">#REF!</definedName>
    <definedName name="May" localSheetId="5">#REF!</definedName>
    <definedName name="May" localSheetId="3">#REF!</definedName>
    <definedName name="May">#REF!</definedName>
    <definedName name="MC_No">[24]InputPane!$G$6</definedName>
    <definedName name="me" localSheetId="4">#REF!</definedName>
    <definedName name="me" localSheetId="5">#REF!</definedName>
    <definedName name="me">#REF!</definedName>
    <definedName name="measurement" localSheetId="4">#REF!</definedName>
    <definedName name="measurement" localSheetId="5">#REF!</definedName>
    <definedName name="measurement">#REF!</definedName>
    <definedName name="Measurement1" localSheetId="4">#REF!</definedName>
    <definedName name="Measurement1" localSheetId="5">#REF!</definedName>
    <definedName name="Measurement1">#REF!</definedName>
    <definedName name="Measurement10" localSheetId="4">#REF!</definedName>
    <definedName name="Measurement10" localSheetId="5">#REF!</definedName>
    <definedName name="Measurement10">#REF!</definedName>
    <definedName name="measurement11" localSheetId="4">#REF!</definedName>
    <definedName name="measurement11" localSheetId="5">#REF!</definedName>
    <definedName name="measurement11">#REF!</definedName>
    <definedName name="Measurement2" localSheetId="4">#REF!</definedName>
    <definedName name="Measurement2" localSheetId="5">#REF!</definedName>
    <definedName name="Measurement2">#REF!</definedName>
    <definedName name="Measurement3" localSheetId="4">#REF!</definedName>
    <definedName name="Measurement3" localSheetId="5">#REF!</definedName>
    <definedName name="Measurement3">#REF!</definedName>
    <definedName name="Measurement4" localSheetId="4">#REF!</definedName>
    <definedName name="Measurement4" localSheetId="5">#REF!</definedName>
    <definedName name="Measurement4">#REF!</definedName>
    <definedName name="Measurement5" localSheetId="4">#REF!</definedName>
    <definedName name="Measurement5" localSheetId="5">#REF!</definedName>
    <definedName name="Measurement5">#REF!</definedName>
    <definedName name="Measurement6" localSheetId="4">#REF!</definedName>
    <definedName name="Measurement6" localSheetId="5">#REF!</definedName>
    <definedName name="Measurement6">#REF!</definedName>
    <definedName name="Measurement7" localSheetId="4">#REF!</definedName>
    <definedName name="Measurement7" localSheetId="5">#REF!</definedName>
    <definedName name="Measurement7">#REF!</definedName>
    <definedName name="Measurement8" localSheetId="4">#REF!</definedName>
    <definedName name="Measurement8" localSheetId="5">#REF!</definedName>
    <definedName name="Measurement8">#REF!</definedName>
    <definedName name="Meinhardt__Thailand__Ltd." localSheetId="4">#REF!</definedName>
    <definedName name="Meinhardt__Thailand__Ltd." localSheetId="5">#REF!</definedName>
    <definedName name="Meinhardt__Thailand__Ltd." localSheetId="3">#REF!</definedName>
    <definedName name="Meinhardt__Thailand__Ltd.">#REF!</definedName>
    <definedName name="Meinhardt__Thailand__Ltd.___0" localSheetId="4">#REF!</definedName>
    <definedName name="Meinhardt__Thailand__Ltd.___0" localSheetId="5">#REF!</definedName>
    <definedName name="Meinhardt__Thailand__Ltd.___0" localSheetId="3">#REF!</definedName>
    <definedName name="Meinhardt__Thailand__Ltd.___0">#REF!</definedName>
    <definedName name="men" localSheetId="4">#REF!</definedName>
    <definedName name="men" localSheetId="5">#REF!</definedName>
    <definedName name="men">#REF!</definedName>
    <definedName name="Min_MC_Capa">[24]DataGraph!$F$1</definedName>
    <definedName name="MISC" localSheetId="4">#REF!</definedName>
    <definedName name="MISC" localSheetId="5">#REF!</definedName>
    <definedName name="MISC" localSheetId="3">#REF!</definedName>
    <definedName name="MISC">#REF!</definedName>
    <definedName name="MK" localSheetId="4">#REF!</definedName>
    <definedName name="MK" localSheetId="5">#REF!</definedName>
    <definedName name="MK" localSheetId="3">#REF!</definedName>
    <definedName name="MK">#REF!</definedName>
    <definedName name="MmExcelLinker_F3476D0C_F695_486F_8573_58EF3B3F58B4" localSheetId="4">'INTEQC KPI-MGR'!Act [14]Plan!$B$8:$Q$8</definedName>
    <definedName name="MmExcelLinker_F3476D0C_F695_486F_8573_58EF3B3F58B4" localSheetId="5">'INTEQC KPI-STAFF'!Act [14]Plan!$B$8:$Q$8</definedName>
    <definedName name="MmExcelLinker_F3476D0C_F695_486F_8573_58EF3B3F58B4" localSheetId="3">Act [14]Plan!$B$8:$Q$8</definedName>
    <definedName name="MmExcelLinker_F3476D0C_F695_486F_8573_58EF3B3F58B4">Act [14]Plan!$B$8:$Q$8</definedName>
    <definedName name="mn" localSheetId="4">#REF!</definedName>
    <definedName name="mn" localSheetId="5">#REF!</definedName>
    <definedName name="mn" localSheetId="3">#REF!</definedName>
    <definedName name="mn">#REF!</definedName>
    <definedName name="mo">[45]MthReport!$F$1</definedName>
    <definedName name="Moc"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Moc"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MONTH">[46]MthReport!$F$1</definedName>
    <definedName name="month2">[45]MthReport!$F$1</definedName>
    <definedName name="MonthA">[36]Input!$E$4</definedName>
    <definedName name="MP" localSheetId="4">#REF!</definedName>
    <definedName name="MP" localSheetId="5">#REF!</definedName>
    <definedName name="MP" localSheetId="3">#REF!</definedName>
    <definedName name="MP">#REF!</definedName>
    <definedName name="MuM" localSheetId="2">#REF!</definedName>
    <definedName name="MuM" localSheetId="4">#REF!</definedName>
    <definedName name="MuM" localSheetId="5">#REF!</definedName>
    <definedName name="MuM" localSheetId="3">#REF!</definedName>
    <definedName name="MuM">#REF!</definedName>
    <definedName name="n" localSheetId="2" hidden="1">{#N/A,#N/A,FALSE,"INSTALL";#N/A,#N/A,FALSE,"SALE"}</definedName>
    <definedName name="n" hidden="1">{#N/A,#N/A,FALSE,"INSTALL";#N/A,#N/A,FALSE,"SALE"}</definedName>
    <definedName name="N_A">[47]รายงานผลการตรวจแตละพื้นที่!$A$9:$A$11</definedName>
    <definedName name="N_Capa" localSheetId="4">#REF!</definedName>
    <definedName name="N_Capa" localSheetId="5">#REF!</definedName>
    <definedName name="N_Capa" localSheetId="3">#REF!</definedName>
    <definedName name="N_Capa">#REF!</definedName>
    <definedName name="N_TanD" localSheetId="4">#REF!</definedName>
    <definedName name="N_TanD" localSheetId="5">#REF!</definedName>
    <definedName name="N_TanD" localSheetId="3">#REF!</definedName>
    <definedName name="N_TanD">#REF!</definedName>
    <definedName name="Name" localSheetId="4">#REF!</definedName>
    <definedName name="Name" localSheetId="5">#REF!</definedName>
    <definedName name="Name" localSheetId="3">#REF!</definedName>
    <definedName name="Name">#REF!</definedName>
    <definedName name="Net_profit__loss">'[48]PL-01'!$D$993</definedName>
    <definedName name="new" localSheetId="2" hidden="1">{#N/A,#N/A,FALSE,"Summary";#N/A,#N/A,FALSE,"Model";#N/A,#N/A,FALSE,"Sentivity";#N/A,#N/A,FALSE,"Capital"}</definedName>
    <definedName name="new" hidden="1">{#N/A,#N/A,FALSE,"Summary";#N/A,#N/A,FALSE,"Model";#N/A,#N/A,FALSE,"Sentivity";#N/A,#N/A,FALSE,"Capital"}</definedName>
    <definedName name="NewName" localSheetId="2" hidden="1">{"PMT_48","A",FALSE,"Amortization Table";"PMT_360","B",FALSE,"Amortization Table";"PMT_20","C",FALSE,"Amortization Table";"PMT_48","D",FALSE,"Amortization Table"}</definedName>
    <definedName name="NewName" hidden="1">{"PMT_48","A",FALSE,"Amortization Table";"PMT_360","B",FALSE,"Amortization Table";"PMT_20","C",FALSE,"Amortization Table";"PMT_48","D",FALSE,"Amortization Table"}</definedName>
    <definedName name="NID" localSheetId="4">#REF!</definedName>
    <definedName name="NID" localSheetId="5">#REF!</definedName>
    <definedName name="NID" localSheetId="3">#REF!</definedName>
    <definedName name="NID">#REF!</definedName>
    <definedName name="nilubon" localSheetId="2" hidden="1">{#N/A,#N/A,FALSE,"ll-inves";#N/A,#N/A,FALSE,"bgt-cf 97";#N/A,#N/A,FALSE,"bgt-pl 97"}</definedName>
    <definedName name="nilubon" hidden="1">{#N/A,#N/A,FALSE,"ll-inves";#N/A,#N/A,FALSE,"bgt-cf 97";#N/A,#N/A,FALSE,"bgt-pl 97"}</definedName>
    <definedName name="ning" hidden="1">'[7]LYS-025C'!$W$11:$W$27</definedName>
    <definedName name="ning1" hidden="1">'[49]LYS-025C'!$W$11:$W$27</definedName>
    <definedName name="ningjase" hidden="1">'[11]LYS-025C'!$W$11:$W$27</definedName>
    <definedName name="nn" localSheetId="4">#REF!</definedName>
    <definedName name="nn" localSheetId="5">#REF!</definedName>
    <definedName name="nn">#REF!</definedName>
    <definedName name="no.3" localSheetId="4">#REF!</definedName>
    <definedName name="no.3" localSheetId="5">#REF!</definedName>
    <definedName name="no.3" localSheetId="3">#REF!</definedName>
    <definedName name="no.3">#REF!</definedName>
    <definedName name="no.3s" localSheetId="4">#REF!</definedName>
    <definedName name="no.3s" localSheetId="5">#REF!</definedName>
    <definedName name="no.3s" localSheetId="3">#REF!</definedName>
    <definedName name="no.3s">#REF!</definedName>
    <definedName name="NOIFS" localSheetId="4">#REF!</definedName>
    <definedName name="NOIFS" localSheetId="5">#REF!</definedName>
    <definedName name="NOIFS" localSheetId="3">#REF!</definedName>
    <definedName name="NOIFS">#REF!</definedName>
    <definedName name="NOIP" localSheetId="4">#REF!</definedName>
    <definedName name="NOIP" localSheetId="5">#REF!</definedName>
    <definedName name="NOIP" localSheetId="3">#REF!</definedName>
    <definedName name="NOIP">#REF!</definedName>
    <definedName name="NOIT" localSheetId="4">#REF!</definedName>
    <definedName name="NOIT" localSheetId="5">#REF!</definedName>
    <definedName name="NOIT" localSheetId="3">#REF!</definedName>
    <definedName name="NOIT">#REF!</definedName>
    <definedName name="NOMFS" localSheetId="4">#REF!</definedName>
    <definedName name="NOMFS" localSheetId="5">#REF!</definedName>
    <definedName name="NOMFS" localSheetId="3">#REF!</definedName>
    <definedName name="NOMFS">#REF!</definedName>
    <definedName name="NOMP" localSheetId="4">#REF!</definedName>
    <definedName name="NOMP" localSheetId="5">#REF!</definedName>
    <definedName name="NOMP" localSheetId="3">#REF!</definedName>
    <definedName name="NOMP">#REF!</definedName>
    <definedName name="NOMT" localSheetId="4">#REF!</definedName>
    <definedName name="NOMT" localSheetId="5">#REF!</definedName>
    <definedName name="NOMT" localSheetId="3">#REF!</definedName>
    <definedName name="NOMT">#REF!</definedName>
    <definedName name="NON">IF([50]DATA!XEW1&gt;[50]DATA!XET1,1,IF([50]DATA!XEW1=[50]DATA!XET1,2,IF(AND([50]DATA!XEW1&lt;[50]DATA!XET1,[50]DATA!XEW1&gt;[50]DATA!XEU1),3,IF([50]DATA!XEW1=[50]DATA!XEU1,4,IF(AND([50]DATA!XEW1&lt;[50]DATA!XEU1,[50]DATA!XEW1&gt;[50]DATA!XEV1),5,IF([50]DATA!XEW1&lt;=[50]DATA!XEV1,6,"NO"))))))</definedName>
    <definedName name="norma1" localSheetId="2" hidden="1">{"'Sheet1'!$A$1:$H$77"}</definedName>
    <definedName name="norma1" hidden="1">{"'Sheet1'!$A$1:$H$77"}</definedName>
    <definedName name="Nov" localSheetId="2">#REF!</definedName>
    <definedName name="Nov" localSheetId="4">#REF!</definedName>
    <definedName name="Nov" localSheetId="5">#REF!</definedName>
    <definedName name="Nov" localSheetId="3">#REF!</definedName>
    <definedName name="Nov">#REF!</definedName>
    <definedName name="nu">[25]data!$F$1:$F$2</definedName>
    <definedName name="Num_Pmt_Per_Year" localSheetId="4">#REF!</definedName>
    <definedName name="Num_Pmt_Per_Year" localSheetId="5">#REF!</definedName>
    <definedName name="Num_Pmt_Per_Year" localSheetId="3">#REF!</definedName>
    <definedName name="Num_Pmt_Per_Year">#REF!</definedName>
    <definedName name="NUMBER" localSheetId="4">#REF!</definedName>
    <definedName name="NUMBER" localSheetId="5">#REF!</definedName>
    <definedName name="NUMBER" localSheetId="3">#REF!</definedName>
    <definedName name="NUMBER">#REF!</definedName>
    <definedName name="Number_of_Payments" localSheetId="4">MATCH(0.01,'INTEQC KPI-MGR'!End_Bal,-1)+1</definedName>
    <definedName name="Number_of_Payments" localSheetId="5">MATCH(0.01,'INTEQC KPI-STAFF'!End_Bal,-1)+1</definedName>
    <definedName name="Number_of_Payments" localSheetId="3">MATCH(0.01,'INTEQC KPI-VP-SVP'!End_Bal,-1)+1</definedName>
    <definedName name="Number_of_Payments">MATCH(0.01,End_Bal,-1)+1</definedName>
    <definedName name="Number_of_Payments___0" localSheetId="4">MATCH(0.01,'INTEQC KPI-MGR'!End_Bal,-1)+1</definedName>
    <definedName name="Number_of_Payments___0" localSheetId="5">MATCH(0.01,'INTEQC KPI-STAFF'!End_Bal,-1)+1</definedName>
    <definedName name="Number_of_Payments___0" localSheetId="3">MATCH(0.01,'INTEQC KPI-VP-SVP'!End_Bal,-1)+1</definedName>
    <definedName name="Number_of_Payments___0">MATCH(0.01,End_Bal,-1)+1</definedName>
    <definedName name="Number_of_Payments___10" localSheetId="4">MATCH(0.01,'INTEQC KPI-MGR'!End_Bal,-1)+1</definedName>
    <definedName name="Number_of_Payments___10" localSheetId="5">MATCH(0.01,'INTEQC KPI-STAFF'!End_Bal,-1)+1</definedName>
    <definedName name="Number_of_Payments___10" localSheetId="3">MATCH(0.01,'INTEQC KPI-VP-SVP'!End_Bal,-1)+1</definedName>
    <definedName name="Number_of_Payments___10">MATCH(0.01,End_Bal,-1)+1</definedName>
    <definedName name="Number_of_Payments___2" localSheetId="4">MATCH(0.01,'INTEQC KPI-MGR'!End_Bal,-1)+1</definedName>
    <definedName name="Number_of_Payments___2" localSheetId="5">MATCH(0.01,'INTEQC KPI-STAFF'!End_Bal,-1)+1</definedName>
    <definedName name="Number_of_Payments___2" localSheetId="3">MATCH(0.01,'INTEQC KPI-VP-SVP'!End_Bal,-1)+1</definedName>
    <definedName name="Number_of_Payments___2">MATCH(0.01,End_Bal,-1)+1</definedName>
    <definedName name="Number_of_Payments___3" localSheetId="4">MATCH(0.01,'INTEQC KPI-MGR'!End_Bal,-1)+1</definedName>
    <definedName name="Number_of_Payments___3" localSheetId="5">MATCH(0.01,'INTEQC KPI-STAFF'!End_Bal,-1)+1</definedName>
    <definedName name="Number_of_Payments___3" localSheetId="3">MATCH(0.01,'INTEQC KPI-VP-SVP'!End_Bal,-1)+1</definedName>
    <definedName name="Number_of_Payments___3">MATCH(0.01,End_Bal,-1)+1</definedName>
    <definedName name="Number_of_Payments___4" localSheetId="4">MATCH(0.01,'INTEQC KPI-MGR'!End_Bal,-1)+1</definedName>
    <definedName name="Number_of_Payments___4" localSheetId="5">MATCH(0.01,'INTEQC KPI-STAFF'!End_Bal,-1)+1</definedName>
    <definedName name="Number_of_Payments___4" localSheetId="3">MATCH(0.01,'INTEQC KPI-VP-SVP'!End_Bal,-1)+1</definedName>
    <definedName name="Number_of_Payments___4">MATCH(0.01,End_Bal,-1)+1</definedName>
    <definedName name="Number_of_Payments___5" localSheetId="4">MATCH(0.01,'INTEQC KPI-MGR'!End_Bal,-1)+1</definedName>
    <definedName name="Number_of_Payments___5" localSheetId="5">MATCH(0.01,'INTEQC KPI-STAFF'!End_Bal,-1)+1</definedName>
    <definedName name="Number_of_Payments___5" localSheetId="3">MATCH(0.01,'INTEQC KPI-VP-SVP'!End_Bal,-1)+1</definedName>
    <definedName name="Number_of_Payments___5">MATCH(0.01,End_Bal,-1)+1</definedName>
    <definedName name="Number_of_Payments___6" localSheetId="4">MATCH(0.01,'INTEQC KPI-MGR'!End_Bal,-1)+1</definedName>
    <definedName name="Number_of_Payments___6" localSheetId="5">MATCH(0.01,'INTEQC KPI-STAFF'!End_Bal,-1)+1</definedName>
    <definedName name="Number_of_Payments___6" localSheetId="3">MATCH(0.01,'INTEQC KPI-VP-SVP'!End_Bal,-1)+1</definedName>
    <definedName name="Number_of_Payments___6">MATCH(0.01,End_Bal,-1)+1</definedName>
    <definedName name="Number_of_Payments___7" localSheetId="4">MATCH(0.01,'INTEQC KPI-MGR'!End_Bal,-1)+1</definedName>
    <definedName name="Number_of_Payments___7" localSheetId="5">MATCH(0.01,'INTEQC KPI-STAFF'!End_Bal,-1)+1</definedName>
    <definedName name="Number_of_Payments___7" localSheetId="3">MATCH(0.01,'INTEQC KPI-VP-SVP'!End_Bal,-1)+1</definedName>
    <definedName name="Number_of_Payments___7">MATCH(0.01,End_Bal,-1)+1</definedName>
    <definedName name="Number_of_Payments___8" localSheetId="4">MATCH(0.01,'INTEQC KPI-MGR'!End_Bal,-1)+1</definedName>
    <definedName name="Number_of_Payments___8" localSheetId="5">MATCH(0.01,'INTEQC KPI-STAFF'!End_Bal,-1)+1</definedName>
    <definedName name="Number_of_Payments___8" localSheetId="3">MATCH(0.01,'INTEQC KPI-VP-SVP'!End_Bal,-1)+1</definedName>
    <definedName name="Number_of_Payments___8">MATCH(0.01,[0]!End_Bal,-1)+1</definedName>
    <definedName name="Number_of_Payments___9" localSheetId="4">MATCH(0.01,'INTEQC KPI-MGR'!End_Bal,-1)+1</definedName>
    <definedName name="Number_of_Payments___9" localSheetId="5">MATCH(0.01,'INTEQC KPI-STAFF'!End_Bal,-1)+1</definedName>
    <definedName name="Number_of_Payments___9" localSheetId="3">MATCH(0.01,'INTEQC KPI-VP-SVP'!End_Bal,-1)+1</definedName>
    <definedName name="Number_of_Payments___9">MATCH(0.01,End_Bal,-1)+1</definedName>
    <definedName name="NYA1C" localSheetId="4">#REF!</definedName>
    <definedName name="NYA1C" localSheetId="5">#REF!</definedName>
    <definedName name="NYA1C" localSheetId="3">#REF!</definedName>
    <definedName name="NYA1C">#REF!</definedName>
    <definedName name="NYM2C" localSheetId="4">#REF!</definedName>
    <definedName name="NYM2C" localSheetId="5">#REF!</definedName>
    <definedName name="NYM2C" localSheetId="3">#REF!</definedName>
    <definedName name="NYM2C">#REF!</definedName>
    <definedName name="o" localSheetId="4">#REF!</definedName>
    <definedName name="o" localSheetId="5">#REF!</definedName>
    <definedName name="o">#REF!</definedName>
    <definedName name="Oct" localSheetId="2">#REF!</definedName>
    <definedName name="Oct" localSheetId="4">#REF!</definedName>
    <definedName name="Oct" localSheetId="5">#REF!</definedName>
    <definedName name="Oct" localSheetId="3">#REF!</definedName>
    <definedName name="Oct">#REF!</definedName>
    <definedName name="OEE" localSheetId="4">#REF!</definedName>
    <definedName name="OEE" localSheetId="5">#REF!</definedName>
    <definedName name="OEE">#REF!</definedName>
    <definedName name="omm" hidden="1">{"'Bidfailed'!$D$2:$AB$14","'Bidfailed'!$D$4:$AB$4"}</definedName>
    <definedName name="op" localSheetId="4">#REF!</definedName>
    <definedName name="op" localSheetId="5">#REF!</definedName>
    <definedName name="op" localSheetId="3">#REF!</definedName>
    <definedName name="op">#REF!</definedName>
    <definedName name="OPE" localSheetId="4">[41]BOQ!#REF!</definedName>
    <definedName name="OPE" localSheetId="5">[41]BOQ!#REF!</definedName>
    <definedName name="OPE" localSheetId="3">[41]BOQ!#REF!</definedName>
    <definedName name="OPE">[41]BOQ!#REF!</definedName>
    <definedName name="othecur1" localSheetId="2">#REF!</definedName>
    <definedName name="othecur1" localSheetId="4">#REF!</definedName>
    <definedName name="othecur1" localSheetId="5">#REF!</definedName>
    <definedName name="othecur1" localSheetId="3">#REF!</definedName>
    <definedName name="othecur1">#REF!</definedName>
    <definedName name="othecur2" localSheetId="2">#REF!</definedName>
    <definedName name="othecur2" localSheetId="4">#REF!</definedName>
    <definedName name="othecur2" localSheetId="5">#REF!</definedName>
    <definedName name="othecur2" localSheetId="3">#REF!</definedName>
    <definedName name="othecur2">#REF!</definedName>
    <definedName name="othecur3" localSheetId="2">#REF!</definedName>
    <definedName name="othecur3" localSheetId="4">#REF!</definedName>
    <definedName name="othecur3" localSheetId="5">#REF!</definedName>
    <definedName name="othecur3" localSheetId="3">#REF!</definedName>
    <definedName name="othecur3">#REF!</definedName>
    <definedName name="othecur4" localSheetId="2">#REF!</definedName>
    <definedName name="othecur4" localSheetId="4">#REF!</definedName>
    <definedName name="othecur4" localSheetId="5">#REF!</definedName>
    <definedName name="othecur4" localSheetId="3">#REF!</definedName>
    <definedName name="othecur4">#REF!</definedName>
    <definedName name="other" localSheetId="2">#REF!</definedName>
    <definedName name="other" localSheetId="4">#REF!</definedName>
    <definedName name="other" localSheetId="5">#REF!</definedName>
    <definedName name="other" localSheetId="3">#REF!</definedName>
    <definedName name="other">#REF!</definedName>
    <definedName name="other1" localSheetId="2">#REF!</definedName>
    <definedName name="other1" localSheetId="4">#REF!</definedName>
    <definedName name="other1" localSheetId="5">#REF!</definedName>
    <definedName name="other1" localSheetId="3">#REF!</definedName>
    <definedName name="other1">#REF!</definedName>
    <definedName name="OUT" localSheetId="4">#REF!</definedName>
    <definedName name="OUT" localSheetId="5">#REF!</definedName>
    <definedName name="OUT" localSheetId="3">#REF!</definedName>
    <definedName name="OUT">#REF!</definedName>
    <definedName name="Outlet">[51]Outlet!$A$5:$AQ$29</definedName>
    <definedName name="OutletSOHO" localSheetId="2">#REF!</definedName>
    <definedName name="OutletSOHO" localSheetId="4">#REF!</definedName>
    <definedName name="OutletSOHO" localSheetId="5">#REF!</definedName>
    <definedName name="OutletSOHO" localSheetId="3">#REF!</definedName>
    <definedName name="OutletSOHO">#REF!</definedName>
    <definedName name="Overhead" localSheetId="4">#REF!</definedName>
    <definedName name="Overhead" localSheetId="5">#REF!</definedName>
    <definedName name="Overhead">#REF!</definedName>
    <definedName name="OWARI" localSheetId="4">#REF!</definedName>
    <definedName name="OWARI" localSheetId="5">#REF!</definedName>
    <definedName name="OWARI" localSheetId="3">#REF!</definedName>
    <definedName name="OWARI">#REF!</definedName>
    <definedName name="P"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P"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p_d" localSheetId="4">#REF!</definedName>
    <definedName name="p_d" localSheetId="5">#REF!</definedName>
    <definedName name="p_d" localSheetId="3">#REF!</definedName>
    <definedName name="p_d">#REF!</definedName>
    <definedName name="p_d1" localSheetId="4">#REF!</definedName>
    <definedName name="p_d1" localSheetId="5">#REF!</definedName>
    <definedName name="p_d1" localSheetId="3">#REF!</definedName>
    <definedName name="p_d1">#REF!</definedName>
    <definedName name="P_MCE3" localSheetId="4">[52]EXCEL5000!#REF!</definedName>
    <definedName name="P_MCE3" localSheetId="5">[52]EXCEL5000!#REF!</definedName>
    <definedName name="P_MCE3" localSheetId="3">[52]EXCEL5000!#REF!</definedName>
    <definedName name="P_MCE3">[52]EXCEL5000!#REF!</definedName>
    <definedName name="P_XC5010B" localSheetId="4">[52]EXCEL5000!#REF!</definedName>
    <definedName name="P_XC5010B" localSheetId="5">[52]EXCEL5000!#REF!</definedName>
    <definedName name="P_XC5010B" localSheetId="3">[52]EXCEL5000!#REF!</definedName>
    <definedName name="P_XC5010B">[52]EXCEL5000!#REF!</definedName>
    <definedName name="P_XD505A" localSheetId="4">[52]EXCEL5000!#REF!</definedName>
    <definedName name="P_XD505A" localSheetId="5">[52]EXCEL5000!#REF!</definedName>
    <definedName name="P_XD505A" localSheetId="3">[52]EXCEL5000!#REF!</definedName>
    <definedName name="P_XD505A">[52]EXCEL5000!#REF!</definedName>
    <definedName name="P_XF522A" localSheetId="4">[52]EXCEL5000!#REF!</definedName>
    <definedName name="P_XF522A" localSheetId="5">[52]EXCEL5000!#REF!</definedName>
    <definedName name="P_XF522A" localSheetId="3">[52]EXCEL5000!#REF!</definedName>
    <definedName name="P_XF522A">[52]EXCEL5000!#REF!</definedName>
    <definedName name="P_XF523A" localSheetId="4">[52]EXCEL5000!#REF!</definedName>
    <definedName name="P_XF523A" localSheetId="5">[52]EXCEL5000!#REF!</definedName>
    <definedName name="P_XF523A" localSheetId="3">[52]EXCEL5000!#REF!</definedName>
    <definedName name="P_XF523A">[52]EXCEL5000!#REF!</definedName>
    <definedName name="P_XF524A" localSheetId="4">[52]EXCEL5000!#REF!</definedName>
    <definedName name="P_XF524A" localSheetId="5">[52]EXCEL5000!#REF!</definedName>
    <definedName name="P_XF524A" localSheetId="3">[52]EXCEL5000!#REF!</definedName>
    <definedName name="P_XF524A">[52]EXCEL5000!#REF!</definedName>
    <definedName name="P_XF526" localSheetId="4">[52]EXCEL5000!#REF!</definedName>
    <definedName name="P_XF526" localSheetId="5">[52]EXCEL5000!#REF!</definedName>
    <definedName name="P_XF526" localSheetId="3">[52]EXCEL5000!#REF!</definedName>
    <definedName name="P_XF526">[52]EXCEL5000!#REF!</definedName>
    <definedName name="P_XH561" localSheetId="4">[52]EXCEL5000!#REF!</definedName>
    <definedName name="P_XH561" localSheetId="5">[52]EXCEL5000!#REF!</definedName>
    <definedName name="P_XH561" localSheetId="3">[52]EXCEL5000!#REF!</definedName>
    <definedName name="P_XH561">[52]EXCEL5000!#REF!</definedName>
    <definedName name="P_XH562H" localSheetId="4">[52]EXCEL5000!#REF!</definedName>
    <definedName name="P_XH562H" localSheetId="5">[52]EXCEL5000!#REF!</definedName>
    <definedName name="P_XH562H" localSheetId="3">[52]EXCEL5000!#REF!</definedName>
    <definedName name="P_XH562H">[52]EXCEL5000!#REF!</definedName>
    <definedName name="P_XL100B" localSheetId="4">[52]EXCEL5000!#REF!</definedName>
    <definedName name="P_XL100B" localSheetId="5">[52]EXCEL5000!#REF!</definedName>
    <definedName name="P_XL100B" localSheetId="3">[52]EXCEL5000!#REF!</definedName>
    <definedName name="P_XL100B">[52]EXCEL5000!#REF!</definedName>
    <definedName name="P_XP502" localSheetId="4">[52]EXCEL5000!#REF!</definedName>
    <definedName name="P_XP502" localSheetId="5">[52]EXCEL5000!#REF!</definedName>
    <definedName name="P_XP502" localSheetId="3">[52]EXCEL5000!#REF!</definedName>
    <definedName name="P_XP502">[52]EXCEL5000!#REF!</definedName>
    <definedName name="P_XS563" localSheetId="4">[52]EXCEL5000!#REF!</definedName>
    <definedName name="P_XS563" localSheetId="5">[52]EXCEL5000!#REF!</definedName>
    <definedName name="P_XS563" localSheetId="3">[52]EXCEL5000!#REF!</definedName>
    <definedName name="P_XS563">[52]EXCEL5000!#REF!</definedName>
    <definedName name="P_XW569" localSheetId="4">[52]EXCEL5000!#REF!</definedName>
    <definedName name="P_XW569" localSheetId="5">[52]EXCEL5000!#REF!</definedName>
    <definedName name="P_XW569" localSheetId="3">[52]EXCEL5000!#REF!</definedName>
    <definedName name="P_XW569">[52]EXCEL5000!#REF!</definedName>
    <definedName name="paiboon" localSheetId="2" hidden="1">{#N/A,#N/A,FALSE,"INSTALL";#N/A,#N/A,FALSE,"SALE"}</definedName>
    <definedName name="paiboon" hidden="1">{#N/A,#N/A,FALSE,"INSTALL";#N/A,#N/A,FALSE,"SALE"}</definedName>
    <definedName name="PAIN" localSheetId="4">#REF!</definedName>
    <definedName name="PAIN" localSheetId="5">#REF!</definedName>
    <definedName name="PAIN" localSheetId="3">#REF!</definedName>
    <definedName name="PAIN">#REF!</definedName>
    <definedName name="Panel" hidden="1">{#N/A,#N/A,TRUE,"SUM";#N/A,#N/A,TRUE,"EE";#N/A,#N/A,TRUE,"AC";#N/A,#N/A,TRUE,"SN"}</definedName>
    <definedName name="PART" localSheetId="4">#REF!</definedName>
    <definedName name="PART" localSheetId="5">#REF!</definedName>
    <definedName name="PART" localSheetId="3">#REF!</definedName>
    <definedName name="PART">#REF!</definedName>
    <definedName name="Part_No">[24]InputPane!$G$8</definedName>
    <definedName name="PASSWORD" localSheetId="2" hidden="1">{#N/A,#N/A,FALSE,"ll-inves";#N/A,#N/A,FALSE,"bgt-cf 97";#N/A,#N/A,FALSE,"bgt-pl 97"}</definedName>
    <definedName name="PASSWORD" hidden="1">{#N/A,#N/A,FALSE,"ll-inves";#N/A,#N/A,FALSE,"bgt-cf 97";#N/A,#N/A,FALSE,"bgt-pl 97"}</definedName>
    <definedName name="Pay_Date" localSheetId="4">#REF!</definedName>
    <definedName name="Pay_Date" localSheetId="5">#REF!</definedName>
    <definedName name="Pay_Date" localSheetId="3">#REF!</definedName>
    <definedName name="Pay_Date">#REF!</definedName>
    <definedName name="Pay_Num" localSheetId="4">#REF!</definedName>
    <definedName name="Pay_Num" localSheetId="5">#REF!</definedName>
    <definedName name="Pay_Num" localSheetId="3">#REF!</definedName>
    <definedName name="Pay_Num">#REF!</definedName>
    <definedName name="Payment_Date" localSheetId="4">DATE(YEAR('INTEQC KPI-MGR'!Loan_Start),MONTH('INTEQC KPI-MGR'!Loan_Start)+'INTEQC KPI-MGR'!Number_of_Payments___8,DAY('INTEQC KPI-MGR'!Loan_Start))</definedName>
    <definedName name="Payment_Date" localSheetId="5">DATE(YEAR('INTEQC KPI-STAFF'!Loan_Start),MONTH('INTEQC KPI-STAFF'!Loan_Start)+'INTEQC KPI-STAFF'!Number_of_Payments___8,DAY('INTEQC KPI-STAFF'!Loan_Start))</definedName>
    <definedName name="Payment_Date" localSheetId="3">DATE(YEAR('INTEQC KPI-VP-SVP'!Loan_Start),MONTH('INTEQC KPI-VP-SVP'!Loan_Start)+'INTEQC KPI-VP-SVP'!Number_of_Payments___8,DAY('INTEQC KPI-VP-SVP'!Loan_Start))</definedName>
    <definedName name="Payment_Date">DATE(YEAR(Loan_Start),MONTH(Loan_Start)+Number_of_Payments___8,DAY(Loan_Start))</definedName>
    <definedName name="Payment_Date___0" localSheetId="4">DATE(YEAR('INTEQC KPI-MGR'!Loan_Start),MONTH('INTEQC KPI-MGR'!Loan_Start)+'INTEQC KPI-MGR'!Number_of_Payments___8,DAY('INTEQC KPI-MGR'!Loan_Start))</definedName>
    <definedName name="Payment_Date___0" localSheetId="5">DATE(YEAR('INTEQC KPI-STAFF'!Loan_Start),MONTH('INTEQC KPI-STAFF'!Loan_Start)+'INTEQC KPI-STAFF'!Number_of_Payments___8,DAY('INTEQC KPI-STAFF'!Loan_Start))</definedName>
    <definedName name="Payment_Date___0" localSheetId="3">DATE(YEAR('INTEQC KPI-VP-SVP'!Loan_Start),MONTH('INTEQC KPI-VP-SVP'!Loan_Start)+'INTEQC KPI-VP-SVP'!Number_of_Payments___8,DAY('INTEQC KPI-VP-SVP'!Loan_Start))</definedName>
    <definedName name="Payment_Date___0">DATE(YEAR(Loan_Start),MONTH(Loan_Start)+Number_of_Payments___8,DAY(Loan_Start))</definedName>
    <definedName name="Payment_Date___10" localSheetId="4">DATE(YEAR('INTEQC KPI-MGR'!Loan_Start),MONTH('INTEQC KPI-MGR'!Loan_Start)+'INTEQC KPI-MGR'!Number_of_Payments___8,DAY('INTEQC KPI-MGR'!Loan_Start))</definedName>
    <definedName name="Payment_Date___10" localSheetId="5">DATE(YEAR('INTEQC KPI-STAFF'!Loan_Start),MONTH('INTEQC KPI-STAFF'!Loan_Start)+'INTEQC KPI-STAFF'!Number_of_Payments___8,DAY('INTEQC KPI-STAFF'!Loan_Start))</definedName>
    <definedName name="Payment_Date___10" localSheetId="3">DATE(YEAR('INTEQC KPI-VP-SVP'!Loan_Start),MONTH('INTEQC KPI-VP-SVP'!Loan_Start)+'INTEQC KPI-VP-SVP'!Number_of_Payments___8,DAY('INTEQC KPI-VP-SVP'!Loan_Start))</definedName>
    <definedName name="Payment_Date___10">DATE(YEAR(Loan_Start),MONTH(Loan_Start)+Number_of_Payments___8,DAY(Loan_Start))</definedName>
    <definedName name="Payment_Date___2" localSheetId="4">DATE(YEAR('INTEQC KPI-MGR'!Loan_Start),MONTH('INTEQC KPI-MGR'!Loan_Start)+'INTEQC KPI-MGR'!Number_of_Payments___8,DAY('INTEQC KPI-MGR'!Loan_Start))</definedName>
    <definedName name="Payment_Date___2" localSheetId="5">DATE(YEAR('INTEQC KPI-STAFF'!Loan_Start),MONTH('INTEQC KPI-STAFF'!Loan_Start)+'INTEQC KPI-STAFF'!Number_of_Payments___8,DAY('INTEQC KPI-STAFF'!Loan_Start))</definedName>
    <definedName name="Payment_Date___2" localSheetId="3">DATE(YEAR('INTEQC KPI-VP-SVP'!Loan_Start),MONTH('INTEQC KPI-VP-SVP'!Loan_Start)+'INTEQC KPI-VP-SVP'!Number_of_Payments___8,DAY('INTEQC KPI-VP-SVP'!Loan_Start))</definedName>
    <definedName name="Payment_Date___2">DATE(YEAR(Loan_Start),MONTH(Loan_Start)+Number_of_Payments___8,DAY(Loan_Start))</definedName>
    <definedName name="Payment_Date___3" localSheetId="4">DATE(YEAR('INTEQC KPI-MGR'!Loan_Start),MONTH('INTEQC KPI-MGR'!Loan_Start)+'INTEQC KPI-MGR'!Number_of_Payments___8,DAY('INTEQC KPI-MGR'!Loan_Start))</definedName>
    <definedName name="Payment_Date___3" localSheetId="5">DATE(YEAR('INTEQC KPI-STAFF'!Loan_Start),MONTH('INTEQC KPI-STAFF'!Loan_Start)+'INTEQC KPI-STAFF'!Number_of_Payments___8,DAY('INTEQC KPI-STAFF'!Loan_Start))</definedName>
    <definedName name="Payment_Date___3" localSheetId="3">DATE(YEAR('INTEQC KPI-VP-SVP'!Loan_Start),MONTH('INTEQC KPI-VP-SVP'!Loan_Start)+'INTEQC KPI-VP-SVP'!Number_of_Payments___8,DAY('INTEQC KPI-VP-SVP'!Loan_Start))</definedName>
    <definedName name="Payment_Date___3">DATE(YEAR(Loan_Start),MONTH(Loan_Start)+Number_of_Payments___8,DAY(Loan_Start))</definedName>
    <definedName name="Payment_Date___4" localSheetId="4">DATE(YEAR('INTEQC KPI-MGR'!Loan_Start),MONTH('INTEQC KPI-MGR'!Loan_Start)+'INTEQC KPI-MGR'!Number_of_Payments___8,DAY('INTEQC KPI-MGR'!Loan_Start))</definedName>
    <definedName name="Payment_Date___4" localSheetId="5">DATE(YEAR('INTEQC KPI-STAFF'!Loan_Start),MONTH('INTEQC KPI-STAFF'!Loan_Start)+'INTEQC KPI-STAFF'!Number_of_Payments___8,DAY('INTEQC KPI-STAFF'!Loan_Start))</definedName>
    <definedName name="Payment_Date___4" localSheetId="3">DATE(YEAR('INTEQC KPI-VP-SVP'!Loan_Start),MONTH('INTEQC KPI-VP-SVP'!Loan_Start)+'INTEQC KPI-VP-SVP'!Number_of_Payments___8,DAY('INTEQC KPI-VP-SVP'!Loan_Start))</definedName>
    <definedName name="Payment_Date___4">DATE(YEAR(Loan_Start),MONTH(Loan_Start)+Number_of_Payments___8,DAY(Loan_Start))</definedName>
    <definedName name="Payment_Date___5" localSheetId="4">DATE(YEAR('INTEQC KPI-MGR'!Loan_Start),MONTH('INTEQC KPI-MGR'!Loan_Start)+'INTEQC KPI-MGR'!Number_of_Payments___8,DAY('INTEQC KPI-MGR'!Loan_Start))</definedName>
    <definedName name="Payment_Date___5" localSheetId="5">DATE(YEAR('INTEQC KPI-STAFF'!Loan_Start),MONTH('INTEQC KPI-STAFF'!Loan_Start)+'INTEQC KPI-STAFF'!Number_of_Payments___8,DAY('INTEQC KPI-STAFF'!Loan_Start))</definedName>
    <definedName name="Payment_Date___5" localSheetId="3">DATE(YEAR('INTEQC KPI-VP-SVP'!Loan_Start),MONTH('INTEQC KPI-VP-SVP'!Loan_Start)+'INTEQC KPI-VP-SVP'!Number_of_Payments___8,DAY('INTEQC KPI-VP-SVP'!Loan_Start))</definedName>
    <definedName name="Payment_Date___5">DATE(YEAR(Loan_Start),MONTH(Loan_Start)+Number_of_Payments___8,DAY(Loan_Start))</definedName>
    <definedName name="Payment_Date___6" localSheetId="4">DATE(YEAR('INTEQC KPI-MGR'!Loan_Start),MONTH('INTEQC KPI-MGR'!Loan_Start)+'INTEQC KPI-MGR'!Number_of_Payments___8,DAY('INTEQC KPI-MGR'!Loan_Start))</definedName>
    <definedName name="Payment_Date___6" localSheetId="5">DATE(YEAR('INTEQC KPI-STAFF'!Loan_Start),MONTH('INTEQC KPI-STAFF'!Loan_Start)+'INTEQC KPI-STAFF'!Number_of_Payments___8,DAY('INTEQC KPI-STAFF'!Loan_Start))</definedName>
    <definedName name="Payment_Date___6" localSheetId="3">DATE(YEAR('INTEQC KPI-VP-SVP'!Loan_Start),MONTH('INTEQC KPI-VP-SVP'!Loan_Start)+'INTEQC KPI-VP-SVP'!Number_of_Payments___8,DAY('INTEQC KPI-VP-SVP'!Loan_Start))</definedName>
    <definedName name="Payment_Date___6">DATE(YEAR(Loan_Start),MONTH(Loan_Start)+Number_of_Payments___8,DAY(Loan_Start))</definedName>
    <definedName name="Payment_Date___7" localSheetId="4">DATE(YEAR('INTEQC KPI-MGR'!Loan_Start),MONTH('INTEQC KPI-MGR'!Loan_Start)+'INTEQC KPI-MGR'!Number_of_Payments___8,DAY('INTEQC KPI-MGR'!Loan_Start))</definedName>
    <definedName name="Payment_Date___7" localSheetId="5">DATE(YEAR('INTEQC KPI-STAFF'!Loan_Start),MONTH('INTEQC KPI-STAFF'!Loan_Start)+'INTEQC KPI-STAFF'!Number_of_Payments___8,DAY('INTEQC KPI-STAFF'!Loan_Start))</definedName>
    <definedName name="Payment_Date___7" localSheetId="3">DATE(YEAR('INTEQC KPI-VP-SVP'!Loan_Start),MONTH('INTEQC KPI-VP-SVP'!Loan_Start)+'INTEQC KPI-VP-SVP'!Number_of_Payments___8,DAY('INTEQC KPI-VP-SVP'!Loan_Start))</definedName>
    <definedName name="Payment_Date___7">DATE(YEAR(Loan_Start),MONTH(Loan_Start)+Number_of_Payments___8,DAY(Loan_Start))</definedName>
    <definedName name="Payment_Date___8" localSheetId="4">DATE(YEAR('INTEQC KPI-MGR'!Loan_Start),MONTH('INTEQC KPI-MGR'!Loan_Start)+'INTEQC KPI-MGR'!Number_of_Payments___8,DAY('INTEQC KPI-MGR'!Loan_Start))</definedName>
    <definedName name="Payment_Date___8" localSheetId="5">DATE(YEAR('INTEQC KPI-STAFF'!Loan_Start),MONTH('INTEQC KPI-STAFF'!Loan_Start)+'INTEQC KPI-STAFF'!Number_of_Payments___8,DAY('INTEQC KPI-STAFF'!Loan_Start))</definedName>
    <definedName name="Payment_Date___8" localSheetId="3">DATE(YEAR('INTEQC KPI-VP-SVP'!Loan_Start),MONTH('INTEQC KPI-VP-SVP'!Loan_Start)+'INTEQC KPI-VP-SVP'!Number_of_Payments___8,DAY('INTEQC KPI-VP-SVP'!Loan_Start))</definedName>
    <definedName name="Payment_Date___8">DATE(YEAR(Loan_Start),MONTH(Loan_Start)+Number_of_Payments___8,DAY(Loan_Start))</definedName>
    <definedName name="Payment_Date___9" localSheetId="4">DATE(YEAR('INTEQC KPI-MGR'!Loan_Start),MONTH('INTEQC KPI-MGR'!Loan_Start)+'INTEQC KPI-MGR'!Number_of_Payments___8,DAY('INTEQC KPI-MGR'!Loan_Start))</definedName>
    <definedName name="Payment_Date___9" localSheetId="5">DATE(YEAR('INTEQC KPI-STAFF'!Loan_Start),MONTH('INTEQC KPI-STAFF'!Loan_Start)+'INTEQC KPI-STAFF'!Number_of_Payments___8,DAY('INTEQC KPI-STAFF'!Loan_Start))</definedName>
    <definedName name="Payment_Date___9" localSheetId="3">DATE(YEAR('INTEQC KPI-VP-SVP'!Loan_Start),MONTH('INTEQC KPI-VP-SVP'!Loan_Start)+'INTEQC KPI-VP-SVP'!Number_of_Payments___8,DAY('INTEQC KPI-VP-SVP'!Loan_Start))</definedName>
    <definedName name="Payment_Date___9">DATE(YEAR(Loan_Start),MONTH(Loan_Start)+Number_of_Payments___8,DAY(Loan_Start))</definedName>
    <definedName name="PayTerms" localSheetId="4">#REF!</definedName>
    <definedName name="PayTerms" localSheetId="5">#REF!</definedName>
    <definedName name="PayTerms" localSheetId="3">#REF!</definedName>
    <definedName name="PayTerms">#REF!</definedName>
    <definedName name="PDHMW" localSheetId="2">#REF!</definedName>
    <definedName name="PDHMW" localSheetId="4">#REF!</definedName>
    <definedName name="PDHMW" localSheetId="5">#REF!</definedName>
    <definedName name="PDHMW" localSheetId="3">#REF!</definedName>
    <definedName name="PDHMW">#REF!</definedName>
    <definedName name="pdhmwus" localSheetId="2">#REF!</definedName>
    <definedName name="pdhmwus" localSheetId="4">#REF!</definedName>
    <definedName name="pdhmwus" localSheetId="5">#REF!</definedName>
    <definedName name="pdhmwus" localSheetId="3">#REF!</definedName>
    <definedName name="pdhmwus">#REF!</definedName>
    <definedName name="per" localSheetId="4">[30]Contractor!#REF!</definedName>
    <definedName name="per" localSheetId="5">[30]Contractor!#REF!</definedName>
    <definedName name="per" localSheetId="3">[30]Contractor!#REF!</definedName>
    <definedName name="per">[30]Contractor!#REF!</definedName>
    <definedName name="Period" localSheetId="4">[31]Contractor!#REF!</definedName>
    <definedName name="Period" localSheetId="5">[31]Contractor!#REF!</definedName>
    <definedName name="Period" localSheetId="3">[31]Contractor!#REF!</definedName>
    <definedName name="Period">[31]Contractor!#REF!</definedName>
    <definedName name="Persons" localSheetId="4">#REF!</definedName>
    <definedName name="Persons" localSheetId="5">#REF!</definedName>
    <definedName name="Persons" localSheetId="3">#REF!</definedName>
    <definedName name="Persons">#REF!</definedName>
    <definedName name="PF_S" localSheetId="4">#REF!</definedName>
    <definedName name="PF_S" localSheetId="5">#REF!</definedName>
    <definedName name="PF_S" localSheetId="3">#REF!</definedName>
    <definedName name="PF_S">#REF!</definedName>
    <definedName name="PIL" localSheetId="4">#REF!</definedName>
    <definedName name="PIL" localSheetId="5">#REF!</definedName>
    <definedName name="PIL" localSheetId="3">#REF!</definedName>
    <definedName name="PIL">#REF!</definedName>
    <definedName name="PIP" localSheetId="4">#REF!</definedName>
    <definedName name="PIP" localSheetId="5">#REF!</definedName>
    <definedName name="PIP" localSheetId="3">#REF!</definedName>
    <definedName name="PIP">#REF!</definedName>
    <definedName name="PIPE" localSheetId="4">#REF!</definedName>
    <definedName name="PIPE" localSheetId="5">#REF!</definedName>
    <definedName name="PIPE" localSheetId="3">#REF!</definedName>
    <definedName name="PIPE">#REF!</definedName>
    <definedName name="PL" localSheetId="2">#REF!</definedName>
    <definedName name="PL" localSheetId="4">#REF!</definedName>
    <definedName name="PL" localSheetId="5">#REF!</definedName>
    <definedName name="PL" localSheetId="3">#REF!</definedName>
    <definedName name="PL">#REF!</definedName>
    <definedName name="pl_bak" localSheetId="2" hidden="1">{#N/A,#N/A,FALSE,"ll-inves";#N/A,#N/A,FALSE,"bgt-cf 97";#N/A,#N/A,FALSE,"bgt-pl 97"}</definedName>
    <definedName name="pl_bak" hidden="1">{#N/A,#N/A,FALSE,"ll-inves";#N/A,#N/A,FALSE,"bgt-cf 97";#N/A,#N/A,FALSE,"bgt-pl 97"}</definedName>
    <definedName name="pl_bak1" localSheetId="2" hidden="1">{#N/A,#N/A,FALSE,"ll-inves";#N/A,#N/A,FALSE,"bgt-cf 97";#N/A,#N/A,FALSE,"bgt-pl 97"}</definedName>
    <definedName name="pl_bak1" hidden="1">{#N/A,#N/A,FALSE,"ll-inves";#N/A,#N/A,FALSE,"bgt-cf 97";#N/A,#N/A,FALSE,"bgt-pl 97"}</definedName>
    <definedName name="plan" localSheetId="4">#REF!</definedName>
    <definedName name="plan" localSheetId="5">#REF!</definedName>
    <definedName name="plan">#REF!</definedName>
    <definedName name="plgl" localSheetId="2">#REF!</definedName>
    <definedName name="plgl" localSheetId="4">#REF!</definedName>
    <definedName name="plgl" localSheetId="5">#REF!</definedName>
    <definedName name="plgl" localSheetId="3">#REF!</definedName>
    <definedName name="plgl">#REF!</definedName>
    <definedName name="plnew" localSheetId="2" hidden="1">{#N/A,#N/A,FALSE,"ll-inves";#N/A,#N/A,FALSE,"bgt-cf 97";#N/A,#N/A,FALSE,"bgt-pl 97"}</definedName>
    <definedName name="plnew" hidden="1">{#N/A,#N/A,FALSE,"ll-inves";#N/A,#N/A,FALSE,"bgt-cf 97";#N/A,#N/A,FALSE,"bgt-pl 97"}</definedName>
    <definedName name="plnew1" localSheetId="2" hidden="1">{#N/A,#N/A,FALSE,"ll-inves";#N/A,#N/A,FALSE,"bgt-cf 97";#N/A,#N/A,FALSE,"bgt-pl 97"}</definedName>
    <definedName name="plnew1" hidden="1">{#N/A,#N/A,FALSE,"ll-inves";#N/A,#N/A,FALSE,"bgt-cf 97";#N/A,#N/A,FALSE,"bgt-pl 97"}</definedName>
    <definedName name="PLP" localSheetId="4">#REF!</definedName>
    <definedName name="PLP" localSheetId="5">#REF!</definedName>
    <definedName name="PLP" localSheetId="3">#REF!</definedName>
    <definedName name="PLP">#REF!</definedName>
    <definedName name="plsat" localSheetId="2" hidden="1">{#N/A,#N/A,FALSE,"ll-inves";#N/A,#N/A,FALSE,"bgt-cf 97";#N/A,#N/A,FALSE,"bgt-pl 97"}</definedName>
    <definedName name="plsat" hidden="1">{#N/A,#N/A,FALSE,"ll-inves";#N/A,#N/A,FALSE,"bgt-cf 97";#N/A,#N/A,FALSE,"bgt-pl 97"}</definedName>
    <definedName name="plsat1" localSheetId="2" hidden="1">{#N/A,#N/A,FALSE,"ll-inves";#N/A,#N/A,FALSE,"bgt-cf 97";#N/A,#N/A,FALSE,"bgt-pl 97"}</definedName>
    <definedName name="plsat1" hidden="1">{#N/A,#N/A,FALSE,"ll-inves";#N/A,#N/A,FALSE,"bgt-cf 97";#N/A,#N/A,FALSE,"bgt-pl 97"}</definedName>
    <definedName name="POINT">'[53]TRACK TRANSIT SYSTEM'!$H$2:$N$2</definedName>
    <definedName name="POINT__ATTRIBUTES" localSheetId="4">'[54]II KV SWITCHGEAR SAT-A'!#REF!</definedName>
    <definedName name="POINT__ATTRIBUTES" localSheetId="5">'[54]II KV SWITCHGEAR SAT-A'!#REF!</definedName>
    <definedName name="POINT__ATTRIBUTES" localSheetId="3">'[54]II KV SWITCHGEAR SAT-A'!#REF!</definedName>
    <definedName name="POINT__ATTRIBUTES">'[54]II KV SWITCHGEAR SAT-A'!#REF!</definedName>
    <definedName name="Point_100" localSheetId="4">#REF!</definedName>
    <definedName name="Point_100" localSheetId="5">#REF!</definedName>
    <definedName name="Point_100" localSheetId="3">#REF!</definedName>
    <definedName name="Point_100">#REF!</definedName>
    <definedName name="Point_100_A" localSheetId="4">#REF!</definedName>
    <definedName name="Point_100_A" localSheetId="5">#REF!</definedName>
    <definedName name="Point_100_A" localSheetId="3">#REF!</definedName>
    <definedName name="Point_100_A">#REF!</definedName>
    <definedName name="Point_100_D" localSheetId="4">#REF!</definedName>
    <definedName name="Point_100_D" localSheetId="5">#REF!</definedName>
    <definedName name="Point_100_D" localSheetId="3">#REF!</definedName>
    <definedName name="Point_100_D">#REF!</definedName>
    <definedName name="Point_100_O" localSheetId="4">#REF!</definedName>
    <definedName name="Point_100_O" localSheetId="5">#REF!</definedName>
    <definedName name="Point_100_O" localSheetId="3">#REF!</definedName>
    <definedName name="Point_100_O">#REF!</definedName>
    <definedName name="Point_50" localSheetId="4">#REF!</definedName>
    <definedName name="Point_50" localSheetId="5">#REF!</definedName>
    <definedName name="Point_50" localSheetId="3">#REF!</definedName>
    <definedName name="Point_50">#REF!</definedName>
    <definedName name="Point_500" localSheetId="4">#REF!</definedName>
    <definedName name="Point_500" localSheetId="5">#REF!</definedName>
    <definedName name="Point_500" localSheetId="3">#REF!</definedName>
    <definedName name="Point_500">#REF!</definedName>
    <definedName name="Point_AI" localSheetId="4">#REF!</definedName>
    <definedName name="Point_AI" localSheetId="5">#REF!</definedName>
    <definedName name="Point_AI" localSheetId="3">#REF!</definedName>
    <definedName name="Point_AI">#REF!</definedName>
    <definedName name="Point_AO" localSheetId="4">#REF!</definedName>
    <definedName name="Point_AO" localSheetId="5">#REF!</definedName>
    <definedName name="Point_AO" localSheetId="3">#REF!</definedName>
    <definedName name="Point_AO">#REF!</definedName>
    <definedName name="Point_DI" localSheetId="4">#REF!</definedName>
    <definedName name="Point_DI" localSheetId="5">#REF!</definedName>
    <definedName name="Point_DI" localSheetId="3">#REF!</definedName>
    <definedName name="Point_DI">#REF!</definedName>
    <definedName name="Point_DO" localSheetId="4">#REF!</definedName>
    <definedName name="Point_DO" localSheetId="5">#REF!</definedName>
    <definedName name="Point_DO" localSheetId="3">#REF!</definedName>
    <definedName name="Point_DO">#REF!</definedName>
    <definedName name="Point_MCE" localSheetId="4">#REF!</definedName>
    <definedName name="Point_MCE" localSheetId="5">#REF!</definedName>
    <definedName name="Point_MCE" localSheetId="3">#REF!</definedName>
    <definedName name="Point_MCE">#REF!</definedName>
    <definedName name="Point_XL50_AI" localSheetId="4">#REF!</definedName>
    <definedName name="Point_XL50_AI" localSheetId="5">#REF!</definedName>
    <definedName name="Point_XL50_AI" localSheetId="3">#REF!</definedName>
    <definedName name="Point_XL50_AI">#REF!</definedName>
    <definedName name="Point_XL50_AO" localSheetId="4">#REF!</definedName>
    <definedName name="Point_XL50_AO" localSheetId="5">#REF!</definedName>
    <definedName name="Point_XL50_AO" localSheetId="3">#REF!</definedName>
    <definedName name="Point_XL50_AO">#REF!</definedName>
    <definedName name="Point_XL50_DI" localSheetId="4">#REF!</definedName>
    <definedName name="Point_XL50_DI" localSheetId="5">#REF!</definedName>
    <definedName name="Point_XL50_DI" localSheetId="3">#REF!</definedName>
    <definedName name="Point_XL50_DI">#REF!</definedName>
    <definedName name="Point_XL50_DO" localSheetId="4">#REF!</definedName>
    <definedName name="Point_XL50_DO" localSheetId="5">#REF!</definedName>
    <definedName name="Point_XL50_DO" localSheetId="3">#REF!</definedName>
    <definedName name="Point_XL50_DO">#REF!</definedName>
    <definedName name="PP" localSheetId="4">#REF!</definedName>
    <definedName name="PP" localSheetId="5">#REF!</definedName>
    <definedName name="PP">#REF!</definedName>
    <definedName name="PPL" localSheetId="2">#REF!</definedName>
    <definedName name="PPL" localSheetId="4">#REF!</definedName>
    <definedName name="PPL" localSheetId="5">#REF!</definedName>
    <definedName name="PPL" localSheetId="3">#REF!</definedName>
    <definedName name="PPL">#REF!</definedName>
    <definedName name="pppokk\" localSheetId="4">'INTEQC KPI-MGR'!Act [14]Plan!$B$8:$Q$8</definedName>
    <definedName name="pppokk\" localSheetId="5">'INTEQC KPI-STAFF'!Act [14]Plan!$B$8:$Q$8</definedName>
    <definedName name="pppokk\" localSheetId="3">Act [14]Plan!$B$8:$Q$8</definedName>
    <definedName name="pppokk\">Act [14]Plan!$B$8:$Q$8</definedName>
    <definedName name="Pre_paid_Sub" localSheetId="2">#REF!</definedName>
    <definedName name="Pre_paid_Sub" localSheetId="4">#REF!</definedName>
    <definedName name="Pre_paid_Sub" localSheetId="5">#REF!</definedName>
    <definedName name="Pre_paid_Sub" localSheetId="3">#REF!</definedName>
    <definedName name="Pre_paid_Sub">#REF!</definedName>
    <definedName name="preecha" localSheetId="2">#REF!</definedName>
    <definedName name="preecha" localSheetId="4">#REF!</definedName>
    <definedName name="preecha" localSheetId="5">#REF!</definedName>
    <definedName name="preecha" localSheetId="3">#REF!</definedName>
    <definedName name="preecha">#REF!</definedName>
    <definedName name="press">[55]data!$H$3:$M$79</definedName>
    <definedName name="price">'[40]StandardPrice Yr04'!$G$4:$G$140</definedName>
    <definedName name="Princ" localSheetId="4">#REF!</definedName>
    <definedName name="Princ" localSheetId="5">#REF!</definedName>
    <definedName name="Princ" localSheetId="3">#REF!</definedName>
    <definedName name="Princ">#REF!</definedName>
    <definedName name="PRINT" localSheetId="4">#REF!</definedName>
    <definedName name="PRINT" localSheetId="5">#REF!</definedName>
    <definedName name="PRINT" localSheetId="3">#REF!</definedName>
    <definedName name="PRINT">#REF!</definedName>
    <definedName name="_xlnm.Print_Area" localSheetId="2">'Casscade Weight'!$A$2:$S$69</definedName>
    <definedName name="_xlnm.Print_Area" localSheetId="4">#REF!</definedName>
    <definedName name="_xlnm.Print_Area" localSheetId="5">#REF!</definedName>
    <definedName name="_xlnm.Print_Area" localSheetId="3">'INTEQC KPI-VP-SVP'!$A$1:$AC$85</definedName>
    <definedName name="_xlnm.Print_Area" localSheetId="0">'แบบฟอร์ม(Corporate-OGSO)'!$A$2:$S$58</definedName>
    <definedName name="_xlnm.Print_Area">#REF!</definedName>
    <definedName name="Print_Area_MI" localSheetId="2">#REF!</definedName>
    <definedName name="Print_Area_MI" localSheetId="4">#REF!</definedName>
    <definedName name="Print_Area_MI" localSheetId="5">#REF!</definedName>
    <definedName name="Print_Area_MI" localSheetId="3">#REF!</definedName>
    <definedName name="Print_Area_MI">#REF!</definedName>
    <definedName name="Print_Area_Reset" localSheetId="4">OFFSET('INTEQC KPI-MGR'!Full_Print,0,0,[0]!Last_Row)</definedName>
    <definedName name="Print_Area_Reset" localSheetId="5">OFFSET('INTEQC KPI-STAFF'!Full_Print,0,0,[0]!Last_Row)</definedName>
    <definedName name="Print_Area_Reset" localSheetId="3">OFFSET('INTEQC KPI-VP-SVP'!Full_Print,0,0,[0]!Last_Row)</definedName>
    <definedName name="Print_Area_Reset">OFFSET(Full_Print,0,0,Last_Row)</definedName>
    <definedName name="Print_Area_Reset___0" localSheetId="4">OFFSET('INTEQC KPI-MGR'!Full_Print,0,0,[0]!Last_Row___0)</definedName>
    <definedName name="Print_Area_Reset___0" localSheetId="5">OFFSET('INTEQC KPI-STAFF'!Full_Print,0,0,[0]!Last_Row___0)</definedName>
    <definedName name="Print_Area_Reset___0" localSheetId="3">OFFSET('INTEQC KPI-VP-SVP'!Full_Print,0,0,[0]!Last_Row___0)</definedName>
    <definedName name="Print_Area_Reset___0">OFFSET(Full_Print,0,0,Last_Row___0)</definedName>
    <definedName name="Print_Area_Reset___10" localSheetId="4">OFFSET('INTEQC KPI-MGR'!Full_Print,0,0,[0]!Last_Row___10)</definedName>
    <definedName name="Print_Area_Reset___10" localSheetId="5">OFFSET('INTEQC KPI-STAFF'!Full_Print,0,0,[0]!Last_Row___10)</definedName>
    <definedName name="Print_Area_Reset___10" localSheetId="3">OFFSET('INTEQC KPI-VP-SVP'!Full_Print,0,0,[0]!Last_Row___10)</definedName>
    <definedName name="Print_Area_Reset___10">OFFSET(Full_Print,0,0,Last_Row___10)</definedName>
    <definedName name="Print_Area_Reset___2" localSheetId="4">OFFSET('INTEQC KPI-MGR'!Full_Print,0,0,[0]!Last_Row___2)</definedName>
    <definedName name="Print_Area_Reset___2" localSheetId="5">OFFSET('INTEQC KPI-STAFF'!Full_Print,0,0,[0]!Last_Row___2)</definedName>
    <definedName name="Print_Area_Reset___2" localSheetId="3">OFFSET('INTEQC KPI-VP-SVP'!Full_Print,0,0,[0]!Last_Row___2)</definedName>
    <definedName name="Print_Area_Reset___2">OFFSET(Full_Print,0,0,Last_Row___2)</definedName>
    <definedName name="Print_Area_Reset___3" localSheetId="4">OFFSET('INTEQC KPI-MGR'!Full_Print,0,0,[0]!Last_Row___3)</definedName>
    <definedName name="Print_Area_Reset___3" localSheetId="5">OFFSET('INTEQC KPI-STAFF'!Full_Print,0,0,[0]!Last_Row___3)</definedName>
    <definedName name="Print_Area_Reset___3" localSheetId="3">OFFSET('INTEQC KPI-VP-SVP'!Full_Print,0,0,[0]!Last_Row___3)</definedName>
    <definedName name="Print_Area_Reset___3">OFFSET(Full_Print,0,0,Last_Row___3)</definedName>
    <definedName name="Print_Area_Reset___4" localSheetId="4">OFFSET('INTEQC KPI-MGR'!Full_Print,0,0,[0]!Last_Row___4)</definedName>
    <definedName name="Print_Area_Reset___4" localSheetId="5">OFFSET('INTEQC KPI-STAFF'!Full_Print,0,0,[0]!Last_Row___4)</definedName>
    <definedName name="Print_Area_Reset___4" localSheetId="3">OFFSET('INTEQC KPI-VP-SVP'!Full_Print,0,0,[0]!Last_Row___4)</definedName>
    <definedName name="Print_Area_Reset___4">OFFSET(Full_Print,0,0,Last_Row___4)</definedName>
    <definedName name="Print_Area_Reset___5" localSheetId="4">OFFSET('INTEQC KPI-MGR'!Full_Print,0,0,[0]!Last_Row___5)</definedName>
    <definedName name="Print_Area_Reset___5" localSheetId="5">OFFSET('INTEQC KPI-STAFF'!Full_Print,0,0,[0]!Last_Row___5)</definedName>
    <definedName name="Print_Area_Reset___5" localSheetId="3">OFFSET('INTEQC KPI-VP-SVP'!Full_Print,0,0,[0]!Last_Row___5)</definedName>
    <definedName name="Print_Area_Reset___5">OFFSET(Full_Print,0,0,Last_Row___5)</definedName>
    <definedName name="Print_Area_Reset___6" localSheetId="4">OFFSET('INTEQC KPI-MGR'!Full_Print,0,0,[0]!Last_Row___6)</definedName>
    <definedName name="Print_Area_Reset___6" localSheetId="5">OFFSET('INTEQC KPI-STAFF'!Full_Print,0,0,[0]!Last_Row___6)</definedName>
    <definedName name="Print_Area_Reset___6" localSheetId="3">OFFSET('INTEQC KPI-VP-SVP'!Full_Print,0,0,[0]!Last_Row___6)</definedName>
    <definedName name="Print_Area_Reset___6">OFFSET(Full_Print,0,0,Last_Row___6)</definedName>
    <definedName name="Print_Area_Reset___7" localSheetId="4">OFFSET('INTEQC KPI-MGR'!Full_Print,0,0,[0]!Last_Row___7)</definedName>
    <definedName name="Print_Area_Reset___7" localSheetId="5">OFFSET('INTEQC KPI-STAFF'!Full_Print,0,0,[0]!Last_Row___7)</definedName>
    <definedName name="Print_Area_Reset___7" localSheetId="3">OFFSET('INTEQC KPI-VP-SVP'!Full_Print,0,0,[0]!Last_Row___7)</definedName>
    <definedName name="Print_Area_Reset___7">OFFSET(Full_Print,0,0,Last_Row___7)</definedName>
    <definedName name="Print_Area_Reset___8" localSheetId="4">OFFSET('INTEQC KPI-MGR'!Full_Print,0,0,[0]!Last_Row___8)</definedName>
    <definedName name="Print_Area_Reset___8" localSheetId="5">OFFSET('INTEQC KPI-STAFF'!Full_Print,0,0,[0]!Last_Row___8)</definedName>
    <definedName name="Print_Area_Reset___8" localSheetId="3">OFFSET('INTEQC KPI-VP-SVP'!Full_Print,0,0,[0]!Last_Row___8)</definedName>
    <definedName name="Print_Area_Reset___8">OFFSET(Full_Print,0,0,Last_Row___8)</definedName>
    <definedName name="Print_Area_Reset___9" localSheetId="4">OFFSET('INTEQC KPI-MGR'!Full_Print,0,0,[0]!Last_Row___9)</definedName>
    <definedName name="Print_Area_Reset___9" localSheetId="5">OFFSET('INTEQC KPI-STAFF'!Full_Print,0,0,[0]!Last_Row___9)</definedName>
    <definedName name="Print_Area_Reset___9" localSheetId="3">OFFSET('INTEQC KPI-VP-SVP'!Full_Print,0,0,[0]!Last_Row___9)</definedName>
    <definedName name="Print_Area_Reset___9">OFFSET(Full_Print,0,0,Last_Row___9)</definedName>
    <definedName name="PRINT_TITLE" localSheetId="4">#REF!</definedName>
    <definedName name="PRINT_TITLE" localSheetId="5">#REF!</definedName>
    <definedName name="PRINT_TITLE" localSheetId="3">#REF!</definedName>
    <definedName name="PRINT_TITLE">#REF!</definedName>
    <definedName name="_xlnm.Print_Titles">#N/A</definedName>
    <definedName name="PRINT_TITLES_MI" localSheetId="2">#REF!</definedName>
    <definedName name="PRINT_TITLES_MI" localSheetId="4">#REF!</definedName>
    <definedName name="PRINT_TITLES_MI" localSheetId="5">#REF!</definedName>
    <definedName name="PRINT_TITLES_MI" localSheetId="3">#REF!</definedName>
    <definedName name="PRINT_TITLES_MI">#REF!</definedName>
    <definedName name="proa" localSheetId="2" hidden="1">{#N/A,#N/A,FALSE,"Summary";#N/A,#N/A,FALSE,"Model";#N/A,#N/A,FALSE,"Sentivity";#N/A,#N/A,FALSE,"Capital"}</definedName>
    <definedName name="proa" hidden="1">{#N/A,#N/A,FALSE,"Summary";#N/A,#N/A,FALSE,"Model";#N/A,#N/A,FALSE,"Sentivity";#N/A,#N/A,FALSE,"Capital"}</definedName>
    <definedName name="proa1" localSheetId="2" hidden="1">{#N/A,#N/A,FALSE,"Summary";#N/A,#N/A,FALSE,"Model";#N/A,#N/A,FALSE,"Sentivity";#N/A,#N/A,FALSE,"Capital"}</definedName>
    <definedName name="proa1" hidden="1">{#N/A,#N/A,FALSE,"Summary";#N/A,#N/A,FALSE,"Model";#N/A,#N/A,FALSE,"Sentivity";#N/A,#N/A,FALSE,"Capital"}</definedName>
    <definedName name="proac" localSheetId="2" hidden="1">{#N/A,#N/A,FALSE,"th_cf ";#N/A,#N/A,FALSE,"th_pl ";#N/A,#N/A,FALSE,"Inter_pl";#N/A,#N/A,FALSE,"Inter_cf";#N/A,#N/A,FALSE,"sup_cf";#N/A,#N/A,FALSE,"sup_pl";#N/A,#N/A,FALSE,"multi_cf ";#N/A,#N/A,FALSE,"multi_pl";#N/A,#N/A,FALSE,"Const-eng_pl+cf";#N/A,#N/A,FALSE,"conso_cf";#N/A,#N/A,FALSE,"conso_pl"}</definedName>
    <definedName name="proac" hidden="1">{#N/A,#N/A,FALSE,"th_cf ";#N/A,#N/A,FALSE,"th_pl ";#N/A,#N/A,FALSE,"Inter_pl";#N/A,#N/A,FALSE,"Inter_cf";#N/A,#N/A,FALSE,"sup_cf";#N/A,#N/A,FALSE,"sup_pl";#N/A,#N/A,FALSE,"multi_cf ";#N/A,#N/A,FALSE,"multi_pl";#N/A,#N/A,FALSE,"Const-eng_pl+cf";#N/A,#N/A,FALSE,"conso_cf";#N/A,#N/A,FALSE,"conso_pl"}</definedName>
    <definedName name="proac1" localSheetId="2" hidden="1">{#N/A,#N/A,FALSE,"th_cf ";#N/A,#N/A,FALSE,"th_pl ";#N/A,#N/A,FALSE,"Inter_pl";#N/A,#N/A,FALSE,"Inter_cf";#N/A,#N/A,FALSE,"sup_cf";#N/A,#N/A,FALSE,"sup_pl";#N/A,#N/A,FALSE,"multi_cf ";#N/A,#N/A,FALSE,"multi_pl";#N/A,#N/A,FALSE,"Const-eng_pl+cf";#N/A,#N/A,FALSE,"conso_cf";#N/A,#N/A,FALSE,"conso_pl"}</definedName>
    <definedName name="proac1" hidden="1">{#N/A,#N/A,FALSE,"th_cf ";#N/A,#N/A,FALSE,"th_pl ";#N/A,#N/A,FALSE,"Inter_pl";#N/A,#N/A,FALSE,"Inter_cf";#N/A,#N/A,FALSE,"sup_cf";#N/A,#N/A,FALSE,"sup_pl";#N/A,#N/A,FALSE,"multi_cf ";#N/A,#N/A,FALSE,"multi_pl";#N/A,#N/A,FALSE,"Const-eng_pl+cf";#N/A,#N/A,FALSE,"conso_cf";#N/A,#N/A,FALSE,"conso_pl"}</definedName>
    <definedName name="proact" localSheetId="2" hidden="1">{#N/A,#N/A,FALSE,"ll-inves";#N/A,#N/A,FALSE,"bgt-cf 97";#N/A,#N/A,FALSE,"bgt-pl 97"}</definedName>
    <definedName name="proact" hidden="1">{#N/A,#N/A,FALSE,"ll-inves";#N/A,#N/A,FALSE,"bgt-cf 97";#N/A,#N/A,FALSE,"bgt-pl 97"}</definedName>
    <definedName name="proact1" localSheetId="2" hidden="1">{#N/A,#N/A,FALSE,"ll-inves";#N/A,#N/A,FALSE,"bgt-cf 97";#N/A,#N/A,FALSE,"bgt-pl 97"}</definedName>
    <definedName name="proact1" hidden="1">{#N/A,#N/A,FALSE,"ll-inves";#N/A,#N/A,FALSE,"bgt-cf 97";#N/A,#N/A,FALSE,"bgt-pl 97"}</definedName>
    <definedName name="Prod_Date">[24]InputPane!$G$4</definedName>
    <definedName name="product">[25]data!$J$1</definedName>
    <definedName name="PROJECT_NAME____Capsugel_Relocation_Project" localSheetId="4">#REF!</definedName>
    <definedName name="PROJECT_NAME____Capsugel_Relocation_Project" localSheetId="5">#REF!</definedName>
    <definedName name="PROJECT_NAME____Capsugel_Relocation_Project" localSheetId="3">#REF!</definedName>
    <definedName name="PROJECT_NAME____Capsugel_Relocation_Project">#REF!</definedName>
    <definedName name="PROJECT_NAME____Capsugel_Relocation_Project___0" localSheetId="4">#REF!</definedName>
    <definedName name="PROJECT_NAME____Capsugel_Relocation_Project___0" localSheetId="5">#REF!</definedName>
    <definedName name="PROJECT_NAME____Capsugel_Relocation_Project___0" localSheetId="3">#REF!</definedName>
    <definedName name="PROJECT_NAME____Capsugel_Relocation_Project___0">#REF!</definedName>
    <definedName name="Proposal_No">[42]summary_p2!$C$7</definedName>
    <definedName name="PUP" localSheetId="4">#REF!</definedName>
    <definedName name="PUP" localSheetId="5">#REF!</definedName>
    <definedName name="PUP" localSheetId="3">#REF!</definedName>
    <definedName name="PUP">#REF!</definedName>
    <definedName name="pus" localSheetId="4">#REF!</definedName>
    <definedName name="pus" localSheetId="5">#REF!</definedName>
    <definedName name="pus">#REF!</definedName>
    <definedName name="PymtO" localSheetId="2">#REF!</definedName>
    <definedName name="PymtO" localSheetId="4">#REF!</definedName>
    <definedName name="PymtO" localSheetId="5">#REF!</definedName>
    <definedName name="PymtO" localSheetId="3">#REF!</definedName>
    <definedName name="PymtO">#REF!</definedName>
    <definedName name="Q" localSheetId="2">'[12]Database Monthly'!#REF!</definedName>
    <definedName name="Q" localSheetId="4">'[12]Database Monthly'!#REF!</definedName>
    <definedName name="Q" localSheetId="5">'[12]Database Monthly'!#REF!</definedName>
    <definedName name="Q" localSheetId="3">'[12]Database Monthly'!#REF!</definedName>
    <definedName name="Q">'[12]Database Monthly'!#REF!</definedName>
    <definedName name="q_ty" localSheetId="4">#REF!</definedName>
    <definedName name="q_ty" localSheetId="5">#REF!</definedName>
    <definedName name="q_ty" localSheetId="3">#REF!</definedName>
    <definedName name="q_ty">#REF!</definedName>
    <definedName name="qaaws" hidden="1">'[56]LYS-025C'!$V$11:$V$28</definedName>
    <definedName name="qq" localSheetId="4">#REF!</definedName>
    <definedName name="qq" localSheetId="5">#REF!</definedName>
    <definedName name="qq">#REF!</definedName>
    <definedName name="qty" localSheetId="4">#REF!</definedName>
    <definedName name="qty" localSheetId="5">#REF!</definedName>
    <definedName name="qty" localSheetId="3">#REF!</definedName>
    <definedName name="qty">#REF!</definedName>
    <definedName name="qty___0" localSheetId="4">#REF!</definedName>
    <definedName name="qty___0" localSheetId="5">#REF!</definedName>
    <definedName name="qty___0" localSheetId="3">#REF!</definedName>
    <definedName name="qty___0">#REF!</definedName>
    <definedName name="Qty_Capa">[24]DataGraph!$B$204</definedName>
    <definedName name="Qty_TanD">[24]DataGraph!$H$204</definedName>
    <definedName name="Qua">[36]Input!$C$6</definedName>
    <definedName name="qw" localSheetId="4">#REF!</definedName>
    <definedName name="qw" localSheetId="5">#REF!</definedName>
    <definedName name="qw" localSheetId="3">#REF!</definedName>
    <definedName name="qw">#REF!</definedName>
    <definedName name="qwe" localSheetId="4">#REF!</definedName>
    <definedName name="qwe" localSheetId="5">#REF!</definedName>
    <definedName name="qwe">#REF!</definedName>
    <definedName name="qwert" localSheetId="4">#REF!</definedName>
    <definedName name="qwert" localSheetId="5">#REF!</definedName>
    <definedName name="qwert">#REF!</definedName>
    <definedName name="r_" localSheetId="4">#REF!</definedName>
    <definedName name="r_" localSheetId="5">#REF!</definedName>
    <definedName name="r_" localSheetId="3">#REF!</definedName>
    <definedName name="r_">#REF!</definedName>
    <definedName name="R_SQ_Capa">[24]DataGraph!$B$203</definedName>
    <definedName name="R_SQ_TanD">[24]DataGraph!$H$203</definedName>
    <definedName name="R_UNIT" localSheetId="4">#REF!</definedName>
    <definedName name="R_UNIT" localSheetId="5">#REF!</definedName>
    <definedName name="R_UNIT" localSheetId="3">#REF!</definedName>
    <definedName name="R_UNIT">#REF!</definedName>
    <definedName name="Rate" localSheetId="4">[31]Contractor!#REF!</definedName>
    <definedName name="Rate" localSheetId="5">[31]Contractor!#REF!</definedName>
    <definedName name="Rate" localSheetId="3">[31]Contractor!#REF!</definedName>
    <definedName name="Rate">[31]Contractor!#REF!</definedName>
    <definedName name="RDU" localSheetId="4">#REF!</definedName>
    <definedName name="RDU" localSheetId="5">#REF!</definedName>
    <definedName name="RDU" localSheetId="3">#REF!</definedName>
    <definedName name="RDU">#REF!</definedName>
    <definedName name="rec" localSheetId="4">'[57]SAN REDUCED 1'!#REF!</definedName>
    <definedName name="rec" localSheetId="5">'[57]SAN REDUCED 1'!#REF!</definedName>
    <definedName name="rec" localSheetId="3">'[57]SAN REDUCED 1'!#REF!</definedName>
    <definedName name="rec">'[57]SAN REDUCED 1'!#REF!</definedName>
    <definedName name="record" localSheetId="4">#REF!</definedName>
    <definedName name="record" localSheetId="5">#REF!</definedName>
    <definedName name="record" localSheetId="3">#REF!</definedName>
    <definedName name="record">#REF!</definedName>
    <definedName name="report" hidden="1">'[58]LYS-025C'!$V$11:$V$28</definedName>
    <definedName name="report2">[38]result!$A$2:$P$49</definedName>
    <definedName name="repovh" hidden="1">{"'Bidfailed'!$D$2:$AB$14","'Bidfailed'!$D$4:$AB$4"}</definedName>
    <definedName name="resource">'[59]Bill No. 2 - Carpark'!$A$1:$C$97</definedName>
    <definedName name="ResPricing" localSheetId="4">#REF!</definedName>
    <definedName name="ResPricing" localSheetId="5">#REF!</definedName>
    <definedName name="ResPricing" localSheetId="3">#REF!</definedName>
    <definedName name="ResPricing">#REF!</definedName>
    <definedName name="RESULT" localSheetId="4">#REF!</definedName>
    <definedName name="RESULT" localSheetId="5">#REF!</definedName>
    <definedName name="RESULT" localSheetId="3">#REF!</definedName>
    <definedName name="RESULT">#REF!</definedName>
    <definedName name="Result_C_Cap" localSheetId="4">#REF!</definedName>
    <definedName name="Result_C_Cap" localSheetId="5">#REF!</definedName>
    <definedName name="Result_C_Cap" localSheetId="3">#REF!</definedName>
    <definedName name="Result_C_Cap">#REF!</definedName>
    <definedName name="Result_C_TanD" localSheetId="4">#REF!</definedName>
    <definedName name="Result_C_TanD" localSheetId="5">#REF!</definedName>
    <definedName name="Result_C_TanD" localSheetId="3">#REF!</definedName>
    <definedName name="Result_C_TanD">#REF!</definedName>
    <definedName name="Result_R_Cap" localSheetId="4">#REF!</definedName>
    <definedName name="Result_R_Cap" localSheetId="5">#REF!</definedName>
    <definedName name="Result_R_Cap" localSheetId="3">#REF!</definedName>
    <definedName name="Result_R_Cap">#REF!</definedName>
    <definedName name="Result_R_TanD" localSheetId="4">#REF!</definedName>
    <definedName name="Result_R_TanD" localSheetId="5">#REF!</definedName>
    <definedName name="Result_R_TanD" localSheetId="3">#REF!</definedName>
    <definedName name="Result_R_TanD">#REF!</definedName>
    <definedName name="Revenue" localSheetId="2" hidden="1">{#N/A,#N/A,FALSE,"Summary";#N/A,#N/A,FALSE,"Model";#N/A,#N/A,FALSE,"Sentivity";#N/A,#N/A,FALSE,"Capital"}</definedName>
    <definedName name="Revenue" hidden="1">{#N/A,#N/A,FALSE,"Summary";#N/A,#N/A,FALSE,"Model";#N/A,#N/A,FALSE,"Sentivity";#N/A,#N/A,FALSE,"Capital"}</definedName>
    <definedName name="RFSL" localSheetId="4">#REF!</definedName>
    <definedName name="RFSL" localSheetId="5">#REF!</definedName>
    <definedName name="RFSL" localSheetId="3">#REF!</definedName>
    <definedName name="RFSL">#REF!</definedName>
    <definedName name="rg" localSheetId="4">#REF!</definedName>
    <definedName name="rg" localSheetId="5">#REF!</definedName>
    <definedName name="rg" localSheetId="3">#REF!</definedName>
    <definedName name="rg">#REF!</definedName>
    <definedName name="RINSU" localSheetId="4">#REF!</definedName>
    <definedName name="RINSU" localSheetId="5">#REF!</definedName>
    <definedName name="RINSU" localSheetId="3">#REF!</definedName>
    <definedName name="RINSU">#REF!</definedName>
    <definedName name="RLABO" localSheetId="4">#REF!</definedName>
    <definedName name="RLABO" localSheetId="5">#REF!</definedName>
    <definedName name="RLABO" localSheetId="3">#REF!</definedName>
    <definedName name="RLABO">#REF!</definedName>
    <definedName name="rm_bl">[60]rm_0401_061206!$A$5:$A$24</definedName>
    <definedName name="rm_block">[60]rm_0401_061206!$A$5:$A$24</definedName>
    <definedName name="RMISC" localSheetId="4">#REF!</definedName>
    <definedName name="RMISC" localSheetId="5">#REF!</definedName>
    <definedName name="RMISC" localSheetId="3">#REF!</definedName>
    <definedName name="RMISC">#REF!</definedName>
    <definedName name="RNAME" localSheetId="4">#REF!</definedName>
    <definedName name="RNAME" localSheetId="5">#REF!</definedName>
    <definedName name="RNAME" localSheetId="3">#REF!</definedName>
    <definedName name="RNAME">#REF!</definedName>
    <definedName name="rol" hidden="1">{"'Bidfailed'!$D$2:$AB$14","'Bidfailed'!$D$4:$AB$4"}</definedName>
    <definedName name="ROUND" localSheetId="4">#REF!</definedName>
    <definedName name="ROUND" localSheetId="5">#REF!</definedName>
    <definedName name="ROUND" localSheetId="3">#REF!</definedName>
    <definedName name="ROUND">#REF!</definedName>
    <definedName name="ROUNDL" localSheetId="4">#REF!</definedName>
    <definedName name="ROUNDL" localSheetId="5">#REF!</definedName>
    <definedName name="ROUNDL" localSheetId="3">#REF!</definedName>
    <definedName name="ROUNDL">#REF!</definedName>
    <definedName name="ROUNDM" localSheetId="4">#REF!</definedName>
    <definedName name="ROUNDM" localSheetId="5">#REF!</definedName>
    <definedName name="ROUNDM" localSheetId="3">#REF!</definedName>
    <definedName name="ROUNDM">#REF!</definedName>
    <definedName name="RPAIN" localSheetId="4">#REF!</definedName>
    <definedName name="RPAIN" localSheetId="5">#REF!</definedName>
    <definedName name="RPAIN" localSheetId="3">#REF!</definedName>
    <definedName name="RPAIN">#REF!</definedName>
    <definedName name="rr" localSheetId="4">#REF!</definedName>
    <definedName name="rr" localSheetId="5">#REF!</definedName>
    <definedName name="rr" localSheetId="3">#REF!</definedName>
    <definedName name="rr">#REF!</definedName>
    <definedName name="RR_Construction_FU" localSheetId="2">#REF!</definedName>
    <definedName name="RR_Construction_FU" localSheetId="4">#REF!</definedName>
    <definedName name="RR_Construction_FU" localSheetId="5">#REF!</definedName>
    <definedName name="RR_Construction_FU" localSheetId="3">#REF!</definedName>
    <definedName name="RR_Construction_FU">#REF!</definedName>
    <definedName name="rrwre" localSheetId="4">#REF!</definedName>
    <definedName name="rrwre" localSheetId="5">#REF!</definedName>
    <definedName name="rrwre" localSheetId="3">#REF!</definedName>
    <definedName name="rrwre">#REF!</definedName>
    <definedName name="RSLEE" localSheetId="4">#REF!</definedName>
    <definedName name="RSLEE" localSheetId="5">#REF!</definedName>
    <definedName name="RSLEE" localSheetId="3">#REF!</definedName>
    <definedName name="RSLEE">#REF!</definedName>
    <definedName name="RSQ_Cap_Cri">[24]DataGraph!$C$212</definedName>
    <definedName name="RSQ_Capa" localSheetId="4">#REF!</definedName>
    <definedName name="RSQ_Capa" localSheetId="5">#REF!</definedName>
    <definedName name="RSQ_Capa" localSheetId="3">#REF!</definedName>
    <definedName name="RSQ_Capa">#REF!</definedName>
    <definedName name="Rsq_TanD" localSheetId="4">#REF!</definedName>
    <definedName name="Rsq_TanD" localSheetId="5">#REF!</definedName>
    <definedName name="Rsq_TanD" localSheetId="3">#REF!</definedName>
    <definedName name="Rsq_TanD">#REF!</definedName>
    <definedName name="RSQ_TanD_Cri">[24]DataGraph!$H$212</definedName>
    <definedName name="RSUBT" localSheetId="4">#REF!</definedName>
    <definedName name="RSUBT" localSheetId="5">#REF!</definedName>
    <definedName name="RSUBT" localSheetId="3">#REF!</definedName>
    <definedName name="RSUBT">#REF!</definedName>
    <definedName name="RSUM1" localSheetId="4">#REF!</definedName>
    <definedName name="RSUM1" localSheetId="5">#REF!</definedName>
    <definedName name="RSUM1" localSheetId="3">#REF!</definedName>
    <definedName name="RSUM1">#REF!</definedName>
    <definedName name="RSUM2" localSheetId="4">#REF!</definedName>
    <definedName name="RSUM2" localSheetId="5">#REF!</definedName>
    <definedName name="RSUM2" localSheetId="3">#REF!</definedName>
    <definedName name="RSUM2">#REF!</definedName>
    <definedName name="RSUM3" localSheetId="4">#REF!</definedName>
    <definedName name="RSUM3" localSheetId="5">#REF!</definedName>
    <definedName name="RSUM3" localSheetId="3">#REF!</definedName>
    <definedName name="RSUM3">#REF!</definedName>
    <definedName name="rt" localSheetId="4">[30]Contractor!#REF!</definedName>
    <definedName name="rt" localSheetId="5">[30]Contractor!#REF!</definedName>
    <definedName name="rt" localSheetId="3">[30]Contractor!#REF!</definedName>
    <definedName name="rt">[30]Contractor!#REF!</definedName>
    <definedName name="RTEST" localSheetId="4">#REF!</definedName>
    <definedName name="RTEST" localSheetId="5">#REF!</definedName>
    <definedName name="RTEST" localSheetId="3">#REF!</definedName>
    <definedName name="RTEST">#REF!</definedName>
    <definedName name="ruryu" localSheetId="4">#REF!</definedName>
    <definedName name="ruryu" localSheetId="5">#REF!</definedName>
    <definedName name="ruryu">#REF!</definedName>
    <definedName name="rw" localSheetId="4">#REF!</definedName>
    <definedName name="rw" localSheetId="5">#REF!</definedName>
    <definedName name="rw" localSheetId="3">#REF!</definedName>
    <definedName name="rw">#REF!</definedName>
    <definedName name="S" localSheetId="2" hidden="1">{#N/A,#N/A,FALSE,"INSTALL";#N/A,#N/A,FALSE,"SALE"}</definedName>
    <definedName name="S" hidden="1">{#N/A,#N/A,FALSE,"INSTALL";#N/A,#N/A,FALSE,"SALE"}</definedName>
    <definedName name="s___0" localSheetId="4">#REF!</definedName>
    <definedName name="s___0" localSheetId="5">#REF!</definedName>
    <definedName name="s___0" localSheetId="3">#REF!</definedName>
    <definedName name="s___0">#REF!</definedName>
    <definedName name="sa" hidden="1">'[17]LYS-025C'!$V$11:$V$28</definedName>
    <definedName name="sacas" hidden="1">{"'Bidfailed'!$D$2:$AB$14","'Bidfailed'!$D$4:$AB$4"}</definedName>
    <definedName name="Sales_Stage_and_Oppt_Value" localSheetId="4">#REF!</definedName>
    <definedName name="Sales_Stage_and_Oppt_Value" localSheetId="5">#REF!</definedName>
    <definedName name="Sales_Stage_and_Oppt_Value" localSheetId="3">#REF!</definedName>
    <definedName name="Sales_Stage_and_Oppt_Value">#REF!</definedName>
    <definedName name="sam" localSheetId="2" hidden="1">{#N/A,#N/A,FALSE,"ll-inves";#N/A,#N/A,FALSE,"bgt-cf 97";#N/A,#N/A,FALSE,"bgt-pl 97"}</definedName>
    <definedName name="sam" hidden="1">{#N/A,#N/A,FALSE,"ll-inves";#N/A,#N/A,FALSE,"bgt-cf 97";#N/A,#N/A,FALSE,"bgt-pl 97"}</definedName>
    <definedName name="same"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ame"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ame1"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ame1"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ameday"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ameday"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asa" hidden="1">'[9]LYS-025C'!$V$11:$V$28</definedName>
    <definedName name="SAVE" localSheetId="4">#REF!</definedName>
    <definedName name="SAVE" localSheetId="5">#REF!</definedName>
    <definedName name="SAVE" localSheetId="3">#REF!</definedName>
    <definedName name="SAVE">#REF!</definedName>
    <definedName name="Sched_Pay" localSheetId="4">#REF!</definedName>
    <definedName name="Sched_Pay" localSheetId="5">#REF!</definedName>
    <definedName name="Sched_Pay" localSheetId="3">#REF!</definedName>
    <definedName name="Sched_Pay">#REF!</definedName>
    <definedName name="Scheduled_Extra_Payments" localSheetId="4">#REF!</definedName>
    <definedName name="Scheduled_Extra_Payments" localSheetId="5">#REF!</definedName>
    <definedName name="Scheduled_Extra_Payments" localSheetId="3">#REF!</definedName>
    <definedName name="Scheduled_Extra_Payments">#REF!</definedName>
    <definedName name="Scheduled_Interest_Rate" localSheetId="4">#REF!</definedName>
    <definedName name="Scheduled_Interest_Rate" localSheetId="5">#REF!</definedName>
    <definedName name="Scheduled_Interest_Rate" localSheetId="3">#REF!</definedName>
    <definedName name="Scheduled_Interest_Rate">#REF!</definedName>
    <definedName name="Scheduled_Monthly_Payment" localSheetId="4">#REF!</definedName>
    <definedName name="Scheduled_Monthly_Payment" localSheetId="5">#REF!</definedName>
    <definedName name="Scheduled_Monthly_Payment" localSheetId="3">#REF!</definedName>
    <definedName name="Scheduled_Monthly_Payment">#REF!</definedName>
    <definedName name="score" localSheetId="2">IF(ISBLANK('[61]TLF BSC 2013_monsinee'!XFD1),"",IF(SUMPRODUCT(ISTEXT('[61]TLF BSC 2013_monsinee'!XEY1:XFC1)*1)&gt;0,IF(ISTEXT('[61]TLF BSC 2013_monsinee'!XFD1),"",IF('[61]TLF BSC 2013_monsinee'!XFD1&gt;5,5,IF('[61]TLF BSC 2013_monsinee'!XFD1&lt;1,0,'[61]TLF BSC 2013_monsinee'!XFD1))),IF(INDEX('[61]TLF BSC 2013_monsinee'!XEY1:XFC1,0,1)&lt; INDEX('[61]TLF BSC 2013_monsinee'!XEY1:XFC1,0,5),IF(ISNA(MATCH('[61]TLF BSC 2013_monsinee'!XFD1,'[61]TLF BSC 2013_monsinee'!XEY1:XFC1)),0,IF(ISREF(INDEX('[61]TLF BSC 2013_monsinee'!XEY1:XFC1,0,MATCH('[61]TLF BSC 2013_monsinee'!XFD1,'[61]TLF BSC 2013_monsinee'!XEY1:XFC1)+1)),INDEX({1,2,3,4,5},0,MATCH('[61]TLF BSC 2013_monsinee'!XFD1,'[61]TLF BSC 2013_monsinee'!XEY1:XFC1))+('[61]TLF BSC 2013_monsinee'!XFD1-INDEX('[61]TLF BSC 2013_monsinee'!XEY1:XFC1,0,MATCH('[61]TLF BSC 2013_monsinee'!XFD1,'[61]TLF BSC 2013_monsinee'!XEY1:XFC1)))*(INDEX({1,2,3,4,5},0,MATCH('[61]TLF BSC 2013_monsinee'!XFD1,'[61]TLF BSC 2013_monsinee'!XEY1:XFC1)+1)-INDEX({1,2,3,4,5},0,MATCH('[61]TLF BSC 2013_monsinee'!XFD1,'[61]TLF BSC 2013_monsinee'!XEY1:XFC1)))/(INDEX('[61]TLF BSC 2013_monsinee'!XEY1:XFC1,0,MATCH('[61]TLF BSC 2013_monsinee'!XFD1,'[61]TLF BSC 2013_monsinee'!XEY1:XFC1)+1)-INDEX('[61]TLF BSC 2013_monsinee'!XEY1:XFC1,0,MATCH('[61]TLF BSC 2013_monsinee'!XFD1,'[61]TLF BSC 2013_monsinee'!XEY1:XFC1))),INDEX({1,2,3,4,5},0,MATCH('[61]TLF BSC 2013_monsinee'!XFD1,'[61]TLF BSC 2013_monsinee'!XEY1:XFC1)))),IF(ISNA(MATCH('[61]TLF BSC 2013_monsinee'!XFD1,'[61]TLF BSC 2013_monsinee'!XEY1:XFC1,-1)),INDEX({5,4,3,2,1},0,MATCH('[61]TLF BSC 2013_monsinee'!XFD1,'[61]TLF BSC 2013_monsinee'!XEY1:XFC1)),IF(ISREF(INDEX('[61]TLF BSC 2013_monsinee'!XEY1:XFC1,0,MATCH('[61]TLF BSC 2013_monsinee'!XFD1,'[61]TLF BSC 2013_monsinee'!XEY1:XFC1,-1)+1)),INDEX({1,2,3,4,5},0,MATCH('[61]TLF BSC 2013_monsinee'!XFD1,'[61]TLF BSC 2013_monsinee'!XEY1:XFC1,-1))+('[61]TLF BSC 2013_monsinee'!XFD1-INDEX('[61]TLF BSC 2013_monsinee'!XEY1:XFC1,0,MATCH('[61]TLF BSC 2013_monsinee'!XFD1,'[61]TLF BSC 2013_monsinee'!XEY1:XFC1,-1)))*(INDEX({1,2,3,4,5},0,MATCH('[61]TLF BSC 2013_monsinee'!XFD1,'[61]TLF BSC 2013_monsinee'!XEY1:XFC1,-1)+1)-INDEX({1,2,3,4,5},0,MATCH('[61]TLF BSC 2013_monsinee'!XFD1,'[61]TLF BSC 2013_monsinee'!XEY1:XFC1,-1)))/(INDEX('[61]TLF BSC 2013_monsinee'!XEY1:XFC1,0,MATCH('[61]TLF BSC 2013_monsinee'!XFD1,'[61]TLF BSC 2013_monsinee'!XEY1:XFC1,-1)+1)-INDEX('[61]TLF BSC 2013_monsinee'!XEY1:XFC1,0,MATCH('[61]TLF BSC 2013_monsinee'!XFD1,'[61]TLF BSC 2013_monsinee'!XEY1:XFC1,-1))),INDEX({1,2,3,4,5},0,MATCH('[61]TLF BSC 2013_monsinee'!XFD1,'[61]TLF BSC 2013_monsinee'!XEY1:XFC1,-1)))))))</definedName>
    <definedName name="score">IF(ISBLANK('[61]TLF BSC 2013_monsinee'!XFD1),"",IF(SUMPRODUCT(ISTEXT('[61]TLF BSC 2013_monsinee'!XEY1:XFC1)*1)&gt;0,IF(ISTEXT('[61]TLF BSC 2013_monsinee'!XFD1),"",IF('[61]TLF BSC 2013_monsinee'!XFD1&gt;5,5,IF('[61]TLF BSC 2013_monsinee'!XFD1&lt;1,0,'[61]TLF BSC 2013_monsinee'!XFD1))),IF(INDEX('[61]TLF BSC 2013_monsinee'!XEY1:XFC1,0,1)&lt; INDEX('[61]TLF BSC 2013_monsinee'!XEY1:XFC1,0,5),IF(ISNA(MATCH('[61]TLF BSC 2013_monsinee'!XFD1,'[61]TLF BSC 2013_monsinee'!XEY1:XFC1)),0,IF(ISREF(INDEX('[61]TLF BSC 2013_monsinee'!XEY1:XFC1,0,MATCH('[61]TLF BSC 2013_monsinee'!XFD1,'[61]TLF BSC 2013_monsinee'!XEY1:XFC1)+1)),INDEX({1,2,3,4,5},0,MATCH('[61]TLF BSC 2013_monsinee'!XFD1,'[61]TLF BSC 2013_monsinee'!XEY1:XFC1))+('[61]TLF BSC 2013_monsinee'!XFD1-INDEX('[61]TLF BSC 2013_monsinee'!XEY1:XFC1,0,MATCH('[61]TLF BSC 2013_monsinee'!XFD1,'[61]TLF BSC 2013_monsinee'!XEY1:XFC1)))*(INDEX({1,2,3,4,5},0,MATCH('[61]TLF BSC 2013_monsinee'!XFD1,'[61]TLF BSC 2013_monsinee'!XEY1:XFC1)+1)-INDEX({1,2,3,4,5},0,MATCH('[61]TLF BSC 2013_monsinee'!XFD1,'[61]TLF BSC 2013_monsinee'!XEY1:XFC1)))/(INDEX('[61]TLF BSC 2013_monsinee'!XEY1:XFC1,0,MATCH('[61]TLF BSC 2013_monsinee'!XFD1,'[61]TLF BSC 2013_monsinee'!XEY1:XFC1)+1)-INDEX('[61]TLF BSC 2013_monsinee'!XEY1:XFC1,0,MATCH('[61]TLF BSC 2013_monsinee'!XFD1,'[61]TLF BSC 2013_monsinee'!XEY1:XFC1))),INDEX({1,2,3,4,5},0,MATCH('[61]TLF BSC 2013_monsinee'!XFD1,'[61]TLF BSC 2013_monsinee'!XEY1:XFC1)))),IF(ISNA(MATCH('[61]TLF BSC 2013_monsinee'!XFD1,'[61]TLF BSC 2013_monsinee'!XEY1:XFC1,-1)),INDEX({5,4,3,2,1},0,MATCH('[61]TLF BSC 2013_monsinee'!XFD1,'[61]TLF BSC 2013_monsinee'!XEY1:XFC1)),IF(ISREF(INDEX('[61]TLF BSC 2013_monsinee'!XEY1:XFC1,0,MATCH('[61]TLF BSC 2013_monsinee'!XFD1,'[61]TLF BSC 2013_monsinee'!XEY1:XFC1,-1)+1)),INDEX({1,2,3,4,5},0,MATCH('[61]TLF BSC 2013_monsinee'!XFD1,'[61]TLF BSC 2013_monsinee'!XEY1:XFC1,-1))+('[61]TLF BSC 2013_monsinee'!XFD1-INDEX('[61]TLF BSC 2013_monsinee'!XEY1:XFC1,0,MATCH('[61]TLF BSC 2013_monsinee'!XFD1,'[61]TLF BSC 2013_monsinee'!XEY1:XFC1,-1)))*(INDEX({1,2,3,4,5},0,MATCH('[61]TLF BSC 2013_monsinee'!XFD1,'[61]TLF BSC 2013_monsinee'!XEY1:XFC1,-1)+1)-INDEX({1,2,3,4,5},0,MATCH('[61]TLF BSC 2013_monsinee'!XFD1,'[61]TLF BSC 2013_monsinee'!XEY1:XFC1,-1)))/(INDEX('[61]TLF BSC 2013_monsinee'!XEY1:XFC1,0,MATCH('[61]TLF BSC 2013_monsinee'!XFD1,'[61]TLF BSC 2013_monsinee'!XEY1:XFC1,-1)+1)-INDEX('[61]TLF BSC 2013_monsinee'!XEY1:XFC1,0,MATCH('[61]TLF BSC 2013_monsinee'!XFD1,'[61]TLF BSC 2013_monsinee'!XEY1:XFC1,-1))),INDEX({1,2,3,4,5},0,MATCH('[61]TLF BSC 2013_monsinee'!XFD1,'[61]TLF BSC 2013_monsinee'!XEY1:XFC1,-1)))))))</definedName>
    <definedName name="sdasa" hidden="1">{#N/A,#N/A,TRUE,"SUM";#N/A,#N/A,TRUE,"EE";#N/A,#N/A,TRUE,"AC";#N/A,#N/A,TRUE,"SN"}</definedName>
    <definedName name="sdfads" localSheetId="2">#REF!</definedName>
    <definedName name="sdfads" localSheetId="4">#REF!</definedName>
    <definedName name="sdfads" localSheetId="5">#REF!</definedName>
    <definedName name="sdfads" localSheetId="3">#REF!</definedName>
    <definedName name="sdfads">#REF!</definedName>
    <definedName name="SDHMW" localSheetId="2">#REF!</definedName>
    <definedName name="SDHMW" localSheetId="4">#REF!</definedName>
    <definedName name="SDHMW" localSheetId="5">#REF!</definedName>
    <definedName name="SDHMW" localSheetId="3">#REF!</definedName>
    <definedName name="SDHMW">#REF!</definedName>
    <definedName name="sdhmwus" localSheetId="2">#REF!</definedName>
    <definedName name="sdhmwus" localSheetId="4">#REF!</definedName>
    <definedName name="sdhmwus" localSheetId="5">#REF!</definedName>
    <definedName name="sdhmwus" localSheetId="3">#REF!</definedName>
    <definedName name="sdhmwus">#REF!</definedName>
    <definedName name="sds" localSheetId="4">#REF!</definedName>
    <definedName name="sds" localSheetId="5">#REF!</definedName>
    <definedName name="sds" localSheetId="3">#REF!</definedName>
    <definedName name="sds">#REF!</definedName>
    <definedName name="sdssddf" localSheetId="4">[62]extruder!#REF!</definedName>
    <definedName name="sdssddf" localSheetId="5">[62]extruder!#REF!</definedName>
    <definedName name="sdssddf" localSheetId="3">[62]extruder!#REF!</definedName>
    <definedName name="sdssddf">[62]extruder!#REF!</definedName>
    <definedName name="se"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e"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electGroup">[22]Report1!$B$3</definedName>
    <definedName name="SelRefer">[22]Budget!$B$3</definedName>
    <definedName name="Sep" localSheetId="2">#REF!</definedName>
    <definedName name="Sep" localSheetId="4">#REF!</definedName>
    <definedName name="Sep" localSheetId="5">#REF!</definedName>
    <definedName name="Sep" localSheetId="3">#REF!</definedName>
    <definedName name="Sep">#REF!</definedName>
    <definedName name="setcolors" localSheetId="4">[63]!setcolors</definedName>
    <definedName name="setcolors" localSheetId="5">[63]!setcolors</definedName>
    <definedName name="setcolors" localSheetId="3">[63]!setcolors</definedName>
    <definedName name="setcolors">[63]!setcolors</definedName>
    <definedName name="SF" localSheetId="4">#REF!</definedName>
    <definedName name="SF" localSheetId="5">#REF!</definedName>
    <definedName name="SF" localSheetId="3">#REF!</definedName>
    <definedName name="SF">#REF!</definedName>
    <definedName name="SFL" localSheetId="4">#REF!</definedName>
    <definedName name="SFL" localSheetId="5">#REF!</definedName>
    <definedName name="SFL" localSheetId="3">#REF!</definedName>
    <definedName name="SFL">#REF!</definedName>
    <definedName name="sfsfffsfs" localSheetId="4">#REF!</definedName>
    <definedName name="sfsfffsfs" localSheetId="5">#REF!</definedName>
    <definedName name="sfsfffsfs">#REF!</definedName>
    <definedName name="SI">'[64]LYS-025C'!$A$1:$R$51</definedName>
    <definedName name="signi1" localSheetId="2" hidden="1">{#N/A,#N/A,FALSE,"Summary";#N/A,#N/A,FALSE,"Model";#N/A,#N/A,FALSE,"Sentivity";#N/A,#N/A,FALSE,"Capital"}</definedName>
    <definedName name="signi1" hidden="1">{#N/A,#N/A,FALSE,"Summary";#N/A,#N/A,FALSE,"Model";#N/A,#N/A,FALSE,"Sentivity";#N/A,#N/A,FALSE,"Capital"}</definedName>
    <definedName name="signi2" localSheetId="2" hidden="1">{#N/A,#N/A,FALSE,"Summary";#N/A,#N/A,FALSE,"Model";#N/A,#N/A,FALSE,"Sentivity";#N/A,#N/A,FALSE,"Capital"}</definedName>
    <definedName name="signi2" hidden="1">{#N/A,#N/A,FALSE,"Summary";#N/A,#N/A,FALSE,"Model";#N/A,#N/A,FALSE,"Sentivity";#N/A,#N/A,FALSE,"Capital"}</definedName>
    <definedName name="SIN" localSheetId="4">#REF!</definedName>
    <definedName name="SIN" localSheetId="5">#REF!</definedName>
    <definedName name="SIN" localSheetId="3">#REF!</definedName>
    <definedName name="SIN">#REF!</definedName>
    <definedName name="site" localSheetId="4">#REF!</definedName>
    <definedName name="site" localSheetId="5">#REF!</definedName>
    <definedName name="site" localSheetId="3">#REF!</definedName>
    <definedName name="site">#REF!</definedName>
    <definedName name="SITEP" localSheetId="2">#REF!</definedName>
    <definedName name="SITEP" localSheetId="4">#REF!</definedName>
    <definedName name="SITEP" localSheetId="5">#REF!</definedName>
    <definedName name="SITEP" localSheetId="3">#REF!</definedName>
    <definedName name="SITEP">#REF!</definedName>
    <definedName name="SITUATION" localSheetId="4">#REF!</definedName>
    <definedName name="SITUATION" localSheetId="5">#REF!</definedName>
    <definedName name="SITUATION" localSheetId="3">#REF!</definedName>
    <definedName name="SITUATION">#REF!</definedName>
    <definedName name="SLEE" localSheetId="4">#REF!</definedName>
    <definedName name="SLEE" localSheetId="5">#REF!</definedName>
    <definedName name="SLEE" localSheetId="3">#REF!</definedName>
    <definedName name="SLEE">#REF!</definedName>
    <definedName name="Slot_No" localSheetId="4">#REF!</definedName>
    <definedName name="Slot_No" localSheetId="5">#REF!</definedName>
    <definedName name="Slot_No" localSheetId="3">#REF!</definedName>
    <definedName name="Slot_No">#REF!</definedName>
    <definedName name="sns" hidden="1">{"'Bidfailed'!$D$2:$AB$14","'Bidfailed'!$D$4:$AB$4"}</definedName>
    <definedName name="SOH" localSheetId="4">#REF!</definedName>
    <definedName name="SOH" localSheetId="5">#REF!</definedName>
    <definedName name="SOH" localSheetId="3">#REF!</definedName>
    <definedName name="SOH">#REF!</definedName>
    <definedName name="SORT" localSheetId="4">#REF!</definedName>
    <definedName name="SORT" localSheetId="5">#REF!</definedName>
    <definedName name="SORT" localSheetId="3">#REF!</definedName>
    <definedName name="SORT">#REF!</definedName>
    <definedName name="SORTALL" localSheetId="4">#REF!</definedName>
    <definedName name="SORTALL" localSheetId="5">#REF!</definedName>
    <definedName name="SORTALL" localSheetId="3">#REF!</definedName>
    <definedName name="SORTALL">#REF!</definedName>
    <definedName name="Spare_Cap" localSheetId="4">#REF!</definedName>
    <definedName name="Spare_Cap" localSheetId="5">#REF!</definedName>
    <definedName name="Spare_Cap" localSheetId="3">#REF!</definedName>
    <definedName name="Spare_Cap">#REF!</definedName>
    <definedName name="ss" localSheetId="2" hidden="1">{"'Sheet1'!$A$1:$H$77"}</definedName>
    <definedName name="ss" hidden="1">{"'Sheet1'!$A$1:$H$77"}</definedName>
    <definedName name="ss___0">NA()</definedName>
    <definedName name="ss___10">NA()</definedName>
    <definedName name="ss___2">NA()</definedName>
    <definedName name="ss___3">NA()</definedName>
    <definedName name="ss___4">NA()</definedName>
    <definedName name="ss___5">NA()</definedName>
    <definedName name="ss___6">NA()</definedName>
    <definedName name="ss___7">NA()</definedName>
    <definedName name="ss___8">NA()</definedName>
    <definedName name="ss___9">NA()</definedName>
    <definedName name="SSE" localSheetId="4">#REF!</definedName>
    <definedName name="SSE" localSheetId="5">#REF!</definedName>
    <definedName name="SSE" localSheetId="3">#REF!</definedName>
    <definedName name="SSE">#REF!</definedName>
    <definedName name="START2">[13]Corporate!$AB$37</definedName>
    <definedName name="STARTUP" localSheetId="4">#REF!</definedName>
    <definedName name="STARTUP" localSheetId="5">#REF!</definedName>
    <definedName name="STARTUP" localSheetId="3">#REF!</definedName>
    <definedName name="STARTUP">#REF!</definedName>
    <definedName name="station" localSheetId="2">#REF!</definedName>
    <definedName name="station" localSheetId="4">#REF!</definedName>
    <definedName name="station" localSheetId="5">#REF!</definedName>
    <definedName name="station" localSheetId="3">#REF!</definedName>
    <definedName name="station">#REF!</definedName>
    <definedName name="StdErr_Capa" localSheetId="4">#REF!</definedName>
    <definedName name="StdErr_Capa" localSheetId="5">#REF!</definedName>
    <definedName name="StdErr_Capa" localSheetId="3">#REF!</definedName>
    <definedName name="StdErr_Capa">#REF!</definedName>
    <definedName name="StdErr_TanD" localSheetId="4">#REF!</definedName>
    <definedName name="StdErr_TanD" localSheetId="5">#REF!</definedName>
    <definedName name="StdErr_TanD" localSheetId="3">#REF!</definedName>
    <definedName name="StdErr_TanD">#REF!</definedName>
    <definedName name="StdErrCoef_Capa" localSheetId="4">#REF!</definedName>
    <definedName name="StdErrCoef_Capa" localSheetId="5">#REF!</definedName>
    <definedName name="StdErrCoef_Capa" localSheetId="3">#REF!</definedName>
    <definedName name="StdErrCoef_Capa">#REF!</definedName>
    <definedName name="StdErrCoef_TanD" localSheetId="4">#REF!</definedName>
    <definedName name="StdErrCoef_TanD" localSheetId="5">#REF!</definedName>
    <definedName name="StdErrCoef_TanD" localSheetId="3">#REF!</definedName>
    <definedName name="StdErrCoef_TanD">#REF!</definedName>
    <definedName name="stockfg" localSheetId="4">#REF!</definedName>
    <definedName name="stockfg" localSheetId="5">#REF!</definedName>
    <definedName name="stockfg">#REF!</definedName>
    <definedName name="STOP" localSheetId="4">#REF!</definedName>
    <definedName name="STOP" localSheetId="5">#REF!</definedName>
    <definedName name="STOP" localSheetId="3">#REF!</definedName>
    <definedName name="STOP">#REF!</definedName>
    <definedName name="STOP2" localSheetId="4">#REF!</definedName>
    <definedName name="STOP2" localSheetId="5">#REF!</definedName>
    <definedName name="STOP2" localSheetId="3">#REF!</definedName>
    <definedName name="STOP2">#REF!</definedName>
    <definedName name="STOP2E" localSheetId="4">#REF!</definedName>
    <definedName name="STOP2E" localSheetId="5">#REF!</definedName>
    <definedName name="STOP2E" localSheetId="3">#REF!</definedName>
    <definedName name="STOP2E">#REF!</definedName>
    <definedName name="STOPE" localSheetId="4">#REF!</definedName>
    <definedName name="STOPE" localSheetId="5">#REF!</definedName>
    <definedName name="STOPE" localSheetId="3">#REF!</definedName>
    <definedName name="STOPE">#REF!</definedName>
    <definedName name="SUBT" localSheetId="4">#REF!</definedName>
    <definedName name="SUBT" localSheetId="5">#REF!</definedName>
    <definedName name="SUBT" localSheetId="3">#REF!</definedName>
    <definedName name="SUBT">#REF!</definedName>
    <definedName name="sum2a" localSheetId="4">#REF!</definedName>
    <definedName name="sum2a" localSheetId="5">#REF!</definedName>
    <definedName name="sum2a" localSheetId="3">#REF!</definedName>
    <definedName name="sum2a">#REF!</definedName>
    <definedName name="sumi" localSheetId="4">#REF!</definedName>
    <definedName name="sumi" localSheetId="5">#REF!</definedName>
    <definedName name="sumi" localSheetId="3">#REF!</definedName>
    <definedName name="sumi">#REF!</definedName>
    <definedName name="SUP" localSheetId="4">#REF!</definedName>
    <definedName name="SUP" localSheetId="5">#REF!</definedName>
    <definedName name="SUP" localSheetId="3">#REF!</definedName>
    <definedName name="SUP">#REF!</definedName>
    <definedName name="SUPFS" localSheetId="4">#REF!</definedName>
    <definedName name="SUPFS" localSheetId="5">#REF!</definedName>
    <definedName name="SUPFS" localSheetId="3">#REF!</definedName>
    <definedName name="SUPFS">#REF!</definedName>
    <definedName name="SUPT" localSheetId="4">#REF!</definedName>
    <definedName name="SUPT" localSheetId="5">#REF!</definedName>
    <definedName name="SUPT" localSheetId="3">#REF!</definedName>
    <definedName name="SUPT">#REF!</definedName>
    <definedName name="sura"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ura"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urachai"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urachai"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Surface__sqm_m" localSheetId="4">#REF!</definedName>
    <definedName name="Surface__sqm_m" localSheetId="5">#REF!</definedName>
    <definedName name="Surface__sqm_m" localSheetId="3">#REF!</definedName>
    <definedName name="Surface__sqm_m">#REF!</definedName>
    <definedName name="SUS" localSheetId="4">#REF!</definedName>
    <definedName name="SUS" localSheetId="5">#REF!</definedName>
    <definedName name="SUS" localSheetId="3">#REF!</definedName>
    <definedName name="SUS">#REF!</definedName>
    <definedName name="sw" localSheetId="4">#REF!</definedName>
    <definedName name="sw" localSheetId="5">#REF!</definedName>
    <definedName name="sw" localSheetId="3">#REF!</definedName>
    <definedName name="sw">#REF!</definedName>
    <definedName name="SWw" hidden="1">{#N/A,#N/A,TRUE,"SUM";#N/A,#N/A,TRUE,"EE";#N/A,#N/A,TRUE,"AC";#N/A,#N/A,TRUE,"SN"}</definedName>
    <definedName name="t" localSheetId="4">#REF!</definedName>
    <definedName name="t" localSheetId="5">#REF!</definedName>
    <definedName name="t">#REF!</definedName>
    <definedName name="T." localSheetId="4">#REF!</definedName>
    <definedName name="T." localSheetId="5">#REF!</definedName>
    <definedName name="T." localSheetId="3">#REF!</definedName>
    <definedName name="T.">#REF!</definedName>
    <definedName name="T_AI" localSheetId="4">#REF!</definedName>
    <definedName name="T_AI" localSheetId="5">#REF!</definedName>
    <definedName name="T_AI" localSheetId="3">#REF!</definedName>
    <definedName name="T_AI">#REF!</definedName>
    <definedName name="T_AO" localSheetId="4">#REF!</definedName>
    <definedName name="T_AO" localSheetId="5">#REF!</definedName>
    <definedName name="T_AO" localSheetId="3">#REF!</definedName>
    <definedName name="T_AO">#REF!</definedName>
    <definedName name="T_DI" localSheetId="4">#REF!</definedName>
    <definedName name="T_DI" localSheetId="5">#REF!</definedName>
    <definedName name="T_DI" localSheetId="3">#REF!</definedName>
    <definedName name="T_DI">#REF!</definedName>
    <definedName name="T_DO" localSheetId="4">#REF!</definedName>
    <definedName name="T_DO" localSheetId="5">#REF!</definedName>
    <definedName name="T_DO" localSheetId="3">#REF!</definedName>
    <definedName name="T_DO">#REF!</definedName>
    <definedName name="T_MCE3" localSheetId="4">#REF!</definedName>
    <definedName name="T_MCE3" localSheetId="5">#REF!</definedName>
    <definedName name="T_MCE3" localSheetId="3">#REF!</definedName>
    <definedName name="T_MCE3">#REF!</definedName>
    <definedName name="T_Point" localSheetId="4">#REF!</definedName>
    <definedName name="T_Point" localSheetId="5">#REF!</definedName>
    <definedName name="T_Point" localSheetId="3">#REF!</definedName>
    <definedName name="T_Point">#REF!</definedName>
    <definedName name="T_XC5010" localSheetId="4">#REF!</definedName>
    <definedName name="T_XC5010" localSheetId="5">#REF!</definedName>
    <definedName name="T_XC5010" localSheetId="3">#REF!</definedName>
    <definedName name="T_XC5010">#REF!</definedName>
    <definedName name="T_XC6010" localSheetId="4">#REF!</definedName>
    <definedName name="T_XC6010" localSheetId="5">#REF!</definedName>
    <definedName name="T_XC6010" localSheetId="3">#REF!</definedName>
    <definedName name="T_XC6010">#REF!</definedName>
    <definedName name="T_XD508" localSheetId="4">#REF!</definedName>
    <definedName name="T_XD508" localSheetId="5">#REF!</definedName>
    <definedName name="T_XD508" localSheetId="3">#REF!</definedName>
    <definedName name="T_XD508">#REF!</definedName>
    <definedName name="T_XF521" localSheetId="4">#REF!</definedName>
    <definedName name="T_XF521" localSheetId="5">#REF!</definedName>
    <definedName name="T_XF521" localSheetId="3">#REF!</definedName>
    <definedName name="T_XF521">#REF!</definedName>
    <definedName name="T_XF522" localSheetId="4">#REF!</definedName>
    <definedName name="T_XF522" localSheetId="5">#REF!</definedName>
    <definedName name="T_XF522" localSheetId="3">#REF!</definedName>
    <definedName name="T_XF522">#REF!</definedName>
    <definedName name="T_XF522A" localSheetId="4">#REF!</definedName>
    <definedName name="T_XF522A" localSheetId="5">#REF!</definedName>
    <definedName name="T_XF522A" localSheetId="3">#REF!</definedName>
    <definedName name="T_XF522A">#REF!</definedName>
    <definedName name="T_XF523" localSheetId="4">#REF!</definedName>
    <definedName name="T_XF523" localSheetId="5">#REF!</definedName>
    <definedName name="T_XF523" localSheetId="3">#REF!</definedName>
    <definedName name="T_XF523">#REF!</definedName>
    <definedName name="T_XF523A" localSheetId="4">#REF!</definedName>
    <definedName name="T_XF523A" localSheetId="5">#REF!</definedName>
    <definedName name="T_XF523A" localSheetId="3">#REF!</definedName>
    <definedName name="T_XF523A">#REF!</definedName>
    <definedName name="T_XF524" localSheetId="4">#REF!</definedName>
    <definedName name="T_XF524" localSheetId="5">#REF!</definedName>
    <definedName name="T_XF524" localSheetId="3">#REF!</definedName>
    <definedName name="T_XF524">#REF!</definedName>
    <definedName name="T_XF524A" localSheetId="4">#REF!</definedName>
    <definedName name="T_XF524A" localSheetId="5">#REF!</definedName>
    <definedName name="T_XF524A" localSheetId="3">#REF!</definedName>
    <definedName name="T_XF524A">#REF!</definedName>
    <definedName name="T_XF526" localSheetId="4">#REF!</definedName>
    <definedName name="T_XF526" localSheetId="5">#REF!</definedName>
    <definedName name="T_XF526" localSheetId="3">#REF!</definedName>
    <definedName name="T_XF526">#REF!</definedName>
    <definedName name="T_XH561" localSheetId="4">#REF!</definedName>
    <definedName name="T_XH561" localSheetId="5">#REF!</definedName>
    <definedName name="T_XH561" localSheetId="3">#REF!</definedName>
    <definedName name="T_XH561">#REF!</definedName>
    <definedName name="T_XH562" localSheetId="4">#REF!</definedName>
    <definedName name="T_XH562" localSheetId="5">#REF!</definedName>
    <definedName name="T_XH562" localSheetId="3">#REF!</definedName>
    <definedName name="T_XH562">#REF!</definedName>
    <definedName name="T_XL100" localSheetId="4">#REF!</definedName>
    <definedName name="T_XL100" localSheetId="5">#REF!</definedName>
    <definedName name="T_XL100" localSheetId="3">#REF!</definedName>
    <definedName name="T_XL100">#REF!</definedName>
    <definedName name="T_XL100_DDC" localSheetId="4">#REF!</definedName>
    <definedName name="T_XL100_DDC" localSheetId="5">#REF!</definedName>
    <definedName name="T_XL100_DDC" localSheetId="3">#REF!</definedName>
    <definedName name="T_XL100_DDC">#REF!</definedName>
    <definedName name="T_XL50_DDC" localSheetId="4">#REF!</definedName>
    <definedName name="T_XL50_DDC" localSheetId="5">#REF!</definedName>
    <definedName name="T_XL50_DDC" localSheetId="3">#REF!</definedName>
    <definedName name="T_XL50_DDC">#REF!</definedName>
    <definedName name="T_XL500_DDC" localSheetId="4">#REF!</definedName>
    <definedName name="T_XL500_DDC" localSheetId="5">#REF!</definedName>
    <definedName name="T_XL500_DDC" localSheetId="3">#REF!</definedName>
    <definedName name="T_XL500_DDC">#REF!</definedName>
    <definedName name="T_XP502" localSheetId="4">#REF!</definedName>
    <definedName name="T_XP502" localSheetId="5">#REF!</definedName>
    <definedName name="T_XP502" localSheetId="3">#REF!</definedName>
    <definedName name="T_XP502">#REF!</definedName>
    <definedName name="T_XS563" localSheetId="4">#REF!</definedName>
    <definedName name="T_XS563" localSheetId="5">#REF!</definedName>
    <definedName name="T_XS563" localSheetId="3">#REF!</definedName>
    <definedName name="T_XS563">#REF!</definedName>
    <definedName name="T_XW569" localSheetId="4">#REF!</definedName>
    <definedName name="T_XW569" localSheetId="5">#REF!</definedName>
    <definedName name="T_XW569" localSheetId="3">#REF!</definedName>
    <definedName name="T_XW569">#REF!</definedName>
    <definedName name="tag"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tag"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TanD_Hand">[24]DataGraph!$H$3</definedName>
    <definedName name="TanD_Hand1">[24]InputPane!$E$8</definedName>
    <definedName name="TanD_MC">[24]DataGraph!$I$3</definedName>
    <definedName name="TanD_MC1">[24]InputPane!$F$8</definedName>
    <definedName name="TanD_Scal_Y_Max">[24]DataGraph!$J$206</definedName>
    <definedName name="TanD_Scale_X_Max">[24]DataGraph!$I$206</definedName>
    <definedName name="TanD_Scale_X_Min">[24]DataGraph!$I$205</definedName>
    <definedName name="TanD_Scale_Y_Min">[24]DataGraph!$J$205</definedName>
    <definedName name="TAPOTHER" localSheetId="2">#REF!</definedName>
    <definedName name="TAPOTHER" localSheetId="4">#REF!</definedName>
    <definedName name="TAPOTHER" localSheetId="5">#REF!</definedName>
    <definedName name="TAPOTHER" localSheetId="3">#REF!</definedName>
    <definedName name="TAPOTHER">#REF!</definedName>
    <definedName name="TblSacc" localSheetId="4">#REF!</definedName>
    <definedName name="TblSacc" localSheetId="5">#REF!</definedName>
    <definedName name="TblSacc" localSheetId="3">#REF!</definedName>
    <definedName name="TblSacc">#REF!</definedName>
    <definedName name="tblTapiocaStarch">'[65]03'!$A$1:$L$743</definedName>
    <definedName name="tcoact" localSheetId="2" hidden="1">{#N/A,#N/A,FALSE,"ll-inves";#N/A,#N/A,FALSE,"bgt-cf 97";#N/A,#N/A,FALSE,"bgt-pl 97"}</definedName>
    <definedName name="tcoact" hidden="1">{#N/A,#N/A,FALSE,"ll-inves";#N/A,#N/A,FALSE,"bgt-cf 97";#N/A,#N/A,FALSE,"bgt-pl 97"}</definedName>
    <definedName name="tcoact1" localSheetId="2" hidden="1">{#N/A,#N/A,FALSE,"ll-inves";#N/A,#N/A,FALSE,"bgt-cf 97";#N/A,#N/A,FALSE,"bgt-pl 97"}</definedName>
    <definedName name="tcoact1" hidden="1">{#N/A,#N/A,FALSE,"ll-inves";#N/A,#N/A,FALSE,"bgt-cf 97";#N/A,#N/A,FALSE,"bgt-pl 97"}</definedName>
    <definedName name="tcostact" localSheetId="2" hidden="1">{#N/A,#N/A,FALSE,"Summary";#N/A,#N/A,FALSE,"Model";#N/A,#N/A,FALSE,"Sentivity";#N/A,#N/A,FALSE,"Capital"}</definedName>
    <definedName name="tcostact" hidden="1">{#N/A,#N/A,FALSE,"Summary";#N/A,#N/A,FALSE,"Model";#N/A,#N/A,FALSE,"Sentivity";#N/A,#N/A,FALSE,"Capital"}</definedName>
    <definedName name="tcostact1" localSheetId="2" hidden="1">{#N/A,#N/A,FALSE,"Summary";#N/A,#N/A,FALSE,"Model";#N/A,#N/A,FALSE,"Sentivity";#N/A,#N/A,FALSE,"Capital"}</definedName>
    <definedName name="tcostact1" hidden="1">{#N/A,#N/A,FALSE,"Summary";#N/A,#N/A,FALSE,"Model";#N/A,#N/A,FALSE,"Sentivity";#N/A,#N/A,FALSE,"Capital"}</definedName>
    <definedName name="TEL" localSheetId="2">#REF!</definedName>
    <definedName name="TEL" localSheetId="4">#REF!</definedName>
    <definedName name="TEL" localSheetId="5">#REF!</definedName>
    <definedName name="TEL" localSheetId="3">#REF!</definedName>
    <definedName name="TEL">#REF!</definedName>
    <definedName name="temp">[55]data!$A$2:$F$257</definedName>
    <definedName name="TemplateFile" localSheetId="4">#REF!</definedName>
    <definedName name="TemplateFile" localSheetId="5">#REF!</definedName>
    <definedName name="TemplateFile" localSheetId="3">#REF!</definedName>
    <definedName name="TemplateFile">#REF!</definedName>
    <definedName name="Test" localSheetId="2">#REF!</definedName>
    <definedName name="Test" localSheetId="4">#REF!</definedName>
    <definedName name="Test" localSheetId="5">#REF!</definedName>
    <definedName name="Test" localSheetId="3">#REF!</definedName>
    <definedName name="Test">#REF!</definedName>
    <definedName name="TEST0" localSheetId="2">#REF!</definedName>
    <definedName name="TEST0" localSheetId="4">#REF!</definedName>
    <definedName name="TEST0" localSheetId="5">#REF!</definedName>
    <definedName name="TEST0" localSheetId="3">#REF!</definedName>
    <definedName name="TEST0">#REF!</definedName>
    <definedName name="TESTHKEY" localSheetId="2">#REF!</definedName>
    <definedName name="TESTHKEY" localSheetId="4">#REF!</definedName>
    <definedName name="TESTHKEY" localSheetId="5">#REF!</definedName>
    <definedName name="TESTHKEY" localSheetId="3">#REF!</definedName>
    <definedName name="TESTHKEY">#REF!</definedName>
    <definedName name="TESTKEYS" localSheetId="2">#REF!</definedName>
    <definedName name="TESTKEYS" localSheetId="4">#REF!</definedName>
    <definedName name="TESTKEYS" localSheetId="5">#REF!</definedName>
    <definedName name="TESTKEYS" localSheetId="3">#REF!</definedName>
    <definedName name="TESTKEYS">#REF!</definedName>
    <definedName name="TESTVKEY" localSheetId="2">#REF!</definedName>
    <definedName name="TESTVKEY" localSheetId="4">#REF!</definedName>
    <definedName name="TESTVKEY" localSheetId="5">#REF!</definedName>
    <definedName name="TESTVKEY" localSheetId="3">#REF!</definedName>
    <definedName name="TESTVKEY">#REF!</definedName>
    <definedName name="tezt" localSheetId="2" hidden="1">{#N/A,#N/A,FALSE,"Summary";#N/A,#N/A,FALSE,"Model";#N/A,#N/A,FALSE,"Sentivity";#N/A,#N/A,FALSE,"Capital"}</definedName>
    <definedName name="tezt" hidden="1">{#N/A,#N/A,FALSE,"Summary";#N/A,#N/A,FALSE,"Model";#N/A,#N/A,FALSE,"Sentivity";#N/A,#N/A,FALSE,"Capital"}</definedName>
    <definedName name="tfa" localSheetId="4">#REF!</definedName>
    <definedName name="tfa" localSheetId="5">#REF!</definedName>
    <definedName name="tfa" localSheetId="3">#REF!</definedName>
    <definedName name="tfa">#REF!</definedName>
    <definedName name="tg" localSheetId="4">#REF!</definedName>
    <definedName name="tg" localSheetId="5">#REF!</definedName>
    <definedName name="tg">#REF!</definedName>
    <definedName name="th" localSheetId="4">#REF!</definedName>
    <definedName name="th" localSheetId="5">#REF!</definedName>
    <definedName name="th">#REF!</definedName>
    <definedName name="THB">[66]StaffCosts!$S$12</definedName>
    <definedName name="ththh" localSheetId="4">#REF!</definedName>
    <definedName name="ththh" localSheetId="5">#REF!</definedName>
    <definedName name="ththh">#REF!</definedName>
    <definedName name="title" localSheetId="4">'INTEQC KPI-MGR'!STOP2:'INTEQC KPI-MGR'!STOP2E</definedName>
    <definedName name="title" localSheetId="5">'INTEQC KPI-STAFF'!STOP2:'INTEQC KPI-STAFF'!STOP2E</definedName>
    <definedName name="title" localSheetId="3">'INTEQC KPI-VP-SVP'!STOP2:'INTEQC KPI-VP-SVP'!STOP2E</definedName>
    <definedName name="title">STOP2:STOP2E</definedName>
    <definedName name="TLOANFR" localSheetId="2">#REF!</definedName>
    <definedName name="TLOANFR" localSheetId="4">#REF!</definedName>
    <definedName name="TLOANFR" localSheetId="5">#REF!</definedName>
    <definedName name="TLOANFR" localSheetId="3">#REF!</definedName>
    <definedName name="TLOANFR">#REF!</definedName>
    <definedName name="TLOANTO" localSheetId="2">#REF!</definedName>
    <definedName name="TLOANTO" localSheetId="4">#REF!</definedName>
    <definedName name="TLOANTO" localSheetId="5">#REF!</definedName>
    <definedName name="TLOANTO" localSheetId="3">#REF!</definedName>
    <definedName name="TLOANTO">#REF!</definedName>
    <definedName name="TMULTI" localSheetId="2">#REF!</definedName>
    <definedName name="TMULTI" localSheetId="4">#REF!</definedName>
    <definedName name="TMULTI" localSheetId="5">#REF!</definedName>
    <definedName name="TMULTI" localSheetId="3">#REF!</definedName>
    <definedName name="TMULTI">#REF!</definedName>
    <definedName name="TMV_Interest_adjust" localSheetId="2" hidden="1">{#N/A,#N/A,FALSE,"ll-inves";#N/A,#N/A,FALSE,"bgt-cf 97";#N/A,#N/A,FALSE,"bgt-pl 97"}</definedName>
    <definedName name="TMV_Interest_adjust" hidden="1">{#N/A,#N/A,FALSE,"ll-inves";#N/A,#N/A,FALSE,"bgt-cf 97";#N/A,#N/A,FALSE,"bgt-pl 97"}</definedName>
    <definedName name="TMV_repayment_adjust" localSheetId="2" hidden="1">{#N/A,#N/A,FALSE,"Summary";#N/A,#N/A,FALSE,"Model";#N/A,#N/A,FALSE,"Sentivity";#N/A,#N/A,FALSE,"Capital"}</definedName>
    <definedName name="TMV_repayment_adjust" hidden="1">{#N/A,#N/A,FALSE,"Summary";#N/A,#N/A,FALSE,"Model";#N/A,#N/A,FALSE,"Sentivity";#N/A,#N/A,FALSE,"Capital"}</definedName>
    <definedName name="TOD" localSheetId="2">#REF!</definedName>
    <definedName name="TOD" localSheetId="4">#REF!</definedName>
    <definedName name="TOD" localSheetId="5">#REF!</definedName>
    <definedName name="TOD" localSheetId="3">#REF!</definedName>
    <definedName name="TOD">#REF!</definedName>
    <definedName name="TOP">'[19]By Area'!$A$95:$AB$135</definedName>
    <definedName name="total">SUM(OFFSET('[61]TLF BSC 2013_monsinee'!A$1,0,0,CELL("row", INDIRECT(ADDRESS(ROW()-1, COLUMN())))))</definedName>
    <definedName name="Total_Interest" localSheetId="4">#REF!</definedName>
    <definedName name="Total_Interest" localSheetId="5">#REF!</definedName>
    <definedName name="Total_Interest" localSheetId="3">#REF!</definedName>
    <definedName name="Total_Interest">#REF!</definedName>
    <definedName name="total_lab" localSheetId="4">#REF!</definedName>
    <definedName name="total_lab" localSheetId="5">#REF!</definedName>
    <definedName name="total_lab" localSheetId="3">#REF!</definedName>
    <definedName name="total_lab">#REF!</definedName>
    <definedName name="total_mat" localSheetId="4">#REF!</definedName>
    <definedName name="total_mat" localSheetId="5">#REF!</definedName>
    <definedName name="total_mat" localSheetId="3">#REF!</definedName>
    <definedName name="total_mat">#REF!</definedName>
    <definedName name="Total_Pay" localSheetId="4">#REF!</definedName>
    <definedName name="Total_Pay" localSheetId="5">#REF!</definedName>
    <definedName name="Total_Pay" localSheetId="3">#REF!</definedName>
    <definedName name="Total_Pay">#REF!</definedName>
    <definedName name="Total_Payment">NA()</definedName>
    <definedName name="Total_Payment___0">NA()</definedName>
    <definedName name="Total_Payment___10">NA()</definedName>
    <definedName name="Total_Payment___2">NA()</definedName>
    <definedName name="Total_Payment___3">NA()</definedName>
    <definedName name="Total_Payment___4">NA()</definedName>
    <definedName name="Total_Payment___5">NA()</definedName>
    <definedName name="Total_Payment___6">NA()</definedName>
    <definedName name="Total_Payment___7">NA()</definedName>
    <definedName name="Total_Payment___8">NA()</definedName>
    <definedName name="Total_Payment___9">NA()</definedName>
    <definedName name="total1" localSheetId="2" hidden="1">{#N/A,#N/A,FALSE,"Summary";#N/A,#N/A,FALSE,"Model";#N/A,#N/A,FALSE,"Sentivity";#N/A,#N/A,FALSE,"Capital"}</definedName>
    <definedName name="total1" hidden="1">{#N/A,#N/A,FALSE,"Summary";#N/A,#N/A,FALSE,"Model";#N/A,#N/A,FALSE,"Sentivity";#N/A,#N/A,FALSE,"Capital"}</definedName>
    <definedName name="Total3" localSheetId="4">#REF!</definedName>
    <definedName name="Total3" localSheetId="5">#REF!</definedName>
    <definedName name="Total3" localSheetId="3">#REF!</definedName>
    <definedName name="Total3">#REF!</definedName>
    <definedName name="totalw">SUMPRODUCT(OFFSET('[61]TLF BSC 2013_monsinee'!$D$1,0,0,CELL("row",INDIRECT(ADDRESS(ROW()-2,COLUMN())))),--NOT(ISBLANK(OFFSET('[61]TLF BSC 2013_monsinee'!XFD$1,0,0,CELL("row",INDIRECT(ADDRESS(ROW()-2,COLUMN())))))+(OFFSET('[61]TLF BSC 2013_monsinee'!XFD$1,0,0,CELL("row",INDIRECT(ADDRESS(ROW()-2,COLUMN()))))="")))</definedName>
    <definedName name="TPCT" localSheetId="2">#REF!</definedName>
    <definedName name="TPCT" localSheetId="4">#REF!</definedName>
    <definedName name="TPCT" localSheetId="5">#REF!</definedName>
    <definedName name="TPCT" localSheetId="3">#REF!</definedName>
    <definedName name="TPCT">#REF!</definedName>
    <definedName name="TRAIN" localSheetId="2">#REF!</definedName>
    <definedName name="TRAIN" localSheetId="4">#REF!</definedName>
    <definedName name="TRAIN" localSheetId="5">#REF!</definedName>
    <definedName name="TRAIN" localSheetId="3">#REF!</definedName>
    <definedName name="TRAIN">#REF!</definedName>
    <definedName name="TRL" localSheetId="4">#REF!</definedName>
    <definedName name="TRL" localSheetId="5">#REF!</definedName>
    <definedName name="TRL" localSheetId="3">#REF!</definedName>
    <definedName name="TRL">#REF!</definedName>
    <definedName name="tt" localSheetId="4">#REF!</definedName>
    <definedName name="tt" localSheetId="5">#REF!</definedName>
    <definedName name="tt" localSheetId="3">#REF!</definedName>
    <definedName name="tt">#REF!</definedName>
    <definedName name="TT1.1" localSheetId="4">'[39]Book 1 Summary'!#REF!</definedName>
    <definedName name="TT1.1" localSheetId="5">'[39]Book 1 Summary'!#REF!</definedName>
    <definedName name="TT1.1" localSheetId="3">'[39]Book 1 Summary'!#REF!</definedName>
    <definedName name="TT1.1">'[39]Book 1 Summary'!#REF!</definedName>
    <definedName name="TT1.2" localSheetId="4">'[39]Book 1 Summary'!#REF!</definedName>
    <definedName name="TT1.2" localSheetId="5">'[39]Book 1 Summary'!#REF!</definedName>
    <definedName name="TT1.2" localSheetId="3">'[39]Book 1 Summary'!#REF!</definedName>
    <definedName name="TT1.2">'[39]Book 1 Summary'!#REF!</definedName>
    <definedName name="TT1.3" localSheetId="4">'[39]Book 1 Summary'!#REF!</definedName>
    <definedName name="TT1.3" localSheetId="5">'[39]Book 1 Summary'!#REF!</definedName>
    <definedName name="TT1.3" localSheetId="3">'[39]Book 1 Summary'!#REF!</definedName>
    <definedName name="TT1.3">'[39]Book 1 Summary'!#REF!</definedName>
    <definedName name="TT1.4" localSheetId="4">'[39]Book 1 Summary'!#REF!</definedName>
    <definedName name="TT1.4" localSheetId="5">'[39]Book 1 Summary'!#REF!</definedName>
    <definedName name="TT1.4" localSheetId="3">'[39]Book 1 Summary'!#REF!</definedName>
    <definedName name="TT1.4">'[39]Book 1 Summary'!#REF!</definedName>
    <definedName name="TT1.5" localSheetId="4">'[39]Book 1 Summary'!#REF!</definedName>
    <definedName name="TT1.5" localSheetId="5">'[39]Book 1 Summary'!#REF!</definedName>
    <definedName name="TT1.5" localSheetId="3">'[39]Book 1 Summary'!#REF!</definedName>
    <definedName name="TT1.5">'[39]Book 1 Summary'!#REF!</definedName>
    <definedName name="TT1.6" localSheetId="4">'[39]Book 1 Summary'!#REF!</definedName>
    <definedName name="TT1.6" localSheetId="5">'[39]Book 1 Summary'!#REF!</definedName>
    <definedName name="TT1.6" localSheetId="3">'[39]Book 1 Summary'!#REF!</definedName>
    <definedName name="TT1.6">'[39]Book 1 Summary'!#REF!</definedName>
    <definedName name="TT1.7" localSheetId="4">'[39]Book 1 Summary'!#REF!</definedName>
    <definedName name="TT1.7" localSheetId="5">'[39]Book 1 Summary'!#REF!</definedName>
    <definedName name="TT1.7" localSheetId="3">'[39]Book 1 Summary'!#REF!</definedName>
    <definedName name="TT1.7">'[39]Book 1 Summary'!#REF!</definedName>
    <definedName name="TT1.8" localSheetId="4">'[39]Book 1 Summary'!#REF!</definedName>
    <definedName name="TT1.8" localSheetId="5">'[39]Book 1 Summary'!#REF!</definedName>
    <definedName name="TT1.8" localSheetId="3">'[39]Book 1 Summary'!#REF!</definedName>
    <definedName name="TT1.8">'[39]Book 1 Summary'!#REF!</definedName>
    <definedName name="TT1.9" localSheetId="4">'[39]Book 1 Summary'!#REF!</definedName>
    <definedName name="TT1.9" localSheetId="5">'[39]Book 1 Summary'!#REF!</definedName>
    <definedName name="TT1.9" localSheetId="3">'[39]Book 1 Summary'!#REF!</definedName>
    <definedName name="TT1.9">'[39]Book 1 Summary'!#REF!</definedName>
    <definedName name="tu" localSheetId="4">#REF!</definedName>
    <definedName name="tu" localSheetId="5">#REF!</definedName>
    <definedName name="tu" localSheetId="3">#REF!</definedName>
    <definedName name="tu">#REF!</definedName>
    <definedName name="turyuy" localSheetId="4">#REF!</definedName>
    <definedName name="turyuy" localSheetId="5">#REF!</definedName>
    <definedName name="turyuy">#REF!</definedName>
    <definedName name="ty" localSheetId="4">#REF!</definedName>
    <definedName name="ty" localSheetId="5">#REF!</definedName>
    <definedName name="ty" localSheetId="3">#REF!</definedName>
    <definedName name="ty">#REF!</definedName>
    <definedName name="TYPE" localSheetId="2">#REF!</definedName>
    <definedName name="TYPE" localSheetId="4">#REF!</definedName>
    <definedName name="TYPE" localSheetId="5">#REF!</definedName>
    <definedName name="TYPE" localSheetId="3">#REF!</definedName>
    <definedName name="TYPE">#REF!</definedName>
    <definedName name="u" localSheetId="4">#REF!</definedName>
    <definedName name="u" localSheetId="5">#REF!</definedName>
    <definedName name="u" localSheetId="3">#REF!</definedName>
    <definedName name="u">#REF!</definedName>
    <definedName name="U_lab" localSheetId="4">#REF!</definedName>
    <definedName name="U_lab" localSheetId="5">#REF!</definedName>
    <definedName name="U_lab" localSheetId="3">#REF!</definedName>
    <definedName name="U_lab">#REF!</definedName>
    <definedName name="U_mat" localSheetId="4">#REF!</definedName>
    <definedName name="U_mat" localSheetId="5">#REF!</definedName>
    <definedName name="U_mat" localSheetId="3">#REF!</definedName>
    <definedName name="U_mat">#REF!</definedName>
    <definedName name="U125M.reflect" localSheetId="4">#REF!</definedName>
    <definedName name="U125M.reflect" localSheetId="5">#REF!</definedName>
    <definedName name="U125M.reflect" localSheetId="3">#REF!</definedName>
    <definedName name="U125M.reflect">#REF!</definedName>
    <definedName name="U125M.tbl" localSheetId="4">#REF!</definedName>
    <definedName name="U125M.tbl" localSheetId="5">#REF!</definedName>
    <definedName name="U125M.tbl" localSheetId="3">#REF!</definedName>
    <definedName name="U125M.tbl">#REF!</definedName>
    <definedName name="U250.reflect" localSheetId="4">#REF!</definedName>
    <definedName name="U250.reflect" localSheetId="5">#REF!</definedName>
    <definedName name="U250.reflect" localSheetId="3">#REF!</definedName>
    <definedName name="U250.reflect">#REF!</definedName>
    <definedName name="U250.tbl" localSheetId="4">#REF!</definedName>
    <definedName name="U250.tbl" localSheetId="5">#REF!</definedName>
    <definedName name="U250.tbl" localSheetId="3">#REF!</definedName>
    <definedName name="U250.tbl">#REF!</definedName>
    <definedName name="U250M.reflect" localSheetId="4">#REF!</definedName>
    <definedName name="U250M.reflect" localSheetId="5">#REF!</definedName>
    <definedName name="U250M.reflect" localSheetId="3">#REF!</definedName>
    <definedName name="U250M.reflect">#REF!</definedName>
    <definedName name="U250M.tbl" localSheetId="4">#REF!</definedName>
    <definedName name="U250M.tbl" localSheetId="5">#REF!</definedName>
    <definedName name="U250M.tbl" localSheetId="3">#REF!</definedName>
    <definedName name="U250M.tbl">#REF!</definedName>
    <definedName name="U400.reflect" localSheetId="4">#REF!</definedName>
    <definedName name="U400.reflect" localSheetId="5">#REF!</definedName>
    <definedName name="U400.reflect" localSheetId="3">#REF!</definedName>
    <definedName name="U400.reflect">#REF!</definedName>
    <definedName name="U400.tbl" localSheetId="4">#REF!</definedName>
    <definedName name="U400.tbl" localSheetId="5">#REF!</definedName>
    <definedName name="U400.tbl" localSheetId="3">#REF!</definedName>
    <definedName name="U400.tbl">#REF!</definedName>
    <definedName name="U400M.reflect" localSheetId="4">#REF!</definedName>
    <definedName name="U400M.reflect" localSheetId="5">#REF!</definedName>
    <definedName name="U400M.reflect" localSheetId="3">#REF!</definedName>
    <definedName name="U400M.reflect">#REF!</definedName>
    <definedName name="U400M.tbl" localSheetId="4">#REF!</definedName>
    <definedName name="U400M.tbl" localSheetId="5">#REF!</definedName>
    <definedName name="U400M.tbl" localSheetId="3">#REF!</definedName>
    <definedName name="U400M.tbl">#REF!</definedName>
    <definedName name="U700.reflect" localSheetId="4">#REF!</definedName>
    <definedName name="U700.reflect" localSheetId="5">#REF!</definedName>
    <definedName name="U700.reflect" localSheetId="3">#REF!</definedName>
    <definedName name="U700.reflect">#REF!</definedName>
    <definedName name="U700.tbl" localSheetId="4">#REF!</definedName>
    <definedName name="U700.tbl" localSheetId="5">#REF!</definedName>
    <definedName name="U700.tbl" localSheetId="3">#REF!</definedName>
    <definedName name="U700.tbl">#REF!</definedName>
    <definedName name="U700M.reflect" localSheetId="4">#REF!</definedName>
    <definedName name="U700M.reflect" localSheetId="5">#REF!</definedName>
    <definedName name="U700M.reflect" localSheetId="3">#REF!</definedName>
    <definedName name="U700M.reflect">#REF!</definedName>
    <definedName name="U700M.tbl" localSheetId="4">#REF!</definedName>
    <definedName name="U700M.tbl" localSheetId="5">#REF!</definedName>
    <definedName name="U700M.tbl" localSheetId="3">#REF!</definedName>
    <definedName name="U700M.tbl">#REF!</definedName>
    <definedName name="uk" localSheetId="4">#REF!</definedName>
    <definedName name="uk" localSheetId="5">#REF!</definedName>
    <definedName name="uk" localSheetId="3">#REF!</definedName>
    <definedName name="uk">#REF!</definedName>
    <definedName name="unit">[25]data!$B$1:$B$41</definedName>
    <definedName name="unit_lab" localSheetId="4">#REF!</definedName>
    <definedName name="unit_lab" localSheetId="5">#REF!</definedName>
    <definedName name="unit_lab" localSheetId="3">#REF!</definedName>
    <definedName name="unit_lab">#REF!</definedName>
    <definedName name="unit_lab___0" localSheetId="4">#REF!</definedName>
    <definedName name="unit_lab___0" localSheetId="5">#REF!</definedName>
    <definedName name="unit_lab___0" localSheetId="3">#REF!</definedName>
    <definedName name="unit_lab___0">#REF!</definedName>
    <definedName name="unit_mat" localSheetId="4">#REF!</definedName>
    <definedName name="unit_mat" localSheetId="5">#REF!</definedName>
    <definedName name="unit_mat" localSheetId="3">#REF!</definedName>
    <definedName name="unit_mat">#REF!</definedName>
    <definedName name="unit_mat___0" localSheetId="4">#REF!</definedName>
    <definedName name="unit_mat___0" localSheetId="5">#REF!</definedName>
    <definedName name="unit_mat___0" localSheetId="3">#REF!</definedName>
    <definedName name="unit_mat___0">#REF!</definedName>
    <definedName name="unit_total" localSheetId="4">#REF!</definedName>
    <definedName name="unit_total" localSheetId="5">#REF!</definedName>
    <definedName name="unit_total" localSheetId="3">#REF!</definedName>
    <definedName name="unit_total">#REF!</definedName>
    <definedName name="unit_total___0" localSheetId="4">#REF!</definedName>
    <definedName name="unit_total___0" localSheetId="5">#REF!</definedName>
    <definedName name="unit_total___0" localSheetId="3">#REF!</definedName>
    <definedName name="unit_total___0">#REF!</definedName>
    <definedName name="update">'[20]Fault Clear_Y04'!$A$6:$AN$46</definedName>
    <definedName name="UPL" localSheetId="4">#REF!</definedName>
    <definedName name="UPL" localSheetId="5">#REF!</definedName>
    <definedName name="UPL" localSheetId="3">#REF!</definedName>
    <definedName name="UPL">#REF!</definedName>
    <definedName name="Upper_C_Cap_Cri">[24]DataGraph!$C$213</definedName>
    <definedName name="Upper_C_TanD_Cri">[24]DataGraph!$H$213</definedName>
    <definedName name="Upper_Cap">[24]DataGraph!$C$209</definedName>
    <definedName name="Upper_TanD">[24]DataGraph!$H$209</definedName>
    <definedName name="urai" localSheetId="2" hidden="1">{#N/A,#N/A,FALSE,"ll-inves";#N/A,#N/A,FALSE,"bgt-cf 97";#N/A,#N/A,FALSE,"bgt-pl 97"}</definedName>
    <definedName name="urai" hidden="1">{#N/A,#N/A,FALSE,"ll-inves";#N/A,#N/A,FALSE,"bgt-cf 97";#N/A,#N/A,FALSE,"bgt-pl 97"}</definedName>
    <definedName name="US" localSheetId="4">#REF!</definedName>
    <definedName name="US" localSheetId="5">#REF!</definedName>
    <definedName name="US" localSheetId="3">#REF!</definedName>
    <definedName name="US">#REF!</definedName>
    <definedName name="usd" localSheetId="2">#REF!</definedName>
    <definedName name="usd" localSheetId="4">#REF!</definedName>
    <definedName name="usd" localSheetId="5">#REF!</definedName>
    <definedName name="usd" localSheetId="3">#REF!</definedName>
    <definedName name="usd">#REF!</definedName>
    <definedName name="USDAug" localSheetId="4">[31]Contractor!#REF!</definedName>
    <definedName name="USDAug" localSheetId="5">[31]Contractor!#REF!</definedName>
    <definedName name="USDAug" localSheetId="3">[31]Contractor!#REF!</definedName>
    <definedName name="USDAug">[31]Contractor!#REF!</definedName>
    <definedName name="usdaugu" localSheetId="4">[30]Contractor!#REF!</definedName>
    <definedName name="usdaugu" localSheetId="5">[30]Contractor!#REF!</definedName>
    <definedName name="usdaugu" localSheetId="3">[30]Contractor!#REF!</definedName>
    <definedName name="usdaugu">[30]Contractor!#REF!</definedName>
    <definedName name="USDDec" localSheetId="4">[31]Contractor!#REF!</definedName>
    <definedName name="USDDec" localSheetId="5">[31]Contractor!#REF!</definedName>
    <definedName name="USDDec" localSheetId="3">[31]Contractor!#REF!</definedName>
    <definedName name="USDDec">[31]Contractor!#REF!</definedName>
    <definedName name="usddece" localSheetId="4">[30]Contractor!#REF!</definedName>
    <definedName name="usddece" localSheetId="5">[30]Contractor!#REF!</definedName>
    <definedName name="usddece" localSheetId="3">[30]Contractor!#REF!</definedName>
    <definedName name="usddece">[30]Contractor!#REF!</definedName>
    <definedName name="USDJun" localSheetId="4">[31]Contractor!#REF!</definedName>
    <definedName name="USDJun" localSheetId="5">[31]Contractor!#REF!</definedName>
    <definedName name="USDJun" localSheetId="3">[31]Contractor!#REF!</definedName>
    <definedName name="USDJun">[31]Contractor!#REF!</definedName>
    <definedName name="usdjune" localSheetId="4">[30]Contractor!#REF!</definedName>
    <definedName name="usdjune" localSheetId="5">[30]Contractor!#REF!</definedName>
    <definedName name="usdjune" localSheetId="3">[30]Contractor!#REF!</definedName>
    <definedName name="usdjune">[30]Contractor!#REF!</definedName>
    <definedName name="USDNov" localSheetId="4">[31]Contractor!#REF!</definedName>
    <definedName name="USDNov" localSheetId="5">[31]Contractor!#REF!</definedName>
    <definedName name="USDNov" localSheetId="3">[31]Contractor!#REF!</definedName>
    <definedName name="USDNov">[31]Contractor!#REF!</definedName>
    <definedName name="usdnove" localSheetId="4">[30]Contractor!#REF!</definedName>
    <definedName name="usdnove" localSheetId="5">[30]Contractor!#REF!</definedName>
    <definedName name="usdnove" localSheetId="3">[30]Contractor!#REF!</definedName>
    <definedName name="usdnove">[30]Contractor!#REF!</definedName>
    <definedName name="USDOct" localSheetId="4">[31]Contractor!#REF!</definedName>
    <definedName name="USDOct" localSheetId="5">[31]Contractor!#REF!</definedName>
    <definedName name="USDOct" localSheetId="3">[31]Contractor!#REF!</definedName>
    <definedName name="USDOct">[31]Contractor!#REF!</definedName>
    <definedName name="usdocto" localSheetId="4">[30]Contractor!#REF!</definedName>
    <definedName name="usdocto" localSheetId="5">[30]Contractor!#REF!</definedName>
    <definedName name="usdocto" localSheetId="3">[30]Contractor!#REF!</definedName>
    <definedName name="usdocto">[30]Contractor!#REF!</definedName>
    <definedName name="USDSep" localSheetId="4">[31]Contractor!#REF!</definedName>
    <definedName name="USDSep" localSheetId="5">[31]Contractor!#REF!</definedName>
    <definedName name="USDSep" localSheetId="3">[31]Contractor!#REF!</definedName>
    <definedName name="USDSep">[31]Contractor!#REF!</definedName>
    <definedName name="usdsept" localSheetId="4">[30]Contractor!#REF!</definedName>
    <definedName name="usdsept" localSheetId="5">[30]Contractor!#REF!</definedName>
    <definedName name="usdsept" localSheetId="3">[30]Contractor!#REF!</definedName>
    <definedName name="usdsept">[30]Contractor!#REF!</definedName>
    <definedName name="utyu" localSheetId="4">#REF!</definedName>
    <definedName name="utyu" localSheetId="5">#REF!</definedName>
    <definedName name="utyu" localSheetId="3">#REF!</definedName>
    <definedName name="utyu">#REF!</definedName>
    <definedName name="uy" localSheetId="4">#REF!</definedName>
    <definedName name="uy" localSheetId="5">#REF!</definedName>
    <definedName name="uy" localSheetId="3">#REF!</definedName>
    <definedName name="uy">#REF!</definedName>
    <definedName name="uyiuk" localSheetId="4">#REF!</definedName>
    <definedName name="uyiuk" localSheetId="5">#REF!</definedName>
    <definedName name="uyiuk">#REF!</definedName>
    <definedName name="v" localSheetId="4">#REF!</definedName>
    <definedName name="v" localSheetId="5">#REF!</definedName>
    <definedName name="v">#REF!</definedName>
    <definedName name="Values_Entered" localSheetId="4">IF('INTEQC KPI-MGR'!Loan_Amount*'INTEQC KPI-MGR'!Interest_Rate*'INTEQC KPI-MGR'!Loan_Years*'INTEQC KPI-MGR'!Loan_Start&gt;0,1,0)</definedName>
    <definedName name="Values_Entered" localSheetId="5">IF('INTEQC KPI-STAFF'!Loan_Amount*'INTEQC KPI-STAFF'!Interest_Rate*'INTEQC KPI-STAFF'!Loan_Years*'INTEQC KPI-STAFF'!Loan_Start&gt;0,1,0)</definedName>
    <definedName name="Values_Entered" localSheetId="3">IF('INTEQC KPI-VP-SVP'!Loan_Amount*'INTEQC KPI-VP-SVP'!Interest_Rate*'INTEQC KPI-VP-SVP'!Loan_Years*'INTEQC KPI-VP-SVP'!Loan_Start&gt;0,1,0)</definedName>
    <definedName name="Values_Entered">IF(Loan_Amount*Interest_Rate*Loan_Years*Loan_Start&gt;0,1,0)</definedName>
    <definedName name="Values_Entered___0" localSheetId="4">IF('INTEQC KPI-MGR'!Loan_Amount*'INTEQC KPI-MGR'!Interest_Rate*'INTEQC KPI-MGR'!Loan_Years*'INTEQC KPI-MGR'!Loan_Start&gt;0,1,0)</definedName>
    <definedName name="Values_Entered___0" localSheetId="5">IF('INTEQC KPI-STAFF'!Loan_Amount*'INTEQC KPI-STAFF'!Interest_Rate*'INTEQC KPI-STAFF'!Loan_Years*'INTEQC KPI-STAFF'!Loan_Start&gt;0,1,0)</definedName>
    <definedName name="Values_Entered___0" localSheetId="3">IF('INTEQC KPI-VP-SVP'!Loan_Amount*'INTEQC KPI-VP-SVP'!Interest_Rate*'INTEQC KPI-VP-SVP'!Loan_Years*'INTEQC KPI-VP-SVP'!Loan_Start&gt;0,1,0)</definedName>
    <definedName name="Values_Entered___0">IF(Loan_Amount*Interest_Rate*Loan_Years*Loan_Start&gt;0,1,0)</definedName>
    <definedName name="Values_Entered___10" localSheetId="4">IF('INTEQC KPI-MGR'!Loan_Amount*'INTEQC KPI-MGR'!Interest_Rate*'INTEQC KPI-MGR'!Loan_Years*'INTEQC KPI-MGR'!Loan_Start&gt;0,1,0)</definedName>
    <definedName name="Values_Entered___10" localSheetId="5">IF('INTEQC KPI-STAFF'!Loan_Amount*'INTEQC KPI-STAFF'!Interest_Rate*'INTEQC KPI-STAFF'!Loan_Years*'INTEQC KPI-STAFF'!Loan_Start&gt;0,1,0)</definedName>
    <definedName name="Values_Entered___10" localSheetId="3">IF('INTEQC KPI-VP-SVP'!Loan_Amount*'INTEQC KPI-VP-SVP'!Interest_Rate*'INTEQC KPI-VP-SVP'!Loan_Years*'INTEQC KPI-VP-SVP'!Loan_Start&gt;0,1,0)</definedName>
    <definedName name="Values_Entered___10">IF(Loan_Amount*Interest_Rate*Loan_Years*Loan_Start&gt;0,1,0)</definedName>
    <definedName name="Values_Entered___2" localSheetId="4">IF('INTEQC KPI-MGR'!Loan_Amount*'INTEQC KPI-MGR'!Interest_Rate*'INTEQC KPI-MGR'!Loan_Years*'INTEQC KPI-MGR'!Loan_Start&gt;0,1,0)</definedName>
    <definedName name="Values_Entered___2" localSheetId="5">IF('INTEQC KPI-STAFF'!Loan_Amount*'INTEQC KPI-STAFF'!Interest_Rate*'INTEQC KPI-STAFF'!Loan_Years*'INTEQC KPI-STAFF'!Loan_Start&gt;0,1,0)</definedName>
    <definedName name="Values_Entered___2" localSheetId="3">IF('INTEQC KPI-VP-SVP'!Loan_Amount*'INTEQC KPI-VP-SVP'!Interest_Rate*'INTEQC KPI-VP-SVP'!Loan_Years*'INTEQC KPI-VP-SVP'!Loan_Start&gt;0,1,0)</definedName>
    <definedName name="Values_Entered___2">IF(Loan_Amount*Interest_Rate*Loan_Years*Loan_Start&gt;0,1,0)</definedName>
    <definedName name="Values_Entered___3" localSheetId="4">IF('INTEQC KPI-MGR'!Loan_Amount*'INTEQC KPI-MGR'!Interest_Rate*'INTEQC KPI-MGR'!Loan_Years*'INTEQC KPI-MGR'!Loan_Start&gt;0,1,0)</definedName>
    <definedName name="Values_Entered___3" localSheetId="5">IF('INTEQC KPI-STAFF'!Loan_Amount*'INTEQC KPI-STAFF'!Interest_Rate*'INTEQC KPI-STAFF'!Loan_Years*'INTEQC KPI-STAFF'!Loan_Start&gt;0,1,0)</definedName>
    <definedName name="Values_Entered___3" localSheetId="3">IF('INTEQC KPI-VP-SVP'!Loan_Amount*'INTEQC KPI-VP-SVP'!Interest_Rate*'INTEQC KPI-VP-SVP'!Loan_Years*'INTEQC KPI-VP-SVP'!Loan_Start&gt;0,1,0)</definedName>
    <definedName name="Values_Entered___3">IF(Loan_Amount*Interest_Rate*Loan_Years*Loan_Start&gt;0,1,0)</definedName>
    <definedName name="Values_Entered___4" localSheetId="4">IF('INTEQC KPI-MGR'!Loan_Amount*'INTEQC KPI-MGR'!Interest_Rate*'INTEQC KPI-MGR'!Loan_Years*'INTEQC KPI-MGR'!Loan_Start&gt;0,1,0)</definedName>
    <definedName name="Values_Entered___4" localSheetId="5">IF('INTEQC KPI-STAFF'!Loan_Amount*'INTEQC KPI-STAFF'!Interest_Rate*'INTEQC KPI-STAFF'!Loan_Years*'INTEQC KPI-STAFF'!Loan_Start&gt;0,1,0)</definedName>
    <definedName name="Values_Entered___4" localSheetId="3">IF('INTEQC KPI-VP-SVP'!Loan_Amount*'INTEQC KPI-VP-SVP'!Interest_Rate*'INTEQC KPI-VP-SVP'!Loan_Years*'INTEQC KPI-VP-SVP'!Loan_Start&gt;0,1,0)</definedName>
    <definedName name="Values_Entered___4">IF(Loan_Amount*Interest_Rate*Loan_Years*Loan_Start&gt;0,1,0)</definedName>
    <definedName name="Values_Entered___5" localSheetId="4">IF('INTEQC KPI-MGR'!Loan_Amount*'INTEQC KPI-MGR'!Interest_Rate*'INTEQC KPI-MGR'!Loan_Years*'INTEQC KPI-MGR'!Loan_Start&gt;0,1,0)</definedName>
    <definedName name="Values_Entered___5" localSheetId="5">IF('INTEQC KPI-STAFF'!Loan_Amount*'INTEQC KPI-STAFF'!Interest_Rate*'INTEQC KPI-STAFF'!Loan_Years*'INTEQC KPI-STAFF'!Loan_Start&gt;0,1,0)</definedName>
    <definedName name="Values_Entered___5" localSheetId="3">IF('INTEQC KPI-VP-SVP'!Loan_Amount*'INTEQC KPI-VP-SVP'!Interest_Rate*'INTEQC KPI-VP-SVP'!Loan_Years*'INTEQC KPI-VP-SVP'!Loan_Start&gt;0,1,0)</definedName>
    <definedName name="Values_Entered___5">IF(Loan_Amount*Interest_Rate*Loan_Years*Loan_Start&gt;0,1,0)</definedName>
    <definedName name="Values_Entered___6" localSheetId="4">IF('INTEQC KPI-MGR'!Loan_Amount*'INTEQC KPI-MGR'!Interest_Rate*'INTEQC KPI-MGR'!Loan_Years*'INTEQC KPI-MGR'!Loan_Start&gt;0,1,0)</definedName>
    <definedName name="Values_Entered___6" localSheetId="5">IF('INTEQC KPI-STAFF'!Loan_Amount*'INTEQC KPI-STAFF'!Interest_Rate*'INTEQC KPI-STAFF'!Loan_Years*'INTEQC KPI-STAFF'!Loan_Start&gt;0,1,0)</definedName>
    <definedName name="Values_Entered___6" localSheetId="3">IF('INTEQC KPI-VP-SVP'!Loan_Amount*'INTEQC KPI-VP-SVP'!Interest_Rate*'INTEQC KPI-VP-SVP'!Loan_Years*'INTEQC KPI-VP-SVP'!Loan_Start&gt;0,1,0)</definedName>
    <definedName name="Values_Entered___6">IF(Loan_Amount*Interest_Rate*Loan_Years*Loan_Start&gt;0,1,0)</definedName>
    <definedName name="Values_Entered___7" localSheetId="4">IF('INTEQC KPI-MGR'!Loan_Amount*'INTEQC KPI-MGR'!Interest_Rate*'INTEQC KPI-MGR'!Loan_Years*'INTEQC KPI-MGR'!Loan_Start&gt;0,1,0)</definedName>
    <definedName name="Values_Entered___7" localSheetId="5">IF('INTEQC KPI-STAFF'!Loan_Amount*'INTEQC KPI-STAFF'!Interest_Rate*'INTEQC KPI-STAFF'!Loan_Years*'INTEQC KPI-STAFF'!Loan_Start&gt;0,1,0)</definedName>
    <definedName name="Values_Entered___7" localSheetId="3">IF('INTEQC KPI-VP-SVP'!Loan_Amount*'INTEQC KPI-VP-SVP'!Interest_Rate*'INTEQC KPI-VP-SVP'!Loan_Years*'INTEQC KPI-VP-SVP'!Loan_Start&gt;0,1,0)</definedName>
    <definedName name="Values_Entered___7">IF(Loan_Amount*Interest_Rate*Loan_Years*Loan_Start&gt;0,1,0)</definedName>
    <definedName name="Values_Entered___8" localSheetId="4">IF('INTEQC KPI-MGR'!Loan_Amount*'INTEQC KPI-MGR'!Interest_Rate*'INTEQC KPI-MGR'!Loan_Years*'INTEQC KPI-MGR'!Loan_Start&gt;0,1,0)</definedName>
    <definedName name="Values_Entered___8" localSheetId="5">IF('INTEQC KPI-STAFF'!Loan_Amount*'INTEQC KPI-STAFF'!Interest_Rate*'INTEQC KPI-STAFF'!Loan_Years*'INTEQC KPI-STAFF'!Loan_Start&gt;0,1,0)</definedName>
    <definedName name="Values_Entered___8" localSheetId="3">IF('INTEQC KPI-VP-SVP'!Loan_Amount*'INTEQC KPI-VP-SVP'!Interest_Rate*'INTEQC KPI-VP-SVP'!Loan_Years*'INTEQC KPI-VP-SVP'!Loan_Start&gt;0,1,0)</definedName>
    <definedName name="Values_Entered___8">IF(Loan_Amount*Interest_Rate*Loan_Years*Loan_Start&gt;0,1,0)</definedName>
    <definedName name="Values_Entered___9" localSheetId="4">IF('INTEQC KPI-MGR'!Loan_Amount*'INTEQC KPI-MGR'!Interest_Rate*'INTEQC KPI-MGR'!Loan_Years*'INTEQC KPI-MGR'!Loan_Start&gt;0,1,0)</definedName>
    <definedName name="Values_Entered___9" localSheetId="5">IF('INTEQC KPI-STAFF'!Loan_Amount*'INTEQC KPI-STAFF'!Interest_Rate*'INTEQC KPI-STAFF'!Loan_Years*'INTEQC KPI-STAFF'!Loan_Start&gt;0,1,0)</definedName>
    <definedName name="Values_Entered___9" localSheetId="3">IF('INTEQC KPI-VP-SVP'!Loan_Amount*'INTEQC KPI-VP-SVP'!Interest_Rate*'INTEQC KPI-VP-SVP'!Loan_Years*'INTEQC KPI-VP-SVP'!Loan_Start&gt;0,1,0)</definedName>
    <definedName name="Values_Entered___9">IF(Loan_Amount*Interest_Rate*Loan_Years*Loan_Start&gt;0,1,0)</definedName>
    <definedName name="vcd" localSheetId="2" hidden="1">{#N/A,#N/A,FALSE,"Summary";#N/A,#N/A,FALSE,"Model";#N/A,#N/A,FALSE,"Sentivity";#N/A,#N/A,FALSE,"Capital"}</definedName>
    <definedName name="vcd" hidden="1">{#N/A,#N/A,FALSE,"Summary";#N/A,#N/A,FALSE,"Model";#N/A,#N/A,FALSE,"Sentivity";#N/A,#N/A,FALSE,"Capital"}</definedName>
    <definedName name="VEN" hidden="1">{#N/A,#N/A,TRUE,"SUM";#N/A,#N/A,TRUE,"EE";#N/A,#N/A,TRUE,"AC";#N/A,#N/A,TRUE,"SN"}</definedName>
    <definedName name="VUP" localSheetId="4">#REF!</definedName>
    <definedName name="VUP" localSheetId="5">#REF!</definedName>
    <definedName name="VUP" localSheetId="3">#REF!</definedName>
    <definedName name="VUP">#REF!</definedName>
    <definedName name="vv" localSheetId="4">#REF!</definedName>
    <definedName name="vv" localSheetId="5">#REF!</definedName>
    <definedName name="vv" localSheetId="3">#REF!</definedName>
    <definedName name="vv">#REF!</definedName>
    <definedName name="W" localSheetId="4">#REF!</definedName>
    <definedName name="W" localSheetId="5">#REF!</definedName>
    <definedName name="W" localSheetId="3">#REF!</definedName>
    <definedName name="W">#REF!</definedName>
    <definedName name="we" localSheetId="4">#REF!</definedName>
    <definedName name="we" localSheetId="5">#REF!</definedName>
    <definedName name="we" localSheetId="3">#REF!</definedName>
    <definedName name="we">#REF!</definedName>
    <definedName name="weeg" localSheetId="4">#REF!</definedName>
    <definedName name="weeg" localSheetId="5">#REF!</definedName>
    <definedName name="weeg">#REF!</definedName>
    <definedName name="were" localSheetId="4">#REF!</definedName>
    <definedName name="were" localSheetId="5">#REF!</definedName>
    <definedName name="were">#REF!</definedName>
    <definedName name="Wieght__kg_m" localSheetId="4">#REF!</definedName>
    <definedName name="Wieght__kg_m" localSheetId="5">#REF!</definedName>
    <definedName name="Wieght__kg_m" localSheetId="3">#REF!</definedName>
    <definedName name="Wieght__kg_m">#REF!</definedName>
    <definedName name="wongthawat" localSheetId="4">#REF!</definedName>
    <definedName name="wongthawat" localSheetId="5">#REF!</definedName>
    <definedName name="wongthawat" localSheetId="3">#REF!</definedName>
    <definedName name="wongthawat">#REF!</definedName>
    <definedName name="WorkingDate" localSheetId="4">[35]Sheet1!#REF!</definedName>
    <definedName name="WorkingDate" localSheetId="5">[35]Sheet1!#REF!</definedName>
    <definedName name="WorkingDate" localSheetId="3">[35]Sheet1!#REF!</definedName>
    <definedName name="WorkingDate">[35]Sheet1!#REF!</definedName>
    <definedName name="wrn.A." hidden="1">{#N/A,#N/A,TRUE,"SUM";#N/A,#N/A,TRUE,"EE";#N/A,#N/A,TRUE,"AC";#N/A,#N/A,TRUE,"SN"}</definedName>
    <definedName name="wrn.BILLS._.OF._.QUANTITY." hidden="1">{#N/A,#N/A,TRUE,"Str.";#N/A,#N/A,TRUE,"Steel &amp; Roof";#N/A,#N/A,TRUE,"Arc.";#N/A,#N/A,TRUE,"Preliminary";#N/A,#N/A,TRUE,"Sum_Prelim"}</definedName>
    <definedName name="wrn.conso." localSheetId="2" hidden="1">{#N/A,#N/A,FALSE,"th_cf ";#N/A,#N/A,FALSE,"th_pl ";#N/A,#N/A,FALSE,"Inter_pl";#N/A,#N/A,FALSE,"Inter_cf";#N/A,#N/A,FALSE,"sup_cf";#N/A,#N/A,FALSE,"sup_pl";#N/A,#N/A,FALSE,"multi_cf ";#N/A,#N/A,FALSE,"multi_pl";#N/A,#N/A,FALSE,"Const-eng_pl+cf";#N/A,#N/A,FALSE,"conso_cf";#N/A,#N/A,FALSE,"conso_pl"}</definedName>
    <definedName name="wrn.conso." hidden="1">{#N/A,#N/A,FALSE,"th_cf ";#N/A,#N/A,FALSE,"th_pl ";#N/A,#N/A,FALSE,"Inter_pl";#N/A,#N/A,FALSE,"Inter_cf";#N/A,#N/A,FALSE,"sup_cf";#N/A,#N/A,FALSE,"sup_pl";#N/A,#N/A,FALSE,"multi_cf ";#N/A,#N/A,FALSE,"multi_pl";#N/A,#N/A,FALSE,"Const-eng_pl+cf";#N/A,#N/A,FALSE,"conso_cf";#N/A,#N/A,FALSE,"conso_pl"}</definedName>
    <definedName name="wrn.conso.1" localSheetId="2" hidden="1">{#N/A,#N/A,FALSE,"th_cf ";#N/A,#N/A,FALSE,"th_pl ";#N/A,#N/A,FALSE,"Inter_pl";#N/A,#N/A,FALSE,"Inter_cf";#N/A,#N/A,FALSE,"sup_cf";#N/A,#N/A,FALSE,"sup_pl";#N/A,#N/A,FALSE,"multi_cf ";#N/A,#N/A,FALSE,"multi_pl";#N/A,#N/A,FALSE,"Const-eng_pl+cf";#N/A,#N/A,FALSE,"conso_cf";#N/A,#N/A,FALSE,"conso_pl"}</definedName>
    <definedName name="wrn.conso.1" hidden="1">{#N/A,#N/A,FALSE,"th_cf ";#N/A,#N/A,FALSE,"th_pl ";#N/A,#N/A,FALSE,"Inter_pl";#N/A,#N/A,FALSE,"Inter_cf";#N/A,#N/A,FALSE,"sup_cf";#N/A,#N/A,FALSE,"sup_pl";#N/A,#N/A,FALSE,"multi_cf ";#N/A,#N/A,FALSE,"multi_pl";#N/A,#N/A,FALSE,"Const-eng_pl+cf";#N/A,#N/A,FALSE,"conso_cf";#N/A,#N/A,FALSE,"conso_pl"}</definedName>
    <definedName name="wrn.Daily._.Report." localSheetId="2" hidden="1">{#N/A,#N/A,FALSE,"INSTALL";#N/A,#N/A,FALSE,"SALE"}</definedName>
    <definedName name="wrn.Daily._.Report." hidden="1">{#N/A,#N/A,FALSE,"INSTALL";#N/A,#N/A,FALSE,"SALE"}</definedName>
    <definedName name="wrn.David." localSheetId="2" hidden="1">{"PMT_48","A",FALSE,"Amortization Table";"PMT_360","B",FALSE,"Amortization Table";"PMT_20","C",FALSE,"Amortization Table";"PMT_48","D",FALSE,"Amortization Table"}</definedName>
    <definedName name="wrn.David." hidden="1">{"PMT_48","A",FALSE,"Amortization Table";"PMT_360","B",FALSE,"Amortization Table";"PMT_20","C",FALSE,"Amortization Table";"PMT_48","D",FALSE,"Amortization Table"}</definedName>
    <definedName name="wrn.isdn." localSheetId="2" hidden="1">{#N/A,#N/A,FALSE,"Summary";#N/A,#N/A,FALSE,"Model";#N/A,#N/A,FALSE,"Sentivity";#N/A,#N/A,FALSE,"Capital"}</definedName>
    <definedName name="wrn.isdn." hidden="1">{#N/A,#N/A,FALSE,"Summary";#N/A,#N/A,FALSE,"Model";#N/A,#N/A,FALSE,"Sentivity";#N/A,#N/A,FALSE,"Capital"}</definedName>
    <definedName name="wrn.isdn1" localSheetId="2" hidden="1">{#N/A,#N/A,FALSE,"Summary";#N/A,#N/A,FALSE,"Model";#N/A,#N/A,FALSE,"Sentivity";#N/A,#N/A,FALSE,"Capital"}</definedName>
    <definedName name="wrn.isdn1" hidden="1">{#N/A,#N/A,FALSE,"Summary";#N/A,#N/A,FALSE,"Model";#N/A,#N/A,FALSE,"Sentivity";#N/A,#N/A,FALSE,"Capital"}</definedName>
    <definedName name="wrn.ll." localSheetId="2" hidden="1">{#N/A,#N/A,FALSE,"ll-inves";#N/A,#N/A,FALSE,"bgt-cf 97";#N/A,#N/A,FALSE,"bgt-pl 97"}</definedName>
    <definedName name="wrn.ll." hidden="1">{#N/A,#N/A,FALSE,"ll-inves";#N/A,#N/A,FALSE,"bgt-cf 97";#N/A,#N/A,FALSE,"bgt-pl 97"}</definedName>
    <definedName name="wrn.ll1" localSheetId="2" hidden="1">{#N/A,#N/A,FALSE,"ll-inves";#N/A,#N/A,FALSE,"bgt-cf 97";#N/A,#N/A,FALSE,"bgt-pl 97"}</definedName>
    <definedName name="wrn.ll1" hidden="1">{#N/A,#N/A,FALSE,"ll-inves";#N/A,#N/A,FALSE,"bgt-cf 97";#N/A,#N/A,FALSE,"bgt-pl 97"}</definedName>
    <definedName name="wrn.Pack." localSheetId="2" hidden="1">{#N/A,#N/A,TRUE,"Index";#N/A,#N/A,TRUE,"1";#N/A,#N/A,TRUE,"2";#N/A,#N/A,TRUE,"3";#N/A,#N/A,TRUE,"4";#N/A,#N/A,TRUE,"5";#N/A,#N/A,TRUE,"6";#N/A,#N/A,TRUE,"7";#N/A,#N/A,TRUE,"8";#N/A,#N/A,TRUE,"9";#N/A,#N/A,TRUE,"10";#N/A,#N/A,TRUE,"11";#N/A,#N/A,TRUE,"12";#N/A,#N/A,TRUE,"13";#N/A,#N/A,TRUE,"14";#N/A,#N/A,TRUE,"15";#N/A,#N/A,TRUE,"16";#N/A,#N/A,TRUE,"17";#N/A,#N/A,TRUE,"18";#N/A,#N/A,TRUE,"19";#N/A,#N/A,TRUE,"20";#N/A,#N/A,TRUE,"21";#N/A,#N/A,TRUE,"22";#N/A,#N/A,TRUE,"23";#N/A,#N/A,TRUE,"24";#N/A,#N/A,TRUE,"25";#N/A,#N/A,TRUE,"26";#N/A,#N/A,TRUE,"27";#N/A,#N/A,TRUE,"28";#N/A,#N/A,TRUE,"29";#N/A,#N/A,TRUE,"30";#N/A,#N/A,TRUE,"31";#N/A,#N/A,TRUE,"32";#N/A,#N/A,TRUE,"33";#N/A,#N/A,TRUE,"34";#N/A,#N/A,TRUE,"35";#N/A,#N/A,TRUE,"36";#N/A,#N/A,TRUE,"37";#N/A,#N/A,TRUE,"38";#N/A,#N/A,TRUE,"39";#N/A,#N/A,TRUE,"40";#N/A,#N/A,TRUE,"41";#N/A,#N/A,TRUE,"42";#N/A,#N/A,TRUE,"43";#N/A,#N/A,TRUE,"44";#N/A,#N/A,TRUE,"45"}</definedName>
    <definedName name="wrn.Pack." hidden="1">{#N/A,#N/A,TRUE,"Index";#N/A,#N/A,TRUE,"1";#N/A,#N/A,TRUE,"2";#N/A,#N/A,TRUE,"3";#N/A,#N/A,TRUE,"4";#N/A,#N/A,TRUE,"5";#N/A,#N/A,TRUE,"6";#N/A,#N/A,TRUE,"7";#N/A,#N/A,TRUE,"8";#N/A,#N/A,TRUE,"9";#N/A,#N/A,TRUE,"10";#N/A,#N/A,TRUE,"11";#N/A,#N/A,TRUE,"12";#N/A,#N/A,TRUE,"13";#N/A,#N/A,TRUE,"14";#N/A,#N/A,TRUE,"15";#N/A,#N/A,TRUE,"16";#N/A,#N/A,TRUE,"17";#N/A,#N/A,TRUE,"18";#N/A,#N/A,TRUE,"19";#N/A,#N/A,TRUE,"20";#N/A,#N/A,TRUE,"21";#N/A,#N/A,TRUE,"22";#N/A,#N/A,TRUE,"23";#N/A,#N/A,TRUE,"24";#N/A,#N/A,TRUE,"25";#N/A,#N/A,TRUE,"26";#N/A,#N/A,TRUE,"27";#N/A,#N/A,TRUE,"28";#N/A,#N/A,TRUE,"29";#N/A,#N/A,TRUE,"30";#N/A,#N/A,TRUE,"31";#N/A,#N/A,TRUE,"32";#N/A,#N/A,TRUE,"33";#N/A,#N/A,TRUE,"34";#N/A,#N/A,TRUE,"35";#N/A,#N/A,TRUE,"36";#N/A,#N/A,TRUE,"37";#N/A,#N/A,TRUE,"38";#N/A,#N/A,TRUE,"39";#N/A,#N/A,TRUE,"40";#N/A,#N/A,TRUE,"41";#N/A,#N/A,TRUE,"42";#N/A,#N/A,TRUE,"43";#N/A,#N/A,TRUE,"44";#N/A,#N/A,TRUE,"45"}</definedName>
    <definedName name="wrn.QOS._.Reporting."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wrn.QOS._.Reporting."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wrn.review._.templates." localSheetId="2" hidden="1">{#N/A,#N/A,TRUE,"Coversheet";#N/A,#N/A,TRUE,"Summary Bridge";#N/A,#N/A,TRUE,"Waterfall Info";#N/A,#N/A,TRUE,"Data Tables";#N/A,#N/A,TRUE,"Waterfall Input";#N/A,#N/A,TRUE,"BU Monthly commentary";#N/A,#N/A,TRUE,"Monthly v Weekly";#N/A,#N/A,TRUE,"BU YTD";#N/A,#N/A,TRUE,"RPU YTD";#N/A,#N/A,TRUE,"Waterfalls (Act v Bud)";#N/A,#N/A,TRUE,"Cost Reductions";#N/A,#N/A,TRUE,"Waterfalls (Act v PY)";#N/A,#N/A,TRUE,"Waterfalls (Act v LE)";#N/A,#N/A,TRUE,"KPI's";#N/A,#N/A,TRUE,"Portfolio Analysis";#N/A,#N/A,TRUE,"Top 10 Contracts";#N/A,#N/A,TRUE,"Warehouse Capacity";#N/A,#N/A,TRUE,"Warehouse Capacity Mngmnt";#N/A,#N/A,TRUE,"Current Business Situation";#N/A,#N/A,TRUE,"Debtor Ageing";#N/A,#N/A,TRUE,"Capex";#N/A,#N/A,TRUE,"Economic Profit";#N/A,#N/A,TRUE,"Balance sheet";#N/A,#N/A,TRUE,"Cash flow";#N/A,#N/A,TRUE,"Internal Audit";#N/A,#N/A,TRUE,"Stretch"}</definedName>
    <definedName name="wrn.review._.templates." hidden="1">{#N/A,#N/A,TRUE,"Coversheet";#N/A,#N/A,TRUE,"Summary Bridge";#N/A,#N/A,TRUE,"Waterfall Info";#N/A,#N/A,TRUE,"Data Tables";#N/A,#N/A,TRUE,"Waterfall Input";#N/A,#N/A,TRUE,"BU Monthly commentary";#N/A,#N/A,TRUE,"Monthly v Weekly";#N/A,#N/A,TRUE,"BU YTD";#N/A,#N/A,TRUE,"RPU YTD";#N/A,#N/A,TRUE,"Waterfalls (Act v Bud)";#N/A,#N/A,TRUE,"Cost Reductions";#N/A,#N/A,TRUE,"Waterfalls (Act v PY)";#N/A,#N/A,TRUE,"Waterfalls (Act v LE)";#N/A,#N/A,TRUE,"KPI's";#N/A,#N/A,TRUE,"Portfolio Analysis";#N/A,#N/A,TRUE,"Top 10 Contracts";#N/A,#N/A,TRUE,"Warehouse Capacity";#N/A,#N/A,TRUE,"Warehouse Capacity Mngmnt";#N/A,#N/A,TRUE,"Current Business Situation";#N/A,#N/A,TRUE,"Debtor Ageing";#N/A,#N/A,TRUE,"Capex";#N/A,#N/A,TRUE,"Economic Profit";#N/A,#N/A,TRUE,"Balance sheet";#N/A,#N/A,TRUE,"Cash flow";#N/A,#N/A,TRUE,"Internal Audit";#N/A,#N/A,TRUE,"Stretch"}</definedName>
    <definedName name="wrn.test." localSheetId="2" hidden="1">{"F3 Presentation",#N/A,FALSE,"F3 ";"F3 detail",#N/A,FALSE,"F3 "}</definedName>
    <definedName name="wrn.test." hidden="1">{"F3 Presentation",#N/A,FALSE,"F3 ";"F3 detail",#N/A,FALSE,"F3 "}</definedName>
    <definedName name="wrn.test2." localSheetId="2" hidden="1">{"F3 detail",#N/A,FALSE,"F3 ";"F3 Presentation",#N/A,FALSE,"F3 "}</definedName>
    <definedName name="wrn.test2." hidden="1">{"F3 detail",#N/A,FALSE,"F3 ";"F3 Presentation",#N/A,FALSE,"F3 "}</definedName>
    <definedName name="wrn.test3." localSheetId="2" hidden="1">{"F3 detail",#N/A,FALSE,"F1";"F3 Presentation",#N/A,FALSE,"F3 "}</definedName>
    <definedName name="wrn.test3." hidden="1">{"F3 detail",#N/A,FALSE,"F1";"F3 Presentation",#N/A,FALSE,"F3 "}</definedName>
    <definedName name="ws" localSheetId="4">#REF!</definedName>
    <definedName name="ws" localSheetId="5">#REF!</definedName>
    <definedName name="ws" localSheetId="3">#REF!</definedName>
    <definedName name="ws">#REF!</definedName>
    <definedName name="wsaFasfASFasf" hidden="1">{"'Bidfailed'!$D$2:$AB$14","'Bidfailed'!$D$4:$AB$4"}</definedName>
    <definedName name="wscore" localSheetId="2">IF(SUMPRODUCT(--NOT(ISBLANK(#REF!)+(#REF!=""))),(#REF!*#REF!)/SUMPRODUCT(#REF!,--NOT(ISBLANK(#REF!)+(#REF!=""))),"")</definedName>
    <definedName name="wscore" localSheetId="4">IF(SUMPRODUCT(--NOT(ISBLANK(#REF!)+(#REF!=""))),(#REF!*#REF!)/SUMPRODUCT(#REF!,--NOT(ISBLANK(#REF!)+(#REF!=""))),"")</definedName>
    <definedName name="wscore" localSheetId="5">IF(SUMPRODUCT(--NOT(ISBLANK(#REF!)+(#REF!=""))),(#REF!*#REF!)/SUMPRODUCT(#REF!,--NOT(ISBLANK(#REF!)+(#REF!=""))),"")</definedName>
    <definedName name="wscore" localSheetId="3">IF(SUMPRODUCT(--NOT(ISBLANK(#REF!)+(#REF!=""))),(#REF!*#REF!)/SUMPRODUCT(#REF!,--NOT(ISBLANK(#REF!)+(#REF!=""))),"")</definedName>
    <definedName name="wscore">IF(SUMPRODUCT(--NOT(ISBLANK(#REF!)+(#REF!=""))),(#REF!*#REF!)/SUMPRODUCT(#REF!,--NOT(ISBLANK(#REF!)+(#REF!=""))),"")</definedName>
    <definedName name="ww"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ww"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wwww">#N/A</definedName>
    <definedName name="wwwww" localSheetId="4">#REF!</definedName>
    <definedName name="wwwww" localSheetId="5">#REF!</definedName>
    <definedName name="wwwww">#REF!</definedName>
    <definedName name="x" localSheetId="2" hidden="1">{#N/A,#N/A,FALSE,"INSTALL";#N/A,#N/A,FALSE,"SALE"}</definedName>
    <definedName name="x" hidden="1">{#N/A,#N/A,FALSE,"INSTALL";#N/A,#N/A,FALSE,"SALE"}</definedName>
    <definedName name="X_Coef_Capa">[24]DataGraph!$B$205</definedName>
    <definedName name="XCoef_Capa" localSheetId="4">#REF!</definedName>
    <definedName name="XCoef_Capa" localSheetId="5">#REF!</definedName>
    <definedName name="XCoef_Capa" localSheetId="3">#REF!</definedName>
    <definedName name="XCoef_Capa">#REF!</definedName>
    <definedName name="XCoef_TanD" localSheetId="4">#REF!</definedName>
    <definedName name="XCoef_TanD" localSheetId="5">#REF!</definedName>
    <definedName name="XCoef_TanD" localSheetId="3">#REF!</definedName>
    <definedName name="XCoef_TanD">#REF!</definedName>
    <definedName name="xjdjkj" localSheetId="2" hidden="1">{#N/A,#N/A,FALSE,"ll-inves";#N/A,#N/A,FALSE,"bgt-cf 97";#N/A,#N/A,FALSE,"bgt-pl 97"}</definedName>
    <definedName name="xjdjkj" hidden="1">{#N/A,#N/A,FALSE,"ll-inves";#N/A,#N/A,FALSE,"bgt-cf 97";#N/A,#N/A,FALSE,"bgt-pl 97"}</definedName>
    <definedName name="xjdjkj1" localSheetId="2" hidden="1">{#N/A,#N/A,FALSE,"ll-inves";#N/A,#N/A,FALSE,"bgt-cf 97";#N/A,#N/A,FALSE,"bgt-pl 97"}</definedName>
    <definedName name="xjdjkj1" hidden="1">{#N/A,#N/A,FALSE,"ll-inves";#N/A,#N/A,FALSE,"bgt-cf 97";#N/A,#N/A,FALSE,"bgt-pl 97"}</definedName>
    <definedName name="XX" hidden="1">{#N/A,#N/A,TRUE,"SUM";#N/A,#N/A,TRUE,"EE";#N/A,#N/A,TRUE,"AC";#N/A,#N/A,TRUE,"SN"}</definedName>
    <definedName name="xxx" localSheetId="2" hidden="1">{#N/A,#N/A,FALSE,"INSTALL";#N/A,#N/A,FALSE,"SALE"}</definedName>
    <definedName name="xxx" hidden="1">{#N/A,#N/A,FALSE,"INSTALL";#N/A,#N/A,FALSE,"SALE"}</definedName>
    <definedName name="xxxxxxxx" localSheetId="4">#REF!</definedName>
    <definedName name="xxxxxxxx" localSheetId="5">#REF!</definedName>
    <definedName name="xxxxxxxx">#REF!</definedName>
    <definedName name="xxxxxxxxxx" localSheetId="4">#REF!</definedName>
    <definedName name="xxxxxxxxxx" localSheetId="5">#REF!</definedName>
    <definedName name="xxxxxxxxxx">#REF!</definedName>
    <definedName name="Y_RATE" localSheetId="4">#REF!</definedName>
    <definedName name="Y_RATE" localSheetId="5">#REF!</definedName>
    <definedName name="Y_RATE" localSheetId="3">#REF!</definedName>
    <definedName name="Y_RATE">#REF!</definedName>
    <definedName name="YD" localSheetId="4">#REF!</definedName>
    <definedName name="YD" localSheetId="5">#REF!</definedName>
    <definedName name="YD" localSheetId="3">#REF!</definedName>
    <definedName name="YD">#REF!</definedName>
    <definedName name="Year">[36]Input!$C$5</definedName>
    <definedName name="Yes">IF([50]DATA!XEW1&lt;[50]DATA!XET1,1,IF([50]DATA!XEW1=[50]DATA!XET1,2,IF(AND([50]DATA!XEW1&gt;[50]DATA!XET1,[50]DATA!XEW1&lt;[50]DATA!XEU1),3,IF([50]DATA!XEW1=[50]DATA!XEU1,4,IF(AND([50]DATA!XEW1&gt;[50]DATA!XEU1,[50]DATA!XEW1&lt;[50]DATA!XEV1),5,IF([50]DATA!XEW1&gt;=[50]DATA!XEV1,6,"NO"))))))</definedName>
    <definedName name="yn">[25]data!$A$1:$A$2</definedName>
    <definedName name="yt" localSheetId="4">#REF!</definedName>
    <definedName name="yt" localSheetId="5">#REF!</definedName>
    <definedName name="yt" localSheetId="3">#REF!</definedName>
    <definedName name="yt">#REF!</definedName>
    <definedName name="YT_MSG" localSheetId="4">#REF!</definedName>
    <definedName name="YT_MSG" localSheetId="5">#REF!</definedName>
    <definedName name="YT_MSG" localSheetId="3">#REF!</definedName>
    <definedName name="YT_MSG">#REF!</definedName>
    <definedName name="YTD" localSheetId="2">#REF!</definedName>
    <definedName name="YTD" localSheetId="4">#REF!</definedName>
    <definedName name="YTD" localSheetId="5">#REF!</definedName>
    <definedName name="YTD" localSheetId="3">#REF!</definedName>
    <definedName name="YTD">#REF!</definedName>
    <definedName name="yujtyuj" localSheetId="4">#REF!</definedName>
    <definedName name="yujtyuj" localSheetId="5">#REF!</definedName>
    <definedName name="yujtyuj">#REF!</definedName>
    <definedName name="yy" localSheetId="4">#REF!</definedName>
    <definedName name="yy" localSheetId="5">#REF!</definedName>
    <definedName name="yy" localSheetId="3">#REF!</definedName>
    <definedName name="yy">#REF!</definedName>
    <definedName name="z" localSheetId="4">#REF!</definedName>
    <definedName name="z" localSheetId="5">#REF!</definedName>
    <definedName name="z" localSheetId="3">#REF!</definedName>
    <definedName name="z">#REF!</definedName>
    <definedName name="zvcf" localSheetId="4">#REF!</definedName>
    <definedName name="zvcf" localSheetId="5">#REF!</definedName>
    <definedName name="zvcf" localSheetId="3">#REF!</definedName>
    <definedName name="zvcf">#REF!</definedName>
    <definedName name="zz" localSheetId="2"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zz" hidden="1">{#N/A,#N/A,FALSE,"Summary Sheet";#N/A,#N/A,FALSE,"Ext % of M.A.C.";#N/A,#N/A,FALSE,"Warranty PPM";#N/A,#N/A,FALSE,"External Customer PPM";#N/A,#N/A,FALSE,"Interdivisional Customer PPM ";#N/A,#N/A,FALSE,"External Supplier PPM";#N/A,#N/A,FALSE,"Internal Supplier PPM";#N/A,#N/A,FALSE,"First Pass Assembly";#N/A,#N/A,FALSE,"% on Time Shipments";#N/A,#N/A,FALSE,"DATA Entry"}</definedName>
    <definedName name="กฟกหฟ" localSheetId="4">#REF!</definedName>
    <definedName name="กฟกหฟ" localSheetId="5">#REF!</definedName>
    <definedName name="กฟกหฟ">#REF!</definedName>
    <definedName name="จ" localSheetId="4">#REF!</definedName>
    <definedName name="จ" localSheetId="5">#REF!</definedName>
    <definedName name="จ">#REF!</definedName>
    <definedName name="จัดส่ง56" localSheetId="4">#REF!</definedName>
    <definedName name="จัดส่ง56" localSheetId="5">#REF!</definedName>
    <definedName name="จัดส่ง56">#REF!</definedName>
    <definedName name="จำนวน" localSheetId="4">#REF!</definedName>
    <definedName name="จำนวน" localSheetId="5">#REF!</definedName>
    <definedName name="จำนวน" localSheetId="3">#REF!</definedName>
    <definedName name="จำนวน">#REF!</definedName>
    <definedName name="ชีท" localSheetId="4">#REF!</definedName>
    <definedName name="ชีท" localSheetId="5">#REF!</definedName>
    <definedName name="ชีท">#REF!</definedName>
    <definedName name="ซ่อมบำรุง" localSheetId="4">'[67]สัปดาห์ 2- 03'!#REF!</definedName>
    <definedName name="ซ่อมบำรุง" localSheetId="5">'[67]สัปดาห์ 2- 03'!#REF!</definedName>
    <definedName name="ซ่อมบำรุง" localSheetId="3">'[67]สัปดาห์ 2- 03'!#REF!</definedName>
    <definedName name="ซ่อมบำรุง">'[67]สัปดาห์ 2- 03'!#REF!</definedName>
    <definedName name="ด" localSheetId="4">#REF!</definedName>
    <definedName name="ด" localSheetId="5">#REF!</definedName>
    <definedName name="ด" localSheetId="3">#REF!</definedName>
    <definedName name="ด">#REF!</definedName>
    <definedName name="ดด" localSheetId="4">#REF!</definedName>
    <definedName name="ดด" localSheetId="5">#REF!</definedName>
    <definedName name="ดด">#REF!</definedName>
    <definedName name="ดดดดดดด" localSheetId="4">#REF!</definedName>
    <definedName name="ดดดดดดด" localSheetId="5">#REF!</definedName>
    <definedName name="ดดดดดดด">#REF!</definedName>
    <definedName name="ดท305" localSheetId="2">#REF!</definedName>
    <definedName name="ดท305" localSheetId="4">#REF!</definedName>
    <definedName name="ดท305" localSheetId="5">#REF!</definedName>
    <definedName name="ดท305" localSheetId="3">#REF!</definedName>
    <definedName name="ดท305">#REF!</definedName>
    <definedName name="เด้เ" localSheetId="4">#REF!</definedName>
    <definedName name="เด้เ" localSheetId="5">#REF!</definedName>
    <definedName name="เด้เ">#REF!</definedName>
    <definedName name="ตะวันออก" localSheetId="4">#REF!</definedName>
    <definedName name="ตะวันออก" localSheetId="5">#REF!</definedName>
    <definedName name="ตะวันออก" localSheetId="3">#REF!</definedName>
    <definedName name="ตะวันออก">#REF!</definedName>
    <definedName name="ตัวอย่างใบจจผัง">[68]UNITED!$I$11:$I$16,[68]UNITED!$E$11:$E$16</definedName>
    <definedName name="ทท" hidden="1">{"'Bidfailed'!$D$2:$AB$14","'Bidfailed'!$D$4:$AB$4"}</definedName>
    <definedName name="นคปฐมแอนนัท" localSheetId="4">#REF!</definedName>
    <definedName name="นคปฐมแอนนัท" localSheetId="5">#REF!</definedName>
    <definedName name="นคปฐมแอนนัท" localSheetId="3">#REF!</definedName>
    <definedName name="นคปฐมแอนนัท">#REF!</definedName>
    <definedName name="นครปฐฒทแ" localSheetId="4">#REF!</definedName>
    <definedName name="นครปฐฒทแ" localSheetId="5">#REF!</definedName>
    <definedName name="นครปฐฒทแ" localSheetId="3">#REF!</definedName>
    <definedName name="นครปฐฒทแ">#REF!</definedName>
    <definedName name="นครปฐม" localSheetId="4">#REF!</definedName>
    <definedName name="นครปฐม" localSheetId="5">#REF!</definedName>
    <definedName name="นครปฐม" localSheetId="3">#REF!</definedName>
    <definedName name="นครปฐม">#REF!</definedName>
    <definedName name="นครปฐมแอน" localSheetId="4">#REF!</definedName>
    <definedName name="นครปฐมแอน" localSheetId="5">#REF!</definedName>
    <definedName name="นครปฐมแอน" localSheetId="3">#REF!</definedName>
    <definedName name="นครปฐมแอน">#REF!</definedName>
    <definedName name="น็อตขาจับขวดขาด" localSheetId="4">'[69]เบคุ่ม3-9'!#REF!</definedName>
    <definedName name="น็อตขาจับขวดขาด" localSheetId="5">'[69]เบคุ่ม3-9'!#REF!</definedName>
    <definedName name="น็อตขาจับขวดขาด" localSheetId="3">'[69]เบคุ่ม3-9'!#REF!</definedName>
    <definedName name="น็อตขาจับขวดขาด">'[69]เบคุ่ม3-9'!#REF!</definedName>
    <definedName name="นืเฟฟะ" localSheetId="4">#REF!</definedName>
    <definedName name="นืเฟฟะ" localSheetId="5">#REF!</definedName>
    <definedName name="นืเฟฟะ" localSheetId="3">#REF!</definedName>
    <definedName name="นืเฟฟะ">#REF!</definedName>
    <definedName name="บ่อ" localSheetId="4">#REF!</definedName>
    <definedName name="บ่อ" localSheetId="5">#REF!</definedName>
    <definedName name="บ่อ" localSheetId="3">#REF!</definedName>
    <definedName name="บ่อ">#REF!</definedName>
    <definedName name="ประเภท" localSheetId="4">#REF!</definedName>
    <definedName name="ประเภท" localSheetId="5">#REF!</definedName>
    <definedName name="ประเภท" localSheetId="3">#REF!</definedName>
    <definedName name="ประเภท">#REF!</definedName>
    <definedName name="ปรับปรุง" localSheetId="4">#REF!</definedName>
    <definedName name="ปรับปรุง" localSheetId="5">#REF!</definedName>
    <definedName name="ปรับปรุง" localSheetId="3">#REF!</definedName>
    <definedName name="ปรับปรุง">#REF!</definedName>
    <definedName name="ปลา2013" localSheetId="4">#REF!</definedName>
    <definedName name="ปลา2013" localSheetId="5">#REF!</definedName>
    <definedName name="ปลา2013" localSheetId="3">#REF!</definedName>
    <definedName name="ปลา2013">#REF!</definedName>
    <definedName name="ปี56" localSheetId="4">#REF!</definedName>
    <definedName name="ปี56" localSheetId="5">#REF!</definedName>
    <definedName name="ปี56">#REF!</definedName>
    <definedName name="เป้า">14</definedName>
    <definedName name="พไ" localSheetId="4">#REF!</definedName>
    <definedName name="พไ" localSheetId="5">#REF!</definedName>
    <definedName name="พไ">#REF!</definedName>
    <definedName name="พนักงานขาย" localSheetId="4">#REF!</definedName>
    <definedName name="พนักงานขาย" localSheetId="5">#REF!</definedName>
    <definedName name="พนักงานขาย" localSheetId="3">#REF!</definedName>
    <definedName name="พนักงานขาย">#REF!</definedName>
    <definedName name="เพิ่ม" localSheetId="4">#REF!</definedName>
    <definedName name="เพิ่ม" localSheetId="5">#REF!</definedName>
    <definedName name="เพิ่ม">#REF!</definedName>
    <definedName name="ฟ" localSheetId="2" hidden="1">{#N/A,#N/A,FALSE,"ll-inves";#N/A,#N/A,FALSE,"bgt-cf 97";#N/A,#N/A,FALSE,"bgt-pl 97"}</definedName>
    <definedName name="ฟ" hidden="1">{#N/A,#N/A,FALSE,"ll-inves";#N/A,#N/A,FALSE,"bgt-cf 97";#N/A,#N/A,FALSE,"bgt-pl 97"}</definedName>
    <definedName name="ฟฟ" localSheetId="4">'INTEQC KPI-MGR'!Act [14]Plan!$B$8:$Q$8</definedName>
    <definedName name="ฟฟ" localSheetId="5">'INTEQC KPI-STAFF'!Act [14]Plan!$B$8:$Q$8</definedName>
    <definedName name="ฟฟ" localSheetId="3">Act [14]Plan!$B$8:$Q$8</definedName>
    <definedName name="ฟฟ">Act [14]Plan!$B$8:$Q$8</definedName>
    <definedName name="ฟฟ2" localSheetId="4">'INTEQC KPI-MGR'!Act [14]Plan!$B$8:$Q$8</definedName>
    <definedName name="ฟฟ2" localSheetId="5">'INTEQC KPI-STAFF'!Act [14]Plan!$B$8:$Q$8</definedName>
    <definedName name="ฟฟ2" localSheetId="3">Act [14]Plan!$B$8:$Q$8</definedName>
    <definedName name="ฟฟ2">Act [14]Plan!$B$8:$Q$8</definedName>
    <definedName name="ภาคกลาง" localSheetId="4">#REF!</definedName>
    <definedName name="ภาคกลาง" localSheetId="5">#REF!</definedName>
    <definedName name="ภาคกลาง" localSheetId="3">#REF!</definedName>
    <definedName name="ภาคกลาง">#REF!</definedName>
    <definedName name="ยน" localSheetId="4">#REF!</definedName>
    <definedName name="ยน" localSheetId="5">#REF!</definedName>
    <definedName name="ยน" localSheetId="3">#REF!</definedName>
    <definedName name="ยน">#REF!</definedName>
    <definedName name="ยอดปี13" localSheetId="4">#REF!</definedName>
    <definedName name="ยอดปี13" localSheetId="5">#REF!</definedName>
    <definedName name="ยอดปี13" localSheetId="3">#REF!</definedName>
    <definedName name="ยอดปี13">#REF!</definedName>
    <definedName name="ยอดรายลูกค้า" localSheetId="4">#REF!</definedName>
    <definedName name="ยอดรายลูกค้า" localSheetId="5">#REF!</definedName>
    <definedName name="ยอดรายลูกค้า" localSheetId="3">#REF!</definedName>
    <definedName name="ยอดรายลูกค้า">#REF!</definedName>
    <definedName name="วันที่29" localSheetId="4">#REF!</definedName>
    <definedName name="วันที่29" localSheetId="5">#REF!</definedName>
    <definedName name="วันที่29" localSheetId="3">#REF!</definedName>
    <definedName name="วันที่29">#REF!</definedName>
    <definedName name="สมุทรสาครสสส" localSheetId="4">#REF!</definedName>
    <definedName name="สมุทรสาครสสส" localSheetId="5">#REF!</definedName>
    <definedName name="สมุทรสาครสสส" localSheetId="3">#REF!</definedName>
    <definedName name="สมุทรสาครสสส">#REF!</definedName>
    <definedName name="สมุทรสาคารรรรห" localSheetId="4">#REF!</definedName>
    <definedName name="สมุทรสาคารรรรห" localSheetId="5">#REF!</definedName>
    <definedName name="สมุทรสาคารรรรห" localSheetId="3">#REF!</definedName>
    <definedName name="สมุทรสาคารรรรห">#REF!</definedName>
    <definedName name="สารบัญ" localSheetId="4">#REF!</definedName>
    <definedName name="สารบัญ" localSheetId="5">#REF!</definedName>
    <definedName name="สารบัญ" localSheetId="3">#REF!</definedName>
    <definedName name="สารบัญ">#REF!</definedName>
    <definedName name="สุพรรณ" localSheetId="4">#REF!</definedName>
    <definedName name="สุพรรณ" localSheetId="5">#REF!</definedName>
    <definedName name="สุพรรณ" localSheetId="3">#REF!</definedName>
    <definedName name="สุพรรณ">#REF!</definedName>
    <definedName name="สุพรรณบุรี" localSheetId="4">#REF!</definedName>
    <definedName name="สุพรรณบุรี" localSheetId="5">#REF!</definedName>
    <definedName name="สุพรรณบุรี" localSheetId="3">#REF!</definedName>
    <definedName name="สุพรรณบุรี">#REF!</definedName>
    <definedName name="หหห" localSheetId="4">#REF!</definedName>
    <definedName name="หหห" localSheetId="5">#REF!</definedName>
    <definedName name="หหห">#REF!</definedName>
    <definedName name="ห้าปี" hidden="1">{"'Bidfailed'!$D$2:$AB$14","'Bidfailed'!$D$4:$AB$4"}</definedName>
    <definedName name="อ" localSheetId="4">#REF!</definedName>
    <definedName name="อ" localSheetId="5">#REF!</definedName>
    <definedName name="อ" localSheetId="3">#REF!</definedName>
    <definedName name="อ">#REF!</definedName>
    <definedName name="าาาา" localSheetId="4">#REF!</definedName>
    <definedName name="าาาา" localSheetId="5">#REF!</definedName>
    <definedName name="าาาา" localSheetId="3">#REF!</definedName>
    <definedName name="าาาา">#REF!</definedName>
  </definedNames>
  <calcPr calcId="162913"/>
</workbook>
</file>

<file path=xl/calcChain.xml><?xml version="1.0" encoding="utf-8"?>
<calcChain xmlns="http://schemas.openxmlformats.org/spreadsheetml/2006/main">
  <c r="P48" i="24" l="1"/>
  <c r="O48" i="24"/>
  <c r="M48" i="24"/>
  <c r="L48" i="24"/>
  <c r="N35" i="24"/>
  <c r="P47" i="24" l="1"/>
  <c r="O47" i="24"/>
  <c r="L47" i="24"/>
  <c r="M47" i="24"/>
  <c r="P46" i="24"/>
  <c r="O46" i="24"/>
  <c r="L46" i="24"/>
  <c r="M46" i="24"/>
  <c r="N34" i="24" l="1"/>
  <c r="P32" i="24"/>
  <c r="O32" i="24"/>
  <c r="L32" i="24"/>
  <c r="M32" i="24"/>
  <c r="P22" i="24"/>
  <c r="O22" i="24"/>
  <c r="L22" i="24"/>
  <c r="M22" i="24"/>
  <c r="P17" i="24"/>
  <c r="O17" i="24"/>
  <c r="L17" i="24"/>
  <c r="M17" i="24"/>
  <c r="P16" i="24"/>
  <c r="O16" i="24"/>
  <c r="L16" i="24"/>
  <c r="M16" i="24"/>
  <c r="P12" i="24"/>
  <c r="O12" i="24"/>
  <c r="M12" i="24"/>
  <c r="L12" i="24"/>
  <c r="K93" i="26" l="1"/>
  <c r="K92" i="26"/>
  <c r="K91" i="26"/>
  <c r="K90" i="26"/>
  <c r="N72" i="24" l="1"/>
  <c r="N65" i="24"/>
  <c r="N63" i="24"/>
  <c r="N81" i="24"/>
  <c r="N27" i="24"/>
  <c r="N23" i="24"/>
  <c r="N18" i="24"/>
  <c r="N13" i="24"/>
  <c r="O18" i="24" l="1"/>
  <c r="L18" i="24"/>
  <c r="M18" i="24"/>
  <c r="P18" i="24"/>
  <c r="O13" i="24"/>
  <c r="L13" i="24"/>
  <c r="M13" i="24"/>
  <c r="P13" i="24"/>
  <c r="O23" i="24"/>
  <c r="L23" i="24"/>
  <c r="M23" i="24"/>
  <c r="P23" i="24"/>
  <c r="W98" i="26"/>
  <c r="K98" i="26"/>
  <c r="Z12" i="26"/>
  <c r="Y11" i="26"/>
  <c r="Y9" i="26" s="1"/>
  <c r="Q11" i="26"/>
  <c r="P11" i="26"/>
  <c r="V11" i="26" s="1"/>
  <c r="W11" i="26" s="1"/>
  <c r="N11" i="26"/>
  <c r="M11" i="26"/>
  <c r="V99" i="24" l="1"/>
  <c r="J100" i="24"/>
  <c r="Y12" i="24"/>
  <c r="X11" i="24"/>
  <c r="X9" i="24" s="1"/>
  <c r="P11" i="24"/>
  <c r="O11" i="24"/>
  <c r="U11" i="24" s="1"/>
  <c r="V11" i="24" s="1"/>
  <c r="M11" i="24"/>
  <c r="L11" i="24"/>
  <c r="U84" i="17" l="1"/>
  <c r="L11" i="17"/>
  <c r="I84" i="17"/>
  <c r="D6" i="14"/>
  <c r="F6" i="14"/>
  <c r="N6" i="14"/>
  <c r="L6" i="14"/>
  <c r="J6" i="14"/>
  <c r="H6" i="14"/>
  <c r="N24" i="14"/>
  <c r="L24" i="14"/>
  <c r="J24" i="14"/>
  <c r="H24" i="14"/>
  <c r="F24" i="14"/>
  <c r="D24" i="14"/>
  <c r="X12" i="17" l="1"/>
  <c r="W11" i="17"/>
  <c r="W9" i="17" s="1"/>
  <c r="O11" i="17"/>
  <c r="N11" i="17"/>
  <c r="T11" i="17" s="1"/>
  <c r="U11" i="17" s="1"/>
  <c r="K11" i="17"/>
</calcChain>
</file>

<file path=xl/sharedStrings.xml><?xml version="1.0" encoding="utf-8"?>
<sst xmlns="http://schemas.openxmlformats.org/spreadsheetml/2006/main" count="1929" uniqueCount="409">
  <si>
    <t>KPI No.</t>
  </si>
  <si>
    <t>หน่วยวัด</t>
  </si>
  <si>
    <t>ผลลัพธ์ที่คาดหวัง</t>
  </si>
  <si>
    <t>JAN</t>
  </si>
  <si>
    <t>FEB</t>
  </si>
  <si>
    <t>MAR</t>
  </si>
  <si>
    <t>APR</t>
  </si>
  <si>
    <t>MAY</t>
  </si>
  <si>
    <t>JUN</t>
  </si>
  <si>
    <t>JUL</t>
  </si>
  <si>
    <t>AUG</t>
  </si>
  <si>
    <t>SEP</t>
  </si>
  <si>
    <t>OCT</t>
  </si>
  <si>
    <t>NOV</t>
  </si>
  <si>
    <t>DEC</t>
  </si>
  <si>
    <t>N/A</t>
  </si>
  <si>
    <t>%</t>
  </si>
  <si>
    <t>1.ให้หน่วยงานระดับฝ่ายทุกฝ่าย/หรือแผนกของหน่วยงานโรงงานจัดทำ KPI นำเสนอต่อ CFCS เพื่อนำมาใช้ในการบริหารผลงานปี 2556</t>
  </si>
  <si>
    <t>หมายเหตุ: การระบุความถี่ในการวัดผล</t>
  </si>
  <si>
    <t xml:space="preserve">2.แต่ละหน่วยงานต้องส่งผลงานของ KPI ทุกไตรมาส ให้กับเลขา CFCS </t>
  </si>
  <si>
    <t>บริษัท อินเทคค์ ฟีด จำกัด</t>
  </si>
  <si>
    <t>รายเดือน = M, รายไตรมาส = Q, รายปี =Y</t>
  </si>
  <si>
    <t>3.ในเบื้องต้นบริษัทยังไม่พิจารณาการให้น้ำหนักของแต่ละKPI ฉนั้นจึงยังไม่ต้องดำเนินการ ณ ขณะนี้</t>
  </si>
  <si>
    <t>BSC</t>
  </si>
  <si>
    <t>KPI</t>
  </si>
  <si>
    <t>KPI Owner</t>
  </si>
  <si>
    <t>ความถี่ในการวัดผล</t>
  </si>
  <si>
    <t>ร่วม</t>
  </si>
  <si>
    <t>เฉพาะฝ่าย</t>
  </si>
  <si>
    <t>(M,Q ,Y)</t>
  </si>
  <si>
    <t>Target</t>
  </si>
  <si>
    <t>Actual</t>
  </si>
  <si>
    <t xml:space="preserve">Financial </t>
  </si>
  <si>
    <t>/</t>
  </si>
  <si>
    <t>Y</t>
  </si>
  <si>
    <t>ล้านบาท</t>
  </si>
  <si>
    <t xml:space="preserve">Customer </t>
  </si>
  <si>
    <t>% ของฐานเดิม</t>
  </si>
  <si>
    <t>Learning &amp; Growth</t>
  </si>
  <si>
    <t>Turn Over Rate</t>
  </si>
  <si>
    <t>ผ</t>
  </si>
  <si>
    <t>Benchmark</t>
  </si>
  <si>
    <t>C</t>
  </si>
  <si>
    <t>หน่วยวัด
Unit</t>
  </si>
  <si>
    <t>วิธีการคิดคำนวณ
Calculation Method</t>
  </si>
  <si>
    <t>Weight</t>
  </si>
  <si>
    <t>Worst Performance</t>
  </si>
  <si>
    <t>Caution</t>
  </si>
  <si>
    <t>Good Achievement</t>
  </si>
  <si>
    <t>Beyond Expectation</t>
  </si>
  <si>
    <t>Learning and Growth</t>
  </si>
  <si>
    <t>น้ำหนักรวม 
(Total Weight)</t>
  </si>
  <si>
    <t>คะแนนรวม 
(Total Score)</t>
  </si>
  <si>
    <t>Others</t>
  </si>
  <si>
    <t>รูปแบบมาตราฐานการจัดทำสรุปแผนงานประจำปี ( OGSO)
Objective ( วัตถุประสงค์ ) , Goal  ( เป้าหมาย) , กลยุทธ์ ( Strategy ) และ ผลลัพธ์ทางธุรกิจ( Outcome)</t>
  </si>
  <si>
    <t>ผู้จัดทำ : 
ดร.วิบูลย์ ลาภจตุพร</t>
  </si>
  <si>
    <t>จัดทำโดย :__________________________________</t>
  </si>
  <si>
    <t>ประจำปี:_______________</t>
  </si>
  <si>
    <t>วันที่จัดทำ : 13/09/2016</t>
  </si>
  <si>
    <t>1)  สำหรับลูกค้า (ภายใน,ภายนอกองค์กร ) คือ  1.1  Quality  หรือ Product  Improvement</t>
  </si>
  <si>
    <t xml:space="preserve">                            1.2  Cost  &amp;  Delivery (Waste Elimination) </t>
  </si>
  <si>
    <t>2)  ผู้ร่วมงานและสังคม (Motivation  Approaches) คือ  Safety, Moral , Ethic , Social &amp;  Environment</t>
  </si>
  <si>
    <t>ประเมินผลงานประจำปี (KPI ประจำปี)</t>
  </si>
  <si>
    <t>Objective</t>
  </si>
  <si>
    <t xml:space="preserve"> Goals</t>
  </si>
  <si>
    <t xml:space="preserve"> Strategy</t>
  </si>
  <si>
    <t>OUTCOME 2017</t>
  </si>
  <si>
    <t>OUTCOME 2016</t>
  </si>
  <si>
    <r>
      <rPr>
        <b/>
        <u/>
        <sz val="16"/>
        <color rgb="FFFF0000"/>
        <rFont val="Tahoma"/>
        <family val="2"/>
      </rPr>
      <t xml:space="preserve">Financial Perspective </t>
    </r>
    <r>
      <rPr>
        <b/>
        <sz val="16"/>
        <color rgb="FFFF0000"/>
        <rFont val="Tahoma"/>
        <family val="2"/>
      </rPr>
      <t xml:space="preserve">
</t>
    </r>
    <r>
      <rPr>
        <b/>
        <u/>
        <sz val="16"/>
        <color rgb="FFFF0000"/>
        <rFont val="Tahoma"/>
        <family val="2"/>
      </rPr>
      <t xml:space="preserve">(มุมมองด้านการเงิน)
</t>
    </r>
    <r>
      <rPr>
        <u/>
        <sz val="12"/>
        <color theme="1"/>
        <rFont val="Tahoma"/>
        <family val="2"/>
      </rPr>
      <t xml:space="preserve">
</t>
    </r>
    <r>
      <rPr>
        <b/>
        <sz val="14"/>
        <color theme="1"/>
        <rFont val="Tahoma"/>
        <family val="2"/>
      </rPr>
      <t>1) Productivity Strategy  (การเพิ่ม ลผลิต)
2) Revenue Growth Strategy 
 (การเพิ่มรายได้)</t>
    </r>
  </si>
  <si>
    <t xml:space="preserve">Marketing Strategy and INTEQC House of Quality Management 
</t>
  </si>
  <si>
    <t>MB/Year</t>
  </si>
  <si>
    <t xml:space="preserve">2.Corporate Sales in tonage - ITF
   </t>
  </si>
  <si>
    <t>Ton/Year</t>
  </si>
  <si>
    <t>275,98</t>
  </si>
  <si>
    <t xml:space="preserve">3.Corporate Profit  Margin - ITF
   </t>
  </si>
  <si>
    <t xml:space="preserve">Production Strategy
Procurement Strategy
</t>
  </si>
  <si>
    <t>3.1 Gross profit margin</t>
  </si>
  <si>
    <t>Percentage</t>
  </si>
  <si>
    <t>3.2 Net profit margin</t>
  </si>
  <si>
    <t xml:space="preserve">Marketing and operation Strategy
</t>
  </si>
  <si>
    <t xml:space="preserve">4 EBITDA </t>
  </si>
  <si>
    <t>CAPEX Strategy</t>
  </si>
  <si>
    <t>MB</t>
  </si>
  <si>
    <r>
      <t xml:space="preserve"> </t>
    </r>
    <r>
      <rPr>
        <b/>
        <u/>
        <sz val="16"/>
        <color rgb="FFFF0000"/>
        <rFont val="Tahoma"/>
        <family val="2"/>
      </rPr>
      <t xml:space="preserve">Customer Perspective (มุมมองด้านลูกค้า)
</t>
    </r>
    <r>
      <rPr>
        <u/>
        <sz val="14"/>
        <color theme="1"/>
        <rFont val="Tahoma"/>
        <family val="2"/>
      </rPr>
      <t xml:space="preserve">
</t>
    </r>
    <r>
      <rPr>
        <b/>
        <sz val="16"/>
        <color theme="1"/>
        <rFont val="Tahoma"/>
        <family val="2"/>
      </rPr>
      <t>1) ลูกค้าภายนอก ผู้ใช้ผลิตภัณฑ์และบริการ</t>
    </r>
    <r>
      <rPr>
        <b/>
        <sz val="14"/>
        <color theme="1"/>
        <rFont val="Tahoma"/>
        <family val="2"/>
      </rPr>
      <t xml:space="preserve"> (Quality , Price ,  Availability , Selection ,    Functionality , Service , Partnership , Brand)
</t>
    </r>
    <r>
      <rPr>
        <b/>
        <sz val="16"/>
        <color theme="1"/>
        <rFont val="Tahoma"/>
        <family val="2"/>
      </rPr>
      <t xml:space="preserve">2) ลูกค้าภายใน </t>
    </r>
    <r>
      <rPr>
        <b/>
        <sz val="14"/>
        <color theme="1"/>
        <rFont val="Tahoma"/>
        <family val="2"/>
      </rPr>
      <t xml:space="preserve">
</t>
    </r>
    <r>
      <rPr>
        <b/>
        <sz val="12"/>
        <color theme="1"/>
        <rFont val="Tahoma"/>
        <family val="2"/>
      </rPr>
      <t xml:space="preserve"> ( Next Process are Customers , Quality , Cost , Delivery</t>
    </r>
    <r>
      <rPr>
        <b/>
        <sz val="14"/>
        <color theme="1"/>
        <rFont val="Tahoma"/>
        <family val="2"/>
      </rPr>
      <t>)</t>
    </r>
  </si>
  <si>
    <t>1. Market share</t>
  </si>
  <si>
    <t>Marketing Strategy</t>
  </si>
  <si>
    <t>1.1 อาหารกุ้ง</t>
  </si>
  <si>
    <t>1.2 อาหารปลา</t>
  </si>
  <si>
    <t>1.3 อาหารหมู</t>
  </si>
  <si>
    <t>2.Voice of customer</t>
  </si>
  <si>
    <t xml:space="preserve">Production Strategy
QA Strategy
Logistic Strategy
</t>
  </si>
  <si>
    <t>ใบ/พันตัน</t>
  </si>
  <si>
    <t>3. New customer acquisition</t>
  </si>
  <si>
    <t xml:space="preserve">Marketing Strategy
QA Strategy
Logistic Strategy
</t>
  </si>
  <si>
    <t>ราย</t>
  </si>
  <si>
    <r>
      <rPr>
        <b/>
        <u/>
        <sz val="16"/>
        <color rgb="FFFF0000"/>
        <rFont val="Tahoma"/>
        <family val="2"/>
      </rPr>
      <t>Operation Excellence (Internal Process)
(มุมมองด้านกระบวนการที่เป็นเลิศ )</t>
    </r>
    <r>
      <rPr>
        <b/>
        <sz val="12"/>
        <color theme="1"/>
        <rFont val="Tahoma"/>
        <family val="2"/>
      </rPr>
      <t xml:space="preserve">
Delivery competitive advantage through, Quality First , the
provision of exceptional customer life time value 
and service at the lowest possible cost  though the
ruthless and relentless waste elimination
สร้างความได้เรียบในการแข่งขัน ด้วยหลักการ " คุณภาพต้องมาก่อน"
เพื่อสร้างคุณค่าสู่ลุกค้าตลอดกาล ด้วยการบริการที่ต้นทุนต่ำสุด ด้วยการลดความสูญเสีย อย่าไม่เหน็ดเหนื่อยและไม่ย่อท้อ
</t>
    </r>
    <r>
      <rPr>
        <b/>
        <sz val="16"/>
        <color rgb="FFFF0000"/>
        <rFont val="Tahoma"/>
        <family val="2"/>
      </rPr>
      <t>" สำเร็จผล และถูกต้อง  : Complete  &amp;  Accurate "</t>
    </r>
  </si>
  <si>
    <t>1.Productivity</t>
  </si>
  <si>
    <t>1.1 OEE</t>
  </si>
  <si>
    <t>Production Strategy</t>
  </si>
  <si>
    <t>1.2 Ton production/Production MH</t>
  </si>
  <si>
    <t>H</t>
  </si>
  <si>
    <t>1.3 Shrink</t>
  </si>
  <si>
    <t>Percentage/Ton dose</t>
  </si>
  <si>
    <t>1.4 Conversion cost</t>
  </si>
  <si>
    <t>Bath/Tonage</t>
  </si>
  <si>
    <t>1.5 System avaliability</t>
  </si>
  <si>
    <t>Reliability Strategy</t>
  </si>
  <si>
    <t>Percentage Downtime</t>
  </si>
  <si>
    <t>1.6 Ton of sale/Marketing MH</t>
  </si>
  <si>
    <t>Lean Strategy</t>
  </si>
  <si>
    <t>MH/Ton sale</t>
  </si>
  <si>
    <t>1.7 Ton of sale/operation MH</t>
  </si>
  <si>
    <t>2 OPEX Management</t>
  </si>
  <si>
    <t>2.1 Production opex</t>
  </si>
  <si>
    <t>2.2 Marketing opex</t>
  </si>
  <si>
    <t>Bath/Ton sale</t>
  </si>
  <si>
    <t>2.3 Management opex</t>
  </si>
  <si>
    <t>2.4 Financial opex</t>
  </si>
  <si>
    <t>3. Capex management</t>
  </si>
  <si>
    <t>Enterprise Project Management Strategy</t>
  </si>
  <si>
    <t>3.1 Project on budget</t>
  </si>
  <si>
    <t xml:space="preserve">CPI =1 </t>
  </si>
  <si>
    <t>3.2 Project on time</t>
  </si>
  <si>
    <t>SPI =1</t>
  </si>
  <si>
    <r>
      <rPr>
        <u/>
        <sz val="16"/>
        <color theme="1"/>
        <rFont val="Tahoma"/>
        <family val="2"/>
      </rPr>
      <t xml:space="preserve"> </t>
    </r>
    <r>
      <rPr>
        <b/>
        <u/>
        <sz val="16"/>
        <color rgb="FFFF0000"/>
        <rFont val="Tahoma"/>
        <family val="2"/>
      </rPr>
      <t xml:space="preserve">  Engaged Associates (Learning &amp; Growth): 
(การเรียนรู้และพัฒนาผู้ร่วมงาน)</t>
    </r>
    <r>
      <rPr>
        <b/>
        <u/>
        <sz val="14"/>
        <color rgb="FFFF0000"/>
        <rFont val="Tahoma"/>
        <family val="2"/>
      </rPr>
      <t xml:space="preserve">
</t>
    </r>
    <r>
      <rPr>
        <b/>
        <sz val="12"/>
        <color theme="1"/>
        <rFont val="Tahoma"/>
        <family val="2"/>
      </rPr>
      <t>Operational Business Excellence through excellent Associates equiped with required knowledge, skillful, experienced, and competenced with  respected, transparency, and professional working environment, as well as continuously learning organization, engaged with motivated and recognized,on their  participation, and providing precise career path opportunity and associates's development plan.  
มีความเป็นเลิศในการดำเนินการทางธุรกิจ ด้วยการมีผู้ร่วมงานที่เป็นเลิศ กล่าวคือมีความรู้ ทักษะ ประสบการณ์ ศักยภาพ ที่ต้องการ ด้วยการทำงานเป็นมืออาชีพ มีความโปร่งใส ด้วยความเคารพในเกียรติและศักย์ศรีของความเป็นมนุษย์ เป็นองค์กรที่เรียนรู้อย่าต่อเนื่อง ตลอดจนสามารถรักษาผู้ร่วมงานไว้กับองค์กรด้วยการตระหนักและให้ความสำคัญของการมีส่วนร่วมของผู้ร่วมงาน ตลอดจนการจัดเตรียมโอกาสในการเจริญก้าวหน้าในหน้าที่การงานและแผนการอบรมและพัฒนาสำหรับผู้ร่วมงาน</t>
    </r>
  </si>
  <si>
    <t>1. Turn over</t>
  </si>
  <si>
    <t>Enterprise HR Management Strategy</t>
  </si>
  <si>
    <t>3. Employee engagement</t>
  </si>
  <si>
    <r>
      <rPr>
        <b/>
        <u/>
        <sz val="16"/>
        <color rgb="FFFF0000"/>
        <rFont val="Tahoma"/>
        <family val="2"/>
      </rPr>
      <t xml:space="preserve">มุมมองด้านอื่นๆ  เช่น  </t>
    </r>
    <r>
      <rPr>
        <b/>
        <u/>
        <sz val="14"/>
        <color rgb="FFFF0000"/>
        <rFont val="Tahoma"/>
        <family val="2"/>
      </rPr>
      <t xml:space="preserve">
</t>
    </r>
    <r>
      <rPr>
        <b/>
        <sz val="16"/>
        <rFont val="Tahoma"/>
        <family val="2"/>
      </rPr>
      <t>ความปลอดภัย  (Safety)
ขวัญกำลังใจผู้ร่วมงาน (Moral)
จริยธรรม (Ethic)
สังคม  (Social)
สิ่งแวดล้อม (Environment)</t>
    </r>
    <r>
      <rPr>
        <u/>
        <sz val="12"/>
        <color theme="1"/>
        <rFont val="Tahoma"/>
        <family val="2"/>
      </rPr>
      <t xml:space="preserve">
</t>
    </r>
  </si>
  <si>
    <t>1. การจัดการด้านความปลอดภัย</t>
  </si>
  <si>
    <t>Enterprise SHE Strategy</t>
  </si>
  <si>
    <t>ครั้ง/ปี</t>
  </si>
  <si>
    <t>2. ไม่มีข้อผิดกฏหมาย</t>
  </si>
  <si>
    <t>3. ไม่มีข้อร้องเรียนทางสังคมและสิ่งแวดล้อม</t>
  </si>
  <si>
    <t xml:space="preserve">          </t>
  </si>
  <si>
    <r>
      <rPr>
        <b/>
        <u/>
        <sz val="28"/>
        <color rgb="FFFF0000"/>
        <rFont val="Tahoma"/>
        <family val="2"/>
      </rPr>
      <t>หมายเหตุ</t>
    </r>
    <r>
      <rPr>
        <sz val="28"/>
        <color rgb="FFFF0000"/>
        <rFont val="Tahoma"/>
        <family val="2"/>
      </rPr>
      <t xml:space="preserve">:  ทั้งหมดคือ   KPI  ประจำปี  ของระดับตั้งแต่ผู้จัดการแผนกขึ้นไป  </t>
    </r>
  </si>
  <si>
    <t>1. Corporate  Revenue - ITF</t>
  </si>
  <si>
    <t>Excellence</t>
  </si>
  <si>
    <t>เปรียบเทียบ</t>
  </si>
  <si>
    <t>คำอธิบาย KPI
KPI Definitions</t>
  </si>
  <si>
    <t>วิธีวัด 
Q , C, D, S, E, M, E</t>
  </si>
  <si>
    <t>ผลการดำเนินการประจำปี 2560</t>
  </si>
  <si>
    <t>ผลคะแนนถ่วงน้ำหนัก ปี 2560
Weight Score</t>
  </si>
  <si>
    <t>ผลการดำเนินการย้อนหลัง</t>
  </si>
  <si>
    <t>ผลการดำเนินการ KPI รายเดือน</t>
  </si>
  <si>
    <t>หมายเหตุ: ค่าเกณฑ์วัด Score Criteria</t>
  </si>
  <si>
    <t>1=ไม่ดี,2=พอใช้,3=ดี,4=ดีมาก,5=ดีเลิศ</t>
  </si>
  <si>
    <t>LAB-F-MKT-014-00 : วันที่ 11 กุมภาพันธ์  2560</t>
  </si>
  <si>
    <t xml:space="preserve">EBITDA </t>
  </si>
  <si>
    <t>CORPORATE KPI for INTEQC GROUP</t>
  </si>
  <si>
    <t>Management
Level</t>
  </si>
  <si>
    <t>Market share : อาหารกุ้ง</t>
  </si>
  <si>
    <t>Market share : อาหารปลา</t>
  </si>
  <si>
    <t>Market share : อาหารหมู</t>
  </si>
  <si>
    <t>Voice of customer : อาหารกุ้ง</t>
  </si>
  <si>
    <t>Voice of customer : อาหารปลา</t>
  </si>
  <si>
    <t>Voice of customer : อาหารหมู</t>
  </si>
  <si>
    <t>New customer acquisition : อาหารกุ้ง</t>
  </si>
  <si>
    <t>New customer acquisition : อาหารปลา</t>
  </si>
  <si>
    <t>New customer acquisition : อาหารหมู</t>
  </si>
  <si>
    <t>Productivity : OEE</t>
  </si>
  <si>
    <t>Productivity : Ton production/Production MH</t>
  </si>
  <si>
    <t>Productivity :  Shrink</t>
  </si>
  <si>
    <t>Corporate  Revenue : อาหารกุ้ง</t>
  </si>
  <si>
    <t>Corporate  Revenue : อาหารปลา</t>
  </si>
  <si>
    <t>Corporate  Revenue : อาหารหมู</t>
  </si>
  <si>
    <t>ปริมาณการขาย (Corporate Sales)</t>
  </si>
  <si>
    <t>มูลค่าการขาย (Corporate  Revenue)</t>
  </si>
  <si>
    <t>Corporate Sales in tonage  : อาหารกุ้ง</t>
  </si>
  <si>
    <t>KPI : Corporate  Performance Index</t>
  </si>
  <si>
    <t>KP</t>
  </si>
  <si>
    <t>Corporate KP I / CSF
(Keyperformance Index / Critical Success Factor)</t>
  </si>
  <si>
    <t>Corporate Sales in tonage  : อาหารปลา</t>
  </si>
  <si>
    <t>Corporate Sales in tonage  : อาหารหมู</t>
  </si>
  <si>
    <t>รายได้หลังหักค่าใช้จ่าย ภาษี ค่าเสื่อม (EBITDA)</t>
  </si>
  <si>
    <t>KPI : Market Share Performance Index</t>
  </si>
  <si>
    <t>Market Share</t>
  </si>
  <si>
    <t>KPI : Voice of Customer Perfromance Index</t>
  </si>
  <si>
    <t>Voice of Customer</t>
  </si>
  <si>
    <t>KPI :  New Customer Acquisition Index</t>
  </si>
  <si>
    <t xml:space="preserve">KPI : Productivity Performance Index </t>
  </si>
  <si>
    <t>Productivity :  Conversion cost</t>
  </si>
  <si>
    <t>Productivity :  System avaliability</t>
  </si>
  <si>
    <t>Productivity :  Ton of sale/Marketing MH</t>
  </si>
  <si>
    <t>Productivity : Ton of sale/operation MH</t>
  </si>
  <si>
    <t>KPI : OPEX Management</t>
  </si>
  <si>
    <t>OPEX Management : Production OPEX</t>
  </si>
  <si>
    <t>OPEX Management : Marketing OPEX</t>
  </si>
  <si>
    <t>OPEX Management : Managemen OPEX</t>
  </si>
  <si>
    <t>OPEX Management : Financial  OPEX</t>
  </si>
  <si>
    <t>KPI : CAPEX Management</t>
  </si>
  <si>
    <t>CAPEX Management : Project on budget</t>
  </si>
  <si>
    <t>CAPEX Management : Project on time</t>
  </si>
  <si>
    <t>Employee engagement</t>
  </si>
  <si>
    <t xml:space="preserve">Strategic Action
</t>
  </si>
  <si>
    <t xml:space="preserve">Action
 Plan
</t>
  </si>
  <si>
    <t>ผลคะแนน Score 
ปี2560
(Actual)</t>
  </si>
  <si>
    <t>ผลการดำเนินการ 
ปี 2560
(Actual)</t>
  </si>
  <si>
    <t>Department</t>
  </si>
  <si>
    <t>Division</t>
  </si>
  <si>
    <t>ล้านบาทต่อปี</t>
  </si>
  <si>
    <t>+1%</t>
  </si>
  <si>
    <t>+2%</t>
  </si>
  <si>
    <t>-1%</t>
  </si>
  <si>
    <t>-2%</t>
  </si>
  <si>
    <t>ตันต่อปี</t>
  </si>
  <si>
    <t>+5%</t>
  </si>
  <si>
    <t>+10%</t>
  </si>
  <si>
    <t>-5%</t>
  </si>
  <si>
    <t>-10%</t>
  </si>
  <si>
    <t>อัครากำไรขั้นต้น  (Corporate Profit Margin)</t>
  </si>
  <si>
    <t>Gross profit margin</t>
  </si>
  <si>
    <t>Net profit margin</t>
  </si>
  <si>
    <t>เรื่องต่อพันตัน</t>
  </si>
  <si>
    <t>New Customer Acquistion</t>
  </si>
  <si>
    <t>รายต่อปี</t>
  </si>
  <si>
    <t>Casscade KPI : Department</t>
  </si>
  <si>
    <t>Weight
(%)
(A)</t>
  </si>
  <si>
    <t>(AxB=C)</t>
  </si>
  <si>
    <t>Management</t>
  </si>
  <si>
    <t>TOP Management</t>
  </si>
  <si>
    <t>Leve 14,13</t>
  </si>
  <si>
    <t>Level 13,12</t>
  </si>
  <si>
    <t>สายงาน</t>
  </si>
  <si>
    <t>แผนก</t>
  </si>
  <si>
    <t>Level11,10</t>
  </si>
  <si>
    <t>VP</t>
  </si>
  <si>
    <t>Mgr</t>
  </si>
  <si>
    <t>EVP,SVP</t>
  </si>
  <si>
    <t>MD</t>
  </si>
  <si>
    <t>Financial Perspective 
(มุมมองด้านการเงิน)</t>
  </si>
  <si>
    <t xml:space="preserve"> Customer Perspective 
(มุมมองด้านลูกค้า)</t>
  </si>
  <si>
    <t>Operation Excellence (Internal Process)
(มุมมองด้านกระบวนการที่เป็นเลิศ )</t>
  </si>
  <si>
    <t>(Learning &amp; Growth): 
(การเรียนรู้และพัฒนาผู้ร่วมงาน)</t>
  </si>
  <si>
    <t xml:space="preserve">มุมมองด้านอื่นๆ </t>
  </si>
  <si>
    <t>Level 9,8</t>
  </si>
  <si>
    <t>Level7,6</t>
  </si>
  <si>
    <t>Position</t>
  </si>
  <si>
    <t>Operation</t>
  </si>
  <si>
    <t>ทีม</t>
  </si>
  <si>
    <t>Casscade KPI &amp; Weight</t>
  </si>
  <si>
    <t>F1</t>
  </si>
  <si>
    <t>F2</t>
  </si>
  <si>
    <t>F3</t>
  </si>
  <si>
    <t>F4</t>
  </si>
  <si>
    <t>O1</t>
  </si>
  <si>
    <t>O2</t>
  </si>
  <si>
    <t>O3</t>
  </si>
  <si>
    <t>C1</t>
  </si>
  <si>
    <t>C2</t>
  </si>
  <si>
    <t>C3</t>
  </si>
  <si>
    <t>Operation Excellence</t>
  </si>
  <si>
    <t xml:space="preserve">Operation Excellence </t>
  </si>
  <si>
    <t>L1</t>
  </si>
  <si>
    <t>L2</t>
  </si>
  <si>
    <t>L3</t>
  </si>
  <si>
    <t>M1</t>
  </si>
  <si>
    <t>M2</t>
  </si>
  <si>
    <t>M3</t>
  </si>
  <si>
    <t>Others : miscellaneous</t>
  </si>
  <si>
    <t>Job Level</t>
  </si>
  <si>
    <t>Sr Mgr/Mgr</t>
  </si>
  <si>
    <t>ฝ่าย</t>
  </si>
  <si>
    <t>Level 5,4,3,2</t>
  </si>
  <si>
    <t>Job Grade</t>
  </si>
  <si>
    <t>Grade 7</t>
  </si>
  <si>
    <t>Grade 6</t>
  </si>
  <si>
    <t>Grade 5</t>
  </si>
  <si>
    <t>Grade 4</t>
  </si>
  <si>
    <t>Grade 3</t>
  </si>
  <si>
    <t>Grade 2,1</t>
  </si>
  <si>
    <t>BSC Owner : ……………………………………..</t>
  </si>
  <si>
    <t>Department /Division/ : ……………………………………..</t>
  </si>
  <si>
    <r>
      <t xml:space="preserve">Job Level : </t>
    </r>
    <r>
      <rPr>
        <u/>
        <sz val="16"/>
        <color theme="1"/>
        <rFont val="Tahoma"/>
        <family val="2"/>
        <scheme val="minor"/>
      </rPr>
      <t>Level 10/11</t>
    </r>
  </si>
  <si>
    <r>
      <t>Position :</t>
    </r>
    <r>
      <rPr>
        <u/>
        <sz val="16"/>
        <color theme="1"/>
        <rFont val="Tahoma"/>
        <family val="2"/>
        <scheme val="minor"/>
      </rPr>
      <t xml:space="preserve"> Vice President/Senior President</t>
    </r>
  </si>
  <si>
    <t>Example - Draft</t>
  </si>
  <si>
    <t>Core Competency</t>
  </si>
  <si>
    <t>Peer Voting</t>
  </si>
  <si>
    <t>+/-</t>
  </si>
  <si>
    <t>7 Core</t>
  </si>
  <si>
    <t>Measurement</t>
  </si>
  <si>
    <t>(-/+)</t>
  </si>
  <si>
    <t>Myselft, Peer, Boss</t>
  </si>
  <si>
    <t>หลักเกณฑ์น้ำหนักตัวชี้วัด</t>
  </si>
  <si>
    <t>(หลัก,รอง,ย่อย)</t>
  </si>
  <si>
    <t>(KMI/KPI/KAI)</t>
  </si>
  <si>
    <t>Time Attendance</t>
  </si>
  <si>
    <t>Evidenced Base</t>
  </si>
  <si>
    <t>(Project,FI)</t>
  </si>
  <si>
    <t>Yes</t>
  </si>
  <si>
    <t>No</t>
  </si>
  <si>
    <t>OGSO-KPI</t>
  </si>
  <si>
    <t>EBT</t>
  </si>
  <si>
    <t>(ความสำเร็จ Project,FU)</t>
  </si>
  <si>
    <t>L1-L5</t>
  </si>
  <si>
    <t>L10-L12</t>
  </si>
  <si>
    <t>L6-L9</t>
  </si>
  <si>
    <t>Discripency</t>
  </si>
  <si>
    <t>-</t>
  </si>
  <si>
    <t>HRIS</t>
  </si>
  <si>
    <t>(Score)</t>
  </si>
  <si>
    <t>NCR</t>
  </si>
  <si>
    <t>PA</t>
  </si>
  <si>
    <t>Production</t>
  </si>
  <si>
    <t>Sale</t>
  </si>
  <si>
    <t>Procurement</t>
  </si>
  <si>
    <t>Support</t>
  </si>
  <si>
    <t>Innovation Center</t>
  </si>
  <si>
    <t>Section</t>
  </si>
  <si>
    <t>yes</t>
  </si>
  <si>
    <t>no</t>
  </si>
  <si>
    <t>Future</t>
  </si>
  <si>
    <t>KPI1-OGSO</t>
  </si>
  <si>
    <t>KPI2-EBT</t>
  </si>
  <si>
    <t>KPI3-Time</t>
  </si>
  <si>
    <t>KPI4-Dis</t>
  </si>
  <si>
    <t>ประเมินสมรรถนะคน</t>
  </si>
  <si>
    <t>ประเมินผลสัมฤทธิงาน</t>
  </si>
  <si>
    <t>ประเมินพฤติกรรม</t>
  </si>
  <si>
    <t>ประเมินพฤติกรรมไม่พึงประสงค์</t>
  </si>
  <si>
    <t>Pos/Neg</t>
  </si>
  <si>
    <t>X</t>
  </si>
  <si>
    <r>
      <t xml:space="preserve">Evidenced Base
</t>
    </r>
    <r>
      <rPr>
        <sz val="16"/>
        <rFont val="Tahoma"/>
        <family val="2"/>
      </rPr>
      <t xml:space="preserve">1. โครงการ (Project)
2. (FI)
</t>
    </r>
  </si>
  <si>
    <r>
      <t xml:space="preserve">Time Attendance
</t>
    </r>
    <r>
      <rPr>
        <sz val="16"/>
        <rFont val="Tahoma"/>
        <family val="2"/>
      </rPr>
      <t>1. ลากิจ 
2. บ่วย
3. ขาดงาน
4. มาสาย</t>
    </r>
  </si>
  <si>
    <r>
      <t xml:space="preserve">Discrepecsy
</t>
    </r>
    <r>
      <rPr>
        <sz val="16"/>
        <rFont val="Tahoma"/>
        <family val="2"/>
      </rPr>
      <t xml:space="preserve">1. เตือนด้วยวาจา 
2. เตือนลายลักษณ์อักษร
3. พักงาน
</t>
    </r>
  </si>
  <si>
    <t>1. Time Attendance</t>
  </si>
  <si>
    <t>1. พฤติกรรม</t>
  </si>
  <si>
    <t>1. ความสำเร็จโครงการ  Project</t>
  </si>
  <si>
    <t>2. ความสำเร็จเข็มมุ่ง FI</t>
  </si>
  <si>
    <t>3. ความสำเร็จ QCC (A3)</t>
  </si>
  <si>
    <t>Personal Administration Strategy</t>
  </si>
  <si>
    <t>Evidenced Base Strategy</t>
  </si>
  <si>
    <t>Score</t>
  </si>
  <si>
    <t>คะแนน/ปี</t>
  </si>
  <si>
    <t>KPI-OE1</t>
  </si>
  <si>
    <t>KPI-LG1</t>
  </si>
  <si>
    <t>KPI-OT1</t>
  </si>
  <si>
    <t>KPI-FI1</t>
  </si>
  <si>
    <t>KPI-CM1</t>
  </si>
  <si>
    <t>KPI-EBT1</t>
  </si>
  <si>
    <t>KPI-Time1</t>
  </si>
  <si>
    <t>KPI-Disc1</t>
  </si>
  <si>
    <t>2.Training Performance</t>
  </si>
  <si>
    <t>Course / Year</t>
  </si>
  <si>
    <t>Skill Matrix</t>
  </si>
  <si>
    <t>MG-001</t>
  </si>
  <si>
    <t>MG-002</t>
  </si>
  <si>
    <t>MG-003</t>
  </si>
  <si>
    <t>Ep-001</t>
  </si>
  <si>
    <t>KPI-TIME1</t>
  </si>
  <si>
    <t>EBT-Project</t>
  </si>
  <si>
    <t>EBT-FI</t>
  </si>
  <si>
    <t>EBT-QCC</t>
  </si>
  <si>
    <t>Discrepency</t>
  </si>
  <si>
    <t>Training Performance</t>
  </si>
  <si>
    <t>E1</t>
  </si>
  <si>
    <t xml:space="preserve">Time </t>
  </si>
  <si>
    <t>T1</t>
  </si>
  <si>
    <t>D1</t>
  </si>
  <si>
    <t>พฤติกรรม</t>
  </si>
  <si>
    <t>Focus Improvement</t>
  </si>
  <si>
    <t>QCC</t>
  </si>
  <si>
    <t>ครั้ง</t>
  </si>
  <si>
    <t>คะแนน</t>
  </si>
  <si>
    <t>Project</t>
  </si>
  <si>
    <t>ความปลอดภัยในงาน</t>
  </si>
  <si>
    <t>ข้อผิดกฏหมาย</t>
  </si>
  <si>
    <t>ข้อร้องเรียนทางสังคมและสิ่งแวดล้อม</t>
  </si>
  <si>
    <t>คอร์ส/ปี</t>
  </si>
  <si>
    <t>Year 2561</t>
  </si>
  <si>
    <t>ผลการดำเนินการ 
ปี 2561
(Actual)</t>
  </si>
  <si>
    <t>1Q18</t>
  </si>
  <si>
    <t>2Q18</t>
  </si>
  <si>
    <t>3Q18</t>
  </si>
  <si>
    <t>4Q18</t>
  </si>
  <si>
    <t>Weighted Score</t>
  </si>
  <si>
    <t>Grade</t>
  </si>
  <si>
    <r>
      <t>Position :</t>
    </r>
    <r>
      <rPr>
        <u/>
        <sz val="16"/>
        <color theme="1"/>
        <rFont val="Tahoma"/>
        <family val="2"/>
        <scheme val="minor"/>
      </rPr>
      <t xml:space="preserve"> Manager</t>
    </r>
  </si>
  <si>
    <t>001</t>
  </si>
  <si>
    <t xml:space="preserve">     อาหารกุ้ง</t>
  </si>
  <si>
    <r>
      <t>Position :</t>
    </r>
    <r>
      <rPr>
        <u/>
        <sz val="16"/>
        <color theme="1"/>
        <rFont val="Tahoma"/>
        <family val="2"/>
        <scheme val="minor"/>
      </rPr>
      <t xml:space="preserve"> STAFF</t>
    </r>
  </si>
  <si>
    <r>
      <t xml:space="preserve">Job Level : </t>
    </r>
    <r>
      <rPr>
        <u/>
        <sz val="16"/>
        <color theme="1"/>
        <rFont val="Tahoma"/>
        <family val="2"/>
        <scheme val="minor"/>
      </rPr>
      <t>Level 8/9</t>
    </r>
  </si>
  <si>
    <r>
      <t xml:space="preserve">Job Level : </t>
    </r>
    <r>
      <rPr>
        <u/>
        <sz val="16"/>
        <color theme="1"/>
        <rFont val="Tahoma"/>
        <family val="2"/>
        <scheme val="minor"/>
      </rPr>
      <t>Level 1 - 5</t>
    </r>
  </si>
  <si>
    <t xml:space="preserve">          ภาคกลาง</t>
  </si>
  <si>
    <t xml:space="preserve">     อาหารกุ้ง - ภาคกลาง</t>
  </si>
  <si>
    <t>0
ภายใน 7 วัน</t>
  </si>
  <si>
    <t>Time Attendance - ลากิจ</t>
  </si>
  <si>
    <t>Time Attendance - ลาป่วย(ไม่มีใบรับรอง)</t>
  </si>
  <si>
    <t>Time Attendance - ขาดงาน</t>
  </si>
  <si>
    <t>Time Attendance - มาสาย</t>
  </si>
  <si>
    <t>-1
ลา 9 วัน</t>
  </si>
  <si>
    <t>-2
11 วัน</t>
  </si>
  <si>
    <t>-3
13 วัน</t>
  </si>
  <si>
    <t>-4
15 วันขึ้นไป</t>
  </si>
  <si>
    <t>-4</t>
  </si>
  <si>
    <t>-3</t>
  </si>
  <si>
    <t>-2</t>
  </si>
  <si>
    <t>-1</t>
  </si>
  <si>
    <t>Corporate Revenue : อาหารกุ้ง : โซนภาคใต้</t>
  </si>
  <si>
    <t>Corporate Sales in tonage  : อาหารกุ้ง : โซนภาคใต้</t>
  </si>
  <si>
    <t>Market share : อาหารกุ้ง  : โซนภาคใต้</t>
  </si>
  <si>
    <t>New customer acquisition : อาหารกุ้ง : โซนภาคใต้</t>
  </si>
  <si>
    <t>Market share : อาหารกุ้ง  : โซนภาคอิสาน</t>
  </si>
  <si>
    <t>002</t>
  </si>
  <si>
    <t>Market share : อาหารกุ้ง  : โซนภาคเหนือ</t>
  </si>
  <si>
    <t>003</t>
  </si>
  <si>
    <t>004</t>
  </si>
  <si>
    <t>Market share : อาหารกุ้ง  : โซนภาคกลาง</t>
  </si>
  <si>
    <t>New customer acquisition : อาหารกุ้ง : โซนภาคอิสาน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</si>
</sst>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1">
    <numFmt numFmtId="5" formatCode="&quot;฿&quot;#,##0;\-&quot;฿&quot;#,##0"/>
    <numFmt numFmtId="6" formatCode="&quot;฿&quot;#,##0;[Red]\-&quot;฿&quot;#,##0"/>
    <numFmt numFmtId="8" formatCode="&quot;฿&quot;#,##0.00;[Red]\-&quot;฿&quot;#,##0.00"/>
    <numFmt numFmtId="42" formatCode="_-&quot;฿&quot;* #,##0_-;\-&quot;฿&quot;* #,##0_-;_-&quot;฿&quot;* &quot;-&quot;_-;_-@_-"/>
    <numFmt numFmtId="41" formatCode="_-* #,##0_-;\-* #,##0_-;_-* &quot;-&quot;_-;_-@_-"/>
    <numFmt numFmtId="44" formatCode="_-&quot;฿&quot;* #,##0.00_-;\-&quot;฿&quot;* #,##0.00_-;_-&quot;฿&quot;* &quot;-&quot;??_-;_-@_-"/>
    <numFmt numFmtId="43" formatCode="_-* #,##0.00_-;\-* #,##0.00_-;_-* &quot;-&quot;??_-;_-@_-"/>
    <numFmt numFmtId="187" formatCode="&quot;$&quot;#,##0_);\(&quot;$&quot;#,##0\)"/>
    <numFmt numFmtId="188" formatCode="_(&quot;$&quot;* #,##0_);_(&quot;$&quot;* \(#,##0\);_(&quot;$&quot;* &quot;-&quot;_);_(@_)"/>
    <numFmt numFmtId="189" formatCode="_(* #,##0_);_(* \(#,##0\);_(* &quot;-&quot;_);_(@_)"/>
    <numFmt numFmtId="190" formatCode="_(&quot;$&quot;* #,##0.00_);_(&quot;$&quot;* \(#,##0.00\);_(&quot;$&quot;* &quot;-&quot;??_);_(@_)"/>
    <numFmt numFmtId="191" formatCode="_(* #,##0.00_);_(* \(#,##0.00\);_(* &quot;-&quot;??_);_(@_)"/>
    <numFmt numFmtId="192" formatCode="0_ ;\-0\ "/>
    <numFmt numFmtId="193" formatCode="_-* #,##0_-;\-* #,##0_-;_-* &quot;-&quot;??_-;_-@_-"/>
    <numFmt numFmtId="194" formatCode="0.0%"/>
    <numFmt numFmtId="195" formatCode="mm/yy"/>
    <numFmt numFmtId="196" formatCode="#,##0.0_ ;[Red]\-#,##0.0\ "/>
    <numFmt numFmtId="197" formatCode="_(* #,##0_);_(* \(#,##0\);_(* &quot;-&quot;??_);_(@_)"/>
    <numFmt numFmtId="198" formatCode="#,##0.00;\(#,##0.00\)"/>
    <numFmt numFmtId="199" formatCode="_([$€-2]* #,##0.00_);_([$€-2]* \(#,##0.00\);_([$€-2]* &quot;-&quot;??_)"/>
    <numFmt numFmtId="200" formatCode="0.00_)"/>
    <numFmt numFmtId="201" formatCode="_(* #,##0.000_);_(* \(#,##0.000\);_(* &quot;-&quot;??_);_(@_)"/>
    <numFmt numFmtId="202" formatCode="_(* #,##0.0_);_(* \(#,##0.0\);_(* &quot;-&quot;??_);_(@_)"/>
    <numFmt numFmtId="203" formatCode="0.0"/>
    <numFmt numFmtId="204" formatCode="_ &quot;\&quot;* #,##0.00_ ;_ &quot;\&quot;* \-#,##0.00_ ;_ &quot;\&quot;* &quot;-&quot;??_ ;_ @_ "/>
    <numFmt numFmtId="205" formatCode="0.0%_);\(0.0%\)"/>
    <numFmt numFmtId="206" formatCode=";;;"/>
    <numFmt numFmtId="207" formatCode="\£\ #,##0_);[Red]\(\£\ #,##0\)"/>
    <numFmt numFmtId="208" formatCode="\¥\ #,##0_);[Red]\(\¥\ #,##0\)"/>
    <numFmt numFmtId="209" formatCode="_ &quot;\&quot;* #,##0_ ;_ &quot;\&quot;* \-#,##0_ ;_ &quot;\&quot;* &quot;-&quot;_ ;_ @_ "/>
    <numFmt numFmtId="210" formatCode="_ * #,##0_ ;_ * \-#,##0_ ;_ * &quot;-&quot;_ ;_ @_ "/>
    <numFmt numFmtId="211" formatCode="_ * #,##0.00_ ;_ * \-#,##0.00_ ;_ * &quot;-&quot;??_ ;_ @_ "/>
    <numFmt numFmtId="212" formatCode="#,##0.0_);\(#,##0.0\)"/>
    <numFmt numFmtId="213" formatCode="0&quot; bp&quot;"/>
    <numFmt numFmtId="214" formatCode="\•\ \ @"/>
    <numFmt numFmtId="215" formatCode="_(* #,##0.0_);_(* \(#,##0.00\);_(* &quot;-&quot;??_);_(@_)"/>
    <numFmt numFmtId="216" formatCode="General_)"/>
    <numFmt numFmtId="217" formatCode="0.000"/>
    <numFmt numFmtId="218" formatCode="#,##0.000_);\(#,##0.000\)"/>
    <numFmt numFmtId="219" formatCode="&quot;$&quot;#,\);\(&quot;$&quot;#,##0\)"/>
    <numFmt numFmtId="220" formatCode="#,##0_);[Red]\ \(#,##0\);\ &quot;-&quot;_)"/>
    <numFmt numFmtId="221" formatCode="&quot;\&quot;#,##0.00;[Red]&quot;\&quot;&quot;\&quot;&quot;\&quot;&quot;\&quot;&quot;\&quot;\-#,##0.00"/>
    <numFmt numFmtId="222" formatCode="#,##0.00000000"/>
    <numFmt numFmtId="223" formatCode="#,##0;\(#,##0\)"/>
    <numFmt numFmtId="224" formatCode="&quot;$&quot;#,##0.00_);[Red]\(&quot;$&quot;#,##0.00\);&quot;--  &quot;;_(@_)"/>
    <numFmt numFmtId="225" formatCode="#,##0.0_);[Red]\(#,##0.0\)"/>
    <numFmt numFmtId="226" formatCode="_-* #,##0.00\ &quot;BF&quot;_-;\-* #,##0.00\ &quot;BF&quot;_-;_-* &quot;-&quot;??\ &quot;BF&quot;_-;_-@_-"/>
    <numFmt numFmtId="227" formatCode="&quot;$&quot;#,##0\ ;\(&quot;$&quot;#,##0\)"/>
    <numFmt numFmtId="228" formatCode="\$#,##0.00;\(\$#,##0.00\)"/>
    <numFmt numFmtId="229" formatCode="\ \ _•\–\ \ \ \ @"/>
    <numFmt numFmtId="230" formatCode="mmm\-d\-yyyy"/>
    <numFmt numFmtId="231" formatCode="mmm\-yyyy"/>
    <numFmt numFmtId="232" formatCode="d\-mmm\-yyyy"/>
    <numFmt numFmtId="233" formatCode="d\-mmm\-yyyy\ \ h:mm"/>
    <numFmt numFmtId="234" formatCode="\$#,##0;\(\$#,##0\)"/>
    <numFmt numFmtId="235" formatCode="###0_);\(###0\)"/>
    <numFmt numFmtId="236" formatCode="#,##0&quot;F&quot;_);\(#,##0&quot;F&quot;\)"/>
    <numFmt numFmtId="237" formatCode="\Ç\ \´\´\´\´\ \»\»\»\»"/>
    <numFmt numFmtId="238" formatCode="#,##0;[Red]\(#,##0\)"/>
    <numFmt numFmtId="239" formatCode="_-* #,##0_-;_-* #,##0\-;_-* &quot;-&quot;_-;_-@_-"/>
    <numFmt numFmtId="240" formatCode="_-* #,##0.00_-;_-* #,##0.00\-;_-* &quot;-&quot;??_-;_-@_-"/>
    <numFmt numFmtId="241" formatCode="_-&quot;S&quot;\ * #,##0_-;\-&quot;S&quot;\ * #,##0_-;_-&quot;S&quot;\ * &quot;-&quot;_-;_-@_-"/>
    <numFmt numFmtId="242" formatCode="#,##0.0\x_);&quot;NM &quot;"/>
    <numFmt numFmtId="243" formatCode="0."/>
    <numFmt numFmtId="244" formatCode="#,##0.0_);[Red]\(#,##0.0\);&quot;N/A &quot;"/>
    <numFmt numFmtId="245" formatCode="#,##0.0_);[Red]\(#,##0.0\);&quot;--  &quot;"/>
    <numFmt numFmtId="246" formatCode="#,##0.000_);[Red]\(#,##0.000\)"/>
    <numFmt numFmtId="247" formatCode="#,##0.0_)\ \ ;[Red]\(#,##0.0\)\ \ "/>
    <numFmt numFmtId="248" formatCode="#,##0_);[Red]\(#,##0\);&quot;--  &quot;"/>
    <numFmt numFmtId="249" formatCode="#,##0.00&quot;x&quot;_);[Red]\(#,##0.00&quot;x&quot;\)"/>
    <numFmt numFmtId="250" formatCode="#,##0.00_)&quot; &quot;;[Red]\(#,##0.00\)&quot; &quot;"/>
    <numFmt numFmtId="251" formatCode="0.0%&quot;NetPPE/sales&quot;"/>
    <numFmt numFmtId="252" formatCode="0.0%&quot;NWI/Sls&quot;"/>
    <numFmt numFmtId="253" formatCode="#,##0.00;[Red]\(#,##0.00\)"/>
    <numFmt numFmtId="254" formatCode="0%;[Red]\(0%\)"/>
    <numFmt numFmtId="255" formatCode="\60\4\7\:"/>
    <numFmt numFmtId="256" formatCode="0.0%;\(0.0%\)"/>
    <numFmt numFmtId="257" formatCode="0.0%;[Red]\(0.0%\);&quot;--  &quot;"/>
    <numFmt numFmtId="258" formatCode="0.0%;[Red]\(0.0%\)"/>
    <numFmt numFmtId="259" formatCode="0.000%;[Red]\(0.000%\)"/>
    <numFmt numFmtId="260" formatCode="0.000%;;&quot;-- &quot;"/>
    <numFmt numFmtId="261" formatCode="0.0%&quot;Sales&quot;"/>
    <numFmt numFmtId="262" formatCode="#,##0.0%_);[Red]\(#,##0.0%\)"/>
    <numFmt numFmtId="263" formatCode="&quot;Proj &quot;0;;"/>
    <numFmt numFmtId="264" formatCode="&quot;$&quot;#,\);\(&quot;$&quot;#,\)"/>
    <numFmt numFmtId="265" formatCode="&quot;$&quot;#,;\(&quot;$&quot;#,\)"/>
    <numFmt numFmtId="266" formatCode="_-&quot;fl&quot;\ * #,##0_-;_-&quot;fl&quot;\ * #,##0\-;_-&quot;fl&quot;\ * &quot;-&quot;_-;_-@_-"/>
    <numFmt numFmtId="267" formatCode="_-&quot;fl&quot;\ * #,##0.00_-;_-&quot;fl&quot;\ * #,##0.00\-;_-&quot;fl&quot;\ * &quot;-&quot;??_-;_-@_-"/>
    <numFmt numFmtId="268" formatCode="0.0\x"/>
    <numFmt numFmtId="269" formatCode="_-* #,##0.00\ _€_-;\-* #,##0.00\ _€_-;_-* &quot;-&quot;??\ _€_-;_-@_-"/>
    <numFmt numFmtId="270" formatCode="&quot;\&quot;#,##0.00;[Red]&quot;\&quot;\-#,##0.00"/>
    <numFmt numFmtId="271" formatCode="&quot;\&quot;#,##0;[Red]&quot;\&quot;\-#,##0"/>
    <numFmt numFmtId="272" formatCode="_-&quot;$&quot;* #,##0.00_-;\-&quot;$&quot;* #,##0.00_-;_-&quot;$&quot;* &quot;-&quot;??_-;_-@_-"/>
    <numFmt numFmtId="273" formatCode="_-&quot;$&quot;* #,##0_-;\-&quot;$&quot;* #,##0_-;_-&quot;$&quot;* &quot;-&quot;_-;_-@_-"/>
    <numFmt numFmtId="274" formatCode="[$-1010409]\ mmm\ yy;@"/>
    <numFmt numFmtId="275" formatCode="0_)"/>
    <numFmt numFmtId="276" formatCode="#,##0.00&quot; $&quot;;\-#,##0.00&quot; $&quot;"/>
    <numFmt numFmtId="277" formatCode="\t&quot;$&quot;#,##0.00_);[Red]\(\t&quot;$&quot;#,##0.00\)"/>
    <numFmt numFmtId="278" formatCode="_-* #,##0.0_-;\-* #,##0.0_-;_-* &quot;-&quot;??_-;_-@_-"/>
    <numFmt numFmtId="279" formatCode="#,##0.00_ ;[Red]\-#,##0.00\ "/>
    <numFmt numFmtId="280" formatCode="B1mmmm\ yyyy"/>
    <numFmt numFmtId="281" formatCode="#,##0\ &quot;Fr.&quot;;\-#,##0\ &quot;Fr.&quot;"/>
    <numFmt numFmtId="282" formatCode="\t&quot;$&quot;#,##0_);\(\t&quot;$&quot;#,##0\)"/>
    <numFmt numFmtId="283" formatCode="\t&quot;£&quot;#,##0_);[Red]\(\t&quot;£&quot;#,##0\)"/>
    <numFmt numFmtId="284" formatCode="_-* #,##0.0000_-;\-* #,##0.0000_-;_-* &quot;-&quot;??_-;_-@_-"/>
    <numFmt numFmtId="285" formatCode="\t#,##0_);[Red]\(\t#,##0\)"/>
    <numFmt numFmtId="286" formatCode="#,##0.00&quot; $&quot;;[Red]\-#,##0.00&quot; $&quot;"/>
    <numFmt numFmtId="287" formatCode="_(* #,##0.0000_);_(* \(#,##0.0000\);_(* &quot;-&quot;??_);_(@_)"/>
    <numFmt numFmtId="288" formatCode="_(* #,##0.000000_);_(* \(#,##0.000000\);_(* &quot;-&quot;??_);_(@_)"/>
    <numFmt numFmtId="289" formatCode="_-[$€]* #,##0.00_-;\-[$€]* #,##0.00_-;_-[$€]* &quot;-&quot;??_-;_-@_-"/>
    <numFmt numFmtId="290" formatCode="[$-41E]General"/>
    <numFmt numFmtId="291" formatCode="[$-41E]0%"/>
    <numFmt numFmtId="292" formatCode="&quot;$&quot;#,##0;[Red]\-&quot;$&quot;#,##0"/>
    <numFmt numFmtId="293" formatCode="&quot;$&quot;#,##0.00;[Red]\-&quot;$&quot;#,##0.00"/>
    <numFmt numFmtId="294" formatCode="_-* #,##0.00000_-;\-* #,##0.00000_-;_-* &quot;-&quot;??_-;_-@_-"/>
    <numFmt numFmtId="295" formatCode="d\.mmm"/>
    <numFmt numFmtId="296" formatCode="&quot;ฃค&quot;#,##0;&quot;ฃค-&quot;#,##0"/>
    <numFmt numFmtId="297" formatCode="_-* #,##0.00_-;\-* #,##0.00_-;_-* \-??_-;_-@_-"/>
    <numFmt numFmtId="298" formatCode="_-* #,##0_-;\-* #,##0_-;_-* \-_-;_-@_-"/>
    <numFmt numFmtId="299" formatCode="0&quot;  &quot;"/>
    <numFmt numFmtId="300" formatCode="0;\-0;;@"/>
    <numFmt numFmtId="301" formatCode="0.00&quot;  &quot;"/>
    <numFmt numFmtId="302" formatCode="\t&quot;฿&quot;#,##0.00_);[Red]\(\t&quot;฿&quot;#,##0.00\)"/>
    <numFmt numFmtId="303" formatCode="B1mmm\-yy"/>
    <numFmt numFmtId="304" formatCode="_-* #,##0.000_-;\-* #,##0.000_-;_-* &quot;-&quot;??_-;_-@_-"/>
    <numFmt numFmtId="305" formatCode="[$-107041E]d\ mmmm\ yyyy;@"/>
    <numFmt numFmtId="306" formatCode="&quot;ฃ&quot;#,##0;[Red]\-&quot;ฃ&quot;#,##0"/>
    <numFmt numFmtId="307" formatCode="&quot;ฃ&quot;#,##0.00;[Red]\-&quot;ฃ&quot;#,##0.00"/>
    <numFmt numFmtId="308" formatCode="&quot;ฃ&quot;#,##0;\-&quot;ฃ&quot;#,##0"/>
    <numFmt numFmtId="309" formatCode="&quot;ฃ&quot;#,##0.00;\-&quot;ฃ&quot;#,##0.00"/>
    <numFmt numFmtId="310" formatCode="[$-D00041E]0"/>
  </numFmts>
  <fonts count="327">
    <font>
      <sz val="11"/>
      <color theme="1"/>
      <name val="Tahoma"/>
      <family val="2"/>
      <charset val="222"/>
      <scheme val="minor"/>
    </font>
    <font>
      <sz val="11"/>
      <color theme="1"/>
      <name val="Tahoma"/>
      <family val="2"/>
      <scheme val="minor"/>
    </font>
    <font>
      <sz val="11"/>
      <color theme="1"/>
      <name val="Tahoma"/>
      <family val="2"/>
      <charset val="222"/>
      <scheme val="minor"/>
    </font>
    <font>
      <sz val="11"/>
      <color rgb="FFFF0000"/>
      <name val="Tahoma"/>
      <family val="2"/>
      <charset val="222"/>
      <scheme val="minor"/>
    </font>
    <font>
      <sz val="11"/>
      <color theme="0"/>
      <name val="Tahoma"/>
      <family val="2"/>
      <charset val="222"/>
      <scheme val="minor"/>
    </font>
    <font>
      <b/>
      <sz val="11"/>
      <color theme="1"/>
      <name val="Tahoma"/>
      <family val="2"/>
      <scheme val="minor"/>
    </font>
    <font>
      <sz val="11"/>
      <name val="Arial"/>
      <family val="2"/>
    </font>
    <font>
      <sz val="11"/>
      <color theme="1"/>
      <name val="Tahoma"/>
      <family val="2"/>
      <scheme val="minor"/>
    </font>
    <font>
      <sz val="11"/>
      <color rgb="FFFF0000"/>
      <name val="Tahoma"/>
      <family val="2"/>
      <scheme val="minor"/>
    </font>
    <font>
      <b/>
      <u/>
      <sz val="11"/>
      <color rgb="FFFF0000"/>
      <name val="Tahoma"/>
      <family val="2"/>
      <scheme val="minor"/>
    </font>
    <font>
      <sz val="11"/>
      <name val="Tahoma"/>
      <family val="2"/>
      <scheme val="minor"/>
    </font>
    <font>
      <sz val="11"/>
      <name val="Tahoma"/>
      <family val="2"/>
      <charset val="222"/>
      <scheme val="minor"/>
    </font>
    <font>
      <b/>
      <sz val="16"/>
      <color theme="3" tint="0.39997558519241921"/>
      <name val="Tahoma"/>
      <family val="2"/>
      <scheme val="minor"/>
    </font>
    <font>
      <b/>
      <sz val="11"/>
      <color rgb="FFFF0000"/>
      <name val="Tahoma"/>
      <family val="2"/>
      <scheme val="minor"/>
    </font>
    <font>
      <sz val="10"/>
      <name val="Arial"/>
      <family val="2"/>
    </font>
    <font>
      <b/>
      <sz val="14"/>
      <color theme="4" tint="-0.249977111117893"/>
      <name val="Tahoma"/>
      <family val="2"/>
      <scheme val="minor"/>
    </font>
    <font>
      <b/>
      <sz val="14"/>
      <color theme="1"/>
      <name val="Tahoma"/>
      <family val="2"/>
      <scheme val="minor"/>
    </font>
    <font>
      <b/>
      <u/>
      <sz val="11"/>
      <name val="Tahoma"/>
      <family val="2"/>
      <scheme val="minor"/>
    </font>
    <font>
      <sz val="11"/>
      <color theme="9" tint="-0.499984740745262"/>
      <name val="Tahoma"/>
      <family val="2"/>
      <scheme val="minor"/>
    </font>
    <font>
      <sz val="9"/>
      <color theme="1"/>
      <name val="Tahoma"/>
      <family val="2"/>
      <charset val="222"/>
      <scheme val="minor"/>
    </font>
    <font>
      <u/>
      <sz val="11"/>
      <color rgb="FFFF0000"/>
      <name val="Tahoma"/>
      <family val="2"/>
      <scheme val="minor"/>
    </font>
    <font>
      <b/>
      <sz val="18"/>
      <color rgb="FFFF0000"/>
      <name val="Tahoma"/>
      <family val="2"/>
      <scheme val="minor"/>
    </font>
    <font>
      <b/>
      <sz val="14"/>
      <color rgb="FFFF0000"/>
      <name val="Tahoma"/>
      <family val="2"/>
      <scheme val="minor"/>
    </font>
    <font>
      <b/>
      <u/>
      <sz val="10"/>
      <name val="Tahoma"/>
      <family val="2"/>
      <scheme val="minor"/>
    </font>
    <font>
      <b/>
      <sz val="11"/>
      <color theme="4" tint="-0.249977111117893"/>
      <name val="Tahoma"/>
      <family val="2"/>
      <scheme val="minor"/>
    </font>
    <font>
      <sz val="8"/>
      <color theme="9" tint="-0.499984740745262"/>
      <name val="Tahoma"/>
      <family val="2"/>
      <charset val="222"/>
      <scheme val="minor"/>
    </font>
    <font>
      <sz val="12"/>
      <name val="바탕체"/>
      <family val="1"/>
      <charset val="129"/>
    </font>
    <font>
      <sz val="11"/>
      <color indexed="8"/>
      <name val="Tahoma"/>
      <family val="2"/>
      <charset val="222"/>
    </font>
    <font>
      <sz val="11"/>
      <color indexed="9"/>
      <name val="Tahoma"/>
      <family val="2"/>
      <charset val="222"/>
    </font>
    <font>
      <b/>
      <sz val="12"/>
      <name val="¹UAAA¼"/>
      <family val="1"/>
      <charset val="129"/>
    </font>
    <font>
      <sz val="11"/>
      <color indexed="20"/>
      <name val="Tahoma"/>
      <family val="2"/>
      <charset val="222"/>
    </font>
    <font>
      <sz val="12"/>
      <name val="Times New Roman"/>
      <family val="1"/>
    </font>
    <font>
      <b/>
      <sz val="11"/>
      <color indexed="52"/>
      <name val="Tahoma"/>
      <family val="2"/>
      <charset val="222"/>
    </font>
    <font>
      <b/>
      <sz val="11"/>
      <color indexed="9"/>
      <name val="Tahoma"/>
      <family val="2"/>
      <charset val="222"/>
    </font>
    <font>
      <sz val="14"/>
      <name val="Cordia New"/>
      <family val="2"/>
    </font>
    <font>
      <sz val="11"/>
      <color indexed="8"/>
      <name val="Calibri"/>
      <family val="2"/>
    </font>
    <font>
      <sz val="11"/>
      <color indexed="8"/>
      <name val="Calibri"/>
      <family val="2"/>
      <charset val="222"/>
    </font>
    <font>
      <i/>
      <sz val="15.95"/>
      <color indexed="8"/>
      <name val="CordiaUPC"/>
      <family val="2"/>
      <charset val="222"/>
    </font>
    <font>
      <i/>
      <sz val="15.95"/>
      <color indexed="8"/>
      <name val="CordiaUPC"/>
      <family val="2"/>
    </font>
    <font>
      <sz val="14"/>
      <name val="CordiaUPC"/>
      <family val="2"/>
      <charset val="222"/>
    </font>
    <font>
      <sz val="16"/>
      <name val="CordiaUPC"/>
      <family val="2"/>
      <charset val="222"/>
    </font>
    <font>
      <sz val="10"/>
      <color indexed="8"/>
      <name val="MS Sans Serif"/>
      <family val="2"/>
    </font>
    <font>
      <i/>
      <sz val="12"/>
      <color indexed="8"/>
      <name val="Tahoma"/>
      <family val="2"/>
    </font>
    <font>
      <sz val="10"/>
      <color indexed="8"/>
      <name val="MS Sans Serif"/>
      <family val="2"/>
      <charset val="222"/>
    </font>
    <font>
      <b/>
      <sz val="11.2"/>
      <color indexed="8"/>
      <name val="AngsanaUPC"/>
      <family val="1"/>
      <charset val="222"/>
    </font>
    <font>
      <b/>
      <sz val="12"/>
      <name val="Cordia New"/>
      <family val="2"/>
      <charset val="222"/>
    </font>
    <font>
      <i/>
      <sz val="11"/>
      <color indexed="23"/>
      <name val="Tahoma"/>
      <family val="2"/>
      <charset val="222"/>
    </font>
    <font>
      <sz val="11"/>
      <color indexed="17"/>
      <name val="Tahoma"/>
      <family val="2"/>
      <charset val="222"/>
    </font>
    <font>
      <sz val="8"/>
      <name val="Arial"/>
      <family val="2"/>
    </font>
    <font>
      <b/>
      <sz val="15"/>
      <color indexed="56"/>
      <name val="Tahoma"/>
      <family val="2"/>
      <charset val="222"/>
    </font>
    <font>
      <b/>
      <sz val="13"/>
      <color indexed="56"/>
      <name val="Tahoma"/>
      <family val="2"/>
      <charset val="222"/>
    </font>
    <font>
      <b/>
      <sz val="11"/>
      <color indexed="56"/>
      <name val="Tahoma"/>
      <family val="2"/>
      <charset val="222"/>
    </font>
    <font>
      <u/>
      <sz val="10"/>
      <color indexed="12"/>
      <name val="Arial"/>
      <family val="2"/>
    </font>
    <font>
      <u/>
      <sz val="11"/>
      <color theme="10"/>
      <name val="Calibri"/>
      <family val="2"/>
      <charset val="222"/>
    </font>
    <font>
      <sz val="11"/>
      <color indexed="62"/>
      <name val="Tahoma"/>
      <family val="2"/>
      <charset val="222"/>
    </font>
    <font>
      <sz val="11"/>
      <color indexed="52"/>
      <name val="Tahoma"/>
      <family val="2"/>
      <charset val="222"/>
    </font>
    <font>
      <sz val="14"/>
      <name val="Helv"/>
    </font>
    <font>
      <sz val="12"/>
      <name val="Helv"/>
    </font>
    <font>
      <sz val="24"/>
      <name val="Helv"/>
    </font>
    <font>
      <sz val="11"/>
      <color indexed="60"/>
      <name val="Tahoma"/>
      <family val="2"/>
      <charset val="222"/>
    </font>
    <font>
      <b/>
      <i/>
      <sz val="16"/>
      <name val="Helv"/>
      <charset val="222"/>
    </font>
    <font>
      <sz val="14"/>
      <name val="AngsanaUPC"/>
      <family val="1"/>
    </font>
    <font>
      <sz val="14"/>
      <name val="AngsanaUPC"/>
      <family val="1"/>
      <charset val="222"/>
    </font>
    <font>
      <sz val="16"/>
      <name val="CordiaUPC"/>
      <family val="2"/>
    </font>
    <font>
      <sz val="11"/>
      <color indexed="8"/>
      <name val="Tahoma"/>
      <family val="2"/>
    </font>
    <font>
      <b/>
      <sz val="11"/>
      <color indexed="63"/>
      <name val="Tahoma"/>
      <family val="2"/>
      <charset val="222"/>
    </font>
    <font>
      <sz val="10"/>
      <color indexed="8"/>
      <name val="Arial"/>
      <family val="2"/>
    </font>
    <font>
      <sz val="8"/>
      <name val="Helv"/>
    </font>
    <font>
      <b/>
      <sz val="18"/>
      <color indexed="56"/>
      <name val="Tahoma"/>
      <family val="2"/>
      <charset val="222"/>
    </font>
    <font>
      <b/>
      <sz val="11"/>
      <color indexed="8"/>
      <name val="Tahoma"/>
      <family val="2"/>
      <charset val="222"/>
    </font>
    <font>
      <sz val="11"/>
      <color indexed="10"/>
      <name val="Tahoma"/>
      <family val="2"/>
      <charset val="222"/>
    </font>
    <font>
      <sz val="10"/>
      <color theme="1"/>
      <name val="Tahoma"/>
      <family val="2"/>
      <charset val="222"/>
    </font>
    <font>
      <sz val="12"/>
      <name val="ทsฒำฉ๚ล้"/>
      <charset val="136"/>
    </font>
    <font>
      <sz val="11"/>
      <color theme="1"/>
      <name val="Calibri"/>
      <family val="2"/>
    </font>
    <font>
      <sz val="14"/>
      <name val="CordiaUPC"/>
      <family val="2"/>
    </font>
    <font>
      <sz val="12"/>
      <name val="นูลมรผ"/>
      <charset val="129"/>
    </font>
    <font>
      <sz val="10"/>
      <color theme="1"/>
      <name val="Tahoma"/>
      <family val="2"/>
      <scheme val="minor"/>
    </font>
    <font>
      <b/>
      <sz val="16"/>
      <name val="Tahoma"/>
      <family val="2"/>
    </font>
    <font>
      <sz val="10"/>
      <name val="Tahoma"/>
      <family val="2"/>
    </font>
    <font>
      <sz val="14"/>
      <name val="FreesiaUPC"/>
      <family val="2"/>
      <charset val="222"/>
    </font>
    <font>
      <sz val="14"/>
      <color theme="1"/>
      <name val="Tahoma"/>
      <family val="2"/>
    </font>
    <font>
      <sz val="11"/>
      <color theme="1"/>
      <name val="Tahoma"/>
      <family val="2"/>
      <charset val="222"/>
    </font>
    <font>
      <sz val="10"/>
      <name val="Times New Roman"/>
      <family val="1"/>
    </font>
    <font>
      <sz val="11"/>
      <name val="??"/>
      <family val="3"/>
      <charset val="128"/>
    </font>
    <font>
      <sz val="8"/>
      <color indexed="12"/>
      <name val="Arial"/>
      <family val="2"/>
    </font>
    <font>
      <sz val="10"/>
      <name val="Helv"/>
      <family val="2"/>
    </font>
    <font>
      <sz val="11"/>
      <name val="明朝"/>
      <family val="3"/>
      <charset val="128"/>
    </font>
    <font>
      <sz val="9"/>
      <name val="Angsana New"/>
      <family val="1"/>
    </font>
    <font>
      <sz val="9"/>
      <name val="Helv"/>
      <family val="2"/>
    </font>
    <font>
      <sz val="10"/>
      <name val="Verdana"/>
      <family val="2"/>
    </font>
    <font>
      <sz val="11"/>
      <color indexed="8"/>
      <name val="宋体"/>
      <charset val="134"/>
    </font>
    <font>
      <sz val="11"/>
      <color indexed="9"/>
      <name val="宋体"/>
      <charset val="134"/>
    </font>
    <font>
      <sz val="11"/>
      <name val="µ¸¿ò"/>
      <family val="3"/>
    </font>
    <font>
      <sz val="8"/>
      <name val="Times New Roman"/>
      <family val="1"/>
    </font>
    <font>
      <sz val="12"/>
      <name val="Tms Rmn"/>
      <family val="1"/>
    </font>
    <font>
      <b/>
      <sz val="12"/>
      <name val="Times New Roman"/>
      <family val="1"/>
    </font>
    <font>
      <i/>
      <sz val="8"/>
      <color indexed="12"/>
      <name val="Arial"/>
      <family val="2"/>
    </font>
    <font>
      <sz val="12"/>
      <name val="¹ÙÅÁÃ¼"/>
      <family val="1"/>
    </font>
    <font>
      <sz val="9"/>
      <name val="Times New Roman"/>
      <family val="1"/>
    </font>
    <font>
      <sz val="10"/>
      <name val="Courier"/>
      <family val="3"/>
    </font>
    <font>
      <b/>
      <sz val="8"/>
      <color indexed="8"/>
      <name val="Arial"/>
      <family val="2"/>
    </font>
    <font>
      <b/>
      <sz val="10"/>
      <name val="Helv"/>
    </font>
    <font>
      <sz val="6"/>
      <color indexed="10"/>
      <name val="Trebuchet MS"/>
      <family val="2"/>
    </font>
    <font>
      <b/>
      <sz val="8"/>
      <name val="Book Antiqua"/>
      <family val="1"/>
    </font>
    <font>
      <sz val="8"/>
      <color indexed="12"/>
      <name val="Times New Roman"/>
      <family val="1"/>
    </font>
    <font>
      <sz val="10"/>
      <name val="BERNHARD"/>
      <family val="1"/>
    </font>
    <font>
      <sz val="12"/>
      <name val="Arial"/>
      <family val="2"/>
    </font>
    <font>
      <sz val="10"/>
      <name val="MS Serif"/>
      <family val="1"/>
    </font>
    <font>
      <sz val="8"/>
      <color indexed="8"/>
      <name val="Arial"/>
      <family val="2"/>
    </font>
    <font>
      <b/>
      <sz val="8"/>
      <name val="Arial"/>
      <family val="2"/>
    </font>
    <font>
      <sz val="10"/>
      <name val="MS Sans Serif"/>
      <family val="2"/>
      <charset val="222"/>
    </font>
    <font>
      <sz val="1"/>
      <color indexed="8"/>
      <name val="Courier"/>
      <family val="3"/>
    </font>
    <font>
      <b/>
      <sz val="1"/>
      <color indexed="8"/>
      <name val="Courier"/>
      <family val="3"/>
    </font>
    <font>
      <sz val="10"/>
      <color indexed="16"/>
      <name val="MS Serif"/>
      <family val="1"/>
    </font>
    <font>
      <b/>
      <u/>
      <sz val="10"/>
      <name val="Helv"/>
      <family val="2"/>
    </font>
    <font>
      <b/>
      <sz val="10"/>
      <name val="Helv"/>
      <family val="2"/>
    </font>
    <font>
      <b/>
      <sz val="11"/>
      <color indexed="32"/>
      <name val="Arial"/>
      <family val="2"/>
    </font>
    <font>
      <sz val="10"/>
      <color indexed="55"/>
      <name val="Arial"/>
      <family val="2"/>
    </font>
    <font>
      <i/>
      <sz val="8"/>
      <color indexed="55"/>
      <name val="Arial"/>
      <family val="2"/>
    </font>
    <font>
      <b/>
      <sz val="9"/>
      <color indexed="37"/>
      <name val="Arial"/>
      <family val="2"/>
    </font>
    <font>
      <b/>
      <sz val="12"/>
      <name val="Helv"/>
    </font>
    <font>
      <b/>
      <sz val="12"/>
      <name val="Arial"/>
      <family val="2"/>
    </font>
    <font>
      <sz val="9"/>
      <color indexed="13"/>
      <name val="Arial"/>
      <family val="2"/>
    </font>
    <font>
      <u val="singleAccounting"/>
      <sz val="8"/>
      <color indexed="16"/>
      <name val="Arial"/>
      <family val="2"/>
    </font>
    <font>
      <b/>
      <i/>
      <sz val="8"/>
      <color indexed="23"/>
      <name val="Arial"/>
      <family val="2"/>
    </font>
    <font>
      <b/>
      <sz val="8"/>
      <name val="MS Sans Serif"/>
      <family val="2"/>
    </font>
    <font>
      <sz val="10"/>
      <color indexed="12"/>
      <name val="Helvetica"/>
      <family val="2"/>
    </font>
    <font>
      <sz val="7"/>
      <name val="Arial"/>
      <family val="2"/>
    </font>
    <font>
      <sz val="8"/>
      <color indexed="39"/>
      <name val="Arial"/>
      <family val="2"/>
    </font>
    <font>
      <sz val="8"/>
      <color indexed="60"/>
      <name val="Trebuchet MS"/>
      <family val="2"/>
    </font>
    <font>
      <sz val="10"/>
      <color indexed="11"/>
      <name val="Helv"/>
    </font>
    <font>
      <b/>
      <sz val="11"/>
      <name val="Helv"/>
    </font>
    <font>
      <sz val="12"/>
      <name val="宋体"/>
      <charset val="134"/>
    </font>
    <font>
      <sz val="10"/>
      <name val="MS Sans Serif"/>
      <family val="2"/>
    </font>
    <font>
      <sz val="10"/>
      <name val="Palatino"/>
      <family val="1"/>
    </font>
    <font>
      <i/>
      <sz val="8"/>
      <name val="Arial"/>
      <family val="2"/>
    </font>
    <font>
      <sz val="7"/>
      <name val="Small Fonts"/>
      <family val="2"/>
    </font>
    <font>
      <b/>
      <i/>
      <sz val="16"/>
      <name val="Helv"/>
    </font>
    <font>
      <sz val="10"/>
      <color indexed="10"/>
      <name val="Times New Roman"/>
      <family val="1"/>
    </font>
    <font>
      <b/>
      <sz val="11"/>
      <color indexed="16"/>
      <name val="Times New Roman"/>
      <family val="1"/>
    </font>
    <font>
      <sz val="10"/>
      <name val="Helv"/>
    </font>
    <font>
      <sz val="11"/>
      <name val="明朝"/>
      <family val="1"/>
      <charset val="128"/>
    </font>
    <font>
      <sz val="8"/>
      <color indexed="32"/>
      <name val="Arial"/>
      <family val="2"/>
    </font>
    <font>
      <b/>
      <sz val="10"/>
      <name val="MS Sans Serif"/>
      <family val="2"/>
      <charset val="222"/>
    </font>
    <font>
      <sz val="10"/>
      <color indexed="10"/>
      <name val="Arial"/>
      <family val="2"/>
    </font>
    <font>
      <sz val="8"/>
      <color indexed="10"/>
      <name val="Arial"/>
      <family val="2"/>
    </font>
    <font>
      <sz val="8"/>
      <name val="Wingdings"/>
      <charset val="2"/>
    </font>
    <font>
      <sz val="8"/>
      <name val="Helv"/>
      <family val="2"/>
    </font>
    <font>
      <b/>
      <sz val="8"/>
      <color indexed="9"/>
      <name val="Arial"/>
      <family val="2"/>
    </font>
    <font>
      <sz val="8"/>
      <name val="MS Sans Serif"/>
      <family val="2"/>
    </font>
    <font>
      <b/>
      <sz val="28"/>
      <name val="Arial"/>
      <family val="2"/>
    </font>
    <font>
      <b/>
      <sz val="8"/>
      <color indexed="8"/>
      <name val="Helv"/>
      <family val="2"/>
    </font>
    <font>
      <b/>
      <sz val="10"/>
      <color indexed="10"/>
      <name val="Helv"/>
    </font>
    <font>
      <b/>
      <sz val="7"/>
      <name val="Arial"/>
      <family val="2"/>
    </font>
    <font>
      <u/>
      <sz val="14"/>
      <color indexed="12"/>
      <name val="Terminal"/>
      <family val="3"/>
      <charset val="255"/>
    </font>
    <font>
      <sz val="14"/>
      <name val="CordiaUPC"/>
      <family val="1"/>
    </font>
    <font>
      <sz val="11"/>
      <color indexed="17"/>
      <name val="宋体"/>
      <charset val="134"/>
    </font>
    <font>
      <sz val="11"/>
      <color indexed="20"/>
      <name val="宋体"/>
      <charset val="134"/>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1"/>
      <color indexed="9"/>
      <name val="宋体"/>
      <charset val="134"/>
    </font>
    <font>
      <sz val="11"/>
      <name val="ＭＳ Ｐゴシック"/>
      <family val="3"/>
      <charset val="128"/>
    </font>
    <font>
      <b/>
      <sz val="11"/>
      <color indexed="8"/>
      <name val="宋体"/>
      <charset val="134"/>
    </font>
    <font>
      <u/>
      <sz val="14"/>
      <color indexed="36"/>
      <name val="Terminal"/>
      <family val="3"/>
      <charset val="255"/>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b/>
      <sz val="11"/>
      <color theme="9" tint="-0.499984740745262"/>
      <name val="Tahoma"/>
      <family val="2"/>
      <scheme val="minor"/>
    </font>
    <font>
      <b/>
      <sz val="10"/>
      <color theme="9" tint="-0.499984740745262"/>
      <name val="Tahoma"/>
      <family val="2"/>
      <scheme val="minor"/>
    </font>
    <font>
      <sz val="11"/>
      <color theme="1"/>
      <name val="Tahoma"/>
      <family val="2"/>
    </font>
    <font>
      <b/>
      <sz val="22"/>
      <color rgb="FFFF0000"/>
      <name val="Tahoma"/>
      <family val="2"/>
    </font>
    <font>
      <b/>
      <sz val="14"/>
      <color rgb="FFFF0000"/>
      <name val="Tahoma"/>
      <family val="2"/>
    </font>
    <font>
      <sz val="22"/>
      <color rgb="FF0033CC"/>
      <name val="Tahoma"/>
      <family val="2"/>
    </font>
    <font>
      <sz val="22"/>
      <color rgb="FFFF0000"/>
      <name val="Tahoma"/>
      <family val="2"/>
    </font>
    <font>
      <b/>
      <sz val="18"/>
      <color theme="1"/>
      <name val="Tahoma"/>
      <family val="2"/>
    </font>
    <font>
      <sz val="18"/>
      <color theme="1"/>
      <name val="Tahoma"/>
      <family val="2"/>
    </font>
    <font>
      <sz val="12"/>
      <color theme="1"/>
      <name val="Tahoma"/>
      <family val="2"/>
    </font>
    <font>
      <b/>
      <sz val="16"/>
      <color theme="1"/>
      <name val="Tahoma"/>
      <family val="2"/>
    </font>
    <font>
      <b/>
      <u/>
      <sz val="16"/>
      <color rgb="FFFF0000"/>
      <name val="Tahoma"/>
      <family val="2"/>
    </font>
    <font>
      <b/>
      <sz val="16"/>
      <color rgb="FFFF0000"/>
      <name val="Tahoma"/>
      <family val="2"/>
    </font>
    <font>
      <u/>
      <sz val="12"/>
      <color theme="1"/>
      <name val="Tahoma"/>
      <family val="2"/>
    </font>
    <font>
      <b/>
      <sz val="14"/>
      <color theme="1"/>
      <name val="Tahoma"/>
      <family val="2"/>
    </font>
    <font>
      <u/>
      <sz val="14"/>
      <color theme="1"/>
      <name val="Tahoma"/>
      <family val="2"/>
    </font>
    <font>
      <b/>
      <sz val="12"/>
      <color theme="1"/>
      <name val="Tahoma"/>
      <family val="2"/>
    </font>
    <font>
      <u/>
      <sz val="16"/>
      <color theme="1"/>
      <name val="Tahoma"/>
      <family val="2"/>
    </font>
    <font>
      <b/>
      <u/>
      <sz val="14"/>
      <color rgb="FFFF0000"/>
      <name val="Tahoma"/>
      <family val="2"/>
    </font>
    <font>
      <sz val="20"/>
      <color rgb="FFFF0000"/>
      <name val="Tahoma"/>
      <family val="2"/>
    </font>
    <font>
      <sz val="28"/>
      <color rgb="FFFF0000"/>
      <name val="Tahoma"/>
      <family val="2"/>
    </font>
    <font>
      <b/>
      <u/>
      <sz val="28"/>
      <color rgb="FFFF0000"/>
      <name val="Tahoma"/>
      <family val="2"/>
    </font>
    <font>
      <sz val="12"/>
      <name val="นูลมรผ"/>
    </font>
    <font>
      <sz val="9"/>
      <name val="ภฏม"/>
      <family val="2"/>
      <charset val="128"/>
    </font>
    <font>
      <sz val="10"/>
      <name val=".VnArial"/>
      <family val="1"/>
    </font>
    <font>
      <sz val="11"/>
      <name val="lr oSVbN"/>
      <family val="2"/>
      <charset val="128"/>
    </font>
    <font>
      <sz val="10"/>
      <name val="Tms Rmn"/>
      <family val="1"/>
    </font>
    <font>
      <sz val="11"/>
      <name val="–พ’ฉ"/>
    </font>
    <font>
      <sz val="14"/>
      <name val="Helv"/>
      <family val="2"/>
    </font>
    <font>
      <sz val="12"/>
      <name val="Osaka"/>
      <family val="2"/>
      <charset val="128"/>
    </font>
    <font>
      <sz val="14"/>
      <name val="BrowalliaUPC"/>
      <family val="1"/>
    </font>
    <font>
      <sz val="8"/>
      <name val="Helv"/>
      <family val="2"/>
      <charset val="222"/>
    </font>
    <font>
      <sz val="11"/>
      <color indexed="9"/>
      <name val="Calibri"/>
      <family val="2"/>
      <charset val="222"/>
    </font>
    <font>
      <sz val="11"/>
      <color indexed="8"/>
      <name val="Cordia New"/>
      <family val="2"/>
      <charset val="222"/>
    </font>
    <font>
      <sz val="11"/>
      <color indexed="9"/>
      <name val="Cordia New"/>
      <family val="2"/>
      <charset val="222"/>
    </font>
    <font>
      <sz val="9"/>
      <name val="lr SVbN"/>
      <family val="3"/>
      <charset val="128"/>
    </font>
    <font>
      <b/>
      <sz val="8"/>
      <name val="Tms Rmn"/>
      <family val="1"/>
    </font>
    <font>
      <sz val="11"/>
      <color theme="1"/>
      <name val="Calibri"/>
      <family val="2"/>
      <charset val="222"/>
    </font>
    <font>
      <sz val="10"/>
      <color theme="1"/>
      <name val="Tahoma"/>
      <family val="2"/>
      <charset val="222"/>
      <scheme val="minor"/>
    </font>
    <font>
      <sz val="12"/>
      <name val="CordiaUPC"/>
      <family val="2"/>
      <charset val="222"/>
    </font>
    <font>
      <sz val="14"/>
      <name val="Angsana New"/>
      <family val="1"/>
    </font>
    <font>
      <sz val="16"/>
      <name val="DilleniaUPC"/>
      <family val="1"/>
      <charset val="222"/>
    </font>
    <font>
      <sz val="16"/>
      <name val="AngsanaUPC"/>
      <family val="1"/>
      <charset val="222"/>
    </font>
    <font>
      <sz val="9"/>
      <name val="Geneva"/>
    </font>
    <font>
      <sz val="12"/>
      <name val="Helv"/>
      <family val="2"/>
    </font>
    <font>
      <b/>
      <sz val="11"/>
      <color indexed="8"/>
      <name val="Cordia New"/>
      <family val="2"/>
      <charset val="222"/>
    </font>
    <font>
      <sz val="10"/>
      <color rgb="FF000000"/>
      <name val="Arial1"/>
    </font>
    <font>
      <b/>
      <sz val="11"/>
      <color indexed="56"/>
      <name val="Calibri"/>
      <family val="2"/>
    </font>
    <font>
      <u/>
      <sz val="10.5"/>
      <color indexed="12"/>
      <name val="Cordia New"/>
      <family val="2"/>
    </font>
    <font>
      <u/>
      <sz val="8.8000000000000007"/>
      <color theme="10"/>
      <name val="Tahoma"/>
      <family val="2"/>
      <charset val="222"/>
    </font>
    <font>
      <u/>
      <sz val="11"/>
      <color theme="10"/>
      <name val="Tahoma"/>
      <family val="2"/>
      <scheme val="minor"/>
    </font>
    <font>
      <u/>
      <sz val="11"/>
      <color theme="10"/>
      <name val="Tahoma"/>
      <family val="2"/>
      <charset val="222"/>
      <scheme val="minor"/>
    </font>
    <font>
      <u/>
      <sz val="9.9"/>
      <color theme="10"/>
      <name val="Tahoma"/>
      <family val="2"/>
    </font>
    <font>
      <u/>
      <sz val="11"/>
      <color theme="10"/>
      <name val="Tahoma"/>
      <family val="2"/>
      <charset val="222"/>
    </font>
    <font>
      <u/>
      <sz val="8.8000000000000007"/>
      <color theme="10"/>
      <name val="Calibri"/>
      <family val="2"/>
      <charset val="222"/>
    </font>
    <font>
      <b/>
      <sz val="14"/>
      <name val="Helv"/>
      <family val="2"/>
    </font>
    <font>
      <sz val="8"/>
      <name val="Tms Rmn"/>
      <family val="1"/>
    </font>
    <font>
      <sz val="11"/>
      <color indexed="52"/>
      <name val="Calibri"/>
      <family val="2"/>
    </font>
    <font>
      <b/>
      <sz val="11"/>
      <name val="Helv"/>
      <family val="2"/>
      <charset val="222"/>
    </font>
    <font>
      <sz val="10"/>
      <name val="Book Antiqua"/>
      <family val="1"/>
    </font>
    <font>
      <sz val="11"/>
      <color indexed="60"/>
      <name val="Calibri"/>
      <family val="2"/>
    </font>
    <font>
      <sz val="10"/>
      <name val="AngsanaUPC"/>
      <family val="1"/>
    </font>
    <font>
      <sz val="14"/>
      <name val="Cordia New"/>
      <family val="2"/>
      <charset val="222"/>
    </font>
    <font>
      <sz val="11"/>
      <color theme="1"/>
      <name val="Cordia New"/>
      <family val="2"/>
      <charset val="222"/>
    </font>
    <font>
      <b/>
      <sz val="10"/>
      <name val="Arial"/>
      <family val="2"/>
    </font>
    <font>
      <b/>
      <sz val="18"/>
      <color indexed="62"/>
      <name val="Angsana New"/>
      <family val="2"/>
      <charset val="222"/>
    </font>
    <font>
      <sz val="10"/>
      <color indexed="22"/>
      <name val="Arial"/>
      <family val="2"/>
    </font>
    <font>
      <i/>
      <sz val="10"/>
      <name val="Arial"/>
      <family val="2"/>
    </font>
    <font>
      <b/>
      <sz val="12"/>
      <color indexed="18"/>
      <name val="Arial"/>
      <family val="2"/>
    </font>
    <font>
      <b/>
      <sz val="14"/>
      <color indexed="18"/>
      <name val="Arial"/>
      <family val="2"/>
    </font>
    <font>
      <b/>
      <sz val="20"/>
      <color indexed="18"/>
      <name val="Arial"/>
      <family val="2"/>
    </font>
    <font>
      <sz val="24"/>
      <color indexed="13"/>
      <name val="Helv"/>
      <family val="2"/>
    </font>
    <font>
      <b/>
      <sz val="11"/>
      <color indexed="8"/>
      <name val="Calibri"/>
      <family val="2"/>
    </font>
    <font>
      <b/>
      <sz val="11"/>
      <color indexed="52"/>
      <name val="Calibri"/>
      <family val="2"/>
      <charset val="222"/>
    </font>
    <font>
      <sz val="14"/>
      <name val="lr –พ’ฉ"/>
      <family val="2"/>
      <charset val="128"/>
    </font>
    <font>
      <sz val="11"/>
      <color indexed="10"/>
      <name val="Calibri"/>
      <family val="2"/>
      <charset val="222"/>
    </font>
    <font>
      <i/>
      <sz val="11"/>
      <color indexed="23"/>
      <name val="Calibri"/>
      <family val="2"/>
      <charset val="222"/>
    </font>
    <font>
      <b/>
      <sz val="18"/>
      <color indexed="56"/>
      <name val="Cambria"/>
      <family val="2"/>
      <charset val="222"/>
    </font>
    <font>
      <u/>
      <sz val="12.6"/>
      <color indexed="12"/>
      <name val="CordiaUPC"/>
      <family val="2"/>
      <charset val="222"/>
    </font>
    <font>
      <b/>
      <sz val="11"/>
      <color indexed="9"/>
      <name val="Calibri"/>
      <family val="2"/>
      <charset val="222"/>
    </font>
    <font>
      <sz val="11"/>
      <color indexed="52"/>
      <name val="Calibri"/>
      <family val="2"/>
      <charset val="222"/>
    </font>
    <font>
      <sz val="11"/>
      <color indexed="17"/>
      <name val="Calibri"/>
      <family val="2"/>
      <charset val="222"/>
    </font>
    <font>
      <u/>
      <sz val="12.6"/>
      <color indexed="36"/>
      <name val="CordiaUPC"/>
      <family val="2"/>
      <charset val="222"/>
    </font>
    <font>
      <sz val="10"/>
      <color theme="1"/>
      <name val="Arial"/>
      <family val="2"/>
      <charset val="222"/>
    </font>
    <font>
      <sz val="11"/>
      <color indexed="62"/>
      <name val="Calibri"/>
      <family val="2"/>
      <charset val="222"/>
    </font>
    <font>
      <sz val="11"/>
      <color indexed="60"/>
      <name val="Calibri"/>
      <family val="2"/>
      <charset val="222"/>
    </font>
    <font>
      <b/>
      <sz val="11"/>
      <color indexed="8"/>
      <name val="Calibri"/>
      <family val="2"/>
      <charset val="222"/>
    </font>
    <font>
      <sz val="11"/>
      <color indexed="20"/>
      <name val="Calibri"/>
      <family val="2"/>
      <charset val="222"/>
    </font>
    <font>
      <sz val="14"/>
      <name val="AngsanaUPC"/>
      <family val="1"/>
      <charset val="128"/>
    </font>
    <font>
      <b/>
      <sz val="11"/>
      <color indexed="63"/>
      <name val="Calibri"/>
      <family val="2"/>
      <charset val="222"/>
    </font>
    <font>
      <b/>
      <sz val="15"/>
      <color indexed="56"/>
      <name val="Calibri"/>
      <family val="2"/>
      <charset val="222"/>
    </font>
    <font>
      <b/>
      <sz val="13"/>
      <color indexed="56"/>
      <name val="Calibri"/>
      <family val="2"/>
      <charset val="222"/>
    </font>
    <font>
      <b/>
      <sz val="11"/>
      <color indexed="56"/>
      <name val="Calibri"/>
      <family val="2"/>
      <charset val="222"/>
    </font>
    <font>
      <sz val="14"/>
      <name val="ＭＳ 明朝"/>
      <family val="1"/>
      <charset val="128"/>
    </font>
    <font>
      <sz val="9"/>
      <color theme="1"/>
      <name val="Tahoma"/>
      <family val="2"/>
      <scheme val="minor"/>
    </font>
    <font>
      <sz val="9"/>
      <color theme="4" tint="-0.249977111117893"/>
      <name val="Tahoma"/>
      <family val="2"/>
      <scheme val="minor"/>
    </font>
    <font>
      <b/>
      <sz val="11"/>
      <name val="Tahoma"/>
      <family val="2"/>
      <scheme val="minor"/>
    </font>
    <font>
      <b/>
      <sz val="9"/>
      <color rgb="FFFFFFFF"/>
      <name val="Tahoma"/>
      <family val="2"/>
      <scheme val="minor"/>
    </font>
    <font>
      <b/>
      <sz val="12"/>
      <color rgb="FFFFFFFF"/>
      <name val="Tahoma"/>
      <family val="2"/>
      <scheme val="minor"/>
    </font>
    <font>
      <b/>
      <sz val="12"/>
      <name val="Tahoma"/>
      <family val="2"/>
      <scheme val="minor"/>
    </font>
    <font>
      <b/>
      <u/>
      <sz val="12"/>
      <name val="Tahoma"/>
      <family val="2"/>
      <scheme val="minor"/>
    </font>
    <font>
      <sz val="10"/>
      <color rgb="FFFF0000"/>
      <name val="Tahoma"/>
      <family val="2"/>
      <scheme val="minor"/>
    </font>
    <font>
      <sz val="9"/>
      <color theme="0"/>
      <name val="Tahoma"/>
      <family val="2"/>
      <scheme val="minor"/>
    </font>
    <font>
      <b/>
      <sz val="8"/>
      <color theme="9" tint="-0.499984740745262"/>
      <name val="Tahoma"/>
      <family val="2"/>
      <scheme val="minor"/>
    </font>
    <font>
      <b/>
      <i/>
      <sz val="11"/>
      <name val="Tahoma"/>
      <family val="2"/>
      <scheme val="minor"/>
    </font>
    <font>
      <b/>
      <i/>
      <sz val="10"/>
      <name val="Tahoma"/>
      <family val="2"/>
      <scheme val="minor"/>
    </font>
    <font>
      <b/>
      <sz val="9"/>
      <name val="Tahoma"/>
      <family val="2"/>
    </font>
    <font>
      <b/>
      <sz val="16"/>
      <color theme="1"/>
      <name val="Tahoma"/>
      <family val="2"/>
      <scheme val="minor"/>
    </font>
    <font>
      <sz val="12"/>
      <color theme="1"/>
      <name val="Tahoma"/>
      <family val="2"/>
      <charset val="222"/>
      <scheme val="minor"/>
    </font>
    <font>
      <sz val="20"/>
      <color rgb="FFFF0000"/>
      <name val="Tahoma"/>
      <family val="2"/>
      <charset val="222"/>
      <scheme val="minor"/>
    </font>
    <font>
      <b/>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65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i/>
      <sz val="11"/>
      <color rgb="FF7F7F7F"/>
      <name val="Tahoma"/>
      <family val="2"/>
      <charset val="222"/>
      <scheme val="minor"/>
    </font>
    <font>
      <b/>
      <sz val="11"/>
      <color theme="1"/>
      <name val="Tahoma"/>
      <family val="2"/>
      <charset val="222"/>
      <scheme val="minor"/>
    </font>
    <font>
      <sz val="10"/>
      <color theme="1"/>
      <name val="Arial"/>
      <family val="2"/>
    </font>
    <font>
      <b/>
      <sz val="10"/>
      <color rgb="FFFF0000"/>
      <name val="Tahoma"/>
      <family val="2"/>
      <scheme val="minor"/>
    </font>
    <font>
      <sz val="14"/>
      <color theme="4" tint="-0.249977111117893"/>
      <name val="Tahoma"/>
      <family val="2"/>
      <scheme val="minor"/>
    </font>
    <font>
      <sz val="12"/>
      <color rgb="FFFFFFFF"/>
      <name val="Tahoma"/>
      <family val="2"/>
      <scheme val="minor"/>
    </font>
    <font>
      <sz val="9"/>
      <color rgb="FFFFFFFF"/>
      <name val="Tahoma"/>
      <family val="2"/>
      <scheme val="minor"/>
    </font>
    <font>
      <sz val="16"/>
      <color theme="1"/>
      <name val="Tahoma"/>
      <family val="2"/>
      <scheme val="minor"/>
    </font>
    <font>
      <u/>
      <sz val="16"/>
      <color theme="1"/>
      <name val="Tahoma"/>
      <family val="2"/>
      <scheme val="minor"/>
    </font>
    <font>
      <sz val="11"/>
      <color indexed="9"/>
      <name val="Tahoma"/>
      <family val="2"/>
    </font>
    <font>
      <sz val="11"/>
      <color indexed="20"/>
      <name val="Tahoma"/>
      <family val="2"/>
    </font>
    <font>
      <b/>
      <sz val="11"/>
      <color indexed="52"/>
      <name val="Tahoma"/>
      <family val="2"/>
    </font>
    <font>
      <b/>
      <sz val="11"/>
      <color indexed="9"/>
      <name val="Tahoma"/>
      <family val="2"/>
    </font>
    <font>
      <i/>
      <sz val="11"/>
      <color indexed="23"/>
      <name val="Tahoma"/>
      <family val="2"/>
    </font>
    <font>
      <sz val="11"/>
      <color rgb="FFFFCC00"/>
      <name val="Tahoma"/>
      <family val="2"/>
      <charset val="222"/>
      <scheme val="minor"/>
    </font>
    <font>
      <sz val="11"/>
      <color indexed="17"/>
      <name val="Tahoma"/>
      <family val="2"/>
    </font>
    <font>
      <b/>
      <sz val="15"/>
      <color indexed="56"/>
      <name val="Tahoma"/>
      <family val="2"/>
    </font>
    <font>
      <b/>
      <sz val="13"/>
      <color indexed="56"/>
      <name val="Tahoma"/>
      <family val="2"/>
    </font>
    <font>
      <b/>
      <sz val="11"/>
      <color indexed="56"/>
      <name val="Tahoma"/>
      <family val="2"/>
    </font>
    <font>
      <sz val="11"/>
      <color indexed="62"/>
      <name val="Tahoma"/>
      <family val="2"/>
    </font>
    <font>
      <sz val="11"/>
      <color indexed="52"/>
      <name val="Tahoma"/>
      <family val="2"/>
    </font>
    <font>
      <sz val="11"/>
      <color indexed="60"/>
      <name val="Tahoma"/>
      <family val="2"/>
    </font>
    <font>
      <b/>
      <sz val="11"/>
      <color indexed="63"/>
      <name val="Tahoma"/>
      <family val="2"/>
    </font>
    <font>
      <b/>
      <sz val="18"/>
      <color indexed="56"/>
      <name val="Tahoma"/>
      <family val="2"/>
    </font>
    <font>
      <b/>
      <sz val="11"/>
      <color indexed="8"/>
      <name val="Tahoma"/>
      <family val="2"/>
    </font>
    <font>
      <sz val="11"/>
      <color indexed="10"/>
      <name val="Tahoma"/>
      <family val="2"/>
    </font>
    <font>
      <b/>
      <sz val="11"/>
      <color theme="0"/>
      <name val="Tahoma"/>
      <family val="2"/>
      <scheme val="minor"/>
    </font>
    <font>
      <sz val="11"/>
      <color theme="0"/>
      <name val="Tahoma"/>
      <family val="2"/>
      <scheme val="minor"/>
    </font>
    <font>
      <b/>
      <sz val="12"/>
      <color theme="1"/>
      <name val="Tahoma"/>
      <family val="2"/>
      <scheme val="minor"/>
    </font>
    <font>
      <sz val="16"/>
      <name val="Tahoma"/>
      <family val="2"/>
    </font>
    <font>
      <sz val="12"/>
      <color theme="0"/>
      <name val="Tahoma"/>
      <family val="2"/>
      <scheme val="minor"/>
    </font>
    <font>
      <b/>
      <sz val="10"/>
      <name val="Tahoma"/>
      <family val="2"/>
      <scheme val="minor"/>
    </font>
  </fonts>
  <fills count="125">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59999389629810485"/>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CC"/>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rgb="FF404040"/>
        <bgColor rgb="FF000000"/>
      </patternFill>
    </fill>
    <fill>
      <patternFill patternType="solid">
        <fgColor rgb="FFFF0000"/>
        <bgColor rgb="FF000000"/>
      </patternFill>
    </fill>
    <fill>
      <patternFill patternType="solid">
        <fgColor rgb="FFFFFF00"/>
        <bgColor rgb="FF000000"/>
      </patternFill>
    </fill>
    <fill>
      <patternFill patternType="solid">
        <fgColor rgb="FF00CC00"/>
        <bgColor rgb="FF000000"/>
      </patternFill>
    </fill>
    <fill>
      <patternFill patternType="solid">
        <fgColor rgb="FF008000"/>
        <bgColor rgb="FF000000"/>
      </patternFill>
    </fill>
    <fill>
      <patternFill patternType="solid">
        <fgColor rgb="FF000099"/>
        <bgColor rgb="FF000000"/>
      </patternFill>
    </fill>
    <fill>
      <patternFill patternType="solid">
        <fgColor indexed="31"/>
        <bgColor indexed="64"/>
      </patternFill>
    </fill>
    <fill>
      <patternFill patternType="solid">
        <fgColor indexed="26"/>
        <bgColor indexed="64"/>
      </patternFill>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11"/>
        <bgColor indexed="64"/>
      </patternFill>
    </fill>
    <fill>
      <patternFill patternType="solid">
        <fgColor indexed="13"/>
        <bgColor indexed="64"/>
      </patternFill>
    </fill>
    <fill>
      <patternFill patternType="solid">
        <fgColor indexed="35"/>
        <bgColor indexed="64"/>
      </patternFill>
    </fill>
    <fill>
      <patternFill patternType="solid">
        <fgColor indexed="32"/>
        <bgColor indexed="64"/>
      </patternFill>
    </fill>
    <fill>
      <patternFill patternType="solid">
        <fgColor indexed="49"/>
        <bgColor indexed="64"/>
      </patternFill>
    </fill>
    <fill>
      <patternFill patternType="solid">
        <fgColor indexed="9"/>
      </patternFill>
    </fill>
    <fill>
      <patternFill patternType="solid">
        <fgColor indexed="47"/>
        <bgColor indexed="64"/>
      </patternFill>
    </fill>
    <fill>
      <patternFill patternType="solid">
        <fgColor indexed="45"/>
        <bgColor indexed="64"/>
      </patternFill>
    </fill>
    <fill>
      <patternFill patternType="solid">
        <fgColor indexed="44"/>
        <bgColor indexed="64"/>
      </patternFill>
    </fill>
    <fill>
      <patternFill patternType="mediumGray">
        <fgColor indexed="22"/>
      </patternFill>
    </fill>
    <fill>
      <patternFill patternType="solid">
        <fgColor indexed="10"/>
        <bgColor indexed="64"/>
      </patternFill>
    </fill>
    <fill>
      <patternFill patternType="darkVertical"/>
    </fill>
    <fill>
      <patternFill patternType="solid">
        <fgColor indexed="8"/>
        <bgColor indexed="64"/>
      </patternFill>
    </fill>
    <fill>
      <patternFill patternType="solid">
        <fgColor indexed="9"/>
        <bgColor indexed="9"/>
      </patternFill>
    </fill>
    <fill>
      <patternFill patternType="solid">
        <fgColor theme="8" tint="0.59999389629810485"/>
        <bgColor indexed="64"/>
      </patternFill>
    </fill>
    <fill>
      <patternFill patternType="solid">
        <fgColor theme="4" tint="0.59999389629810485"/>
        <bgColor indexed="64"/>
      </patternFill>
    </fill>
    <fill>
      <patternFill patternType="solid">
        <fgColor indexed="46"/>
        <bgColor indexed="64"/>
      </patternFill>
    </fill>
    <fill>
      <patternFill patternType="solid">
        <fgColor indexed="27"/>
        <bgColor indexed="64"/>
      </patternFill>
    </fill>
    <fill>
      <patternFill patternType="solid">
        <fgColor indexed="29"/>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52"/>
        <bgColor indexed="64"/>
      </patternFill>
    </fill>
    <fill>
      <patternFill patternType="solid">
        <fgColor indexed="31"/>
        <bgColor indexed="31"/>
      </patternFill>
    </fill>
    <fill>
      <patternFill patternType="solid">
        <fgColor indexed="44"/>
        <bgColor indexed="4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27"/>
        <bgColor indexed="27"/>
      </patternFill>
    </fill>
    <fill>
      <patternFill patternType="solid">
        <fgColor indexed="47"/>
        <bgColor indexed="47"/>
      </patternFill>
    </fill>
    <fill>
      <patternFill patternType="gray125">
        <fgColor indexed="8"/>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13"/>
      </patternFill>
    </fill>
    <fill>
      <patternFill patternType="solid">
        <fgColor indexed="12"/>
      </patternFill>
    </fill>
    <fill>
      <patternFill patternType="solid">
        <fgColor indexed="62"/>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rgb="FFFF66FF"/>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7"/>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0" tint="-4.9989318521683403E-2"/>
        <bgColor indexed="64"/>
      </patternFill>
    </fill>
    <fill>
      <patternFill patternType="solid">
        <fgColor rgb="FF0070C0"/>
        <bgColor indexed="64"/>
      </patternFill>
    </fill>
    <fill>
      <patternFill patternType="solid">
        <fgColor theme="7" tint="0.59999389629810485"/>
        <bgColor indexed="64"/>
      </patternFill>
    </fill>
    <fill>
      <patternFill patternType="solid">
        <fgColor rgb="FF00B050"/>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0" tint="-0.34998626667073579"/>
        <bgColor indexed="64"/>
      </patternFill>
    </fill>
  </fills>
  <borders count="114">
    <border>
      <left/>
      <right/>
      <top/>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diagonal/>
    </border>
    <border>
      <left style="medium">
        <color indexed="64"/>
      </left>
      <right style="medium">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style="hair">
        <color indexed="64"/>
      </bottom>
      <diagonal/>
    </border>
    <border>
      <left style="medium">
        <color indexed="64"/>
      </left>
      <right style="thin">
        <color indexed="64"/>
      </right>
      <top/>
      <bottom style="hair">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medium">
        <color indexed="64"/>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medium">
        <color indexed="64"/>
      </right>
      <top/>
      <bottom style="thin">
        <color indexed="64"/>
      </bottom>
      <diagonal/>
    </border>
    <border>
      <left/>
      <right style="medium">
        <color indexed="64"/>
      </right>
      <top/>
      <bottom/>
      <diagonal/>
    </border>
    <border>
      <left/>
      <right style="medium">
        <color indexed="64"/>
      </right>
      <top/>
      <bottom style="medium">
        <color indexed="64"/>
      </bottom>
      <diagonal/>
    </border>
    <border>
      <left style="thin">
        <color indexed="64"/>
      </left>
      <right style="thin">
        <color indexed="64"/>
      </right>
      <top style="dotted">
        <color indexed="64"/>
      </top>
      <bottom style="dotted">
        <color indexed="64"/>
      </bottom>
      <diagonal/>
    </border>
    <border>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bottom style="medium">
        <color indexed="64"/>
      </bottom>
      <diagonal/>
    </border>
    <border>
      <left/>
      <right style="medium">
        <color rgb="FFFFFFFF"/>
      </right>
      <top/>
      <bottom style="medium">
        <color indexed="64"/>
      </bottom>
      <diagonal/>
    </border>
    <border>
      <left style="hair">
        <color indexed="64"/>
      </left>
      <right style="hair">
        <color indexed="64"/>
      </right>
      <top style="hair">
        <color indexed="64"/>
      </top>
      <bottom style="hair">
        <color indexed="64"/>
      </bottom>
      <diagonal/>
    </border>
    <border>
      <left style="thin">
        <color indexed="23"/>
      </left>
      <right style="thin">
        <color indexed="23"/>
      </right>
      <top/>
      <bottom/>
      <diagonal/>
    </border>
    <border>
      <left/>
      <right/>
      <top style="double">
        <color indexed="64"/>
      </top>
      <bottom style="double">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hair">
        <color indexed="64"/>
      </left>
      <right/>
      <top style="hair">
        <color indexed="64"/>
      </top>
      <bottom style="hair">
        <color indexed="64"/>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18"/>
      </left>
      <right style="thin">
        <color indexed="18"/>
      </right>
      <top style="thin">
        <color indexed="18"/>
      </top>
      <bottom style="thin">
        <color indexed="18"/>
      </bottom>
      <diagonal/>
    </border>
    <border>
      <left style="thin">
        <color indexed="8"/>
      </left>
      <right style="thin">
        <color indexed="8"/>
      </right>
      <top style="double">
        <color indexed="8"/>
      </top>
      <bottom style="thin">
        <color indexed="8"/>
      </bottom>
      <diagonal/>
    </border>
    <border>
      <left/>
      <right style="thin">
        <color indexed="8"/>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31674">
    <xf numFmtId="0" fontId="0" fillId="0" borderId="0"/>
    <xf numFmtId="0" fontId="2" fillId="0" borderId="0"/>
    <xf numFmtId="0" fontId="2" fillId="0" borderId="0"/>
    <xf numFmtId="0" fontId="7" fillId="0" borderId="0"/>
    <xf numFmtId="0" fontId="14" fillId="0" borderId="0"/>
    <xf numFmtId="43" fontId="2" fillId="0" borderId="0" applyFont="0" applyFill="0" applyBorder="0" applyAlignment="0" applyProtection="0"/>
    <xf numFmtId="43" fontId="7" fillId="0" borderId="0" applyFont="0" applyFill="0" applyBorder="0" applyAlignment="0" applyProtection="0"/>
    <xf numFmtId="9" fontId="2" fillId="0" borderId="0" applyFont="0" applyFill="0" applyBorder="0" applyAlignment="0" applyProtection="0"/>
    <xf numFmtId="9" fontId="14" fillId="0" borderId="0" applyFont="0" applyFill="0" applyBorder="0" applyAlignment="0" applyProtection="0"/>
    <xf numFmtId="0" fontId="2" fillId="0" borderId="0"/>
    <xf numFmtId="0" fontId="7" fillId="0" borderId="0"/>
    <xf numFmtId="43" fontId="2"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2" fillId="0" borderId="0" applyFont="0" applyFill="0" applyBorder="0" applyAlignment="0" applyProtection="0"/>
    <xf numFmtId="0" fontId="26" fillId="0" borderId="0"/>
    <xf numFmtId="0" fontId="26" fillId="0" borderId="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4"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1" fillId="0" borderId="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43" fontId="27" fillId="0" borderId="0" applyFont="0" applyFill="0" applyBorder="0" applyAlignment="0" applyProtection="0"/>
    <xf numFmtId="43" fontId="2" fillId="0" borderId="0" applyFont="0" applyFill="0" applyBorder="0" applyAlignment="0" applyProtection="0"/>
    <xf numFmtId="0" fontId="34" fillId="0" borderId="0" applyFont="0" applyFill="0" applyBorder="0" applyAlignment="0" applyProtection="0"/>
    <xf numFmtId="43" fontId="27"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43" fontId="27"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43" fontId="27" fillId="0" borderId="0" applyFont="0" applyFill="0" applyBorder="0" applyAlignment="0" applyProtection="0"/>
    <xf numFmtId="196" fontId="34" fillId="0" borderId="0" applyFont="0" applyFill="0" applyBorder="0" applyAlignment="0" applyProtection="0"/>
    <xf numFmtId="196" fontId="34" fillId="0" borderId="0" applyFont="0" applyFill="0" applyBorder="0" applyAlignment="0" applyProtection="0"/>
    <xf numFmtId="43" fontId="27" fillId="0" borderId="0" applyFont="0" applyFill="0" applyBorder="0" applyAlignment="0" applyProtection="0"/>
    <xf numFmtId="196" fontId="34" fillId="0" borderId="0" applyFont="0" applyFill="0" applyBorder="0" applyAlignment="0" applyProtection="0"/>
    <xf numFmtId="196" fontId="34" fillId="0" borderId="0" applyFont="0" applyFill="0" applyBorder="0" applyAlignment="0" applyProtection="0"/>
    <xf numFmtId="43" fontId="27" fillId="0" borderId="0" applyFont="0" applyFill="0" applyBorder="0" applyAlignment="0" applyProtection="0"/>
    <xf numFmtId="196" fontId="34" fillId="0" borderId="0" applyFont="0" applyFill="0" applyBorder="0" applyAlignment="0" applyProtection="0"/>
    <xf numFmtId="196" fontId="34" fillId="0" borderId="0" applyFont="0" applyFill="0" applyBorder="0" applyAlignment="0" applyProtection="0"/>
    <xf numFmtId="43" fontId="27" fillId="0" borderId="0" applyFont="0" applyFill="0" applyBorder="0" applyAlignment="0" applyProtection="0"/>
    <xf numFmtId="196" fontId="34" fillId="0" borderId="0" applyFont="0" applyFill="0" applyBorder="0" applyAlignment="0" applyProtection="0"/>
    <xf numFmtId="196" fontId="34" fillId="0" borderId="0" applyFont="0" applyFill="0" applyBorder="0" applyAlignment="0" applyProtection="0"/>
    <xf numFmtId="197" fontId="35" fillId="0" borderId="0" applyFont="0" applyFill="0" applyBorder="0" applyAlignment="0" applyProtection="0"/>
    <xf numFmtId="197" fontId="35" fillId="0" borderId="0" applyFont="0" applyFill="0" applyBorder="0" applyAlignment="0" applyProtection="0"/>
    <xf numFmtId="197" fontId="35" fillId="0" borderId="0" applyFont="0" applyFill="0" applyBorder="0" applyAlignment="0" applyProtection="0"/>
    <xf numFmtId="43" fontId="27" fillId="0" borderId="0" applyFont="0" applyFill="0" applyBorder="0" applyAlignment="0" applyProtection="0"/>
    <xf numFmtId="43" fontId="1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5" fontId="36" fillId="0" borderId="0" applyFont="0" applyFill="0" applyBorder="0" applyAlignment="0" applyProtection="0"/>
    <xf numFmtId="43" fontId="27"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43" fontId="27" fillId="0" borderId="0" applyFont="0" applyFill="0" applyBorder="0" applyAlignment="0" applyProtection="0"/>
    <xf numFmtId="0" fontId="2" fillId="0" borderId="0" applyFont="0" applyFill="0" applyBorder="0" applyAlignment="0" applyProtection="0"/>
    <xf numFmtId="43" fontId="27"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7"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97" fontId="34" fillId="0" borderId="0" applyFont="0" applyFill="0" applyBorder="0" applyAlignment="0" applyProtection="0"/>
    <xf numFmtId="197" fontId="34" fillId="0" borderId="0" applyFont="0" applyFill="0" applyBorder="0" applyAlignment="0" applyProtection="0"/>
    <xf numFmtId="197" fontId="34" fillId="0" borderId="0" applyFont="0" applyFill="0" applyBorder="0" applyAlignment="0" applyProtection="0"/>
    <xf numFmtId="197" fontId="34" fillId="0" borderId="0" applyFont="0" applyFill="0" applyBorder="0" applyAlignment="0" applyProtection="0"/>
    <xf numFmtId="197" fontId="34" fillId="0" borderId="0" applyFont="0" applyFill="0" applyBorder="0" applyAlignment="0" applyProtection="0"/>
    <xf numFmtId="0" fontId="3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195" fontId="14" fillId="0" borderId="0" applyFont="0" applyFill="0" applyBorder="0" applyAlignment="0" applyProtection="0"/>
    <xf numFmtId="43" fontId="34"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0" borderId="0" applyFont="0" applyFill="0" applyBorder="0" applyAlignment="0" applyProtection="0"/>
    <xf numFmtId="43" fontId="27" fillId="0" borderId="0" applyFont="0" applyFill="0" applyBorder="0" applyAlignment="0" applyProtection="0"/>
    <xf numFmtId="191"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191" fontId="35" fillId="0" borderId="0" applyFont="0" applyFill="0" applyBorder="0" applyAlignment="0" applyProtection="0"/>
    <xf numFmtId="43" fontId="27"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7" fillId="0" borderId="0" applyFont="0" applyFill="0" applyBorder="0" applyAlignment="0" applyProtection="0"/>
    <xf numFmtId="43"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0" fontId="14" fillId="0" borderId="0" applyFont="0" applyFill="0" applyBorder="0" applyAlignment="0" applyProtection="0"/>
    <xf numFmtId="43" fontId="39" fillId="0" borderId="42" applyFont="0" applyFill="0" applyProtection="0">
      <alignment horizontal="center"/>
    </xf>
    <xf numFmtId="43" fontId="38" fillId="0" borderId="0" applyFont="0" applyFill="0" applyBorder="0" applyAlignment="0" applyProtection="0"/>
    <xf numFmtId="43" fontId="38"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38" fillId="0" borderId="0" applyFont="0" applyFill="0" applyBorder="0" applyAlignment="0" applyProtection="0"/>
    <xf numFmtId="43"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40" fillId="0" borderId="0" applyFont="0" applyFill="0" applyBorder="0" applyAlignment="0" applyProtection="0"/>
    <xf numFmtId="191" fontId="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8" fillId="0" borderId="0" applyFont="0" applyFill="0" applyBorder="0" applyAlignment="0" applyProtection="0"/>
    <xf numFmtId="43" fontId="7" fillId="0" borderId="0" applyFont="0" applyFill="0" applyBorder="0" applyAlignment="0" applyProtection="0"/>
    <xf numFmtId="43" fontId="2" fillId="0" borderId="0" applyFont="0" applyFill="0" applyBorder="0" applyAlignment="0" applyProtection="0"/>
    <xf numFmtId="195" fontId="3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95" fontId="3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2" fillId="0" borderId="0" applyFont="0" applyFill="0" applyBorder="0" applyAlignment="0" applyProtection="0"/>
    <xf numFmtId="195" fontId="34" fillId="0" borderId="0" applyFont="0" applyFill="0" applyBorder="0" applyAlignment="0" applyProtection="0"/>
    <xf numFmtId="43" fontId="4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95" fontId="34" fillId="0" borderId="0" applyFont="0" applyFill="0" applyBorder="0" applyAlignment="0" applyProtection="0"/>
    <xf numFmtId="43" fontId="43"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195" fontId="34" fillId="0" borderId="0" applyFont="0" applyFill="0" applyBorder="0" applyAlignment="0" applyProtection="0"/>
    <xf numFmtId="43" fontId="2"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44" fillId="0" borderId="0" applyNumberFormat="0" applyFill="0" applyBorder="0" applyProtection="0">
      <alignment horizontal="left" vertical="center"/>
    </xf>
    <xf numFmtId="0" fontId="44" fillId="0" borderId="0" applyNumberFormat="0" applyFill="0" applyBorder="0" applyProtection="0">
      <alignment horizontal="left" vertical="center"/>
    </xf>
    <xf numFmtId="0" fontId="44" fillId="0" borderId="0" applyNumberFormat="0" applyFill="0" applyBorder="0" applyProtection="0">
      <alignment horizontal="left" vertical="center"/>
    </xf>
    <xf numFmtId="0" fontId="44" fillId="0" borderId="0" applyNumberFormat="0" applyFill="0" applyBorder="0" applyProtection="0">
      <alignment horizontal="left" vertical="center"/>
    </xf>
    <xf numFmtId="0" fontId="44" fillId="0" borderId="0" applyNumberFormat="0" applyFill="0" applyBorder="0" applyProtection="0">
      <alignment horizontal="left" vertical="center"/>
    </xf>
    <xf numFmtId="0" fontId="44" fillId="0" borderId="0" applyNumberFormat="0" applyFill="0" applyBorder="0" applyProtection="0">
      <alignment horizontal="left" vertical="center"/>
    </xf>
    <xf numFmtId="0" fontId="44" fillId="0" borderId="0" applyNumberFormat="0" applyFill="0" applyBorder="0" applyProtection="0">
      <alignment horizontal="left" vertical="center"/>
    </xf>
    <xf numFmtId="44" fontId="2" fillId="0" borderId="0" applyFont="0" applyFill="0" applyBorder="0" applyAlignment="0" applyProtection="0"/>
    <xf numFmtId="44" fontId="2" fillId="0" borderId="0" applyFont="0" applyFill="0" applyBorder="0" applyAlignment="0" applyProtection="0"/>
    <xf numFmtId="15" fontId="45" fillId="0" borderId="45"/>
    <xf numFmtId="198" fontId="45" fillId="0" borderId="42" applyBorder="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38" fontId="48" fillId="41" borderId="0" applyNumberFormat="0" applyBorder="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10" fontId="48" fillId="41" borderId="42" applyNumberFormat="0" applyBorder="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6" fillId="0" borderId="0"/>
    <xf numFmtId="0" fontId="57" fillId="0" borderId="0"/>
    <xf numFmtId="0" fontId="56" fillId="0" borderId="0"/>
    <xf numFmtId="0" fontId="57" fillId="0" borderId="0"/>
    <xf numFmtId="0" fontId="58" fillId="0" borderId="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6" fillId="0" borderId="0"/>
    <xf numFmtId="0" fontId="57" fillId="0" borderId="0"/>
    <xf numFmtId="0" fontId="57" fillId="0" borderId="0"/>
    <xf numFmtId="200" fontId="6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7" fillId="0" borderId="0"/>
    <xf numFmtId="0" fontId="2" fillId="0" borderId="0"/>
    <xf numFmtId="0" fontId="27" fillId="0" borderId="0"/>
    <xf numFmtId="0" fontId="27" fillId="0" borderId="0"/>
    <xf numFmtId="0" fontId="27"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4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1" fillId="0" borderId="0"/>
    <xf numFmtId="0" fontId="2" fillId="0" borderId="0"/>
    <xf numFmtId="0" fontId="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7" fillId="0" borderId="0"/>
    <xf numFmtId="0" fontId="27" fillId="0" borderId="0"/>
    <xf numFmtId="0" fontId="14" fillId="0" borderId="0"/>
    <xf numFmtId="0" fontId="62" fillId="0" borderId="0"/>
    <xf numFmtId="0" fontId="14" fillId="0" borderId="0"/>
    <xf numFmtId="0" fontId="14" fillId="0" borderId="0"/>
    <xf numFmtId="0" fontId="14" fillId="0" borderId="0"/>
    <xf numFmtId="0" fontId="2" fillId="0" borderId="0"/>
    <xf numFmtId="0" fontId="43" fillId="0" borderId="0"/>
    <xf numFmtId="0" fontId="7" fillId="0" borderId="0"/>
    <xf numFmtId="0" fontId="27" fillId="0" borderId="0"/>
    <xf numFmtId="0" fontId="2" fillId="0" borderId="0"/>
    <xf numFmtId="0" fontId="2" fillId="0" borderId="0"/>
    <xf numFmtId="0" fontId="7" fillId="0" borderId="0"/>
    <xf numFmtId="0" fontId="2" fillId="0" borderId="0"/>
    <xf numFmtId="0" fontId="34" fillId="0" borderId="0"/>
    <xf numFmtId="0" fontId="14" fillId="0" borderId="0"/>
    <xf numFmtId="0" fontId="14" fillId="0" borderId="0"/>
    <xf numFmtId="0" fontId="14" fillId="0" borderId="0"/>
    <xf numFmtId="0" fontId="43" fillId="0" borderId="0"/>
    <xf numFmtId="0" fontId="43" fillId="0" borderId="0"/>
    <xf numFmtId="0" fontId="43" fillId="0" borderId="0"/>
    <xf numFmtId="0" fontId="43" fillId="0" borderId="0"/>
    <xf numFmtId="0" fontId="34" fillId="0" borderId="0"/>
    <xf numFmtId="0" fontId="14" fillId="0" borderId="0"/>
    <xf numFmtId="0" fontId="14" fillId="0" borderId="0"/>
    <xf numFmtId="0" fontId="14" fillId="0" borderId="0"/>
    <xf numFmtId="0" fontId="14" fillId="0" borderId="0"/>
    <xf numFmtId="0" fontId="14" fillId="0" borderId="0"/>
    <xf numFmtId="0" fontId="34" fillId="0" borderId="0"/>
    <xf numFmtId="0" fontId="43" fillId="0" borderId="0"/>
    <xf numFmtId="0" fontId="43" fillId="0" borderId="0"/>
    <xf numFmtId="0" fontId="43" fillId="0" borderId="0"/>
    <xf numFmtId="0" fontId="43" fillId="0" borderId="0"/>
    <xf numFmtId="0" fontId="4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3" fillId="0" borderId="0"/>
    <xf numFmtId="0" fontId="43" fillId="0" borderId="0"/>
    <xf numFmtId="0" fontId="43" fillId="0" borderId="0"/>
    <xf numFmtId="0" fontId="7" fillId="0" borderId="0"/>
    <xf numFmtId="0" fontId="27" fillId="0" borderId="0"/>
    <xf numFmtId="0" fontId="27" fillId="0" borderId="0"/>
    <xf numFmtId="0" fontId="3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2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2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2" fillId="0" borderId="0"/>
    <xf numFmtId="0" fontId="27" fillId="0" borderId="0"/>
    <xf numFmtId="0" fontId="14" fillId="0" borderId="0"/>
    <xf numFmtId="0" fontId="14" fillId="0" borderId="0"/>
    <xf numFmtId="0" fontId="14" fillId="0" borderId="0"/>
    <xf numFmtId="0" fontId="34" fillId="0" borderId="0"/>
    <xf numFmtId="0" fontId="2" fillId="0" borderId="0"/>
    <xf numFmtId="0" fontId="63" fillId="0" borderId="0"/>
    <xf numFmtId="0" fontId="14" fillId="0" borderId="0"/>
    <xf numFmtId="0" fontId="2" fillId="0" borderId="0"/>
    <xf numFmtId="0" fontId="2" fillId="0" borderId="0"/>
    <xf numFmtId="0" fontId="7" fillId="0" borderId="0"/>
    <xf numFmtId="0" fontId="43" fillId="0" borderId="0"/>
    <xf numFmtId="0" fontId="7" fillId="0" borderId="0"/>
    <xf numFmtId="0" fontId="14" fillId="0" borderId="0"/>
    <xf numFmtId="0" fontId="14" fillId="0" borderId="0"/>
    <xf numFmtId="0" fontId="14" fillId="0" borderId="0"/>
    <xf numFmtId="0" fontId="14" fillId="0" borderId="0"/>
    <xf numFmtId="0" fontId="14" fillId="0" borderId="0"/>
    <xf numFmtId="0" fontId="14" fillId="0" borderId="0"/>
    <xf numFmtId="0" fontId="39" fillId="0" borderId="0"/>
    <xf numFmtId="0" fontId="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 fillId="0" borderId="0"/>
    <xf numFmtId="0" fontId="14" fillId="0" borderId="0"/>
    <xf numFmtId="0" fontId="14" fillId="0" borderId="0"/>
    <xf numFmtId="0" fontId="14" fillId="0" borderId="0"/>
    <xf numFmtId="0" fontId="2" fillId="0" borderId="0"/>
    <xf numFmtId="0" fontId="2" fillId="0" borderId="0"/>
    <xf numFmtId="0" fontId="2" fillId="0" borderId="0"/>
    <xf numFmtId="0" fontId="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14" fillId="0" borderId="0"/>
    <xf numFmtId="0" fontId="43" fillId="0" borderId="0"/>
    <xf numFmtId="0" fontId="7" fillId="0" borderId="0"/>
    <xf numFmtId="0" fontId="43"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0"/>
    <xf numFmtId="0" fontId="14" fillId="0" borderId="0"/>
    <xf numFmtId="0" fontId="2" fillId="0" borderId="0"/>
    <xf numFmtId="0" fontId="2" fillId="0" borderId="0"/>
    <xf numFmtId="0" fontId="7" fillId="0" borderId="0"/>
    <xf numFmtId="0" fontId="2" fillId="0" borderId="0"/>
    <xf numFmtId="0" fontId="2" fillId="0" borderId="0"/>
    <xf numFmtId="0" fontId="34" fillId="0" borderId="0"/>
    <xf numFmtId="0" fontId="14" fillId="0" borderId="0"/>
    <xf numFmtId="0" fontId="14" fillId="0" borderId="0"/>
    <xf numFmtId="0" fontId="43"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34" fillId="0" borderId="0"/>
    <xf numFmtId="0" fontId="14" fillId="0" borderId="0"/>
    <xf numFmtId="0" fontId="2" fillId="0" borderId="0"/>
    <xf numFmtId="0" fontId="2"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 fillId="0" borderId="0"/>
    <xf numFmtId="0" fontId="34" fillId="0" borderId="0"/>
    <xf numFmtId="0" fontId="2" fillId="0" borderId="0"/>
    <xf numFmtId="0" fontId="2"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 fillId="0" borderId="0"/>
    <xf numFmtId="0" fontId="2" fillId="0" borderId="0"/>
    <xf numFmtId="0" fontId="14" fillId="0" borderId="0"/>
    <xf numFmtId="0" fontId="27" fillId="0" borderId="0"/>
    <xf numFmtId="0" fontId="27" fillId="0" borderId="0"/>
    <xf numFmtId="0" fontId="27" fillId="0" borderId="0"/>
    <xf numFmtId="0" fontId="2" fillId="0" borderId="0"/>
    <xf numFmtId="0" fontId="2" fillId="0" borderId="0"/>
    <xf numFmtId="0" fontId="27" fillId="0" borderId="0"/>
    <xf numFmtId="0" fontId="2" fillId="0" borderId="0"/>
    <xf numFmtId="0" fontId="2" fillId="0" borderId="0"/>
    <xf numFmtId="0" fontId="7" fillId="0" borderId="0"/>
    <xf numFmtId="0" fontId="34" fillId="0" borderId="0"/>
    <xf numFmtId="0" fontId="2" fillId="0" borderId="0"/>
    <xf numFmtId="0" fontId="7" fillId="0" borderId="0"/>
    <xf numFmtId="0" fontId="14" fillId="0" borderId="0"/>
    <xf numFmtId="0" fontId="34"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14" fillId="0" borderId="0"/>
    <xf numFmtId="0" fontId="2" fillId="0" borderId="0"/>
    <xf numFmtId="0" fontId="2" fillId="0" borderId="0"/>
    <xf numFmtId="0" fontId="2" fillId="0" borderId="0"/>
    <xf numFmtId="0" fontId="3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2" fillId="0" borderId="0"/>
    <xf numFmtId="0" fontId="2" fillId="0" borderId="0"/>
    <xf numFmtId="0" fontId="3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43" fillId="0" borderId="0"/>
    <xf numFmtId="0" fontId="4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0"/>
    <xf numFmtId="0" fontId="14" fillId="0" borderId="0"/>
    <xf numFmtId="0" fontId="43" fillId="0" borderId="0"/>
    <xf numFmtId="0" fontId="2" fillId="0" borderId="0"/>
    <xf numFmtId="0" fontId="2" fillId="0" borderId="0"/>
    <xf numFmtId="0" fontId="43" fillId="0" borderId="0"/>
    <xf numFmtId="0" fontId="2" fillId="0" borderId="0"/>
    <xf numFmtId="0" fontId="2" fillId="0" borderId="0"/>
    <xf numFmtId="0" fontId="2" fillId="0" borderId="0"/>
    <xf numFmtId="0" fontId="2" fillId="0" borderId="0"/>
    <xf numFmtId="0" fontId="14" fillId="0" borderId="0"/>
    <xf numFmtId="0" fontId="14"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10" fontId="14" fillId="0" borderId="0" applyFont="0" applyFill="0" applyBorder="0" applyAlignment="0" applyProtection="0"/>
    <xf numFmtId="10" fontId="1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 fillId="0" borderId="0" applyFont="0" applyFill="0" applyBorder="0" applyAlignment="0" applyProtection="0"/>
    <xf numFmtId="9" fontId="43" fillId="0" borderId="0" applyFont="0" applyFill="0" applyBorder="0" applyAlignment="0" applyProtection="0"/>
    <xf numFmtId="9" fontId="64" fillId="0" borderId="0" applyFont="0" applyFill="0" applyBorder="0" applyAlignment="0" applyProtection="0"/>
    <xf numFmtId="9" fontId="39" fillId="0" borderId="0" applyFont="0" applyFill="0" applyBorder="0" applyAlignment="0" applyProtection="0"/>
    <xf numFmtId="9" fontId="43"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43" fillId="0" borderId="0" applyFont="0" applyFill="0" applyBorder="0" applyAlignment="0" applyProtection="0"/>
    <xf numFmtId="9" fontId="27" fillId="0" borderId="0" applyFont="0" applyFill="0" applyBorder="0" applyAlignment="0" applyProtection="0"/>
    <xf numFmtId="9" fontId="7" fillId="0" borderId="0" applyFont="0" applyFill="0" applyBorder="0" applyAlignment="0" applyProtection="0"/>
    <xf numFmtId="9" fontId="1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6" fillId="0" borderId="0" applyFont="0" applyFill="0" applyBorder="0" applyAlignment="0" applyProtection="0">
      <alignment vertical="top"/>
    </xf>
    <xf numFmtId="9" fontId="40" fillId="0" borderId="0" applyFont="0" applyFill="0" applyBorder="0" applyAlignment="0" applyProtection="0"/>
    <xf numFmtId="9" fontId="14" fillId="0" borderId="0" applyFont="0" applyFill="0" applyBorder="0" applyAlignment="0" applyProtection="0"/>
    <xf numFmtId="9" fontId="2" fillId="0" borderId="0" applyFont="0" applyFill="0" applyBorder="0" applyAlignment="0" applyProtection="0"/>
    <xf numFmtId="9" fontId="40"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01" fontId="14" fillId="0" borderId="0" applyFont="0" applyFill="0" applyBorder="0" applyAlignment="0" applyProtection="0"/>
    <xf numFmtId="202"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0" fillId="0" borderId="0" applyFont="0" applyFill="0" applyBorder="0" applyAlignment="0" applyProtection="0"/>
    <xf numFmtId="203" fontId="2" fillId="0" borderId="0" applyFont="0" applyFill="0" applyBorder="0" applyAlignment="0" applyProtection="0"/>
    <xf numFmtId="43" fontId="71" fillId="0" borderId="0" applyFont="0" applyFill="0" applyBorder="0" applyAlignment="0" applyProtection="0"/>
    <xf numFmtId="201" fontId="14" fillId="0" borderId="0" applyFont="0" applyFill="0" applyBorder="0" applyAlignment="0" applyProtection="0"/>
    <xf numFmtId="43" fontId="7" fillId="0" borderId="0" applyFont="0" applyFill="0" applyBorder="0" applyAlignment="0" applyProtection="0"/>
    <xf numFmtId="201" fontId="14"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190" fontId="72" fillId="0" borderId="0" applyFont="0" applyFill="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4" fillId="0" borderId="0"/>
    <xf numFmtId="0" fontId="1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34" fillId="0" borderId="0"/>
    <xf numFmtId="0" fontId="34" fillId="0" borderId="0"/>
    <xf numFmtId="0" fontId="34" fillId="0" borderId="0"/>
    <xf numFmtId="0" fontId="34" fillId="0" borderId="0"/>
    <xf numFmtId="0" fontId="74" fillId="0" borderId="0"/>
    <xf numFmtId="0" fontId="34" fillId="0" borderId="0"/>
    <xf numFmtId="0" fontId="34" fillId="0" borderId="0"/>
    <xf numFmtId="0" fontId="2" fillId="0" borderId="0"/>
    <xf numFmtId="0" fontId="2" fillId="0" borderId="0"/>
    <xf numFmtId="0" fontId="7" fillId="0" borderId="0"/>
    <xf numFmtId="0" fontId="74" fillId="0" borderId="0"/>
    <xf numFmtId="0" fontId="74" fillId="0" borderId="0"/>
    <xf numFmtId="0" fontId="74" fillId="0" borderId="0"/>
    <xf numFmtId="0" fontId="74" fillId="0" borderId="0"/>
    <xf numFmtId="0" fontId="74" fillId="0" borderId="0"/>
    <xf numFmtId="0" fontId="74" fillId="0" borderId="0"/>
    <xf numFmtId="0" fontId="34" fillId="0" borderId="0"/>
    <xf numFmtId="0" fontId="73"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3" fillId="0" borderId="0"/>
    <xf numFmtId="0" fontId="73" fillId="0" borderId="0"/>
    <xf numFmtId="0" fontId="73" fillId="0" borderId="0"/>
    <xf numFmtId="0" fontId="73" fillId="0" borderId="0"/>
    <xf numFmtId="0" fontId="73" fillId="0" borderId="0"/>
    <xf numFmtId="0" fontId="73"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2" fillId="0" borderId="0"/>
    <xf numFmtId="0" fontId="2"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2" fillId="0" borderId="0"/>
    <xf numFmtId="0" fontId="2"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2" fillId="0" borderId="0"/>
    <xf numFmtId="0" fontId="2"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 fillId="0" borderId="0"/>
    <xf numFmtId="0" fontId="7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3" fillId="0" borderId="0"/>
    <xf numFmtId="0" fontId="71" fillId="0" borderId="0"/>
    <xf numFmtId="0" fontId="73" fillId="0" borderId="0"/>
    <xf numFmtId="0" fontId="73" fillId="0" borderId="0"/>
    <xf numFmtId="0" fontId="73" fillId="0" borderId="0"/>
    <xf numFmtId="0" fontId="73" fillId="0" borderId="0"/>
    <xf numFmtId="0" fontId="73" fillId="0" borderId="0"/>
    <xf numFmtId="0" fontId="2"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63" fillId="0" borderId="0"/>
    <xf numFmtId="0" fontId="73" fillId="0" borderId="0"/>
    <xf numFmtId="0" fontId="73" fillId="0" borderId="0"/>
    <xf numFmtId="0" fontId="2" fillId="0" borderId="0"/>
    <xf numFmtId="0" fontId="73" fillId="0" borderId="0"/>
    <xf numFmtId="0" fontId="73" fillId="0" borderId="0"/>
    <xf numFmtId="0" fontId="73" fillId="0" borderId="0"/>
    <xf numFmtId="0" fontId="73" fillId="0" borderId="0"/>
    <xf numFmtId="0" fontId="73" fillId="0" borderId="0"/>
    <xf numFmtId="0" fontId="73" fillId="0" borderId="0"/>
    <xf numFmtId="0" fontId="14" fillId="0" borderId="0"/>
    <xf numFmtId="0" fontId="73" fillId="0" borderId="0"/>
    <xf numFmtId="0" fontId="73" fillId="0" borderId="0"/>
    <xf numFmtId="0" fontId="73" fillId="0" borderId="0"/>
    <xf numFmtId="0" fontId="73" fillId="0" borderId="0"/>
    <xf numFmtId="0" fontId="14" fillId="0" borderId="0"/>
    <xf numFmtId="0" fontId="7"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9" fontId="34"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66" fillId="0" borderId="0" applyFont="0" applyFill="0" applyBorder="0" applyAlignment="0" applyProtection="0">
      <alignment vertical="top"/>
    </xf>
    <xf numFmtId="9" fontId="2"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66" fillId="0" borderId="0" applyFont="0" applyFill="0" applyBorder="0" applyAlignment="0" applyProtection="0">
      <alignment vertical="top"/>
    </xf>
    <xf numFmtId="9" fontId="40" fillId="0" borderId="0" applyFont="0" applyFill="0" applyBorder="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 fillId="0" borderId="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27" fillId="43" borderId="79" applyNumberFormat="0" applyFont="0" applyAlignment="0" applyProtection="0"/>
    <xf numFmtId="0" fontId="27" fillId="43" borderId="79" applyNumberFormat="0" applyFont="0" applyAlignment="0" applyProtection="0"/>
    <xf numFmtId="0" fontId="27" fillId="43" borderId="79" applyNumberFormat="0" applyFont="0" applyAlignment="0" applyProtection="0"/>
    <xf numFmtId="0" fontId="27" fillId="43" borderId="79" applyNumberFormat="0" applyFont="0" applyAlignment="0" applyProtection="0"/>
    <xf numFmtId="0" fontId="27" fillId="43" borderId="79" applyNumberFormat="0" applyFont="0" applyAlignment="0" applyProtection="0"/>
    <xf numFmtId="0" fontId="27" fillId="43" borderId="79" applyNumberFormat="0" applyFont="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204" fontId="26"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34" fillId="0" borderId="0"/>
    <xf numFmtId="0" fontId="79" fillId="0" borderId="0"/>
    <xf numFmtId="9" fontId="34" fillId="0" borderId="0" applyFont="0" applyFill="0" applyBorder="0" applyAlignment="0" applyProtection="0"/>
    <xf numFmtId="191" fontId="34" fillId="0" borderId="0" applyFont="0" applyFill="0" applyBorder="0" applyAlignment="0" applyProtection="0"/>
    <xf numFmtId="0" fontId="62" fillId="0" borderId="0"/>
    <xf numFmtId="42" fontId="82" fillId="0" borderId="0" applyFont="0" applyFill="0" applyBorder="0" applyAlignment="0" applyProtection="0"/>
    <xf numFmtId="0" fontId="62" fillId="0" borderId="0"/>
    <xf numFmtId="42" fontId="82" fillId="0" borderId="0" applyFont="0" applyFill="0" applyBorder="0" applyAlignment="0" applyProtection="0"/>
    <xf numFmtId="0" fontId="83" fillId="0" borderId="0"/>
    <xf numFmtId="0" fontId="14" fillId="0" borderId="0" applyNumberFormat="0" applyFill="0" applyBorder="0" applyAlignment="0" applyProtection="0"/>
    <xf numFmtId="0" fontId="62" fillId="0" borderId="0"/>
    <xf numFmtId="205" fontId="84" fillId="0" borderId="0" applyFont="0" applyFill="0" applyBorder="0" applyAlignment="0" applyProtection="0"/>
    <xf numFmtId="0" fontId="43" fillId="0" borderId="0" applyNumberFormat="0" applyFont="0" applyFill="0" applyBorder="0" applyAlignment="0" applyProtection="0"/>
    <xf numFmtId="0" fontId="14" fillId="0" borderId="0"/>
    <xf numFmtId="0" fontId="14" fillId="0" borderId="0"/>
    <xf numFmtId="206" fontId="82" fillId="0" borderId="0" applyFont="0" applyFill="0" applyBorder="0" applyAlignment="0"/>
    <xf numFmtId="0" fontId="14" fillId="0" borderId="0"/>
    <xf numFmtId="0" fontId="14" fillId="0" borderId="0"/>
    <xf numFmtId="0" fontId="8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5" fillId="0" borderId="0"/>
    <xf numFmtId="0" fontId="85" fillId="0" borderId="0"/>
    <xf numFmtId="0" fontId="31" fillId="0" borderId="0"/>
    <xf numFmtId="0" fontId="85" fillId="0" borderId="0"/>
    <xf numFmtId="0" fontId="31" fillId="0" borderId="0"/>
    <xf numFmtId="0" fontId="14" fillId="0" borderId="0"/>
    <xf numFmtId="0" fontId="85" fillId="0" borderId="0"/>
    <xf numFmtId="0" fontId="14" fillId="0" borderId="0"/>
    <xf numFmtId="0" fontId="31" fillId="0" borderId="0"/>
    <xf numFmtId="0" fontId="31" fillId="0" borderId="0"/>
    <xf numFmtId="0" fontId="85" fillId="0" borderId="0"/>
    <xf numFmtId="0" fontId="85" fillId="0" borderId="0"/>
    <xf numFmtId="0" fontId="86" fillId="0" borderId="0"/>
    <xf numFmtId="0" fontId="86" fillId="0" borderId="0"/>
    <xf numFmtId="0" fontId="31" fillId="0" borderId="0"/>
    <xf numFmtId="0" fontId="31" fillId="0" borderId="0"/>
    <xf numFmtId="0" fontId="14" fillId="0" borderId="0"/>
    <xf numFmtId="0" fontId="14" fillId="0" borderId="0"/>
    <xf numFmtId="0" fontId="14" fillId="0" borderId="0"/>
    <xf numFmtId="0" fontId="14" fillId="0" borderId="0"/>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85" fillId="0" borderId="0"/>
    <xf numFmtId="0" fontId="31" fillId="0" borderId="0"/>
    <xf numFmtId="0" fontId="85" fillId="0" borderId="0"/>
    <xf numFmtId="0" fontId="31" fillId="0" borderId="0"/>
    <xf numFmtId="0" fontId="31" fillId="0" borderId="0"/>
    <xf numFmtId="0" fontId="85" fillId="0" borderId="0"/>
    <xf numFmtId="0" fontId="31" fillId="0" borderId="0"/>
    <xf numFmtId="0" fontId="14" fillId="0" borderId="0"/>
    <xf numFmtId="0" fontId="14" fillId="0" borderId="0"/>
    <xf numFmtId="0" fontId="85" fillId="0" borderId="0"/>
    <xf numFmtId="0" fontId="14" fillId="0" borderId="0"/>
    <xf numFmtId="0" fontId="87" fillId="0" borderId="0" applyFont="0" applyFill="0" applyBorder="0" applyAlignment="0" applyProtection="0"/>
    <xf numFmtId="0" fontId="14" fillId="0" borderId="0"/>
    <xf numFmtId="188" fontId="87" fillId="0" borderId="0" applyFont="0" applyFill="0" applyBorder="0" applyAlignment="0" applyProtection="0"/>
    <xf numFmtId="188" fontId="87" fillId="0" borderId="0" applyFont="0" applyFill="0" applyBorder="0" applyAlignment="0" applyProtection="0"/>
    <xf numFmtId="0" fontId="62" fillId="0" borderId="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0" fontId="85" fillId="0" borderId="0"/>
    <xf numFmtId="0" fontId="85" fillId="0" borderId="0"/>
    <xf numFmtId="0" fontId="14" fillId="0" borderId="0"/>
    <xf numFmtId="42" fontId="62" fillId="0" borderId="0" applyFont="0" applyFill="0" applyBorder="0" applyAlignment="0" applyProtection="0"/>
    <xf numFmtId="0" fontId="31" fillId="0" borderId="0"/>
    <xf numFmtId="0" fontId="14" fillId="0" borderId="0"/>
    <xf numFmtId="42" fontId="62" fillId="0" borderId="0" applyFont="0" applyFill="0" applyBorder="0" applyAlignment="0" applyProtection="0"/>
    <xf numFmtId="0" fontId="14" fillId="0" borderId="0"/>
    <xf numFmtId="0" fontId="14" fillId="0" borderId="0"/>
    <xf numFmtId="0" fontId="88" fillId="0" borderId="0" applyNumberFormat="0" applyFill="0" applyBorder="0" applyAlignment="0" applyProtection="0"/>
    <xf numFmtId="0" fontId="31" fillId="0" borderId="0"/>
    <xf numFmtId="0" fontId="14" fillId="0" borderId="0"/>
    <xf numFmtId="0" fontId="14" fillId="0" borderId="0"/>
    <xf numFmtId="0" fontId="31" fillId="0" borderId="0"/>
    <xf numFmtId="0" fontId="31" fillId="0" borderId="0"/>
    <xf numFmtId="0" fontId="31" fillId="0" borderId="0"/>
    <xf numFmtId="0" fontId="85" fillId="0" borderId="0"/>
    <xf numFmtId="0" fontId="85" fillId="0" borderId="0"/>
    <xf numFmtId="0" fontId="14" fillId="0" borderId="0"/>
    <xf numFmtId="0" fontId="85" fillId="0" borderId="0"/>
    <xf numFmtId="0" fontId="14" fillId="0" borderId="0"/>
    <xf numFmtId="0" fontId="3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5" fillId="0" borderId="0"/>
    <xf numFmtId="0" fontId="14" fillId="0" borderId="0"/>
    <xf numFmtId="0" fontId="14" fillId="0" borderId="0"/>
    <xf numFmtId="42" fontId="62" fillId="0" borderId="0" applyFont="0" applyFill="0" applyBorder="0" applyAlignment="0" applyProtection="0"/>
    <xf numFmtId="42" fontId="62" fillId="0" borderId="0" applyFont="0" applyFill="0" applyBorder="0" applyAlignment="0" applyProtection="0"/>
    <xf numFmtId="42" fontId="62" fillId="0" borderId="0" applyFont="0" applyFill="0" applyBorder="0" applyAlignment="0" applyProtection="0"/>
    <xf numFmtId="42" fontId="62" fillId="0" borderId="0" applyFont="0" applyFill="0" applyBorder="0" applyAlignment="0" applyProtection="0"/>
    <xf numFmtId="42" fontId="62" fillId="0" borderId="0" applyFont="0" applyFill="0" applyBorder="0" applyAlignment="0" applyProtection="0"/>
    <xf numFmtId="0" fontId="85" fillId="0" borderId="0"/>
    <xf numFmtId="0" fontId="31" fillId="0" borderId="0"/>
    <xf numFmtId="0" fontId="31" fillId="0" borderId="0"/>
    <xf numFmtId="207" fontId="31" fillId="0" borderId="0" applyFont="0" applyFill="0" applyBorder="0" applyAlignment="0" applyProtection="0"/>
    <xf numFmtId="208" fontId="31" fillId="0" borderId="0" applyFont="0" applyFill="0" applyBorder="0" applyAlignment="0" applyProtection="0"/>
    <xf numFmtId="42" fontId="62" fillId="0" borderId="0" applyFont="0" applyFill="0" applyBorder="0" applyAlignment="0" applyProtection="0"/>
    <xf numFmtId="0" fontId="14" fillId="0" borderId="0"/>
    <xf numFmtId="0" fontId="14" fillId="0" borderId="0" applyFont="0" applyFill="0" applyBorder="0" applyAlignment="0" applyProtection="0"/>
    <xf numFmtId="0" fontId="14" fillId="0" borderId="0" applyFont="0" applyFill="0" applyBorder="0" applyAlignment="0" applyProtection="0"/>
    <xf numFmtId="0" fontId="31" fillId="0" borderId="0"/>
    <xf numFmtId="0" fontId="31" fillId="0" borderId="0"/>
    <xf numFmtId="0" fontId="34" fillId="0" borderId="0"/>
    <xf numFmtId="0" fontId="89" fillId="0" borderId="0"/>
    <xf numFmtId="0" fontId="14" fillId="0" borderId="0"/>
    <xf numFmtId="0" fontId="27"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27" fillId="26" borderId="0" applyNumberFormat="0" applyBorder="0" applyAlignment="0" applyProtection="0"/>
    <xf numFmtId="0" fontId="90" fillId="21" borderId="0" applyNumberFormat="0" applyBorder="0" applyAlignment="0" applyProtection="0">
      <alignment vertical="center"/>
    </xf>
    <xf numFmtId="0" fontId="90" fillId="22" borderId="0" applyNumberFormat="0" applyBorder="0" applyAlignment="0" applyProtection="0">
      <alignment vertical="center"/>
    </xf>
    <xf numFmtId="0" fontId="90" fillId="23" borderId="0" applyNumberFormat="0" applyBorder="0" applyAlignment="0" applyProtection="0">
      <alignment vertical="center"/>
    </xf>
    <xf numFmtId="0" fontId="90" fillId="24" borderId="0" applyNumberFormat="0" applyBorder="0" applyAlignment="0" applyProtection="0">
      <alignment vertical="center"/>
    </xf>
    <xf numFmtId="0" fontId="90" fillId="25" borderId="0" applyNumberFormat="0" applyBorder="0" applyAlignment="0" applyProtection="0">
      <alignment vertical="center"/>
    </xf>
    <xf numFmtId="0" fontId="90" fillId="26" borderId="0" applyNumberFormat="0" applyBorder="0" applyAlignment="0" applyProtection="0">
      <alignment vertical="center"/>
    </xf>
    <xf numFmtId="0" fontId="14" fillId="0" borderId="0"/>
    <xf numFmtId="0" fontId="27" fillId="27"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4" borderId="0" applyNumberFormat="0" applyBorder="0" applyAlignment="0" applyProtection="0"/>
    <xf numFmtId="0" fontId="27" fillId="27" borderId="0" applyNumberFormat="0" applyBorder="0" applyAlignment="0" applyProtection="0"/>
    <xf numFmtId="0" fontId="27" fillId="30" borderId="0" applyNumberFormat="0" applyBorder="0" applyAlignment="0" applyProtection="0"/>
    <xf numFmtId="0" fontId="90" fillId="27" borderId="0" applyNumberFormat="0" applyBorder="0" applyAlignment="0" applyProtection="0">
      <alignment vertical="center"/>
    </xf>
    <xf numFmtId="0" fontId="90" fillId="28" borderId="0" applyNumberFormat="0" applyBorder="0" applyAlignment="0" applyProtection="0">
      <alignment vertical="center"/>
    </xf>
    <xf numFmtId="0" fontId="90" fillId="29" borderId="0" applyNumberFormat="0" applyBorder="0" applyAlignment="0" applyProtection="0">
      <alignment vertical="center"/>
    </xf>
    <xf numFmtId="0" fontId="90" fillId="24" borderId="0" applyNumberFormat="0" applyBorder="0" applyAlignment="0" applyProtection="0">
      <alignment vertical="center"/>
    </xf>
    <xf numFmtId="0" fontId="90" fillId="27" borderId="0" applyNumberFormat="0" applyBorder="0" applyAlignment="0" applyProtection="0">
      <alignment vertical="center"/>
    </xf>
    <xf numFmtId="0" fontId="90" fillId="30" borderId="0" applyNumberFormat="0" applyBorder="0" applyAlignment="0" applyProtection="0">
      <alignment vertical="center"/>
    </xf>
    <xf numFmtId="0" fontId="28" fillId="31"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91" fillId="31" borderId="0" applyNumberFormat="0" applyBorder="0" applyAlignment="0" applyProtection="0">
      <alignment vertical="center"/>
    </xf>
    <xf numFmtId="0" fontId="91" fillId="28" borderId="0" applyNumberFormat="0" applyBorder="0" applyAlignment="0" applyProtection="0">
      <alignment vertical="center"/>
    </xf>
    <xf numFmtId="0" fontId="91" fillId="29" borderId="0" applyNumberFormat="0" applyBorder="0" applyAlignment="0" applyProtection="0">
      <alignment vertical="center"/>
    </xf>
    <xf numFmtId="0" fontId="91" fillId="32" borderId="0" applyNumberFormat="0" applyBorder="0" applyAlignment="0" applyProtection="0">
      <alignment vertical="center"/>
    </xf>
    <xf numFmtId="0" fontId="91" fillId="33" borderId="0" applyNumberFormat="0" applyBorder="0" applyAlignment="0" applyProtection="0">
      <alignment vertical="center"/>
    </xf>
    <xf numFmtId="0" fontId="91" fillId="34" borderId="0" applyNumberFormat="0" applyBorder="0" applyAlignment="0" applyProtection="0">
      <alignment vertical="center"/>
    </xf>
    <xf numFmtId="0" fontId="88"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209" fontId="92" fillId="0" borderId="0" applyFont="0" applyFill="0" applyBorder="0" applyAlignment="0" applyProtection="0"/>
    <xf numFmtId="204" fontId="92" fillId="0" borderId="0" applyFont="0" applyFill="0" applyBorder="0" applyAlignment="0" applyProtection="0"/>
    <xf numFmtId="0" fontId="93" fillId="0" borderId="0">
      <alignment horizontal="center" wrapText="1"/>
      <protection locked="0"/>
    </xf>
    <xf numFmtId="210" fontId="92" fillId="0" borderId="0" applyFont="0" applyFill="0" applyBorder="0" applyAlignment="0" applyProtection="0"/>
    <xf numFmtId="211" fontId="92" fillId="0" borderId="0" applyFont="0" applyFill="0" applyBorder="0" applyAlignment="0" applyProtection="0"/>
    <xf numFmtId="38" fontId="14" fillId="51" borderId="0" applyNumberFormat="0" applyFont="0" applyBorder="0" applyAlignment="0" applyProtection="0"/>
    <xf numFmtId="212" fontId="48" fillId="0" borderId="0" applyNumberFormat="0" applyFill="0" applyBorder="0" applyAlignment="0" applyProtection="0"/>
    <xf numFmtId="212" fontId="84" fillId="0" borderId="0" applyNumberFormat="0" applyFill="0" applyBorder="0" applyAlignment="0" applyProtection="0"/>
    <xf numFmtId="0" fontId="94" fillId="0" borderId="0" applyNumberFormat="0" applyFill="0" applyBorder="0" applyAlignment="0" applyProtection="0"/>
    <xf numFmtId="0" fontId="95" fillId="0" borderId="8" applyNumberFormat="0" applyFill="0" applyAlignment="0" applyProtection="0"/>
    <xf numFmtId="15" fontId="84" fillId="52" borderId="42" applyNumberFormat="0" applyFont="0" applyFill="0" applyAlignment="0" applyProtection="0">
      <alignment horizontal="right"/>
    </xf>
    <xf numFmtId="213" fontId="96" fillId="53" borderId="0" applyFont="0" applyFill="0" applyBorder="0" applyAlignment="0" applyProtection="0"/>
    <xf numFmtId="214" fontId="31" fillId="0" borderId="0" applyFont="0" applyFill="0" applyBorder="0" applyAlignment="0" applyProtection="0"/>
    <xf numFmtId="0" fontId="97" fillId="0" borderId="0"/>
    <xf numFmtId="215" fontId="98" fillId="0" borderId="0" applyFill="0" applyBorder="0" applyAlignment="0"/>
    <xf numFmtId="216" fontId="98" fillId="0" borderId="0" applyFill="0" applyBorder="0" applyAlignment="0"/>
    <xf numFmtId="217" fontId="98" fillId="0" borderId="0" applyFill="0" applyBorder="0" applyAlignment="0"/>
    <xf numFmtId="212" fontId="99" fillId="0" borderId="0" applyFill="0" applyBorder="0" applyAlignment="0"/>
    <xf numFmtId="218" fontId="99" fillId="0" borderId="0" applyFill="0" applyBorder="0" applyAlignment="0"/>
    <xf numFmtId="215" fontId="98" fillId="0" borderId="0" applyFill="0" applyBorder="0" applyAlignment="0"/>
    <xf numFmtId="219" fontId="99" fillId="0" borderId="0" applyFill="0" applyBorder="0" applyAlignment="0"/>
    <xf numFmtId="216" fontId="98" fillId="0" borderId="0" applyFill="0" applyBorder="0" applyAlignment="0"/>
    <xf numFmtId="38" fontId="100" fillId="54" borderId="90">
      <alignment horizontal="right"/>
    </xf>
    <xf numFmtId="220" fontId="14" fillId="0" borderId="0"/>
    <xf numFmtId="0" fontId="101" fillId="0" borderId="0"/>
    <xf numFmtId="38" fontId="102" fillId="0" borderId="0" applyNumberFormat="0" applyFill="0" applyBorder="0" applyAlignment="0" applyProtection="0"/>
    <xf numFmtId="0" fontId="103" fillId="0" borderId="8" applyNumberFormat="0" applyFill="0" applyBorder="0" applyAlignment="0" applyProtection="0">
      <alignment horizontal="center"/>
    </xf>
    <xf numFmtId="221" fontId="82" fillId="0" borderId="0"/>
    <xf numFmtId="221" fontId="82" fillId="0" borderId="0"/>
    <xf numFmtId="221" fontId="82" fillId="0" borderId="0"/>
    <xf numFmtId="221" fontId="82" fillId="0" borderId="0"/>
    <xf numFmtId="221" fontId="82" fillId="0" borderId="0"/>
    <xf numFmtId="221" fontId="82" fillId="0" borderId="0"/>
    <xf numFmtId="221" fontId="82" fillId="0" borderId="0"/>
    <xf numFmtId="221" fontId="82" fillId="0" borderId="0"/>
    <xf numFmtId="215" fontId="98" fillId="0" borderId="0" applyFont="0" applyFill="0" applyBorder="0" applyAlignment="0" applyProtection="0"/>
    <xf numFmtId="202" fontId="104" fillId="0" borderId="0" applyFont="0" applyFill="0" applyBorder="0" applyAlignment="0" applyProtection="0"/>
    <xf numFmtId="43" fontId="27" fillId="0" borderId="0" applyFont="0" applyFill="0" applyBorder="0" applyAlignment="0" applyProtection="0"/>
    <xf numFmtId="222" fontId="34" fillId="0" borderId="0" applyFont="0" applyFill="0" applyBorder="0" applyAlignment="0" applyProtection="0"/>
    <xf numFmtId="43" fontId="78" fillId="0" borderId="0" applyFont="0" applyFill="0" applyBorder="0" applyAlignment="0" applyProtection="0"/>
    <xf numFmtId="193" fontId="34" fillId="0" borderId="0" applyFont="0" applyFill="0" applyBorder="0" applyAlignment="0" applyProtection="0"/>
    <xf numFmtId="191" fontId="34" fillId="0" borderId="0" applyFont="0" applyFill="0" applyBorder="0" applyAlignment="0" applyProtection="0"/>
    <xf numFmtId="223" fontId="82" fillId="0" borderId="0"/>
    <xf numFmtId="3" fontId="14" fillId="0" borderId="0" applyFont="0" applyFill="0" applyBorder="0" applyAlignment="0" applyProtection="0"/>
    <xf numFmtId="0" fontId="105" fillId="0" borderId="0"/>
    <xf numFmtId="0" fontId="85" fillId="0" borderId="0"/>
    <xf numFmtId="3" fontId="106" fillId="0" borderId="0" applyFont="0" applyFill="0" applyBorder="0" applyAlignment="0" applyProtection="0"/>
    <xf numFmtId="0" fontId="105" fillId="0" borderId="0"/>
    <xf numFmtId="0" fontId="85" fillId="0" borderId="0"/>
    <xf numFmtId="0" fontId="107" fillId="0" borderId="0" applyNumberFormat="0" applyAlignment="0">
      <alignment horizontal="left"/>
    </xf>
    <xf numFmtId="188" fontId="87" fillId="0" borderId="0" applyFont="0" applyFill="0" applyBorder="0" applyAlignment="0" applyProtection="0"/>
    <xf numFmtId="224" fontId="48" fillId="0" borderId="91" applyFont="0" applyFill="0" applyBorder="0" applyAlignment="0" applyProtection="0"/>
    <xf numFmtId="216" fontId="98" fillId="0" borderId="0" applyFont="0" applyFill="0" applyBorder="0" applyAlignment="0" applyProtection="0"/>
    <xf numFmtId="225" fontId="48" fillId="0" borderId="0" applyFont="0" applyFill="0" applyBorder="0" applyAlignment="0"/>
    <xf numFmtId="225" fontId="14" fillId="0" borderId="0" applyFont="0" applyFill="0" applyBorder="0" applyAlignment="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226" fontId="14" fillId="0" borderId="0" applyFont="0" applyFill="0" applyBorder="0" applyAlignment="0" applyProtection="0"/>
    <xf numFmtId="187" fontId="14" fillId="0" borderId="0" applyFont="0" applyFill="0" applyBorder="0" applyAlignment="0" applyProtection="0"/>
    <xf numFmtId="227" fontId="106" fillId="0" borderId="0" applyFont="0" applyFill="0" applyBorder="0" applyAlignment="0" applyProtection="0"/>
    <xf numFmtId="228" fontId="82" fillId="0" borderId="0"/>
    <xf numFmtId="229" fontId="31" fillId="0" borderId="0" applyFont="0" applyFill="0" applyBorder="0" applyAlignment="0" applyProtection="0"/>
    <xf numFmtId="38" fontId="108" fillId="55" borderId="90">
      <protection locked="0"/>
    </xf>
    <xf numFmtId="15" fontId="109" fillId="0" borderId="0" applyFill="0" applyBorder="0" applyAlignment="0"/>
    <xf numFmtId="225" fontId="109" fillId="52" borderId="0" applyFont="0" applyFill="0" applyBorder="0" applyAlignment="0" applyProtection="0"/>
    <xf numFmtId="230" fontId="84" fillId="52" borderId="46" applyFont="0" applyFill="0" applyBorder="0" applyAlignment="0" applyProtection="0"/>
    <xf numFmtId="230" fontId="48" fillId="52" borderId="0" applyFont="0" applyFill="0" applyBorder="0" applyAlignment="0" applyProtection="0"/>
    <xf numFmtId="17" fontId="109" fillId="0" borderId="0" applyFill="0" applyBorder="0">
      <alignment horizontal="right"/>
    </xf>
    <xf numFmtId="231" fontId="109" fillId="0" borderId="8" applyFont="0" applyFill="0" applyBorder="0" applyAlignment="0" applyProtection="0"/>
    <xf numFmtId="0" fontId="106" fillId="0" borderId="0" applyFont="0" applyFill="0" applyBorder="0" applyAlignment="0" applyProtection="0"/>
    <xf numFmtId="0" fontId="106" fillId="0" borderId="0" applyFont="0" applyFill="0" applyBorder="0" applyAlignment="0" applyProtection="0"/>
    <xf numFmtId="14" fontId="66" fillId="0" borderId="0" applyFill="0" applyBorder="0" applyAlignment="0"/>
    <xf numFmtId="232" fontId="109" fillId="0" borderId="0" applyFill="0" applyBorder="0">
      <alignment horizontal="right"/>
    </xf>
    <xf numFmtId="233" fontId="48" fillId="0" borderId="23">
      <alignment horizontal="center"/>
    </xf>
    <xf numFmtId="38" fontId="110" fillId="0" borderId="92">
      <alignment vertical="center"/>
    </xf>
    <xf numFmtId="225" fontId="48" fillId="0" borderId="0"/>
    <xf numFmtId="2" fontId="100" fillId="56" borderId="0">
      <alignment horizontal="left"/>
      <protection hidden="1"/>
    </xf>
    <xf numFmtId="0" fontId="111" fillId="0" borderId="0">
      <protection locked="0"/>
    </xf>
    <xf numFmtId="234" fontId="82" fillId="0" borderId="0"/>
    <xf numFmtId="225" fontId="48" fillId="0" borderId="0"/>
    <xf numFmtId="0" fontId="112" fillId="0" borderId="0">
      <protection locked="0"/>
    </xf>
    <xf numFmtId="0" fontId="112" fillId="0" borderId="0">
      <protection locked="0"/>
    </xf>
    <xf numFmtId="215" fontId="98" fillId="0" borderId="0" applyFill="0" applyBorder="0" applyAlignment="0"/>
    <xf numFmtId="216" fontId="98" fillId="0" borderId="0" applyFill="0" applyBorder="0" applyAlignment="0"/>
    <xf numFmtId="215" fontId="98" fillId="0" borderId="0" applyFill="0" applyBorder="0" applyAlignment="0"/>
    <xf numFmtId="219" fontId="99" fillId="0" borderId="0" applyFill="0" applyBorder="0" applyAlignment="0"/>
    <xf numFmtId="216" fontId="98" fillId="0" borderId="0" applyFill="0" applyBorder="0" applyAlignment="0"/>
    <xf numFmtId="0" fontId="113" fillId="0" borderId="0" applyNumberFormat="0" applyAlignment="0">
      <alignment horizontal="left"/>
    </xf>
    <xf numFmtId="0" fontId="48" fillId="57" borderId="42"/>
    <xf numFmtId="0" fontId="111" fillId="0" borderId="0">
      <protection locked="0"/>
    </xf>
    <xf numFmtId="0" fontId="111" fillId="0" borderId="0">
      <protection locked="0"/>
    </xf>
    <xf numFmtId="0" fontId="111" fillId="0" borderId="0">
      <protection locked="0"/>
    </xf>
    <xf numFmtId="0" fontId="111" fillId="0" borderId="0">
      <protection locked="0"/>
    </xf>
    <xf numFmtId="0" fontId="111" fillId="0" borderId="0">
      <protection locked="0"/>
    </xf>
    <xf numFmtId="0" fontId="114" fillId="0" borderId="0"/>
    <xf numFmtId="0" fontId="111" fillId="0" borderId="0">
      <protection locked="0"/>
    </xf>
    <xf numFmtId="0" fontId="111" fillId="0" borderId="0">
      <protection locked="0"/>
    </xf>
    <xf numFmtId="0" fontId="115" fillId="0" borderId="0"/>
    <xf numFmtId="1" fontId="116" fillId="58" borderId="2" applyNumberFormat="0" applyBorder="0" applyAlignment="0">
      <alignment horizontal="centerContinuous" vertical="center"/>
      <protection locked="0"/>
    </xf>
    <xf numFmtId="0" fontId="111" fillId="0" borderId="0">
      <protection locked="0"/>
    </xf>
    <xf numFmtId="0" fontId="111" fillId="0" borderId="0">
      <protection locked="0"/>
    </xf>
    <xf numFmtId="2" fontId="14" fillId="0" borderId="0" applyFont="0" applyFill="0" applyBorder="0" applyAlignment="0" applyProtection="0"/>
    <xf numFmtId="235" fontId="14" fillId="52" borderId="0" applyFont="0" applyFill="0" applyBorder="0" applyAlignment="0"/>
    <xf numFmtId="2" fontId="106" fillId="0" borderId="0" applyFont="0" applyFill="0" applyBorder="0" applyAlignment="0" applyProtection="0"/>
    <xf numFmtId="2" fontId="106" fillId="0" borderId="0" applyFont="0" applyFill="0" applyBorder="0" applyAlignment="0" applyProtection="0"/>
    <xf numFmtId="236" fontId="14" fillId="0" borderId="0">
      <protection locked="0"/>
    </xf>
    <xf numFmtId="0" fontId="48" fillId="0" borderId="0"/>
    <xf numFmtId="0" fontId="48" fillId="0" borderId="0" applyFont="0" applyFill="0" applyBorder="0" applyAlignment="0" applyProtection="0"/>
    <xf numFmtId="38" fontId="117" fillId="44" borderId="0" applyNumberFormat="0" applyBorder="0" applyAlignment="0" applyProtection="0"/>
    <xf numFmtId="197" fontId="118" fillId="0" borderId="0" applyNumberFormat="0" applyFill="0" applyBorder="0" applyAlignment="0" applyProtection="0"/>
    <xf numFmtId="0" fontId="119" fillId="44" borderId="44">
      <alignment vertical="center"/>
    </xf>
    <xf numFmtId="0" fontId="120" fillId="0" borderId="0">
      <alignment horizontal="left"/>
    </xf>
    <xf numFmtId="0" fontId="121" fillId="0" borderId="24" applyNumberFormat="0" applyAlignment="0" applyProtection="0">
      <alignment horizontal="left" vertical="center"/>
    </xf>
    <xf numFmtId="0" fontId="121" fillId="0" borderId="44">
      <alignment horizontal="left" vertical="center"/>
    </xf>
    <xf numFmtId="0" fontId="122" fillId="59" borderId="0" applyNumberFormat="0" applyBorder="0" applyAlignment="0">
      <protection hidden="1"/>
    </xf>
    <xf numFmtId="225" fontId="123" fillId="60" borderId="0" applyNumberFormat="0" applyFill="0" applyBorder="0" applyAlignment="0" applyProtection="0"/>
    <xf numFmtId="225" fontId="124" fillId="0" borderId="0" applyAlignment="0"/>
    <xf numFmtId="237" fontId="14" fillId="0" borderId="0">
      <protection locked="0"/>
    </xf>
    <xf numFmtId="237" fontId="14" fillId="0" borderId="0">
      <protection locked="0"/>
    </xf>
    <xf numFmtId="0" fontId="125" fillId="0" borderId="19">
      <alignment horizontal="center"/>
    </xf>
    <xf numFmtId="0" fontId="125" fillId="0" borderId="0">
      <alignment horizontal="center"/>
    </xf>
    <xf numFmtId="225" fontId="126" fillId="0" borderId="0" applyNumberFormat="0" applyFill="0" applyBorder="0" applyAlignment="0" applyProtection="0"/>
    <xf numFmtId="238" fontId="127" fillId="0" borderId="0" applyBorder="0" applyAlignment="0"/>
    <xf numFmtId="225" fontId="48" fillId="0" borderId="0"/>
    <xf numFmtId="230" fontId="48" fillId="52" borderId="0" applyFont="0" applyBorder="0" applyAlignment="0" applyProtection="0">
      <protection locked="0"/>
    </xf>
    <xf numFmtId="235" fontId="48" fillId="52" borderId="0" applyFont="0" applyBorder="0" applyAlignment="0">
      <protection locked="0"/>
    </xf>
    <xf numFmtId="225" fontId="48" fillId="0" borderId="0"/>
    <xf numFmtId="225" fontId="48" fillId="0" borderId="0"/>
    <xf numFmtId="10" fontId="48" fillId="52" borderId="0">
      <protection locked="0"/>
    </xf>
    <xf numFmtId="225" fontId="128" fillId="52" borderId="0" applyNumberFormat="0" applyBorder="0" applyAlignment="0">
      <protection locked="0"/>
    </xf>
    <xf numFmtId="1" fontId="14" fillId="0" borderId="0" applyFont="0" applyFill="0" applyBorder="0" applyAlignment="0" applyProtection="0"/>
    <xf numFmtId="197" fontId="84" fillId="52" borderId="0" applyNumberFormat="0" applyBorder="0" applyAlignment="0" applyProtection="0"/>
    <xf numFmtId="9" fontId="84" fillId="53" borderId="0" applyNumberFormat="0" applyBorder="0" applyAlignment="0" applyProtection="0">
      <alignment horizontal="center"/>
    </xf>
    <xf numFmtId="239" fontId="14" fillId="0" borderId="0" applyFont="0" applyFill="0" applyBorder="0" applyAlignment="0" applyProtection="0"/>
    <xf numFmtId="240" fontId="14" fillId="0" borderId="0" applyFont="0" applyFill="0" applyBorder="0" applyAlignment="0" applyProtection="0"/>
    <xf numFmtId="38" fontId="129" fillId="0" borderId="0" applyNumberFormat="0" applyFill="0" applyBorder="0" applyAlignment="0" applyProtection="0"/>
    <xf numFmtId="215" fontId="98" fillId="0" borderId="0" applyFill="0" applyBorder="0" applyAlignment="0"/>
    <xf numFmtId="216" fontId="98" fillId="0" borderId="0" applyFill="0" applyBorder="0" applyAlignment="0"/>
    <xf numFmtId="215" fontId="98" fillId="0" borderId="0" applyFill="0" applyBorder="0" applyAlignment="0"/>
    <xf numFmtId="219" fontId="99" fillId="0" borderId="0" applyFill="0" applyBorder="0" applyAlignment="0"/>
    <xf numFmtId="216" fontId="98" fillId="0" borderId="0" applyFill="0" applyBorder="0" applyAlignment="0"/>
    <xf numFmtId="14" fontId="109" fillId="0" borderId="8" applyFont="0" applyFill="0" applyBorder="0" applyAlignment="0" applyProtection="0"/>
    <xf numFmtId="0" fontId="130" fillId="0" borderId="30" applyNumberFormat="0" applyFill="0" applyBorder="0" applyAlignment="0" applyProtection="0">
      <alignment horizontal="center"/>
    </xf>
    <xf numFmtId="239" fontId="14" fillId="0" borderId="0" applyFont="0" applyFill="0" applyBorder="0" applyAlignment="0" applyProtection="0"/>
    <xf numFmtId="210" fontId="14" fillId="0" borderId="0" applyFont="0" applyFill="0" applyBorder="0" applyAlignment="0" applyProtection="0"/>
    <xf numFmtId="211" fontId="14" fillId="0" borderId="0" applyFont="0" applyFill="0" applyBorder="0" applyAlignment="0" applyProtection="0"/>
    <xf numFmtId="38" fontId="110" fillId="0" borderId="0" applyFont="0" applyFill="0" applyBorder="0" applyAlignment="0" applyProtection="0"/>
    <xf numFmtId="40" fontId="110" fillId="0" borderId="0" applyFont="0" applyFill="0" applyBorder="0" applyAlignment="0" applyProtection="0"/>
    <xf numFmtId="0" fontId="131" fillId="0" borderId="19"/>
    <xf numFmtId="0" fontId="132" fillId="0" borderId="0" applyFont="0" applyFill="0" applyBorder="0" applyAlignment="0" applyProtection="0"/>
    <xf numFmtId="0" fontId="132" fillId="0" borderId="0" applyFont="0" applyFill="0" applyBorder="0" applyAlignment="0" applyProtection="0"/>
    <xf numFmtId="0" fontId="133" fillId="0" borderId="0" applyFont="0" applyFill="0" applyBorder="0" applyAlignment="0" applyProtection="0"/>
    <xf numFmtId="0" fontId="133" fillId="0" borderId="0" applyFont="0" applyFill="0" applyBorder="0" applyAlignment="0" applyProtection="0"/>
    <xf numFmtId="0" fontId="111" fillId="0" borderId="0">
      <protection locked="0"/>
    </xf>
    <xf numFmtId="241" fontId="39" fillId="0" borderId="0" applyFont="0" applyFill="0" applyBorder="0" applyAlignment="0" applyProtection="0"/>
    <xf numFmtId="238" fontId="39" fillId="0" borderId="0" applyFont="0" applyFill="0" applyBorder="0" applyAlignment="0" applyProtection="0"/>
    <xf numFmtId="242" fontId="48" fillId="0" borderId="0" applyFont="0" applyFill="0" applyBorder="0" applyAlignment="0" applyProtection="0"/>
    <xf numFmtId="203" fontId="134" fillId="0" borderId="0" applyFont="0" applyFill="0" applyBorder="0" applyAlignment="0" applyProtection="0"/>
    <xf numFmtId="243" fontId="67" fillId="0" borderId="0" applyFont="0" applyFill="0" applyBorder="0" applyAlignment="0" applyProtection="0"/>
    <xf numFmtId="244" fontId="48" fillId="44" borderId="0" applyFont="0" applyBorder="0" applyAlignment="0" applyProtection="0">
      <alignment horizontal="right"/>
      <protection hidden="1"/>
    </xf>
    <xf numFmtId="38" fontId="135" fillId="0" borderId="0" applyNumberFormat="0" applyFont="0" applyFill="0" applyAlignment="0" applyProtection="0">
      <alignment horizontal="left" indent="1"/>
    </xf>
    <xf numFmtId="38" fontId="14" fillId="0" borderId="0"/>
    <xf numFmtId="0" fontId="82" fillId="0" borderId="0"/>
    <xf numFmtId="38" fontId="118" fillId="0" borderId="0" applyNumberFormat="0" applyFont="0" applyBorder="0" applyAlignment="0" applyProtection="0"/>
    <xf numFmtId="37" fontId="136" fillId="0" borderId="0"/>
    <xf numFmtId="212" fontId="48" fillId="0" borderId="0" applyNumberFormat="0" applyFont="0" applyAlignment="0" applyProtection="0"/>
    <xf numFmtId="245" fontId="48" fillId="0" borderId="0" applyFont="0" applyFill="0" applyBorder="0" applyAlignment="0" applyProtection="0">
      <alignment horizontal="right"/>
    </xf>
    <xf numFmtId="200" fontId="137" fillId="0" borderId="0"/>
    <xf numFmtId="197" fontId="138" fillId="52" borderId="0"/>
    <xf numFmtId="37" fontId="84" fillId="53" borderId="0" applyFont="0" applyFill="0" applyBorder="0" applyAlignment="0" applyProtection="0"/>
    <xf numFmtId="225" fontId="14" fillId="0" borderId="0" applyFont="0" applyFill="0" applyBorder="0" applyAlignment="0"/>
    <xf numFmtId="40" fontId="48" fillId="0" borderId="0" applyFont="0" applyFill="0" applyBorder="0" applyAlignment="0"/>
    <xf numFmtId="246" fontId="48" fillId="0" borderId="0" applyFont="0" applyFill="0" applyBorder="0" applyAlignment="0"/>
    <xf numFmtId="0" fontId="27" fillId="0" borderId="0"/>
    <xf numFmtId="0" fontId="14" fillId="0" borderId="0"/>
    <xf numFmtId="0" fontId="34" fillId="0" borderId="0"/>
    <xf numFmtId="0" fontId="34" fillId="0" borderId="0"/>
    <xf numFmtId="0" fontId="34" fillId="0" borderId="0"/>
    <xf numFmtId="0" fontId="14" fillId="0" borderId="0"/>
    <xf numFmtId="0" fontId="34" fillId="0" borderId="0"/>
    <xf numFmtId="225" fontId="109" fillId="0" borderId="0" applyNumberFormat="0" applyFill="0" applyBorder="0" applyAlignment="0" applyProtection="0"/>
    <xf numFmtId="247" fontId="48" fillId="0" borderId="0" applyFont="0" applyFill="0" applyBorder="0" applyAlignment="0" applyProtection="0"/>
    <xf numFmtId="248" fontId="48" fillId="0" borderId="0" applyFont="0" applyFill="0" applyBorder="0" applyAlignment="0" applyProtection="0">
      <alignment horizontal="right"/>
    </xf>
    <xf numFmtId="225" fontId="48" fillId="0" borderId="0"/>
    <xf numFmtId="0" fontId="41" fillId="0" borderId="0"/>
    <xf numFmtId="249" fontId="48" fillId="0" borderId="0" applyFont="0" applyFill="0" applyBorder="0" applyAlignment="0" applyProtection="0"/>
    <xf numFmtId="250" fontId="48" fillId="0" borderId="0" applyFont="0" applyFill="0" applyBorder="0" applyAlignment="0" applyProtection="0"/>
    <xf numFmtId="251" fontId="48" fillId="0" borderId="0" applyFont="0" applyFill="0" applyBorder="0" applyAlignment="0" applyProtection="0"/>
    <xf numFmtId="252" fontId="48" fillId="0" borderId="0" applyFont="0" applyFill="0" applyBorder="0" applyAlignment="0" applyProtection="0"/>
    <xf numFmtId="0" fontId="62" fillId="0" borderId="0"/>
    <xf numFmtId="0" fontId="62" fillId="0" borderId="0"/>
    <xf numFmtId="0" fontId="62" fillId="0" borderId="0"/>
    <xf numFmtId="0" fontId="62" fillId="0" borderId="0"/>
    <xf numFmtId="253" fontId="14" fillId="61" borderId="0">
      <alignment horizontal="right"/>
    </xf>
    <xf numFmtId="0" fontId="139" fillId="41" borderId="6"/>
    <xf numFmtId="0" fontId="48" fillId="0" borderId="0" applyFill="0" applyBorder="0" applyProtection="0">
      <alignment horizontal="center" vertical="center"/>
    </xf>
    <xf numFmtId="14" fontId="93" fillId="0" borderId="0">
      <alignment horizontal="center" wrapText="1"/>
      <protection locked="0"/>
    </xf>
    <xf numFmtId="194" fontId="140" fillId="0" borderId="0" applyFont="0" applyFill="0" applyBorder="0" applyAlignment="0" applyProtection="0"/>
    <xf numFmtId="254" fontId="135" fillId="0" borderId="0" applyFill="0" applyBorder="0" applyAlignment="0" applyProtection="0"/>
    <xf numFmtId="255" fontId="98" fillId="0" borderId="0" applyFont="0" applyFill="0" applyBorder="0" applyAlignment="0" applyProtection="0"/>
    <xf numFmtId="256" fontId="96" fillId="0" borderId="0" applyFont="0" applyFill="0" applyBorder="0" applyAlignment="0" applyProtection="0"/>
    <xf numFmtId="257" fontId="135" fillId="0" borderId="23" applyFill="0" applyBorder="0" applyAlignment="0" applyProtection="0">
      <alignment horizontal="center"/>
    </xf>
    <xf numFmtId="257" fontId="135" fillId="0" borderId="0" applyFill="0" applyBorder="0" applyAlignment="0" applyProtection="0"/>
    <xf numFmtId="258" fontId="48" fillId="0" borderId="0" applyFont="0" applyFill="0" applyBorder="0" applyAlignment="0"/>
    <xf numFmtId="259" fontId="135" fillId="0" borderId="0" applyFill="0" applyBorder="0" applyAlignment="0" applyProtection="0"/>
    <xf numFmtId="260" fontId="135" fillId="62"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1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133" fillId="0" borderId="10" applyNumberFormat="0" applyBorder="0"/>
    <xf numFmtId="261" fontId="48" fillId="0" borderId="0" applyFont="0" applyFill="0" applyBorder="0" applyAlignment="0" applyProtection="0"/>
    <xf numFmtId="38" fontId="14" fillId="63" borderId="0" applyNumberFormat="0" applyFont="0" applyBorder="0" applyAlignment="0" applyProtection="0"/>
    <xf numFmtId="0" fontId="111" fillId="0" borderId="0">
      <protection locked="0"/>
    </xf>
    <xf numFmtId="0" fontId="110" fillId="0" borderId="0"/>
    <xf numFmtId="262" fontId="48" fillId="64" borderId="0" applyNumberFormat="0" applyFont="0" applyBorder="0" applyAlignment="0" applyProtection="0"/>
    <xf numFmtId="0" fontId="48" fillId="44" borderId="42"/>
    <xf numFmtId="215" fontId="98" fillId="0" borderId="0" applyFill="0" applyBorder="0" applyAlignment="0"/>
    <xf numFmtId="216" fontId="98" fillId="0" borderId="0" applyFill="0" applyBorder="0" applyAlignment="0"/>
    <xf numFmtId="215" fontId="98" fillId="0" borderId="0" applyFill="0" applyBorder="0" applyAlignment="0"/>
    <xf numFmtId="219" fontId="99" fillId="0" borderId="0" applyFill="0" applyBorder="0" applyAlignment="0"/>
    <xf numFmtId="216" fontId="98" fillId="0" borderId="0" applyFill="0" applyBorder="0" applyAlignment="0"/>
    <xf numFmtId="263" fontId="109" fillId="0" borderId="0" applyFill="0" applyBorder="0" applyProtection="0">
      <alignment horizontal="right"/>
    </xf>
    <xf numFmtId="246" fontId="141" fillId="44" borderId="0" applyBorder="0" applyAlignment="0">
      <protection hidden="1"/>
    </xf>
    <xf numFmtId="1" fontId="142" fillId="44" borderId="0">
      <alignment horizontal="center"/>
    </xf>
    <xf numFmtId="0" fontId="110" fillId="0" borderId="0" applyNumberFormat="0" applyFont="0" applyFill="0" applyBorder="0" applyAlignment="0" applyProtection="0">
      <alignment horizontal="left"/>
    </xf>
    <xf numFmtId="15" fontId="110" fillId="0" borderId="0" applyFont="0" applyFill="0" applyBorder="0" applyAlignment="0" applyProtection="0"/>
    <xf numFmtId="4" fontId="110" fillId="0" borderId="0" applyFont="0" applyFill="0" applyBorder="0" applyAlignment="0" applyProtection="0"/>
    <xf numFmtId="0" fontId="143" fillId="0" borderId="19">
      <alignment horizontal="center"/>
    </xf>
    <xf numFmtId="3" fontId="110" fillId="0" borderId="0" applyFont="0" applyFill="0" applyBorder="0" applyAlignment="0" applyProtection="0"/>
    <xf numFmtId="0" fontId="110" fillId="65" borderId="0" applyNumberFormat="0" applyFont="0" applyBorder="0" applyAlignment="0" applyProtection="0"/>
    <xf numFmtId="223" fontId="14" fillId="0" borderId="0"/>
    <xf numFmtId="37" fontId="31" fillId="0" borderId="0"/>
    <xf numFmtId="1" fontId="14" fillId="0" borderId="30" applyNumberFormat="0" applyFill="0" applyAlignment="0" applyProtection="0">
      <alignment horizontal="center" vertical="center"/>
    </xf>
    <xf numFmtId="38" fontId="109" fillId="0" borderId="0" applyNumberFormat="0" applyFont="0" applyFill="0" applyBorder="0" applyProtection="0">
      <alignment horizontal="right"/>
    </xf>
    <xf numFmtId="38" fontId="144" fillId="66" borderId="0" applyNumberFormat="0" applyFill="0" applyBorder="0" applyAlignment="0" applyProtection="0"/>
    <xf numFmtId="225" fontId="145" fillId="0" borderId="0" applyNumberFormat="0" applyFill="0" applyBorder="0" applyAlignment="0" applyProtection="0">
      <alignment horizontal="left"/>
    </xf>
    <xf numFmtId="0" fontId="146" fillId="67" borderId="0" applyNumberFormat="0" applyFont="0" applyBorder="0" applyAlignment="0">
      <alignment horizontal="center"/>
    </xf>
    <xf numFmtId="14" fontId="147" fillId="0" borderId="0" applyNumberFormat="0" applyFill="0" applyBorder="0" applyAlignment="0" applyProtection="0">
      <alignment horizontal="left"/>
    </xf>
    <xf numFmtId="38" fontId="147" fillId="0" borderId="0"/>
    <xf numFmtId="0" fontId="148" fillId="68" borderId="0">
      <alignment horizontal="right"/>
    </xf>
    <xf numFmtId="0" fontId="146" fillId="1" borderId="44" applyNumberFormat="0" applyFont="0" applyAlignment="0">
      <alignment horizontal="center"/>
    </xf>
    <xf numFmtId="2" fontId="48" fillId="55" borderId="42" applyNumberFormat="0" applyFont="0" applyAlignment="0" applyProtection="0"/>
    <xf numFmtId="0" fontId="149" fillId="0" borderId="0" applyNumberFormat="0" applyFill="0" applyBorder="0" applyAlignment="0">
      <alignment horizontal="center"/>
    </xf>
    <xf numFmtId="0" fontId="150" fillId="69" borderId="0" applyNumberFormat="0" applyFont="0" applyFill="0" applyBorder="0" applyAlignment="0" applyProtection="0">
      <alignment horizontal="center"/>
    </xf>
    <xf numFmtId="0" fontId="140" fillId="0" borderId="0">
      <alignment horizontal="right"/>
    </xf>
    <xf numFmtId="238" fontId="39" fillId="0" borderId="0">
      <alignment horizontal="center"/>
    </xf>
    <xf numFmtId="0" fontId="14" fillId="0" borderId="0"/>
    <xf numFmtId="0" fontId="14" fillId="0" borderId="0"/>
    <xf numFmtId="0" fontId="14" fillId="0" borderId="0"/>
    <xf numFmtId="0"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0"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188" fontId="87" fillId="0" borderId="0" applyFont="0" applyFill="0" applyBorder="0" applyAlignment="0" applyProtection="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131" fillId="0" borderId="0"/>
    <xf numFmtId="40" fontId="151" fillId="0" borderId="0" applyBorder="0">
      <alignment horizontal="right"/>
    </xf>
    <xf numFmtId="0" fontId="152" fillId="0" borderId="30" applyNumberFormat="0" applyFill="0" applyBorder="0" applyAlignment="0" applyProtection="0">
      <alignment horizontal="center"/>
    </xf>
    <xf numFmtId="0" fontId="66" fillId="0" borderId="5" applyBorder="0">
      <alignment horizontal="center"/>
    </xf>
    <xf numFmtId="38" fontId="48" fillId="0" borderId="3" applyNumberFormat="0" applyFont="0" applyFill="0" applyAlignment="0" applyProtection="0"/>
    <xf numFmtId="225" fontId="14" fillId="0" borderId="44" applyNumberFormat="0" applyFont="0" applyFill="0" applyAlignment="0" applyProtection="0"/>
    <xf numFmtId="49" fontId="66" fillId="0" borderId="0" applyFill="0" applyBorder="0" applyAlignment="0"/>
    <xf numFmtId="264" fontId="99" fillId="0" borderId="0" applyFill="0" applyBorder="0" applyAlignment="0"/>
    <xf numFmtId="265" fontId="99" fillId="0" borderId="0" applyFill="0" applyBorder="0" applyAlignment="0"/>
    <xf numFmtId="225" fontId="127" fillId="0" borderId="0" applyFill="0" applyBorder="0" applyAlignment="0" applyProtection="0">
      <alignment horizontal="right"/>
    </xf>
    <xf numFmtId="38" fontId="109" fillId="0" borderId="8" applyNumberFormat="0" applyFont="0" applyFill="0" applyAlignment="0" applyProtection="0"/>
    <xf numFmtId="246" fontId="141" fillId="44" borderId="5" applyBorder="0">
      <alignment horizontal="right" vertical="center"/>
      <protection locked="0"/>
    </xf>
    <xf numFmtId="225" fontId="48" fillId="52" borderId="90">
      <alignment horizontal="right"/>
    </xf>
    <xf numFmtId="225" fontId="109" fillId="52" borderId="90"/>
    <xf numFmtId="266" fontId="14" fillId="0" borderId="0" applyFont="0" applyFill="0" applyBorder="0" applyAlignment="0" applyProtection="0"/>
    <xf numFmtId="267" fontId="14" fillId="0" borderId="0" applyFont="0" applyFill="0" applyBorder="0" applyAlignment="0" applyProtection="0"/>
    <xf numFmtId="268" fontId="14" fillId="0" borderId="0" applyFont="0" applyFill="0" applyBorder="0" applyAlignment="0" applyProtection="0"/>
    <xf numFmtId="38" fontId="153" fillId="0" borderId="3">
      <alignment horizontal="right"/>
    </xf>
    <xf numFmtId="0" fontId="154" fillId="0" borderId="0" applyNumberFormat="0" applyFill="0" applyBorder="0" applyAlignment="0" applyProtection="0">
      <alignment vertical="top"/>
      <protection locked="0"/>
    </xf>
    <xf numFmtId="0" fontId="32" fillId="39" borderId="73" applyNumberFormat="0" applyAlignment="0" applyProtection="0"/>
    <xf numFmtId="0" fontId="70" fillId="0" borderId="0" applyNumberFormat="0" applyFill="0" applyBorder="0" applyAlignment="0" applyProtection="0"/>
    <xf numFmtId="0" fontId="46" fillId="0" borderId="0" applyNumberFormat="0" applyFill="0" applyBorder="0" applyAlignment="0" applyProtection="0"/>
    <xf numFmtId="197" fontId="34" fillId="0" borderId="0" applyFont="0" applyFill="0" applyBorder="0" applyAlignment="0" applyProtection="0"/>
    <xf numFmtId="0" fontId="68" fillId="0" borderId="0" applyNumberFormat="0" applyFill="0" applyBorder="0" applyAlignment="0" applyProtection="0"/>
    <xf numFmtId="0" fontId="33" fillId="40" borderId="74" applyNumberFormat="0" applyAlignment="0" applyProtection="0"/>
    <xf numFmtId="0" fontId="55" fillId="0" borderId="78" applyNumberFormat="0" applyFill="0" applyAlignment="0" applyProtection="0"/>
    <xf numFmtId="0" fontId="47" fillId="23" borderId="0" applyNumberFormat="0" applyBorder="0" applyAlignment="0" applyProtection="0"/>
    <xf numFmtId="0" fontId="54" fillId="26" borderId="73" applyNumberFormat="0" applyAlignment="0" applyProtection="0"/>
    <xf numFmtId="0" fontId="59" fillId="42" borderId="0" applyNumberFormat="0" applyBorder="0" applyAlignment="0" applyProtection="0"/>
    <xf numFmtId="0" fontId="69" fillId="0" borderId="81" applyNumberFormat="0" applyFill="0" applyAlignment="0" applyProtection="0"/>
    <xf numFmtId="0" fontId="30" fillId="22"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7"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28" fillId="38" borderId="0" applyNumberFormat="0" applyBorder="0" applyAlignment="0" applyProtection="0"/>
    <xf numFmtId="0" fontId="65" fillId="39" borderId="80" applyNumberFormat="0" applyAlignment="0" applyProtection="0"/>
    <xf numFmtId="0" fontId="34" fillId="43" borderId="79" applyNumberFormat="0" applyFont="0" applyAlignment="0" applyProtection="0"/>
    <xf numFmtId="0" fontId="49" fillId="0" borderId="75" applyNumberFormat="0" applyFill="0" applyAlignment="0" applyProtection="0"/>
    <xf numFmtId="0" fontId="50" fillId="0" borderId="76" applyNumberFormat="0" applyFill="0" applyAlignment="0" applyProtection="0"/>
    <xf numFmtId="0" fontId="51" fillId="0" borderId="77" applyNumberFormat="0" applyFill="0" applyAlignment="0" applyProtection="0"/>
    <xf numFmtId="0" fontId="51" fillId="0" borderId="0" applyNumberFormat="0" applyFill="0" applyBorder="0" applyAlignment="0" applyProtection="0"/>
    <xf numFmtId="0" fontId="155" fillId="0" borderId="0"/>
    <xf numFmtId="41" fontId="31" fillId="0" borderId="0" applyFont="0" applyFill="0" applyBorder="0" applyAlignment="0" applyProtection="0"/>
    <xf numFmtId="43" fontId="31" fillId="0" borderId="0" applyFont="0" applyFill="0" applyBorder="0" applyAlignment="0" applyProtection="0"/>
    <xf numFmtId="211" fontId="132" fillId="0" borderId="0" applyFont="0" applyFill="0" applyBorder="0" applyAlignment="0" applyProtection="0"/>
    <xf numFmtId="189" fontId="132" fillId="0" borderId="0" applyFont="0" applyFill="0" applyBorder="0" applyAlignment="0" applyProtection="0"/>
    <xf numFmtId="269" fontId="14" fillId="0" borderId="0" applyFont="0" applyFill="0" applyBorder="0" applyAlignment="0" applyProtection="0"/>
    <xf numFmtId="0" fontId="31" fillId="0" borderId="0" applyFont="0" applyFill="0" applyBorder="0" applyAlignment="0" applyProtection="0"/>
    <xf numFmtId="0" fontId="31" fillId="0" borderId="0" applyFont="0" applyFill="0" applyBorder="0" applyAlignment="0" applyProtection="0"/>
    <xf numFmtId="0" fontId="156" fillId="23" borderId="0" applyNumberFormat="0" applyBorder="0" applyAlignment="0" applyProtection="0">
      <alignment vertical="center"/>
    </xf>
    <xf numFmtId="0" fontId="157" fillId="22" borderId="0" applyNumberFormat="0" applyBorder="0" applyAlignment="0" applyProtection="0">
      <alignment vertical="center"/>
    </xf>
    <xf numFmtId="0" fontId="132" fillId="0" borderId="0"/>
    <xf numFmtId="0" fontId="132" fillId="0" borderId="0"/>
    <xf numFmtId="0" fontId="132" fillId="0" borderId="0">
      <alignment vertical="center"/>
    </xf>
    <xf numFmtId="188" fontId="87" fillId="0" borderId="0" applyFont="0" applyFill="0" applyBorder="0" applyAlignment="0" applyProtection="0"/>
    <xf numFmtId="0" fontId="91" fillId="35" borderId="0" applyNumberFormat="0" applyBorder="0" applyAlignment="0" applyProtection="0">
      <alignment vertical="center"/>
    </xf>
    <xf numFmtId="0" fontId="91" fillId="36" borderId="0" applyNumberFormat="0" applyBorder="0" applyAlignment="0" applyProtection="0">
      <alignment vertical="center"/>
    </xf>
    <xf numFmtId="0" fontId="91" fillId="37" borderId="0" applyNumberFormat="0" applyBorder="0" applyAlignment="0" applyProtection="0">
      <alignment vertical="center"/>
    </xf>
    <xf numFmtId="0" fontId="91" fillId="32" borderId="0" applyNumberFormat="0" applyBorder="0" applyAlignment="0" applyProtection="0">
      <alignment vertical="center"/>
    </xf>
    <xf numFmtId="0" fontId="91" fillId="33" borderId="0" applyNumberFormat="0" applyBorder="0" applyAlignment="0" applyProtection="0">
      <alignment vertical="center"/>
    </xf>
    <xf numFmtId="0" fontId="91" fillId="38" borderId="0" applyNumberFormat="0" applyBorder="0" applyAlignment="0" applyProtection="0">
      <alignment vertical="center"/>
    </xf>
    <xf numFmtId="0" fontId="132" fillId="0" borderId="0"/>
    <xf numFmtId="0" fontId="158" fillId="0" borderId="0" applyNumberFormat="0" applyFill="0" applyBorder="0" applyAlignment="0" applyProtection="0">
      <alignment vertical="center"/>
    </xf>
    <xf numFmtId="0" fontId="159" fillId="0" borderId="75" applyNumberFormat="0" applyFill="0" applyAlignment="0" applyProtection="0">
      <alignment vertical="center"/>
    </xf>
    <xf numFmtId="0" fontId="160" fillId="0" borderId="76" applyNumberFormat="0" applyFill="0" applyAlignment="0" applyProtection="0">
      <alignment vertical="center"/>
    </xf>
    <xf numFmtId="0" fontId="161" fillId="0" borderId="77" applyNumberFormat="0" applyFill="0" applyAlignment="0" applyProtection="0">
      <alignment vertical="center"/>
    </xf>
    <xf numFmtId="0" fontId="161" fillId="0" borderId="0" applyNumberFormat="0" applyFill="0" applyBorder="0" applyAlignment="0" applyProtection="0">
      <alignment vertical="center"/>
    </xf>
    <xf numFmtId="0" fontId="85" fillId="0" borderId="0"/>
    <xf numFmtId="189" fontId="14" fillId="0" borderId="0" applyFont="0" applyFill="0" applyBorder="0" applyAlignment="0" applyProtection="0"/>
    <xf numFmtId="0" fontId="162" fillId="40" borderId="74" applyNumberFormat="0" applyAlignment="0" applyProtection="0">
      <alignment vertical="center"/>
    </xf>
    <xf numFmtId="0" fontId="163" fillId="0" borderId="0"/>
    <xf numFmtId="0" fontId="164" fillId="0" borderId="81" applyNumberFormat="0" applyFill="0" applyAlignment="0" applyProtection="0">
      <alignment vertical="center"/>
    </xf>
    <xf numFmtId="0" fontId="132" fillId="43" borderId="79" applyNumberFormat="0" applyFont="0" applyAlignment="0" applyProtection="0">
      <alignment vertical="center"/>
    </xf>
    <xf numFmtId="0" fontId="165" fillId="0" borderId="0" applyNumberFormat="0" applyFill="0" applyBorder="0" applyAlignment="0" applyProtection="0">
      <alignment vertical="top"/>
      <protection locked="0"/>
    </xf>
    <xf numFmtId="0" fontId="166" fillId="0" borderId="0" applyNumberFormat="0" applyFill="0" applyBorder="0" applyAlignment="0" applyProtection="0">
      <alignment vertical="center"/>
    </xf>
    <xf numFmtId="0" fontId="167" fillId="0" borderId="0" applyNumberFormat="0" applyFill="0" applyBorder="0" applyAlignment="0" applyProtection="0">
      <alignment vertical="center"/>
    </xf>
    <xf numFmtId="0" fontId="168" fillId="39" borderId="73" applyNumberFormat="0" applyAlignment="0" applyProtection="0">
      <alignment vertical="center"/>
    </xf>
    <xf numFmtId="0" fontId="169" fillId="26" borderId="73" applyNumberFormat="0" applyAlignment="0" applyProtection="0">
      <alignment vertical="center"/>
    </xf>
    <xf numFmtId="0" fontId="170" fillId="39" borderId="80" applyNumberFormat="0" applyAlignment="0" applyProtection="0">
      <alignment vertical="center"/>
    </xf>
    <xf numFmtId="0" fontId="171" fillId="42" borderId="0" applyNumberFormat="0" applyBorder="0" applyAlignment="0" applyProtection="0">
      <alignment vertical="center"/>
    </xf>
    <xf numFmtId="0" fontId="172" fillId="0" borderId="78" applyNumberFormat="0" applyFill="0" applyAlignment="0" applyProtection="0">
      <alignment vertical="center"/>
    </xf>
    <xf numFmtId="42" fontId="82" fillId="0" borderId="0" applyFont="0" applyFill="0" applyBorder="0" applyAlignment="0" applyProtection="0"/>
    <xf numFmtId="0" fontId="2" fillId="0" borderId="0"/>
    <xf numFmtId="43" fontId="2"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2" fillId="0" borderId="0" applyFont="0" applyFill="0" applyBorder="0" applyAlignment="0" applyProtection="0"/>
    <xf numFmtId="0" fontId="132" fillId="0" borderId="0"/>
    <xf numFmtId="0" fontId="132" fillId="0" borderId="0"/>
    <xf numFmtId="0" fontId="132" fillId="0" borderId="0"/>
    <xf numFmtId="0" fontId="195" fillId="0" borderId="0"/>
    <xf numFmtId="38" fontId="196" fillId="0" borderId="0" applyFont="0" applyFill="0" applyBorder="0" applyAlignment="0" applyProtection="0"/>
    <xf numFmtId="188" fontId="197" fillId="0" borderId="0" applyFont="0" applyFill="0" applyBorder="0" applyAlignment="0" applyProtection="0"/>
    <xf numFmtId="0" fontId="61" fillId="0" borderId="6"/>
    <xf numFmtId="188" fontId="197" fillId="0" borderId="0" applyFont="0" applyFill="0" applyBorder="0" applyAlignment="0" applyProtection="0"/>
    <xf numFmtId="0" fontId="14" fillId="0" borderId="0"/>
    <xf numFmtId="0" fontId="14" fillId="0" borderId="0"/>
    <xf numFmtId="0" fontId="14" fillId="0" borderId="0"/>
    <xf numFmtId="270" fontId="198" fillId="0" borderId="0" applyFont="0" applyFill="0" applyBorder="0" applyAlignment="0" applyProtection="0"/>
    <xf numFmtId="271" fontId="198" fillId="0" borderId="0" applyFont="0" applyFill="0" applyBorder="0" applyAlignment="0" applyProtection="0"/>
    <xf numFmtId="206" fontId="94" fillId="0" borderId="85" applyFont="0" applyFill="0" applyBorder="0" applyAlignment="0" applyProtection="0"/>
    <xf numFmtId="37" fontId="199" fillId="0" borderId="0"/>
    <xf numFmtId="0" fontId="200" fillId="0" borderId="0"/>
    <xf numFmtId="40" fontId="198" fillId="0" borderId="0" applyFont="0" applyFill="0" applyBorder="0" applyAlignment="0" applyProtection="0"/>
    <xf numFmtId="38" fontId="198" fillId="0" borderId="0" applyFont="0" applyFill="0" applyBorder="0" applyAlignment="0" applyProtection="0"/>
    <xf numFmtId="272" fontId="14" fillId="0" borderId="0" applyFont="0" applyFill="0" applyBorder="0" applyAlignment="0" applyProtection="0"/>
    <xf numFmtId="273" fontId="14" fillId="0" borderId="0" applyFont="0" applyFill="0" applyBorder="0" applyAlignment="0" applyProtection="0"/>
    <xf numFmtId="216" fontId="201" fillId="0" borderId="0"/>
    <xf numFmtId="203" fontId="202" fillId="0" borderId="0" applyFont="0" applyFill="0" applyBorder="0" applyAlignment="0" applyProtection="0">
      <alignment horizontal="center"/>
    </xf>
    <xf numFmtId="1" fontId="202" fillId="0" borderId="0" applyFont="0" applyFill="0" applyBorder="0" applyAlignment="0" applyProtection="0"/>
    <xf numFmtId="0" fontId="203" fillId="0" borderId="0">
      <alignment vertical="center"/>
    </xf>
    <xf numFmtId="16" fontId="93" fillId="0" borderId="51">
      <alignment horizontal="right"/>
    </xf>
    <xf numFmtId="16" fontId="93" fillId="0" borderId="51">
      <alignment horizontal="right"/>
    </xf>
    <xf numFmtId="16" fontId="93" fillId="0" borderId="51">
      <alignment horizontal="right"/>
    </xf>
    <xf numFmtId="16" fontId="93" fillId="0" borderId="51">
      <alignment horizontal="right"/>
    </xf>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7" fillId="2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7" fillId="22"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7" fillId="2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7" fillId="2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7" fillId="2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6"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7" fillId="21" borderId="0" applyNumberFormat="0" applyBorder="0" applyAlignment="0" applyProtection="0"/>
    <xf numFmtId="274" fontId="27" fillId="21" borderId="0" applyNumberFormat="0" applyBorder="0" applyAlignment="0" applyProtection="0"/>
    <xf numFmtId="0" fontId="36" fillId="21" borderId="0" applyNumberFormat="0" applyBorder="0" applyAlignment="0" applyProtection="0"/>
    <xf numFmtId="0" fontId="27" fillId="22" borderId="0" applyNumberFormat="0" applyBorder="0" applyAlignment="0" applyProtection="0"/>
    <xf numFmtId="274" fontId="27" fillId="22" borderId="0" applyNumberFormat="0" applyBorder="0" applyAlignment="0" applyProtection="0"/>
    <xf numFmtId="0" fontId="36" fillId="22" borderId="0" applyNumberFormat="0" applyBorder="0" applyAlignment="0" applyProtection="0"/>
    <xf numFmtId="0" fontId="27" fillId="23" borderId="0" applyNumberFormat="0" applyBorder="0" applyAlignment="0" applyProtection="0"/>
    <xf numFmtId="274" fontId="27" fillId="23" borderId="0" applyNumberFormat="0" applyBorder="0" applyAlignment="0" applyProtection="0"/>
    <xf numFmtId="0" fontId="36" fillId="23" borderId="0" applyNumberFormat="0" applyBorder="0" applyAlignment="0" applyProtection="0"/>
    <xf numFmtId="0" fontId="27" fillId="24" borderId="0" applyNumberFormat="0" applyBorder="0" applyAlignment="0" applyProtection="0"/>
    <xf numFmtId="274" fontId="27" fillId="24" borderId="0" applyNumberFormat="0" applyBorder="0" applyAlignment="0" applyProtection="0"/>
    <xf numFmtId="0" fontId="36" fillId="24" borderId="0" applyNumberFormat="0" applyBorder="0" applyAlignment="0" applyProtection="0"/>
    <xf numFmtId="0" fontId="27" fillId="25" borderId="0" applyNumberFormat="0" applyBorder="0" applyAlignment="0" applyProtection="0"/>
    <xf numFmtId="274" fontId="27" fillId="25" borderId="0" applyNumberFormat="0" applyBorder="0" applyAlignment="0" applyProtection="0"/>
    <xf numFmtId="0" fontId="36" fillId="25" borderId="0" applyNumberFormat="0" applyBorder="0" applyAlignment="0" applyProtection="0"/>
    <xf numFmtId="0" fontId="27" fillId="26" borderId="0" applyNumberFormat="0" applyBorder="0" applyAlignment="0" applyProtection="0"/>
    <xf numFmtId="274" fontId="27" fillId="26" borderId="0" applyNumberFormat="0" applyBorder="0" applyAlignment="0" applyProtection="0"/>
    <xf numFmtId="0" fontId="36" fillId="26" borderId="0" applyNumberFormat="0" applyBorder="0" applyAlignment="0" applyProtection="0"/>
    <xf numFmtId="0" fontId="90" fillId="51" borderId="0" applyNumberFormat="0" applyBorder="0" applyAlignment="0" applyProtection="0">
      <alignment vertical="center"/>
    </xf>
    <xf numFmtId="0" fontId="90" fillId="51" borderId="0" applyNumberFormat="0" applyBorder="0" applyAlignment="0" applyProtection="0">
      <alignment vertical="center"/>
    </xf>
    <xf numFmtId="0" fontId="90" fillId="51" borderId="0" applyNumberFormat="0" applyBorder="0" applyAlignment="0" applyProtection="0">
      <alignment vertical="center"/>
    </xf>
    <xf numFmtId="0" fontId="90" fillId="51" borderId="0" applyNumberFormat="0" applyBorder="0" applyAlignment="0" applyProtection="0">
      <alignment vertical="center"/>
    </xf>
    <xf numFmtId="0" fontId="90" fillId="63" borderId="0" applyNumberFormat="0" applyBorder="0" applyAlignment="0" applyProtection="0">
      <alignment vertical="center"/>
    </xf>
    <xf numFmtId="0" fontId="90" fillId="63" borderId="0" applyNumberFormat="0" applyBorder="0" applyAlignment="0" applyProtection="0">
      <alignment vertical="center"/>
    </xf>
    <xf numFmtId="0" fontId="90" fillId="63" borderId="0" applyNumberFormat="0" applyBorder="0" applyAlignment="0" applyProtection="0">
      <alignment vertical="center"/>
    </xf>
    <xf numFmtId="0" fontId="90" fillId="63" borderId="0" applyNumberFormat="0" applyBorder="0" applyAlignment="0" applyProtection="0">
      <alignment vertical="center"/>
    </xf>
    <xf numFmtId="0" fontId="90" fillId="55" borderId="0" applyNumberFormat="0" applyBorder="0" applyAlignment="0" applyProtection="0">
      <alignment vertical="center"/>
    </xf>
    <xf numFmtId="0" fontId="90" fillId="55" borderId="0" applyNumberFormat="0" applyBorder="0" applyAlignment="0" applyProtection="0">
      <alignment vertical="center"/>
    </xf>
    <xf numFmtId="0" fontId="90" fillId="55" borderId="0" applyNumberFormat="0" applyBorder="0" applyAlignment="0" applyProtection="0">
      <alignment vertical="center"/>
    </xf>
    <xf numFmtId="0" fontId="90" fillId="55" borderId="0" applyNumberFormat="0" applyBorder="0" applyAlignment="0" applyProtection="0">
      <alignment vertical="center"/>
    </xf>
    <xf numFmtId="0" fontId="90" fillId="72" borderId="0" applyNumberFormat="0" applyBorder="0" applyAlignment="0" applyProtection="0">
      <alignment vertical="center"/>
    </xf>
    <xf numFmtId="0" fontId="90" fillId="72" borderId="0" applyNumberFormat="0" applyBorder="0" applyAlignment="0" applyProtection="0">
      <alignment vertical="center"/>
    </xf>
    <xf numFmtId="0" fontId="90" fillId="72" borderId="0" applyNumberFormat="0" applyBorder="0" applyAlignment="0" applyProtection="0">
      <alignment vertical="center"/>
    </xf>
    <xf numFmtId="0" fontId="90" fillId="72" borderId="0" applyNumberFormat="0" applyBorder="0" applyAlignment="0" applyProtection="0">
      <alignment vertical="center"/>
    </xf>
    <xf numFmtId="0" fontId="90" fillId="73" borderId="0" applyNumberFormat="0" applyBorder="0" applyAlignment="0" applyProtection="0">
      <alignment vertical="center"/>
    </xf>
    <xf numFmtId="0" fontId="90" fillId="73" borderId="0" applyNumberFormat="0" applyBorder="0" applyAlignment="0" applyProtection="0">
      <alignment vertical="center"/>
    </xf>
    <xf numFmtId="0" fontId="90" fillId="73" borderId="0" applyNumberFormat="0" applyBorder="0" applyAlignment="0" applyProtection="0">
      <alignment vertical="center"/>
    </xf>
    <xf numFmtId="0" fontId="90" fillId="73" borderId="0" applyNumberFormat="0" applyBorder="0" applyAlignment="0" applyProtection="0">
      <alignment vertical="center"/>
    </xf>
    <xf numFmtId="0" fontId="90" fillId="62" borderId="0" applyNumberFormat="0" applyBorder="0" applyAlignment="0" applyProtection="0">
      <alignment vertical="center"/>
    </xf>
    <xf numFmtId="0" fontId="90" fillId="62" borderId="0" applyNumberFormat="0" applyBorder="0" applyAlignment="0" applyProtection="0">
      <alignment vertical="center"/>
    </xf>
    <xf numFmtId="0" fontId="90" fillId="62" borderId="0" applyNumberFormat="0" applyBorder="0" applyAlignment="0" applyProtection="0">
      <alignment vertical="center"/>
    </xf>
    <xf numFmtId="0" fontId="90" fillId="62" borderId="0" applyNumberFormat="0" applyBorder="0" applyAlignment="0" applyProtection="0">
      <alignment vertical="center"/>
    </xf>
    <xf numFmtId="275" fontId="204" fillId="0" borderId="0"/>
    <xf numFmtId="275" fontId="204" fillId="0" borderId="0"/>
    <xf numFmtId="275" fontId="204" fillId="0" borderId="0"/>
    <xf numFmtId="275" fontId="204" fillId="0" borderId="0"/>
    <xf numFmtId="275" fontId="204" fillId="0" borderId="0"/>
    <xf numFmtId="275" fontId="204" fillId="0" borderId="0"/>
    <xf numFmtId="275" fontId="204" fillId="0" borderId="0"/>
    <xf numFmtId="275" fontId="204" fillId="0" borderId="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7" fillId="27"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7" fillId="28"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7" fillId="29"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7" fillId="24"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7" fillId="2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3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7" fillId="27" borderId="0" applyNumberFormat="0" applyBorder="0" applyAlignment="0" applyProtection="0"/>
    <xf numFmtId="274" fontId="27" fillId="27" borderId="0" applyNumberFormat="0" applyBorder="0" applyAlignment="0" applyProtection="0"/>
    <xf numFmtId="0" fontId="36" fillId="27" borderId="0" applyNumberFormat="0" applyBorder="0" applyAlignment="0" applyProtection="0"/>
    <xf numFmtId="0" fontId="27" fillId="28" borderId="0" applyNumberFormat="0" applyBorder="0" applyAlignment="0" applyProtection="0"/>
    <xf numFmtId="274" fontId="27" fillId="28" borderId="0" applyNumberFormat="0" applyBorder="0" applyAlignment="0" applyProtection="0"/>
    <xf numFmtId="0" fontId="36" fillId="28" borderId="0" applyNumberFormat="0" applyBorder="0" applyAlignment="0" applyProtection="0"/>
    <xf numFmtId="0" fontId="27" fillId="29" borderId="0" applyNumberFormat="0" applyBorder="0" applyAlignment="0" applyProtection="0"/>
    <xf numFmtId="274" fontId="27" fillId="29" borderId="0" applyNumberFormat="0" applyBorder="0" applyAlignment="0" applyProtection="0"/>
    <xf numFmtId="0" fontId="36" fillId="29" borderId="0" applyNumberFormat="0" applyBorder="0" applyAlignment="0" applyProtection="0"/>
    <xf numFmtId="0" fontId="27" fillId="24" borderId="0" applyNumberFormat="0" applyBorder="0" applyAlignment="0" applyProtection="0"/>
    <xf numFmtId="274" fontId="27" fillId="24" borderId="0" applyNumberFormat="0" applyBorder="0" applyAlignment="0" applyProtection="0"/>
    <xf numFmtId="0" fontId="36" fillId="24" borderId="0" applyNumberFormat="0" applyBorder="0" applyAlignment="0" applyProtection="0"/>
    <xf numFmtId="0" fontId="27" fillId="27" borderId="0" applyNumberFormat="0" applyBorder="0" applyAlignment="0" applyProtection="0"/>
    <xf numFmtId="274" fontId="27" fillId="27" borderId="0" applyNumberFormat="0" applyBorder="0" applyAlignment="0" applyProtection="0"/>
    <xf numFmtId="0" fontId="36" fillId="27" borderId="0" applyNumberFormat="0" applyBorder="0" applyAlignment="0" applyProtection="0"/>
    <xf numFmtId="0" fontId="27" fillId="30" borderId="0" applyNumberFormat="0" applyBorder="0" applyAlignment="0" applyProtection="0"/>
    <xf numFmtId="274" fontId="27" fillId="30" borderId="0" applyNumberFormat="0" applyBorder="0" applyAlignment="0" applyProtection="0"/>
    <xf numFmtId="0" fontId="36" fillId="30" borderId="0" applyNumberFormat="0" applyBorder="0" applyAlignment="0" applyProtection="0"/>
    <xf numFmtId="0" fontId="90" fillId="64" borderId="0" applyNumberFormat="0" applyBorder="0" applyAlignment="0" applyProtection="0">
      <alignment vertical="center"/>
    </xf>
    <xf numFmtId="0" fontId="90" fillId="64" borderId="0" applyNumberFormat="0" applyBorder="0" applyAlignment="0" applyProtection="0">
      <alignment vertical="center"/>
    </xf>
    <xf numFmtId="0" fontId="90" fillId="64" borderId="0" applyNumberFormat="0" applyBorder="0" applyAlignment="0" applyProtection="0">
      <alignment vertical="center"/>
    </xf>
    <xf numFmtId="0" fontId="90" fillId="64" borderId="0" applyNumberFormat="0" applyBorder="0" applyAlignment="0" applyProtection="0">
      <alignment vertical="center"/>
    </xf>
    <xf numFmtId="0" fontId="90" fillId="74" borderId="0" applyNumberFormat="0" applyBorder="0" applyAlignment="0" applyProtection="0">
      <alignment vertical="center"/>
    </xf>
    <xf numFmtId="0" fontId="90" fillId="74" borderId="0" applyNumberFormat="0" applyBorder="0" applyAlignment="0" applyProtection="0">
      <alignment vertical="center"/>
    </xf>
    <xf numFmtId="0" fontId="90" fillId="74" borderId="0" applyNumberFormat="0" applyBorder="0" applyAlignment="0" applyProtection="0">
      <alignment vertical="center"/>
    </xf>
    <xf numFmtId="0" fontId="90" fillId="74" borderId="0" applyNumberFormat="0" applyBorder="0" applyAlignment="0" applyProtection="0">
      <alignment vertical="center"/>
    </xf>
    <xf numFmtId="0" fontId="90" fillId="56" borderId="0" applyNumberFormat="0" applyBorder="0" applyAlignment="0" applyProtection="0">
      <alignment vertical="center"/>
    </xf>
    <xf numFmtId="0" fontId="90" fillId="56" borderId="0" applyNumberFormat="0" applyBorder="0" applyAlignment="0" applyProtection="0">
      <alignment vertical="center"/>
    </xf>
    <xf numFmtId="0" fontId="90" fillId="56" borderId="0" applyNumberFormat="0" applyBorder="0" applyAlignment="0" applyProtection="0">
      <alignment vertical="center"/>
    </xf>
    <xf numFmtId="0" fontId="90" fillId="56" borderId="0" applyNumberFormat="0" applyBorder="0" applyAlignment="0" applyProtection="0">
      <alignment vertical="center"/>
    </xf>
    <xf numFmtId="0" fontId="90" fillId="72" borderId="0" applyNumberFormat="0" applyBorder="0" applyAlignment="0" applyProtection="0">
      <alignment vertical="center"/>
    </xf>
    <xf numFmtId="0" fontId="90" fillId="72" borderId="0" applyNumberFormat="0" applyBorder="0" applyAlignment="0" applyProtection="0">
      <alignment vertical="center"/>
    </xf>
    <xf numFmtId="0" fontId="90" fillId="72" borderId="0" applyNumberFormat="0" applyBorder="0" applyAlignment="0" applyProtection="0">
      <alignment vertical="center"/>
    </xf>
    <xf numFmtId="0" fontId="90" fillId="72" borderId="0" applyNumberFormat="0" applyBorder="0" applyAlignment="0" applyProtection="0">
      <alignment vertical="center"/>
    </xf>
    <xf numFmtId="0" fontId="90" fillId="64" borderId="0" applyNumberFormat="0" applyBorder="0" applyAlignment="0" applyProtection="0">
      <alignment vertical="center"/>
    </xf>
    <xf numFmtId="0" fontId="90" fillId="64" borderId="0" applyNumberFormat="0" applyBorder="0" applyAlignment="0" applyProtection="0">
      <alignment vertical="center"/>
    </xf>
    <xf numFmtId="0" fontId="90" fillId="64" borderId="0" applyNumberFormat="0" applyBorder="0" applyAlignment="0" applyProtection="0">
      <alignment vertical="center"/>
    </xf>
    <xf numFmtId="0" fontId="90" fillId="64" borderId="0" applyNumberFormat="0" applyBorder="0" applyAlignment="0" applyProtection="0">
      <alignment vertical="center"/>
    </xf>
    <xf numFmtId="0" fontId="90" fillId="75" borderId="0" applyNumberFormat="0" applyBorder="0" applyAlignment="0" applyProtection="0">
      <alignment vertical="center"/>
    </xf>
    <xf numFmtId="0" fontId="90" fillId="75" borderId="0" applyNumberFormat="0" applyBorder="0" applyAlignment="0" applyProtection="0">
      <alignment vertical="center"/>
    </xf>
    <xf numFmtId="0" fontId="90" fillId="75" borderId="0" applyNumberFormat="0" applyBorder="0" applyAlignment="0" applyProtection="0">
      <alignment vertical="center"/>
    </xf>
    <xf numFmtId="0" fontId="90" fillId="75" borderId="0" applyNumberFormat="0" applyBorder="0" applyAlignment="0" applyProtection="0">
      <alignment vertical="center"/>
    </xf>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31"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1" borderId="0" applyNumberFormat="0" applyBorder="0" applyAlignment="0" applyProtection="0"/>
    <xf numFmtId="274" fontId="28" fillId="31" borderId="0" applyNumberFormat="0" applyBorder="0" applyAlignment="0" applyProtection="0"/>
    <xf numFmtId="0" fontId="205" fillId="31" borderId="0" applyNumberFormat="0" applyBorder="0" applyAlignment="0" applyProtection="0"/>
    <xf numFmtId="0" fontId="28" fillId="28" borderId="0" applyNumberFormat="0" applyBorder="0" applyAlignment="0" applyProtection="0"/>
    <xf numFmtId="274" fontId="28" fillId="28" borderId="0" applyNumberFormat="0" applyBorder="0" applyAlignment="0" applyProtection="0"/>
    <xf numFmtId="0" fontId="205" fillId="28" borderId="0" applyNumberFormat="0" applyBorder="0" applyAlignment="0" applyProtection="0"/>
    <xf numFmtId="0" fontId="28" fillId="29" borderId="0" applyNumberFormat="0" applyBorder="0" applyAlignment="0" applyProtection="0"/>
    <xf numFmtId="274" fontId="28" fillId="29" borderId="0" applyNumberFormat="0" applyBorder="0" applyAlignment="0" applyProtection="0"/>
    <xf numFmtId="0" fontId="205" fillId="29" borderId="0" applyNumberFormat="0" applyBorder="0" applyAlignment="0" applyProtection="0"/>
    <xf numFmtId="0" fontId="28" fillId="32" borderId="0" applyNumberFormat="0" applyBorder="0" applyAlignment="0" applyProtection="0"/>
    <xf numFmtId="274" fontId="28" fillId="32" borderId="0" applyNumberFormat="0" applyBorder="0" applyAlignment="0" applyProtection="0"/>
    <xf numFmtId="0" fontId="205" fillId="32" borderId="0" applyNumberFormat="0" applyBorder="0" applyAlignment="0" applyProtection="0"/>
    <xf numFmtId="0" fontId="28" fillId="33" borderId="0" applyNumberFormat="0" applyBorder="0" applyAlignment="0" applyProtection="0"/>
    <xf numFmtId="274" fontId="28" fillId="33" borderId="0" applyNumberFormat="0" applyBorder="0" applyAlignment="0" applyProtection="0"/>
    <xf numFmtId="0" fontId="205" fillId="33" borderId="0" applyNumberFormat="0" applyBorder="0" applyAlignment="0" applyProtection="0"/>
    <xf numFmtId="0" fontId="28" fillId="34" borderId="0" applyNumberFormat="0" applyBorder="0" applyAlignment="0" applyProtection="0"/>
    <xf numFmtId="274" fontId="28" fillId="34" borderId="0" applyNumberFormat="0" applyBorder="0" applyAlignment="0" applyProtection="0"/>
    <xf numFmtId="0" fontId="205" fillId="34" borderId="0" applyNumberFormat="0" applyBorder="0" applyAlignment="0" applyProtection="0"/>
    <xf numFmtId="0" fontId="91" fillId="76" borderId="0" applyNumberFormat="0" applyBorder="0" applyAlignment="0" applyProtection="0">
      <alignment vertical="center"/>
    </xf>
    <xf numFmtId="0" fontId="91" fillId="76" borderId="0" applyNumberFormat="0" applyBorder="0" applyAlignment="0" applyProtection="0">
      <alignment vertical="center"/>
    </xf>
    <xf numFmtId="0" fontId="91" fillId="76" borderId="0" applyNumberFormat="0" applyBorder="0" applyAlignment="0" applyProtection="0">
      <alignment vertical="center"/>
    </xf>
    <xf numFmtId="0" fontId="91" fillId="74" borderId="0" applyNumberFormat="0" applyBorder="0" applyAlignment="0" applyProtection="0">
      <alignment vertical="center"/>
    </xf>
    <xf numFmtId="0" fontId="91" fillId="74" borderId="0" applyNumberFormat="0" applyBorder="0" applyAlignment="0" applyProtection="0">
      <alignment vertical="center"/>
    </xf>
    <xf numFmtId="0" fontId="91" fillId="74" borderId="0" applyNumberFormat="0" applyBorder="0" applyAlignment="0" applyProtection="0">
      <alignment vertical="center"/>
    </xf>
    <xf numFmtId="0" fontId="91" fillId="56" borderId="0" applyNumberFormat="0" applyBorder="0" applyAlignment="0" applyProtection="0">
      <alignment vertical="center"/>
    </xf>
    <xf numFmtId="0" fontId="91" fillId="56" borderId="0" applyNumberFormat="0" applyBorder="0" applyAlignment="0" applyProtection="0">
      <alignment vertical="center"/>
    </xf>
    <xf numFmtId="0" fontId="91" fillId="56" borderId="0" applyNumberFormat="0" applyBorder="0" applyAlignment="0" applyProtection="0">
      <alignment vertical="center"/>
    </xf>
    <xf numFmtId="0" fontId="91" fillId="77" borderId="0" applyNumberFormat="0" applyBorder="0" applyAlignment="0" applyProtection="0">
      <alignment vertical="center"/>
    </xf>
    <xf numFmtId="0" fontId="91" fillId="77" borderId="0" applyNumberFormat="0" applyBorder="0" applyAlignment="0" applyProtection="0">
      <alignment vertical="center"/>
    </xf>
    <xf numFmtId="0" fontId="91" fillId="77" borderId="0" applyNumberFormat="0" applyBorder="0" applyAlignment="0" applyProtection="0">
      <alignment vertical="center"/>
    </xf>
    <xf numFmtId="0" fontId="91" fillId="60" borderId="0" applyNumberFormat="0" applyBorder="0" applyAlignment="0" applyProtection="0">
      <alignment vertical="center"/>
    </xf>
    <xf numFmtId="0" fontId="91" fillId="60" borderId="0" applyNumberFormat="0" applyBorder="0" applyAlignment="0" applyProtection="0">
      <alignment vertical="center"/>
    </xf>
    <xf numFmtId="0" fontId="91" fillId="60" borderId="0" applyNumberFormat="0" applyBorder="0" applyAlignment="0" applyProtection="0">
      <alignment vertical="center"/>
    </xf>
    <xf numFmtId="0" fontId="91" fillId="78" borderId="0" applyNumberFormat="0" applyBorder="0" applyAlignment="0" applyProtection="0">
      <alignment vertical="center"/>
    </xf>
    <xf numFmtId="0" fontId="91" fillId="78" borderId="0" applyNumberFormat="0" applyBorder="0" applyAlignment="0" applyProtection="0">
      <alignment vertical="center"/>
    </xf>
    <xf numFmtId="0" fontId="91" fillId="78" borderId="0" applyNumberFormat="0" applyBorder="0" applyAlignment="0" applyProtection="0">
      <alignment vertical="center"/>
    </xf>
    <xf numFmtId="9" fontId="61" fillId="0" borderId="0"/>
    <xf numFmtId="0" fontId="206" fillId="79" borderId="0" applyNumberFormat="0" applyBorder="0" applyAlignment="0" applyProtection="0"/>
    <xf numFmtId="0" fontId="206" fillId="79" borderId="0" applyNumberFormat="0" applyBorder="0" applyAlignment="0" applyProtection="0"/>
    <xf numFmtId="0" fontId="207" fillId="80"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06" fillId="81" borderId="0" applyNumberFormat="0" applyBorder="0" applyAlignment="0" applyProtection="0"/>
    <xf numFmtId="0" fontId="206" fillId="82" borderId="0" applyNumberFormat="0" applyBorder="0" applyAlignment="0" applyProtection="0"/>
    <xf numFmtId="0" fontId="207" fillId="83"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8" fillId="36" borderId="0" applyNumberFormat="0" applyBorder="0" applyAlignment="0" applyProtection="0"/>
    <xf numFmtId="0" fontId="206" fillId="81" borderId="0" applyNumberFormat="0" applyBorder="0" applyAlignment="0" applyProtection="0"/>
    <xf numFmtId="0" fontId="206" fillId="84" borderId="0" applyNumberFormat="0" applyBorder="0" applyAlignment="0" applyProtection="0"/>
    <xf numFmtId="0" fontId="207" fillId="82"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8" fillId="37" borderId="0" applyNumberFormat="0" applyBorder="0" applyAlignment="0" applyProtection="0"/>
    <xf numFmtId="0" fontId="206" fillId="79" borderId="0" applyNumberFormat="0" applyBorder="0" applyAlignment="0" applyProtection="0"/>
    <xf numFmtId="0" fontId="206" fillId="82" borderId="0" applyNumberFormat="0" applyBorder="0" applyAlignment="0" applyProtection="0"/>
    <xf numFmtId="0" fontId="207" fillId="8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06" fillId="85" borderId="0" applyNumberFormat="0" applyBorder="0" applyAlignment="0" applyProtection="0"/>
    <xf numFmtId="0" fontId="206" fillId="79" borderId="0" applyNumberFormat="0" applyBorder="0" applyAlignment="0" applyProtection="0"/>
    <xf numFmtId="0" fontId="207" fillId="80"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06" fillId="81" borderId="0" applyNumberFormat="0" applyBorder="0" applyAlignment="0" applyProtection="0"/>
    <xf numFmtId="0" fontId="206" fillId="86" borderId="0" applyNumberFormat="0" applyBorder="0" applyAlignment="0" applyProtection="0"/>
    <xf numFmtId="0" fontId="207" fillId="86"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28" fillId="38" borderId="0" applyNumberFormat="0" applyBorder="0" applyAlignment="0" applyProtection="0"/>
    <xf numFmtId="0" fontId="14" fillId="0" borderId="0"/>
    <xf numFmtId="0" fontId="208" fillId="0" borderId="100" applyFont="0" applyFill="0" applyBorder="0" applyAlignment="0" applyProtection="0">
      <alignment horizontal="center" vertical="center"/>
    </xf>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216" fontId="209" fillId="87" borderId="101"/>
    <xf numFmtId="0" fontId="14" fillId="0" borderId="0"/>
    <xf numFmtId="0" fontId="14" fillId="0" borderId="0"/>
    <xf numFmtId="0" fontId="14" fillId="0" borderId="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0" fontId="33" fillId="40" borderId="74" applyNumberFormat="0" applyAlignment="0" applyProtection="0"/>
    <xf numFmtId="276" fontId="14" fillId="0" borderId="0" applyFill="0" applyAlignment="0" applyProtection="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7" fillId="0" borderId="0" applyFont="0" applyFill="0" applyBorder="0" applyAlignment="0" applyProtection="0"/>
    <xf numFmtId="43" fontId="14" fillId="0" borderId="0" applyFont="0" applyFill="0" applyBorder="0" applyAlignment="0" applyProtection="0"/>
    <xf numFmtId="191"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91" fontId="64" fillId="0" borderId="0" applyFont="0" applyFill="0" applyBorder="0" applyAlignment="0" applyProtection="0"/>
    <xf numFmtId="43" fontId="2" fillId="0" borderId="0" applyFont="0" applyFill="0" applyBorder="0" applyAlignment="0" applyProtection="0"/>
    <xf numFmtId="43" fontId="27" fillId="0" borderId="0" applyFont="0" applyFill="0" applyBorder="0" applyAlignment="0" applyProtection="0"/>
    <xf numFmtId="43" fontId="34" fillId="0" borderId="0" applyFont="0" applyFill="0" applyBorder="0" applyAlignment="0" applyProtection="0"/>
    <xf numFmtId="43" fontId="27" fillId="0" borderId="0" applyFont="0" applyFill="0" applyBorder="0" applyAlignment="0" applyProtection="0"/>
    <xf numFmtId="43" fontId="62" fillId="0" borderId="0" applyFont="0" applyFill="0" applyBorder="0" applyAlignment="0" applyProtection="0"/>
    <xf numFmtId="43" fontId="27" fillId="0" borderId="0" applyFont="0" applyFill="0" applyBorder="0" applyAlignment="0" applyProtection="0"/>
    <xf numFmtId="43" fontId="210" fillId="0" borderId="0" applyFont="0" applyFill="0" applyBorder="0" applyAlignment="0" applyProtection="0"/>
    <xf numFmtId="0" fontId="36" fillId="0" borderId="0"/>
    <xf numFmtId="0" fontId="3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93" fontId="34" fillId="0" borderId="0" applyFont="0" applyFill="0" applyBorder="0" applyAlignment="0" applyProtection="0"/>
    <xf numFmtId="0" fontId="3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93" fontId="35" fillId="0" borderId="0" applyFont="0" applyFill="0" applyBorder="0" applyAlignment="0" applyProtection="0"/>
    <xf numFmtId="196" fontId="3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0" fontId="36" fillId="0" borderId="0"/>
    <xf numFmtId="0" fontId="14" fillId="0" borderId="0" applyFont="0" applyFill="0" applyBorder="0" applyAlignment="0" applyProtection="0"/>
    <xf numFmtId="0" fontId="1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34" fillId="0" borderId="0" applyFont="0" applyFill="0" applyBorder="0" applyAlignment="0" applyProtection="0"/>
    <xf numFmtId="0" fontId="2"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14" fillId="0" borderId="0" applyFont="0" applyFill="0" applyBorder="0" applyAlignment="0" applyProtection="0"/>
    <xf numFmtId="5" fontId="36" fillId="0" borderId="0" applyFont="0" applyFill="0" applyBorder="0" applyAlignment="0" applyProtection="0"/>
    <xf numFmtId="43" fontId="7" fillId="0" borderId="0" applyFont="0" applyFill="0" applyBorder="0" applyAlignment="0" applyProtection="0"/>
    <xf numFmtId="277" fontId="34" fillId="0" borderId="0" applyFont="0" applyFill="0" applyBorder="0" applyAlignment="0" applyProtection="0"/>
    <xf numFmtId="0" fontId="3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43" fontId="14" fillId="0" borderId="0" applyFont="0" applyFill="0" applyBorder="0" applyAlignment="0" applyProtection="0"/>
    <xf numFmtId="43" fontId="38" fillId="0" borderId="0" applyFont="0" applyFill="0" applyBorder="0" applyAlignment="0" applyProtection="0"/>
    <xf numFmtId="193" fontId="35" fillId="0" borderId="0" applyFont="0" applyFill="0" applyBorder="0" applyAlignment="0" applyProtection="0"/>
    <xf numFmtId="43" fontId="7" fillId="0" borderId="0" applyFont="0" applyFill="0" applyBorder="0" applyAlignment="0" applyProtection="0"/>
    <xf numFmtId="278" fontId="14" fillId="0" borderId="0" applyFont="0" applyFill="0" applyBorder="0" applyAlignment="0" applyProtection="0"/>
    <xf numFmtId="43" fontId="14" fillId="0" borderId="0" applyFont="0" applyFill="0" applyBorder="0" applyAlignment="0" applyProtection="0"/>
    <xf numFmtId="43" fontId="7" fillId="0" borderId="0" applyFont="0" applyFill="0" applyBorder="0" applyAlignment="0" applyProtection="0"/>
    <xf numFmtId="43" fontId="14" fillId="0" borderId="0" applyFont="0" applyFill="0" applyBorder="0" applyAlignment="0" applyProtection="0"/>
    <xf numFmtId="20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38" fillId="0" borderId="0" applyFont="0" applyFill="0" applyBorder="0" applyAlignment="0" applyProtection="0"/>
    <xf numFmtId="0" fontId="36" fillId="0" borderId="0"/>
    <xf numFmtId="201" fontId="14" fillId="0" borderId="0" applyFont="0" applyFill="0" applyBorder="0" applyAlignment="0" applyProtection="0"/>
    <xf numFmtId="43" fontId="27" fillId="0" borderId="0" applyFont="0" applyFill="0" applyBorder="0" applyAlignment="0" applyProtection="0"/>
    <xf numFmtId="0" fontId="36" fillId="0" borderId="0"/>
    <xf numFmtId="279" fontId="7" fillId="0" borderId="0" applyFont="0" applyFill="0" applyBorder="0" applyAlignment="0" applyProtection="0"/>
    <xf numFmtId="0" fontId="36" fillId="0" borderId="0"/>
    <xf numFmtId="43" fontId="27" fillId="0" borderId="0" applyFont="0" applyFill="0" applyBorder="0" applyAlignment="0" applyProtection="0"/>
    <xf numFmtId="0" fontId="36" fillId="0" borderId="0"/>
    <xf numFmtId="0" fontId="36" fillId="0" borderId="0"/>
    <xf numFmtId="43" fontId="14" fillId="0" borderId="0" applyFont="0" applyFill="0" applyBorder="0" applyAlignment="0" applyProtection="0"/>
    <xf numFmtId="43" fontId="27" fillId="0" borderId="0" applyFont="0" applyFill="0" applyBorder="0" applyAlignment="0" applyProtection="0"/>
    <xf numFmtId="0" fontId="36" fillId="0" borderId="0"/>
    <xf numFmtId="43" fontId="34" fillId="0" borderId="0" applyFont="0" applyFill="0" applyBorder="0" applyAlignment="0" applyProtection="0"/>
    <xf numFmtId="43" fontId="27" fillId="0" borderId="0" applyFont="0" applyFill="0" applyBorder="0" applyAlignment="0" applyProtection="0"/>
    <xf numFmtId="0" fontId="36" fillId="0" borderId="0"/>
    <xf numFmtId="197" fontId="61" fillId="0" borderId="0" applyFont="0" applyFill="0" applyBorder="0" applyAlignment="0" applyProtection="0"/>
    <xf numFmtId="280"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280"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0" fontId="43" fillId="0" borderId="0" applyNumberFormat="0" applyFont="0" applyFill="0" applyBorder="0" applyProtection="0">
      <alignment vertical="center"/>
    </xf>
    <xf numFmtId="193" fontId="2"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43" fontId="27"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280"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43" fontId="2" fillId="0" borderId="0" applyFont="0" applyFill="0" applyBorder="0" applyAlignment="0" applyProtection="0"/>
    <xf numFmtId="0" fontId="36" fillId="0" borderId="0"/>
    <xf numFmtId="0" fontId="36" fillId="0" borderId="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191" fontId="35" fillId="0" borderId="0" applyFont="0" applyFill="0" applyBorder="0" applyAlignment="0" applyProtection="0"/>
    <xf numFmtId="43" fontId="2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6" fillId="0" borderId="0" applyFont="0" applyFill="0" applyBorder="0" applyAlignment="0" applyProtection="0"/>
    <xf numFmtId="43"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6" fillId="0" borderId="0" applyFont="0" applyFill="0" applyBorder="0" applyAlignment="0" applyProtection="0"/>
    <xf numFmtId="281" fontId="1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282"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43" fontId="2"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43"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91"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43" fontId="2" fillId="0" borderId="0" applyFont="0" applyFill="0" applyBorder="0" applyAlignment="0" applyProtection="0"/>
    <xf numFmtId="195" fontId="34" fillId="0" borderId="0" applyFont="0" applyFill="0" applyBorder="0" applyAlignment="0" applyProtection="0"/>
    <xf numFmtId="195" fontId="34" fillId="0" borderId="0" applyFont="0" applyFill="0" applyBorder="0" applyAlignment="0" applyProtection="0"/>
    <xf numFmtId="43" fontId="34" fillId="0" borderId="0" applyFont="0" applyFill="0" applyBorder="0" applyAlignment="0" applyProtection="0"/>
    <xf numFmtId="195" fontId="3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91" fontId="2" fillId="0" borderId="0" applyFont="0" applyFill="0" applyBorder="0" applyAlignment="0" applyProtection="0"/>
    <xf numFmtId="197"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12" fillId="0" borderId="0" applyFont="0" applyFill="0" applyBorder="0" applyAlignment="0" applyProtection="0"/>
    <xf numFmtId="8" fontId="34" fillId="0" borderId="0" applyFont="0" applyFill="0" applyBorder="0" applyAlignment="0" applyProtection="0"/>
    <xf numFmtId="8" fontId="34"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41" fillId="0" borderId="0" applyFont="0" applyFill="0" applyBorder="0" applyAlignment="0" applyProtection="0"/>
    <xf numFmtId="43" fontId="2" fillId="0" borderId="0" applyFont="0" applyFill="0" applyBorder="0" applyAlignment="0" applyProtection="0"/>
    <xf numFmtId="8" fontId="34" fillId="0" borderId="0" applyFont="0" applyFill="0" applyBorder="0" applyAlignment="0" applyProtection="0"/>
    <xf numFmtId="43" fontId="2" fillId="0" borderId="0" applyFont="0" applyFill="0" applyBorder="0" applyAlignment="0" applyProtection="0"/>
    <xf numFmtId="43" fontId="41" fillId="0" borderId="0" applyFont="0" applyFill="0" applyBorder="0" applyAlignment="0" applyProtection="0"/>
    <xf numFmtId="283" fontId="213" fillId="0" borderId="0" applyFont="0" applyFill="0" applyBorder="0" applyAlignment="0" applyProtection="0"/>
    <xf numFmtId="284" fontId="34"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2" fillId="0" borderId="0" applyFont="0" applyFill="0" applyBorder="0" applyAlignment="0" applyProtection="0"/>
    <xf numFmtId="283" fontId="213" fillId="0" borderId="0" applyFont="0" applyFill="0" applyBorder="0" applyAlignment="0" applyProtection="0"/>
    <xf numFmtId="43" fontId="34"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43" fontId="43" fillId="0" borderId="0" applyFont="0" applyFill="0" applyBorder="0" applyAlignment="0" applyProtection="0"/>
    <xf numFmtId="283" fontId="213" fillId="0" borderId="0" applyFont="0" applyFill="0" applyBorder="0" applyAlignment="0" applyProtection="0"/>
    <xf numFmtId="43" fontId="34"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283" fontId="213" fillId="0" borderId="0" applyFont="0" applyFill="0" applyBorder="0" applyAlignment="0" applyProtection="0"/>
    <xf numFmtId="194" fontId="2" fillId="0" borderId="0" applyFont="0" applyFill="0" applyBorder="0" applyAlignment="0" applyProtection="0"/>
    <xf numFmtId="194" fontId="2" fillId="0" borderId="0" applyFont="0" applyFill="0" applyBorder="0" applyAlignment="0" applyProtection="0"/>
    <xf numFmtId="194" fontId="2" fillId="0" borderId="0" applyFont="0" applyFill="0" applyBorder="0" applyAlignment="0" applyProtection="0"/>
    <xf numFmtId="194" fontId="2" fillId="0" borderId="0" applyFont="0" applyFill="0" applyBorder="0" applyAlignment="0" applyProtection="0"/>
    <xf numFmtId="194" fontId="2" fillId="0" borderId="0" applyFont="0" applyFill="0" applyBorder="0" applyAlignment="0" applyProtection="0"/>
    <xf numFmtId="194" fontId="2" fillId="0" borderId="0" applyFont="0" applyFill="0" applyBorder="0" applyAlignment="0" applyProtection="0"/>
    <xf numFmtId="194" fontId="2" fillId="0" borderId="0" applyFont="0" applyFill="0" applyBorder="0" applyAlignment="0" applyProtection="0"/>
    <xf numFmtId="194" fontId="2" fillId="0" borderId="0" applyFont="0" applyFill="0" applyBorder="0" applyAlignment="0" applyProtection="0"/>
    <xf numFmtId="194" fontId="2" fillId="0" borderId="0" applyFont="0" applyFill="0" applyBorder="0" applyAlignment="0" applyProtection="0"/>
    <xf numFmtId="43" fontId="2" fillId="0" borderId="0" applyFont="0" applyFill="0" applyBorder="0" applyAlignment="0" applyProtection="0"/>
    <xf numFmtId="281" fontId="34" fillId="0" borderId="0"/>
    <xf numFmtId="281" fontId="34" fillId="0" borderId="0"/>
    <xf numFmtId="281" fontId="34" fillId="0" borderId="0"/>
    <xf numFmtId="281" fontId="34" fillId="0" borderId="0"/>
    <xf numFmtId="281" fontId="34" fillId="0" borderId="0"/>
    <xf numFmtId="281" fontId="34" fillId="0" borderId="0"/>
    <xf numFmtId="281" fontId="34" fillId="0" borderId="0"/>
    <xf numFmtId="223" fontId="82" fillId="0" borderId="0"/>
    <xf numFmtId="281" fontId="34" fillId="0" borderId="0"/>
    <xf numFmtId="38" fontId="141" fillId="0" borderId="0" applyFont="0" applyFill="0" applyBorder="0" applyAlignment="0" applyProtection="0"/>
    <xf numFmtId="285" fontId="214" fillId="0" borderId="52" applyFont="0" applyAlignment="0">
      <alignment horizontal="center"/>
    </xf>
    <xf numFmtId="0" fontId="14" fillId="0" borderId="0"/>
    <xf numFmtId="286" fontId="14" fillId="0" borderId="0" applyFill="0" applyAlignment="0" applyProtection="0"/>
    <xf numFmtId="44" fontId="2" fillId="0" borderId="0" applyFont="0" applyFill="0" applyBorder="0" applyAlignment="0" applyProtection="0"/>
    <xf numFmtId="44" fontId="215" fillId="0" borderId="0" applyFont="0" applyFill="0" applyBorder="0" applyAlignment="0" applyProtection="0"/>
    <xf numFmtId="44" fontId="2" fillId="0" borderId="0" applyFont="0" applyFill="0" applyBorder="0" applyAlignment="0" applyProtection="0"/>
    <xf numFmtId="0" fontId="216"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287" fontId="61" fillId="0" borderId="0"/>
    <xf numFmtId="287" fontId="61" fillId="0" borderId="0"/>
    <xf numFmtId="287" fontId="61" fillId="0" borderId="0"/>
    <xf numFmtId="287" fontId="61" fillId="0" borderId="0"/>
    <xf numFmtId="287" fontId="61" fillId="0" borderId="0"/>
    <xf numFmtId="287" fontId="61" fillId="0" borderId="0"/>
    <xf numFmtId="287" fontId="61" fillId="0" borderId="0"/>
    <xf numFmtId="287" fontId="61" fillId="0" borderId="0"/>
    <xf numFmtId="287" fontId="61" fillId="0" borderId="0"/>
    <xf numFmtId="287" fontId="61" fillId="0" borderId="0"/>
    <xf numFmtId="287" fontId="61" fillId="0" borderId="0"/>
    <xf numFmtId="287" fontId="61" fillId="0" borderId="0"/>
    <xf numFmtId="228" fontId="82" fillId="0" borderId="0"/>
    <xf numFmtId="287" fontId="62" fillId="0" borderId="0"/>
    <xf numFmtId="0" fontId="217" fillId="0" borderId="0"/>
    <xf numFmtId="0" fontId="14" fillId="0" borderId="0"/>
    <xf numFmtId="0" fontId="217" fillId="0" borderId="101"/>
    <xf numFmtId="0" fontId="106" fillId="0" borderId="0" applyProtection="0"/>
    <xf numFmtId="288" fontId="61" fillId="0" borderId="0"/>
    <xf numFmtId="288" fontId="61" fillId="0" borderId="0"/>
    <xf numFmtId="288" fontId="61" fillId="0" borderId="0"/>
    <xf numFmtId="288" fontId="61" fillId="0" borderId="0"/>
    <xf numFmtId="288" fontId="61" fillId="0" borderId="0"/>
    <xf numFmtId="288" fontId="61" fillId="0" borderId="0"/>
    <xf numFmtId="288" fontId="61" fillId="0" borderId="0"/>
    <xf numFmtId="288" fontId="61" fillId="0" borderId="0"/>
    <xf numFmtId="288" fontId="61" fillId="0" borderId="0"/>
    <xf numFmtId="288" fontId="61" fillId="0" borderId="0"/>
    <xf numFmtId="288" fontId="61" fillId="0" borderId="0"/>
    <xf numFmtId="288" fontId="61" fillId="0" borderId="0"/>
    <xf numFmtId="234" fontId="82" fillId="0" borderId="0"/>
    <xf numFmtId="288" fontId="62" fillId="0" borderId="0"/>
    <xf numFmtId="0" fontId="218" fillId="88" borderId="0" applyNumberFormat="0" applyBorder="0" applyAlignment="0" applyProtection="0"/>
    <xf numFmtId="0" fontId="218" fillId="89" borderId="0" applyNumberFormat="0" applyBorder="0" applyAlignment="0" applyProtection="0"/>
    <xf numFmtId="0" fontId="218" fillId="90" borderId="0" applyNumberFormat="0" applyBorder="0" applyAlignment="0" applyProtection="0"/>
    <xf numFmtId="289" fontId="14" fillId="0" borderId="0" applyFont="0" applyFill="0" applyBorder="0" applyAlignment="0" applyProtection="0"/>
    <xf numFmtId="290" fontId="219" fillId="0" borderId="0" applyBorder="0" applyProtection="0"/>
    <xf numFmtId="291" fontId="219" fillId="0" borderId="0" applyBorder="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77" fontId="34" fillId="0" borderId="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38" fontId="48" fillId="41" borderId="0" applyNumberFormat="0" applyBorder="0" applyAlignment="0" applyProtection="0"/>
    <xf numFmtId="0" fontId="36" fillId="0" borderId="0"/>
    <xf numFmtId="0" fontId="36" fillId="0" borderId="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49" fillId="0" borderId="75"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0" fillId="0" borderId="76"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220"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206" fontId="208" fillId="0" borderId="0" applyFont="0" applyFill="0" applyBorder="0" applyAlignment="0" applyProtection="0">
      <alignment horizontal="center" vertical="center"/>
    </xf>
    <xf numFmtId="0" fontId="52" fillId="0" borderId="0" applyNumberFormat="0" applyFill="0" applyBorder="0" applyAlignment="0" applyProtection="0">
      <alignment vertical="top"/>
      <protection locked="0"/>
    </xf>
    <xf numFmtId="0" fontId="221" fillId="0" borderId="0" applyNumberFormat="0" applyFill="0" applyBorder="0" applyAlignment="0" applyProtection="0">
      <alignment vertical="top"/>
      <protection locked="0"/>
    </xf>
    <xf numFmtId="0" fontId="222" fillId="0" borderId="0" applyNumberFormat="0" applyFill="0" applyBorder="0" applyAlignment="0" applyProtection="0">
      <alignment vertical="top"/>
      <protection locked="0"/>
    </xf>
    <xf numFmtId="0" fontId="222" fillId="0" borderId="0" applyNumberFormat="0" applyFill="0" applyBorder="0" applyAlignment="0" applyProtection="0">
      <alignment vertical="top"/>
      <protection locked="0"/>
    </xf>
    <xf numFmtId="0" fontId="223" fillId="0" borderId="0" applyNumberFormat="0" applyFill="0" applyBorder="0" applyAlignment="0" applyProtection="0"/>
    <xf numFmtId="0" fontId="53" fillId="0" borderId="0" applyNumberFormat="0" applyFill="0" applyBorder="0" applyAlignment="0" applyProtection="0">
      <alignment vertical="top"/>
      <protection locked="0"/>
    </xf>
    <xf numFmtId="0" fontId="224" fillId="0" borderId="0" applyNumberFormat="0" applyFill="0" applyBorder="0" applyAlignment="0" applyProtection="0"/>
    <xf numFmtId="0" fontId="225"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3" fillId="0" borderId="0" applyNumberFormat="0" applyFill="0" applyBorder="0" applyAlignment="0" applyProtection="0"/>
    <xf numFmtId="0" fontId="227" fillId="0" borderId="0" applyNumberFormat="0" applyFill="0" applyBorder="0" applyAlignment="0" applyProtection="0">
      <alignment vertical="top"/>
      <protection locked="0"/>
    </xf>
    <xf numFmtId="10" fontId="48" fillId="41" borderId="42" applyNumberFormat="0" applyBorder="0" applyAlignment="0" applyProtection="0"/>
    <xf numFmtId="0" fontId="36" fillId="0" borderId="0"/>
    <xf numFmtId="0" fontId="36" fillId="0" borderId="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228" fillId="91" borderId="101"/>
    <xf numFmtId="216" fontId="229" fillId="0" borderId="101"/>
    <xf numFmtId="0" fontId="230"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55" fillId="0" borderId="78" applyNumberFormat="0" applyFill="0" applyAlignment="0" applyProtection="0"/>
    <xf numFmtId="0" fontId="208" fillId="0" borderId="0" applyFont="0" applyFill="0" applyBorder="0" applyProtection="0">
      <alignment horizontal="center" vertical="center"/>
    </xf>
    <xf numFmtId="0" fontId="231" fillId="0" borderId="102"/>
    <xf numFmtId="292" fontId="133" fillId="0" borderId="0" applyFont="0" applyFill="0" applyBorder="0" applyAlignment="0" applyProtection="0"/>
    <xf numFmtId="293" fontId="133" fillId="0" borderId="0" applyFont="0" applyFill="0" applyBorder="0" applyAlignment="0" applyProtection="0"/>
    <xf numFmtId="0" fontId="232" fillId="0" borderId="0"/>
    <xf numFmtId="0" fontId="233"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37" fontId="136" fillId="0" borderId="0"/>
    <xf numFmtId="37" fontId="136" fillId="0" borderId="0"/>
    <xf numFmtId="37" fontId="136" fillId="0" borderId="0"/>
    <xf numFmtId="37" fontId="136" fillId="0" borderId="0"/>
    <xf numFmtId="37" fontId="136" fillId="0" borderId="0"/>
    <xf numFmtId="37" fontId="136" fillId="0" borderId="0"/>
    <xf numFmtId="37" fontId="136" fillId="0" borderId="0"/>
    <xf numFmtId="37" fontId="136" fillId="0" borderId="0"/>
    <xf numFmtId="37" fontId="136" fillId="0" borderId="0"/>
    <xf numFmtId="37" fontId="136" fillId="0" borderId="0"/>
    <xf numFmtId="37" fontId="136" fillId="0" borderId="0"/>
    <xf numFmtId="37" fontId="13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94" fontId="34" fillId="0" borderId="0"/>
    <xf numFmtId="0" fontId="2" fillId="0" borderId="0"/>
    <xf numFmtId="0" fontId="2" fillId="0" borderId="0"/>
    <xf numFmtId="0" fontId="2" fillId="0" borderId="0"/>
    <xf numFmtId="0" fontId="2" fillId="0" borderId="0"/>
    <xf numFmtId="0" fontId="2" fillId="0" borderId="0"/>
    <xf numFmtId="0" fontId="14" fillId="0" borderId="0"/>
    <xf numFmtId="0" fontId="2"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4"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1" fillId="0" borderId="0"/>
    <xf numFmtId="0" fontId="27" fillId="0" borderId="0"/>
    <xf numFmtId="0" fontId="34" fillId="0" borderId="0"/>
    <xf numFmtId="0" fontId="14" fillId="0" borderId="0"/>
    <xf numFmtId="0" fontId="7" fillId="0" borderId="0"/>
    <xf numFmtId="0" fontId="7"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175" fillId="0" borderId="0"/>
    <xf numFmtId="0" fontId="2" fillId="0" borderId="0"/>
    <xf numFmtId="0" fontId="175" fillId="0" borderId="0"/>
    <xf numFmtId="0" fontId="2" fillId="0" borderId="0"/>
    <xf numFmtId="0" fontId="2" fillId="0" borderId="0"/>
    <xf numFmtId="0" fontId="2" fillId="0" borderId="0"/>
    <xf numFmtId="0" fontId="2" fillId="0" borderId="0"/>
    <xf numFmtId="0" fontId="14" fillId="0" borderId="0"/>
    <xf numFmtId="0" fontId="235" fillId="0" borderId="0"/>
    <xf numFmtId="0" fontId="64" fillId="0" borderId="0"/>
    <xf numFmtId="0" fontId="14" fillId="0" borderId="0"/>
    <xf numFmtId="0" fontId="64" fillId="0" borderId="0"/>
    <xf numFmtId="0" fontId="14" fillId="0" borderId="0"/>
    <xf numFmtId="0" fontId="64" fillId="0" borderId="0"/>
    <xf numFmtId="0" fontId="14" fillId="0" borderId="0"/>
    <xf numFmtId="0" fontId="64" fillId="0" borderId="0"/>
    <xf numFmtId="0" fontId="14" fillId="0" borderId="0"/>
    <xf numFmtId="0" fontId="64" fillId="0" borderId="0"/>
    <xf numFmtId="0" fontId="14" fillId="0" borderId="0"/>
    <xf numFmtId="0" fontId="64" fillId="0" borderId="0"/>
    <xf numFmtId="0" fontId="64" fillId="0" borderId="0"/>
    <xf numFmtId="0" fontId="64" fillId="0" borderId="0"/>
    <xf numFmtId="0" fontId="64" fillId="0" borderId="0"/>
    <xf numFmtId="0" fontId="27" fillId="0" borderId="0"/>
    <xf numFmtId="0" fontId="14" fillId="0" borderId="0"/>
    <xf numFmtId="0" fontId="62" fillId="0" borderId="0"/>
    <xf numFmtId="0" fontId="14" fillId="0" borderId="0"/>
    <xf numFmtId="0" fontId="2" fillId="0" borderId="0"/>
    <xf numFmtId="0" fontId="2" fillId="0" borderId="0"/>
    <xf numFmtId="0" fontId="2" fillId="0" borderId="0"/>
    <xf numFmtId="0" fontId="34" fillId="0" borderId="0"/>
    <xf numFmtId="0" fontId="14" fillId="0" borderId="0"/>
    <xf numFmtId="0" fontId="2" fillId="0" borderId="0"/>
    <xf numFmtId="0" fontId="43" fillId="0" borderId="0"/>
    <xf numFmtId="0" fontId="43" fillId="0" borderId="0"/>
    <xf numFmtId="0" fontId="34" fillId="0" borderId="0"/>
    <xf numFmtId="0" fontId="14" fillId="0" borderId="0"/>
    <xf numFmtId="0" fontId="14" fillId="0" borderId="0"/>
    <xf numFmtId="0" fontId="14" fillId="0" borderId="0"/>
    <xf numFmtId="0" fontId="14" fillId="0" borderId="0"/>
    <xf numFmtId="0" fontId="27" fillId="0" borderId="0"/>
    <xf numFmtId="0" fontId="34" fillId="0" borderId="0"/>
    <xf numFmtId="0" fontId="43" fillId="0" borderId="0"/>
    <xf numFmtId="0" fontId="43" fillId="0" borderId="0"/>
    <xf numFmtId="0" fontId="43" fillId="0" borderId="0"/>
    <xf numFmtId="0" fontId="43" fillId="0" borderId="0"/>
    <xf numFmtId="0" fontId="43" fillId="0" borderId="0"/>
    <xf numFmtId="0" fontId="4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4" fillId="0" borderId="0"/>
    <xf numFmtId="0" fontId="2" fillId="0" borderId="0"/>
    <xf numFmtId="0" fontId="39" fillId="0" borderId="0"/>
    <xf numFmtId="0" fontId="39" fillId="0" borderId="0"/>
    <xf numFmtId="0" fontId="2" fillId="0" borderId="0"/>
    <xf numFmtId="0" fontId="7" fillId="0" borderId="0"/>
    <xf numFmtId="0" fontId="43" fillId="0" borderId="0"/>
    <xf numFmtId="0" fontId="2" fillId="0" borderId="0"/>
    <xf numFmtId="0" fontId="43" fillId="0" borderId="0"/>
    <xf numFmtId="0" fontId="2" fillId="0" borderId="0"/>
    <xf numFmtId="0" fontId="27" fillId="0" borderId="0"/>
    <xf numFmtId="0" fontId="2" fillId="0" borderId="0"/>
    <xf numFmtId="0" fontId="27" fillId="0" borderId="0"/>
    <xf numFmtId="0" fontId="27" fillId="0" borderId="0"/>
    <xf numFmtId="0" fontId="64" fillId="0" borderId="0"/>
    <xf numFmtId="0" fontId="64" fillId="0" borderId="0"/>
    <xf numFmtId="0" fontId="64" fillId="0" borderId="0"/>
    <xf numFmtId="0" fontId="64" fillId="0" borderId="0"/>
    <xf numFmtId="0" fontId="64" fillId="0" borderId="0"/>
    <xf numFmtId="0" fontId="64" fillId="0" borderId="0"/>
    <xf numFmtId="0" fontId="14" fillId="0" borderId="0"/>
    <xf numFmtId="0" fontId="2" fillId="0" borderId="0"/>
    <xf numFmtId="0" fontId="64" fillId="0" borderId="0"/>
    <xf numFmtId="0" fontId="7" fillId="0" borderId="0"/>
    <xf numFmtId="0" fontId="64" fillId="0" borderId="0"/>
    <xf numFmtId="0" fontId="43" fillId="0" borderId="0"/>
    <xf numFmtId="0" fontId="64" fillId="0" borderId="0"/>
    <xf numFmtId="0" fontId="2" fillId="0" borderId="0"/>
    <xf numFmtId="0" fontId="7" fillId="0" borderId="0"/>
    <xf numFmtId="0" fontId="236" fillId="0" borderId="0"/>
    <xf numFmtId="0" fontId="7" fillId="0" borderId="0"/>
    <xf numFmtId="0" fontId="7" fillId="0" borderId="0"/>
    <xf numFmtId="0" fontId="7" fillId="0" borderId="0"/>
    <xf numFmtId="0" fontId="2" fillId="0" borderId="0"/>
    <xf numFmtId="0" fontId="14" fillId="0" borderId="0"/>
    <xf numFmtId="0" fontId="14" fillId="0" borderId="0"/>
    <xf numFmtId="0" fontId="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7" fillId="0" borderId="0"/>
    <xf numFmtId="0" fontId="2" fillId="0" borderId="0"/>
    <xf numFmtId="0" fontId="2" fillId="0" borderId="0"/>
    <xf numFmtId="0" fontId="7" fillId="0" borderId="0"/>
    <xf numFmtId="0" fontId="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0" fontId="14" fillId="0" borderId="0"/>
    <xf numFmtId="0" fontId="2"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274" fontId="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 fillId="0" borderId="0"/>
    <xf numFmtId="0" fontId="2" fillId="0" borderId="0"/>
    <xf numFmtId="0" fontId="14" fillId="0" borderId="0"/>
    <xf numFmtId="0" fontId="7" fillId="0" borderId="0"/>
    <xf numFmtId="0" fontId="14" fillId="0" borderId="0"/>
    <xf numFmtId="0" fontId="7" fillId="0" borderId="0"/>
    <xf numFmtId="0" fontId="14" fillId="0" borderId="0"/>
    <xf numFmtId="0" fontId="64" fillId="0" borderId="0"/>
    <xf numFmtId="0" fontId="64" fillId="0" borderId="0"/>
    <xf numFmtId="0" fontId="64" fillId="0" borderId="0"/>
    <xf numFmtId="0" fontId="7" fillId="0" borderId="0"/>
    <xf numFmtId="0" fontId="14" fillId="0" borderId="0"/>
    <xf numFmtId="0" fontId="2" fillId="0" borderId="0"/>
    <xf numFmtId="0" fontId="235" fillId="0" borderId="0"/>
    <xf numFmtId="0" fontId="2" fillId="0" borderId="0"/>
    <xf numFmtId="0" fontId="2" fillId="0" borderId="0"/>
    <xf numFmtId="0" fontId="2" fillId="0" borderId="0"/>
    <xf numFmtId="0" fontId="7" fillId="0" borderId="0"/>
    <xf numFmtId="0" fontId="7" fillId="0" borderId="0"/>
    <xf numFmtId="0" fontId="7" fillId="0" borderId="0"/>
    <xf numFmtId="0" fontId="2"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5" fillId="0" borderId="0"/>
    <xf numFmtId="0" fontId="235" fillId="0" borderId="0"/>
    <xf numFmtId="0" fontId="64" fillId="0" borderId="0"/>
    <xf numFmtId="0" fontId="14" fillId="0" borderId="0"/>
    <xf numFmtId="0" fontId="235" fillId="0" borderId="0"/>
    <xf numFmtId="0" fontId="235" fillId="0" borderId="0"/>
    <xf numFmtId="0" fontId="235" fillId="0" borderId="0"/>
    <xf numFmtId="0" fontId="235" fillId="0" borderId="0"/>
    <xf numFmtId="0" fontId="235" fillId="0" borderId="0"/>
    <xf numFmtId="0" fontId="235" fillId="0" borderId="0"/>
    <xf numFmtId="0" fontId="216" fillId="0" borderId="0"/>
    <xf numFmtId="0" fontId="216" fillId="0" borderId="0"/>
    <xf numFmtId="0" fontId="235" fillId="0" borderId="0"/>
    <xf numFmtId="0" fontId="23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14" fillId="0" borderId="0"/>
    <xf numFmtId="0" fontId="2" fillId="0" borderId="0"/>
    <xf numFmtId="0" fontId="2" fillId="0" borderId="0"/>
    <xf numFmtId="0" fontId="14" fillId="0" borderId="0"/>
    <xf numFmtId="0" fontId="2" fillId="0" borderId="0"/>
    <xf numFmtId="0" fontId="2" fillId="0" borderId="0"/>
    <xf numFmtId="0" fontId="2" fillId="0" borderId="0"/>
    <xf numFmtId="0" fontId="2" fillId="0" borderId="0"/>
    <xf numFmtId="0" fontId="2"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7" fillId="0" borderId="0"/>
    <xf numFmtId="0" fontId="7" fillId="0" borderId="0"/>
    <xf numFmtId="0" fontId="17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34" fillId="0" borderId="0"/>
    <xf numFmtId="0" fontId="2" fillId="0" borderId="0"/>
    <xf numFmtId="0" fontId="61" fillId="0" borderId="0"/>
    <xf numFmtId="0" fontId="34" fillId="0" borderId="0"/>
    <xf numFmtId="0" fontId="14" fillId="0" borderId="0"/>
    <xf numFmtId="0" fontId="2" fillId="0" borderId="0"/>
    <xf numFmtId="0" fontId="34" fillId="0" borderId="0"/>
    <xf numFmtId="0" fontId="43" fillId="0" borderId="0"/>
    <xf numFmtId="0" fontId="2" fillId="0" borderId="0"/>
    <xf numFmtId="0" fontId="34" fillId="0" borderId="0"/>
    <xf numFmtId="0" fontId="61" fillId="0" borderId="0"/>
    <xf numFmtId="0" fontId="63" fillId="0" borderId="0"/>
    <xf numFmtId="0" fontId="66" fillId="0" borderId="0">
      <alignment vertical="top"/>
    </xf>
    <xf numFmtId="0" fontId="14" fillId="0" borderId="0"/>
    <xf numFmtId="0" fontId="2" fillId="0" borderId="0"/>
    <xf numFmtId="0" fontId="34" fillId="0" borderId="0"/>
    <xf numFmtId="0" fontId="14" fillId="0" borderId="0"/>
    <xf numFmtId="0" fontId="27" fillId="0" borderId="0"/>
    <xf numFmtId="0" fontId="27" fillId="0" borderId="0"/>
    <xf numFmtId="0" fontId="27" fillId="0" borderId="0"/>
    <xf numFmtId="0" fontId="27" fillId="0" borderId="0"/>
    <xf numFmtId="0" fontId="27" fillId="0" borderId="0"/>
    <xf numFmtId="0" fontId="2" fillId="0" borderId="0"/>
    <xf numFmtId="0" fontId="2" fillId="0" borderId="0"/>
    <xf numFmtId="0" fontId="27" fillId="0" borderId="0"/>
    <xf numFmtId="0" fontId="2"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99"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2" fillId="0" borderId="0"/>
    <xf numFmtId="0" fontId="14" fillId="0" borderId="0"/>
    <xf numFmtId="0" fontId="2" fillId="0" borderId="0"/>
    <xf numFmtId="0" fontId="34" fillId="0" borderId="0"/>
    <xf numFmtId="0" fontId="2"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15" fillId="0" borderId="0" applyFill="0"/>
    <xf numFmtId="0" fontId="2" fillId="0" borderId="0"/>
    <xf numFmtId="0" fontId="2" fillId="0" borderId="0"/>
    <xf numFmtId="0" fontId="2" fillId="0" borderId="0"/>
    <xf numFmtId="0" fontId="2" fillId="0" borderId="0"/>
    <xf numFmtId="0" fontId="14" fillId="0" borderId="0"/>
    <xf numFmtId="0" fontId="2" fillId="0" borderId="0"/>
    <xf numFmtId="0" fontId="2" fillId="0" borderId="0"/>
    <xf numFmtId="0" fontId="2" fillId="0" borderId="0"/>
    <xf numFmtId="0" fontId="2" fillId="0" borderId="0"/>
    <xf numFmtId="0" fontId="2" fillId="0" borderId="0"/>
    <xf numFmtId="0" fontId="110" fillId="0" borderId="0"/>
    <xf numFmtId="0" fontId="2" fillId="0" borderId="0"/>
    <xf numFmtId="0" fontId="2" fillId="0" borderId="0"/>
    <xf numFmtId="0" fontId="27" fillId="0" borderId="0"/>
    <xf numFmtId="0" fontId="2"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14"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21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0" fontId="2" fillId="0" borderId="0"/>
    <xf numFmtId="274" fontId="14" fillId="0" borderId="0"/>
    <xf numFmtId="274" fontId="14" fillId="0" borderId="0"/>
    <xf numFmtId="274" fontId="14" fillId="0" borderId="0"/>
    <xf numFmtId="274" fontId="14" fillId="0" borderId="0"/>
    <xf numFmtId="274" fontId="14" fillId="0" borderId="0"/>
    <xf numFmtId="274"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212" fillId="0" borderId="0"/>
    <xf numFmtId="274" fontId="14"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0"/>
    <xf numFmtId="0" fontId="34" fillId="0" borderId="0"/>
    <xf numFmtId="0" fontId="2" fillId="0" borderId="0"/>
    <xf numFmtId="0" fontId="2" fillId="0" borderId="0"/>
    <xf numFmtId="0" fontId="43" fillId="0" borderId="0"/>
    <xf numFmtId="0" fontId="2" fillId="0" borderId="0"/>
    <xf numFmtId="0" fontId="2" fillId="0" borderId="0"/>
    <xf numFmtId="0" fontId="2" fillId="0" borderId="0"/>
    <xf numFmtId="0" fontId="4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1" fillId="0" borderId="0"/>
    <xf numFmtId="0" fontId="2" fillId="0" borderId="0"/>
    <xf numFmtId="0" fontId="2" fillId="0" borderId="0"/>
    <xf numFmtId="0" fontId="2" fillId="0" borderId="0"/>
    <xf numFmtId="0" fontId="2" fillId="0" borderId="0"/>
    <xf numFmtId="0" fontId="2" fillId="0" borderId="0"/>
    <xf numFmtId="0" fontId="2" fillId="0" borderId="0"/>
    <xf numFmtId="0" fontId="71" fillId="0" borderId="0"/>
    <xf numFmtId="0" fontId="6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7" fillId="43" borderId="79"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2" fillId="2" borderId="1" applyNumberFormat="0" applyFon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295" fontId="14" fillId="0" borderId="0" applyFill="0" applyAlignment="0" applyProtection="0"/>
    <xf numFmtId="296" fontId="14" fillId="0" borderId="0" applyFill="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 fillId="0" borderId="0" applyFont="0" applyFill="0" applyBorder="0" applyAlignment="0" applyProtection="0"/>
    <xf numFmtId="9" fontId="71"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43" fillId="0" borderId="0" applyFont="0" applyFill="0" applyBorder="0" applyAlignment="0" applyProtection="0"/>
    <xf numFmtId="9" fontId="27" fillId="0" borderId="0" applyFont="0" applyFill="0" applyBorder="0" applyAlignment="0" applyProtection="0"/>
    <xf numFmtId="9" fontId="34"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75"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14" fillId="0" borderId="0" applyFont="0" applyFill="0" applyBorder="0" applyAlignment="0" applyProtection="0"/>
    <xf numFmtId="9" fontId="34" fillId="0" borderId="0" applyFont="0" applyFill="0" applyBorder="0" applyAlignment="0" applyProtection="0"/>
    <xf numFmtId="0" fontId="2" fillId="0" borderId="0"/>
    <xf numFmtId="0" fontId="2" fillId="0" borderId="0"/>
    <xf numFmtId="9" fontId="40" fillId="0" borderId="0" applyFont="0" applyFill="0" applyBorder="0" applyAlignment="0" applyProtection="0"/>
    <xf numFmtId="9" fontId="27" fillId="0" borderId="0" applyFont="0" applyFill="0" applyBorder="0" applyAlignment="0" applyProtection="0"/>
    <xf numFmtId="9" fontId="63" fillId="0" borderId="0" applyFont="0" applyFill="0" applyBorder="0" applyAlignment="0" applyProtection="0"/>
    <xf numFmtId="9" fontId="14" fillId="0" borderId="0" applyFont="0" applyFill="0" applyBorder="0" applyAlignment="0" applyProtection="0"/>
    <xf numFmtId="0" fontId="2" fillId="0" borderId="0"/>
    <xf numFmtId="9" fontId="2"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40" fillId="0" borderId="0" applyFont="0" applyFill="0" applyBorder="0" applyAlignment="0" applyProtection="0"/>
    <xf numFmtId="297" fontId="14" fillId="0" borderId="0" applyFill="0" applyAlignment="0" applyProtection="0"/>
    <xf numFmtId="0" fontId="57" fillId="0" borderId="0"/>
    <xf numFmtId="0" fontId="143" fillId="0" borderId="19">
      <alignment horizontal="center"/>
    </xf>
    <xf numFmtId="298" fontId="14" fillId="0" borderId="0" applyFill="0" applyAlignment="0" applyProtection="0"/>
    <xf numFmtId="299" fontId="14" fillId="0" borderId="0" applyFill="0" applyAlignment="0" applyProtection="0"/>
    <xf numFmtId="1" fontId="14" fillId="0" borderId="30" applyNumberFormat="0" applyFill="0" applyAlignment="0" applyProtection="0">
      <alignment horizontal="center" vertical="center"/>
    </xf>
    <xf numFmtId="0" fontId="217" fillId="0" borderId="0"/>
    <xf numFmtId="0" fontId="237" fillId="75" borderId="42" applyProtection="0">
      <alignment horizontal="left" vertical="top" wrapText="1"/>
    </xf>
    <xf numFmtId="0" fontId="238" fillId="0" borderId="0" applyNumberFormat="0" applyFill="0" applyBorder="0" applyAlignment="0" applyProtection="0"/>
    <xf numFmtId="300" fontId="239" fillId="44" borderId="0" applyNumberFormat="0" applyBorder="0" applyAlignment="0">
      <alignment horizontal="center" vertical="center"/>
      <protection hidden="1"/>
    </xf>
    <xf numFmtId="0" fontId="237" fillId="0" borderId="103">
      <alignment horizontal="center" vertical="center" wrapText="1"/>
      <protection locked="0"/>
    </xf>
    <xf numFmtId="0" fontId="237" fillId="0" borderId="103">
      <alignment horizontal="center" vertical="center" wrapText="1"/>
      <protection locked="0"/>
    </xf>
    <xf numFmtId="0" fontId="240" fillId="0" borderId="0">
      <protection locked="0"/>
    </xf>
    <xf numFmtId="0" fontId="135" fillId="0" borderId="0"/>
    <xf numFmtId="0" fontId="241" fillId="52" borderId="103">
      <alignment horizontal="right" vertical="center" wrapText="1"/>
      <protection locked="0"/>
    </xf>
    <xf numFmtId="0" fontId="241" fillId="52" borderId="103">
      <alignment horizontal="right" vertical="center" wrapText="1"/>
      <protection locked="0"/>
    </xf>
    <xf numFmtId="0" fontId="242" fillId="0" borderId="0" applyProtection="0"/>
    <xf numFmtId="0" fontId="243" fillId="0" borderId="0">
      <protection locked="0"/>
    </xf>
    <xf numFmtId="0" fontId="217" fillId="0" borderId="101"/>
    <xf numFmtId="0" fontId="244" fillId="92"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245"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228" fillId="0" borderId="104"/>
    <xf numFmtId="0" fontId="228" fillId="0" borderId="101"/>
    <xf numFmtId="301" fontId="14" fillId="0" borderId="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32" fillId="39" borderId="73" applyNumberFormat="0" applyAlignment="0" applyProtection="0"/>
    <xf numFmtId="274"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32" fillId="39" borderId="73" applyNumberFormat="0" applyAlignment="0" applyProtection="0"/>
    <xf numFmtId="0" fontId="246" fillId="39" borderId="73" applyNumberFormat="0" applyAlignment="0" applyProtection="0"/>
    <xf numFmtId="0" fontId="247" fillId="0" borderId="0"/>
    <xf numFmtId="0" fontId="70" fillId="0" borderId="0" applyNumberFormat="0" applyFill="0" applyBorder="0" applyAlignment="0" applyProtection="0"/>
    <xf numFmtId="274" fontId="70" fillId="0" borderId="0" applyNumberFormat="0" applyFill="0" applyBorder="0" applyAlignment="0" applyProtection="0"/>
    <xf numFmtId="0" fontId="248" fillId="0" borderId="0" applyNumberFormat="0" applyFill="0" applyBorder="0" applyAlignment="0" applyProtection="0"/>
    <xf numFmtId="0" fontId="46" fillId="0" borderId="0" applyNumberFormat="0" applyFill="0" applyBorder="0" applyAlignment="0" applyProtection="0"/>
    <xf numFmtId="274" fontId="46" fillId="0" borderId="0" applyNumberFormat="0" applyFill="0" applyBorder="0" applyAlignment="0" applyProtection="0"/>
    <xf numFmtId="0" fontId="249" fillId="0" borderId="0" applyNumberForma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211" fillId="0" borderId="0" applyFont="0" applyFill="0" applyBorder="0" applyAlignment="0" applyProtection="0"/>
    <xf numFmtId="201" fontId="14" fillId="0" borderId="0" applyFont="0" applyFill="0" applyBorder="0" applyAlignment="0" applyProtection="0"/>
    <xf numFmtId="0" fontId="2" fillId="0" borderId="0"/>
    <xf numFmtId="202" fontId="14" fillId="0" borderId="0" applyFont="0" applyFill="0" applyBorder="0" applyAlignment="0" applyProtection="0"/>
    <xf numFmtId="43" fontId="34"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34" fillId="0" borderId="0" applyFont="0" applyFill="0" applyBorder="0" applyAlignment="0" applyProtection="0"/>
    <xf numFmtId="43" fontId="2" fillId="0" borderId="0" applyFont="0" applyFill="0" applyBorder="0" applyAlignment="0" applyProtection="0"/>
    <xf numFmtId="6"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02" fontId="14" fillId="0" borderId="0" applyFont="0" applyFill="0" applyBorder="0" applyAlignment="0" applyProtection="0"/>
    <xf numFmtId="302" fontId="14" fillId="0" borderId="0" applyFont="0" applyFill="0" applyBorder="0" applyAlignment="0" applyProtection="0"/>
    <xf numFmtId="302" fontId="1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14" fillId="0" borderId="0" applyFont="0" applyFill="0" applyBorder="0" applyAlignment="0" applyProtection="0"/>
    <xf numFmtId="0" fontId="2" fillId="0" borderId="0"/>
    <xf numFmtId="43" fontId="27"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0" fontId="2" fillId="0" borderId="0"/>
    <xf numFmtId="0" fontId="2" fillId="0" borderId="0"/>
    <xf numFmtId="43" fontId="27" fillId="0" borderId="0" applyFont="0" applyFill="0" applyBorder="0" applyAlignment="0" applyProtection="0"/>
    <xf numFmtId="0" fontId="2" fillId="0" borderId="0"/>
    <xf numFmtId="0" fontId="2" fillId="0" borderId="0"/>
    <xf numFmtId="43" fontId="14" fillId="0" borderId="0" applyFont="0" applyFill="0" applyBorder="0" applyAlignment="0" applyProtection="0"/>
    <xf numFmtId="43" fontId="106" fillId="0" borderId="0" applyFont="0" applyFill="0" applyBorder="0" applyAlignment="0" applyProtection="0"/>
    <xf numFmtId="0" fontId="2" fillId="0" borderId="0"/>
    <xf numFmtId="43" fontId="27" fillId="0" borderId="0" applyFont="0" applyFill="0" applyBorder="0" applyAlignment="0" applyProtection="0"/>
    <xf numFmtId="43" fontId="2" fillId="0" borderId="0" applyFont="0" applyFill="0" applyBorder="0" applyAlignment="0" applyProtection="0"/>
    <xf numFmtId="0" fontId="2" fillId="0" borderId="0"/>
    <xf numFmtId="43" fontId="34" fillId="0" borderId="0" applyFont="0" applyFill="0" applyBorder="0" applyAlignment="0" applyProtection="0"/>
    <xf numFmtId="303" fontId="2" fillId="0" borderId="0" applyFont="0" applyFill="0" applyBorder="0" applyAlignment="0" applyProtection="0"/>
    <xf numFmtId="0" fontId="2" fillId="0" borderId="0"/>
    <xf numFmtId="0" fontId="39" fillId="0" borderId="0" applyFont="0" applyFill="0" applyBorder="0" applyAlignment="0" applyProtection="0"/>
    <xf numFmtId="191"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43" fontId="2" fillId="0" borderId="0" applyFont="0" applyFill="0" applyBorder="0" applyAlignment="0" applyProtection="0"/>
    <xf numFmtId="43"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43"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191" fontId="106" fillId="0" borderId="0" applyFont="0" applyFill="0" applyBorder="0" applyAlignment="0" applyProtection="0"/>
    <xf numFmtId="302" fontId="3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11" fillId="0" borderId="0" applyFont="0" applyFill="0" applyBorder="0" applyAlignment="0" applyProtection="0"/>
    <xf numFmtId="201" fontId="14" fillId="0" borderId="0" applyFont="0" applyFill="0" applyBorder="0" applyAlignment="0" applyProtection="0"/>
    <xf numFmtId="43" fontId="34" fillId="0" borderId="0" applyFont="0" applyFill="0" applyBorder="0" applyAlignment="0" applyProtection="0"/>
    <xf numFmtId="201" fontId="14" fillId="0" borderId="0" applyFont="0" applyFill="0" applyBorder="0" applyAlignment="0" applyProtection="0"/>
    <xf numFmtId="43" fontId="2" fillId="0" borderId="0" applyFont="0" applyFill="0" applyBorder="0" applyAlignment="0" applyProtection="0"/>
    <xf numFmtId="0" fontId="2" fillId="0" borderId="0"/>
    <xf numFmtId="201" fontId="14" fillId="0" borderId="0" applyFont="0" applyFill="0" applyBorder="0" applyAlignment="0" applyProtection="0"/>
    <xf numFmtId="43" fontId="40" fillId="0" borderId="0" applyFont="0" applyFill="0" applyBorder="0" applyAlignment="0" applyProtection="0"/>
    <xf numFmtId="304" fontId="34" fillId="0" borderId="0" applyFont="0" applyFill="0" applyBorder="0" applyAlignment="0" applyProtection="0"/>
    <xf numFmtId="0" fontId="34" fillId="0" borderId="0" applyFont="0" applyFill="0" applyBorder="0" applyAlignment="0" applyProtection="0"/>
    <xf numFmtId="203" fontId="2" fillId="0" borderId="0" applyFont="0" applyFill="0" applyBorder="0" applyAlignment="0" applyProtection="0"/>
    <xf numFmtId="0" fontId="2" fillId="0" borderId="0"/>
    <xf numFmtId="201" fontId="14" fillId="0" borderId="0" applyFont="0" applyFill="0" applyBorder="0" applyAlignment="0" applyProtection="0"/>
    <xf numFmtId="0" fontId="2" fillId="0" borderId="0"/>
    <xf numFmtId="43" fontId="14" fillId="0" borderId="0" applyFont="0" applyFill="0" applyBorder="0" applyAlignment="0" applyProtection="0"/>
    <xf numFmtId="201" fontId="14" fillId="0" borderId="0" applyFont="0" applyFill="0" applyBorder="0" applyAlignment="0" applyProtection="0"/>
    <xf numFmtId="43" fontId="2" fillId="0" borderId="0" applyFont="0" applyFill="0" applyBorder="0" applyAlignment="0" applyProtection="0"/>
    <xf numFmtId="0" fontId="2" fillId="0" borderId="0"/>
    <xf numFmtId="42" fontId="14" fillId="0" borderId="0" applyFont="0" applyFill="0" applyBorder="0" applyAlignment="0" applyProtection="0"/>
    <xf numFmtId="44" fontId="14" fillId="0" borderId="0" applyFont="0" applyFill="0" applyBorder="0" applyAlignment="0" applyProtection="0"/>
    <xf numFmtId="0" fontId="68" fillId="0" borderId="0" applyNumberFormat="0" applyFill="0" applyBorder="0" applyAlignment="0" applyProtection="0"/>
    <xf numFmtId="274" fontId="68" fillId="0" borderId="0" applyNumberFormat="0" applyFill="0" applyBorder="0" applyAlignment="0" applyProtection="0"/>
    <xf numFmtId="0" fontId="250" fillId="0" borderId="0" applyNumberFormat="0" applyFill="0" applyBorder="0" applyAlignment="0" applyProtection="0"/>
    <xf numFmtId="0" fontId="251" fillId="0" borderId="0" applyNumberFormat="0" applyFill="0" applyBorder="0" applyAlignment="0" applyProtection="0">
      <alignment vertical="top"/>
      <protection locked="0"/>
    </xf>
    <xf numFmtId="0" fontId="33" fillId="40" borderId="74" applyNumberFormat="0" applyAlignment="0" applyProtection="0"/>
    <xf numFmtId="274" fontId="33" fillId="40" borderId="74" applyNumberFormat="0" applyAlignment="0" applyProtection="0"/>
    <xf numFmtId="0" fontId="252" fillId="40" borderId="74" applyNumberFormat="0" applyAlignment="0" applyProtection="0"/>
    <xf numFmtId="0" fontId="55" fillId="0" borderId="78" applyNumberFormat="0" applyFill="0" applyAlignment="0" applyProtection="0"/>
    <xf numFmtId="274" fontId="55" fillId="0" borderId="78" applyNumberFormat="0" applyFill="0" applyAlignment="0" applyProtection="0"/>
    <xf numFmtId="0" fontId="253" fillId="0" borderId="78" applyNumberFormat="0" applyFill="0" applyAlignment="0" applyProtection="0"/>
    <xf numFmtId="0" fontId="47" fillId="23" borderId="0" applyNumberFormat="0" applyBorder="0" applyAlignment="0" applyProtection="0"/>
    <xf numFmtId="274" fontId="47" fillId="23" borderId="0" applyNumberFormat="0" applyBorder="0" applyAlignment="0" applyProtection="0"/>
    <xf numFmtId="0" fontId="254" fillId="23" borderId="0" applyNumberFormat="0" applyBorder="0" applyAlignment="0" applyProtection="0"/>
    <xf numFmtId="0" fontId="255" fillId="0" borderId="0" applyNumberFormat="0" applyFill="0" applyBorder="0" applyAlignment="0" applyProtection="0">
      <alignment vertical="top"/>
      <protection locked="0"/>
    </xf>
    <xf numFmtId="9" fontId="75" fillId="0" borderId="0" applyFont="0" applyFill="0" applyBorder="0" applyAlignment="0" applyProtection="0"/>
    <xf numFmtId="0" fontId="2" fillId="0" borderId="0"/>
    <xf numFmtId="0" fontId="2" fillId="0" borderId="0"/>
    <xf numFmtId="0" fontId="2" fillId="0" borderId="0"/>
    <xf numFmtId="0" fontId="2" fillId="0" borderId="0"/>
    <xf numFmtId="0" fontId="7" fillId="0" borderId="0"/>
    <xf numFmtId="0" fontId="73" fillId="0" borderId="0"/>
    <xf numFmtId="0" fontId="2" fillId="0" borderId="0"/>
    <xf numFmtId="0" fontId="2" fillId="0" borderId="0"/>
    <xf numFmtId="0" fontId="7" fillId="0" borderId="0"/>
    <xf numFmtId="0" fontId="73" fillId="0" borderId="0"/>
    <xf numFmtId="0" fontId="7" fillId="0" borderId="0"/>
    <xf numFmtId="0" fontId="73" fillId="0" borderId="0"/>
    <xf numFmtId="0" fontId="2" fillId="0" borderId="0"/>
    <xf numFmtId="0" fontId="2" fillId="0" borderId="0"/>
    <xf numFmtId="0" fontId="211" fillId="0" borderId="0"/>
    <xf numFmtId="0" fontId="211" fillId="0" borderId="0"/>
    <xf numFmtId="0" fontId="74" fillId="0" borderId="0"/>
    <xf numFmtId="0" fontId="74" fillId="0" borderId="0"/>
    <xf numFmtId="0" fontId="74" fillId="0" borderId="0"/>
    <xf numFmtId="0" fontId="74" fillId="0" borderId="0"/>
    <xf numFmtId="0" fontId="2" fillId="0" borderId="0"/>
    <xf numFmtId="0" fontId="2" fillId="0" borderId="0"/>
    <xf numFmtId="0" fontId="106" fillId="0" borderId="0"/>
    <xf numFmtId="0" fontId="213" fillId="0" borderId="0"/>
    <xf numFmtId="0" fontId="34" fillId="0" borderId="0"/>
    <xf numFmtId="0" fontId="2" fillId="0" borderId="0"/>
    <xf numFmtId="0" fontId="2" fillId="0" borderId="0"/>
    <xf numFmtId="0" fontId="2" fillId="0" borderId="0"/>
    <xf numFmtId="0" fontId="2" fillId="0" borderId="0"/>
    <xf numFmtId="0" fontId="14" fillId="0" borderId="0"/>
    <xf numFmtId="0" fontId="35" fillId="0" borderId="0"/>
    <xf numFmtId="0" fontId="34" fillId="0" borderId="0"/>
    <xf numFmtId="305" fontId="27" fillId="0" borderId="0"/>
    <xf numFmtId="0" fontId="27" fillId="0" borderId="0"/>
    <xf numFmtId="0" fontId="74" fillId="0" borderId="0"/>
    <xf numFmtId="0" fontId="2" fillId="0" borderId="0"/>
    <xf numFmtId="0" fontId="2" fillId="0" borderId="0"/>
    <xf numFmtId="0" fontId="2" fillId="0" borderId="0"/>
    <xf numFmtId="0" fontId="74" fillId="0" borderId="0"/>
    <xf numFmtId="0" fontId="2" fillId="0" borderId="0"/>
    <xf numFmtId="0" fontId="2" fillId="0" borderId="0"/>
    <xf numFmtId="0" fontId="2" fillId="0" borderId="0"/>
    <xf numFmtId="0" fontId="2" fillId="0" borderId="0"/>
    <xf numFmtId="0" fontId="2" fillId="0" borderId="0"/>
    <xf numFmtId="0" fontId="74" fillId="0" borderId="0"/>
    <xf numFmtId="0" fontId="2" fillId="0" borderId="0"/>
    <xf numFmtId="0" fontId="2" fillId="0" borderId="0"/>
    <xf numFmtId="0" fontId="2" fillId="0" borderId="0"/>
    <xf numFmtId="0" fontId="2" fillId="0" borderId="0"/>
    <xf numFmtId="0" fontId="2" fillId="0" borderId="0"/>
    <xf numFmtId="0" fontId="74" fillId="0" borderId="0"/>
    <xf numFmtId="0" fontId="2" fillId="0" borderId="0"/>
    <xf numFmtId="0" fontId="7" fillId="0" borderId="0"/>
    <xf numFmtId="0" fontId="74" fillId="0" borderId="0"/>
    <xf numFmtId="0" fontId="74" fillId="0" borderId="0"/>
    <xf numFmtId="0" fontId="14" fillId="0" borderId="0"/>
    <xf numFmtId="0" fontId="2" fillId="0" borderId="0"/>
    <xf numFmtId="0" fontId="14" fillId="0" borderId="0"/>
    <xf numFmtId="0" fontId="74" fillId="0" borderId="0"/>
    <xf numFmtId="0" fontId="2" fillId="0" borderId="0"/>
    <xf numFmtId="0" fontId="256" fillId="0" borderId="0"/>
    <xf numFmtId="0" fontId="74" fillId="0" borderId="0"/>
    <xf numFmtId="0" fontId="2" fillId="0" borderId="0"/>
    <xf numFmtId="0" fontId="34" fillId="0" borderId="0"/>
    <xf numFmtId="0" fontId="7" fillId="0" borderId="0"/>
    <xf numFmtId="0" fontId="106" fillId="0" borderId="0"/>
    <xf numFmtId="0" fontId="106" fillId="0" borderId="0"/>
    <xf numFmtId="0" fontId="106" fillId="0" borderId="0"/>
    <xf numFmtId="0" fontId="106" fillId="0" borderId="0"/>
    <xf numFmtId="0" fontId="106" fillId="0" borderId="0"/>
    <xf numFmtId="0" fontId="7" fillId="0" borderId="0"/>
    <xf numFmtId="0" fontId="27" fillId="0" borderId="0"/>
    <xf numFmtId="0" fontId="27" fillId="0" borderId="0"/>
    <xf numFmtId="0" fontId="27" fillId="0" borderId="0"/>
    <xf numFmtId="0" fontId="27"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27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 fillId="0" borderId="0"/>
    <xf numFmtId="0" fontId="2" fillId="0" borderId="0"/>
    <xf numFmtId="0" fontId="2" fillId="0" borderId="0"/>
    <xf numFmtId="0" fontId="14" fillId="0" borderId="0"/>
    <xf numFmtId="0" fontId="14" fillId="0" borderId="0"/>
    <xf numFmtId="0" fontId="14" fillId="0" borderId="0"/>
    <xf numFmtId="0" fontId="14" fillId="0" borderId="0"/>
    <xf numFmtId="0" fontId="14" fillId="0" borderId="0"/>
    <xf numFmtId="0" fontId="1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73" fillId="0" borderId="0"/>
    <xf numFmtId="0" fontId="71"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27" fillId="0" borderId="0"/>
    <xf numFmtId="0" fontId="27" fillId="0" borderId="0"/>
    <xf numFmtId="0" fontId="27" fillId="0" borderId="0"/>
    <xf numFmtId="0" fontId="27" fillId="0" borderId="0"/>
    <xf numFmtId="0" fontId="27" fillId="0" borderId="0"/>
    <xf numFmtId="0" fontId="71" fillId="0" borderId="0"/>
    <xf numFmtId="0" fontId="73" fillId="0" borderId="0"/>
    <xf numFmtId="0" fontId="2" fillId="0" borderId="0"/>
    <xf numFmtId="0" fontId="2" fillId="0" borderId="0"/>
    <xf numFmtId="0" fontId="73" fillId="0" borderId="0"/>
    <xf numFmtId="0" fontId="73" fillId="0" borderId="0"/>
    <xf numFmtId="0" fontId="73" fillId="0" borderId="0"/>
    <xf numFmtId="0" fontId="73" fillId="0" borderId="0"/>
    <xf numFmtId="0" fontId="2" fillId="0" borderId="0"/>
    <xf numFmtId="0" fontId="34" fillId="0" borderId="0"/>
    <xf numFmtId="0" fontId="2" fillId="0" borderId="0"/>
    <xf numFmtId="0" fontId="2" fillId="0" borderId="0"/>
    <xf numFmtId="0" fontId="106" fillId="0" borderId="0"/>
    <xf numFmtId="0" fontId="2" fillId="0" borderId="0"/>
    <xf numFmtId="0" fontId="2" fillId="0" borderId="0"/>
    <xf numFmtId="0" fontId="2" fillId="0" borderId="0"/>
    <xf numFmtId="0" fontId="2" fillId="0" borderId="0"/>
    <xf numFmtId="0" fontId="2" fillId="0" borderId="0"/>
    <xf numFmtId="0" fontId="7" fillId="0" borderId="0"/>
    <xf numFmtId="0" fontId="73" fillId="0" borderId="0"/>
    <xf numFmtId="0" fontId="2"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274"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4" fillId="0" borderId="0"/>
    <xf numFmtId="0" fontId="2" fillId="0" borderId="0"/>
    <xf numFmtId="0" fontId="27" fillId="0" borderId="0"/>
    <xf numFmtId="0" fontId="71" fillId="0" borderId="0"/>
    <xf numFmtId="0" fontId="7" fillId="0" borderId="0"/>
    <xf numFmtId="0" fontId="27" fillId="0" borderId="0"/>
    <xf numFmtId="0" fontId="27" fillId="0" borderId="0"/>
    <xf numFmtId="0" fontId="27" fillId="0" borderId="0"/>
    <xf numFmtId="0" fontId="27" fillId="0" borderId="0"/>
    <xf numFmtId="0" fontId="27" fillId="0" borderId="0"/>
    <xf numFmtId="0" fontId="14" fillId="0" borderId="0"/>
    <xf numFmtId="0" fontId="81" fillId="0" borderId="0"/>
    <xf numFmtId="0" fontId="73" fillId="0" borderId="0"/>
    <xf numFmtId="0" fontId="2" fillId="0" borderId="0"/>
    <xf numFmtId="305" fontId="34" fillId="0" borderId="0"/>
    <xf numFmtId="0" fontId="2" fillId="0" borderId="0"/>
    <xf numFmtId="0" fontId="7" fillId="0" borderId="0"/>
    <xf numFmtId="0" fontId="73" fillId="0" borderId="0"/>
    <xf numFmtId="0" fontId="34" fillId="0" borderId="0"/>
    <xf numFmtId="0" fontId="73" fillId="0" borderId="0"/>
    <xf numFmtId="0" fontId="7" fillId="0" borderId="0"/>
    <xf numFmtId="0" fontId="34" fillId="0" borderId="0"/>
    <xf numFmtId="0" fontId="73" fillId="0" borderId="0"/>
    <xf numFmtId="0" fontId="2" fillId="0" borderId="0"/>
    <xf numFmtId="0" fontId="14" fillId="0" borderId="0"/>
    <xf numFmtId="0" fontId="54" fillId="26" borderId="73" applyNumberFormat="0" applyAlignment="0" applyProtection="0"/>
    <xf numFmtId="274"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54" fillId="26" borderId="73" applyNumberFormat="0" applyAlignment="0" applyProtection="0"/>
    <xf numFmtId="0" fontId="257" fillId="26" borderId="73" applyNumberFormat="0" applyAlignment="0" applyProtection="0"/>
    <xf numFmtId="0" fontId="59" fillId="42" borderId="0" applyNumberFormat="0" applyBorder="0" applyAlignment="0" applyProtection="0"/>
    <xf numFmtId="274" fontId="59" fillId="42" borderId="0" applyNumberFormat="0" applyBorder="0" applyAlignment="0" applyProtection="0"/>
    <xf numFmtId="0" fontId="258" fillId="42" borderId="0" applyNumberFormat="0" applyBorder="0" applyAlignment="0" applyProtection="0"/>
    <xf numFmtId="9" fontId="66" fillId="0" borderId="0" applyFont="0" applyFill="0" applyBorder="0" applyAlignment="0" applyProtection="0">
      <alignment vertical="top"/>
    </xf>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106" fillId="0" borderId="0" applyFont="0" applyFill="0" applyBorder="0" applyAlignment="0" applyProtection="0"/>
    <xf numFmtId="9" fontId="106" fillId="0" borderId="0" applyFont="0" applyFill="0" applyBorder="0" applyAlignment="0" applyProtection="0"/>
    <xf numFmtId="9" fontId="14" fillId="0" borderId="0" applyFont="0" applyFill="0" applyBorder="0" applyAlignment="0" applyProtection="0"/>
    <xf numFmtId="9" fontId="7" fillId="0" borderId="0" applyFont="0" applyFill="0" applyBorder="0" applyAlignment="0" applyProtection="0"/>
    <xf numFmtId="9" fontId="34" fillId="0" borderId="0" applyFont="0" applyFill="0" applyBorder="0" applyAlignment="0" applyProtection="0"/>
    <xf numFmtId="9" fontId="64" fillId="0" borderId="0" applyFont="0" applyFill="0" applyBorder="0" applyAlignment="0" applyProtection="0"/>
    <xf numFmtId="0" fontId="69" fillId="0" borderId="81" applyNumberFormat="0" applyFill="0" applyAlignment="0" applyProtection="0"/>
    <xf numFmtId="274"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69" fillId="0" borderId="81" applyNumberFormat="0" applyFill="0" applyAlignment="0" applyProtection="0"/>
    <xf numFmtId="0" fontId="259" fillId="0" borderId="81" applyNumberFormat="0" applyFill="0" applyAlignment="0" applyProtection="0"/>
    <xf numFmtId="0" fontId="30" fillId="22" borderId="0" applyNumberFormat="0" applyBorder="0" applyAlignment="0" applyProtection="0"/>
    <xf numFmtId="274" fontId="30" fillId="22" borderId="0" applyNumberFormat="0" applyBorder="0" applyAlignment="0" applyProtection="0"/>
    <xf numFmtId="0" fontId="260" fillId="22" borderId="0" applyNumberFormat="0" applyBorder="0" applyAlignment="0" applyProtection="0"/>
    <xf numFmtId="306" fontId="14" fillId="0" borderId="0" applyFont="0" applyFill="0" applyBorder="0" applyAlignment="0" applyProtection="0"/>
    <xf numFmtId="307" fontId="14" fillId="0" borderId="0" applyFont="0" applyFill="0" applyBorder="0" applyAlignment="0" applyProtection="0"/>
    <xf numFmtId="0" fontId="195" fillId="0" borderId="0" applyFont="0" applyFill="0" applyBorder="0" applyAlignment="0" applyProtection="0"/>
    <xf numFmtId="0" fontId="195" fillId="0" borderId="0" applyFont="0" applyFill="0" applyBorder="0" applyAlignment="0" applyProtection="0"/>
    <xf numFmtId="308" fontId="14" fillId="0" borderId="0" applyFont="0" applyFill="0" applyBorder="0" applyAlignment="0" applyProtection="0"/>
    <xf numFmtId="309" fontId="14" fillId="0" borderId="0" applyFont="0" applyFill="0" applyBorder="0" applyAlignment="0" applyProtection="0"/>
    <xf numFmtId="0" fontId="2" fillId="0" borderId="0"/>
    <xf numFmtId="0" fontId="195" fillId="0" borderId="0"/>
    <xf numFmtId="0" fontId="28" fillId="35" borderId="0" applyNumberFormat="0" applyBorder="0" applyAlignment="0" applyProtection="0"/>
    <xf numFmtId="274" fontId="28" fillId="35" borderId="0" applyNumberFormat="0" applyBorder="0" applyAlignment="0" applyProtection="0"/>
    <xf numFmtId="0" fontId="205" fillId="35" borderId="0" applyNumberFormat="0" applyBorder="0" applyAlignment="0" applyProtection="0"/>
    <xf numFmtId="0" fontId="28" fillId="36" borderId="0" applyNumberFormat="0" applyBorder="0" applyAlignment="0" applyProtection="0"/>
    <xf numFmtId="274" fontId="28" fillId="36" borderId="0" applyNumberFormat="0" applyBorder="0" applyAlignment="0" applyProtection="0"/>
    <xf numFmtId="0" fontId="205" fillId="36" borderId="0" applyNumberFormat="0" applyBorder="0" applyAlignment="0" applyProtection="0"/>
    <xf numFmtId="0" fontId="28" fillId="37" borderId="0" applyNumberFormat="0" applyBorder="0" applyAlignment="0" applyProtection="0"/>
    <xf numFmtId="274" fontId="28" fillId="37" borderId="0" applyNumberFormat="0" applyBorder="0" applyAlignment="0" applyProtection="0"/>
    <xf numFmtId="0" fontId="205" fillId="37" borderId="0" applyNumberFormat="0" applyBorder="0" applyAlignment="0" applyProtection="0"/>
    <xf numFmtId="0" fontId="28" fillId="32" borderId="0" applyNumberFormat="0" applyBorder="0" applyAlignment="0" applyProtection="0"/>
    <xf numFmtId="274" fontId="28" fillId="32" borderId="0" applyNumberFormat="0" applyBorder="0" applyAlignment="0" applyProtection="0"/>
    <xf numFmtId="0" fontId="205" fillId="32" borderId="0" applyNumberFormat="0" applyBorder="0" applyAlignment="0" applyProtection="0"/>
    <xf numFmtId="0" fontId="28" fillId="33" borderId="0" applyNumberFormat="0" applyBorder="0" applyAlignment="0" applyProtection="0"/>
    <xf numFmtId="274" fontId="28" fillId="33" borderId="0" applyNumberFormat="0" applyBorder="0" applyAlignment="0" applyProtection="0"/>
    <xf numFmtId="0" fontId="205" fillId="33" borderId="0" applyNumberFormat="0" applyBorder="0" applyAlignment="0" applyProtection="0"/>
    <xf numFmtId="0" fontId="28" fillId="38" borderId="0" applyNumberFormat="0" applyBorder="0" applyAlignment="0" applyProtection="0"/>
    <xf numFmtId="274" fontId="28" fillId="38" borderId="0" applyNumberFormat="0" applyBorder="0" applyAlignment="0" applyProtection="0"/>
    <xf numFmtId="0" fontId="205" fillId="38" borderId="0" applyNumberFormat="0" applyBorder="0" applyAlignment="0" applyProtection="0"/>
    <xf numFmtId="0" fontId="261" fillId="0" borderId="105"/>
    <xf numFmtId="0" fontId="65" fillId="39" borderId="80" applyNumberFormat="0" applyAlignment="0" applyProtection="0"/>
    <xf numFmtId="274"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65" fillId="39" borderId="80" applyNumberFormat="0" applyAlignment="0" applyProtection="0"/>
    <xf numFmtId="0" fontId="262" fillId="39" borderId="80" applyNumberFormat="0" applyAlignment="0" applyProtection="0"/>
    <xf numFmtId="0" fontId="27" fillId="43" borderId="79" applyNumberFormat="0" applyFont="0" applyAlignment="0" applyProtection="0"/>
    <xf numFmtId="274" fontId="27" fillId="43" borderId="79" applyNumberFormat="0" applyFont="0" applyAlignment="0" applyProtection="0"/>
    <xf numFmtId="0" fontId="27" fillId="43" borderId="79" applyNumberFormat="0" applyFont="0" applyAlignment="0" applyProtection="0"/>
    <xf numFmtId="0" fontId="27" fillId="43" borderId="79" applyNumberFormat="0" applyFont="0" applyAlignment="0" applyProtection="0"/>
    <xf numFmtId="0" fontId="27" fillId="43" borderId="79" applyNumberFormat="0" applyFont="0" applyAlignment="0" applyProtection="0"/>
    <xf numFmtId="0" fontId="27" fillId="43" borderId="79" applyNumberFormat="0" applyFont="0" applyAlignment="0" applyProtection="0"/>
    <xf numFmtId="0" fontId="27" fillId="43" borderId="79" applyNumberFormat="0" applyFont="0" applyAlignment="0" applyProtection="0"/>
    <xf numFmtId="0" fontId="14" fillId="43" borderId="79" applyNumberFormat="0" applyFont="0" applyAlignment="0" applyProtection="0"/>
    <xf numFmtId="0" fontId="49" fillId="0" borderId="75" applyNumberFormat="0" applyFill="0" applyAlignment="0" applyProtection="0"/>
    <xf numFmtId="274" fontId="49" fillId="0" borderId="75" applyNumberFormat="0" applyFill="0" applyAlignment="0" applyProtection="0"/>
    <xf numFmtId="0" fontId="263" fillId="0" borderId="75" applyNumberFormat="0" applyFill="0" applyAlignment="0" applyProtection="0"/>
    <xf numFmtId="0" fontId="50" fillId="0" borderId="76" applyNumberFormat="0" applyFill="0" applyAlignment="0" applyProtection="0"/>
    <xf numFmtId="274" fontId="50" fillId="0" borderId="76" applyNumberFormat="0" applyFill="0" applyAlignment="0" applyProtection="0"/>
    <xf numFmtId="0" fontId="264" fillId="0" borderId="76"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274" fontId="51" fillId="0" borderId="77" applyNumberFormat="0" applyFill="0" applyAlignment="0" applyProtection="0"/>
    <xf numFmtId="274"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265" fillId="0" borderId="77" applyNumberFormat="0" applyFill="0" applyAlignment="0" applyProtection="0"/>
    <xf numFmtId="0" fontId="265" fillId="0" borderId="77" applyNumberFormat="0" applyFill="0" applyAlignment="0" applyProtection="0"/>
    <xf numFmtId="0" fontId="51" fillId="0" borderId="0" applyNumberFormat="0" applyFill="0" applyBorder="0" applyAlignment="0" applyProtection="0"/>
    <xf numFmtId="274" fontId="51" fillId="0" borderId="0" applyNumberFormat="0" applyFill="0" applyBorder="0" applyAlignment="0" applyProtection="0"/>
    <xf numFmtId="0" fontId="265" fillId="0" borderId="0" applyNumberFormat="0" applyFill="0" applyBorder="0" applyAlignment="0" applyProtection="0"/>
    <xf numFmtId="0" fontId="2" fillId="0" borderId="0"/>
    <xf numFmtId="0" fontId="156" fillId="55" borderId="0" applyNumberFormat="0" applyBorder="0" applyAlignment="0" applyProtection="0">
      <alignment vertical="center"/>
    </xf>
    <xf numFmtId="0" fontId="156" fillId="55" borderId="0" applyNumberFormat="0" applyBorder="0" applyAlignment="0" applyProtection="0">
      <alignment vertical="center"/>
    </xf>
    <xf numFmtId="0" fontId="156" fillId="55" borderId="0" applyNumberFormat="0" applyBorder="0" applyAlignment="0" applyProtection="0">
      <alignment vertical="center"/>
    </xf>
    <xf numFmtId="0" fontId="157" fillId="63" borderId="0" applyNumberFormat="0" applyBorder="0" applyAlignment="0" applyProtection="0">
      <alignment vertical="center"/>
    </xf>
    <xf numFmtId="0" fontId="157" fillId="63" borderId="0" applyNumberFormat="0" applyBorder="0" applyAlignment="0" applyProtection="0">
      <alignment vertical="center"/>
    </xf>
    <xf numFmtId="0" fontId="157" fillId="63" borderId="0" applyNumberFormat="0" applyBorder="0" applyAlignment="0" applyProtection="0">
      <alignment vertical="center"/>
    </xf>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90" fillId="0" borderId="0">
      <alignment vertical="center"/>
    </xf>
    <xf numFmtId="0" fontId="90" fillId="0" borderId="0">
      <alignment vertical="center"/>
    </xf>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applyProtection="0"/>
    <xf numFmtId="0" fontId="90" fillId="0" borderId="0">
      <alignment vertical="center"/>
    </xf>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90" fillId="0" borderId="0">
      <alignment vertical="center"/>
    </xf>
    <xf numFmtId="0" fontId="90" fillId="0" borderId="0">
      <alignment vertical="center"/>
    </xf>
    <xf numFmtId="0" fontId="90"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90" fillId="0" borderId="0">
      <alignment vertical="center"/>
    </xf>
    <xf numFmtId="0" fontId="90" fillId="0" borderId="0">
      <alignment vertical="center"/>
    </xf>
    <xf numFmtId="0" fontId="132" fillId="0" borderId="0"/>
    <xf numFmtId="0" fontId="132" fillId="0" borderId="0"/>
    <xf numFmtId="0" fontId="132" fillId="0" borderId="0"/>
    <xf numFmtId="0" fontId="132" fillId="0" borderId="0"/>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132" fillId="0" borderId="0">
      <alignment vertical="center"/>
    </xf>
    <xf numFmtId="0" fontId="132" fillId="0" borderId="0">
      <alignment vertical="center"/>
    </xf>
    <xf numFmtId="0" fontId="132" fillId="0" borderId="0">
      <alignment vertical="center"/>
    </xf>
    <xf numFmtId="0" fontId="132" fillId="0" borderId="0">
      <alignment vertical="center"/>
    </xf>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132" fillId="0" borderId="0"/>
    <xf numFmtId="0" fontId="132" fillId="0" borderId="0"/>
    <xf numFmtId="0" fontId="132" fillId="0" borderId="0"/>
    <xf numFmtId="0" fontId="132" fillId="0" borderId="0"/>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132" fillId="0" borderId="0"/>
    <xf numFmtId="0" fontId="132" fillId="0" borderId="0"/>
    <xf numFmtId="0" fontId="90" fillId="0" borderId="0">
      <alignment vertical="center"/>
    </xf>
    <xf numFmtId="0" fontId="91" fillId="93" borderId="0" applyNumberFormat="0" applyBorder="0" applyAlignment="0" applyProtection="0">
      <alignment vertical="center"/>
    </xf>
    <xf numFmtId="0" fontId="91" fillId="93" borderId="0" applyNumberFormat="0" applyBorder="0" applyAlignment="0" applyProtection="0">
      <alignment vertical="center"/>
    </xf>
    <xf numFmtId="0" fontId="91" fillId="93" borderId="0" applyNumberFormat="0" applyBorder="0" applyAlignment="0" applyProtection="0">
      <alignment vertical="center"/>
    </xf>
    <xf numFmtId="0" fontId="91" fillId="66" borderId="0" applyNumberFormat="0" applyBorder="0" applyAlignment="0" applyProtection="0">
      <alignment vertical="center"/>
    </xf>
    <xf numFmtId="0" fontId="91" fillId="66" borderId="0" applyNumberFormat="0" applyBorder="0" applyAlignment="0" applyProtection="0">
      <alignment vertical="center"/>
    </xf>
    <xf numFmtId="0" fontId="91" fillId="66" borderId="0" applyNumberFormat="0" applyBorder="0" applyAlignment="0" applyProtection="0">
      <alignment vertical="center"/>
    </xf>
    <xf numFmtId="0" fontId="91" fillId="94" borderId="0" applyNumberFormat="0" applyBorder="0" applyAlignment="0" applyProtection="0">
      <alignment vertical="center"/>
    </xf>
    <xf numFmtId="0" fontId="91" fillId="94" borderId="0" applyNumberFormat="0" applyBorder="0" applyAlignment="0" applyProtection="0">
      <alignment vertical="center"/>
    </xf>
    <xf numFmtId="0" fontId="91" fillId="94" borderId="0" applyNumberFormat="0" applyBorder="0" applyAlignment="0" applyProtection="0">
      <alignment vertical="center"/>
    </xf>
    <xf numFmtId="0" fontId="91" fillId="77" borderId="0" applyNumberFormat="0" applyBorder="0" applyAlignment="0" applyProtection="0">
      <alignment vertical="center"/>
    </xf>
    <xf numFmtId="0" fontId="91" fillId="77" borderId="0" applyNumberFormat="0" applyBorder="0" applyAlignment="0" applyProtection="0">
      <alignment vertical="center"/>
    </xf>
    <xf numFmtId="0" fontId="91" fillId="77" borderId="0" applyNumberFormat="0" applyBorder="0" applyAlignment="0" applyProtection="0">
      <alignment vertical="center"/>
    </xf>
    <xf numFmtId="0" fontId="91" fillId="60" borderId="0" applyNumberFormat="0" applyBorder="0" applyAlignment="0" applyProtection="0">
      <alignment vertical="center"/>
    </xf>
    <xf numFmtId="0" fontId="91" fillId="60" borderId="0" applyNumberFormat="0" applyBorder="0" applyAlignment="0" applyProtection="0">
      <alignment vertical="center"/>
    </xf>
    <xf numFmtId="0" fontId="91" fillId="60" borderId="0" applyNumberFormat="0" applyBorder="0" applyAlignment="0" applyProtection="0">
      <alignment vertical="center"/>
    </xf>
    <xf numFmtId="0" fontId="91" fillId="95" borderId="0" applyNumberFormat="0" applyBorder="0" applyAlignment="0" applyProtection="0">
      <alignment vertical="center"/>
    </xf>
    <xf numFmtId="0" fontId="91" fillId="95" borderId="0" applyNumberFormat="0" applyBorder="0" applyAlignment="0" applyProtection="0">
      <alignment vertical="center"/>
    </xf>
    <xf numFmtId="0" fontId="91" fillId="95" borderId="0" applyNumberFormat="0" applyBorder="0" applyAlignment="0" applyProtection="0">
      <alignment vertical="center"/>
    </xf>
    <xf numFmtId="0" fontId="266" fillId="0" borderId="0"/>
    <xf numFmtId="0" fontId="159" fillId="0" borderId="75" applyNumberFormat="0" applyFill="0" applyAlignment="0" applyProtection="0">
      <alignment vertical="center"/>
    </xf>
    <xf numFmtId="0" fontId="159" fillId="0" borderId="75" applyNumberFormat="0" applyFill="0" applyAlignment="0" applyProtection="0">
      <alignment vertical="center"/>
    </xf>
    <xf numFmtId="0" fontId="159" fillId="0" borderId="75" applyNumberFormat="0" applyFill="0" applyAlignment="0" applyProtection="0">
      <alignment vertical="center"/>
    </xf>
    <xf numFmtId="0" fontId="160" fillId="0" borderId="76" applyNumberFormat="0" applyFill="0" applyAlignment="0" applyProtection="0">
      <alignment vertical="center"/>
    </xf>
    <xf numFmtId="0" fontId="160" fillId="0" borderId="76" applyNumberFormat="0" applyFill="0" applyAlignment="0" applyProtection="0">
      <alignment vertical="center"/>
    </xf>
    <xf numFmtId="0" fontId="160" fillId="0" borderId="76" applyNumberFormat="0" applyFill="0" applyAlignment="0" applyProtection="0">
      <alignment vertical="center"/>
    </xf>
    <xf numFmtId="0" fontId="161" fillId="0" borderId="77" applyNumberFormat="0" applyFill="0" applyAlignment="0" applyProtection="0">
      <alignment vertical="center"/>
    </xf>
    <xf numFmtId="0" fontId="161" fillId="0" borderId="77" applyNumberFormat="0" applyFill="0" applyAlignment="0" applyProtection="0">
      <alignment vertical="center"/>
    </xf>
    <xf numFmtId="0" fontId="161" fillId="0" borderId="77" applyNumberFormat="0" applyFill="0" applyAlignment="0" applyProtection="0">
      <alignment vertical="center"/>
    </xf>
    <xf numFmtId="0" fontId="161" fillId="0" borderId="0" applyNumberFormat="0" applyFill="0" applyBorder="0" applyAlignment="0" applyProtection="0">
      <alignment vertical="center"/>
    </xf>
    <xf numFmtId="0" fontId="161" fillId="0" borderId="0" applyNumberFormat="0" applyFill="0" applyBorder="0" applyAlignment="0" applyProtection="0">
      <alignment vertical="center"/>
    </xf>
    <xf numFmtId="0" fontId="161"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43" fontId="34" fillId="0" borderId="0" applyFont="0" applyFill="0" applyBorder="0" applyAlignment="0" applyProtection="0"/>
    <xf numFmtId="0" fontId="162" fillId="96" borderId="74" applyNumberFormat="0" applyAlignment="0" applyProtection="0">
      <alignment vertical="center"/>
    </xf>
    <xf numFmtId="0" fontId="162" fillId="96" borderId="74" applyNumberFormat="0" applyAlignment="0" applyProtection="0">
      <alignment vertical="center"/>
    </xf>
    <xf numFmtId="0" fontId="162" fillId="96" borderId="74" applyNumberFormat="0" applyAlignment="0" applyProtection="0">
      <alignment vertical="center"/>
    </xf>
    <xf numFmtId="0" fontId="164" fillId="0" borderId="81" applyNumberFormat="0" applyFill="0" applyAlignment="0" applyProtection="0">
      <alignment vertical="center"/>
    </xf>
    <xf numFmtId="0" fontId="164" fillId="0" borderId="81" applyNumberFormat="0" applyFill="0" applyAlignment="0" applyProtection="0">
      <alignment vertical="center"/>
    </xf>
    <xf numFmtId="0" fontId="164" fillId="0" borderId="81" applyNumberFormat="0" applyFill="0" applyAlignment="0" applyProtection="0">
      <alignment vertical="center"/>
    </xf>
    <xf numFmtId="0" fontId="90" fillId="52" borderId="79" applyNumberFormat="0" applyFont="0" applyAlignment="0" applyProtection="0">
      <alignment vertical="center"/>
    </xf>
    <xf numFmtId="0" fontId="132" fillId="52" borderId="79" applyNumberFormat="0" applyFont="0" applyAlignment="0" applyProtection="0">
      <alignment vertical="center"/>
    </xf>
    <xf numFmtId="0" fontId="132" fillId="52" borderId="79" applyNumberFormat="0" applyFont="0" applyAlignment="0" applyProtection="0">
      <alignment vertical="center"/>
    </xf>
    <xf numFmtId="0" fontId="132" fillId="52" borderId="79" applyNumberFormat="0" applyFont="0" applyAlignment="0" applyProtection="0">
      <alignment vertical="center"/>
    </xf>
    <xf numFmtId="0" fontId="132" fillId="52" borderId="79" applyNumberFormat="0" applyFont="0" applyAlignment="0" applyProtection="0">
      <alignment vertical="center"/>
    </xf>
    <xf numFmtId="0" fontId="90" fillId="52" borderId="79" applyNumberFormat="0" applyFont="0" applyAlignment="0" applyProtection="0">
      <alignment vertical="center"/>
    </xf>
    <xf numFmtId="0" fontId="90" fillId="52" borderId="79" applyNumberFormat="0" applyFont="0" applyAlignment="0" applyProtection="0">
      <alignment vertical="center"/>
    </xf>
    <xf numFmtId="0" fontId="61" fillId="0" borderId="6"/>
    <xf numFmtId="0" fontId="166" fillId="0" borderId="0" applyNumberFormat="0" applyFill="0" applyBorder="0" applyAlignment="0" applyProtection="0">
      <alignment vertical="center"/>
    </xf>
    <xf numFmtId="0" fontId="166" fillId="0" borderId="0" applyNumberFormat="0" applyFill="0" applyBorder="0" applyAlignment="0" applyProtection="0">
      <alignment vertical="center"/>
    </xf>
    <xf numFmtId="0" fontId="166" fillId="0" borderId="0" applyNumberFormat="0" applyFill="0" applyBorder="0" applyAlignment="0" applyProtection="0">
      <alignment vertical="center"/>
    </xf>
    <xf numFmtId="0" fontId="166" fillId="0" borderId="0" applyNumberFormat="0" applyFill="0" applyBorder="0" applyAlignment="0" applyProtection="0">
      <alignment vertical="center"/>
    </xf>
    <xf numFmtId="0" fontId="166" fillId="0" borderId="0" applyNumberFormat="0" applyFill="0" applyBorder="0" applyAlignment="0" applyProtection="0">
      <alignment vertical="center"/>
    </xf>
    <xf numFmtId="0" fontId="167" fillId="0" borderId="0" applyNumberFormat="0" applyFill="0" applyBorder="0" applyAlignment="0" applyProtection="0">
      <alignment vertical="center"/>
    </xf>
    <xf numFmtId="0" fontId="167" fillId="0" borderId="0" applyNumberFormat="0" applyFill="0" applyBorder="0" applyAlignment="0" applyProtection="0">
      <alignment vertical="center"/>
    </xf>
    <xf numFmtId="0" fontId="167" fillId="0" borderId="0" applyNumberFormat="0" applyFill="0" applyBorder="0" applyAlignment="0" applyProtection="0">
      <alignment vertical="center"/>
    </xf>
    <xf numFmtId="0" fontId="168" fillId="44" borderId="73" applyNumberFormat="0" applyAlignment="0" applyProtection="0">
      <alignment vertical="center"/>
    </xf>
    <xf numFmtId="0" fontId="168" fillId="44" borderId="73" applyNumberFormat="0" applyAlignment="0" applyProtection="0">
      <alignment vertical="center"/>
    </xf>
    <xf numFmtId="0" fontId="168" fillId="44" borderId="73" applyNumberFormat="0" applyAlignment="0" applyProtection="0">
      <alignment vertical="center"/>
    </xf>
    <xf numFmtId="0" fontId="2" fillId="0" borderId="0"/>
    <xf numFmtId="0" fontId="169" fillId="62" borderId="73" applyNumberFormat="0" applyAlignment="0" applyProtection="0">
      <alignment vertical="center"/>
    </xf>
    <xf numFmtId="0" fontId="169" fillId="62" borderId="73" applyNumberFormat="0" applyAlignment="0" applyProtection="0">
      <alignment vertical="center"/>
    </xf>
    <xf numFmtId="0" fontId="169" fillId="62" borderId="73" applyNumberFormat="0" applyAlignment="0" applyProtection="0">
      <alignment vertical="center"/>
    </xf>
    <xf numFmtId="0" fontId="170" fillId="44" borderId="80" applyNumberFormat="0" applyAlignment="0" applyProtection="0">
      <alignment vertical="center"/>
    </xf>
    <xf numFmtId="0" fontId="170" fillId="44" borderId="80" applyNumberFormat="0" applyAlignment="0" applyProtection="0">
      <alignment vertical="center"/>
    </xf>
    <xf numFmtId="0" fontId="170" fillId="44" borderId="80" applyNumberFormat="0" applyAlignment="0" applyProtection="0">
      <alignment vertical="center"/>
    </xf>
    <xf numFmtId="0" fontId="171" fillId="53" borderId="0" applyNumberFormat="0" applyBorder="0" applyAlignment="0" applyProtection="0">
      <alignment vertical="center"/>
    </xf>
    <xf numFmtId="0" fontId="171" fillId="53" borderId="0" applyNumberFormat="0" applyBorder="0" applyAlignment="0" applyProtection="0">
      <alignment vertical="center"/>
    </xf>
    <xf numFmtId="0" fontId="171" fillId="53" borderId="0" applyNumberFormat="0" applyBorder="0" applyAlignment="0" applyProtection="0">
      <alignment vertical="center"/>
    </xf>
    <xf numFmtId="0" fontId="171" fillId="53" borderId="0" applyNumberFormat="0" applyBorder="0" applyAlignment="0" applyProtection="0">
      <alignment vertical="center"/>
    </xf>
    <xf numFmtId="0" fontId="171" fillId="53" borderId="0" applyNumberFormat="0" applyBorder="0" applyAlignment="0" applyProtection="0">
      <alignment vertical="center"/>
    </xf>
    <xf numFmtId="44" fontId="34" fillId="0" borderId="0" applyFont="0" applyFill="0" applyBorder="0" applyAlignment="0" applyProtection="0"/>
    <xf numFmtId="42" fontId="34" fillId="0" borderId="0" applyFont="0" applyFill="0" applyBorder="0" applyAlignment="0" applyProtection="0"/>
    <xf numFmtId="0" fontId="172" fillId="0" borderId="78" applyNumberFormat="0" applyFill="0" applyAlignment="0" applyProtection="0">
      <alignment vertical="center"/>
    </xf>
    <xf numFmtId="0" fontId="172" fillId="0" borderId="78" applyNumberFormat="0" applyFill="0" applyAlignment="0" applyProtection="0">
      <alignment vertical="center"/>
    </xf>
    <xf numFmtId="0" fontId="172" fillId="0" borderId="78" applyNumberFormat="0" applyFill="0" applyAlignment="0" applyProtection="0">
      <alignment vertical="center"/>
    </xf>
    <xf numFmtId="0" fontId="6" fillId="0" borderId="0"/>
    <xf numFmtId="0" fontId="297" fillId="0" borderId="0"/>
    <xf numFmtId="0" fontId="85" fillId="0" borderId="0"/>
    <xf numFmtId="0" fontId="43"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4" fillId="0" borderId="0"/>
    <xf numFmtId="0" fontId="28" fillId="31" borderId="0" applyNumberFormat="0" applyBorder="0" applyAlignment="0" applyProtection="0"/>
    <xf numFmtId="0" fontId="304" fillId="31" borderId="0" applyNumberFormat="0" applyBorder="0" applyAlignment="0" applyProtection="0"/>
    <xf numFmtId="0" fontId="304" fillId="31" borderId="0" applyNumberFormat="0" applyBorder="0" applyAlignment="0" applyProtection="0"/>
    <xf numFmtId="0" fontId="28" fillId="31" borderId="0" applyNumberFormat="0" applyBorder="0" applyAlignment="0" applyProtection="0"/>
    <xf numFmtId="0" fontId="4" fillId="110" borderId="0" applyNumberFormat="0" applyBorder="0" applyAlignment="0" applyProtection="0"/>
    <xf numFmtId="0" fontId="28" fillId="28" borderId="0" applyNumberFormat="0" applyBorder="0" applyAlignment="0" applyProtection="0"/>
    <xf numFmtId="0" fontId="304" fillId="28" borderId="0" applyNumberFormat="0" applyBorder="0" applyAlignment="0" applyProtection="0"/>
    <xf numFmtId="0" fontId="304" fillId="28" borderId="0" applyNumberFormat="0" applyBorder="0" applyAlignment="0" applyProtection="0"/>
    <xf numFmtId="0" fontId="28" fillId="28" borderId="0" applyNumberFormat="0" applyBorder="0" applyAlignment="0" applyProtection="0"/>
    <xf numFmtId="0" fontId="4" fillId="112" borderId="0" applyNumberFormat="0" applyBorder="0" applyAlignment="0" applyProtection="0"/>
    <xf numFmtId="0" fontId="28" fillId="29" borderId="0" applyNumberFormat="0" applyBorder="0" applyAlignment="0" applyProtection="0"/>
    <xf numFmtId="0" fontId="304" fillId="29" borderId="0" applyNumberFormat="0" applyBorder="0" applyAlignment="0" applyProtection="0"/>
    <xf numFmtId="0" fontId="304" fillId="29" borderId="0" applyNumberFormat="0" applyBorder="0" applyAlignment="0" applyProtection="0"/>
    <xf numFmtId="0" fontId="28" fillId="29" borderId="0" applyNumberFormat="0" applyBorder="0" applyAlignment="0" applyProtection="0"/>
    <xf numFmtId="0" fontId="4" fillId="29" borderId="0" applyNumberFormat="0" applyBorder="0" applyAlignment="0" applyProtection="0"/>
    <xf numFmtId="0" fontId="28" fillId="32" borderId="0" applyNumberFormat="0" applyBorder="0" applyAlignment="0" applyProtection="0"/>
    <xf numFmtId="0" fontId="304" fillId="32" borderId="0" applyNumberFormat="0" applyBorder="0" applyAlignment="0" applyProtection="0"/>
    <xf numFmtId="0" fontId="304" fillId="32" borderId="0" applyNumberFormat="0" applyBorder="0" applyAlignment="0" applyProtection="0"/>
    <xf numFmtId="0" fontId="28" fillId="32" borderId="0" applyNumberFormat="0" applyBorder="0" applyAlignment="0" applyProtection="0"/>
    <xf numFmtId="0" fontId="4" fillId="32" borderId="0" applyNumberFormat="0" applyBorder="0" applyAlignment="0" applyProtection="0"/>
    <xf numFmtId="0" fontId="28" fillId="33" borderId="0" applyNumberFormat="0" applyBorder="0" applyAlignment="0" applyProtection="0"/>
    <xf numFmtId="0" fontId="304" fillId="33" borderId="0" applyNumberFormat="0" applyBorder="0" applyAlignment="0" applyProtection="0"/>
    <xf numFmtId="0" fontId="304" fillId="33" borderId="0" applyNumberFormat="0" applyBorder="0" applyAlignment="0" applyProtection="0"/>
    <xf numFmtId="0" fontId="28" fillId="33" borderId="0" applyNumberFormat="0" applyBorder="0" applyAlignment="0" applyProtection="0"/>
    <xf numFmtId="0" fontId="4" fillId="116" borderId="0" applyNumberFormat="0" applyBorder="0" applyAlignment="0" applyProtection="0"/>
    <xf numFmtId="0" fontId="28" fillId="34" borderId="0" applyNumberFormat="0" applyBorder="0" applyAlignment="0" applyProtection="0"/>
    <xf numFmtId="0" fontId="304" fillId="34" borderId="0" applyNumberFormat="0" applyBorder="0" applyAlignment="0" applyProtection="0"/>
    <xf numFmtId="0" fontId="304" fillId="34" borderId="0" applyNumberFormat="0" applyBorder="0" applyAlignment="0" applyProtection="0"/>
    <xf numFmtId="0" fontId="28" fillId="34" borderId="0" applyNumberFormat="0" applyBorder="0" applyAlignment="0" applyProtection="0"/>
    <xf numFmtId="0" fontId="4" fillId="34" borderId="0" applyNumberFormat="0" applyBorder="0" applyAlignment="0" applyProtection="0"/>
    <xf numFmtId="0" fontId="28" fillId="35" borderId="0" applyNumberFormat="0" applyBorder="0" applyAlignment="0" applyProtection="0"/>
    <xf numFmtId="0" fontId="304" fillId="35" borderId="0" applyNumberFormat="0" applyBorder="0" applyAlignment="0" applyProtection="0"/>
    <xf numFmtId="0" fontId="304" fillId="35" borderId="0" applyNumberFormat="0" applyBorder="0" applyAlignment="0" applyProtection="0"/>
    <xf numFmtId="0" fontId="28" fillId="35" borderId="0" applyNumberFormat="0" applyBorder="0" applyAlignment="0" applyProtection="0"/>
    <xf numFmtId="0" fontId="4" fillId="109" borderId="0" applyNumberFormat="0" applyBorder="0" applyAlignment="0" applyProtection="0"/>
    <xf numFmtId="0" fontId="28" fillId="36" borderId="0" applyNumberFormat="0" applyBorder="0" applyAlignment="0" applyProtection="0"/>
    <xf numFmtId="0" fontId="304" fillId="36" borderId="0" applyNumberFormat="0" applyBorder="0" applyAlignment="0" applyProtection="0"/>
    <xf numFmtId="0" fontId="304" fillId="36" borderId="0" applyNumberFormat="0" applyBorder="0" applyAlignment="0" applyProtection="0"/>
    <xf numFmtId="0" fontId="28" fillId="36" borderId="0" applyNumberFormat="0" applyBorder="0" applyAlignment="0" applyProtection="0"/>
    <xf numFmtId="0" fontId="4" fillId="111" borderId="0" applyNumberFormat="0" applyBorder="0" applyAlignment="0" applyProtection="0"/>
    <xf numFmtId="0" fontId="28" fillId="37" borderId="0" applyNumberFormat="0" applyBorder="0" applyAlignment="0" applyProtection="0"/>
    <xf numFmtId="0" fontId="304" fillId="37" borderId="0" applyNumberFormat="0" applyBorder="0" applyAlignment="0" applyProtection="0"/>
    <xf numFmtId="0" fontId="304" fillId="37" borderId="0" applyNumberFormat="0" applyBorder="0" applyAlignment="0" applyProtection="0"/>
    <xf numFmtId="0" fontId="28" fillId="37" borderId="0" applyNumberFormat="0" applyBorder="0" applyAlignment="0" applyProtection="0"/>
    <xf numFmtId="0" fontId="4" fillId="113" borderId="0" applyNumberFormat="0" applyBorder="0" applyAlignment="0" applyProtection="0"/>
    <xf numFmtId="0" fontId="28" fillId="32" borderId="0" applyNumberFormat="0" applyBorder="0" applyAlignment="0" applyProtection="0"/>
    <xf numFmtId="0" fontId="304" fillId="32" borderId="0" applyNumberFormat="0" applyBorder="0" applyAlignment="0" applyProtection="0"/>
    <xf numFmtId="0" fontId="304" fillId="32" borderId="0" applyNumberFormat="0" applyBorder="0" applyAlignment="0" applyProtection="0"/>
    <xf numFmtId="0" fontId="28" fillId="32" borderId="0" applyNumberFormat="0" applyBorder="0" applyAlignment="0" applyProtection="0"/>
    <xf numFmtId="0" fontId="4" fillId="114" borderId="0" applyNumberFormat="0" applyBorder="0" applyAlignment="0" applyProtection="0"/>
    <xf numFmtId="0" fontId="28" fillId="33" borderId="0" applyNumberFormat="0" applyBorder="0" applyAlignment="0" applyProtection="0"/>
    <xf numFmtId="0" fontId="304" fillId="33" borderId="0" applyNumberFormat="0" applyBorder="0" applyAlignment="0" applyProtection="0"/>
    <xf numFmtId="0" fontId="304" fillId="33" borderId="0" applyNumberFormat="0" applyBorder="0" applyAlignment="0" applyProtection="0"/>
    <xf numFmtId="0" fontId="28" fillId="33" borderId="0" applyNumberFormat="0" applyBorder="0" applyAlignment="0" applyProtection="0"/>
    <xf numFmtId="0" fontId="4" fillId="115" borderId="0" applyNumberFormat="0" applyBorder="0" applyAlignment="0" applyProtection="0"/>
    <xf numFmtId="0" fontId="28" fillId="38" borderId="0" applyNumberFormat="0" applyBorder="0" applyAlignment="0" applyProtection="0"/>
    <xf numFmtId="0" fontId="304" fillId="38" borderId="0" applyNumberFormat="0" applyBorder="0" applyAlignment="0" applyProtection="0"/>
    <xf numFmtId="0" fontId="304" fillId="38" borderId="0" applyNumberFormat="0" applyBorder="0" applyAlignment="0" applyProtection="0"/>
    <xf numFmtId="0" fontId="28" fillId="38" borderId="0" applyNumberFormat="0" applyBorder="0" applyAlignment="0" applyProtection="0"/>
    <xf numFmtId="0" fontId="4" fillId="117" borderId="0" applyNumberFormat="0" applyBorder="0" applyAlignment="0" applyProtection="0"/>
    <xf numFmtId="0" fontId="30" fillId="22" borderId="0" applyNumberFormat="0" applyBorder="0" applyAlignment="0" applyProtection="0"/>
    <xf numFmtId="0" fontId="305" fillId="22" borderId="0" applyNumberFormat="0" applyBorder="0" applyAlignment="0" applyProtection="0"/>
    <xf numFmtId="0" fontId="305" fillId="22" borderId="0" applyNumberFormat="0" applyBorder="0" applyAlignment="0" applyProtection="0"/>
    <xf numFmtId="0" fontId="30" fillId="22" borderId="0" applyNumberFormat="0" applyBorder="0" applyAlignment="0" applyProtection="0"/>
    <xf numFmtId="0" fontId="288" fillId="104" borderId="0" applyNumberFormat="0" applyBorder="0" applyAlignment="0" applyProtection="0"/>
    <xf numFmtId="0" fontId="32" fillId="39" borderId="73" applyNumberFormat="0" applyAlignment="0" applyProtection="0"/>
    <xf numFmtId="0" fontId="306" fillId="39" borderId="73" applyNumberFormat="0" applyAlignment="0" applyProtection="0"/>
    <xf numFmtId="0" fontId="306" fillId="39" borderId="73" applyNumberFormat="0" applyAlignment="0" applyProtection="0"/>
    <xf numFmtId="0" fontId="32" fillId="39" borderId="73" applyNumberFormat="0" applyAlignment="0" applyProtection="0"/>
    <xf numFmtId="0" fontId="292" fillId="107" borderId="109" applyNumberFormat="0" applyAlignment="0" applyProtection="0"/>
    <xf numFmtId="0" fontId="33" fillId="40" borderId="74" applyNumberFormat="0" applyAlignment="0" applyProtection="0"/>
    <xf numFmtId="0" fontId="307" fillId="40" borderId="74" applyNumberFormat="0" applyAlignment="0" applyProtection="0"/>
    <xf numFmtId="0" fontId="307" fillId="40" borderId="74" applyNumberFormat="0" applyAlignment="0" applyProtection="0"/>
    <xf numFmtId="0" fontId="33" fillId="40" borderId="74" applyNumberFormat="0" applyAlignment="0" applyProtection="0"/>
    <xf numFmtId="0" fontId="294" fillId="108" borderId="112" applyNumberFormat="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3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7" fillId="0" borderId="0" applyFont="0" applyFill="0" applyBorder="0" applyAlignment="0" applyProtection="0"/>
    <xf numFmtId="0" fontId="62" fillId="0" borderId="0" applyFont="0" applyFill="0" applyBorder="0" applyAlignment="0" applyProtection="0"/>
    <xf numFmtId="0" fontId="62" fillId="0" borderId="0" applyFont="0" applyFill="0" applyBorder="0" applyAlignment="0" applyProtection="0"/>
    <xf numFmtId="191" fontId="14" fillId="0" borderId="0" applyFont="0" applyFill="0" applyBorder="0" applyAlignment="0" applyProtection="0"/>
    <xf numFmtId="0" fontId="62" fillId="0" borderId="0" applyFont="0" applyFill="0" applyBorder="0" applyAlignment="0" applyProtection="0"/>
    <xf numFmtId="217" fontId="6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14" fillId="0" borderId="0" applyFont="0" applyFill="0" applyBorder="0" applyAlignment="0" applyProtection="0"/>
    <xf numFmtId="0" fontId="46"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46" fillId="0" borderId="0" applyNumberFormat="0" applyFill="0" applyBorder="0" applyAlignment="0" applyProtection="0"/>
    <xf numFmtId="0" fontId="295" fillId="0" borderId="0" applyNumberFormat="0" applyFill="0" applyBorder="0" applyAlignment="0" applyProtection="0"/>
    <xf numFmtId="0" fontId="309" fillId="0" borderId="0" applyNumberFormat="0" applyFill="0" applyBorder="0" applyAlignment="0" applyProtection="0"/>
    <xf numFmtId="0" fontId="47" fillId="23" borderId="0" applyNumberFormat="0" applyBorder="0" applyAlignment="0" applyProtection="0"/>
    <xf numFmtId="0" fontId="310" fillId="23" borderId="0" applyNumberFormat="0" applyBorder="0" applyAlignment="0" applyProtection="0"/>
    <xf numFmtId="0" fontId="310" fillId="23" borderId="0" applyNumberFormat="0" applyBorder="0" applyAlignment="0" applyProtection="0"/>
    <xf numFmtId="0" fontId="47" fillId="23" borderId="0" applyNumberFormat="0" applyBorder="0" applyAlignment="0" applyProtection="0"/>
    <xf numFmtId="0" fontId="287" fillId="103" borderId="0" applyNumberFormat="0" applyBorder="0" applyAlignment="0" applyProtection="0"/>
    <xf numFmtId="0" fontId="49" fillId="0" borderId="75" applyNumberFormat="0" applyFill="0" applyAlignment="0" applyProtection="0"/>
    <xf numFmtId="0" fontId="311" fillId="0" borderId="75" applyNumberFormat="0" applyFill="0" applyAlignment="0" applyProtection="0"/>
    <xf numFmtId="0" fontId="311" fillId="0" borderId="75" applyNumberFormat="0" applyFill="0" applyAlignment="0" applyProtection="0"/>
    <xf numFmtId="0" fontId="49" fillId="0" borderId="75" applyNumberFormat="0" applyFill="0" applyAlignment="0" applyProtection="0"/>
    <xf numFmtId="0" fontId="284" fillId="0" borderId="106" applyNumberFormat="0" applyFill="0" applyAlignment="0" applyProtection="0"/>
    <xf numFmtId="0" fontId="50" fillId="0" borderId="76" applyNumberFormat="0" applyFill="0" applyAlignment="0" applyProtection="0"/>
    <xf numFmtId="0" fontId="312" fillId="0" borderId="76" applyNumberFormat="0" applyFill="0" applyAlignment="0" applyProtection="0"/>
    <xf numFmtId="0" fontId="312" fillId="0" borderId="76" applyNumberFormat="0" applyFill="0" applyAlignment="0" applyProtection="0"/>
    <xf numFmtId="0" fontId="50" fillId="0" borderId="76" applyNumberFormat="0" applyFill="0" applyAlignment="0" applyProtection="0"/>
    <xf numFmtId="0" fontId="285" fillId="0" borderId="10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286" fillId="0" borderId="108" applyNumberFormat="0" applyFill="0" applyAlignment="0" applyProtection="0"/>
    <xf numFmtId="0" fontId="51"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51" fillId="0" borderId="0" applyNumberFormat="0" applyFill="0" applyBorder="0" applyAlignment="0" applyProtection="0"/>
    <xf numFmtId="0" fontId="286" fillId="0" borderId="0" applyNumberFormat="0" applyFill="0" applyBorder="0" applyAlignment="0" applyProtection="0"/>
    <xf numFmtId="0" fontId="54" fillId="26" borderId="73" applyNumberFormat="0" applyAlignment="0" applyProtection="0"/>
    <xf numFmtId="0" fontId="314" fillId="26" borderId="73" applyNumberFormat="0" applyAlignment="0" applyProtection="0"/>
    <xf numFmtId="0" fontId="314" fillId="26" borderId="73" applyNumberFormat="0" applyAlignment="0" applyProtection="0"/>
    <xf numFmtId="0" fontId="54" fillId="26" borderId="73" applyNumberFormat="0" applyAlignment="0" applyProtection="0"/>
    <xf numFmtId="0" fontId="290" fillId="106" borderId="109" applyNumberFormat="0" applyAlignment="0" applyProtection="0"/>
    <xf numFmtId="0" fontId="55" fillId="0" borderId="78" applyNumberFormat="0" applyFill="0" applyAlignment="0" applyProtection="0"/>
    <xf numFmtId="0" fontId="315" fillId="0" borderId="78" applyNumberFormat="0" applyFill="0" applyAlignment="0" applyProtection="0"/>
    <xf numFmtId="0" fontId="55" fillId="0" borderId="78" applyNumberFormat="0" applyFill="0" applyAlignment="0" applyProtection="0"/>
    <xf numFmtId="0" fontId="293" fillId="0" borderId="111" applyNumberFormat="0" applyFill="0" applyAlignment="0" applyProtection="0"/>
    <xf numFmtId="0" fontId="59" fillId="42" borderId="0" applyNumberFormat="0" applyBorder="0" applyAlignment="0" applyProtection="0"/>
    <xf numFmtId="0" fontId="316" fillId="42" borderId="0" applyNumberFormat="0" applyBorder="0" applyAlignment="0" applyProtection="0"/>
    <xf numFmtId="0" fontId="59" fillId="42" borderId="0" applyNumberFormat="0" applyBorder="0" applyAlignment="0" applyProtection="0"/>
    <xf numFmtId="0" fontId="289" fillId="105" borderId="0" applyNumberFormat="0" applyBorder="0" applyAlignment="0" applyProtection="0"/>
    <xf numFmtId="0" fontId="85" fillId="0" borderId="0"/>
    <xf numFmtId="0" fontId="65" fillId="39" borderId="80" applyNumberFormat="0" applyAlignment="0" applyProtection="0"/>
    <xf numFmtId="0" fontId="317" fillId="39" borderId="80" applyNumberFormat="0" applyAlignment="0" applyProtection="0"/>
    <xf numFmtId="0" fontId="317" fillId="39" borderId="80" applyNumberFormat="0" applyAlignment="0" applyProtection="0"/>
    <xf numFmtId="0" fontId="65" fillId="39" borderId="80" applyNumberFormat="0" applyAlignment="0" applyProtection="0"/>
    <xf numFmtId="0" fontId="291" fillId="107" borderId="110"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34" fillId="0" borderId="0" applyFont="0" applyFill="0" applyBorder="0" applyAlignment="0" applyProtection="0"/>
    <xf numFmtId="9" fontId="14" fillId="0" borderId="0" applyFont="0" applyFill="0" applyBorder="0" applyAlignment="0" applyProtection="0"/>
    <xf numFmtId="1" fontId="14" fillId="0" borderId="30" applyNumberFormat="0" applyFill="0" applyAlignment="0" applyProtection="0">
      <alignment horizontal="center" vertical="center"/>
    </xf>
    <xf numFmtId="0" fontId="6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68" fillId="0" borderId="0" applyNumberFormat="0" applyFill="0" applyBorder="0" applyAlignment="0" applyProtection="0"/>
    <xf numFmtId="0" fontId="283" fillId="0" borderId="0" applyNumberFormat="0" applyFill="0" applyBorder="0" applyAlignment="0" applyProtection="0"/>
    <xf numFmtId="0" fontId="69" fillId="0" borderId="81" applyNumberFormat="0" applyFill="0" applyAlignment="0" applyProtection="0"/>
    <xf numFmtId="0" fontId="319" fillId="0" borderId="81" applyNumberFormat="0" applyFill="0" applyAlignment="0" applyProtection="0"/>
    <xf numFmtId="0" fontId="69" fillId="0" borderId="81" applyNumberFormat="0" applyFill="0" applyAlignment="0" applyProtection="0"/>
    <xf numFmtId="0" fontId="296" fillId="0" borderId="113" applyNumberFormat="0" applyFill="0" applyAlignment="0" applyProtection="0"/>
    <xf numFmtId="0" fontId="70" fillId="0" borderId="0" applyNumberFormat="0" applyFill="0" applyBorder="0" applyAlignment="0" applyProtection="0"/>
    <xf numFmtId="0" fontId="320" fillId="0" borderId="0" applyNumberFormat="0" applyFill="0" applyBorder="0" applyAlignment="0" applyProtection="0"/>
    <xf numFmtId="0" fontId="320" fillId="0" borderId="0" applyNumberFormat="0" applyFill="0" applyBorder="0" applyAlignment="0" applyProtection="0"/>
    <xf numFmtId="0" fontId="70" fillId="0" borderId="0" applyNumberFormat="0" applyFill="0" applyBorder="0" applyAlignment="0" applyProtection="0"/>
    <xf numFmtId="0" fontId="3" fillId="0" borderId="0" applyNumberFormat="0" applyFill="0" applyBorder="0" applyAlignment="0" applyProtection="0"/>
    <xf numFmtId="0" fontId="14" fillId="43" borderId="79" applyNumberFormat="0" applyFont="0" applyAlignment="0" applyProtection="0"/>
    <xf numFmtId="0" fontId="14" fillId="43" borderId="79" applyNumberFormat="0" applyFont="0" applyAlignment="0" applyProtection="0"/>
    <xf numFmtId="0" fontId="14" fillId="0" borderId="0"/>
  </cellStyleXfs>
  <cellXfs count="1042">
    <xf numFmtId="0" fontId="0" fillId="0" borderId="0" xfId="0"/>
    <xf numFmtId="0" fontId="12" fillId="0" borderId="0" xfId="9" applyFont="1" applyFill="1" applyAlignment="1">
      <alignment vertical="center"/>
    </xf>
    <xf numFmtId="0" fontId="12" fillId="0" borderId="0" xfId="9" applyFont="1" applyAlignment="1">
      <alignment vertical="center"/>
    </xf>
    <xf numFmtId="0" fontId="21" fillId="0" borderId="0" xfId="10" applyFont="1" applyAlignment="1">
      <alignment vertical="center"/>
    </xf>
    <xf numFmtId="0" fontId="7" fillId="0" borderId="0" xfId="10" applyAlignment="1">
      <alignment vertical="center" wrapText="1"/>
    </xf>
    <xf numFmtId="0" fontId="7" fillId="0" borderId="0" xfId="10" applyAlignment="1">
      <alignment horizontal="center" vertical="center" wrapText="1"/>
    </xf>
    <xf numFmtId="0" fontId="7" fillId="0" borderId="0" xfId="10" applyAlignment="1">
      <alignment horizontal="center" vertical="center"/>
    </xf>
    <xf numFmtId="0" fontId="13" fillId="0" borderId="0" xfId="10" applyFont="1" applyAlignment="1">
      <alignment horizontal="left" vertical="center"/>
    </xf>
    <xf numFmtId="43" fontId="7" fillId="0" borderId="0" xfId="11" applyFont="1" applyAlignment="1">
      <alignment horizontal="center" vertical="center"/>
    </xf>
    <xf numFmtId="0" fontId="7" fillId="0" borderId="0" xfId="10" applyAlignment="1">
      <alignment vertical="center"/>
    </xf>
    <xf numFmtId="0" fontId="22" fillId="0" borderId="0" xfId="10" applyFont="1" applyAlignment="1">
      <alignment horizontal="center" vertical="center"/>
    </xf>
    <xf numFmtId="0" fontId="2" fillId="0" borderId="0" xfId="9" applyAlignment="1">
      <alignment vertical="center"/>
    </xf>
    <xf numFmtId="0" fontId="15" fillId="0" borderId="0" xfId="10" applyFont="1" applyFill="1" applyAlignment="1">
      <alignment vertical="center"/>
    </xf>
    <xf numFmtId="0" fontId="15" fillId="0" borderId="0" xfId="10" applyFont="1" applyAlignment="1">
      <alignment vertical="center" wrapText="1"/>
    </xf>
    <xf numFmtId="0" fontId="15" fillId="0" borderId="0" xfId="10" applyFont="1" applyAlignment="1">
      <alignment horizontal="center" vertical="center" wrapText="1"/>
    </xf>
    <xf numFmtId="0" fontId="23" fillId="0" borderId="0" xfId="10" applyFont="1" applyAlignment="1">
      <alignment horizontal="center" vertical="center"/>
    </xf>
    <xf numFmtId="0" fontId="15" fillId="0" borderId="0" xfId="10" applyFont="1" applyAlignment="1">
      <alignment horizontal="center" vertical="center"/>
    </xf>
    <xf numFmtId="0" fontId="15" fillId="0" borderId="0" xfId="10" applyFont="1" applyAlignment="1">
      <alignment vertical="center"/>
    </xf>
    <xf numFmtId="43" fontId="15" fillId="0" borderId="0" xfId="11" applyFont="1" applyAlignment="1">
      <alignment vertical="center"/>
    </xf>
    <xf numFmtId="0" fontId="16" fillId="0" borderId="0" xfId="10" applyFont="1" applyFill="1" applyAlignment="1">
      <alignment vertical="center"/>
    </xf>
    <xf numFmtId="0" fontId="24" fillId="0" borderId="0" xfId="10" applyFont="1" applyAlignment="1">
      <alignment horizontal="center" vertical="center"/>
    </xf>
    <xf numFmtId="17" fontId="2" fillId="0" borderId="0" xfId="9" applyNumberFormat="1" applyFill="1" applyAlignment="1">
      <alignment horizontal="left" vertical="center"/>
    </xf>
    <xf numFmtId="0" fontId="7" fillId="0" borderId="0" xfId="10" applyFill="1" applyAlignment="1">
      <alignment vertical="center"/>
    </xf>
    <xf numFmtId="17" fontId="2" fillId="0" borderId="0" xfId="9" applyNumberFormat="1" applyFill="1" applyAlignment="1">
      <alignment horizontal="center" vertical="center" wrapText="1"/>
    </xf>
    <xf numFmtId="17" fontId="2" fillId="0" borderId="0" xfId="9" applyNumberFormat="1" applyFill="1" applyAlignment="1">
      <alignment horizontal="center" vertical="center"/>
    </xf>
    <xf numFmtId="0" fontId="5" fillId="0" borderId="0" xfId="10" applyFont="1" applyAlignment="1">
      <alignment vertical="center"/>
    </xf>
    <xf numFmtId="0" fontId="5" fillId="15" borderId="19" xfId="10" applyFont="1" applyFill="1" applyBorder="1" applyAlignment="1">
      <alignment vertical="center"/>
    </xf>
    <xf numFmtId="0" fontId="7" fillId="16" borderId="5" xfId="10" applyFill="1" applyBorder="1" applyAlignment="1">
      <alignment horizontal="center" vertical="center" wrapText="1"/>
    </xf>
    <xf numFmtId="43" fontId="7" fillId="16" borderId="5" xfId="10" applyNumberFormat="1" applyFill="1" applyBorder="1" applyAlignment="1">
      <alignment horizontal="center" vertical="center" wrapText="1"/>
    </xf>
    <xf numFmtId="0" fontId="7" fillId="17" borderId="0" xfId="10" applyFill="1" applyBorder="1" applyAlignment="1">
      <alignment horizontal="center" vertical="center" wrapText="1"/>
    </xf>
    <xf numFmtId="0" fontId="2" fillId="20" borderId="39" xfId="9" applyFill="1" applyBorder="1" applyAlignment="1">
      <alignment horizontal="center" vertical="center"/>
    </xf>
    <xf numFmtId="0" fontId="2" fillId="20" borderId="41" xfId="9" applyFill="1" applyBorder="1" applyAlignment="1">
      <alignment horizontal="center" vertical="center"/>
    </xf>
    <xf numFmtId="0" fontId="2" fillId="20" borderId="45" xfId="9" applyFill="1" applyBorder="1" applyAlignment="1">
      <alignment horizontal="center" vertical="center"/>
    </xf>
    <xf numFmtId="0" fontId="2" fillId="20" borderId="43" xfId="9" applyFill="1" applyBorder="1" applyAlignment="1">
      <alignment horizontal="center" vertical="center"/>
    </xf>
    <xf numFmtId="0" fontId="10" fillId="0" borderId="46" xfId="10" applyFont="1" applyFill="1" applyBorder="1" applyAlignment="1">
      <alignment horizontal="center" vertical="center"/>
    </xf>
    <xf numFmtId="9" fontId="10" fillId="0" borderId="46" xfId="9" applyNumberFormat="1" applyFont="1" applyFill="1" applyBorder="1" applyAlignment="1">
      <alignment horizontal="center" vertical="center"/>
    </xf>
    <xf numFmtId="0" fontId="10" fillId="0" borderId="7" xfId="10" applyFont="1" applyFill="1" applyBorder="1" applyAlignment="1">
      <alignment horizontal="center" vertical="center" wrapText="1"/>
    </xf>
    <xf numFmtId="0" fontId="10" fillId="0" borderId="35" xfId="10" applyFont="1" applyFill="1" applyBorder="1" applyAlignment="1">
      <alignment horizontal="center" vertical="center" wrapText="1"/>
    </xf>
    <xf numFmtId="0" fontId="10" fillId="0" borderId="8" xfId="10" applyFont="1" applyFill="1" applyBorder="1" applyAlignment="1">
      <alignment horizontal="center" vertical="center" wrapText="1"/>
    </xf>
    <xf numFmtId="193" fontId="18" fillId="18" borderId="9" xfId="13" applyNumberFormat="1" applyFont="1" applyFill="1" applyBorder="1" applyAlignment="1">
      <alignment vertical="center"/>
    </xf>
    <xf numFmtId="193" fontId="18" fillId="18" borderId="32" xfId="13" applyNumberFormat="1" applyFont="1" applyFill="1" applyBorder="1" applyAlignment="1">
      <alignment vertical="center"/>
    </xf>
    <xf numFmtId="43" fontId="18" fillId="18" borderId="32" xfId="11" applyFont="1" applyFill="1" applyBorder="1" applyAlignment="1">
      <alignment vertical="center"/>
    </xf>
    <xf numFmtId="0" fontId="18" fillId="0" borderId="0" xfId="9" applyFont="1" applyAlignment="1">
      <alignment vertical="center"/>
    </xf>
    <xf numFmtId="0" fontId="10" fillId="0" borderId="42" xfId="10" applyFont="1" applyFill="1" applyBorder="1" applyAlignment="1">
      <alignment horizontal="center" vertical="center"/>
    </xf>
    <xf numFmtId="0" fontId="11" fillId="0" borderId="42" xfId="11" applyNumberFormat="1" applyFont="1" applyFill="1" applyBorder="1" applyAlignment="1">
      <alignment horizontal="center" vertical="center"/>
    </xf>
    <xf numFmtId="0" fontId="10" fillId="0" borderId="42" xfId="10" applyFont="1" applyFill="1" applyBorder="1" applyAlignment="1">
      <alignment horizontal="left" vertical="center" wrapText="1"/>
    </xf>
    <xf numFmtId="0" fontId="10" fillId="0" borderId="42" xfId="10" applyFont="1" applyFill="1" applyBorder="1" applyAlignment="1">
      <alignment horizontal="center" vertical="center" wrapText="1"/>
    </xf>
    <xf numFmtId="9" fontId="10" fillId="0" borderId="42" xfId="9" applyNumberFormat="1" applyFont="1" applyFill="1" applyBorder="1" applyAlignment="1">
      <alignment horizontal="center" vertical="center"/>
    </xf>
    <xf numFmtId="0" fontId="10" fillId="0" borderId="45" xfId="10" applyFont="1" applyFill="1" applyBorder="1" applyAlignment="1">
      <alignment horizontal="center" vertical="center" wrapText="1"/>
    </xf>
    <xf numFmtId="0" fontId="10" fillId="0" borderId="40" xfId="10" applyFont="1" applyFill="1" applyBorder="1" applyAlignment="1">
      <alignment horizontal="center" vertical="center" wrapText="1"/>
    </xf>
    <xf numFmtId="0" fontId="10" fillId="0" borderId="44" xfId="10" applyFont="1" applyFill="1" applyBorder="1" applyAlignment="1">
      <alignment horizontal="center" vertical="center" wrapText="1"/>
    </xf>
    <xf numFmtId="193" fontId="18" fillId="18" borderId="43" xfId="13" applyNumberFormat="1" applyFont="1" applyFill="1" applyBorder="1" applyAlignment="1">
      <alignment vertical="center"/>
    </xf>
    <xf numFmtId="193" fontId="18" fillId="18" borderId="39" xfId="13" applyNumberFormat="1" applyFont="1" applyFill="1" applyBorder="1" applyAlignment="1">
      <alignment vertical="center"/>
    </xf>
    <xf numFmtId="43" fontId="18" fillId="18" borderId="39" xfId="11" applyFont="1" applyFill="1" applyBorder="1" applyAlignment="1">
      <alignment vertical="center"/>
    </xf>
    <xf numFmtId="193" fontId="2" fillId="19" borderId="42" xfId="11" applyNumberFormat="1" applyFont="1" applyFill="1" applyBorder="1" applyAlignment="1">
      <alignment horizontal="center" vertical="center"/>
    </xf>
    <xf numFmtId="0" fontId="2" fillId="17" borderId="42" xfId="9" applyFill="1" applyBorder="1" applyAlignment="1">
      <alignment vertical="center"/>
    </xf>
    <xf numFmtId="193" fontId="18" fillId="18" borderId="34" xfId="13" applyNumberFormat="1" applyFont="1" applyFill="1" applyBorder="1" applyAlignment="1">
      <alignment vertical="center"/>
    </xf>
    <xf numFmtId="193" fontId="18" fillId="18" borderId="7" xfId="13" applyNumberFormat="1" applyFont="1" applyFill="1" applyBorder="1" applyAlignment="1">
      <alignment vertical="center"/>
    </xf>
    <xf numFmtId="9" fontId="10" fillId="0" borderId="42" xfId="14" applyFont="1" applyFill="1" applyBorder="1" applyAlignment="1">
      <alignment horizontal="left" vertical="center" wrapText="1"/>
    </xf>
    <xf numFmtId="0" fontId="10" fillId="0" borderId="42" xfId="14" applyNumberFormat="1" applyFont="1" applyFill="1" applyBorder="1" applyAlignment="1">
      <alignment horizontal="center" vertical="center" wrapText="1"/>
    </xf>
    <xf numFmtId="9" fontId="10" fillId="0" borderId="42" xfId="14" applyFont="1" applyFill="1" applyBorder="1" applyAlignment="1">
      <alignment horizontal="center" vertical="center" wrapText="1"/>
    </xf>
    <xf numFmtId="9" fontId="10" fillId="0" borderId="42" xfId="14" applyFont="1" applyFill="1" applyBorder="1" applyAlignment="1">
      <alignment horizontal="center" vertical="center"/>
    </xf>
    <xf numFmtId="9" fontId="18" fillId="18" borderId="9" xfId="14" applyFont="1" applyFill="1" applyBorder="1" applyAlignment="1">
      <alignment vertical="center"/>
    </xf>
    <xf numFmtId="9" fontId="18" fillId="18" borderId="32" xfId="14" applyFont="1" applyFill="1" applyBorder="1" applyAlignment="1">
      <alignment vertical="center"/>
    </xf>
    <xf numFmtId="193" fontId="18" fillId="18" borderId="32" xfId="11" applyNumberFormat="1" applyFont="1" applyFill="1" applyBorder="1" applyAlignment="1">
      <alignment vertical="center"/>
    </xf>
    <xf numFmtId="9" fontId="8" fillId="18" borderId="34" xfId="14" applyFont="1" applyFill="1" applyBorder="1" applyAlignment="1">
      <alignment vertical="center"/>
    </xf>
    <xf numFmtId="9" fontId="18" fillId="18" borderId="34" xfId="14" applyFont="1" applyFill="1" applyBorder="1" applyAlignment="1">
      <alignment vertical="center"/>
    </xf>
    <xf numFmtId="9" fontId="18" fillId="18" borderId="7" xfId="14" applyFont="1" applyFill="1" applyBorder="1" applyAlignment="1">
      <alignment vertical="center"/>
    </xf>
    <xf numFmtId="0" fontId="10" fillId="0" borderId="69" xfId="10" applyFont="1" applyFill="1" applyBorder="1" applyAlignment="1">
      <alignment horizontal="center" vertical="center"/>
    </xf>
    <xf numFmtId="0" fontId="11" fillId="0" borderId="69" xfId="11" applyNumberFormat="1" applyFont="1" applyFill="1" applyBorder="1" applyAlignment="1">
      <alignment horizontal="center" vertical="center"/>
    </xf>
    <xf numFmtId="0" fontId="10" fillId="0" borderId="69" xfId="10" applyFont="1" applyFill="1" applyBorder="1" applyAlignment="1">
      <alignment horizontal="left" vertical="center" wrapText="1"/>
    </xf>
    <xf numFmtId="0" fontId="10" fillId="0" borderId="69" xfId="10" applyFont="1" applyFill="1" applyBorder="1" applyAlignment="1">
      <alignment horizontal="center" vertical="center" wrapText="1"/>
    </xf>
    <xf numFmtId="9" fontId="10" fillId="0" borderId="69" xfId="9" applyNumberFormat="1" applyFont="1" applyFill="1" applyBorder="1" applyAlignment="1">
      <alignment horizontal="center" vertical="center"/>
    </xf>
    <xf numFmtId="0" fontId="10" fillId="0" borderId="67" xfId="10" applyFont="1" applyFill="1" applyBorder="1" applyAlignment="1">
      <alignment horizontal="center" vertical="center" wrapText="1"/>
    </xf>
    <xf numFmtId="0" fontId="10" fillId="0" borderId="56" xfId="10" applyFont="1" applyFill="1" applyBorder="1" applyAlignment="1">
      <alignment horizontal="center" vertical="center" wrapText="1"/>
    </xf>
    <xf numFmtId="0" fontId="10" fillId="0" borderId="19" xfId="10" applyFont="1" applyFill="1" applyBorder="1" applyAlignment="1">
      <alignment horizontal="center" vertical="center" wrapText="1"/>
    </xf>
    <xf numFmtId="193" fontId="18" fillId="18" borderId="20" xfId="13" applyNumberFormat="1" applyFont="1" applyFill="1" applyBorder="1" applyAlignment="1">
      <alignment vertical="center"/>
    </xf>
    <xf numFmtId="193" fontId="18" fillId="18" borderId="17" xfId="13" applyNumberFormat="1" applyFont="1" applyFill="1" applyBorder="1" applyAlignment="1">
      <alignment vertical="center"/>
    </xf>
    <xf numFmtId="194" fontId="18" fillId="18" borderId="17" xfId="14" applyNumberFormat="1" applyFont="1" applyFill="1" applyBorder="1" applyAlignment="1">
      <alignment vertical="center"/>
    </xf>
    <xf numFmtId="43" fontId="18" fillId="18" borderId="17" xfId="11" applyFont="1" applyFill="1" applyBorder="1" applyAlignment="1">
      <alignment vertical="center"/>
    </xf>
    <xf numFmtId="194" fontId="2" fillId="19" borderId="69" xfId="9" applyNumberFormat="1" applyFill="1" applyBorder="1" applyAlignment="1">
      <alignment horizontal="right" vertical="center"/>
    </xf>
    <xf numFmtId="0" fontId="2" fillId="17" borderId="69" xfId="9" applyFill="1" applyBorder="1" applyAlignment="1">
      <alignment vertical="center"/>
    </xf>
    <xf numFmtId="193" fontId="18" fillId="18" borderId="63" xfId="13" applyNumberFormat="1" applyFont="1" applyFill="1" applyBorder="1" applyAlignment="1">
      <alignment vertical="center"/>
    </xf>
    <xf numFmtId="193" fontId="18" fillId="18" borderId="68" xfId="13" applyNumberFormat="1" applyFont="1" applyFill="1" applyBorder="1" applyAlignment="1">
      <alignment vertical="center"/>
    </xf>
    <xf numFmtId="193" fontId="18" fillId="18" borderId="67" xfId="13" applyNumberFormat="1" applyFont="1" applyFill="1" applyBorder="1" applyAlignment="1">
      <alignment vertical="center"/>
    </xf>
    <xf numFmtId="193" fontId="18" fillId="18" borderId="66" xfId="13" applyNumberFormat="1" applyFont="1" applyFill="1" applyBorder="1" applyAlignment="1">
      <alignment vertical="center"/>
    </xf>
    <xf numFmtId="9" fontId="2" fillId="19" borderId="42" xfId="9" applyNumberFormat="1" applyFill="1" applyBorder="1" applyAlignment="1">
      <alignment horizontal="center" vertical="center"/>
    </xf>
    <xf numFmtId="1" fontId="2" fillId="19" borderId="42" xfId="14" applyNumberFormat="1" applyFont="1" applyFill="1" applyBorder="1" applyAlignment="1">
      <alignment horizontal="center" vertical="center"/>
    </xf>
    <xf numFmtId="0" fontId="175" fillId="0" borderId="0" xfId="12070" applyFont="1" applyFill="1"/>
    <xf numFmtId="0" fontId="176" fillId="0" borderId="0" xfId="12070" applyFont="1" applyFill="1" applyAlignment="1">
      <alignment vertical="center" wrapText="1"/>
    </xf>
    <xf numFmtId="0" fontId="178" fillId="0" borderId="0" xfId="12070" applyFont="1" applyFill="1" applyAlignment="1">
      <alignment vertical="center"/>
    </xf>
    <xf numFmtId="0" fontId="178" fillId="0" borderId="0" xfId="12070" applyFont="1" applyFill="1" applyAlignment="1">
      <alignment horizontal="center" vertical="center" wrapText="1"/>
    </xf>
    <xf numFmtId="0" fontId="178" fillId="0" borderId="0" xfId="12070" applyFont="1" applyFill="1" applyAlignment="1">
      <alignment horizontal="left" vertical="center"/>
    </xf>
    <xf numFmtId="0" fontId="179" fillId="0" borderId="0" xfId="12070" applyFont="1" applyFill="1" applyAlignment="1">
      <alignment horizontal="center" vertical="center" wrapText="1"/>
    </xf>
    <xf numFmtId="0" fontId="176" fillId="0" borderId="0" xfId="12070" applyFont="1" applyFill="1" applyAlignment="1">
      <alignment horizontal="center" vertical="center" wrapText="1"/>
    </xf>
    <xf numFmtId="0" fontId="180" fillId="0" borderId="0" xfId="12070" applyFont="1" applyFill="1" applyAlignment="1">
      <alignment horizontal="center" vertical="center"/>
    </xf>
    <xf numFmtId="0" fontId="180" fillId="0" borderId="0" xfId="12070" applyFont="1" applyFill="1" applyAlignment="1">
      <alignment horizontal="left" vertical="center"/>
    </xf>
    <xf numFmtId="0" fontId="175" fillId="0" borderId="0" xfId="12070" applyFont="1" applyFill="1" applyAlignment="1">
      <alignment horizontal="center"/>
    </xf>
    <xf numFmtId="0" fontId="181" fillId="0" borderId="0" xfId="12070" applyFont="1" applyFill="1" applyAlignment="1">
      <alignment horizontal="center" vertical="center" wrapText="1"/>
    </xf>
    <xf numFmtId="0" fontId="182" fillId="0" borderId="0" xfId="12070" applyFont="1" applyFill="1" applyAlignment="1">
      <alignment horizontal="center" vertical="center" wrapText="1"/>
    </xf>
    <xf numFmtId="0" fontId="183" fillId="19" borderId="23" xfId="12070" applyFont="1" applyFill="1" applyBorder="1" applyAlignment="1">
      <alignment horizontal="center" vertical="center" wrapText="1"/>
    </xf>
    <xf numFmtId="0" fontId="175" fillId="0" borderId="15" xfId="12070" applyFont="1" applyFill="1" applyBorder="1"/>
    <xf numFmtId="0" fontId="175" fillId="0" borderId="10" xfId="12070" applyFont="1" applyFill="1" applyBorder="1"/>
    <xf numFmtId="0" fontId="175" fillId="0" borderId="11" xfId="12070" applyFont="1" applyFill="1" applyBorder="1"/>
    <xf numFmtId="0" fontId="175" fillId="0" borderId="12" xfId="12070" applyFont="1" applyFill="1" applyBorder="1" applyAlignment="1">
      <alignment horizontal="center"/>
    </xf>
    <xf numFmtId="0" fontId="175" fillId="0" borderId="11" xfId="12070" applyFont="1" applyFill="1" applyBorder="1" applyAlignment="1">
      <alignment horizontal="center"/>
    </xf>
    <xf numFmtId="0" fontId="175" fillId="19" borderId="54" xfId="12070" applyFont="1" applyFill="1" applyBorder="1"/>
    <xf numFmtId="0" fontId="175" fillId="0" borderId="33" xfId="12070" applyFont="1" applyFill="1" applyBorder="1"/>
    <xf numFmtId="0" fontId="175" fillId="0" borderId="8" xfId="12070" applyFont="1" applyFill="1" applyBorder="1"/>
    <xf numFmtId="0" fontId="175" fillId="0" borderId="82" xfId="12070" applyFont="1" applyFill="1" applyBorder="1"/>
    <xf numFmtId="0" fontId="187" fillId="0" borderId="33" xfId="12070" applyFont="1" applyFill="1" applyBorder="1" applyAlignment="1">
      <alignment horizontal="left"/>
    </xf>
    <xf numFmtId="0" fontId="187" fillId="0" borderId="8" xfId="12070" applyFont="1" applyFill="1" applyBorder="1" applyAlignment="1">
      <alignment horizontal="left"/>
    </xf>
    <xf numFmtId="0" fontId="187" fillId="19" borderId="35" xfId="12070" applyFont="1" applyFill="1" applyBorder="1" applyAlignment="1">
      <alignment horizontal="left"/>
    </xf>
    <xf numFmtId="3" fontId="187" fillId="19" borderId="95" xfId="12070" applyNumberFormat="1" applyFont="1" applyFill="1" applyBorder="1" applyAlignment="1">
      <alignment horizontal="center" vertical="center"/>
    </xf>
    <xf numFmtId="0" fontId="175" fillId="19" borderId="40" xfId="12070" applyFont="1" applyFill="1" applyBorder="1" applyAlignment="1">
      <alignment horizontal="center" vertical="center"/>
    </xf>
    <xf numFmtId="4" fontId="187" fillId="19" borderId="40" xfId="12070" applyNumberFormat="1" applyFont="1" applyFill="1" applyBorder="1" applyAlignment="1">
      <alignment horizontal="center" vertical="center"/>
    </xf>
    <xf numFmtId="0" fontId="182" fillId="0" borderId="57" xfId="12070" applyFont="1" applyFill="1" applyBorder="1" applyAlignment="1">
      <alignment vertical="center" wrapText="1"/>
    </xf>
    <xf numFmtId="0" fontId="182" fillId="0" borderId="0" xfId="12070" applyFont="1" applyFill="1" applyBorder="1" applyAlignment="1">
      <alignment vertical="center" wrapText="1"/>
    </xf>
    <xf numFmtId="0" fontId="182" fillId="0" borderId="83" xfId="12070" applyFont="1" applyFill="1" applyBorder="1" applyAlignment="1">
      <alignment vertical="center" wrapText="1"/>
    </xf>
    <xf numFmtId="0" fontId="175" fillId="0" borderId="0" xfId="12070" applyFont="1" applyFill="1" applyBorder="1"/>
    <xf numFmtId="0" fontId="187" fillId="19" borderId="40" xfId="12070" applyFont="1" applyFill="1" applyBorder="1" applyAlignment="1">
      <alignment horizontal="center" vertical="center"/>
    </xf>
    <xf numFmtId="0" fontId="182" fillId="0" borderId="26" xfId="12070" applyFont="1" applyFill="1" applyBorder="1" applyAlignment="1">
      <alignment vertical="center" wrapText="1"/>
    </xf>
    <xf numFmtId="0" fontId="182" fillId="0" borderId="19" xfId="12070" applyFont="1" applyFill="1" applyBorder="1" applyAlignment="1">
      <alignment vertical="center" wrapText="1"/>
    </xf>
    <xf numFmtId="0" fontId="182" fillId="0" borderId="84" xfId="12070" applyFont="1" applyFill="1" applyBorder="1" applyAlignment="1">
      <alignment vertical="center" wrapText="1"/>
    </xf>
    <xf numFmtId="0" fontId="175" fillId="0" borderId="37" xfId="12070" applyFont="1" applyFill="1" applyBorder="1"/>
    <xf numFmtId="0" fontId="175" fillId="0" borderId="19" xfId="12070" applyFont="1" applyFill="1" applyBorder="1"/>
    <xf numFmtId="4" fontId="187" fillId="19" borderId="65" xfId="12070" applyNumberFormat="1" applyFont="1" applyFill="1" applyBorder="1" applyAlignment="1">
      <alignment horizontal="center" vertical="center"/>
    </xf>
    <xf numFmtId="0" fontId="175" fillId="0" borderId="24" xfId="12070" applyFont="1" applyFill="1" applyBorder="1"/>
    <xf numFmtId="0" fontId="175" fillId="19" borderId="49" xfId="12070" applyFont="1" applyFill="1" applyBorder="1" applyAlignment="1">
      <alignment horizontal="center"/>
    </xf>
    <xf numFmtId="0" fontId="187" fillId="19" borderId="65" xfId="12070" applyFont="1" applyFill="1" applyBorder="1" applyAlignment="1">
      <alignment horizontal="center" vertical="center"/>
    </xf>
    <xf numFmtId="0" fontId="175" fillId="19" borderId="40" xfId="12070" applyFont="1" applyFill="1" applyBorder="1" applyAlignment="1">
      <alignment horizontal="center"/>
    </xf>
    <xf numFmtId="0" fontId="175" fillId="0" borderId="0" xfId="12070" applyFont="1" applyFill="1" applyBorder="1" applyAlignment="1">
      <alignment horizontal="center"/>
    </xf>
    <xf numFmtId="0" fontId="187" fillId="19" borderId="49" xfId="12070" applyFont="1" applyFill="1" applyBorder="1" applyAlignment="1">
      <alignment horizontal="center" vertical="center"/>
    </xf>
    <xf numFmtId="0" fontId="187" fillId="19" borderId="40" xfId="12070" applyFont="1" applyFill="1" applyBorder="1" applyAlignment="1">
      <alignment horizontal="center" vertical="center" wrapText="1"/>
    </xf>
    <xf numFmtId="0" fontId="186" fillId="0" borderId="0" xfId="12070" applyFont="1" applyFill="1" applyBorder="1" applyAlignment="1">
      <alignment horizontal="center" vertical="center" wrapText="1"/>
    </xf>
    <xf numFmtId="0" fontId="80" fillId="0" borderId="0" xfId="12070" applyFont="1" applyFill="1" applyBorder="1"/>
    <xf numFmtId="0" fontId="187" fillId="0" borderId="0" xfId="12070" applyFont="1" applyFill="1" applyBorder="1" applyAlignment="1">
      <alignment horizontal="center"/>
    </xf>
    <xf numFmtId="0" fontId="187" fillId="0" borderId="24" xfId="12070" applyFont="1" applyFill="1" applyBorder="1" applyAlignment="1">
      <alignment horizontal="center"/>
    </xf>
    <xf numFmtId="0" fontId="187" fillId="19" borderId="54" xfId="12070" applyFont="1" applyFill="1" applyBorder="1" applyAlignment="1">
      <alignment horizontal="center"/>
    </xf>
    <xf numFmtId="0" fontId="187" fillId="19" borderId="40" xfId="12070" applyFont="1" applyFill="1" applyBorder="1" applyAlignment="1">
      <alignment horizontal="center"/>
    </xf>
    <xf numFmtId="0" fontId="187" fillId="19" borderId="65" xfId="12070" applyFont="1" applyFill="1" applyBorder="1" applyAlignment="1">
      <alignment horizontal="center"/>
    </xf>
    <xf numFmtId="0" fontId="192" fillId="0" borderId="0" xfId="12070" applyFont="1" applyFill="1"/>
    <xf numFmtId="0" fontId="193" fillId="0" borderId="0" xfId="12070" applyFont="1" applyFill="1"/>
    <xf numFmtId="0" fontId="76" fillId="17" borderId="24" xfId="10" applyFont="1" applyFill="1" applyBorder="1" applyAlignment="1">
      <alignment horizontal="center" vertical="center" wrapText="1"/>
    </xf>
    <xf numFmtId="0" fontId="267" fillId="0" borderId="58" xfId="10" applyFont="1" applyFill="1" applyBorder="1" applyAlignment="1">
      <alignment horizontal="left" vertical="center"/>
    </xf>
    <xf numFmtId="0" fontId="268" fillId="17" borderId="59" xfId="10" applyFont="1" applyFill="1" applyBorder="1" applyAlignment="1">
      <alignment vertical="center"/>
    </xf>
    <xf numFmtId="0" fontId="267" fillId="17" borderId="59" xfId="10" applyFont="1" applyFill="1" applyBorder="1" applyAlignment="1">
      <alignment horizontal="left" vertical="center"/>
    </xf>
    <xf numFmtId="0" fontId="267" fillId="17" borderId="60" xfId="10" applyFont="1" applyFill="1" applyBorder="1" applyAlignment="1">
      <alignment horizontal="left" vertical="center" wrapText="1"/>
    </xf>
    <xf numFmtId="0" fontId="267" fillId="17" borderId="60" xfId="10" applyFont="1" applyFill="1" applyBorder="1" applyAlignment="1">
      <alignment horizontal="center" vertical="center" wrapText="1"/>
    </xf>
    <xf numFmtId="9" fontId="267" fillId="17" borderId="59" xfId="12" applyFont="1" applyFill="1" applyBorder="1" applyAlignment="1">
      <alignment horizontal="center" vertical="center"/>
    </xf>
    <xf numFmtId="0" fontId="267" fillId="17" borderId="24" xfId="10" applyFont="1" applyFill="1" applyBorder="1" applyAlignment="1">
      <alignment horizontal="center" vertical="center" wrapText="1"/>
    </xf>
    <xf numFmtId="0" fontId="267" fillId="17" borderId="23" xfId="10" applyFont="1" applyFill="1" applyBorder="1" applyAlignment="1">
      <alignment horizontal="center" vertical="center" wrapText="1"/>
    </xf>
    <xf numFmtId="0" fontId="267" fillId="17" borderId="61" xfId="10" applyFont="1" applyFill="1" applyBorder="1" applyAlignment="1">
      <alignment vertical="center"/>
    </xf>
    <xf numFmtId="0" fontId="267" fillId="17" borderId="58" xfId="10" applyFont="1" applyFill="1" applyBorder="1" applyAlignment="1">
      <alignment vertical="center"/>
    </xf>
    <xf numFmtId="43" fontId="267" fillId="17" borderId="58" xfId="11" applyFont="1" applyFill="1" applyBorder="1" applyAlignment="1">
      <alignment vertical="center"/>
    </xf>
    <xf numFmtId="0" fontId="267" fillId="17" borderId="62" xfId="10" applyFont="1" applyFill="1" applyBorder="1" applyAlignment="1">
      <alignment horizontal="center" vertical="center"/>
    </xf>
    <xf numFmtId="0" fontId="267" fillId="17" borderId="3" xfId="10" applyFont="1" applyFill="1" applyBorder="1" applyAlignment="1">
      <alignment vertical="center"/>
    </xf>
    <xf numFmtId="0" fontId="267" fillId="17" borderId="63" xfId="10" applyFont="1" applyFill="1" applyBorder="1" applyAlignment="1">
      <alignment vertical="center"/>
    </xf>
    <xf numFmtId="0" fontId="267" fillId="17" borderId="64" xfId="10" applyFont="1" applyFill="1" applyBorder="1" applyAlignment="1">
      <alignment vertical="center"/>
    </xf>
    <xf numFmtId="0" fontId="267" fillId="17" borderId="65" xfId="10" applyFont="1" applyFill="1" applyBorder="1" applyAlignment="1">
      <alignment vertical="center"/>
    </xf>
    <xf numFmtId="0" fontId="267" fillId="17" borderId="66" xfId="10" applyFont="1" applyFill="1" applyBorder="1" applyAlignment="1">
      <alignment vertical="center"/>
    </xf>
    <xf numFmtId="0" fontId="267" fillId="17" borderId="67" xfId="10" applyFont="1" applyFill="1" applyBorder="1" applyAlignment="1">
      <alignment vertical="center"/>
    </xf>
    <xf numFmtId="0" fontId="267" fillId="17" borderId="68" xfId="10" applyFont="1" applyFill="1" applyBorder="1" applyAlignment="1">
      <alignment vertical="center"/>
    </xf>
    <xf numFmtId="0" fontId="270" fillId="45" borderId="89" xfId="14435" applyFont="1" applyFill="1" applyBorder="1" applyAlignment="1" applyProtection="1">
      <alignment horizontal="center" vertical="center" wrapText="1"/>
      <protection locked="0"/>
    </xf>
    <xf numFmtId="0" fontId="270" fillId="45" borderId="88" xfId="14435" applyFont="1" applyFill="1" applyBorder="1" applyAlignment="1" applyProtection="1">
      <alignment horizontal="center" vertical="center" wrapText="1"/>
      <protection locked="0"/>
    </xf>
    <xf numFmtId="0" fontId="271" fillId="46" borderId="86" xfId="14435" applyFont="1" applyFill="1" applyBorder="1" applyAlignment="1" applyProtection="1">
      <alignment horizontal="center" vertical="center" wrapText="1"/>
      <protection locked="0"/>
    </xf>
    <xf numFmtId="0" fontId="272" fillId="47" borderId="87" xfId="14435" applyFont="1" applyFill="1" applyBorder="1" applyAlignment="1" applyProtection="1">
      <alignment horizontal="center" vertical="center" wrapText="1"/>
      <protection locked="0"/>
    </xf>
    <xf numFmtId="0" fontId="271" fillId="48" borderId="87" xfId="14435" applyFont="1" applyFill="1" applyBorder="1" applyAlignment="1" applyProtection="1">
      <alignment horizontal="center" vertical="center" wrapText="1"/>
      <protection locked="0"/>
    </xf>
    <xf numFmtId="0" fontId="271" fillId="49" borderId="87" xfId="14435" applyFont="1" applyFill="1" applyBorder="1" applyAlignment="1" applyProtection="1">
      <alignment horizontal="center" vertical="center" wrapText="1"/>
      <protection locked="0"/>
    </xf>
    <xf numFmtId="0" fontId="267" fillId="0" borderId="0" xfId="9" applyFont="1" applyAlignment="1">
      <alignment vertical="center"/>
    </xf>
    <xf numFmtId="192" fontId="76" fillId="18" borderId="29" xfId="10" applyNumberFormat="1" applyFont="1" applyFill="1" applyBorder="1" applyAlignment="1">
      <alignment horizontal="center" vertical="center" wrapText="1"/>
    </xf>
    <xf numFmtId="192" fontId="76" fillId="18" borderId="48" xfId="10" applyNumberFormat="1" applyFont="1" applyFill="1" applyBorder="1" applyAlignment="1">
      <alignment horizontal="center" vertical="center" wrapText="1"/>
    </xf>
    <xf numFmtId="0" fontId="76" fillId="19" borderId="14" xfId="10" applyFont="1" applyFill="1" applyBorder="1" applyAlignment="1">
      <alignment horizontal="center" vertical="center" wrapText="1"/>
    </xf>
    <xf numFmtId="0" fontId="76" fillId="0" borderId="0" xfId="9" applyFont="1" applyAlignment="1">
      <alignment vertical="center"/>
    </xf>
    <xf numFmtId="0" fontId="76" fillId="19" borderId="10" xfId="3" applyFont="1" applyFill="1" applyBorder="1" applyAlignment="1">
      <alignment horizontal="center"/>
    </xf>
    <xf numFmtId="192" fontId="76" fillId="19" borderId="19" xfId="3" applyNumberFormat="1" applyFont="1" applyFill="1" applyBorder="1" applyAlignment="1">
      <alignment horizontal="center" vertical="center" wrapText="1"/>
    </xf>
    <xf numFmtId="0" fontId="10" fillId="19" borderId="8" xfId="10" applyFont="1" applyFill="1" applyBorder="1" applyAlignment="1">
      <alignment horizontal="center" vertical="center" wrapText="1"/>
    </xf>
    <xf numFmtId="0" fontId="10" fillId="19" borderId="44" xfId="10" applyFont="1" applyFill="1" applyBorder="1" applyAlignment="1">
      <alignment horizontal="center" vertical="center" wrapText="1"/>
    </xf>
    <xf numFmtId="0" fontId="10" fillId="19" borderId="19" xfId="10" applyFont="1" applyFill="1" applyBorder="1" applyAlignment="1">
      <alignment horizontal="center" vertical="center" wrapText="1"/>
    </xf>
    <xf numFmtId="0" fontId="76" fillId="18" borderId="14" xfId="10" applyFont="1" applyFill="1" applyBorder="1" applyAlignment="1">
      <alignment horizontal="center" vertical="center" wrapText="1"/>
    </xf>
    <xf numFmtId="43" fontId="267" fillId="17" borderId="22" xfId="11" applyFont="1" applyFill="1" applyBorder="1" applyAlignment="1">
      <alignment vertical="center"/>
    </xf>
    <xf numFmtId="43" fontId="18" fillId="18" borderId="33" xfId="11" applyFont="1" applyFill="1" applyBorder="1" applyAlignment="1">
      <alignment vertical="center"/>
    </xf>
    <xf numFmtId="43" fontId="18" fillId="18" borderId="96" xfId="11" applyFont="1" applyFill="1" applyBorder="1" applyAlignment="1">
      <alignment vertical="center"/>
    </xf>
    <xf numFmtId="43" fontId="18" fillId="18" borderId="26" xfId="11" applyFont="1" applyFill="1" applyBorder="1" applyAlignment="1">
      <alignment vertical="center"/>
    </xf>
    <xf numFmtId="0" fontId="273" fillId="0" borderId="0" xfId="10" applyFont="1" applyFill="1" applyBorder="1" applyAlignment="1">
      <alignment horizontal="left" vertical="center"/>
    </xf>
    <xf numFmtId="0" fontId="10" fillId="0" borderId="18" xfId="10" applyFont="1" applyFill="1" applyBorder="1" applyAlignment="1">
      <alignment horizontal="center" vertical="center" wrapText="1"/>
    </xf>
    <xf numFmtId="9" fontId="275" fillId="17" borderId="59" xfId="12" applyFont="1" applyFill="1" applyBorder="1" applyAlignment="1">
      <alignment horizontal="center" vertical="center" wrapText="1"/>
    </xf>
    <xf numFmtId="0" fontId="17" fillId="100" borderId="46" xfId="10" applyFont="1" applyFill="1" applyBorder="1" applyAlignment="1">
      <alignment horizontal="center" vertical="center" wrapText="1"/>
    </xf>
    <xf numFmtId="9" fontId="10" fillId="100" borderId="46" xfId="9" applyNumberFormat="1" applyFont="1" applyFill="1" applyBorder="1" applyAlignment="1">
      <alignment horizontal="center" vertical="center"/>
    </xf>
    <xf numFmtId="0" fontId="10" fillId="100" borderId="7" xfId="10" applyFont="1" applyFill="1" applyBorder="1" applyAlignment="1">
      <alignment horizontal="center" vertical="center" wrapText="1"/>
    </xf>
    <xf numFmtId="0" fontId="10" fillId="100" borderId="35" xfId="10" applyFont="1" applyFill="1" applyBorder="1" applyAlignment="1">
      <alignment horizontal="center" vertical="center" wrapText="1"/>
    </xf>
    <xf numFmtId="0" fontId="10" fillId="100" borderId="8" xfId="10" applyFont="1" applyFill="1" applyBorder="1" applyAlignment="1">
      <alignment horizontal="center" vertical="center" wrapText="1"/>
    </xf>
    <xf numFmtId="193" fontId="18" fillId="100" borderId="9" xfId="13" applyNumberFormat="1" applyFont="1" applyFill="1" applyBorder="1" applyAlignment="1">
      <alignment vertical="center"/>
    </xf>
    <xf numFmtId="193" fontId="18" fillId="100" borderId="32" xfId="13" applyNumberFormat="1" applyFont="1" applyFill="1" applyBorder="1" applyAlignment="1">
      <alignment vertical="center"/>
    </xf>
    <xf numFmtId="43" fontId="18" fillId="100" borderId="32" xfId="11" applyFont="1" applyFill="1" applyBorder="1" applyAlignment="1">
      <alignment vertical="center"/>
    </xf>
    <xf numFmtId="43" fontId="18" fillId="100" borderId="33" xfId="11" applyFont="1" applyFill="1" applyBorder="1" applyAlignment="1">
      <alignment vertical="center"/>
    </xf>
    <xf numFmtId="3" fontId="19" fillId="100" borderId="46" xfId="9" applyNumberFormat="1" applyFont="1" applyFill="1" applyBorder="1" applyAlignment="1">
      <alignment horizontal="center" vertical="center"/>
    </xf>
    <xf numFmtId="3" fontId="19" fillId="100" borderId="42" xfId="9" applyNumberFormat="1" applyFont="1" applyFill="1" applyBorder="1" applyAlignment="1">
      <alignment vertical="center"/>
    </xf>
    <xf numFmtId="193" fontId="18" fillId="100" borderId="47" xfId="13" applyNumberFormat="1" applyFont="1" applyFill="1" applyBorder="1" applyAlignment="1">
      <alignment vertical="center"/>
    </xf>
    <xf numFmtId="193" fontId="18" fillId="100" borderId="50" xfId="13" applyNumberFormat="1" applyFont="1" applyFill="1" applyBorder="1" applyAlignment="1">
      <alignment vertical="center"/>
    </xf>
    <xf numFmtId="193" fontId="18" fillId="100" borderId="28" xfId="13" applyNumberFormat="1" applyFont="1" applyFill="1" applyBorder="1" applyAlignment="1">
      <alignment vertical="center"/>
    </xf>
    <xf numFmtId="193" fontId="18" fillId="100" borderId="53" xfId="13" applyNumberFormat="1" applyFont="1" applyFill="1" applyBorder="1" applyAlignment="1">
      <alignment vertical="center"/>
    </xf>
    <xf numFmtId="0" fontId="11" fillId="0" borderId="46" xfId="11" applyNumberFormat="1" applyFont="1" applyFill="1" applyBorder="1" applyAlignment="1">
      <alignment horizontal="center" vertical="center"/>
    </xf>
    <xf numFmtId="0" fontId="10" fillId="0" borderId="46" xfId="10" applyFont="1" applyFill="1" applyBorder="1" applyAlignment="1">
      <alignment horizontal="left" vertical="center" wrapText="1"/>
    </xf>
    <xf numFmtId="0" fontId="10" fillId="0" borderId="46" xfId="10" applyFont="1" applyFill="1" applyBorder="1" applyAlignment="1">
      <alignment horizontal="center" vertical="center" wrapText="1"/>
    </xf>
    <xf numFmtId="9" fontId="2" fillId="19" borderId="46" xfId="9" applyNumberFormat="1" applyFill="1" applyBorder="1" applyAlignment="1">
      <alignment horizontal="center" vertical="center"/>
    </xf>
    <xf numFmtId="0" fontId="2" fillId="17" borderId="46" xfId="9" applyFill="1" applyBorder="1" applyAlignment="1">
      <alignment vertical="center"/>
    </xf>
    <xf numFmtId="0" fontId="10" fillId="99" borderId="71" xfId="10" applyFont="1" applyFill="1" applyBorder="1" applyAlignment="1">
      <alignment horizontal="left" vertical="center" wrapText="1"/>
    </xf>
    <xf numFmtId="0" fontId="10" fillId="99" borderId="71" xfId="10" applyFont="1" applyFill="1" applyBorder="1" applyAlignment="1">
      <alignment horizontal="center" vertical="center" wrapText="1"/>
    </xf>
    <xf numFmtId="9" fontId="10" fillId="99" borderId="71" xfId="9" applyNumberFormat="1" applyFont="1" applyFill="1" applyBorder="1" applyAlignment="1">
      <alignment horizontal="center" vertical="center"/>
    </xf>
    <xf numFmtId="0" fontId="10" fillId="99" borderId="28" xfId="10" applyFont="1" applyFill="1" applyBorder="1" applyAlignment="1">
      <alignment horizontal="center" vertical="center" wrapText="1"/>
    </xf>
    <xf numFmtId="0" fontId="10" fillId="99" borderId="49" xfId="10" applyFont="1" applyFill="1" applyBorder="1" applyAlignment="1">
      <alignment horizontal="center" vertical="center" wrapText="1"/>
    </xf>
    <xf numFmtId="0" fontId="10" fillId="99" borderId="29" xfId="10" applyFont="1" applyFill="1" applyBorder="1" applyAlignment="1">
      <alignment horizontal="center" vertical="center" wrapText="1"/>
    </xf>
    <xf numFmtId="193" fontId="18" fillId="99" borderId="53" xfId="13" applyNumberFormat="1" applyFont="1" applyFill="1" applyBorder="1" applyAlignment="1">
      <alignment vertical="center"/>
    </xf>
    <xf numFmtId="193" fontId="18" fillId="99" borderId="47" xfId="13" applyNumberFormat="1" applyFont="1" applyFill="1" applyBorder="1" applyAlignment="1">
      <alignment vertical="center"/>
    </xf>
    <xf numFmtId="194" fontId="18" fillId="99" borderId="47" xfId="14" applyNumberFormat="1" applyFont="1" applyFill="1" applyBorder="1" applyAlignment="1">
      <alignment vertical="center"/>
    </xf>
    <xf numFmtId="43" fontId="18" fillId="99" borderId="47" xfId="11" applyFont="1" applyFill="1" applyBorder="1" applyAlignment="1">
      <alignment vertical="center"/>
    </xf>
    <xf numFmtId="43" fontId="18" fillId="99" borderId="48" xfId="11" applyFont="1" applyFill="1" applyBorder="1" applyAlignment="1">
      <alignment vertical="center"/>
    </xf>
    <xf numFmtId="194" fontId="2" fillId="99" borderId="71" xfId="9" applyNumberFormat="1" applyFill="1" applyBorder="1" applyAlignment="1">
      <alignment horizontal="right" vertical="center"/>
    </xf>
    <xf numFmtId="0" fontId="2" fillId="99" borderId="71" xfId="9" applyFill="1" applyBorder="1" applyAlignment="1">
      <alignment vertical="center"/>
    </xf>
    <xf numFmtId="193" fontId="18" fillId="99" borderId="50" xfId="13" applyNumberFormat="1" applyFont="1" applyFill="1" applyBorder="1" applyAlignment="1">
      <alignment vertical="center"/>
    </xf>
    <xf numFmtId="193" fontId="18" fillId="99" borderId="28" xfId="13" applyNumberFormat="1" applyFont="1" applyFill="1" applyBorder="1" applyAlignment="1">
      <alignment vertical="center"/>
    </xf>
    <xf numFmtId="0" fontId="10" fillId="97" borderId="71" xfId="10" applyFont="1" applyFill="1" applyBorder="1" applyAlignment="1">
      <alignment horizontal="left" vertical="center" wrapText="1"/>
    </xf>
    <xf numFmtId="0" fontId="10" fillId="97" borderId="71" xfId="10" applyFont="1" applyFill="1" applyBorder="1" applyAlignment="1">
      <alignment horizontal="center" vertical="center" wrapText="1"/>
    </xf>
    <xf numFmtId="9" fontId="10" fillId="97" borderId="71" xfId="9" applyNumberFormat="1" applyFont="1" applyFill="1" applyBorder="1" applyAlignment="1">
      <alignment horizontal="center" vertical="center"/>
    </xf>
    <xf numFmtId="0" fontId="10" fillId="0" borderId="31" xfId="10" applyFont="1" applyFill="1" applyBorder="1" applyAlignment="1">
      <alignment horizontal="left" vertical="center" wrapText="1"/>
    </xf>
    <xf numFmtId="0" fontId="173" fillId="100" borderId="7" xfId="11" applyNumberFormat="1" applyFont="1" applyFill="1" applyBorder="1" applyAlignment="1">
      <alignment horizontal="left" vertical="center"/>
    </xf>
    <xf numFmtId="0" fontId="269" fillId="0" borderId="42" xfId="10" applyFont="1" applyFill="1" applyBorder="1" applyAlignment="1">
      <alignment horizontal="center" vertical="center"/>
    </xf>
    <xf numFmtId="0" fontId="269" fillId="100" borderId="46" xfId="10" applyFont="1" applyFill="1" applyBorder="1" applyAlignment="1">
      <alignment horizontal="left" vertical="center" wrapText="1"/>
    </xf>
    <xf numFmtId="9" fontId="10" fillId="0" borderId="31" xfId="14" applyFont="1" applyFill="1" applyBorder="1" applyAlignment="1">
      <alignment horizontal="left" vertical="center" wrapText="1"/>
    </xf>
    <xf numFmtId="0" fontId="175" fillId="0" borderId="39" xfId="12070" applyFont="1" applyFill="1" applyBorder="1" applyAlignment="1">
      <alignment horizontal="center" vertical="center"/>
    </xf>
    <xf numFmtId="0" fontId="269" fillId="0" borderId="42" xfId="11" applyNumberFormat="1" applyFont="1" applyFill="1" applyBorder="1" applyAlignment="1">
      <alignment horizontal="center" vertical="center"/>
    </xf>
    <xf numFmtId="0" fontId="269" fillId="0" borderId="45" xfId="10" applyFont="1" applyFill="1" applyBorder="1" applyAlignment="1">
      <alignment horizontal="center" vertical="center" wrapText="1"/>
    </xf>
    <xf numFmtId="0" fontId="269" fillId="0" borderId="40" xfId="10" applyFont="1" applyFill="1" applyBorder="1" applyAlignment="1">
      <alignment horizontal="center" vertical="center" wrapText="1"/>
    </xf>
    <xf numFmtId="0" fontId="269" fillId="0" borderId="44" xfId="10" applyFont="1" applyFill="1" applyBorder="1" applyAlignment="1">
      <alignment horizontal="center" vertical="center" wrapText="1"/>
    </xf>
    <xf numFmtId="193" fontId="173" fillId="18" borderId="43" xfId="13" applyNumberFormat="1" applyFont="1" applyFill="1" applyBorder="1" applyAlignment="1">
      <alignment vertical="center"/>
    </xf>
    <xf numFmtId="193" fontId="173" fillId="18" borderId="39" xfId="13" applyNumberFormat="1" applyFont="1" applyFill="1" applyBorder="1" applyAlignment="1">
      <alignment vertical="center"/>
    </xf>
    <xf numFmtId="43" fontId="173" fillId="18" borderId="39" xfId="11" applyFont="1" applyFill="1" applyBorder="1" applyAlignment="1">
      <alignment vertical="center"/>
    </xf>
    <xf numFmtId="43" fontId="173" fillId="18" borderId="96" xfId="11" applyFont="1" applyFill="1" applyBorder="1" applyAlignment="1">
      <alignment vertical="center"/>
    </xf>
    <xf numFmtId="193" fontId="5" fillId="19" borderId="42" xfId="11" applyNumberFormat="1" applyFont="1" applyFill="1" applyBorder="1" applyAlignment="1">
      <alignment horizontal="center" vertical="center"/>
    </xf>
    <xf numFmtId="0" fontId="269" fillId="19" borderId="44" xfId="10" applyFont="1" applyFill="1" applyBorder="1" applyAlignment="1">
      <alignment horizontal="center" vertical="center" wrapText="1"/>
    </xf>
    <xf numFmtId="0" fontId="5" fillId="17" borderId="42" xfId="9" applyFont="1" applyFill="1" applyBorder="1" applyAlignment="1">
      <alignment vertical="center"/>
    </xf>
    <xf numFmtId="193" fontId="173" fillId="18" borderId="32" xfId="13" applyNumberFormat="1" applyFont="1" applyFill="1" applyBorder="1" applyAlignment="1">
      <alignment vertical="center"/>
    </xf>
    <xf numFmtId="193" fontId="173" fillId="18" borderId="34" xfId="13" applyNumberFormat="1" applyFont="1" applyFill="1" applyBorder="1" applyAlignment="1">
      <alignment vertical="center"/>
    </xf>
    <xf numFmtId="193" fontId="173" fillId="18" borderId="7" xfId="13" applyNumberFormat="1" applyFont="1" applyFill="1" applyBorder="1" applyAlignment="1">
      <alignment vertical="center"/>
    </xf>
    <xf numFmtId="193" fontId="173" fillId="18" borderId="9" xfId="13" applyNumberFormat="1" applyFont="1" applyFill="1" applyBorder="1" applyAlignment="1">
      <alignment vertical="center"/>
    </xf>
    <xf numFmtId="0" fontId="173" fillId="0" borderId="0" xfId="9" applyFont="1" applyAlignment="1">
      <alignment vertical="center"/>
    </xf>
    <xf numFmtId="9" fontId="7" fillId="0" borderId="0" xfId="10" applyNumberFormat="1" applyAlignment="1">
      <alignment horizontal="center" vertical="center"/>
    </xf>
    <xf numFmtId="9" fontId="10" fillId="0" borderId="21" xfId="9" applyNumberFormat="1" applyFont="1" applyFill="1" applyBorder="1" applyAlignment="1">
      <alignment horizontal="center" vertical="center"/>
    </xf>
    <xf numFmtId="0" fontId="2" fillId="19" borderId="21" xfId="9" applyFill="1" applyBorder="1" applyAlignment="1">
      <alignment horizontal="center" vertical="center"/>
    </xf>
    <xf numFmtId="0" fontId="2" fillId="17" borderId="21" xfId="9" applyFill="1" applyBorder="1" applyAlignment="1">
      <alignment vertical="center"/>
    </xf>
    <xf numFmtId="193" fontId="18" fillId="18" borderId="19" xfId="13" applyNumberFormat="1" applyFont="1" applyFill="1" applyBorder="1" applyAlignment="1">
      <alignment vertical="center"/>
    </xf>
    <xf numFmtId="193" fontId="18" fillId="18" borderId="84" xfId="13" applyNumberFormat="1" applyFont="1" applyFill="1" applyBorder="1" applyAlignment="1">
      <alignment vertical="center"/>
    </xf>
    <xf numFmtId="193" fontId="18" fillId="18" borderId="27" xfId="13" applyNumberFormat="1" applyFont="1" applyFill="1" applyBorder="1" applyAlignment="1">
      <alignment vertical="center"/>
    </xf>
    <xf numFmtId="193" fontId="18" fillId="18" borderId="41" xfId="13" applyNumberFormat="1" applyFont="1" applyFill="1" applyBorder="1" applyAlignment="1">
      <alignment vertical="center"/>
    </xf>
    <xf numFmtId="193" fontId="18" fillId="18" borderId="45" xfId="13" applyNumberFormat="1" applyFont="1" applyFill="1" applyBorder="1" applyAlignment="1">
      <alignment vertical="center"/>
    </xf>
    <xf numFmtId="0" fontId="2" fillId="19" borderId="42" xfId="9" applyFill="1" applyBorder="1" applyAlignment="1">
      <alignment horizontal="center" vertical="center"/>
    </xf>
    <xf numFmtId="9" fontId="10" fillId="97" borderId="42" xfId="9" applyNumberFormat="1" applyFont="1" applyFill="1" applyBorder="1" applyAlignment="1">
      <alignment horizontal="center" vertical="center"/>
    </xf>
    <xf numFmtId="0" fontId="10" fillId="97" borderId="45" xfId="10" applyFont="1" applyFill="1" applyBorder="1" applyAlignment="1">
      <alignment horizontal="center" vertical="center" wrapText="1"/>
    </xf>
    <xf numFmtId="0" fontId="10" fillId="97" borderId="40" xfId="10" applyFont="1" applyFill="1" applyBorder="1" applyAlignment="1">
      <alignment horizontal="center" vertical="center" wrapText="1"/>
    </xf>
    <xf numFmtId="0" fontId="10" fillId="97" borderId="44" xfId="10" applyFont="1" applyFill="1" applyBorder="1" applyAlignment="1">
      <alignment horizontal="center" vertical="center" wrapText="1"/>
    </xf>
    <xf numFmtId="193" fontId="18" fillId="97" borderId="43" xfId="13" applyNumberFormat="1" applyFont="1" applyFill="1" applyBorder="1" applyAlignment="1">
      <alignment vertical="center"/>
    </xf>
    <xf numFmtId="193" fontId="18" fillId="97" borderId="39" xfId="13" applyNumberFormat="1" applyFont="1" applyFill="1" applyBorder="1" applyAlignment="1">
      <alignment vertical="center"/>
    </xf>
    <xf numFmtId="194" fontId="18" fillId="97" borderId="39" xfId="14" applyNumberFormat="1" applyFont="1" applyFill="1" applyBorder="1" applyAlignment="1">
      <alignment vertical="center"/>
    </xf>
    <xf numFmtId="43" fontId="18" fillId="97" borderId="39" xfId="11" applyFont="1" applyFill="1" applyBorder="1" applyAlignment="1">
      <alignment vertical="center"/>
    </xf>
    <xf numFmtId="43" fontId="18" fillId="97" borderId="96" xfId="11" applyFont="1" applyFill="1" applyBorder="1" applyAlignment="1">
      <alignment vertical="center"/>
    </xf>
    <xf numFmtId="194" fontId="2" fillId="97" borderId="42" xfId="9" applyNumberFormat="1" applyFill="1" applyBorder="1" applyAlignment="1">
      <alignment horizontal="right" vertical="center"/>
    </xf>
    <xf numFmtId="0" fontId="2" fillId="97" borderId="42" xfId="9" applyFill="1" applyBorder="1" applyAlignment="1">
      <alignment vertical="center"/>
    </xf>
    <xf numFmtId="193" fontId="18" fillId="97" borderId="41" xfId="13" applyNumberFormat="1" applyFont="1" applyFill="1" applyBorder="1" applyAlignment="1">
      <alignment vertical="center"/>
    </xf>
    <xf numFmtId="193" fontId="18" fillId="97" borderId="45" xfId="13" applyNumberFormat="1" applyFont="1" applyFill="1" applyBorder="1" applyAlignment="1">
      <alignment vertical="center"/>
    </xf>
    <xf numFmtId="9" fontId="10" fillId="98" borderId="42" xfId="9" applyNumberFormat="1" applyFont="1" applyFill="1" applyBorder="1" applyAlignment="1">
      <alignment horizontal="center" vertical="center"/>
    </xf>
    <xf numFmtId="0" fontId="10" fillId="98" borderId="45" xfId="10" applyFont="1" applyFill="1" applyBorder="1" applyAlignment="1">
      <alignment horizontal="center" vertical="center" wrapText="1"/>
    </xf>
    <xf numFmtId="0" fontId="10" fillId="98" borderId="40" xfId="10" applyFont="1" applyFill="1" applyBorder="1" applyAlignment="1">
      <alignment horizontal="center" vertical="center" wrapText="1"/>
    </xf>
    <xf numFmtId="0" fontId="10" fillId="98" borderId="44" xfId="10" applyFont="1" applyFill="1" applyBorder="1" applyAlignment="1">
      <alignment horizontal="center" vertical="center" wrapText="1"/>
    </xf>
    <xf numFmtId="193" fontId="18" fillId="98" borderId="43" xfId="13" applyNumberFormat="1" applyFont="1" applyFill="1" applyBorder="1" applyAlignment="1">
      <alignment vertical="center"/>
    </xf>
    <xf numFmtId="193" fontId="18" fillId="98" borderId="39" xfId="13" applyNumberFormat="1" applyFont="1" applyFill="1" applyBorder="1" applyAlignment="1">
      <alignment vertical="center"/>
    </xf>
    <xf numFmtId="194" fontId="18" fillId="98" borderId="39" xfId="14" applyNumberFormat="1" applyFont="1" applyFill="1" applyBorder="1" applyAlignment="1">
      <alignment vertical="center"/>
    </xf>
    <xf numFmtId="43" fontId="18" fillId="98" borderId="39" xfId="11" applyFont="1" applyFill="1" applyBorder="1" applyAlignment="1">
      <alignment vertical="center"/>
    </xf>
    <xf numFmtId="43" fontId="18" fillId="98" borderId="96" xfId="11" applyFont="1" applyFill="1" applyBorder="1" applyAlignment="1">
      <alignment vertical="center"/>
    </xf>
    <xf numFmtId="194" fontId="7" fillId="98" borderId="42" xfId="9" applyNumberFormat="1" applyFont="1" applyFill="1" applyBorder="1" applyAlignment="1">
      <alignment horizontal="right" vertical="center"/>
    </xf>
    <xf numFmtId="0" fontId="7" fillId="98" borderId="42" xfId="9" applyFont="1" applyFill="1" applyBorder="1" applyAlignment="1">
      <alignment vertical="center"/>
    </xf>
    <xf numFmtId="193" fontId="18" fillId="98" borderId="41" xfId="13" applyNumberFormat="1" applyFont="1" applyFill="1" applyBorder="1" applyAlignment="1">
      <alignment vertical="center"/>
    </xf>
    <xf numFmtId="193" fontId="18" fillId="98" borderId="45" xfId="13" applyNumberFormat="1" applyFont="1" applyFill="1" applyBorder="1" applyAlignment="1">
      <alignment vertical="center"/>
    </xf>
    <xf numFmtId="1" fontId="10" fillId="0" borderId="45" xfId="10" applyNumberFormat="1" applyFont="1" applyFill="1" applyBorder="1" applyAlignment="1">
      <alignment horizontal="center" vertical="center" wrapText="1"/>
    </xf>
    <xf numFmtId="1" fontId="10" fillId="0" borderId="40" xfId="10" applyNumberFormat="1" applyFont="1" applyFill="1" applyBorder="1" applyAlignment="1">
      <alignment horizontal="center" vertical="center" wrapText="1"/>
    </xf>
    <xf numFmtId="1" fontId="10" fillId="0" borderId="44" xfId="10" applyNumberFormat="1" applyFont="1" applyFill="1" applyBorder="1" applyAlignment="1">
      <alignment horizontal="center" vertical="center" wrapText="1"/>
    </xf>
    <xf numFmtId="1" fontId="10" fillId="19" borderId="44" xfId="10" applyNumberFormat="1" applyFont="1" applyFill="1" applyBorder="1" applyAlignment="1">
      <alignment horizontal="center" vertical="center" wrapText="1"/>
    </xf>
    <xf numFmtId="9" fontId="18" fillId="18" borderId="43" xfId="14" applyFont="1" applyFill="1" applyBorder="1" applyAlignment="1">
      <alignment vertical="center"/>
    </xf>
    <xf numFmtId="9" fontId="18" fillId="18" borderId="39" xfId="14" applyFont="1" applyFill="1" applyBorder="1" applyAlignment="1">
      <alignment vertical="center"/>
    </xf>
    <xf numFmtId="193" fontId="18" fillId="18" borderId="44" xfId="13" applyNumberFormat="1" applyFont="1" applyFill="1" applyBorder="1" applyAlignment="1">
      <alignment vertical="center"/>
    </xf>
    <xf numFmtId="193" fontId="18" fillId="18" borderId="97" xfId="13" applyNumberFormat="1" applyFont="1" applyFill="1" applyBorder="1" applyAlignment="1">
      <alignment vertical="center"/>
    </xf>
    <xf numFmtId="9" fontId="269" fillId="19" borderId="42" xfId="9" applyNumberFormat="1" applyFont="1" applyFill="1" applyBorder="1" applyAlignment="1">
      <alignment horizontal="center" vertical="center"/>
    </xf>
    <xf numFmtId="0" fontId="269" fillId="19" borderId="45" xfId="10" applyFont="1" applyFill="1" applyBorder="1" applyAlignment="1">
      <alignment horizontal="center" vertical="center" wrapText="1"/>
    </xf>
    <xf numFmtId="0" fontId="269" fillId="19" borderId="40" xfId="10" applyFont="1" applyFill="1" applyBorder="1" applyAlignment="1">
      <alignment horizontal="center" vertical="center" wrapText="1"/>
    </xf>
    <xf numFmtId="193" fontId="173" fillId="19" borderId="43" xfId="13" applyNumberFormat="1" applyFont="1" applyFill="1" applyBorder="1" applyAlignment="1">
      <alignment vertical="center"/>
    </xf>
    <xf numFmtId="193" fontId="173" fillId="19" borderId="39" xfId="13" applyNumberFormat="1" applyFont="1" applyFill="1" applyBorder="1" applyAlignment="1">
      <alignment vertical="center"/>
    </xf>
    <xf numFmtId="194" fontId="173" fillId="19" borderId="39" xfId="14" applyNumberFormat="1" applyFont="1" applyFill="1" applyBorder="1" applyAlignment="1">
      <alignment vertical="center"/>
    </xf>
    <xf numFmtId="43" fontId="173" fillId="19" borderId="39" xfId="11" applyFont="1" applyFill="1" applyBorder="1" applyAlignment="1">
      <alignment vertical="center"/>
    </xf>
    <xf numFmtId="43" fontId="173" fillId="19" borderId="96" xfId="11" applyFont="1" applyFill="1" applyBorder="1" applyAlignment="1">
      <alignment vertical="center"/>
    </xf>
    <xf numFmtId="194" fontId="5" fillId="19" borderId="42" xfId="9" applyNumberFormat="1" applyFont="1" applyFill="1" applyBorder="1" applyAlignment="1">
      <alignment horizontal="right" vertical="center"/>
    </xf>
    <xf numFmtId="0" fontId="5" fillId="19" borderId="42" xfId="9" applyFont="1" applyFill="1" applyBorder="1" applyAlignment="1">
      <alignment vertical="center"/>
    </xf>
    <xf numFmtId="193" fontId="173" fillId="19" borderId="41" xfId="13" applyNumberFormat="1" applyFont="1" applyFill="1" applyBorder="1" applyAlignment="1">
      <alignment vertical="center"/>
    </xf>
    <xf numFmtId="193" fontId="173" fillId="19" borderId="45" xfId="13" applyNumberFormat="1" applyFont="1" applyFill="1" applyBorder="1" applyAlignment="1">
      <alignment vertical="center"/>
    </xf>
    <xf numFmtId="0" fontId="269" fillId="0" borderId="35" xfId="10" applyFont="1" applyFill="1" applyBorder="1" applyAlignment="1">
      <alignment horizontal="center" vertical="center" wrapText="1"/>
    </xf>
    <xf numFmtId="304" fontId="269" fillId="0" borderId="35" xfId="14432" applyNumberFormat="1" applyFont="1" applyFill="1" applyBorder="1" applyAlignment="1">
      <alignment horizontal="center" vertical="center" wrapText="1"/>
    </xf>
    <xf numFmtId="0" fontId="267" fillId="0" borderId="0" xfId="10" applyFont="1" applyAlignment="1">
      <alignment horizontal="center" vertical="center" wrapText="1"/>
    </xf>
    <xf numFmtId="0" fontId="275" fillId="17" borderId="23" xfId="10" applyFont="1" applyFill="1" applyBorder="1" applyAlignment="1">
      <alignment horizontal="center" vertical="center" wrapText="1"/>
    </xf>
    <xf numFmtId="1" fontId="279" fillId="0" borderId="11" xfId="14434" applyNumberFormat="1" applyFont="1" applyFill="1" applyBorder="1" applyAlignment="1" applyProtection="1">
      <alignment vertical="center"/>
      <protection locked="0"/>
    </xf>
    <xf numFmtId="1" fontId="279" fillId="0" borderId="83" xfId="14434" applyNumberFormat="1" applyFont="1" applyFill="1" applyBorder="1" applyAlignment="1" applyProtection="1">
      <alignment vertical="center"/>
      <protection locked="0"/>
    </xf>
    <xf numFmtId="1" fontId="279" fillId="0" borderId="10" xfId="14434" applyNumberFormat="1" applyFont="1" applyFill="1" applyBorder="1" applyAlignment="1" applyProtection="1">
      <alignment vertical="center"/>
      <protection locked="0"/>
    </xf>
    <xf numFmtId="1" fontId="279" fillId="0" borderId="0" xfId="14434" applyNumberFormat="1" applyFont="1" applyFill="1" applyBorder="1" applyAlignment="1" applyProtection="1">
      <alignment vertical="center"/>
      <protection locked="0"/>
    </xf>
    <xf numFmtId="0" fontId="0" fillId="0" borderId="0" xfId="0" applyAlignment="1">
      <alignment horizontal="center"/>
    </xf>
    <xf numFmtId="0" fontId="0" fillId="99" borderId="0" xfId="0" applyFill="1" applyAlignment="1">
      <alignment wrapText="1"/>
    </xf>
    <xf numFmtId="0" fontId="0" fillId="100" borderId="0" xfId="0" applyFill="1" applyAlignment="1">
      <alignment wrapText="1"/>
    </xf>
    <xf numFmtId="0" fontId="0" fillId="97" borderId="0" xfId="0" applyFill="1" applyAlignment="1">
      <alignment wrapText="1"/>
    </xf>
    <xf numFmtId="0" fontId="0" fillId="98" borderId="0" xfId="0" applyFill="1" applyAlignment="1">
      <alignment wrapText="1"/>
    </xf>
    <xf numFmtId="0" fontId="0" fillId="19" borderId="0" xfId="0" applyFill="1"/>
    <xf numFmtId="0" fontId="0" fillId="101" borderId="0" xfId="0" applyFill="1"/>
    <xf numFmtId="0" fontId="0" fillId="0" borderId="54" xfId="0" applyBorder="1" applyAlignment="1">
      <alignment horizontal="center"/>
    </xf>
    <xf numFmtId="0" fontId="0" fillId="0" borderId="37" xfId="0" applyBorder="1" applyAlignment="1">
      <alignment horizontal="center"/>
    </xf>
    <xf numFmtId="0" fontId="0" fillId="0" borderId="56" xfId="0" applyBorder="1" applyAlignment="1">
      <alignment horizontal="center"/>
    </xf>
    <xf numFmtId="0" fontId="0" fillId="0" borderId="0" xfId="0" applyFill="1" applyAlignment="1">
      <alignment horizontal="center"/>
    </xf>
    <xf numFmtId="0" fontId="0" fillId="0" borderId="0" xfId="0" applyFill="1" applyBorder="1" applyAlignment="1">
      <alignment horizontal="center"/>
    </xf>
    <xf numFmtId="0" fontId="280" fillId="0" borderId="0" xfId="0" applyFont="1"/>
    <xf numFmtId="9" fontId="281" fillId="100" borderId="37" xfId="14433" applyFont="1" applyFill="1" applyBorder="1" applyAlignment="1">
      <alignment horizontal="center" vertical="center"/>
    </xf>
    <xf numFmtId="9" fontId="281" fillId="0" borderId="0" xfId="14433" applyFont="1" applyFill="1" applyBorder="1" applyAlignment="1">
      <alignment horizontal="center" vertical="center"/>
    </xf>
    <xf numFmtId="9" fontId="281" fillId="0" borderId="0" xfId="14433" applyFont="1" applyAlignment="1">
      <alignment vertical="center"/>
    </xf>
    <xf numFmtId="9" fontId="281" fillId="0" borderId="37" xfId="14433" applyFont="1" applyBorder="1" applyAlignment="1">
      <alignment horizontal="center" vertical="center"/>
    </xf>
    <xf numFmtId="9" fontId="281" fillId="99" borderId="37" xfId="14433" applyFont="1" applyFill="1" applyBorder="1" applyAlignment="1">
      <alignment horizontal="center" vertical="center"/>
    </xf>
    <xf numFmtId="9" fontId="281" fillId="97" borderId="37" xfId="14433" applyFont="1" applyFill="1" applyBorder="1" applyAlignment="1">
      <alignment horizontal="center" vertical="center"/>
    </xf>
    <xf numFmtId="9" fontId="281" fillId="98" borderId="37" xfId="14433" applyFont="1" applyFill="1" applyBorder="1" applyAlignment="1">
      <alignment horizontal="center" vertical="center"/>
    </xf>
    <xf numFmtId="9" fontId="281" fillId="19" borderId="37" xfId="14433" applyFont="1" applyFill="1" applyBorder="1" applyAlignment="1">
      <alignment horizontal="center" vertical="center"/>
    </xf>
    <xf numFmtId="9" fontId="281" fillId="102" borderId="37" xfId="14433" applyFont="1" applyFill="1" applyBorder="1" applyAlignment="1">
      <alignment horizontal="center" vertical="center"/>
    </xf>
    <xf numFmtId="9" fontId="281" fillId="0" borderId="23" xfId="14433" applyFont="1" applyBorder="1" applyAlignment="1">
      <alignment horizontal="center" vertical="center"/>
    </xf>
    <xf numFmtId="17" fontId="282" fillId="0" borderId="0" xfId="9" applyNumberFormat="1" applyFont="1" applyFill="1" applyAlignment="1">
      <alignment horizontal="center" vertical="center" wrapText="1"/>
    </xf>
    <xf numFmtId="43" fontId="3" fillId="0" borderId="0" xfId="11" applyFont="1" applyFill="1" applyAlignment="1">
      <alignment horizontal="center" vertical="center"/>
    </xf>
    <xf numFmtId="0" fontId="9" fillId="0" borderId="0" xfId="10" applyFont="1" applyAlignment="1">
      <alignment horizontal="center" vertical="center"/>
    </xf>
    <xf numFmtId="0" fontId="15" fillId="0" borderId="0" xfId="10" applyFont="1" applyFill="1" applyAlignment="1">
      <alignment horizontal="center" vertical="center" wrapText="1"/>
    </xf>
    <xf numFmtId="43" fontId="76" fillId="16" borderId="12" xfId="10" applyNumberFormat="1" applyFont="1" applyFill="1" applyBorder="1" applyAlignment="1">
      <alignment horizontal="center" vertical="center" wrapText="1"/>
    </xf>
    <xf numFmtId="0" fontId="269" fillId="0" borderId="46" xfId="10" applyFont="1" applyFill="1" applyBorder="1" applyAlignment="1">
      <alignment horizontal="center" vertical="center"/>
    </xf>
    <xf numFmtId="0" fontId="8" fillId="0" borderId="40" xfId="10" quotePrefix="1" applyFont="1" applyFill="1" applyBorder="1" applyAlignment="1">
      <alignment horizontal="center" vertical="center" wrapText="1"/>
    </xf>
    <xf numFmtId="310" fontId="8" fillId="0" borderId="40" xfId="10" quotePrefix="1" applyNumberFormat="1" applyFont="1" applyFill="1" applyBorder="1" applyAlignment="1">
      <alignment horizontal="center" vertical="center" wrapText="1"/>
    </xf>
    <xf numFmtId="0" fontId="274" fillId="0" borderId="40" xfId="10" quotePrefix="1" applyFont="1" applyFill="1" applyBorder="1" applyAlignment="1">
      <alignment horizontal="center" vertical="center" wrapText="1"/>
    </xf>
    <xf numFmtId="9" fontId="298" fillId="0" borderId="40" xfId="10" applyNumberFormat="1" applyFont="1" applyFill="1" applyBorder="1" applyAlignment="1">
      <alignment horizontal="center" vertical="center" wrapText="1"/>
    </xf>
    <xf numFmtId="310" fontId="274" fillId="0" borderId="40" xfId="10" quotePrefix="1" applyNumberFormat="1" applyFont="1" applyFill="1" applyBorder="1" applyAlignment="1">
      <alignment horizontal="center" vertical="center" wrapText="1"/>
    </xf>
    <xf numFmtId="0" fontId="8" fillId="0" borderId="35" xfId="10" applyFont="1" applyFill="1" applyBorder="1" applyAlignment="1">
      <alignment horizontal="center" vertical="center" wrapText="1"/>
    </xf>
    <xf numFmtId="0" fontId="8" fillId="0" borderId="40" xfId="10" applyFont="1" applyFill="1" applyBorder="1" applyAlignment="1">
      <alignment horizontal="center" vertical="center" wrapText="1"/>
    </xf>
    <xf numFmtId="310" fontId="13" fillId="0" borderId="40" xfId="10" quotePrefix="1" applyNumberFormat="1" applyFont="1" applyFill="1" applyBorder="1" applyAlignment="1">
      <alignment horizontal="center" vertical="center" wrapText="1"/>
    </xf>
    <xf numFmtId="0" fontId="20" fillId="0" borderId="0" xfId="10" applyFont="1" applyAlignment="1">
      <alignment horizontal="center" vertical="center"/>
    </xf>
    <xf numFmtId="0" fontId="299" fillId="0" borderId="0" xfId="10" applyFont="1" applyAlignment="1">
      <alignment horizontal="center" vertical="center" wrapText="1"/>
    </xf>
    <xf numFmtId="0" fontId="299" fillId="0" borderId="0" xfId="10" applyFont="1" applyFill="1" applyAlignment="1">
      <alignment horizontal="center" vertical="center" wrapText="1"/>
    </xf>
    <xf numFmtId="0" fontId="300" fillId="50" borderId="87" xfId="14435" applyFont="1" applyFill="1" applyBorder="1" applyAlignment="1" applyProtection="1">
      <alignment horizontal="center" vertical="center" wrapText="1"/>
      <protection locked="0"/>
    </xf>
    <xf numFmtId="0" fontId="301" fillId="45" borderId="88" xfId="14435" applyFont="1" applyFill="1" applyBorder="1" applyAlignment="1" applyProtection="1">
      <alignment horizontal="center" vertical="center" wrapText="1"/>
      <protection locked="0"/>
    </xf>
    <xf numFmtId="0" fontId="10" fillId="19" borderId="40" xfId="10" applyFont="1" applyFill="1" applyBorder="1" applyAlignment="1">
      <alignment horizontal="center" vertical="center" wrapText="1"/>
    </xf>
    <xf numFmtId="0" fontId="7" fillId="0" borderId="0" xfId="10" applyFont="1" applyAlignment="1">
      <alignment horizontal="center" vertical="center" wrapText="1"/>
    </xf>
    <xf numFmtId="1" fontId="279" fillId="0" borderId="0" xfId="14434" applyNumberFormat="1" applyFont="1" applyFill="1" applyBorder="1" applyAlignment="1" applyProtection="1">
      <alignment vertical="center" wrapText="1"/>
      <protection locked="0"/>
    </xf>
    <xf numFmtId="1" fontId="10" fillId="98" borderId="40" xfId="10" applyNumberFormat="1" applyFont="1" applyFill="1" applyBorder="1" applyAlignment="1">
      <alignment horizontal="center" vertical="center" wrapText="1"/>
    </xf>
    <xf numFmtId="1" fontId="269" fillId="19" borderId="40" xfId="10" applyNumberFormat="1" applyFont="1" applyFill="1" applyBorder="1" applyAlignment="1">
      <alignment horizontal="center" vertical="center" wrapText="1"/>
    </xf>
    <xf numFmtId="0" fontId="280" fillId="0" borderId="0" xfId="10" applyFont="1" applyFill="1" applyBorder="1" applyAlignment="1">
      <alignment vertical="center"/>
    </xf>
    <xf numFmtId="0" fontId="302" fillId="0" borderId="0" xfId="10" applyFont="1" applyFill="1" applyAlignment="1">
      <alignment vertical="center"/>
    </xf>
    <xf numFmtId="0" fontId="302" fillId="0" borderId="0" xfId="10" applyFont="1" applyFill="1" applyAlignment="1">
      <alignment vertical="center" wrapText="1"/>
    </xf>
    <xf numFmtId="0" fontId="302" fillId="0" borderId="0" xfId="10" applyFont="1" applyFill="1" applyAlignment="1">
      <alignment horizontal="center" vertical="center" wrapText="1"/>
    </xf>
    <xf numFmtId="0" fontId="302" fillId="0" borderId="0" xfId="10" applyFont="1" applyFill="1" applyAlignment="1">
      <alignment horizontal="center" vertical="center"/>
    </xf>
    <xf numFmtId="0" fontId="302" fillId="0" borderId="10" xfId="10" applyFont="1" applyFill="1" applyBorder="1" applyAlignment="1">
      <alignment horizontal="center" vertical="center"/>
    </xf>
    <xf numFmtId="43" fontId="302" fillId="0" borderId="10" xfId="11" applyFont="1" applyFill="1" applyBorder="1" applyAlignment="1">
      <alignment horizontal="center" vertical="center"/>
    </xf>
    <xf numFmtId="0" fontId="302" fillId="0" borderId="11" xfId="10" applyFont="1" applyFill="1" applyBorder="1" applyAlignment="1">
      <alignment horizontal="center" vertical="center"/>
    </xf>
    <xf numFmtId="0" fontId="302" fillId="0" borderId="0" xfId="9" applyFont="1" applyFill="1" applyAlignment="1">
      <alignment vertical="center"/>
    </xf>
    <xf numFmtId="0" fontId="10" fillId="0" borderId="31" xfId="10" applyFont="1" applyFill="1" applyBorder="1" applyAlignment="1">
      <alignment horizontal="center" vertical="center"/>
    </xf>
    <xf numFmtId="0" fontId="11" fillId="0" borderId="31" xfId="11" applyNumberFormat="1" applyFont="1" applyFill="1" applyBorder="1" applyAlignment="1">
      <alignment horizontal="center" vertical="center"/>
    </xf>
    <xf numFmtId="0" fontId="10" fillId="0" borderId="31" xfId="10" applyFont="1" applyFill="1" applyBorder="1" applyAlignment="1">
      <alignment horizontal="center" vertical="center" wrapText="1"/>
    </xf>
    <xf numFmtId="9" fontId="10" fillId="0" borderId="31" xfId="9" applyNumberFormat="1" applyFont="1" applyFill="1" applyBorder="1" applyAlignment="1">
      <alignment horizontal="center" vertical="center"/>
    </xf>
    <xf numFmtId="0" fontId="10" fillId="98" borderId="42" xfId="10" applyFont="1" applyFill="1" applyBorder="1" applyAlignment="1">
      <alignment horizontal="left" vertical="center" wrapText="1"/>
    </xf>
    <xf numFmtId="0" fontId="10" fillId="98" borderId="42" xfId="10" applyFont="1" applyFill="1" applyBorder="1" applyAlignment="1">
      <alignment horizontal="center" vertical="center" wrapText="1"/>
    </xf>
    <xf numFmtId="0" fontId="269" fillId="19" borderId="42" xfId="10" applyFont="1" applyFill="1" applyBorder="1" applyAlignment="1">
      <alignment horizontal="left" vertical="center" wrapText="1"/>
    </xf>
    <xf numFmtId="0" fontId="269" fillId="19" borderId="42" xfId="10" applyFont="1" applyFill="1" applyBorder="1" applyAlignment="1">
      <alignment horizontal="center" vertical="center" wrapText="1"/>
    </xf>
    <xf numFmtId="0" fontId="0" fillId="0" borderId="8" xfId="0" applyBorder="1"/>
    <xf numFmtId="0" fontId="0" fillId="0" borderId="31" xfId="0" applyBorder="1" applyAlignment="1">
      <alignment horizontal="center"/>
    </xf>
    <xf numFmtId="9" fontId="0" fillId="0" borderId="31" xfId="0" applyNumberFormat="1" applyBorder="1" applyAlignment="1">
      <alignment horizontal="center"/>
    </xf>
    <xf numFmtId="0" fontId="0" fillId="0" borderId="46" xfId="0" applyBorder="1" applyAlignment="1">
      <alignment horizontal="center"/>
    </xf>
    <xf numFmtId="9" fontId="0" fillId="0" borderId="46" xfId="0" applyNumberFormat="1" applyBorder="1" applyAlignment="1">
      <alignment horizontal="center"/>
    </xf>
    <xf numFmtId="0" fontId="0" fillId="0" borderId="31" xfId="0" quotePrefix="1" applyBorder="1" applyAlignment="1">
      <alignment horizontal="center"/>
    </xf>
    <xf numFmtId="0" fontId="5" fillId="0" borderId="3" xfId="0" applyFont="1" applyBorder="1"/>
    <xf numFmtId="0" fontId="5" fillId="0" borderId="2" xfId="0" applyFont="1" applyBorder="1" applyAlignment="1">
      <alignment horizontal="center"/>
    </xf>
    <xf numFmtId="0" fontId="5" fillId="0" borderId="7" xfId="0" applyFont="1" applyBorder="1" applyAlignment="1">
      <alignment horizontal="center"/>
    </xf>
    <xf numFmtId="0" fontId="0" fillId="0" borderId="46" xfId="0" quotePrefix="1" applyBorder="1" applyAlignment="1">
      <alignment horizontal="center"/>
    </xf>
    <xf numFmtId="0" fontId="9" fillId="0" borderId="0" xfId="10" applyFont="1" applyAlignment="1">
      <alignment horizontal="center" vertical="center"/>
    </xf>
    <xf numFmtId="0" fontId="15" fillId="0" borderId="0" xfId="10" applyFont="1" applyFill="1" applyAlignment="1">
      <alignment horizontal="center" vertical="center" wrapText="1"/>
    </xf>
    <xf numFmtId="0" fontId="9" fillId="0" borderId="0" xfId="10" applyFont="1" applyAlignment="1">
      <alignment horizontal="center" vertical="center"/>
    </xf>
    <xf numFmtId="0" fontId="15" fillId="0" borderId="0" xfId="10" applyFont="1" applyFill="1" applyAlignment="1">
      <alignment horizontal="center" vertical="center" wrapText="1"/>
    </xf>
    <xf numFmtId="43" fontId="76" fillId="16" borderId="12" xfId="10" applyNumberFormat="1" applyFont="1" applyFill="1" applyBorder="1" applyAlignment="1">
      <alignment horizontal="center" vertical="center" wrapText="1"/>
    </xf>
    <xf numFmtId="0" fontId="5" fillId="0" borderId="5" xfId="0" applyFont="1" applyBorder="1" applyAlignment="1">
      <alignment horizontal="center"/>
    </xf>
    <xf numFmtId="0" fontId="0" fillId="0" borderId="0" xfId="0" applyBorder="1"/>
    <xf numFmtId="9" fontId="0" fillId="0" borderId="30" xfId="0" applyNumberFormat="1" applyBorder="1" applyAlignment="1">
      <alignment horizontal="center"/>
    </xf>
    <xf numFmtId="0" fontId="0" fillId="0" borderId="30" xfId="0" applyBorder="1" applyAlignment="1">
      <alignment horizontal="center"/>
    </xf>
    <xf numFmtId="0" fontId="5" fillId="0" borderId="5" xfId="0" applyFont="1" applyBorder="1" applyAlignment="1">
      <alignment horizontal="left"/>
    </xf>
    <xf numFmtId="0" fontId="4" fillId="119" borderId="31" xfId="0" applyFont="1" applyFill="1" applyBorder="1" applyAlignment="1">
      <alignment horizontal="center"/>
    </xf>
    <xf numFmtId="0" fontId="0" fillId="0" borderId="0" xfId="0" applyFill="1" applyBorder="1"/>
    <xf numFmtId="0" fontId="0" fillId="0" borderId="3" xfId="0" applyFill="1" applyBorder="1"/>
    <xf numFmtId="0" fontId="0" fillId="0" borderId="8" xfId="0" applyFill="1" applyBorder="1"/>
    <xf numFmtId="0" fontId="5" fillId="0" borderId="0" xfId="0" applyFont="1" applyBorder="1" applyAlignment="1">
      <alignment horizontal="left"/>
    </xf>
    <xf numFmtId="9" fontId="0" fillId="0" borderId="0" xfId="0" applyNumberFormat="1" applyBorder="1" applyAlignment="1">
      <alignment horizontal="center"/>
    </xf>
    <xf numFmtId="0" fontId="0" fillId="0" borderId="0" xfId="0" applyBorder="1" applyAlignment="1">
      <alignment horizontal="center"/>
    </xf>
    <xf numFmtId="9" fontId="0" fillId="0" borderId="3" xfId="0" applyNumberFormat="1" applyBorder="1" applyAlignment="1">
      <alignment horizontal="center"/>
    </xf>
    <xf numFmtId="0" fontId="0" fillId="0" borderId="4" xfId="0" applyBorder="1" applyAlignment="1">
      <alignment horizontal="center"/>
    </xf>
    <xf numFmtId="9" fontId="0" fillId="0" borderId="3" xfId="0" quotePrefix="1" applyNumberFormat="1" applyBorder="1" applyAlignment="1">
      <alignment horizontal="center"/>
    </xf>
    <xf numFmtId="9" fontId="323" fillId="0" borderId="0" xfId="14433" applyFont="1" applyFill="1" applyBorder="1" applyAlignment="1">
      <alignment horizontal="center" vertical="center"/>
    </xf>
    <xf numFmtId="0" fontId="5" fillId="0" borderId="0" xfId="0" applyFont="1"/>
    <xf numFmtId="0" fontId="16" fillId="0" borderId="0" xfId="0" applyFont="1"/>
    <xf numFmtId="0" fontId="175" fillId="0" borderId="0" xfId="12070" applyFont="1" applyFill="1" applyAlignment="1">
      <alignment horizontal="center" vertical="center"/>
    </xf>
    <xf numFmtId="0" fontId="175" fillId="0" borderId="42" xfId="12070" applyFont="1" applyFill="1" applyBorder="1" applyAlignment="1">
      <alignment horizontal="center" vertical="center"/>
    </xf>
    <xf numFmtId="0" fontId="175" fillId="0" borderId="41" xfId="12070" applyFont="1" applyFill="1" applyBorder="1" applyAlignment="1">
      <alignment horizontal="center" vertical="center"/>
    </xf>
    <xf numFmtId="0" fontId="175" fillId="0" borderId="69" xfId="12070" applyFont="1" applyFill="1" applyBorder="1" applyAlignment="1">
      <alignment horizontal="center" vertical="center"/>
    </xf>
    <xf numFmtId="0" fontId="175" fillId="0" borderId="68" xfId="12070" applyFont="1" applyFill="1" applyBorder="1" applyAlignment="1">
      <alignment horizontal="center" vertical="center"/>
    </xf>
    <xf numFmtId="0" fontId="175" fillId="0" borderId="71" xfId="12070" applyFont="1" applyFill="1" applyBorder="1" applyAlignment="1">
      <alignment horizontal="center" vertical="center"/>
    </xf>
    <xf numFmtId="0" fontId="175" fillId="0" borderId="50" xfId="12070" applyFont="1" applyFill="1" applyBorder="1" applyAlignment="1">
      <alignment horizontal="center" vertical="center"/>
    </xf>
    <xf numFmtId="0" fontId="175" fillId="0" borderId="31" xfId="12070" applyFont="1" applyFill="1" applyBorder="1" applyAlignment="1">
      <alignment horizontal="center" vertical="center"/>
    </xf>
    <xf numFmtId="0" fontId="175" fillId="0" borderId="94" xfId="12070" applyFont="1" applyFill="1" applyBorder="1" applyAlignment="1">
      <alignment horizontal="center" vertical="center"/>
    </xf>
    <xf numFmtId="3" fontId="175" fillId="0" borderId="39" xfId="12070" applyNumberFormat="1" applyFont="1" applyFill="1" applyBorder="1" applyAlignment="1">
      <alignment horizontal="center" vertical="center"/>
    </xf>
    <xf numFmtId="4" fontId="175" fillId="0" borderId="39" xfId="12070" applyNumberFormat="1" applyFont="1" applyFill="1" applyBorder="1" applyAlignment="1">
      <alignment horizontal="center" vertical="center"/>
    </xf>
    <xf numFmtId="4" fontId="175" fillId="0" borderId="63" xfId="12070" applyNumberFormat="1" applyFont="1" applyFill="1" applyBorder="1" applyAlignment="1">
      <alignment horizontal="center" vertical="center"/>
    </xf>
    <xf numFmtId="3" fontId="175" fillId="0" borderId="47" xfId="12070" applyNumberFormat="1" applyFont="1" applyFill="1" applyBorder="1" applyAlignment="1">
      <alignment horizontal="center" vertical="center"/>
    </xf>
    <xf numFmtId="0" fontId="175" fillId="0" borderId="93" xfId="12070" applyFont="1" applyFill="1" applyBorder="1" applyAlignment="1">
      <alignment horizontal="center" vertical="center"/>
    </xf>
    <xf numFmtId="0" fontId="175" fillId="0" borderId="0" xfId="12070" applyFont="1" applyFill="1" applyAlignment="1">
      <alignment vertical="center"/>
    </xf>
    <xf numFmtId="0" fontId="187" fillId="19" borderId="54" xfId="12070" applyFont="1" applyFill="1" applyBorder="1" applyAlignment="1">
      <alignment horizontal="center" vertical="center"/>
    </xf>
    <xf numFmtId="0" fontId="187" fillId="19" borderId="23" xfId="12070" applyFont="1" applyFill="1" applyBorder="1" applyAlignment="1">
      <alignment horizontal="center" vertical="center"/>
    </xf>
    <xf numFmtId="0" fontId="183" fillId="0" borderId="0" xfId="12070" applyFont="1" applyFill="1" applyAlignment="1">
      <alignment horizontal="center" vertical="center"/>
    </xf>
    <xf numFmtId="3" fontId="175" fillId="71" borderId="47" xfId="12070" applyNumberFormat="1" applyFont="1" applyFill="1" applyBorder="1" applyAlignment="1">
      <alignment horizontal="center" vertical="center"/>
    </xf>
    <xf numFmtId="0" fontId="175" fillId="71" borderId="71" xfId="12070" applyFont="1" applyFill="1" applyBorder="1" applyAlignment="1">
      <alignment horizontal="center" vertical="center"/>
    </xf>
    <xf numFmtId="0" fontId="175" fillId="71" borderId="50" xfId="12070" applyFont="1" applyFill="1" applyBorder="1" applyAlignment="1">
      <alignment horizontal="center" vertical="center"/>
    </xf>
    <xf numFmtId="0" fontId="175" fillId="71" borderId="93" xfId="12070" applyFont="1" applyFill="1" applyBorder="1" applyAlignment="1">
      <alignment horizontal="center" vertical="center"/>
    </xf>
    <xf numFmtId="0" fontId="175" fillId="71" borderId="31" xfId="12070" applyFont="1" applyFill="1" applyBorder="1" applyAlignment="1">
      <alignment horizontal="center" vertical="center"/>
    </xf>
    <xf numFmtId="0" fontId="175" fillId="71" borderId="94" xfId="12070" applyFont="1" applyFill="1" applyBorder="1" applyAlignment="1">
      <alignment horizontal="center" vertical="center"/>
    </xf>
    <xf numFmtId="3" fontId="175" fillId="71" borderId="39" xfId="12070" applyNumberFormat="1" applyFont="1" applyFill="1" applyBorder="1" applyAlignment="1">
      <alignment horizontal="center" vertical="center"/>
    </xf>
    <xf numFmtId="0" fontId="175" fillId="71" borderId="42" xfId="12070" applyFont="1" applyFill="1" applyBorder="1" applyAlignment="1">
      <alignment horizontal="center" vertical="center"/>
    </xf>
    <xf numFmtId="0" fontId="175" fillId="71" borderId="41" xfId="12070" applyFont="1" applyFill="1" applyBorder="1" applyAlignment="1">
      <alignment horizontal="center" vertical="center"/>
    </xf>
    <xf numFmtId="0" fontId="175" fillId="71" borderId="39" xfId="12070" applyFont="1" applyFill="1" applyBorder="1" applyAlignment="1">
      <alignment horizontal="center" vertical="center"/>
    </xf>
    <xf numFmtId="0" fontId="3" fillId="0" borderId="54" xfId="0" applyFont="1" applyBorder="1" applyAlignment="1">
      <alignment horizontal="center"/>
    </xf>
    <xf numFmtId="0" fontId="3" fillId="0" borderId="37" xfId="0" applyFont="1" applyBorder="1" applyAlignment="1">
      <alignment horizontal="center"/>
    </xf>
    <xf numFmtId="0" fontId="3" fillId="0" borderId="56" xfId="0" applyFont="1" applyBorder="1" applyAlignment="1">
      <alignment horizontal="center"/>
    </xf>
    <xf numFmtId="0" fontId="0" fillId="0" borderId="0" xfId="0" applyAlignment="1">
      <alignment horizontal="center" wrapText="1"/>
    </xf>
    <xf numFmtId="9" fontId="3" fillId="0" borderId="37" xfId="0" applyNumberFormat="1" applyFont="1" applyBorder="1" applyAlignment="1">
      <alignment horizontal="center"/>
    </xf>
    <xf numFmtId="0" fontId="10" fillId="0" borderId="0" xfId="10" applyFont="1" applyFill="1" applyBorder="1" applyAlignment="1">
      <alignment horizontal="center" vertical="center"/>
    </xf>
    <xf numFmtId="0" fontId="11" fillId="0" borderId="0" xfId="11" applyNumberFormat="1" applyFont="1" applyFill="1" applyBorder="1" applyAlignment="1">
      <alignment horizontal="center" vertical="center"/>
    </xf>
    <xf numFmtId="0" fontId="10" fillId="0" borderId="0" xfId="10" applyFont="1" applyFill="1" applyBorder="1" applyAlignment="1">
      <alignment horizontal="left" vertical="center" wrapText="1"/>
    </xf>
    <xf numFmtId="0" fontId="10" fillId="0" borderId="0" xfId="10" applyFont="1" applyFill="1" applyBorder="1" applyAlignment="1">
      <alignment horizontal="center" vertical="center" wrapText="1"/>
    </xf>
    <xf numFmtId="9" fontId="10" fillId="0" borderId="0" xfId="9" applyNumberFormat="1" applyFont="1" applyFill="1" applyBorder="1" applyAlignment="1">
      <alignment horizontal="center" vertical="center"/>
    </xf>
    <xf numFmtId="0" fontId="10" fillId="0" borderId="83" xfId="10" applyFont="1" applyFill="1" applyBorder="1" applyAlignment="1">
      <alignment horizontal="center" vertical="center" wrapText="1"/>
    </xf>
    <xf numFmtId="193" fontId="18" fillId="18" borderId="0" xfId="13" applyNumberFormat="1" applyFont="1" applyFill="1" applyBorder="1" applyAlignment="1">
      <alignment vertical="center"/>
    </xf>
    <xf numFmtId="43" fontId="18" fillId="18" borderId="0" xfId="11" applyFont="1" applyFill="1" applyBorder="1" applyAlignment="1">
      <alignment vertical="center"/>
    </xf>
    <xf numFmtId="0" fontId="2" fillId="19" borderId="0" xfId="9" applyFill="1" applyBorder="1" applyAlignment="1">
      <alignment horizontal="center" vertical="center"/>
    </xf>
    <xf numFmtId="0" fontId="10" fillId="19" borderId="0" xfId="10" applyFont="1" applyFill="1" applyBorder="1" applyAlignment="1">
      <alignment horizontal="center" vertical="center" wrapText="1"/>
    </xf>
    <xf numFmtId="0" fontId="2" fillId="17" borderId="0" xfId="9" applyFill="1" applyBorder="1" applyAlignment="1">
      <alignment vertical="center"/>
    </xf>
    <xf numFmtId="0" fontId="25" fillId="0" borderId="0" xfId="11" applyNumberFormat="1" applyFont="1" applyFill="1" applyBorder="1" applyAlignment="1">
      <alignment horizontal="center" vertical="center" textRotation="90"/>
    </xf>
    <xf numFmtId="0" fontId="269" fillId="120" borderId="42" xfId="10" applyFont="1" applyFill="1" applyBorder="1" applyAlignment="1">
      <alignment horizontal="left" vertical="center" wrapText="1"/>
    </xf>
    <xf numFmtId="0" fontId="269" fillId="120" borderId="42" xfId="10" applyFont="1" applyFill="1" applyBorder="1" applyAlignment="1">
      <alignment horizontal="center" vertical="center" wrapText="1"/>
    </xf>
    <xf numFmtId="9" fontId="269" fillId="120" borderId="42" xfId="9" applyNumberFormat="1" applyFont="1" applyFill="1" applyBorder="1" applyAlignment="1">
      <alignment horizontal="center" vertical="center"/>
    </xf>
    <xf numFmtId="0" fontId="269" fillId="120" borderId="45" xfId="10" applyFont="1" applyFill="1" applyBorder="1" applyAlignment="1">
      <alignment horizontal="center" vertical="center" wrapText="1"/>
    </xf>
    <xf numFmtId="0" fontId="269" fillId="120" borderId="40" xfId="10" applyFont="1" applyFill="1" applyBorder="1" applyAlignment="1">
      <alignment horizontal="center" vertical="center" wrapText="1"/>
    </xf>
    <xf numFmtId="0" fontId="10" fillId="120" borderId="40" xfId="10" applyFont="1" applyFill="1" applyBorder="1" applyAlignment="1">
      <alignment horizontal="center" vertical="center" wrapText="1"/>
    </xf>
    <xf numFmtId="1" fontId="269" fillId="120" borderId="40" xfId="10" applyNumberFormat="1" applyFont="1" applyFill="1" applyBorder="1" applyAlignment="1">
      <alignment horizontal="center" vertical="center" wrapText="1"/>
    </xf>
    <xf numFmtId="0" fontId="269" fillId="120" borderId="44" xfId="10" applyFont="1" applyFill="1" applyBorder="1" applyAlignment="1">
      <alignment horizontal="center" vertical="center" wrapText="1"/>
    </xf>
    <xf numFmtId="193" fontId="173" fillId="120" borderId="43" xfId="13" applyNumberFormat="1" applyFont="1" applyFill="1" applyBorder="1" applyAlignment="1">
      <alignment vertical="center"/>
    </xf>
    <xf numFmtId="193" fontId="173" fillId="120" borderId="39" xfId="13" applyNumberFormat="1" applyFont="1" applyFill="1" applyBorder="1" applyAlignment="1">
      <alignment vertical="center"/>
    </xf>
    <xf numFmtId="194" fontId="173" fillId="120" borderId="39" xfId="14" applyNumberFormat="1" applyFont="1" applyFill="1" applyBorder="1" applyAlignment="1">
      <alignment vertical="center"/>
    </xf>
    <xf numFmtId="43" fontId="173" fillId="120" borderId="39" xfId="11" applyFont="1" applyFill="1" applyBorder="1" applyAlignment="1">
      <alignment vertical="center"/>
    </xf>
    <xf numFmtId="43" fontId="173" fillId="120" borderId="96" xfId="11" applyFont="1" applyFill="1" applyBorder="1" applyAlignment="1">
      <alignment vertical="center"/>
    </xf>
    <xf numFmtId="194" fontId="5" fillId="120" borderId="42" xfId="9" applyNumberFormat="1" applyFont="1" applyFill="1" applyBorder="1" applyAlignment="1">
      <alignment horizontal="right" vertical="center"/>
    </xf>
    <xf numFmtId="0" fontId="269" fillId="15" borderId="42" xfId="10" applyFont="1" applyFill="1" applyBorder="1" applyAlignment="1">
      <alignment horizontal="left" vertical="center" wrapText="1"/>
    </xf>
    <xf numFmtId="0" fontId="269" fillId="15" borderId="42" xfId="10" applyFont="1" applyFill="1" applyBorder="1" applyAlignment="1">
      <alignment horizontal="center" vertical="center" wrapText="1"/>
    </xf>
    <xf numFmtId="9" fontId="269" fillId="15" borderId="42" xfId="9" applyNumberFormat="1" applyFont="1" applyFill="1" applyBorder="1" applyAlignment="1">
      <alignment horizontal="center" vertical="center"/>
    </xf>
    <xf numFmtId="0" fontId="269" fillId="15" borderId="45" xfId="10" applyFont="1" applyFill="1" applyBorder="1" applyAlignment="1">
      <alignment horizontal="center" vertical="center" wrapText="1"/>
    </xf>
    <xf numFmtId="0" fontId="269" fillId="15" borderId="40" xfId="10" applyFont="1" applyFill="1" applyBorder="1" applyAlignment="1">
      <alignment horizontal="center" vertical="center" wrapText="1"/>
    </xf>
    <xf numFmtId="0" fontId="10" fillId="15" borderId="40" xfId="10" applyFont="1" applyFill="1" applyBorder="1" applyAlignment="1">
      <alignment horizontal="center" vertical="center" wrapText="1"/>
    </xf>
    <xf numFmtId="1" fontId="269" fillId="15" borderId="40" xfId="10" applyNumberFormat="1" applyFont="1" applyFill="1" applyBorder="1" applyAlignment="1">
      <alignment horizontal="center" vertical="center" wrapText="1"/>
    </xf>
    <xf numFmtId="0" fontId="269" fillId="15" borderId="44" xfId="10" applyFont="1" applyFill="1" applyBorder="1" applyAlignment="1">
      <alignment horizontal="center" vertical="center" wrapText="1"/>
    </xf>
    <xf numFmtId="193" fontId="173" fillId="15" borderId="43" xfId="13" applyNumberFormat="1" applyFont="1" applyFill="1" applyBorder="1" applyAlignment="1">
      <alignment vertical="center"/>
    </xf>
    <xf numFmtId="193" fontId="173" fillId="15" borderId="39" xfId="13" applyNumberFormat="1" applyFont="1" applyFill="1" applyBorder="1" applyAlignment="1">
      <alignment vertical="center"/>
    </xf>
    <xf numFmtId="194" fontId="173" fillId="15" borderId="39" xfId="14" applyNumberFormat="1" applyFont="1" applyFill="1" applyBorder="1" applyAlignment="1">
      <alignment vertical="center"/>
    </xf>
    <xf numFmtId="43" fontId="173" fillId="15" borderId="39" xfId="11" applyFont="1" applyFill="1" applyBorder="1" applyAlignment="1">
      <alignment vertical="center"/>
    </xf>
    <xf numFmtId="43" fontId="173" fillId="15" borderId="96" xfId="11" applyFont="1" applyFill="1" applyBorder="1" applyAlignment="1">
      <alignment vertical="center"/>
    </xf>
    <xf numFmtId="194" fontId="5" fillId="15" borderId="42" xfId="9" applyNumberFormat="1" applyFont="1" applyFill="1" applyBorder="1" applyAlignment="1">
      <alignment horizontal="right" vertical="center"/>
    </xf>
    <xf numFmtId="0" fontId="321" fillId="121" borderId="42" xfId="10" applyFont="1" applyFill="1" applyBorder="1" applyAlignment="1">
      <alignment horizontal="left" vertical="center" wrapText="1"/>
    </xf>
    <xf numFmtId="0" fontId="321" fillId="121" borderId="42" xfId="10" applyFont="1" applyFill="1" applyBorder="1" applyAlignment="1">
      <alignment horizontal="center" vertical="center" wrapText="1"/>
    </xf>
    <xf numFmtId="9" fontId="321" fillId="121" borderId="42" xfId="9" applyNumberFormat="1" applyFont="1" applyFill="1" applyBorder="1" applyAlignment="1">
      <alignment horizontal="center" vertical="center"/>
    </xf>
    <xf numFmtId="0" fontId="321" fillId="121" borderId="45" xfId="10" applyFont="1" applyFill="1" applyBorder="1" applyAlignment="1">
      <alignment horizontal="center" vertical="center" wrapText="1"/>
    </xf>
    <xf numFmtId="0" fontId="321" fillId="121" borderId="40" xfId="10" applyFont="1" applyFill="1" applyBorder="1" applyAlignment="1">
      <alignment horizontal="center" vertical="center" wrapText="1"/>
    </xf>
    <xf numFmtId="0" fontId="322" fillId="121" borderId="40" xfId="10" applyFont="1" applyFill="1" applyBorder="1" applyAlignment="1">
      <alignment horizontal="center" vertical="center" wrapText="1"/>
    </xf>
    <xf numFmtId="1" fontId="321" fillId="121" borderId="40" xfId="10" applyNumberFormat="1" applyFont="1" applyFill="1" applyBorder="1" applyAlignment="1">
      <alignment horizontal="center" vertical="center" wrapText="1"/>
    </xf>
    <xf numFmtId="0" fontId="321" fillId="121" borderId="44" xfId="10" applyFont="1" applyFill="1" applyBorder="1" applyAlignment="1">
      <alignment horizontal="center" vertical="center" wrapText="1"/>
    </xf>
    <xf numFmtId="193" fontId="321" fillId="121" borderId="43" xfId="13" applyNumberFormat="1" applyFont="1" applyFill="1" applyBorder="1" applyAlignment="1">
      <alignment vertical="center"/>
    </xf>
    <xf numFmtId="193" fontId="321" fillId="121" borderId="39" xfId="13" applyNumberFormat="1" applyFont="1" applyFill="1" applyBorder="1" applyAlignment="1">
      <alignment vertical="center"/>
    </xf>
    <xf numFmtId="194" fontId="321" fillId="121" borderId="39" xfId="14" applyNumberFormat="1" applyFont="1" applyFill="1" applyBorder="1" applyAlignment="1">
      <alignment vertical="center"/>
    </xf>
    <xf numFmtId="43" fontId="321" fillId="121" borderId="39" xfId="11" applyFont="1" applyFill="1" applyBorder="1" applyAlignment="1">
      <alignment vertical="center"/>
    </xf>
    <xf numFmtId="43" fontId="321" fillId="121" borderId="96" xfId="11" applyFont="1" applyFill="1" applyBorder="1" applyAlignment="1">
      <alignment vertical="center"/>
    </xf>
    <xf numFmtId="194" fontId="321" fillId="121" borderId="42" xfId="9" applyNumberFormat="1" applyFont="1" applyFill="1" applyBorder="1" applyAlignment="1">
      <alignment horizontal="right" vertical="center"/>
    </xf>
    <xf numFmtId="0" fontId="321" fillId="19" borderId="42" xfId="9" applyFont="1" applyFill="1" applyBorder="1" applyAlignment="1">
      <alignment vertical="center"/>
    </xf>
    <xf numFmtId="193" fontId="321" fillId="19" borderId="39" xfId="13" applyNumberFormat="1" applyFont="1" applyFill="1" applyBorder="1" applyAlignment="1">
      <alignment vertical="center"/>
    </xf>
    <xf numFmtId="193" fontId="321" fillId="19" borderId="41" xfId="13" applyNumberFormat="1" applyFont="1" applyFill="1" applyBorder="1" applyAlignment="1">
      <alignment vertical="center"/>
    </xf>
    <xf numFmtId="193" fontId="321" fillId="19" borderId="45" xfId="13" applyNumberFormat="1" applyFont="1" applyFill="1" applyBorder="1" applyAlignment="1">
      <alignment vertical="center"/>
    </xf>
    <xf numFmtId="193" fontId="321" fillId="19" borderId="43" xfId="13" applyNumberFormat="1" applyFont="1" applyFill="1" applyBorder="1" applyAlignment="1">
      <alignment vertical="center"/>
    </xf>
    <xf numFmtId="0" fontId="322" fillId="0" borderId="0" xfId="9" applyFont="1" applyAlignment="1">
      <alignment vertical="center"/>
    </xf>
    <xf numFmtId="9" fontId="10" fillId="0" borderId="40" xfId="14433" applyFont="1" applyFill="1" applyBorder="1" applyAlignment="1">
      <alignment horizontal="center" vertical="center" wrapText="1"/>
    </xf>
    <xf numFmtId="0" fontId="269" fillId="18" borderId="42" xfId="10" applyFont="1" applyFill="1" applyBorder="1" applyAlignment="1">
      <alignment horizontal="center" vertical="center"/>
    </xf>
    <xf numFmtId="0" fontId="269" fillId="18" borderId="42" xfId="11" applyNumberFormat="1" applyFont="1" applyFill="1" applyBorder="1" applyAlignment="1">
      <alignment horizontal="center" vertical="center"/>
    </xf>
    <xf numFmtId="0" fontId="269" fillId="18" borderId="42" xfId="10" applyFont="1" applyFill="1" applyBorder="1" applyAlignment="1">
      <alignment horizontal="center" vertical="center" wrapText="1"/>
    </xf>
    <xf numFmtId="9" fontId="269" fillId="18" borderId="42" xfId="9" applyNumberFormat="1" applyFont="1" applyFill="1" applyBorder="1" applyAlignment="1">
      <alignment horizontal="center" vertical="center"/>
    </xf>
    <xf numFmtId="0" fontId="269" fillId="18" borderId="45" xfId="10" applyFont="1" applyFill="1" applyBorder="1" applyAlignment="1">
      <alignment horizontal="center" vertical="center" wrapText="1"/>
    </xf>
    <xf numFmtId="0" fontId="8" fillId="18" borderId="40" xfId="10" quotePrefix="1" applyFont="1" applyFill="1" applyBorder="1" applyAlignment="1">
      <alignment horizontal="center" vertical="center" wrapText="1"/>
    </xf>
    <xf numFmtId="0" fontId="269" fillId="18" borderId="40" xfId="10" applyFont="1" applyFill="1" applyBorder="1" applyAlignment="1">
      <alignment horizontal="center" vertical="center" wrapText="1"/>
    </xf>
    <xf numFmtId="310" fontId="10" fillId="18" borderId="40" xfId="10" quotePrefix="1" applyNumberFormat="1" applyFont="1" applyFill="1" applyBorder="1" applyAlignment="1">
      <alignment horizontal="center" vertical="center" wrapText="1"/>
    </xf>
    <xf numFmtId="43" fontId="269" fillId="18" borderId="40" xfId="14432" applyFont="1" applyFill="1" applyBorder="1" applyAlignment="1">
      <alignment horizontal="center" vertical="center" wrapText="1"/>
    </xf>
    <xf numFmtId="310" fontId="8" fillId="18" borderId="40" xfId="10" quotePrefix="1" applyNumberFormat="1" applyFont="1" applyFill="1" applyBorder="1" applyAlignment="1">
      <alignment horizontal="center" vertical="center" wrapText="1"/>
    </xf>
    <xf numFmtId="43" fontId="10" fillId="18" borderId="40" xfId="10" applyNumberFormat="1" applyFont="1" applyFill="1" applyBorder="1" applyAlignment="1">
      <alignment horizontal="center" vertical="center" wrapText="1"/>
    </xf>
    <xf numFmtId="0" fontId="269" fillId="18" borderId="46" xfId="10" applyFont="1" applyFill="1" applyBorder="1" applyAlignment="1">
      <alignment horizontal="center" vertical="center"/>
    </xf>
    <xf numFmtId="0" fontId="11" fillId="18" borderId="46" xfId="11" applyNumberFormat="1" applyFont="1" applyFill="1" applyBorder="1" applyAlignment="1">
      <alignment horizontal="center" vertical="center"/>
    </xf>
    <xf numFmtId="0" fontId="10" fillId="18" borderId="46" xfId="10" applyFont="1" applyFill="1" applyBorder="1" applyAlignment="1">
      <alignment horizontal="center" vertical="center" wrapText="1"/>
    </xf>
    <xf numFmtId="9" fontId="10" fillId="18" borderId="46" xfId="9" applyNumberFormat="1" applyFont="1" applyFill="1" applyBorder="1" applyAlignment="1">
      <alignment horizontal="center" vertical="center"/>
    </xf>
    <xf numFmtId="0" fontId="10" fillId="18" borderId="7" xfId="10" applyFont="1" applyFill="1" applyBorder="1" applyAlignment="1">
      <alignment horizontal="center" vertical="center" wrapText="1"/>
    </xf>
    <xf numFmtId="0" fontId="10" fillId="18" borderId="35" xfId="10" applyFont="1" applyFill="1" applyBorder="1" applyAlignment="1">
      <alignment horizontal="center" vertical="center" wrapText="1"/>
    </xf>
    <xf numFmtId="9" fontId="10" fillId="18" borderId="42" xfId="9" applyNumberFormat="1" applyFont="1" applyFill="1" applyBorder="1" applyAlignment="1">
      <alignment horizontal="center" vertical="center"/>
    </xf>
    <xf numFmtId="0" fontId="10" fillId="18" borderId="45" xfId="10" applyFont="1" applyFill="1" applyBorder="1" applyAlignment="1">
      <alignment horizontal="center" vertical="center" wrapText="1"/>
    </xf>
    <xf numFmtId="0" fontId="8" fillId="18" borderId="40" xfId="10" applyFont="1" applyFill="1" applyBorder="1" applyAlignment="1">
      <alignment horizontal="center" vertical="center" wrapText="1"/>
    </xf>
    <xf numFmtId="0" fontId="10" fillId="18" borderId="40" xfId="10" applyFont="1" applyFill="1" applyBorder="1" applyAlignment="1">
      <alignment horizontal="center" vertical="center" wrapText="1"/>
    </xf>
    <xf numFmtId="0" fontId="10" fillId="18" borderId="42" xfId="10" applyFont="1" applyFill="1" applyBorder="1" applyAlignment="1">
      <alignment horizontal="center" vertical="center" wrapText="1"/>
    </xf>
    <xf numFmtId="0" fontId="322" fillId="17" borderId="23" xfId="10" applyFont="1" applyFill="1" applyBorder="1" applyAlignment="1">
      <alignment horizontal="center" vertical="center" wrapText="1"/>
    </xf>
    <xf numFmtId="0" fontId="325" fillId="17" borderId="23" xfId="10" applyFont="1" applyFill="1" applyBorder="1" applyAlignment="1">
      <alignment horizontal="center" vertical="center" wrapText="1"/>
    </xf>
    <xf numFmtId="193" fontId="269" fillId="0" borderId="40" xfId="14432" applyNumberFormat="1" applyFont="1" applyFill="1" applyBorder="1" applyAlignment="1">
      <alignment horizontal="center" vertical="center" wrapText="1"/>
    </xf>
    <xf numFmtId="43" fontId="269" fillId="0" borderId="40" xfId="10" applyNumberFormat="1" applyFont="1" applyFill="1" applyBorder="1" applyAlignment="1">
      <alignment vertical="center" wrapText="1"/>
    </xf>
    <xf numFmtId="0" fontId="1" fillId="0" borderId="0" xfId="10" applyFont="1" applyAlignment="1">
      <alignment horizontal="center" vertical="center"/>
    </xf>
    <xf numFmtId="9" fontId="7" fillId="0" borderId="0" xfId="14433" applyFont="1" applyAlignment="1">
      <alignment horizontal="center" vertical="center"/>
    </xf>
    <xf numFmtId="1" fontId="279" fillId="0" borderId="10" xfId="14434" applyNumberFormat="1" applyFont="1" applyFill="1" applyBorder="1" applyAlignment="1" applyProtection="1">
      <alignment vertical="center" wrapText="1"/>
      <protection locked="0"/>
    </xf>
    <xf numFmtId="1" fontId="279" fillId="0" borderId="0" xfId="14434" applyNumberFormat="1" applyFont="1" applyFill="1" applyBorder="1" applyAlignment="1" applyProtection="1">
      <alignment horizontal="center" vertical="center" wrapText="1"/>
      <protection locked="0"/>
    </xf>
    <xf numFmtId="1" fontId="5" fillId="0" borderId="0" xfId="10" applyNumberFormat="1" applyFont="1" applyAlignment="1">
      <alignment horizontal="center" vertical="center"/>
    </xf>
    <xf numFmtId="0" fontId="173" fillId="120" borderId="43" xfId="11" applyNumberFormat="1" applyFont="1" applyFill="1" applyBorder="1" applyAlignment="1">
      <alignment horizontal="left" vertical="center"/>
    </xf>
    <xf numFmtId="0" fontId="321" fillId="121" borderId="43" xfId="11" applyNumberFormat="1" applyFont="1" applyFill="1" applyBorder="1" applyAlignment="1">
      <alignment horizontal="left" vertical="center"/>
    </xf>
    <xf numFmtId="0" fontId="173" fillId="15" borderId="43" xfId="11" applyNumberFormat="1" applyFont="1" applyFill="1" applyBorder="1" applyAlignment="1">
      <alignment horizontal="left" vertical="center"/>
    </xf>
    <xf numFmtId="0" fontId="173" fillId="98" borderId="43" xfId="11" applyNumberFormat="1" applyFont="1" applyFill="1" applyBorder="1" applyAlignment="1">
      <alignment horizontal="left" vertical="center"/>
    </xf>
    <xf numFmtId="0" fontId="173" fillId="19" borderId="43" xfId="11" applyNumberFormat="1" applyFont="1" applyFill="1" applyBorder="1" applyAlignment="1">
      <alignment horizontal="left" vertical="center"/>
    </xf>
    <xf numFmtId="0" fontId="173" fillId="97" borderId="53" xfId="11" applyNumberFormat="1" applyFont="1" applyFill="1" applyBorder="1" applyAlignment="1">
      <alignment horizontal="left" vertical="center"/>
    </xf>
    <xf numFmtId="0" fontId="173" fillId="99" borderId="53" xfId="11" applyNumberFormat="1" applyFont="1" applyFill="1" applyBorder="1" applyAlignment="1">
      <alignment horizontal="left" vertical="center"/>
    </xf>
    <xf numFmtId="0" fontId="9" fillId="0" borderId="0" xfId="10" applyFont="1" applyAlignment="1">
      <alignment horizontal="center" vertical="center"/>
    </xf>
    <xf numFmtId="0" fontId="15" fillId="0" borderId="0" xfId="10" applyFont="1" applyFill="1" applyAlignment="1">
      <alignment horizontal="center" vertical="center" wrapText="1"/>
    </xf>
    <xf numFmtId="0" fontId="76" fillId="16" borderId="13" xfId="10" applyFont="1" applyFill="1" applyBorder="1" applyAlignment="1">
      <alignment horizontal="center" vertical="center" wrapText="1"/>
    </xf>
    <xf numFmtId="0" fontId="76" fillId="16" borderId="20" xfId="10" applyFont="1" applyFill="1" applyBorder="1" applyAlignment="1">
      <alignment horizontal="center" vertical="center" wrapText="1"/>
    </xf>
    <xf numFmtId="43" fontId="76" fillId="16" borderId="12" xfId="10" applyNumberFormat="1" applyFont="1" applyFill="1" applyBorder="1" applyAlignment="1">
      <alignment horizontal="center" vertical="center" wrapText="1"/>
    </xf>
    <xf numFmtId="0" fontId="268" fillId="17" borderId="60" xfId="10" applyFont="1" applyFill="1" applyBorder="1" applyAlignment="1">
      <alignment vertical="center"/>
    </xf>
    <xf numFmtId="0" fontId="173" fillId="100" borderId="9" xfId="11" applyNumberFormat="1" applyFont="1" applyFill="1" applyBorder="1" applyAlignment="1">
      <alignment horizontal="left" vertical="center"/>
    </xf>
    <xf numFmtId="0" fontId="10" fillId="0" borderId="30" xfId="10" applyFont="1" applyFill="1" applyBorder="1" applyAlignment="1">
      <alignment horizontal="center" vertical="center"/>
    </xf>
    <xf numFmtId="0" fontId="10" fillId="0" borderId="42" xfId="10" quotePrefix="1" applyFont="1" applyFill="1" applyBorder="1" applyAlignment="1">
      <alignment horizontal="center" vertical="center"/>
    </xf>
    <xf numFmtId="0" fontId="10" fillId="0" borderId="6" xfId="10" applyFont="1" applyFill="1" applyBorder="1" applyAlignment="1">
      <alignment horizontal="center" vertical="center"/>
    </xf>
    <xf numFmtId="0" fontId="10" fillId="0" borderId="30" xfId="10" applyFont="1" applyFill="1" applyBorder="1" applyAlignment="1">
      <alignment horizontal="left" vertical="center" wrapText="1"/>
    </xf>
    <xf numFmtId="0" fontId="10" fillId="0" borderId="30" xfId="10" applyFont="1" applyFill="1" applyBorder="1" applyAlignment="1">
      <alignment horizontal="center" vertical="center" wrapText="1"/>
    </xf>
    <xf numFmtId="9" fontId="10" fillId="0" borderId="30" xfId="9" applyNumberFormat="1" applyFont="1" applyFill="1" applyBorder="1" applyAlignment="1">
      <alignment horizontal="center" vertical="center"/>
    </xf>
    <xf numFmtId="0" fontId="10" fillId="0" borderId="5" xfId="10" applyFont="1" applyFill="1" applyBorder="1" applyAlignment="1">
      <alignment horizontal="center" vertical="center" wrapText="1"/>
    </xf>
    <xf numFmtId="0" fontId="10" fillId="0" borderId="37" xfId="10" applyFont="1" applyFill="1" applyBorder="1" applyAlignment="1">
      <alignment horizontal="center" vertical="center" wrapText="1"/>
    </xf>
    <xf numFmtId="193" fontId="18" fillId="18" borderId="6" xfId="13" applyNumberFormat="1" applyFont="1" applyFill="1" applyBorder="1" applyAlignment="1">
      <alignment vertical="center"/>
    </xf>
    <xf numFmtId="193" fontId="18" fillId="18" borderId="36" xfId="13" applyNumberFormat="1" applyFont="1" applyFill="1" applyBorder="1" applyAlignment="1">
      <alignment vertical="center"/>
    </xf>
    <xf numFmtId="194" fontId="18" fillId="18" borderId="36" xfId="14" applyNumberFormat="1" applyFont="1" applyFill="1" applyBorder="1" applyAlignment="1">
      <alignment vertical="center"/>
    </xf>
    <xf numFmtId="43" fontId="18" fillId="18" borderId="36" xfId="11" applyFont="1" applyFill="1" applyBorder="1" applyAlignment="1">
      <alignment vertical="center"/>
    </xf>
    <xf numFmtId="43" fontId="18" fillId="18" borderId="57" xfId="11" applyFont="1" applyFill="1" applyBorder="1" applyAlignment="1">
      <alignment vertical="center"/>
    </xf>
    <xf numFmtId="194" fontId="2" fillId="19" borderId="30" xfId="9" applyNumberFormat="1" applyFill="1" applyBorder="1" applyAlignment="1">
      <alignment horizontal="right" vertical="center"/>
    </xf>
    <xf numFmtId="0" fontId="2" fillId="17" borderId="30" xfId="9" applyFill="1" applyBorder="1" applyAlignment="1">
      <alignment vertical="center"/>
    </xf>
    <xf numFmtId="193" fontId="18" fillId="18" borderId="38" xfId="13" applyNumberFormat="1" applyFont="1" applyFill="1" applyBorder="1" applyAlignment="1">
      <alignment vertical="center"/>
    </xf>
    <xf numFmtId="193" fontId="18" fillId="18" borderId="5" xfId="13" applyNumberFormat="1" applyFont="1" applyFill="1" applyBorder="1" applyAlignment="1">
      <alignment vertical="center"/>
    </xf>
    <xf numFmtId="0" fontId="10" fillId="0" borderId="69" xfId="10" quotePrefix="1" applyFont="1" applyFill="1" applyBorder="1" applyAlignment="1">
      <alignment horizontal="center" vertical="center"/>
    </xf>
    <xf numFmtId="194" fontId="18" fillId="18" borderId="39" xfId="14" applyNumberFormat="1" applyFont="1" applyFill="1" applyBorder="1" applyAlignment="1">
      <alignment vertical="center"/>
    </xf>
    <xf numFmtId="194" fontId="2" fillId="19" borderId="42" xfId="9" applyNumberFormat="1" applyFill="1" applyBorder="1" applyAlignment="1">
      <alignment horizontal="right" vertical="center"/>
    </xf>
    <xf numFmtId="0" fontId="2" fillId="17" borderId="41" xfId="9" applyFill="1" applyBorder="1" applyAlignment="1">
      <alignment vertical="center"/>
    </xf>
    <xf numFmtId="0" fontId="10" fillId="0" borderId="46" xfId="10" quotePrefix="1" applyFont="1" applyFill="1" applyBorder="1" applyAlignment="1">
      <alignment horizontal="center" vertical="center"/>
    </xf>
    <xf numFmtId="0" fontId="10" fillId="0" borderId="31" xfId="10" quotePrefix="1" applyFont="1" applyFill="1" applyBorder="1" applyAlignment="1">
      <alignment horizontal="center" vertical="center"/>
    </xf>
    <xf numFmtId="0" fontId="25" fillId="0" borderId="15" xfId="11" applyNumberFormat="1" applyFont="1" applyFill="1" applyBorder="1" applyAlignment="1">
      <alignment horizontal="center" vertical="center" textRotation="90"/>
    </xf>
    <xf numFmtId="0" fontId="10" fillId="0" borderId="10" xfId="10" applyFont="1" applyFill="1" applyBorder="1" applyAlignment="1">
      <alignment horizontal="center" vertical="center"/>
    </xf>
    <xf numFmtId="0" fontId="11" fillId="0" borderId="10" xfId="11" applyNumberFormat="1" applyFont="1" applyFill="1" applyBorder="1" applyAlignment="1">
      <alignment horizontal="center" vertical="center"/>
    </xf>
    <xf numFmtId="0" fontId="10" fillId="0" borderId="10" xfId="10" applyFont="1" applyFill="1" applyBorder="1" applyAlignment="1">
      <alignment horizontal="left" vertical="center" wrapText="1"/>
    </xf>
    <xf numFmtId="0" fontId="10" fillId="0" borderId="10" xfId="10" applyFont="1" applyFill="1" applyBorder="1" applyAlignment="1">
      <alignment horizontal="center" vertical="center" wrapText="1"/>
    </xf>
    <xf numFmtId="9" fontId="10" fillId="0" borderId="10" xfId="9" applyNumberFormat="1" applyFont="1" applyFill="1" applyBorder="1" applyAlignment="1">
      <alignment horizontal="center" vertical="center"/>
    </xf>
    <xf numFmtId="0" fontId="10" fillId="0" borderId="11" xfId="10" applyFont="1" applyFill="1" applyBorder="1" applyAlignment="1">
      <alignment horizontal="center" vertical="center" wrapText="1"/>
    </xf>
    <xf numFmtId="0" fontId="269" fillId="0" borderId="69" xfId="10" applyFont="1" applyFill="1" applyBorder="1" applyAlignment="1">
      <alignment horizontal="center" vertical="center"/>
    </xf>
    <xf numFmtId="0" fontId="11" fillId="0" borderId="21" xfId="11" applyNumberFormat="1" applyFont="1" applyFill="1" applyBorder="1" applyAlignment="1">
      <alignment horizontal="center" vertical="center"/>
    </xf>
    <xf numFmtId="9" fontId="10" fillId="0" borderId="69" xfId="14" applyFont="1" applyFill="1" applyBorder="1" applyAlignment="1">
      <alignment horizontal="left" vertical="center" wrapText="1"/>
    </xf>
    <xf numFmtId="0" fontId="10" fillId="122" borderId="42" xfId="10" applyFont="1" applyFill="1" applyBorder="1" applyAlignment="1">
      <alignment horizontal="center" vertical="center"/>
    </xf>
    <xf numFmtId="0" fontId="10" fillId="122" borderId="46" xfId="10" applyFont="1" applyFill="1" applyBorder="1" applyAlignment="1">
      <alignment horizontal="center" vertical="center"/>
    </xf>
    <xf numFmtId="0" fontId="10" fillId="122" borderId="31" xfId="10" applyFont="1" applyFill="1" applyBorder="1" applyAlignment="1">
      <alignment horizontal="center" vertical="center"/>
    </xf>
    <xf numFmtId="0" fontId="10" fillId="123" borderId="42" xfId="10" applyFont="1" applyFill="1" applyBorder="1" applyAlignment="1">
      <alignment horizontal="center" vertical="center"/>
    </xf>
    <xf numFmtId="0" fontId="11" fillId="123" borderId="42" xfId="11" applyNumberFormat="1" applyFont="1" applyFill="1" applyBorder="1" applyAlignment="1">
      <alignment horizontal="center" vertical="center"/>
    </xf>
    <xf numFmtId="0" fontId="10" fillId="123" borderId="42" xfId="10" quotePrefix="1" applyFont="1" applyFill="1" applyBorder="1" applyAlignment="1">
      <alignment horizontal="center" vertical="center"/>
    </xf>
    <xf numFmtId="0" fontId="10" fillId="123" borderId="42" xfId="10" applyFont="1" applyFill="1" applyBorder="1" applyAlignment="1">
      <alignment horizontal="left" vertical="center" wrapText="1"/>
    </xf>
    <xf numFmtId="0" fontId="10" fillId="123" borderId="42" xfId="10" applyFont="1" applyFill="1" applyBorder="1" applyAlignment="1">
      <alignment horizontal="center" vertical="center" wrapText="1"/>
    </xf>
    <xf numFmtId="9" fontId="10" fillId="123" borderId="42" xfId="9" applyNumberFormat="1" applyFont="1" applyFill="1" applyBorder="1" applyAlignment="1">
      <alignment horizontal="center" vertical="center"/>
    </xf>
    <xf numFmtId="0" fontId="10" fillId="123" borderId="45" xfId="10" applyFont="1" applyFill="1" applyBorder="1" applyAlignment="1">
      <alignment horizontal="center" vertical="center" wrapText="1"/>
    </xf>
    <xf numFmtId="0" fontId="10" fillId="123" borderId="40" xfId="10" applyFont="1" applyFill="1" applyBorder="1" applyAlignment="1">
      <alignment horizontal="center" vertical="center" wrapText="1"/>
    </xf>
    <xf numFmtId="0" fontId="269" fillId="123" borderId="42" xfId="10" applyFont="1" applyFill="1" applyBorder="1" applyAlignment="1">
      <alignment horizontal="center" vertical="center"/>
    </xf>
    <xf numFmtId="0" fontId="10" fillId="123" borderId="35" xfId="10" applyFont="1" applyFill="1" applyBorder="1" applyAlignment="1">
      <alignment horizontal="center" vertical="center" wrapText="1"/>
    </xf>
    <xf numFmtId="0" fontId="269" fillId="123" borderId="42" xfId="11" applyNumberFormat="1" applyFont="1" applyFill="1" applyBorder="1" applyAlignment="1">
      <alignment horizontal="center" vertical="center"/>
    </xf>
    <xf numFmtId="9" fontId="10" fillId="123" borderId="42" xfId="14" applyFont="1" applyFill="1" applyBorder="1" applyAlignment="1">
      <alignment horizontal="left" vertical="center" wrapText="1"/>
    </xf>
    <xf numFmtId="0" fontId="10" fillId="123" borderId="42" xfId="14" applyNumberFormat="1" applyFont="1" applyFill="1" applyBorder="1" applyAlignment="1">
      <alignment horizontal="center" vertical="center" wrapText="1"/>
    </xf>
    <xf numFmtId="9" fontId="10" fillId="123" borderId="42" xfId="14" applyFont="1" applyFill="1" applyBorder="1" applyAlignment="1">
      <alignment horizontal="center" vertical="center" wrapText="1"/>
    </xf>
    <xf numFmtId="9" fontId="10" fillId="123" borderId="42" xfId="14" applyFont="1" applyFill="1" applyBorder="1" applyAlignment="1">
      <alignment horizontal="center" vertical="center"/>
    </xf>
    <xf numFmtId="194" fontId="10" fillId="123" borderId="42" xfId="14" applyNumberFormat="1" applyFont="1" applyFill="1" applyBorder="1" applyAlignment="1">
      <alignment horizontal="center" vertical="center"/>
    </xf>
    <xf numFmtId="0" fontId="269" fillId="123" borderId="45" xfId="10" applyFont="1" applyFill="1" applyBorder="1" applyAlignment="1">
      <alignment horizontal="center" vertical="center" wrapText="1"/>
    </xf>
    <xf numFmtId="0" fontId="8" fillId="123" borderId="40" xfId="10" quotePrefix="1" applyFont="1" applyFill="1" applyBorder="1" applyAlignment="1">
      <alignment horizontal="center" vertical="center" wrapText="1"/>
    </xf>
    <xf numFmtId="0" fontId="269" fillId="123" borderId="35" xfId="10" applyFont="1" applyFill="1" applyBorder="1" applyAlignment="1">
      <alignment horizontal="center" vertical="center" wrapText="1"/>
    </xf>
    <xf numFmtId="310" fontId="8" fillId="123" borderId="40" xfId="10" quotePrefix="1" applyNumberFormat="1" applyFont="1" applyFill="1" applyBorder="1" applyAlignment="1">
      <alignment horizontal="center" vertical="center" wrapText="1"/>
    </xf>
    <xf numFmtId="0" fontId="269" fillId="123" borderId="46" xfId="10" applyFont="1" applyFill="1" applyBorder="1" applyAlignment="1">
      <alignment horizontal="center" vertical="center"/>
    </xf>
    <xf numFmtId="0" fontId="11" fillId="123" borderId="46" xfId="11" applyNumberFormat="1" applyFont="1" applyFill="1" applyBorder="1" applyAlignment="1">
      <alignment horizontal="center" vertical="center"/>
    </xf>
    <xf numFmtId="0" fontId="10" fillId="123" borderId="46" xfId="10" applyFont="1" applyFill="1" applyBorder="1" applyAlignment="1">
      <alignment horizontal="center" vertical="center"/>
    </xf>
    <xf numFmtId="0" fontId="10" fillId="123" borderId="46" xfId="10" quotePrefix="1" applyFont="1" applyFill="1" applyBorder="1" applyAlignment="1">
      <alignment horizontal="center" vertical="center"/>
    </xf>
    <xf numFmtId="0" fontId="10" fillId="123" borderId="46" xfId="10" applyFont="1" applyFill="1" applyBorder="1" applyAlignment="1">
      <alignment horizontal="left" vertical="center" wrapText="1"/>
    </xf>
    <xf numFmtId="0" fontId="10" fillId="123" borderId="46" xfId="10" applyFont="1" applyFill="1" applyBorder="1" applyAlignment="1">
      <alignment horizontal="center" vertical="center" wrapText="1"/>
    </xf>
    <xf numFmtId="9" fontId="10" fillId="123" borderId="46" xfId="9" applyNumberFormat="1" applyFont="1" applyFill="1" applyBorder="1" applyAlignment="1">
      <alignment horizontal="center" vertical="center"/>
    </xf>
    <xf numFmtId="0" fontId="10" fillId="123" borderId="7" xfId="10" applyFont="1" applyFill="1" applyBorder="1" applyAlignment="1">
      <alignment horizontal="center" vertical="center" wrapText="1"/>
    </xf>
    <xf numFmtId="0" fontId="10" fillId="123" borderId="31" xfId="10" quotePrefix="1" applyFont="1" applyFill="1" applyBorder="1" applyAlignment="1">
      <alignment horizontal="center" vertical="center"/>
    </xf>
    <xf numFmtId="9" fontId="10" fillId="123" borderId="31" xfId="14" applyFont="1" applyFill="1" applyBorder="1" applyAlignment="1">
      <alignment horizontal="left" vertical="center" wrapText="1"/>
    </xf>
    <xf numFmtId="1" fontId="10" fillId="123" borderId="45" xfId="10" applyNumberFormat="1" applyFont="1" applyFill="1" applyBorder="1" applyAlignment="1">
      <alignment horizontal="center" vertical="center" wrapText="1"/>
    </xf>
    <xf numFmtId="1" fontId="10" fillId="123" borderId="40" xfId="10" applyNumberFormat="1" applyFont="1" applyFill="1" applyBorder="1" applyAlignment="1">
      <alignment horizontal="center" vertical="center" wrapText="1"/>
    </xf>
    <xf numFmtId="0" fontId="269" fillId="123" borderId="69" xfId="10" applyFont="1" applyFill="1" applyBorder="1" applyAlignment="1">
      <alignment horizontal="center" vertical="center"/>
    </xf>
    <xf numFmtId="0" fontId="11" fillId="123" borderId="21" xfId="11" applyNumberFormat="1" applyFont="1" applyFill="1" applyBorder="1" applyAlignment="1">
      <alignment horizontal="center" vertical="center"/>
    </xf>
    <xf numFmtId="0" fontId="10" fillId="123" borderId="69" xfId="10" applyFont="1" applyFill="1" applyBorder="1" applyAlignment="1">
      <alignment horizontal="center" vertical="center"/>
    </xf>
    <xf numFmtId="0" fontId="10" fillId="123" borderId="69" xfId="10" quotePrefix="1" applyFont="1" applyFill="1" applyBorder="1" applyAlignment="1">
      <alignment horizontal="center" vertical="center"/>
    </xf>
    <xf numFmtId="9" fontId="10" fillId="123" borderId="69" xfId="14" applyFont="1" applyFill="1" applyBorder="1" applyAlignment="1">
      <alignment horizontal="left" vertical="center" wrapText="1"/>
    </xf>
    <xf numFmtId="0" fontId="10" fillId="123" borderId="69" xfId="10" applyFont="1" applyFill="1" applyBorder="1" applyAlignment="1">
      <alignment horizontal="center" vertical="center" wrapText="1"/>
    </xf>
    <xf numFmtId="9" fontId="10" fillId="123" borderId="69" xfId="9" applyNumberFormat="1" applyFont="1" applyFill="1" applyBorder="1" applyAlignment="1">
      <alignment horizontal="center" vertical="center"/>
    </xf>
    <xf numFmtId="9" fontId="10" fillId="123" borderId="21" xfId="9" applyNumberFormat="1" applyFont="1" applyFill="1" applyBorder="1" applyAlignment="1">
      <alignment horizontal="center" vertical="center"/>
    </xf>
    <xf numFmtId="0" fontId="10" fillId="123" borderId="18" xfId="10" applyFont="1" applyFill="1" applyBorder="1" applyAlignment="1">
      <alignment horizontal="center" vertical="center" wrapText="1"/>
    </xf>
    <xf numFmtId="0" fontId="10" fillId="123" borderId="56" xfId="10" applyFont="1" applyFill="1" applyBorder="1" applyAlignment="1">
      <alignment horizontal="center" vertical="center" wrapText="1"/>
    </xf>
    <xf numFmtId="0" fontId="10" fillId="123" borderId="31" xfId="10" applyFont="1" applyFill="1" applyBorder="1" applyAlignment="1">
      <alignment horizontal="center" vertical="center" wrapText="1"/>
    </xf>
    <xf numFmtId="9" fontId="10" fillId="123" borderId="31" xfId="9" applyNumberFormat="1" applyFont="1" applyFill="1" applyBorder="1" applyAlignment="1">
      <alignment horizontal="center" vertical="center"/>
    </xf>
    <xf numFmtId="194" fontId="10" fillId="123" borderId="42" xfId="9" applyNumberFormat="1" applyFont="1" applyFill="1" applyBorder="1" applyAlignment="1">
      <alignment horizontal="center" vertical="center"/>
    </xf>
    <xf numFmtId="0" fontId="10" fillId="124" borderId="42" xfId="10" applyFont="1" applyFill="1" applyBorder="1" applyAlignment="1">
      <alignment horizontal="center" vertical="center"/>
    </xf>
    <xf numFmtId="0" fontId="11" fillId="124" borderId="42" xfId="11" applyNumberFormat="1" applyFont="1" applyFill="1" applyBorder="1" applyAlignment="1">
      <alignment horizontal="center" vertical="center"/>
    </xf>
    <xf numFmtId="0" fontId="10" fillId="124" borderId="42" xfId="10" applyFont="1" applyFill="1" applyBorder="1" applyAlignment="1">
      <alignment horizontal="left" vertical="center" wrapText="1"/>
    </xf>
    <xf numFmtId="0" fontId="10" fillId="124" borderId="42" xfId="10" applyFont="1" applyFill="1" applyBorder="1" applyAlignment="1">
      <alignment horizontal="center" vertical="center" wrapText="1"/>
    </xf>
    <xf numFmtId="9" fontId="10" fillId="124" borderId="42" xfId="9" applyNumberFormat="1" applyFont="1" applyFill="1" applyBorder="1" applyAlignment="1">
      <alignment horizontal="center" vertical="center"/>
    </xf>
    <xf numFmtId="0" fontId="10" fillId="124" borderId="45" xfId="10" applyFont="1" applyFill="1" applyBorder="1" applyAlignment="1">
      <alignment horizontal="center" vertical="center" wrapText="1"/>
    </xf>
    <xf numFmtId="0" fontId="274" fillId="124" borderId="40" xfId="10" quotePrefix="1" applyFont="1" applyFill="1" applyBorder="1" applyAlignment="1">
      <alignment horizontal="center" vertical="center" wrapText="1"/>
    </xf>
    <xf numFmtId="9" fontId="298" fillId="124" borderId="40" xfId="10" applyNumberFormat="1" applyFont="1" applyFill="1" applyBorder="1" applyAlignment="1">
      <alignment horizontal="center" vertical="center" wrapText="1"/>
    </xf>
    <xf numFmtId="310" fontId="274" fillId="124" borderId="40" xfId="10" quotePrefix="1" applyNumberFormat="1" applyFont="1" applyFill="1" applyBorder="1" applyAlignment="1">
      <alignment horizontal="center" vertical="center" wrapText="1"/>
    </xf>
    <xf numFmtId="0" fontId="10" fillId="124" borderId="42" xfId="10" quotePrefix="1" applyFont="1" applyFill="1" applyBorder="1" applyAlignment="1">
      <alignment horizontal="center" vertical="center"/>
    </xf>
    <xf numFmtId="0" fontId="269" fillId="124" borderId="42" xfId="10" applyFont="1" applyFill="1" applyBorder="1" applyAlignment="1">
      <alignment horizontal="center" vertical="center"/>
    </xf>
    <xf numFmtId="0" fontId="274" fillId="124" borderId="35" xfId="10" quotePrefix="1" applyFont="1" applyFill="1" applyBorder="1" applyAlignment="1">
      <alignment horizontal="center" vertical="center" wrapText="1"/>
    </xf>
    <xf numFmtId="9" fontId="298" fillId="124" borderId="35" xfId="10" applyNumberFormat="1" applyFont="1" applyFill="1" applyBorder="1" applyAlignment="1">
      <alignment horizontal="center" vertical="center" wrapText="1"/>
    </xf>
    <xf numFmtId="310" fontId="274" fillId="124" borderId="35" xfId="10" quotePrefix="1" applyNumberFormat="1" applyFont="1" applyFill="1" applyBorder="1" applyAlignment="1">
      <alignment horizontal="center" vertical="center" wrapText="1"/>
    </xf>
    <xf numFmtId="0" fontId="8" fillId="124" borderId="35" xfId="10" applyFont="1" applyFill="1" applyBorder="1" applyAlignment="1">
      <alignment horizontal="center" vertical="center" wrapText="1"/>
    </xf>
    <xf numFmtId="0" fontId="269" fillId="124" borderId="35" xfId="10" applyFont="1" applyFill="1" applyBorder="1" applyAlignment="1">
      <alignment horizontal="center" vertical="center" wrapText="1"/>
    </xf>
    <xf numFmtId="0" fontId="10" fillId="124" borderId="35" xfId="10" applyFont="1" applyFill="1" applyBorder="1" applyAlignment="1">
      <alignment horizontal="center" vertical="center" wrapText="1"/>
    </xf>
    <xf numFmtId="0" fontId="269" fillId="124" borderId="42" xfId="11" applyNumberFormat="1" applyFont="1" applyFill="1" applyBorder="1" applyAlignment="1">
      <alignment horizontal="center" vertical="center"/>
    </xf>
    <xf numFmtId="9" fontId="10" fillId="124" borderId="42" xfId="14" applyFont="1" applyFill="1" applyBorder="1" applyAlignment="1">
      <alignment horizontal="left" vertical="center" wrapText="1"/>
    </xf>
    <xf numFmtId="0" fontId="10" fillId="124" borderId="42" xfId="14" applyNumberFormat="1" applyFont="1" applyFill="1" applyBorder="1" applyAlignment="1">
      <alignment horizontal="center" vertical="center" wrapText="1"/>
    </xf>
    <xf numFmtId="9" fontId="10" fillId="124" borderId="42" xfId="14" applyFont="1" applyFill="1" applyBorder="1" applyAlignment="1">
      <alignment horizontal="center" vertical="center" wrapText="1"/>
    </xf>
    <xf numFmtId="9" fontId="10" fillId="124" borderId="42" xfId="14" applyFont="1" applyFill="1" applyBorder="1" applyAlignment="1">
      <alignment horizontal="center" vertical="center"/>
    </xf>
    <xf numFmtId="0" fontId="269" fillId="124" borderId="45" xfId="10" applyFont="1" applyFill="1" applyBorder="1" applyAlignment="1">
      <alignment horizontal="center" vertical="center" wrapText="1"/>
    </xf>
    <xf numFmtId="0" fontId="8" fillId="124" borderId="40" xfId="10" quotePrefix="1" applyFont="1" applyFill="1" applyBorder="1" applyAlignment="1">
      <alignment horizontal="center" vertical="center" wrapText="1"/>
    </xf>
    <xf numFmtId="0" fontId="269" fillId="124" borderId="40" xfId="10" applyFont="1" applyFill="1" applyBorder="1" applyAlignment="1">
      <alignment horizontal="center" vertical="center" wrapText="1"/>
    </xf>
    <xf numFmtId="310" fontId="8" fillId="124" borderId="40" xfId="10" quotePrefix="1" applyNumberFormat="1" applyFont="1" applyFill="1" applyBorder="1" applyAlignment="1">
      <alignment horizontal="center" vertical="center" wrapText="1"/>
    </xf>
    <xf numFmtId="0" fontId="8" fillId="124" borderId="40" xfId="10" applyFont="1" applyFill="1" applyBorder="1" applyAlignment="1">
      <alignment horizontal="center" vertical="center" wrapText="1"/>
    </xf>
    <xf numFmtId="304" fontId="269" fillId="124" borderId="35" xfId="14432" applyNumberFormat="1" applyFont="1" applyFill="1" applyBorder="1" applyAlignment="1">
      <alignment horizontal="center" vertical="center" wrapText="1"/>
    </xf>
    <xf numFmtId="0" fontId="10" fillId="124" borderId="40" xfId="10" applyFont="1" applyFill="1" applyBorder="1" applyAlignment="1">
      <alignment horizontal="center" vertical="center" wrapText="1"/>
    </xf>
    <xf numFmtId="0" fontId="269" fillId="124" borderId="46" xfId="10" applyFont="1" applyFill="1" applyBorder="1" applyAlignment="1">
      <alignment horizontal="center" vertical="center"/>
    </xf>
    <xf numFmtId="0" fontId="11" fillId="124" borderId="46" xfId="11" applyNumberFormat="1" applyFont="1" applyFill="1" applyBorder="1" applyAlignment="1">
      <alignment horizontal="center" vertical="center"/>
    </xf>
    <xf numFmtId="0" fontId="10" fillId="124" borderId="46" xfId="10" applyFont="1" applyFill="1" applyBorder="1" applyAlignment="1">
      <alignment horizontal="center" vertical="center"/>
    </xf>
    <xf numFmtId="0" fontId="10" fillId="124" borderId="46" xfId="10" applyFont="1" applyFill="1" applyBorder="1" applyAlignment="1">
      <alignment horizontal="left" vertical="center" wrapText="1"/>
    </xf>
    <xf numFmtId="0" fontId="10" fillId="124" borderId="46" xfId="10" applyFont="1" applyFill="1" applyBorder="1" applyAlignment="1">
      <alignment horizontal="center" vertical="center" wrapText="1"/>
    </xf>
    <xf numFmtId="9" fontId="10" fillId="124" borderId="46" xfId="9" applyNumberFormat="1" applyFont="1" applyFill="1" applyBorder="1" applyAlignment="1">
      <alignment horizontal="center" vertical="center"/>
    </xf>
    <xf numFmtId="0" fontId="10" fillId="124" borderId="7" xfId="10" applyFont="1" applyFill="1" applyBorder="1" applyAlignment="1">
      <alignment horizontal="center" vertical="center" wrapText="1"/>
    </xf>
    <xf numFmtId="310" fontId="13" fillId="124" borderId="40" xfId="10" quotePrefix="1" applyNumberFormat="1" applyFont="1" applyFill="1" applyBorder="1" applyAlignment="1">
      <alignment horizontal="center" vertical="center" wrapText="1"/>
    </xf>
    <xf numFmtId="0" fontId="10" fillId="124" borderId="46" xfId="10" quotePrefix="1" applyFont="1" applyFill="1" applyBorder="1" applyAlignment="1">
      <alignment horizontal="center" vertical="center"/>
    </xf>
    <xf numFmtId="1" fontId="10" fillId="0" borderId="40" xfId="10" quotePrefix="1" applyNumberFormat="1" applyFont="1" applyFill="1" applyBorder="1" applyAlignment="1">
      <alignment horizontal="center" vertical="center" wrapText="1"/>
    </xf>
    <xf numFmtId="0" fontId="10" fillId="19" borderId="42" xfId="10" applyFont="1" applyFill="1" applyBorder="1" applyAlignment="1">
      <alignment horizontal="center" vertical="center"/>
    </xf>
    <xf numFmtId="0" fontId="10" fillId="19" borderId="42" xfId="10" applyFont="1" applyFill="1" applyBorder="1" applyAlignment="1">
      <alignment horizontal="left" vertical="center" wrapText="1"/>
    </xf>
    <xf numFmtId="43" fontId="298" fillId="19" borderId="40" xfId="14432" applyFont="1" applyFill="1" applyBorder="1" applyAlignment="1">
      <alignment horizontal="center" vertical="center" wrapText="1"/>
    </xf>
    <xf numFmtId="0" fontId="269" fillId="19" borderId="42" xfId="10" applyFont="1" applyFill="1" applyBorder="1" applyAlignment="1">
      <alignment horizontal="center" vertical="center"/>
    </xf>
    <xf numFmtId="0" fontId="269" fillId="19" borderId="42" xfId="11" applyNumberFormat="1" applyFont="1" applyFill="1" applyBorder="1" applyAlignment="1">
      <alignment horizontal="center" vertical="center"/>
    </xf>
    <xf numFmtId="43" fontId="269" fillId="19" borderId="40" xfId="14432" applyFont="1" applyFill="1" applyBorder="1" applyAlignment="1">
      <alignment horizontal="center" vertical="center" wrapText="1"/>
    </xf>
    <xf numFmtId="9" fontId="269" fillId="19" borderId="40" xfId="10" applyNumberFormat="1" applyFont="1" applyFill="1" applyBorder="1" applyAlignment="1">
      <alignment horizontal="center" vertical="center" wrapText="1"/>
    </xf>
    <xf numFmtId="9" fontId="10" fillId="19" borderId="42" xfId="14" applyFont="1" applyFill="1" applyBorder="1" applyAlignment="1">
      <alignment horizontal="left" vertical="center" wrapText="1"/>
    </xf>
    <xf numFmtId="0" fontId="269" fillId="19" borderId="35" xfId="10" applyFont="1" applyFill="1" applyBorder="1" applyAlignment="1">
      <alignment horizontal="center" vertical="center" wrapText="1"/>
    </xf>
    <xf numFmtId="0" fontId="269" fillId="19" borderId="46" xfId="10" applyFont="1" applyFill="1" applyBorder="1" applyAlignment="1">
      <alignment horizontal="center" vertical="center"/>
    </xf>
    <xf numFmtId="0" fontId="11" fillId="19" borderId="46" xfId="11" applyNumberFormat="1" applyFont="1" applyFill="1" applyBorder="1" applyAlignment="1">
      <alignment horizontal="center" vertical="center"/>
    </xf>
    <xf numFmtId="0" fontId="10" fillId="19" borderId="46" xfId="10" applyFont="1" applyFill="1" applyBorder="1" applyAlignment="1">
      <alignment horizontal="center" vertical="center"/>
    </xf>
    <xf numFmtId="0" fontId="10" fillId="19" borderId="46" xfId="10" applyFont="1" applyFill="1" applyBorder="1" applyAlignment="1">
      <alignment horizontal="left" vertical="center" wrapText="1"/>
    </xf>
    <xf numFmtId="0" fontId="10" fillId="19" borderId="35" xfId="10" applyFont="1" applyFill="1" applyBorder="1" applyAlignment="1">
      <alignment horizontal="center" vertical="center" wrapText="1"/>
    </xf>
    <xf numFmtId="0" fontId="10" fillId="19" borderId="31" xfId="10" applyFont="1" applyFill="1" applyBorder="1" applyAlignment="1">
      <alignment horizontal="left" vertical="center" wrapText="1"/>
    </xf>
    <xf numFmtId="9" fontId="10" fillId="19" borderId="40" xfId="14433" applyFont="1" applyFill="1" applyBorder="1" applyAlignment="1">
      <alignment horizontal="center" vertical="center" wrapText="1"/>
    </xf>
    <xf numFmtId="194" fontId="10" fillId="0" borderId="42" xfId="9" applyNumberFormat="1" applyFont="1" applyFill="1" applyBorder="1" applyAlignment="1">
      <alignment horizontal="center" vertical="center"/>
    </xf>
    <xf numFmtId="0" fontId="173" fillId="97" borderId="28" xfId="11" applyNumberFormat="1" applyFont="1" applyFill="1" applyBorder="1" applyAlignment="1">
      <alignment horizontal="left" vertical="center"/>
    </xf>
    <xf numFmtId="0" fontId="173" fillId="97" borderId="29" xfId="11" applyNumberFormat="1" applyFont="1" applyFill="1" applyBorder="1" applyAlignment="1">
      <alignment horizontal="left" vertical="center"/>
    </xf>
    <xf numFmtId="0" fontId="173" fillId="97" borderId="53" xfId="11" applyNumberFormat="1" applyFont="1" applyFill="1" applyBorder="1" applyAlignment="1">
      <alignment horizontal="left" vertical="center"/>
    </xf>
    <xf numFmtId="0" fontId="173" fillId="98" borderId="45" xfId="11" applyNumberFormat="1" applyFont="1" applyFill="1" applyBorder="1" applyAlignment="1">
      <alignment horizontal="left" vertical="center"/>
    </xf>
    <xf numFmtId="0" fontId="173" fillId="98" borderId="44" xfId="11" applyNumberFormat="1" applyFont="1" applyFill="1" applyBorder="1" applyAlignment="1">
      <alignment horizontal="left" vertical="center"/>
    </xf>
    <xf numFmtId="0" fontId="173" fillId="98" borderId="43" xfId="11" applyNumberFormat="1" applyFont="1" applyFill="1" applyBorder="1" applyAlignment="1">
      <alignment horizontal="left" vertical="center"/>
    </xf>
    <xf numFmtId="0" fontId="173" fillId="19" borderId="45" xfId="11" applyNumberFormat="1" applyFont="1" applyFill="1" applyBorder="1" applyAlignment="1">
      <alignment horizontal="left" vertical="center"/>
    </xf>
    <xf numFmtId="0" fontId="173" fillId="19" borderId="44" xfId="11" applyNumberFormat="1" applyFont="1" applyFill="1" applyBorder="1" applyAlignment="1">
      <alignment horizontal="left" vertical="center"/>
    </xf>
    <xf numFmtId="0" fontId="173" fillId="19" borderId="43" xfId="11" applyNumberFormat="1" applyFont="1" applyFill="1" applyBorder="1" applyAlignment="1">
      <alignment horizontal="left" vertical="center"/>
    </xf>
    <xf numFmtId="0" fontId="173" fillId="120" borderId="44" xfId="11" applyNumberFormat="1" applyFont="1" applyFill="1" applyBorder="1" applyAlignment="1">
      <alignment horizontal="left" vertical="center"/>
    </xf>
    <xf numFmtId="0" fontId="173" fillId="120" borderId="43" xfId="11" applyNumberFormat="1" applyFont="1" applyFill="1" applyBorder="1" applyAlignment="1">
      <alignment horizontal="left" vertical="center"/>
    </xf>
    <xf numFmtId="0" fontId="321" fillId="121" borderId="45" xfId="11" applyNumberFormat="1" applyFont="1" applyFill="1" applyBorder="1" applyAlignment="1">
      <alignment horizontal="left" vertical="center"/>
    </xf>
    <xf numFmtId="0" fontId="321" fillId="121" borderId="44" xfId="11" applyNumberFormat="1" applyFont="1" applyFill="1" applyBorder="1" applyAlignment="1">
      <alignment horizontal="left" vertical="center"/>
    </xf>
    <xf numFmtId="0" fontId="321" fillId="121" borderId="43" xfId="11" applyNumberFormat="1" applyFont="1" applyFill="1" applyBorder="1" applyAlignment="1">
      <alignment horizontal="left" vertical="center"/>
    </xf>
    <xf numFmtId="0" fontId="173" fillId="15" borderId="45" xfId="11" applyNumberFormat="1" applyFont="1" applyFill="1" applyBorder="1" applyAlignment="1">
      <alignment horizontal="left" vertical="center"/>
    </xf>
    <xf numFmtId="0" fontId="173" fillId="15" borderId="44" xfId="11" applyNumberFormat="1" applyFont="1" applyFill="1" applyBorder="1" applyAlignment="1">
      <alignment horizontal="left" vertical="center"/>
    </xf>
    <xf numFmtId="0" fontId="173" fillId="15" borderId="43" xfId="11" applyNumberFormat="1" applyFont="1" applyFill="1" applyBorder="1" applyAlignment="1">
      <alignment horizontal="left" vertical="center"/>
    </xf>
    <xf numFmtId="0" fontId="173" fillId="99" borderId="28" xfId="11" applyNumberFormat="1" applyFont="1" applyFill="1" applyBorder="1" applyAlignment="1">
      <alignment horizontal="left" vertical="center"/>
    </xf>
    <xf numFmtId="0" fontId="173" fillId="99" borderId="29" xfId="11" applyNumberFormat="1" applyFont="1" applyFill="1" applyBorder="1" applyAlignment="1">
      <alignment horizontal="left" vertical="center"/>
    </xf>
    <xf numFmtId="0" fontId="173" fillId="99" borderId="53" xfId="11" applyNumberFormat="1" applyFont="1" applyFill="1" applyBorder="1" applyAlignment="1">
      <alignment horizontal="left" vertical="center"/>
    </xf>
    <xf numFmtId="0" fontId="173" fillId="120" borderId="96" xfId="11" applyNumberFormat="1" applyFont="1" applyFill="1" applyBorder="1" applyAlignment="1">
      <alignment horizontal="left" vertical="center"/>
    </xf>
    <xf numFmtId="43" fontId="10" fillId="123" borderId="40" xfId="10" applyNumberFormat="1" applyFont="1" applyFill="1" applyBorder="1" applyAlignment="1">
      <alignment horizontal="center" vertical="center" wrapText="1"/>
    </xf>
    <xf numFmtId="43" fontId="298" fillId="123" borderId="40" xfId="14432" applyFont="1" applyFill="1" applyBorder="1" applyAlignment="1">
      <alignment horizontal="center" vertical="center" wrapText="1"/>
    </xf>
    <xf numFmtId="43" fontId="326" fillId="123" borderId="40" xfId="14432" applyFont="1" applyFill="1" applyBorder="1" applyAlignment="1">
      <alignment horizontal="center" vertical="center" wrapText="1"/>
    </xf>
    <xf numFmtId="43" fontId="269" fillId="123" borderId="35" xfId="14432" applyFont="1" applyFill="1" applyBorder="1" applyAlignment="1">
      <alignment horizontal="center" vertical="center" wrapText="1"/>
    </xf>
    <xf numFmtId="43" fontId="269" fillId="123" borderId="40" xfId="14432" applyFont="1" applyFill="1" applyBorder="1" applyAlignment="1">
      <alignment horizontal="center" vertical="center" wrapText="1"/>
    </xf>
    <xf numFmtId="0" fontId="269" fillId="123" borderId="40" xfId="10" applyFont="1" applyFill="1" applyBorder="1" applyAlignment="1">
      <alignment horizontal="center" vertical="center" wrapText="1"/>
    </xf>
    <xf numFmtId="0" fontId="10" fillId="123" borderId="40" xfId="10" quotePrefix="1" applyFont="1" applyFill="1" applyBorder="1" applyAlignment="1">
      <alignment horizontal="center" vertical="center" wrapText="1"/>
    </xf>
    <xf numFmtId="0" fontId="184" fillId="0" borderId="22" xfId="12070" applyFont="1" applyFill="1" applyBorder="1" applyAlignment="1">
      <alignment horizontal="left" vertical="center" wrapText="1"/>
    </xf>
    <xf numFmtId="0" fontId="186" fillId="0" borderId="24" xfId="12070" applyFont="1" applyFill="1" applyBorder="1" applyAlignment="1">
      <alignment horizontal="left" vertical="center" wrapText="1"/>
    </xf>
    <xf numFmtId="0" fontId="186" fillId="0" borderId="25" xfId="12070" applyFont="1" applyFill="1" applyBorder="1" applyAlignment="1">
      <alignment horizontal="left" vertical="center" wrapText="1"/>
    </xf>
    <xf numFmtId="0" fontId="187" fillId="19" borderId="22" xfId="12070" applyFont="1" applyFill="1" applyBorder="1" applyAlignment="1">
      <alignment horizontal="left" vertical="top"/>
    </xf>
    <xf numFmtId="0" fontId="187" fillId="19" borderId="25" xfId="12070" applyFont="1" applyFill="1" applyBorder="1" applyAlignment="1">
      <alignment horizontal="left" vertical="top"/>
    </xf>
    <xf numFmtId="0" fontId="187" fillId="0" borderId="22" xfId="12070" applyFont="1" applyFill="1" applyBorder="1" applyAlignment="1">
      <alignment horizontal="center" vertical="center" wrapText="1"/>
    </xf>
    <xf numFmtId="0" fontId="187" fillId="0" borderId="24" xfId="12070" applyFont="1" applyFill="1" applyBorder="1" applyAlignment="1">
      <alignment horizontal="center" vertical="center" wrapText="1"/>
    </xf>
    <xf numFmtId="0" fontId="187" fillId="0" borderId="25" xfId="12070" applyFont="1" applyFill="1" applyBorder="1" applyAlignment="1">
      <alignment horizontal="center" vertical="center" wrapText="1"/>
    </xf>
    <xf numFmtId="0" fontId="187" fillId="0" borderId="22" xfId="12070" applyFont="1" applyFill="1" applyBorder="1" applyAlignment="1">
      <alignment horizontal="center" vertical="center"/>
    </xf>
    <xf numFmtId="0" fontId="187" fillId="0" borderId="24" xfId="12070" applyFont="1" applyFill="1" applyBorder="1" applyAlignment="1">
      <alignment horizontal="center" vertical="center"/>
    </xf>
    <xf numFmtId="0" fontId="187" fillId="0" borderId="61" xfId="12070" applyFont="1" applyFill="1" applyBorder="1" applyAlignment="1">
      <alignment horizontal="center" vertical="center"/>
    </xf>
    <xf numFmtId="0" fontId="187" fillId="0" borderId="60" xfId="12070" applyFont="1" applyFill="1" applyBorder="1" applyAlignment="1">
      <alignment horizontal="center" vertical="center"/>
    </xf>
    <xf numFmtId="0" fontId="187" fillId="0" borderId="25" xfId="12070" applyFont="1" applyFill="1" applyBorder="1" applyAlignment="1">
      <alignment horizontal="center" vertical="center"/>
    </xf>
    <xf numFmtId="0" fontId="184" fillId="0" borderId="15" xfId="12070" applyFont="1" applyFill="1" applyBorder="1" applyAlignment="1">
      <alignment horizontal="left" vertical="center" wrapText="1"/>
    </xf>
    <xf numFmtId="0" fontId="186" fillId="0" borderId="10" xfId="12070" applyFont="1" applyFill="1" applyBorder="1" applyAlignment="1">
      <alignment horizontal="left" vertical="center" wrapText="1"/>
    </xf>
    <xf numFmtId="0" fontId="186" fillId="0" borderId="11" xfId="12070" applyFont="1" applyFill="1" applyBorder="1" applyAlignment="1">
      <alignment horizontal="left" vertical="center" wrapText="1"/>
    </xf>
    <xf numFmtId="0" fontId="186" fillId="0" borderId="57" xfId="12070" applyFont="1" applyFill="1" applyBorder="1" applyAlignment="1">
      <alignment horizontal="left" vertical="center" wrapText="1"/>
    </xf>
    <xf numFmtId="0" fontId="186" fillId="0" borderId="0" xfId="12070" applyFont="1" applyFill="1" applyBorder="1" applyAlignment="1">
      <alignment horizontal="left" vertical="center" wrapText="1"/>
    </xf>
    <xf numFmtId="0" fontId="186" fillId="0" borderId="83" xfId="12070" applyFont="1" applyFill="1" applyBorder="1" applyAlignment="1">
      <alignment horizontal="left" vertical="center" wrapText="1"/>
    </xf>
    <xf numFmtId="0" fontId="186" fillId="0" borderId="26" xfId="12070" applyFont="1" applyFill="1" applyBorder="1" applyAlignment="1">
      <alignment horizontal="left" vertical="center" wrapText="1"/>
    </xf>
    <xf numFmtId="0" fontId="186" fillId="0" borderId="19" xfId="12070" applyFont="1" applyFill="1" applyBorder="1" applyAlignment="1">
      <alignment horizontal="left" vertical="center" wrapText="1"/>
    </xf>
    <xf numFmtId="0" fontId="186" fillId="0" borderId="84" xfId="12070" applyFont="1" applyFill="1" applyBorder="1" applyAlignment="1">
      <alignment horizontal="left" vertical="center" wrapText="1"/>
    </xf>
    <xf numFmtId="0" fontId="187" fillId="19" borderId="15" xfId="12070" applyFont="1" applyFill="1" applyBorder="1" applyAlignment="1">
      <alignment horizontal="left" vertical="top"/>
    </xf>
    <xf numFmtId="0" fontId="187" fillId="19" borderId="13" xfId="12070" applyFont="1" applyFill="1" applyBorder="1" applyAlignment="1">
      <alignment horizontal="left" vertical="top"/>
    </xf>
    <xf numFmtId="0" fontId="187" fillId="0" borderId="15" xfId="12070" applyFont="1" applyFill="1" applyBorder="1" applyAlignment="1">
      <alignment horizontal="center" vertical="center" wrapText="1"/>
    </xf>
    <xf numFmtId="0" fontId="187" fillId="0" borderId="10" xfId="12070" applyFont="1" applyFill="1" applyBorder="1" applyAlignment="1">
      <alignment horizontal="center" vertical="center" wrapText="1"/>
    </xf>
    <xf numFmtId="0" fontId="187" fillId="0" borderId="11" xfId="12070" applyFont="1" applyFill="1" applyBorder="1" applyAlignment="1">
      <alignment horizontal="center" vertical="center" wrapText="1"/>
    </xf>
    <xf numFmtId="0" fontId="187" fillId="0" borderId="57" xfId="12070" applyFont="1" applyFill="1" applyBorder="1" applyAlignment="1">
      <alignment horizontal="center" vertical="center" wrapText="1"/>
    </xf>
    <xf numFmtId="0" fontId="187" fillId="0" borderId="0" xfId="12070" applyFont="1" applyFill="1" applyBorder="1" applyAlignment="1">
      <alignment horizontal="center" vertical="center" wrapText="1"/>
    </xf>
    <xf numFmtId="0" fontId="187" fillId="0" borderId="83" xfId="12070" applyFont="1" applyFill="1" applyBorder="1" applyAlignment="1">
      <alignment horizontal="center" vertical="center" wrapText="1"/>
    </xf>
    <xf numFmtId="0" fontId="187" fillId="0" borderId="26" xfId="12070" applyFont="1" applyFill="1" applyBorder="1" applyAlignment="1">
      <alignment horizontal="center" vertical="center" wrapText="1"/>
    </xf>
    <xf numFmtId="0" fontId="187" fillId="0" borderId="19" xfId="12070" applyFont="1" applyFill="1" applyBorder="1" applyAlignment="1">
      <alignment horizontal="center" vertical="center" wrapText="1"/>
    </xf>
    <xf numFmtId="0" fontId="187" fillId="0" borderId="84" xfId="12070" applyFont="1" applyFill="1" applyBorder="1" applyAlignment="1">
      <alignment horizontal="center" vertical="center" wrapText="1"/>
    </xf>
    <xf numFmtId="0" fontId="187" fillId="0" borderId="15" xfId="12070" applyFont="1" applyFill="1" applyBorder="1" applyAlignment="1">
      <alignment horizontal="center" vertical="center"/>
    </xf>
    <xf numFmtId="0" fontId="187" fillId="0" borderId="10" xfId="12070" applyFont="1" applyFill="1" applyBorder="1" applyAlignment="1">
      <alignment horizontal="center" vertical="center"/>
    </xf>
    <xf numFmtId="0" fontId="187" fillId="0" borderId="13" xfId="12070" applyFont="1" applyFill="1" applyBorder="1" applyAlignment="1">
      <alignment horizontal="center" vertical="center"/>
    </xf>
    <xf numFmtId="0" fontId="187" fillId="0" borderId="96" xfId="12070" applyFont="1" applyFill="1" applyBorder="1" applyAlignment="1">
      <alignment horizontal="center" vertical="center"/>
    </xf>
    <xf numFmtId="0" fontId="187" fillId="0" borderId="44" xfId="12070" applyFont="1" applyFill="1" applyBorder="1" applyAlignment="1">
      <alignment horizontal="center" vertical="center"/>
    </xf>
    <xf numFmtId="0" fontId="187" fillId="0" borderId="43" xfId="12070" applyFont="1" applyFill="1" applyBorder="1" applyAlignment="1">
      <alignment horizontal="center" vertical="center"/>
    </xf>
    <xf numFmtId="0" fontId="187" fillId="0" borderId="28" xfId="12070" applyFont="1" applyFill="1" applyBorder="1" applyAlignment="1">
      <alignment horizontal="center" vertical="center"/>
    </xf>
    <xf numFmtId="0" fontId="187" fillId="0" borderId="55" xfId="12070" applyFont="1" applyFill="1" applyBorder="1" applyAlignment="1">
      <alignment horizontal="center" vertical="center"/>
    </xf>
    <xf numFmtId="0" fontId="176" fillId="0" borderId="0" xfId="12070" applyFont="1" applyFill="1" applyAlignment="1">
      <alignment horizontal="center" vertical="center" wrapText="1"/>
    </xf>
    <xf numFmtId="0" fontId="177" fillId="0" borderId="42" xfId="12070" applyFont="1" applyFill="1" applyBorder="1" applyAlignment="1">
      <alignment horizontal="center" vertical="center" wrapText="1"/>
    </xf>
    <xf numFmtId="0" fontId="180" fillId="18" borderId="22" xfId="12070" applyFont="1" applyFill="1" applyBorder="1" applyAlignment="1">
      <alignment horizontal="center" vertical="center" wrapText="1"/>
    </xf>
    <xf numFmtId="0" fontId="180" fillId="18" borderId="24" xfId="12070" applyFont="1" applyFill="1" applyBorder="1" applyAlignment="1">
      <alignment horizontal="center" vertical="center" wrapText="1"/>
    </xf>
    <xf numFmtId="0" fontId="180" fillId="18" borderId="25" xfId="12070" applyFont="1" applyFill="1" applyBorder="1" applyAlignment="1">
      <alignment horizontal="center" vertical="center" wrapText="1"/>
    </xf>
    <xf numFmtId="0" fontId="182" fillId="0" borderId="15" xfId="12070" applyFont="1" applyFill="1" applyBorder="1" applyAlignment="1">
      <alignment horizontal="left" vertical="top" wrapText="1"/>
    </xf>
    <xf numFmtId="0" fontId="182" fillId="0" borderId="10" xfId="12070" applyFont="1" applyFill="1" applyBorder="1" applyAlignment="1">
      <alignment horizontal="left" vertical="top" wrapText="1"/>
    </xf>
    <xf numFmtId="0" fontId="182" fillId="0" borderId="11" xfId="12070" applyFont="1" applyFill="1" applyBorder="1" applyAlignment="1">
      <alignment horizontal="left" vertical="top" wrapText="1"/>
    </xf>
    <xf numFmtId="0" fontId="182" fillId="0" borderId="57" xfId="12070" applyFont="1" applyFill="1" applyBorder="1" applyAlignment="1">
      <alignment horizontal="left" vertical="top" wrapText="1"/>
    </xf>
    <xf numFmtId="0" fontId="182" fillId="0" borderId="0" xfId="12070" applyFont="1" applyFill="1" applyBorder="1" applyAlignment="1">
      <alignment horizontal="left" vertical="top" wrapText="1"/>
    </xf>
    <xf numFmtId="0" fontId="182" fillId="0" borderId="83" xfId="12070" applyFont="1" applyFill="1" applyBorder="1" applyAlignment="1">
      <alignment horizontal="left" vertical="top" wrapText="1"/>
    </xf>
    <xf numFmtId="0" fontId="182" fillId="0" borderId="15" xfId="12070" applyFont="1" applyFill="1" applyBorder="1" applyAlignment="1">
      <alignment horizontal="left" vertical="center"/>
    </xf>
    <xf numFmtId="0" fontId="182" fillId="0" borderId="11" xfId="12070" applyFont="1" applyFill="1" applyBorder="1" applyAlignment="1">
      <alignment horizontal="left" vertical="center"/>
    </xf>
    <xf numFmtId="0" fontId="182" fillId="0" borderId="57" xfId="12070" applyFont="1" applyFill="1" applyBorder="1" applyAlignment="1">
      <alignment horizontal="left" vertical="center"/>
    </xf>
    <xf numFmtId="0" fontId="182" fillId="0" borderId="83" xfId="12070" applyFont="1" applyFill="1" applyBorder="1" applyAlignment="1">
      <alignment horizontal="left" vertical="center"/>
    </xf>
    <xf numFmtId="0" fontId="187" fillId="0" borderId="7" xfId="12070" applyFont="1" applyFill="1" applyBorder="1" applyAlignment="1">
      <alignment horizontal="center" vertical="center"/>
    </xf>
    <xf numFmtId="0" fontId="187" fillId="0" borderId="82" xfId="12070" applyFont="1" applyFill="1" applyBorder="1" applyAlignment="1">
      <alignment horizontal="center" vertical="center"/>
    </xf>
    <xf numFmtId="0" fontId="187" fillId="19" borderId="96" xfId="12070" applyFont="1" applyFill="1" applyBorder="1" applyAlignment="1">
      <alignment horizontal="left" vertical="top" wrapText="1"/>
    </xf>
    <xf numFmtId="0" fontId="187" fillId="19" borderId="97" xfId="12070" applyFont="1" applyFill="1" applyBorder="1" applyAlignment="1">
      <alignment horizontal="left" vertical="top"/>
    </xf>
    <xf numFmtId="0" fontId="187" fillId="0" borderId="98" xfId="12070" applyFont="1" applyFill="1" applyBorder="1" applyAlignment="1">
      <alignment horizontal="center" vertical="top" wrapText="1"/>
    </xf>
    <xf numFmtId="0" fontId="187" fillId="0" borderId="3" xfId="12070" applyFont="1" applyFill="1" applyBorder="1" applyAlignment="1">
      <alignment horizontal="center" vertical="top" wrapText="1"/>
    </xf>
    <xf numFmtId="0" fontId="187" fillId="0" borderId="99" xfId="12070" applyFont="1" applyFill="1" applyBorder="1" applyAlignment="1">
      <alignment horizontal="center" vertical="top" wrapText="1"/>
    </xf>
    <xf numFmtId="0" fontId="187" fillId="0" borderId="33" xfId="12070" applyFont="1" applyFill="1" applyBorder="1" applyAlignment="1">
      <alignment horizontal="center" vertical="top" wrapText="1"/>
    </xf>
    <xf numFmtId="0" fontId="187" fillId="0" borderId="8" xfId="12070" applyFont="1" applyFill="1" applyBorder="1" applyAlignment="1">
      <alignment horizontal="center" vertical="top" wrapText="1"/>
    </xf>
    <xf numFmtId="0" fontId="187" fillId="0" borderId="82" xfId="12070" applyFont="1" applyFill="1" applyBorder="1" applyAlignment="1">
      <alignment horizontal="center" vertical="top" wrapText="1"/>
    </xf>
    <xf numFmtId="3" fontId="187" fillId="0" borderId="98" xfId="12070" applyNumberFormat="1" applyFont="1" applyFill="1" applyBorder="1" applyAlignment="1">
      <alignment horizontal="center" vertical="center"/>
    </xf>
    <xf numFmtId="0" fontId="187" fillId="0" borderId="3" xfId="12070" applyFont="1" applyFill="1" applyBorder="1" applyAlignment="1">
      <alignment horizontal="center" vertical="center"/>
    </xf>
    <xf numFmtId="0" fontId="187" fillId="0" borderId="4" xfId="12070" applyFont="1" applyFill="1" applyBorder="1" applyAlignment="1">
      <alignment horizontal="center" vertical="center"/>
    </xf>
    <xf numFmtId="0" fontId="187" fillId="0" borderId="2" xfId="12070" applyFont="1" applyFill="1" applyBorder="1" applyAlignment="1">
      <alignment horizontal="center" vertical="center"/>
    </xf>
    <xf numFmtId="0" fontId="187" fillId="0" borderId="99" xfId="12070" applyFont="1" applyFill="1" applyBorder="1" applyAlignment="1">
      <alignment horizontal="center" vertical="center"/>
    </xf>
    <xf numFmtId="0" fontId="187" fillId="0" borderId="57" xfId="12070" applyFont="1" applyFill="1" applyBorder="1" applyAlignment="1">
      <alignment horizontal="left" vertical="top" indent="2"/>
    </xf>
    <xf numFmtId="0" fontId="187" fillId="0" borderId="83" xfId="12070" applyFont="1" applyFill="1" applyBorder="1" applyAlignment="1">
      <alignment horizontal="left" vertical="top" indent="2"/>
    </xf>
    <xf numFmtId="0" fontId="187" fillId="0" borderId="96" xfId="12070" applyFont="1" applyFill="1" applyBorder="1" applyAlignment="1">
      <alignment horizontal="center" vertical="top" wrapText="1"/>
    </xf>
    <xf numFmtId="0" fontId="187" fillId="0" borderId="44" xfId="12070" applyFont="1" applyFill="1" applyBorder="1" applyAlignment="1">
      <alignment horizontal="center" vertical="top"/>
    </xf>
    <xf numFmtId="0" fontId="187" fillId="0" borderId="97" xfId="12070" applyFont="1" applyFill="1" applyBorder="1" applyAlignment="1">
      <alignment horizontal="center" vertical="top"/>
    </xf>
    <xf numFmtId="0" fontId="187" fillId="0" borderId="45" xfId="12070" applyFont="1" applyFill="1" applyBorder="1" applyAlignment="1">
      <alignment horizontal="center" vertical="center"/>
    </xf>
    <xf numFmtId="0" fontId="187" fillId="0" borderId="97" xfId="12070" applyFont="1" applyFill="1" applyBorder="1" applyAlignment="1">
      <alignment horizontal="center" vertical="center"/>
    </xf>
    <xf numFmtId="0" fontId="187" fillId="0" borderId="64" xfId="12070" applyFont="1" applyFill="1" applyBorder="1" applyAlignment="1">
      <alignment horizontal="left" vertical="top"/>
    </xf>
    <xf numFmtId="0" fontId="187" fillId="0" borderId="72" xfId="12070" applyFont="1" applyFill="1" applyBorder="1" applyAlignment="1">
      <alignment horizontal="left" vertical="top"/>
    </xf>
    <xf numFmtId="0" fontId="187" fillId="0" borderId="64" xfId="12070" applyFont="1" applyFill="1" applyBorder="1" applyAlignment="1">
      <alignment horizontal="center" vertical="top"/>
    </xf>
    <xf numFmtId="0" fontId="187" fillId="0" borderId="70" xfId="12070" applyFont="1" applyFill="1" applyBorder="1" applyAlignment="1">
      <alignment horizontal="center" vertical="top"/>
    </xf>
    <xf numFmtId="0" fontId="187" fillId="0" borderId="72" xfId="12070" applyFont="1" applyFill="1" applyBorder="1" applyAlignment="1">
      <alignment horizontal="center" vertical="top"/>
    </xf>
    <xf numFmtId="4" fontId="187" fillId="0" borderId="64" xfId="12070" applyNumberFormat="1" applyFont="1" applyFill="1" applyBorder="1" applyAlignment="1">
      <alignment horizontal="center" vertical="center"/>
    </xf>
    <xf numFmtId="0" fontId="187" fillId="0" borderId="70" xfId="12070" applyFont="1" applyFill="1" applyBorder="1" applyAlignment="1">
      <alignment horizontal="center" vertical="center"/>
    </xf>
    <xf numFmtId="0" fontId="187" fillId="0" borderId="66" xfId="12070" applyFont="1" applyFill="1" applyBorder="1" applyAlignment="1">
      <alignment horizontal="center" vertical="center"/>
    </xf>
    <xf numFmtId="0" fontId="187" fillId="0" borderId="67" xfId="12070" applyFont="1" applyFill="1" applyBorder="1" applyAlignment="1">
      <alignment horizontal="center" vertical="center"/>
    </xf>
    <xf numFmtId="0" fontId="187" fillId="0" borderId="72" xfId="12070" applyFont="1" applyFill="1" applyBorder="1" applyAlignment="1">
      <alignment horizontal="center" vertical="center"/>
    </xf>
    <xf numFmtId="0" fontId="187" fillId="0" borderId="98" xfId="12070" quotePrefix="1" applyFont="1" applyFill="1" applyBorder="1" applyAlignment="1">
      <alignment horizontal="center" vertical="top" wrapText="1"/>
    </xf>
    <xf numFmtId="0" fontId="187" fillId="0" borderId="3" xfId="12070" quotePrefix="1" applyFont="1" applyFill="1" applyBorder="1" applyAlignment="1">
      <alignment horizontal="center" vertical="top" wrapText="1"/>
    </xf>
    <xf numFmtId="0" fontId="187" fillId="0" borderId="99" xfId="12070" quotePrefix="1" applyFont="1" applyFill="1" applyBorder="1" applyAlignment="1">
      <alignment horizontal="center" vertical="top" wrapText="1"/>
    </xf>
    <xf numFmtId="0" fontId="187" fillId="0" borderId="33" xfId="12070" quotePrefix="1" applyFont="1" applyFill="1" applyBorder="1" applyAlignment="1">
      <alignment horizontal="center" vertical="top" wrapText="1"/>
    </xf>
    <xf numFmtId="0" fontId="187" fillId="0" borderId="8" xfId="12070" quotePrefix="1" applyFont="1" applyFill="1" applyBorder="1" applyAlignment="1">
      <alignment horizontal="center" vertical="top" wrapText="1"/>
    </xf>
    <xf numFmtId="0" fontId="187" fillId="0" borderId="82" xfId="12070" quotePrefix="1" applyFont="1" applyFill="1" applyBorder="1" applyAlignment="1">
      <alignment horizontal="center" vertical="top" wrapText="1"/>
    </xf>
    <xf numFmtId="0" fontId="175" fillId="0" borderId="96" xfId="12070" applyFont="1" applyFill="1" applyBorder="1" applyAlignment="1">
      <alignment horizontal="center" vertical="center"/>
    </xf>
    <xf numFmtId="0" fontId="175" fillId="0" borderId="44" xfId="12070" applyFont="1" applyFill="1" applyBorder="1" applyAlignment="1">
      <alignment horizontal="center" vertical="center"/>
    </xf>
    <xf numFmtId="0" fontId="175" fillId="0" borderId="97" xfId="12070" applyFont="1" applyFill="1" applyBorder="1" applyAlignment="1">
      <alignment horizontal="center" vertical="center"/>
    </xf>
    <xf numFmtId="0" fontId="187" fillId="0" borderId="96" xfId="12070" applyFont="1" applyFill="1" applyBorder="1" applyAlignment="1">
      <alignment horizontal="left" vertical="top" indent="2"/>
    </xf>
    <xf numFmtId="0" fontId="187" fillId="0" borderId="97" xfId="12070" applyFont="1" applyFill="1" applyBorder="1" applyAlignment="1">
      <alignment horizontal="left" vertical="top" indent="2"/>
    </xf>
    <xf numFmtId="4" fontId="187" fillId="0" borderId="96" xfId="12070" applyNumberFormat="1" applyFont="1" applyFill="1" applyBorder="1" applyAlignment="1">
      <alignment horizontal="center" vertical="center"/>
    </xf>
    <xf numFmtId="0" fontId="187" fillId="0" borderId="43" xfId="12070" applyFont="1" applyFill="1" applyBorder="1" applyAlignment="1">
      <alignment horizontal="left" vertical="top" indent="2"/>
    </xf>
    <xf numFmtId="0" fontId="187" fillId="19" borderId="96" xfId="12070" applyFont="1" applyFill="1" applyBorder="1" applyAlignment="1">
      <alignment horizontal="left" vertical="top" indent="2"/>
    </xf>
    <xf numFmtId="0" fontId="187" fillId="19" borderId="43" xfId="12070" applyFont="1" applyFill="1" applyBorder="1" applyAlignment="1">
      <alignment horizontal="left" vertical="top" indent="2"/>
    </xf>
    <xf numFmtId="0" fontId="187" fillId="0" borderId="98" xfId="12070" applyFont="1" applyFill="1" applyBorder="1" applyAlignment="1">
      <alignment horizontal="left" vertical="top"/>
    </xf>
    <xf numFmtId="0" fontId="187" fillId="0" borderId="4" xfId="12070" applyFont="1" applyFill="1" applyBorder="1" applyAlignment="1">
      <alignment horizontal="left" vertical="top"/>
    </xf>
    <xf numFmtId="0" fontId="187" fillId="0" borderId="98" xfId="12070" applyFont="1" applyFill="1" applyBorder="1" applyAlignment="1">
      <alignment horizontal="center" vertical="center" wrapText="1"/>
    </xf>
    <xf numFmtId="0" fontId="187" fillId="0" borderId="57" xfId="12070" applyFont="1" applyFill="1" applyBorder="1" applyAlignment="1">
      <alignment horizontal="center" vertical="center"/>
    </xf>
    <xf numFmtId="0" fontId="187" fillId="0" borderId="0" xfId="12070" applyFont="1" applyFill="1" applyBorder="1" applyAlignment="1">
      <alignment horizontal="center" vertical="center"/>
    </xf>
    <xf numFmtId="0" fontId="187" fillId="0" borderId="83" xfId="12070" applyFont="1" applyFill="1" applyBorder="1" applyAlignment="1">
      <alignment horizontal="center" vertical="center"/>
    </xf>
    <xf numFmtId="0" fontId="187" fillId="0" borderId="33" xfId="12070" applyFont="1" applyFill="1" applyBorder="1" applyAlignment="1">
      <alignment horizontal="center" vertical="center"/>
    </xf>
    <xf numFmtId="0" fontId="187" fillId="0" borderId="8" xfId="12070" applyFont="1" applyFill="1" applyBorder="1" applyAlignment="1">
      <alignment horizontal="center" vertical="center"/>
    </xf>
    <xf numFmtId="0" fontId="187" fillId="0" borderId="11" xfId="12070" applyFont="1" applyFill="1" applyBorder="1" applyAlignment="1">
      <alignment horizontal="center" vertical="center"/>
    </xf>
    <xf numFmtId="0" fontId="175" fillId="0" borderId="48" xfId="12070" applyFont="1" applyFill="1" applyBorder="1" applyAlignment="1">
      <alignment horizontal="center"/>
    </xf>
    <xf numFmtId="0" fontId="175" fillId="0" borderId="29" xfId="12070" applyFont="1" applyFill="1" applyBorder="1" applyAlignment="1">
      <alignment horizontal="center"/>
    </xf>
    <xf numFmtId="0" fontId="175" fillId="0" borderId="53" xfId="12070" applyFont="1" applyFill="1" applyBorder="1" applyAlignment="1">
      <alignment horizontal="center"/>
    </xf>
    <xf numFmtId="0" fontId="175" fillId="0" borderId="28" xfId="12070" applyFont="1" applyFill="1" applyBorder="1" applyAlignment="1">
      <alignment horizontal="center"/>
    </xf>
    <xf numFmtId="0" fontId="175" fillId="0" borderId="55" xfId="12070" applyFont="1" applyFill="1" applyBorder="1" applyAlignment="1">
      <alignment horizontal="center"/>
    </xf>
    <xf numFmtId="0" fontId="189" fillId="0" borderId="15" xfId="12070" applyFont="1" applyFill="1" applyBorder="1" applyAlignment="1">
      <alignment horizontal="left" vertical="top" wrapText="1"/>
    </xf>
    <xf numFmtId="0" fontId="189" fillId="0" borderId="10" xfId="12070" applyFont="1" applyFill="1" applyBorder="1" applyAlignment="1">
      <alignment horizontal="left" vertical="top" wrapText="1"/>
    </xf>
    <xf numFmtId="0" fontId="189" fillId="0" borderId="11" xfId="12070" applyFont="1" applyFill="1" applyBorder="1" applyAlignment="1">
      <alignment horizontal="left" vertical="top" wrapText="1"/>
    </xf>
    <xf numFmtId="0" fontId="189" fillId="0" borderId="57" xfId="12070" applyFont="1" applyFill="1" applyBorder="1" applyAlignment="1">
      <alignment horizontal="left" vertical="top" wrapText="1"/>
    </xf>
    <xf numFmtId="0" fontId="189" fillId="0" borderId="0" xfId="12070" applyFont="1" applyFill="1" applyBorder="1" applyAlignment="1">
      <alignment horizontal="left" vertical="top" wrapText="1"/>
    </xf>
    <xf numFmtId="0" fontId="189" fillId="0" borderId="83" xfId="12070" applyFont="1" applyFill="1" applyBorder="1" applyAlignment="1">
      <alignment horizontal="left" vertical="top" wrapText="1"/>
    </xf>
    <xf numFmtId="0" fontId="189" fillId="0" borderId="26" xfId="12070" applyFont="1" applyFill="1" applyBorder="1" applyAlignment="1">
      <alignment horizontal="left" vertical="top" wrapText="1"/>
    </xf>
    <xf numFmtId="0" fontId="189" fillId="0" borderId="19" xfId="12070" applyFont="1" applyFill="1" applyBorder="1" applyAlignment="1">
      <alignment horizontal="left" vertical="top" wrapText="1"/>
    </xf>
    <xf numFmtId="0" fontId="189" fillId="0" borderId="84" xfId="12070" applyFont="1" applyFill="1" applyBorder="1" applyAlignment="1">
      <alignment horizontal="left" vertical="top" wrapText="1"/>
    </xf>
    <xf numFmtId="0" fontId="187" fillId="19" borderId="15" xfId="12070" applyFont="1" applyFill="1" applyBorder="1" applyAlignment="1">
      <alignment vertical="top"/>
    </xf>
    <xf numFmtId="0" fontId="187" fillId="19" borderId="13" xfId="12070" applyFont="1" applyFill="1" applyBorder="1" applyAlignment="1">
      <alignment vertical="top"/>
    </xf>
    <xf numFmtId="0" fontId="187" fillId="0" borderId="98" xfId="12070" applyFont="1" applyFill="1" applyBorder="1" applyAlignment="1">
      <alignment horizontal="center" vertical="center"/>
    </xf>
    <xf numFmtId="0" fontId="187" fillId="19" borderId="98" xfId="12070" applyFont="1" applyFill="1" applyBorder="1" applyAlignment="1">
      <alignment horizontal="left" vertical="top"/>
    </xf>
    <xf numFmtId="0" fontId="187" fillId="19" borderId="4" xfId="12070" applyFont="1" applyFill="1" applyBorder="1" applyAlignment="1">
      <alignment horizontal="left" vertical="top"/>
    </xf>
    <xf numFmtId="0" fontId="175" fillId="0" borderId="43" xfId="12070" applyFont="1" applyFill="1" applyBorder="1" applyAlignment="1">
      <alignment horizontal="center" vertical="center"/>
    </xf>
    <xf numFmtId="0" fontId="175" fillId="0" borderId="45" xfId="12070" applyFont="1" applyFill="1" applyBorder="1" applyAlignment="1">
      <alignment horizontal="center" vertical="center"/>
    </xf>
    <xf numFmtId="0" fontId="80" fillId="0" borderId="15" xfId="12070" applyFont="1" applyFill="1" applyBorder="1" applyAlignment="1">
      <alignment horizontal="left" vertical="top" wrapText="1"/>
    </xf>
    <xf numFmtId="0" fontId="80" fillId="0" borderId="10" xfId="12070" applyFont="1" applyFill="1" applyBorder="1" applyAlignment="1">
      <alignment horizontal="left" vertical="top" wrapText="1"/>
    </xf>
    <xf numFmtId="0" fontId="80" fillId="0" borderId="11" xfId="12070" applyFont="1" applyFill="1" applyBorder="1" applyAlignment="1">
      <alignment horizontal="left" vertical="top" wrapText="1"/>
    </xf>
    <xf numFmtId="0" fontId="80" fillId="0" borderId="57" xfId="12070" applyFont="1" applyFill="1" applyBorder="1" applyAlignment="1">
      <alignment horizontal="left" vertical="top" wrapText="1"/>
    </xf>
    <xf numFmtId="0" fontId="80" fillId="0" borderId="0" xfId="12070" applyFont="1" applyFill="1" applyBorder="1" applyAlignment="1">
      <alignment horizontal="left" vertical="top" wrapText="1"/>
    </xf>
    <xf numFmtId="0" fontId="80" fillId="0" borderId="83" xfId="12070" applyFont="1" applyFill="1" applyBorder="1" applyAlignment="1">
      <alignment horizontal="left" vertical="top" wrapText="1"/>
    </xf>
    <xf numFmtId="0" fontId="80" fillId="0" borderId="26" xfId="12070" applyFont="1" applyFill="1" applyBorder="1" applyAlignment="1">
      <alignment horizontal="left" vertical="top" wrapText="1"/>
    </xf>
    <xf numFmtId="0" fontId="80" fillId="0" borderId="19" xfId="12070" applyFont="1" applyFill="1" applyBorder="1" applyAlignment="1">
      <alignment horizontal="left" vertical="top" wrapText="1"/>
    </xf>
    <xf numFmtId="0" fontId="80" fillId="0" borderId="84" xfId="12070" applyFont="1" applyFill="1" applyBorder="1" applyAlignment="1">
      <alignment horizontal="left" vertical="top" wrapText="1"/>
    </xf>
    <xf numFmtId="0" fontId="187" fillId="0" borderId="96" xfId="12070" applyFont="1" applyFill="1" applyBorder="1" applyAlignment="1">
      <alignment horizontal="left" vertical="top" wrapText="1" indent="2"/>
    </xf>
    <xf numFmtId="0" fontId="187" fillId="0" borderId="43" xfId="12070" applyFont="1" applyFill="1" applyBorder="1" applyAlignment="1">
      <alignment horizontal="left" vertical="top" wrapText="1" indent="2"/>
    </xf>
    <xf numFmtId="0" fontId="187" fillId="0" borderId="45" xfId="12070" applyFont="1" applyFill="1" applyBorder="1" applyAlignment="1">
      <alignment horizontal="center" vertical="center" wrapText="1"/>
    </xf>
    <xf numFmtId="0" fontId="187" fillId="0" borderId="97" xfId="12070" applyFont="1" applyFill="1" applyBorder="1" applyAlignment="1">
      <alignment horizontal="center" vertical="center" wrapText="1"/>
    </xf>
    <xf numFmtId="0" fontId="187" fillId="19" borderId="64" xfId="12070" applyFont="1" applyFill="1" applyBorder="1" applyAlignment="1">
      <alignment horizontal="left" vertical="top" indent="2"/>
    </xf>
    <xf numFmtId="0" fontId="187" fillId="19" borderId="66" xfId="12070" applyFont="1" applyFill="1" applyBorder="1" applyAlignment="1">
      <alignment horizontal="left" vertical="top" indent="2"/>
    </xf>
    <xf numFmtId="0" fontId="187" fillId="0" borderId="64" xfId="12070" applyFont="1" applyFill="1" applyBorder="1" applyAlignment="1">
      <alignment horizontal="center" vertical="center"/>
    </xf>
    <xf numFmtId="0" fontId="187" fillId="19" borderId="96" xfId="12070" applyFont="1" applyFill="1" applyBorder="1" applyAlignment="1">
      <alignment vertical="top"/>
    </xf>
    <xf numFmtId="0" fontId="187" fillId="19" borderId="43" xfId="12070" applyFont="1" applyFill="1" applyBorder="1" applyAlignment="1">
      <alignment vertical="top"/>
    </xf>
    <xf numFmtId="0" fontId="175" fillId="0" borderId="96" xfId="12070" applyFont="1" applyFill="1" applyBorder="1" applyAlignment="1">
      <alignment horizontal="center"/>
    </xf>
    <xf numFmtId="0" fontId="175" fillId="0" borderId="44" xfId="12070" applyFont="1" applyFill="1" applyBorder="1" applyAlignment="1">
      <alignment horizontal="center"/>
    </xf>
    <xf numFmtId="0" fontId="175" fillId="0" borderId="97" xfId="12070" applyFont="1" applyFill="1" applyBorder="1" applyAlignment="1">
      <alignment horizontal="center"/>
    </xf>
    <xf numFmtId="0" fontId="175" fillId="0" borderId="3" xfId="12070" applyFont="1" applyFill="1" applyBorder="1" applyAlignment="1">
      <alignment horizontal="center" vertical="center"/>
    </xf>
    <xf numFmtId="0" fontId="175" fillId="0" borderId="99" xfId="12070" applyFont="1" applyFill="1" applyBorder="1" applyAlignment="1">
      <alignment horizontal="center" vertical="center"/>
    </xf>
    <xf numFmtId="0" fontId="175" fillId="0" borderId="57" xfId="12070" applyFont="1" applyFill="1" applyBorder="1" applyAlignment="1">
      <alignment horizontal="center" vertical="center"/>
    </xf>
    <xf numFmtId="0" fontId="175" fillId="0" borderId="0" xfId="12070" applyFont="1" applyFill="1" applyBorder="1" applyAlignment="1">
      <alignment horizontal="center" vertical="center"/>
    </xf>
    <xf numFmtId="0" fontId="175" fillId="0" borderId="83" xfId="12070" applyFont="1" applyFill="1" applyBorder="1" applyAlignment="1">
      <alignment horizontal="center" vertical="center"/>
    </xf>
    <xf numFmtId="0" fontId="175" fillId="0" borderId="33" xfId="12070" applyFont="1" applyFill="1" applyBorder="1" applyAlignment="1">
      <alignment horizontal="center" vertical="center"/>
    </xf>
    <xf numFmtId="0" fontId="175" fillId="0" borderId="8" xfId="12070" applyFont="1" applyFill="1" applyBorder="1" applyAlignment="1">
      <alignment horizontal="center" vertical="center"/>
    </xf>
    <xf numFmtId="0" fontId="175" fillId="0" borderId="82" xfId="12070" applyFont="1" applyFill="1" applyBorder="1" applyAlignment="1">
      <alignment horizontal="center" vertical="center"/>
    </xf>
    <xf numFmtId="0" fontId="187" fillId="0" borderId="96" xfId="12070" applyFont="1" applyFill="1" applyBorder="1" applyAlignment="1">
      <alignment horizontal="left" vertical="top"/>
    </xf>
    <xf numFmtId="0" fontId="187" fillId="0" borderId="43" xfId="12070" applyFont="1" applyFill="1" applyBorder="1" applyAlignment="1">
      <alignment horizontal="left" vertical="top"/>
    </xf>
    <xf numFmtId="0" fontId="187" fillId="0" borderId="3" xfId="12070" applyFont="1" applyFill="1" applyBorder="1" applyAlignment="1">
      <alignment horizontal="center" vertical="center" wrapText="1"/>
    </xf>
    <xf numFmtId="0" fontId="187" fillId="0" borderId="99" xfId="12070" applyFont="1" applyFill="1" applyBorder="1" applyAlignment="1">
      <alignment horizontal="center" vertical="center" wrapText="1"/>
    </xf>
    <xf numFmtId="0" fontId="187" fillId="0" borderId="64" xfId="12070" applyFont="1" applyFill="1" applyBorder="1" applyAlignment="1">
      <alignment horizontal="left" vertical="top" indent="2"/>
    </xf>
    <xf numFmtId="0" fontId="187" fillId="0" borderId="66" xfId="12070" applyFont="1" applyFill="1" applyBorder="1" applyAlignment="1">
      <alignment horizontal="left" vertical="top" indent="2"/>
    </xf>
    <xf numFmtId="0" fontId="186" fillId="0" borderId="15" xfId="12070" applyFont="1" applyFill="1" applyBorder="1" applyAlignment="1">
      <alignment horizontal="left" vertical="center" wrapText="1"/>
    </xf>
    <xf numFmtId="0" fontId="187" fillId="19" borderId="48" xfId="12070" applyFont="1" applyFill="1" applyBorder="1" applyAlignment="1">
      <alignment vertical="top"/>
    </xf>
    <xf numFmtId="0" fontId="187" fillId="19" borderId="53" xfId="12070" applyFont="1" applyFill="1" applyBorder="1" applyAlignment="1">
      <alignment vertical="top"/>
    </xf>
    <xf numFmtId="0" fontId="187" fillId="0" borderId="48" xfId="12070" applyFont="1" applyFill="1" applyBorder="1" applyAlignment="1">
      <alignment horizontal="center" vertical="center"/>
    </xf>
    <xf numFmtId="0" fontId="187" fillId="0" borderId="29" xfId="12070" applyFont="1" applyFill="1" applyBorder="1" applyAlignment="1">
      <alignment horizontal="center" vertical="center"/>
    </xf>
    <xf numFmtId="0" fontId="187" fillId="0" borderId="53" xfId="12070" applyFont="1" applyFill="1" applyBorder="1" applyAlignment="1">
      <alignment horizontal="center" vertical="center"/>
    </xf>
    <xf numFmtId="0" fontId="187" fillId="19" borderId="96" xfId="12070" applyFont="1" applyFill="1" applyBorder="1" applyAlignment="1">
      <alignment vertical="top" wrapText="1"/>
    </xf>
    <xf numFmtId="0" fontId="187" fillId="0" borderId="96" xfId="12070" applyFont="1" applyFill="1" applyBorder="1" applyAlignment="1">
      <alignment horizontal="center" vertical="center" wrapText="1"/>
    </xf>
    <xf numFmtId="0" fontId="187" fillId="0" borderId="44" xfId="12070" applyFont="1" applyFill="1" applyBorder="1" applyAlignment="1">
      <alignment horizontal="center" vertical="center" wrapText="1"/>
    </xf>
    <xf numFmtId="0" fontId="187" fillId="0" borderId="43" xfId="12070" applyFont="1" applyFill="1" applyBorder="1" applyAlignment="1">
      <alignment horizontal="center" vertical="center" wrapText="1"/>
    </xf>
    <xf numFmtId="0" fontId="187" fillId="0" borderId="64" xfId="12070" applyFont="1" applyFill="1" applyBorder="1" applyAlignment="1">
      <alignment vertical="top"/>
    </xf>
    <xf numFmtId="0" fontId="187" fillId="0" borderId="66" xfId="12070" applyFont="1" applyFill="1" applyBorder="1" applyAlignment="1">
      <alignment vertical="top"/>
    </xf>
    <xf numFmtId="0" fontId="187" fillId="0" borderId="26" xfId="12070" applyFont="1" applyFill="1" applyBorder="1" applyAlignment="1">
      <alignment horizontal="center" vertical="center"/>
    </xf>
    <xf numFmtId="0" fontId="187" fillId="0" borderId="19" xfId="12070" applyFont="1" applyFill="1" applyBorder="1" applyAlignment="1">
      <alignment horizontal="center" vertical="center"/>
    </xf>
    <xf numFmtId="0" fontId="187" fillId="0" borderId="84" xfId="12070" applyFont="1" applyFill="1" applyBorder="1" applyAlignment="1">
      <alignment horizontal="center" vertical="center"/>
    </xf>
    <xf numFmtId="0" fontId="187" fillId="0" borderId="15" xfId="12070" applyFont="1" applyFill="1" applyBorder="1" applyAlignment="1">
      <alignment horizontal="center"/>
    </xf>
    <xf numFmtId="0" fontId="187" fillId="0" borderId="10" xfId="12070" applyFont="1" applyFill="1" applyBorder="1" applyAlignment="1">
      <alignment horizontal="center"/>
    </xf>
    <xf numFmtId="0" fontId="187" fillId="0" borderId="13" xfId="12070" applyFont="1" applyFill="1" applyBorder="1" applyAlignment="1">
      <alignment horizontal="center"/>
    </xf>
    <xf numFmtId="0" fontId="187" fillId="0" borderId="60" xfId="12070" applyFont="1" applyFill="1" applyBorder="1" applyAlignment="1">
      <alignment horizontal="center"/>
    </xf>
    <xf numFmtId="0" fontId="187" fillId="0" borderId="25" xfId="12070" applyFont="1" applyFill="1" applyBorder="1" applyAlignment="1">
      <alignment horizontal="center"/>
    </xf>
    <xf numFmtId="0" fontId="187" fillId="19" borderId="96" xfId="12070" applyFont="1" applyFill="1" applyBorder="1" applyAlignment="1">
      <alignment horizontal="left" vertical="top"/>
    </xf>
    <xf numFmtId="0" fontId="187" fillId="19" borderId="43" xfId="12070" applyFont="1" applyFill="1" applyBorder="1" applyAlignment="1">
      <alignment horizontal="left" vertical="top"/>
    </xf>
    <xf numFmtId="0" fontId="187" fillId="0" borderId="96" xfId="12070" applyFont="1" applyFill="1" applyBorder="1" applyAlignment="1">
      <alignment horizontal="center"/>
    </xf>
    <xf numFmtId="0" fontId="187" fillId="0" borderId="44" xfId="12070" applyFont="1" applyFill="1" applyBorder="1" applyAlignment="1">
      <alignment horizontal="center"/>
    </xf>
    <xf numFmtId="0" fontId="187" fillId="0" borderId="43" xfId="12070" applyFont="1" applyFill="1" applyBorder="1" applyAlignment="1">
      <alignment horizontal="center"/>
    </xf>
    <xf numFmtId="0" fontId="187" fillId="0" borderId="28" xfId="12070" applyFont="1" applyFill="1" applyBorder="1" applyAlignment="1">
      <alignment horizontal="center"/>
    </xf>
    <xf numFmtId="0" fontId="187" fillId="0" borderId="55" xfId="12070" applyFont="1" applyFill="1" applyBorder="1" applyAlignment="1">
      <alignment horizontal="center"/>
    </xf>
    <xf numFmtId="0" fontId="187" fillId="19" borderId="64" xfId="12070" applyFont="1" applyFill="1" applyBorder="1" applyAlignment="1">
      <alignment horizontal="left" vertical="top" wrapText="1"/>
    </xf>
    <xf numFmtId="0" fontId="187" fillId="19" borderId="66" xfId="12070" applyFont="1" applyFill="1" applyBorder="1" applyAlignment="1">
      <alignment horizontal="left" vertical="top" wrapText="1"/>
    </xf>
    <xf numFmtId="0" fontId="175" fillId="0" borderId="47" xfId="12070" applyFont="1" applyFill="1" applyBorder="1" applyAlignment="1">
      <alignment horizontal="center" vertical="center"/>
    </xf>
    <xf numFmtId="0" fontId="175" fillId="0" borderId="71" xfId="12070" applyFont="1" applyFill="1" applyBorder="1" applyAlignment="1">
      <alignment horizontal="center" vertical="center"/>
    </xf>
    <xf numFmtId="0" fontId="175" fillId="0" borderId="50" xfId="12070" applyFont="1" applyFill="1" applyBorder="1" applyAlignment="1">
      <alignment horizontal="center" vertical="center"/>
    </xf>
    <xf numFmtId="0" fontId="175" fillId="70" borderId="45" xfId="12070" applyFont="1" applyFill="1" applyBorder="1" applyAlignment="1">
      <alignment horizontal="center" vertical="center" wrapText="1"/>
    </xf>
    <xf numFmtId="0" fontId="175" fillId="70" borderId="44" xfId="12070" applyFont="1" applyFill="1" applyBorder="1" applyAlignment="1">
      <alignment horizontal="center" vertical="center" wrapText="1"/>
    </xf>
    <xf numFmtId="0" fontId="175" fillId="70" borderId="43" xfId="12070" applyFont="1" applyFill="1" applyBorder="1" applyAlignment="1">
      <alignment horizontal="center" vertical="center" wrapText="1"/>
    </xf>
    <xf numFmtId="0" fontId="187" fillId="0" borderId="64" xfId="12070" applyFont="1" applyFill="1" applyBorder="1" applyAlignment="1">
      <alignment horizontal="center"/>
    </xf>
    <xf numFmtId="0" fontId="187" fillId="0" borderId="70" xfId="12070" applyFont="1" applyFill="1" applyBorder="1" applyAlignment="1">
      <alignment horizontal="center"/>
    </xf>
    <xf numFmtId="0" fontId="187" fillId="0" borderId="66" xfId="12070" applyFont="1" applyFill="1" applyBorder="1" applyAlignment="1">
      <alignment horizontal="center"/>
    </xf>
    <xf numFmtId="0" fontId="187" fillId="0" borderId="67" xfId="12070" applyFont="1" applyFill="1" applyBorder="1" applyAlignment="1">
      <alignment horizontal="center"/>
    </xf>
    <xf numFmtId="0" fontId="187" fillId="0" borderId="72" xfId="12070" applyFont="1" applyFill="1" applyBorder="1" applyAlignment="1">
      <alignment horizontal="center"/>
    </xf>
    <xf numFmtId="0" fontId="278" fillId="19" borderId="45" xfId="10" applyFont="1" applyFill="1" applyBorder="1" applyAlignment="1">
      <alignment horizontal="left" vertical="center" wrapText="1"/>
    </xf>
    <xf numFmtId="0" fontId="278" fillId="19" borderId="43" xfId="10" applyFont="1" applyFill="1" applyBorder="1" applyAlignment="1">
      <alignment horizontal="left" vertical="center" wrapText="1"/>
    </xf>
    <xf numFmtId="0" fontId="276" fillId="19" borderId="46" xfId="11" applyNumberFormat="1" applyFont="1" applyFill="1" applyBorder="1" applyAlignment="1">
      <alignment horizontal="center" vertical="center" textRotation="90"/>
    </xf>
    <xf numFmtId="0" fontId="276" fillId="19" borderId="69" xfId="11" applyNumberFormat="1" applyFont="1" applyFill="1" applyBorder="1" applyAlignment="1">
      <alignment horizontal="center" vertical="center" textRotation="90"/>
    </xf>
    <xf numFmtId="0" fontId="323" fillId="100" borderId="10" xfId="3" applyFont="1" applyFill="1" applyBorder="1" applyAlignment="1">
      <alignment horizontal="center" vertical="center" wrapText="1"/>
    </xf>
    <xf numFmtId="0" fontId="323" fillId="100" borderId="11" xfId="3" applyFont="1" applyFill="1" applyBorder="1" applyAlignment="1">
      <alignment horizontal="center" vertical="center" wrapText="1"/>
    </xf>
    <xf numFmtId="0" fontId="323" fillId="100" borderId="19" xfId="3" applyFont="1" applyFill="1" applyBorder="1" applyAlignment="1">
      <alignment horizontal="center" vertical="center" wrapText="1"/>
    </xf>
    <xf numFmtId="0" fontId="323" fillId="100" borderId="84" xfId="3" applyFont="1" applyFill="1" applyBorder="1" applyAlignment="1">
      <alignment horizontal="center" vertical="center" wrapText="1"/>
    </xf>
    <xf numFmtId="0" fontId="76" fillId="100" borderId="54" xfId="3" applyFont="1" applyFill="1" applyBorder="1" applyAlignment="1">
      <alignment horizontal="center" vertical="center" wrapText="1"/>
    </xf>
    <xf numFmtId="0" fontId="76" fillId="100" borderId="56" xfId="3" applyFont="1" applyFill="1" applyBorder="1" applyAlignment="1">
      <alignment horizontal="center" vertical="center" wrapText="1"/>
    </xf>
    <xf numFmtId="0" fontId="173" fillId="120" borderId="45" xfId="11" applyNumberFormat="1" applyFont="1" applyFill="1" applyBorder="1" applyAlignment="1">
      <alignment horizontal="left" vertical="center"/>
    </xf>
    <xf numFmtId="0" fontId="173" fillId="120" borderId="44" xfId="11" applyNumberFormat="1" applyFont="1" applyFill="1" applyBorder="1" applyAlignment="1">
      <alignment horizontal="left" vertical="center"/>
    </xf>
    <xf numFmtId="0" fontId="173" fillId="120" borderId="43" xfId="11" applyNumberFormat="1" applyFont="1" applyFill="1" applyBorder="1" applyAlignment="1">
      <alignment horizontal="left" vertical="center"/>
    </xf>
    <xf numFmtId="0" fontId="276" fillId="120" borderId="46" xfId="11" applyNumberFormat="1" applyFont="1" applyFill="1" applyBorder="1" applyAlignment="1">
      <alignment horizontal="center" vertical="center" textRotation="90"/>
    </xf>
    <xf numFmtId="0" fontId="276" fillId="120" borderId="42" xfId="11" applyNumberFormat="1" applyFont="1" applyFill="1" applyBorder="1" applyAlignment="1">
      <alignment horizontal="center" vertical="center" textRotation="90"/>
    </xf>
    <xf numFmtId="0" fontId="276" fillId="120" borderId="31" xfId="11" applyNumberFormat="1" applyFont="1" applyFill="1" applyBorder="1" applyAlignment="1">
      <alignment horizontal="center" vertical="center" textRotation="90"/>
    </xf>
    <xf numFmtId="0" fontId="276" fillId="120" borderId="69" xfId="11" applyNumberFormat="1" applyFont="1" applyFill="1" applyBorder="1" applyAlignment="1">
      <alignment horizontal="center" vertical="center" textRotation="90"/>
    </xf>
    <xf numFmtId="0" fontId="321" fillId="121" borderId="45" xfId="11" applyNumberFormat="1" applyFont="1" applyFill="1" applyBorder="1" applyAlignment="1">
      <alignment horizontal="left" vertical="center"/>
    </xf>
    <xf numFmtId="0" fontId="321" fillId="121" borderId="44" xfId="11" applyNumberFormat="1" applyFont="1" applyFill="1" applyBorder="1" applyAlignment="1">
      <alignment horizontal="left" vertical="center"/>
    </xf>
    <xf numFmtId="0" fontId="321" fillId="121" borderId="43" xfId="11" applyNumberFormat="1" applyFont="1" applyFill="1" applyBorder="1" applyAlignment="1">
      <alignment horizontal="left" vertical="center"/>
    </xf>
    <xf numFmtId="0" fontId="173" fillId="15" borderId="45" xfId="11" applyNumberFormat="1" applyFont="1" applyFill="1" applyBorder="1" applyAlignment="1">
      <alignment horizontal="left" vertical="center"/>
    </xf>
    <xf numFmtId="0" fontId="173" fillId="15" borderId="44" xfId="11" applyNumberFormat="1" applyFont="1" applyFill="1" applyBorder="1" applyAlignment="1">
      <alignment horizontal="left" vertical="center"/>
    </xf>
    <xf numFmtId="0" fontId="173" fillId="15" borderId="43" xfId="11" applyNumberFormat="1" applyFont="1" applyFill="1" applyBorder="1" applyAlignment="1">
      <alignment horizontal="left" vertical="center"/>
    </xf>
    <xf numFmtId="0" fontId="25" fillId="19" borderId="46" xfId="11" applyNumberFormat="1" applyFont="1" applyFill="1" applyBorder="1" applyAlignment="1">
      <alignment horizontal="center" vertical="center" textRotation="90"/>
    </xf>
    <xf numFmtId="0" fontId="25" fillId="19" borderId="42" xfId="11" applyNumberFormat="1" applyFont="1" applyFill="1" applyBorder="1" applyAlignment="1">
      <alignment horizontal="center" vertical="center" textRotation="90"/>
    </xf>
    <xf numFmtId="0" fontId="25" fillId="19" borderId="31" xfId="11" applyNumberFormat="1" applyFont="1" applyFill="1" applyBorder="1" applyAlignment="1">
      <alignment horizontal="center" vertical="center" textRotation="90"/>
    </xf>
    <xf numFmtId="0" fontId="25" fillId="19" borderId="69" xfId="11" applyNumberFormat="1" applyFont="1" applyFill="1" applyBorder="1" applyAlignment="1">
      <alignment horizontal="center" vertical="center" textRotation="90"/>
    </xf>
    <xf numFmtId="0" fontId="173" fillId="100" borderId="42" xfId="11" applyNumberFormat="1" applyFont="1" applyFill="1" applyBorder="1" applyAlignment="1">
      <alignment horizontal="center" vertical="center" textRotation="90"/>
    </xf>
    <xf numFmtId="0" fontId="173" fillId="100" borderId="69" xfId="11" applyNumberFormat="1" applyFont="1" applyFill="1" applyBorder="1" applyAlignment="1">
      <alignment horizontal="center" vertical="center" textRotation="90"/>
    </xf>
    <xf numFmtId="0" fontId="278" fillId="0" borderId="45" xfId="10" applyFont="1" applyFill="1" applyBorder="1" applyAlignment="1">
      <alignment horizontal="left" vertical="center" wrapText="1"/>
    </xf>
    <xf numFmtId="0" fontId="278" fillId="0" borderId="43" xfId="10" applyFont="1" applyFill="1" applyBorder="1" applyAlignment="1">
      <alignment horizontal="left" vertical="center" wrapText="1"/>
    </xf>
    <xf numFmtId="0" fontId="173" fillId="99" borderId="28" xfId="11" applyNumberFormat="1" applyFont="1" applyFill="1" applyBorder="1" applyAlignment="1">
      <alignment horizontal="left" vertical="center"/>
    </xf>
    <xf numFmtId="0" fontId="173" fillId="99" borderId="29" xfId="11" applyNumberFormat="1" applyFont="1" applyFill="1" applyBorder="1" applyAlignment="1">
      <alignment horizontal="left" vertical="center"/>
    </xf>
    <xf numFmtId="0" fontId="173" fillId="99" borderId="53" xfId="11" applyNumberFormat="1" applyFont="1" applyFill="1" applyBorder="1" applyAlignment="1">
      <alignment horizontal="left" vertical="center"/>
    </xf>
    <xf numFmtId="1" fontId="279" fillId="0" borderId="10" xfId="14434" applyNumberFormat="1" applyFont="1" applyFill="1" applyBorder="1" applyAlignment="1" applyProtection="1">
      <alignment horizontal="right" vertical="center" wrapText="1"/>
      <protection locked="0"/>
    </xf>
    <xf numFmtId="0" fontId="277" fillId="19" borderId="45" xfId="10" applyFont="1" applyFill="1" applyBorder="1" applyAlignment="1">
      <alignment horizontal="left" vertical="center" wrapText="1"/>
    </xf>
    <xf numFmtId="0" fontId="277" fillId="19" borderId="44" xfId="10" applyFont="1" applyFill="1" applyBorder="1" applyAlignment="1">
      <alignment horizontal="left" vertical="center" wrapText="1"/>
    </xf>
    <xf numFmtId="0" fontId="277" fillId="19" borderId="43" xfId="10" applyFont="1" applyFill="1" applyBorder="1" applyAlignment="1">
      <alignment horizontal="left" vertical="center" wrapText="1"/>
    </xf>
    <xf numFmtId="0" fontId="173" fillId="97" borderId="28" xfId="11" applyNumberFormat="1" applyFont="1" applyFill="1" applyBorder="1" applyAlignment="1">
      <alignment horizontal="left" vertical="center"/>
    </xf>
    <xf numFmtId="0" fontId="173" fillId="97" borderId="29" xfId="11" applyNumberFormat="1" applyFont="1" applyFill="1" applyBorder="1" applyAlignment="1">
      <alignment horizontal="left" vertical="center"/>
    </xf>
    <xf numFmtId="0" fontId="173" fillId="97" borderId="53" xfId="11" applyNumberFormat="1" applyFont="1" applyFill="1" applyBorder="1" applyAlignment="1">
      <alignment horizontal="left" vertical="center"/>
    </xf>
    <xf numFmtId="0" fontId="173" fillId="97" borderId="46" xfId="11" applyNumberFormat="1" applyFont="1" applyFill="1" applyBorder="1" applyAlignment="1">
      <alignment horizontal="center" vertical="center" textRotation="90"/>
    </xf>
    <xf numFmtId="0" fontId="173" fillId="97" borderId="42" xfId="11" applyNumberFormat="1" applyFont="1" applyFill="1" applyBorder="1" applyAlignment="1">
      <alignment horizontal="center" vertical="center" textRotation="90"/>
    </xf>
    <xf numFmtId="0" fontId="173" fillId="97" borderId="31" xfId="11" applyNumberFormat="1" applyFont="1" applyFill="1" applyBorder="1" applyAlignment="1">
      <alignment horizontal="center" vertical="center" textRotation="90"/>
    </xf>
    <xf numFmtId="0" fontId="277" fillId="0" borderId="45" xfId="10" applyFont="1" applyFill="1" applyBorder="1" applyAlignment="1">
      <alignment horizontal="left" vertical="center" wrapText="1"/>
    </xf>
    <xf numFmtId="0" fontId="277" fillId="0" borderId="44" xfId="10" applyFont="1" applyFill="1" applyBorder="1" applyAlignment="1">
      <alignment horizontal="left" vertical="center" wrapText="1"/>
    </xf>
    <xf numFmtId="0" fontId="277" fillId="0" borderId="43" xfId="10" applyFont="1" applyFill="1" applyBorder="1" applyAlignment="1">
      <alignment horizontal="left" vertical="center" wrapText="1"/>
    </xf>
    <xf numFmtId="0" fontId="174" fillId="99" borderId="46" xfId="11" applyNumberFormat="1" applyFont="1" applyFill="1" applyBorder="1" applyAlignment="1">
      <alignment horizontal="center" vertical="center" textRotation="90"/>
    </xf>
    <xf numFmtId="0" fontId="174" fillId="99" borderId="42" xfId="11" applyNumberFormat="1" applyFont="1" applyFill="1" applyBorder="1" applyAlignment="1">
      <alignment horizontal="center" vertical="center" textRotation="90"/>
    </xf>
    <xf numFmtId="0" fontId="174" fillId="99" borderId="31" xfId="11" applyNumberFormat="1" applyFont="1" applyFill="1" applyBorder="1" applyAlignment="1">
      <alignment horizontal="center" vertical="center" textRotation="90"/>
    </xf>
    <xf numFmtId="0" fontId="174" fillId="99" borderId="69" xfId="11" applyNumberFormat="1" applyFont="1" applyFill="1" applyBorder="1" applyAlignment="1">
      <alignment horizontal="center" vertical="center" textRotation="90"/>
    </xf>
    <xf numFmtId="0" fontId="173" fillId="98" borderId="45" xfId="11" applyNumberFormat="1" applyFont="1" applyFill="1" applyBorder="1" applyAlignment="1">
      <alignment horizontal="left" vertical="center"/>
    </xf>
    <xf numFmtId="0" fontId="173" fillId="98" borderId="44" xfId="11" applyNumberFormat="1" applyFont="1" applyFill="1" applyBorder="1" applyAlignment="1">
      <alignment horizontal="left" vertical="center"/>
    </xf>
    <xf numFmtId="0" fontId="173" fillId="98" borderId="43" xfId="11" applyNumberFormat="1" applyFont="1" applyFill="1" applyBorder="1" applyAlignment="1">
      <alignment horizontal="left" vertical="center"/>
    </xf>
    <xf numFmtId="0" fontId="276" fillId="98" borderId="46" xfId="11" applyNumberFormat="1" applyFont="1" applyFill="1" applyBorder="1" applyAlignment="1">
      <alignment horizontal="center" vertical="center" textRotation="90"/>
    </xf>
    <xf numFmtId="0" fontId="276" fillId="98" borderId="42" xfId="11" applyNumberFormat="1" applyFont="1" applyFill="1" applyBorder="1" applyAlignment="1">
      <alignment horizontal="center" vertical="center" textRotation="90"/>
    </xf>
    <xf numFmtId="0" fontId="276" fillId="98" borderId="31" xfId="11" applyNumberFormat="1" applyFont="1" applyFill="1" applyBorder="1" applyAlignment="1">
      <alignment horizontal="center" vertical="center" textRotation="90"/>
    </xf>
    <xf numFmtId="0" fontId="173" fillId="19" borderId="45" xfId="11" applyNumberFormat="1" applyFont="1" applyFill="1" applyBorder="1" applyAlignment="1">
      <alignment horizontal="left" vertical="center"/>
    </xf>
    <xf numFmtId="0" fontId="173" fillId="19" borderId="44" xfId="11" applyNumberFormat="1" applyFont="1" applyFill="1" applyBorder="1" applyAlignment="1">
      <alignment horizontal="left" vertical="center"/>
    </xf>
    <xf numFmtId="0" fontId="173" fillId="19" borderId="43" xfId="11" applyNumberFormat="1" applyFont="1" applyFill="1" applyBorder="1" applyAlignment="1">
      <alignment horizontal="left" vertical="center"/>
    </xf>
    <xf numFmtId="43" fontId="76" fillId="18" borderId="48" xfId="10" applyNumberFormat="1" applyFont="1" applyFill="1" applyBorder="1" applyAlignment="1">
      <alignment horizontal="center" vertical="center" wrapText="1"/>
    </xf>
    <xf numFmtId="43" fontId="76" fillId="18" borderId="55" xfId="10" applyNumberFormat="1" applyFont="1" applyFill="1" applyBorder="1" applyAlignment="1">
      <alignment horizontal="center" vertical="center" wrapText="1"/>
    </xf>
    <xf numFmtId="43" fontId="76" fillId="18" borderId="29" xfId="10" applyNumberFormat="1" applyFont="1" applyFill="1" applyBorder="1" applyAlignment="1">
      <alignment horizontal="center" vertical="center" wrapText="1"/>
    </xf>
    <xf numFmtId="0" fontId="173" fillId="100" borderId="28" xfId="11" applyNumberFormat="1" applyFont="1" applyFill="1" applyBorder="1" applyAlignment="1">
      <alignment horizontal="left" vertical="center"/>
    </xf>
    <xf numFmtId="0" fontId="173" fillId="100" borderId="29" xfId="11" applyNumberFormat="1" applyFont="1" applyFill="1" applyBorder="1" applyAlignment="1">
      <alignment horizontal="left" vertical="center"/>
    </xf>
    <xf numFmtId="0" fontId="173" fillId="100" borderId="53" xfId="11" applyNumberFormat="1" applyFont="1" applyFill="1" applyBorder="1" applyAlignment="1">
      <alignment horizontal="left" vertical="center"/>
    </xf>
    <xf numFmtId="0" fontId="274" fillId="16" borderId="14" xfId="3" applyFont="1" applyFill="1" applyBorder="1" applyAlignment="1">
      <alignment horizontal="center" vertical="center" wrapText="1"/>
    </xf>
    <xf numFmtId="0" fontId="274" fillId="16" borderId="21" xfId="3" applyFont="1" applyFill="1" applyBorder="1" applyAlignment="1">
      <alignment horizontal="center" vertical="center" wrapText="1"/>
    </xf>
    <xf numFmtId="0" fontId="76" fillId="16" borderId="16" xfId="3" applyFont="1" applyFill="1" applyBorder="1" applyAlignment="1">
      <alignment horizontal="center" vertical="center"/>
    </xf>
    <xf numFmtId="0" fontId="76" fillId="16" borderId="27" xfId="3" applyFont="1" applyFill="1" applyBorder="1" applyAlignment="1">
      <alignment horizontal="center" vertical="center"/>
    </xf>
    <xf numFmtId="0" fontId="76" fillId="19" borderId="24" xfId="10" applyFont="1" applyFill="1" applyBorder="1" applyAlignment="1">
      <alignment horizontal="center" vertical="center" wrapText="1"/>
    </xf>
    <xf numFmtId="0" fontId="76" fillId="19" borderId="61" xfId="10" applyFont="1" applyFill="1" applyBorder="1" applyAlignment="1">
      <alignment horizontal="center" vertical="center" wrapText="1"/>
    </xf>
    <xf numFmtId="0" fontId="76" fillId="118" borderId="54" xfId="3" applyFont="1" applyFill="1" applyBorder="1" applyAlignment="1">
      <alignment horizontal="center" vertical="center" wrapText="1"/>
    </xf>
    <xf numFmtId="0" fontId="76" fillId="118" borderId="56" xfId="3" applyFont="1" applyFill="1" applyBorder="1" applyAlignment="1">
      <alignment horizontal="center" vertical="center" wrapText="1"/>
    </xf>
    <xf numFmtId="0" fontId="76" fillId="16" borderId="54" xfId="3" applyFont="1" applyFill="1" applyBorder="1" applyAlignment="1">
      <alignment horizontal="center" vertical="center" wrapText="1"/>
    </xf>
    <xf numFmtId="0" fontId="76" fillId="16" borderId="56" xfId="3" applyFont="1" applyFill="1" applyBorder="1" applyAlignment="1">
      <alignment horizontal="center" vertical="center" wrapText="1"/>
    </xf>
    <xf numFmtId="0" fontId="76" fillId="16" borderId="10" xfId="3" applyFont="1" applyFill="1" applyBorder="1" applyAlignment="1">
      <alignment horizontal="center" vertical="center" wrapText="1"/>
    </xf>
    <xf numFmtId="0" fontId="76" fillId="16" borderId="19" xfId="3" applyFont="1" applyFill="1" applyBorder="1" applyAlignment="1">
      <alignment horizontal="center" vertical="center" wrapText="1"/>
    </xf>
    <xf numFmtId="0" fontId="9" fillId="0" borderId="0" xfId="10" applyFont="1" applyAlignment="1">
      <alignment horizontal="center" vertical="center"/>
    </xf>
    <xf numFmtId="0" fontId="15" fillId="0" borderId="0" xfId="10" applyFont="1" applyFill="1" applyAlignment="1">
      <alignment horizontal="center" vertical="center" wrapText="1"/>
    </xf>
    <xf numFmtId="0" fontId="7" fillId="0" borderId="14" xfId="10" applyFill="1" applyBorder="1" applyAlignment="1">
      <alignment horizontal="center" vertical="center" textRotation="90" wrapText="1"/>
    </xf>
    <xf numFmtId="0" fontId="7" fillId="0" borderId="30" xfId="10" applyFill="1" applyBorder="1" applyAlignment="1">
      <alignment horizontal="center" vertical="center" textRotation="90" wrapText="1"/>
    </xf>
    <xf numFmtId="0" fontId="76" fillId="16" borderId="12" xfId="10" applyFont="1" applyFill="1" applyBorder="1" applyAlignment="1">
      <alignment horizontal="center" vertical="center" wrapText="1"/>
    </xf>
    <xf numFmtId="0" fontId="76" fillId="16" borderId="10" xfId="10" applyFont="1" applyFill="1" applyBorder="1" applyAlignment="1">
      <alignment horizontal="center" vertical="center" wrapText="1"/>
    </xf>
    <xf numFmtId="0" fontId="76" fillId="16" borderId="13" xfId="10" applyFont="1" applyFill="1" applyBorder="1" applyAlignment="1">
      <alignment horizontal="center" vertical="center" wrapText="1"/>
    </xf>
    <xf numFmtId="0" fontId="76" fillId="16" borderId="18" xfId="10" applyFont="1" applyFill="1" applyBorder="1" applyAlignment="1">
      <alignment horizontal="center" vertical="center" wrapText="1"/>
    </xf>
    <xf numFmtId="0" fontId="76" fillId="16" borderId="19" xfId="10" applyFont="1" applyFill="1" applyBorder="1" applyAlignment="1">
      <alignment horizontal="center" vertical="center" wrapText="1"/>
    </xf>
    <xf numFmtId="0" fontId="76" fillId="16" borderId="20" xfId="10" applyFont="1" applyFill="1" applyBorder="1" applyAlignment="1">
      <alignment horizontal="center" vertical="center" wrapText="1"/>
    </xf>
    <xf numFmtId="0" fontId="76" fillId="16" borderId="14" xfId="10" applyFont="1" applyFill="1" applyBorder="1" applyAlignment="1">
      <alignment horizontal="center" vertical="center" wrapText="1"/>
    </xf>
    <xf numFmtId="0" fontId="76" fillId="16" borderId="21" xfId="10" applyFont="1" applyFill="1" applyBorder="1" applyAlignment="1">
      <alignment horizontal="center" vertical="center" wrapText="1"/>
    </xf>
    <xf numFmtId="0" fontId="76" fillId="16" borderId="28" xfId="10" applyFont="1" applyFill="1" applyBorder="1" applyAlignment="1">
      <alignment horizontal="center" vertical="center" wrapText="1"/>
    </xf>
    <xf numFmtId="0" fontId="76" fillId="16" borderId="53" xfId="10" applyFont="1" applyFill="1" applyBorder="1" applyAlignment="1">
      <alignment horizontal="center" vertical="center" wrapText="1"/>
    </xf>
    <xf numFmtId="43" fontId="76" fillId="16" borderId="12" xfId="10" applyNumberFormat="1" applyFont="1" applyFill="1" applyBorder="1" applyAlignment="1">
      <alignment horizontal="center" vertical="center" wrapText="1"/>
    </xf>
    <xf numFmtId="43" fontId="76" fillId="16" borderId="18" xfId="10" applyNumberFormat="1" applyFont="1" applyFill="1" applyBorder="1" applyAlignment="1">
      <alignment horizontal="center" vertical="center" wrapText="1"/>
    </xf>
    <xf numFmtId="0" fontId="76" fillId="16" borderId="48" xfId="10" applyFont="1" applyFill="1" applyBorder="1" applyAlignment="1">
      <alignment horizontal="center" vertical="center" wrapText="1"/>
    </xf>
    <xf numFmtId="0" fontId="76" fillId="16" borderId="29" xfId="10" applyFont="1" applyFill="1" applyBorder="1" applyAlignment="1">
      <alignment horizontal="center" vertical="center" wrapText="1"/>
    </xf>
    <xf numFmtId="0" fontId="76" fillId="16" borderId="55" xfId="10" applyFont="1" applyFill="1" applyBorder="1" applyAlignment="1">
      <alignment horizontal="center" vertical="center" wrapText="1"/>
    </xf>
    <xf numFmtId="0" fontId="76" fillId="118" borderId="11" xfId="3" applyFont="1" applyFill="1" applyBorder="1" applyAlignment="1">
      <alignment horizontal="center" vertical="center" wrapText="1"/>
    </xf>
    <xf numFmtId="0" fontId="76" fillId="118" borderId="84" xfId="3" applyFont="1" applyFill="1" applyBorder="1" applyAlignment="1">
      <alignment horizontal="center" vertical="center" wrapText="1"/>
    </xf>
    <xf numFmtId="17" fontId="282" fillId="0" borderId="19" xfId="9" applyNumberFormat="1" applyFont="1" applyFill="1" applyBorder="1" applyAlignment="1">
      <alignment horizontal="center" vertical="center" wrapText="1"/>
    </xf>
    <xf numFmtId="0" fontId="173" fillId="97" borderId="2" xfId="11" applyNumberFormat="1" applyFont="1" applyFill="1" applyBorder="1" applyAlignment="1">
      <alignment horizontal="center" vertical="center" textRotation="90"/>
    </xf>
    <xf numFmtId="0" fontId="173" fillId="97" borderId="5" xfId="11" applyNumberFormat="1" applyFont="1" applyFill="1" applyBorder="1" applyAlignment="1">
      <alignment horizontal="center" vertical="center" textRotation="90"/>
    </xf>
    <xf numFmtId="0" fontId="173" fillId="97" borderId="7" xfId="11" applyNumberFormat="1" applyFont="1" applyFill="1" applyBorder="1" applyAlignment="1">
      <alignment horizontal="center" vertical="center" textRotation="90"/>
    </xf>
    <xf numFmtId="0" fontId="277" fillId="18" borderId="45" xfId="10" applyFont="1" applyFill="1" applyBorder="1" applyAlignment="1">
      <alignment horizontal="left" vertical="center" wrapText="1"/>
    </xf>
    <xf numFmtId="0" fontId="277" fillId="18" borderId="44" xfId="10" applyFont="1" applyFill="1" applyBorder="1" applyAlignment="1">
      <alignment horizontal="left" vertical="center" wrapText="1"/>
    </xf>
    <xf numFmtId="0" fontId="277" fillId="18" borderId="43" xfId="10" applyFont="1" applyFill="1" applyBorder="1" applyAlignment="1">
      <alignment horizontal="left" vertical="center" wrapText="1"/>
    </xf>
    <xf numFmtId="0" fontId="278" fillId="18" borderId="45" xfId="10" applyFont="1" applyFill="1" applyBorder="1" applyAlignment="1">
      <alignment horizontal="left" vertical="center" wrapText="1"/>
    </xf>
    <xf numFmtId="0" fontId="278" fillId="18" borderId="44" xfId="10" applyFont="1" applyFill="1" applyBorder="1" applyAlignment="1">
      <alignment horizontal="left" vertical="center" wrapText="1"/>
    </xf>
    <xf numFmtId="0" fontId="278" fillId="18" borderId="43" xfId="10" applyFont="1" applyFill="1" applyBorder="1" applyAlignment="1">
      <alignment horizontal="left" vertical="center" wrapText="1"/>
    </xf>
    <xf numFmtId="0" fontId="173" fillId="100" borderId="2" xfId="11" applyNumberFormat="1" applyFont="1" applyFill="1" applyBorder="1" applyAlignment="1">
      <alignment horizontal="center" vertical="center" textRotation="90"/>
    </xf>
    <xf numFmtId="0" fontId="173" fillId="100" borderId="5" xfId="11" applyNumberFormat="1" applyFont="1" applyFill="1" applyBorder="1" applyAlignment="1">
      <alignment horizontal="center" vertical="center" textRotation="90"/>
    </xf>
    <xf numFmtId="0" fontId="173" fillId="100" borderId="18" xfId="11" applyNumberFormat="1" applyFont="1" applyFill="1" applyBorder="1" applyAlignment="1">
      <alignment horizontal="center" vertical="center" textRotation="90"/>
    </xf>
    <xf numFmtId="0" fontId="278" fillId="0" borderId="44" xfId="10" applyFont="1" applyFill="1" applyBorder="1" applyAlignment="1">
      <alignment horizontal="left" vertical="center" wrapText="1"/>
    </xf>
    <xf numFmtId="0" fontId="276" fillId="120" borderId="32" xfId="11" applyNumberFormat="1" applyFont="1" applyFill="1" applyBorder="1" applyAlignment="1">
      <alignment horizontal="center" vertical="center" textRotation="90"/>
    </xf>
    <xf numFmtId="0" fontId="276" fillId="120" borderId="39" xfId="11" applyNumberFormat="1" applyFont="1" applyFill="1" applyBorder="1" applyAlignment="1">
      <alignment horizontal="center" vertical="center" textRotation="90"/>
    </xf>
    <xf numFmtId="0" fontId="276" fillId="120" borderId="93" xfId="11" applyNumberFormat="1" applyFont="1" applyFill="1" applyBorder="1" applyAlignment="1">
      <alignment horizontal="center" vertical="center" textRotation="90"/>
    </xf>
    <xf numFmtId="0" fontId="276" fillId="120" borderId="63" xfId="11" applyNumberFormat="1" applyFont="1" applyFill="1" applyBorder="1" applyAlignment="1">
      <alignment horizontal="center" vertical="center" textRotation="90"/>
    </xf>
    <xf numFmtId="0" fontId="276" fillId="19" borderId="30" xfId="11" applyNumberFormat="1" applyFont="1" applyFill="1" applyBorder="1" applyAlignment="1">
      <alignment horizontal="center" vertical="center" textRotation="90"/>
    </xf>
    <xf numFmtId="0" fontId="173" fillId="120" borderId="96" xfId="11" applyNumberFormat="1" applyFont="1" applyFill="1" applyBorder="1" applyAlignment="1">
      <alignment horizontal="left" vertical="center"/>
    </xf>
    <xf numFmtId="0" fontId="278" fillId="124" borderId="45" xfId="10" applyFont="1" applyFill="1" applyBorder="1" applyAlignment="1">
      <alignment horizontal="left" vertical="center" wrapText="1"/>
    </xf>
    <xf numFmtId="0" fontId="278" fillId="124" borderId="44" xfId="10" applyFont="1" applyFill="1" applyBorder="1" applyAlignment="1">
      <alignment horizontal="left" vertical="center" wrapText="1"/>
    </xf>
    <xf numFmtId="0" fontId="278" fillId="124" borderId="43" xfId="10" applyFont="1" applyFill="1" applyBorder="1" applyAlignment="1">
      <alignment horizontal="left" vertical="center" wrapText="1"/>
    </xf>
  </cellXfs>
  <cellStyles count="31674">
    <cellStyle name="_x0004_" xfId="15077" xr:uid="{00000000-0005-0000-0000-000000000000}"/>
    <cellStyle name="  " xfId="14438" xr:uid="{00000000-0005-0000-0000-000001000000}"/>
    <cellStyle name="          _x000a__x000a_386grabber=VGA.3GR_x000a__x000a_" xfId="31486" xr:uid="{00000000-0005-0000-0000-000002000000}"/>
    <cellStyle name="          _x000a__x000a_386grabber=VGA.3GR_x000a__x000a_ 2" xfId="31487" xr:uid="{00000000-0005-0000-0000-000003000000}"/>
    <cellStyle name="          _x000a__x000a_386grabber=VGA.3GR_x000a__x000a_ 2 2" xfId="31488" xr:uid="{00000000-0005-0000-0000-000004000000}"/>
    <cellStyle name="          _x000a__x000a_386grabber=VGA.3GR_x000a__x000a_ 3" xfId="31489" xr:uid="{00000000-0005-0000-0000-000005000000}"/>
    <cellStyle name="_x001d_ _x0014_$$ $ [र" xfId="14439" xr:uid="{00000000-0005-0000-0000-000006000000}"/>
    <cellStyle name="_x0004_ 2" xfId="15078" xr:uid="{00000000-0005-0000-0000-000007000000}"/>
    <cellStyle name="_x0004_ 3" xfId="15079" xr:uid="{00000000-0005-0000-0000-000008000000}"/>
    <cellStyle name="_x0009__x0009_" xfId="14440" xr:uid="{00000000-0005-0000-0000-000009000000}"/>
    <cellStyle name="_x001d__x0009__x0014_$$_x0009_$_x0009_[र" xfId="14441" xr:uid="{00000000-0005-0000-0000-00000A000000}"/>
    <cellStyle name="_x000a_386grabber=G" xfId="14442" xr:uid="{00000000-0005-0000-0000-00000B000000}"/>
    <cellStyle name="_x000a_386grabber=M" xfId="14443" xr:uid="{00000000-0005-0000-0000-00000C000000}"/>
    <cellStyle name="_x000b__x0008__x0001_ဠ" xfId="14444" xr:uid="{00000000-0005-0000-0000-00000D000000}"/>
    <cellStyle name=" ఀ̉ċଊⴂ ЈȂ‭̀䘃爀⸀Ȁ  Ȁ-ऌଃਁȋ‭ࠀ_x0002_ⴀ ̃Fr." xfId="15080" xr:uid="{00000000-0005-0000-0000-00000E000000}"/>
    <cellStyle name="%" xfId="14445" xr:uid="{00000000-0005-0000-0000-00000F000000}"/>
    <cellStyle name="******************************************" xfId="14446" xr:uid="{00000000-0005-0000-0000-000010000000}"/>
    <cellStyle name=",." xfId="15081" xr:uid="{00000000-0005-0000-0000-000011000000}"/>
    <cellStyle name=":RC█_x0018__x0001_íú  $_x000d_RC:R[13]C[11]_x0001_ĂĂ  _x0014__x000c__x000b__x0008__x0001_ဠ" xfId="14447" xr:uid="{00000000-0005-0000-0000-000012000000}"/>
    <cellStyle name=":RC█_x0018__x0001_íú_x0009__x0009_$_x000d_RC:R[13]C[11]_x0001_ĂĂ_x0009__x0009__x0014__x000c__x000b__x0008__x0001_ဠ" xfId="14448" xr:uid="{00000000-0005-0000-0000-000013000000}"/>
    <cellStyle name=";;;" xfId="14449" xr:uid="{00000000-0005-0000-0000-000014000000}"/>
    <cellStyle name="??" xfId="15082" xr:uid="{00000000-0005-0000-0000-000015000000}"/>
    <cellStyle name="??&amp;O?&amp;H?_x0008__x000f__x0007_?_x0007__x0001__x0001_" xfId="15" xr:uid="{00000000-0005-0000-0000-000016000000}"/>
    <cellStyle name="??&amp;O?&amp;H?_x0008_??_x0007__x0001__x0001_" xfId="16" xr:uid="{00000000-0005-0000-0000-000017000000}"/>
    <cellStyle name="????????" xfId="15083" xr:uid="{00000000-0005-0000-0000-000018000000}"/>
    <cellStyle name="??_List-dwgis" xfId="15084" xr:uid="{00000000-0005-0000-0000-000019000000}"/>
    <cellStyle name="?_x001d_?w _x001a_??_x000c_??U_x0001_%_x0013_|)_x0007__x0001__x0001_" xfId="15085" xr:uid="{00000000-0005-0000-0000-00001A000000}"/>
    <cellStyle name="?_x001d_?w _x001a_??_x000c_??U_x0001_%_x0013_|)_x0007__x0001__x0001_ 2" xfId="15086" xr:uid="{00000000-0005-0000-0000-00001B000000}"/>
    <cellStyle name="]_x000a__x000a_Width=547_x000a__x000a_Height=488_x000a__x000a__x000a__x000a_[Customize]_x000a__x000a_Toolbar=1_x000a__x000a_Statusbar=0_x000a__x000a_Buttonbar=1_x000a__x000a_AutoTAB=1_x000a__x000a_Font.CharSet=0_x000a__x000a_Font.Height=10" xfId="14450" xr:uid="{00000000-0005-0000-0000-00001C000000}"/>
    <cellStyle name="]_x000d__x000a_Width=547_x000d__x000a_Height=488_x000d__x000a__x000d__x000a_[Customize]_x000d__x000a_Toolbar=1_x000d__x000a_Statusbar=0_x000d__x000a_Buttonbar=1_x000d__x000a_AutoTAB=1_x000d__x000a_Font.CharSet=0_x000d__x000a_Font.Height=10" xfId="14451" xr:uid="{00000000-0005-0000-0000-00001D000000}"/>
    <cellStyle name="_~5219322" xfId="14452" xr:uid="{00000000-0005-0000-0000-00001E000000}"/>
    <cellStyle name="_~7374245" xfId="14453" xr:uid="{00000000-0005-0000-0000-00001F000000}"/>
    <cellStyle name="_~7374245_CX300A - ME3400G in RCU" xfId="14454" xr:uid="{00000000-0005-0000-0000-000020000000}"/>
    <cellStyle name="_~7374245_CX300A , ME3400G" xfId="14455" xr:uid="{00000000-0005-0000-0000-000021000000}"/>
    <cellStyle name="_~7374245_IP plan PH5 CX300A V1.1" xfId="14456" xr:uid="{00000000-0005-0000-0000-000022000000}"/>
    <cellStyle name="_~7374245_IP_CX300A in RCU V1" xfId="14457" xr:uid="{00000000-0005-0000-0000-000023000000}"/>
    <cellStyle name="_~7374245_sum information DSLAM in BMA as of 15-1-2009" xfId="14458" xr:uid="{00000000-0005-0000-0000-000024000000}"/>
    <cellStyle name="_~7374245_sum information DSLAM in BMA as of 15-1-2009_ZTE DSLAM IP Plan_Ver3.2_12-02-2009_Yam" xfId="14459" xr:uid="{00000000-0005-0000-0000-000025000000}"/>
    <cellStyle name="_~7374245_ZTE DSLAM IP Plan_Ver3.2_12-02-2009_Yam" xfId="14460" xr:uid="{00000000-0005-0000-0000-000026000000}"/>
    <cellStyle name="_000206632007032903-Quotation-CX-MSAN Project + Spare" xfId="14461" xr:uid="{00000000-0005-0000-0000-000027000000}"/>
    <cellStyle name="_000206632007032903-Quotation-CX-MSAN Project + Spare Customer" xfId="14462" xr:uid="{00000000-0005-0000-0000-000028000000}"/>
    <cellStyle name="_20070305 TRUE P1 Cabinet" xfId="14463" xr:uid="{00000000-0005-0000-0000-000029000000}"/>
    <cellStyle name="_9806H and OUT50 Cabinet-20070212" xfId="14464" xr:uid="{00000000-0005-0000-0000-00002A000000}"/>
    <cellStyle name="_Adsl_forecast- version 1aa" xfId="14465" xr:uid="{00000000-0005-0000-0000-00002B000000}"/>
    <cellStyle name="_AP_Wireline_Aug V1.0" xfId="14466" xr:uid="{00000000-0005-0000-0000-00002C000000}"/>
    <cellStyle name="_Attachment 1 - BB Phase IV - TI Work" xfId="14467" xr:uid="{00000000-0005-0000-0000-00002D000000}"/>
    <cellStyle name="_BB_Project" xfId="14468" xr:uid="{00000000-0005-0000-0000-00002E000000}"/>
    <cellStyle name="_BB-Ph4-Plan-Ver2.1-1-Nov-06 (version 5)" xfId="14469" xr:uid="{00000000-0005-0000-0000-00002F000000}"/>
    <cellStyle name="_Book1" xfId="14470" xr:uid="{00000000-0005-0000-0000-000030000000}"/>
    <cellStyle name="_Book2" xfId="14471" xr:uid="{00000000-0005-0000-0000-000031000000}"/>
    <cellStyle name="_BOQ_P1 DSLAM" xfId="14472" xr:uid="{00000000-0005-0000-0000-000032000000}"/>
    <cellStyle name="_BSC 2010-K.Songtham(Direct BU)" xfId="14473" xr:uid="{00000000-0005-0000-0000-000033000000}"/>
    <cellStyle name="_BSC L4 Corpcare1" xfId="14474" xr:uid="{00000000-0005-0000-0000-000034000000}"/>
    <cellStyle name="_BSC10-corp-PLT-100614" xfId="14475" xr:uid="{00000000-0005-0000-0000-000035000000}"/>
    <cellStyle name="_BSC10-V3-PLT-100614" xfId="14476" xr:uid="{00000000-0005-0000-0000-000036000000}"/>
    <cellStyle name="_By CAB&amp;DLC_outdoor (Switch_3)" xfId="14477" xr:uid="{00000000-0005-0000-0000-000037000000}"/>
    <cellStyle name="_By CAB&amp;DLC_outdoor (Switch_3)_ZTE DSLAM IP Plan_Ver3.2_12-02-2009_Yam" xfId="14478" xr:uid="{00000000-0005-0000-0000-000038000000}"/>
    <cellStyle name="_By CAB&amp;DLC_outdoor vendor-2.2 (ZTE)" xfId="14479" xr:uid="{00000000-0005-0000-0000-000039000000}"/>
    <cellStyle name="_By CAB&amp;DLC_outdoor vendor-2.2 (ZTE)_ZTE DSLAM IP Plan_Ver3.2_12-02-2009_Yam" xfId="14480" xr:uid="{00000000-0005-0000-0000-00003A000000}"/>
    <cellStyle name="_Capacity Monitoring &amp; Alert Report Fixedline (28.09.2007)" xfId="14481" xr:uid="{00000000-0005-0000-0000-00003B000000}"/>
    <cellStyle name="_Capacity Monitoring &amp; Alert Report Fixedline (28.09.2007)_Outdoor DSLAM at CAB&amp;DLC followup sheet" xfId="14482" xr:uid="{00000000-0005-0000-0000-00003C000000}"/>
    <cellStyle name="_Capacity Monitoring &amp; Alert Report Fixedline (28.09.2007)_Outdoor DSLAM at CAB&amp;DLC followup sheet_ZTE DSLAM IP Plan_Ver3.2_12-02-2009_Yam" xfId="14483" xr:uid="{00000000-0005-0000-0000-00003D000000}"/>
    <cellStyle name="_Capacity Monitoring &amp; Alert Report Fixedline (28.09.2007)_Sheet1" xfId="14484" xr:uid="{00000000-0005-0000-0000-00003E000000}"/>
    <cellStyle name="_Capacity Monitoring &amp; Alert Report Fixedline (28.09.2007)_Sheet1_ZTE DSLAM IP Plan_Ver3.2_12-02-2009_Yam" xfId="14485" xr:uid="{00000000-0005-0000-0000-00003F000000}"/>
    <cellStyle name="_Capacity Monitoring &amp; Alert Report Fixedline (28.09.2007)_ZTE DSLAM IP Plan_Ver3" xfId="14486" xr:uid="{00000000-0005-0000-0000-000040000000}"/>
    <cellStyle name="_Capacity Monitoring &amp; Alert Report Fixedline (28.09.2007)_ZTE DSLAM IP Plan_Ver3.1_Yam0108" xfId="14487" xr:uid="{00000000-0005-0000-0000-000041000000}"/>
    <cellStyle name="_Capacity Monitoring &amp; Alert Report Fixedline (28.09.2007)_ZTE DSLAM IP Plan_Ver3.1_Yam0108_ZTE DSLAM IP Plan_Ver3.2_12-02-2009_Yam" xfId="14488" xr:uid="{00000000-0005-0000-0000-000042000000}"/>
    <cellStyle name="_Capacity Monitoring &amp; Alert Report Fixedline (28.09.2007)_ZTE DSLAM IP Plan_Ver3.2_12-02-2009_Yam" xfId="14489" xr:uid="{00000000-0005-0000-0000-000043000000}"/>
    <cellStyle name="_Capacity Monitoring &amp; Alert Report Fixedline (28.09.2007)_ZTE DSLAM IP Plan_Ver3_ZTE DSLAM IP Plan_Ver3.1_Yam0108" xfId="14490" xr:uid="{00000000-0005-0000-0000-000044000000}"/>
    <cellStyle name="_Capacity Monitoring &amp; Alert Report Fixedline (28.09.2007)_ZTE DSLAM IP Plan_Ver3_ZTE DSLAM IP Plan_Ver3.1_Yam0108_ZTE DSLAM IP Plan_Ver3.2_12-02-2009_Yam" xfId="14491" xr:uid="{00000000-0005-0000-0000-000045000000}"/>
    <cellStyle name="_Capacity Monitoring &amp; Alert Report Fixedline (28.09.2007)_ZTE DSLAM IP Plan_Ver3_ZTE DSLAM IP Plan_Ver3.2_12-02-2009_Yam" xfId="14492" xr:uid="{00000000-0005-0000-0000-000046000000}"/>
    <cellStyle name="_CAPEX Time Frame 3" xfId="14493" xr:uid="{00000000-0005-0000-0000-000047000000}"/>
    <cellStyle name="_Cash requirement" xfId="14494" xr:uid="{00000000-0005-0000-0000-000048000000}"/>
    <cellStyle name="_CC9" xfId="14495" xr:uid="{00000000-0005-0000-0000-000049000000}"/>
    <cellStyle name="_CLLI-DSLAM in BMA" xfId="14496" xr:uid="{00000000-0005-0000-0000-00004A000000}"/>
    <cellStyle name="_CLLI-DSLAM in BMA_10062008" xfId="14497" xr:uid="{00000000-0005-0000-0000-00004B000000}"/>
    <cellStyle name="_Compare installment with revenue" xfId="14498" xr:uid="{00000000-0005-0000-0000-00004C000000}"/>
    <cellStyle name="_Cover" xfId="14499" xr:uid="{00000000-0005-0000-0000-00004D000000}"/>
    <cellStyle name="_CX300A in RCU (Revise)" xfId="14500" xr:uid="{00000000-0005-0000-0000-00004E000000}"/>
    <cellStyle name="_CX300A in RCU (Revise)_ZTE DSLAM IP Plan_Ver3.2_12-02-2009_Yam" xfId="14501" xr:uid="{00000000-0005-0000-0000-00004F000000}"/>
    <cellStyle name="_Data_Network" xfId="14502" xr:uid="{00000000-0005-0000-0000-000050000000}"/>
    <cellStyle name="_Effective Interest Cost for CSC 5Sep06 (Esplanade Project)" xfId="14503" xr:uid="{00000000-0005-0000-0000-000051000000}"/>
    <cellStyle name="_Form BG2K" xfId="14504" xr:uid="{00000000-0005-0000-0000-000052000000}"/>
    <cellStyle name="_Form BG2K_1" xfId="14505" xr:uid="{00000000-0005-0000-0000-000053000000}"/>
    <cellStyle name="_Form BG2K_111010 Capex" xfId="14506" xr:uid="{00000000-0005-0000-0000-000054000000}"/>
    <cellStyle name="_Form BG2K_111110 Capex" xfId="14507" xr:uid="{00000000-0005-0000-0000-000055000000}"/>
    <cellStyle name="_Form BG2K_2" xfId="14508" xr:uid="{00000000-0005-0000-0000-000056000000}"/>
    <cellStyle name="_Form BG2K_Sheet Assumption" xfId="14509" xr:uid="{00000000-0005-0000-0000-000057000000}"/>
    <cellStyle name="_Form BG2K_Sheet Manpower" xfId="14510" xr:uid="{00000000-0005-0000-0000-000058000000}"/>
    <cellStyle name="_Form BG2K_Summary Capex for 2 ch" xfId="14511" xr:uid="{00000000-0005-0000-0000-000059000000}"/>
    <cellStyle name="_Form BG2K_XX1130 Capex" xfId="14512" xr:uid="{00000000-0005-0000-0000-00005A000000}"/>
    <cellStyle name="_Form BG2K_XX2110 Capex_review" xfId="14513" xr:uid="{00000000-0005-0000-0000-00005B000000}"/>
    <cellStyle name="_FS projection of True for inject to TMV V1.2" xfId="14514" xr:uid="{00000000-0005-0000-0000-00005C000000}"/>
    <cellStyle name="_FS True for Fin Comm 30_10_08" xfId="14515" xr:uid="{00000000-0005-0000-0000-00005D000000}"/>
    <cellStyle name="_Illustration of relevant calculation (Sales &amp; Lease Back 20 Sep 05)" xfId="14516" xr:uid="{00000000-0005-0000-0000-00005E000000}"/>
    <cellStyle name="_Impairment and DTA-BITCO Dec. 2007(ปรับ IC)" xfId="14517" xr:uid="{00000000-0005-0000-0000-00005F000000}"/>
    <cellStyle name="_L2-Summary by Element" xfId="14518" xr:uid="{00000000-0005-0000-0000-000060000000}"/>
    <cellStyle name="_list" xfId="14519" xr:uid="{00000000-0005-0000-0000-000061000000}"/>
    <cellStyle name="_Model 1 27-12-07(TMV)" xfId="14520" xr:uid="{00000000-0005-0000-0000-000062000000}"/>
    <cellStyle name="_New Switch (CX300A) for RCU" xfId="14521" xr:uid="{00000000-0005-0000-0000-000063000000}"/>
    <cellStyle name="_New Switch (CX300A) for RCU_ZTE DSLAM IP Plan_Ver3.2_12-02-2009_Yam" xfId="14522" xr:uid="{00000000-0005-0000-0000-000064000000}"/>
    <cellStyle name="_North 3G Phase 1" xfId="14523" xr:uid="{00000000-0005-0000-0000-000065000000}"/>
    <cellStyle name="_OUT30数据用200405" xfId="14524" xr:uid="{00000000-0005-0000-0000-000066000000}"/>
    <cellStyle name="_Outdoor DSLAM Survey for Zone_Receive_B" xfId="14525" xr:uid="{00000000-0005-0000-0000-000067000000}"/>
    <cellStyle name="_Outdoor DSLAM Survey for Zone_Receive_B_ZTE DSLAM IP Plan_Ver3.2_12-02-2009_Yam" xfId="14526" xr:uid="{00000000-0005-0000-0000-000068000000}"/>
    <cellStyle name="_SAP-VAP001 SSH App Master Spec (REV-1)" xfId="15087" xr:uid="{00000000-0005-0000-0000-000069000000}"/>
    <cellStyle name="_Sensitivity TMV and TDS V1" xfId="14527" xr:uid="{00000000-0005-0000-0000-00006A000000}"/>
    <cellStyle name="_sum information DSLAM in BMA" xfId="14528" xr:uid="{00000000-0005-0000-0000-00006B000000}"/>
    <cellStyle name="_sum information DSLAM in BMA as of 15-1-2009" xfId="14529" xr:uid="{00000000-0005-0000-0000-00006C000000}"/>
    <cellStyle name="_Summary_Investment (Tidaporn) 10-Jan-2006" xfId="14530" xr:uid="{00000000-0005-0000-0000-00006D000000}"/>
    <cellStyle name="_Summary_Investment_V1" xfId="14531" xr:uid="{00000000-0005-0000-0000-00006E000000}"/>
    <cellStyle name="_T Touch_Act_04_2007" xfId="14532" xr:uid="{00000000-0005-0000-0000-00006F000000}"/>
    <cellStyle name="_TDE_Act_08_2006" xfId="14533" xr:uid="{00000000-0005-0000-0000-000070000000}"/>
    <cellStyle name="_TFM_Act_08_2006" xfId="14534" xr:uid="{00000000-0005-0000-0000-000071000000}"/>
    <cellStyle name="_TH_Act_04_2007" xfId="14535" xr:uid="{00000000-0005-0000-0000-000072000000}"/>
    <cellStyle name="_TI_Act_04_2007" xfId="14536" xr:uid="{00000000-0005-0000-0000-000073000000}"/>
    <cellStyle name="_TI_Act_08_2006" xfId="14537" xr:uid="{00000000-0005-0000-0000-000074000000}"/>
    <cellStyle name="_TIDC_Act_04_2007" xfId="14538" xr:uid="{00000000-0005-0000-0000-000075000000}"/>
    <cellStyle name="_TIG_Act_04_2007" xfId="14539" xr:uid="{00000000-0005-0000-0000-000076000000}"/>
    <cellStyle name="_TL_Act_04_2007" xfId="14540" xr:uid="{00000000-0005-0000-0000-000077000000}"/>
    <cellStyle name="_topfield_" xfId="14541" xr:uid="{00000000-0005-0000-0000-000078000000}"/>
    <cellStyle name="_TP_Act_04_2007" xfId="14542" xr:uid="{00000000-0005-0000-0000-000079000000}"/>
    <cellStyle name="_TPC_Act_04_2007" xfId="14543" xr:uid="{00000000-0005-0000-0000-00007A000000}"/>
    <cellStyle name="_True  Industrial Estate Project Frame To Customer v4" xfId="14544" xr:uid="{00000000-0005-0000-0000-00007B000000}"/>
    <cellStyle name="_True_AP_Capex as of 31May09" xfId="14545" xr:uid="{00000000-0005-0000-0000-00007C000000}"/>
    <cellStyle name="_TUC_Act_04_2007" xfId="14546" xr:uid="{00000000-0005-0000-0000-00007D000000}"/>
    <cellStyle name="_TVS 2008 budget_PL &amp; CF 20071115" xfId="14547" xr:uid="{00000000-0005-0000-0000-00007E000000}"/>
    <cellStyle name="_TVs CF projection 20070622" xfId="14548" xr:uid="{00000000-0005-0000-0000-00007F000000}"/>
    <cellStyle name="_TVs CF projection 20070625" xfId="14549" xr:uid="{00000000-0005-0000-0000-000080000000}"/>
    <cellStyle name="_TVs CF projection 20070803" xfId="14550" xr:uid="{00000000-0005-0000-0000-000081000000}"/>
    <cellStyle name="_UBC 8 year projection 20070111 for True" xfId="14551" xr:uid="{00000000-0005-0000-0000-000082000000}"/>
    <cellStyle name="_Use of Fund by K.komsan" xfId="14552" xr:uid="{00000000-0005-0000-0000-000083000000}"/>
    <cellStyle name="_แผนการจ่ายเงินของ TDE Y2007" xfId="14553" xr:uid="{00000000-0005-0000-0000-000084000000}"/>
    <cellStyle name="_南平建阳OUT50机柜(9806)配置" xfId="14554" xr:uid="{00000000-0005-0000-0000-000085000000}"/>
    <cellStyle name="’ส [0.00]_001-P" xfId="15088" xr:uid="{00000000-0005-0000-0000-000086000000}"/>
    <cellStyle name="’ส_001-P" xfId="15089" xr:uid="{00000000-0005-0000-0000-000087000000}"/>
    <cellStyle name="”๑•\ฆ" xfId="15090" xr:uid="{00000000-0005-0000-0000-000088000000}"/>
    <cellStyle name="£ BP" xfId="14555" xr:uid="{00000000-0005-0000-0000-000089000000}"/>
    <cellStyle name="¥ JY" xfId="14556" xr:uid="{00000000-0005-0000-0000-00008A000000}"/>
    <cellStyle name="•W€_001.WK1" xfId="15091" xr:uid="{00000000-0005-0000-0000-00008B000000}"/>
    <cellStyle name="•W_ Index" xfId="15092" xr:uid="{00000000-0005-0000-0000-00008C000000}"/>
    <cellStyle name="؀" xfId="14557" xr:uid="{00000000-0005-0000-0000-00008D000000}"/>
    <cellStyle name="…ๆุ่ [0.00]_001-P" xfId="15093" xr:uid="{00000000-0005-0000-0000-00008E000000}"/>
    <cellStyle name="…ๆุ่_001-P" xfId="15094" xr:uid="{00000000-0005-0000-0000-00008F000000}"/>
    <cellStyle name="êÊ_PLDT" xfId="14558" xr:uid="{00000000-0005-0000-0000-000090000000}"/>
    <cellStyle name="ÊÝ [0.00]_awardj~1" xfId="15095" xr:uid="{00000000-0005-0000-0000-000091000000}"/>
    <cellStyle name="ÊÝ_awardj~1" xfId="15096" xr:uid="{00000000-0005-0000-0000-000092000000}"/>
    <cellStyle name="W_awardj~1" xfId="15097" xr:uid="{00000000-0005-0000-0000-000093000000}"/>
    <cellStyle name="Ý¼ [0]_PLDT" xfId="14559" xr:uid="{00000000-0005-0000-0000-000094000000}"/>
    <cellStyle name="Ý¼_PLDT" xfId="14560" xr:uid="{00000000-0005-0000-0000-000095000000}"/>
    <cellStyle name="ฌ”P…" xfId="15098" xr:uid="{00000000-0005-0000-0000-000096000000}"/>
    <cellStyle name="ฎ”" xfId="15099" xr:uid="{00000000-0005-0000-0000-000097000000}"/>
    <cellStyle name="0,0_x000a__x000a_NA_x000a__x000a_" xfId="14561" xr:uid="{00000000-0005-0000-0000-000098000000}"/>
    <cellStyle name="0,0_x000d__x000a_NA_x000d__x000a_" xfId="14562" xr:uid="{00000000-0005-0000-0000-000099000000}"/>
    <cellStyle name="0,0_x000d__x000a_NA_x000d__x000a_ 2" xfId="14563" xr:uid="{00000000-0005-0000-0000-00009A000000}"/>
    <cellStyle name="0,0_x000d__x000a_NA_x000d__x000a_ 3" xfId="14564" xr:uid="{00000000-0005-0000-0000-00009B000000}"/>
    <cellStyle name="0,0_x000d__x000a_NA_x000d__x000a_ 4" xfId="14565" xr:uid="{00000000-0005-0000-0000-00009C000000}"/>
    <cellStyle name="0,0_x000d__x000a_NA_x000d__x000a__Copy of Copy of Plan  21 - 27  Aug  2011  - 24 Aug 11" xfId="31490" xr:uid="{00000000-0005-0000-0000-00009D000000}"/>
    <cellStyle name="12" xfId="15100" xr:uid="{00000000-0005-0000-0000-00009E000000}"/>
    <cellStyle name="2" xfId="15101" xr:uid="{00000000-0005-0000-0000-00009F000000}"/>
    <cellStyle name="2_MIT-SPEC-M-15-09-05" xfId="15102" xr:uid="{00000000-0005-0000-0000-0000A0000000}"/>
    <cellStyle name="2_MIT-SPEC-M-15-09-05_SAS แยกอาคาร rev 2003" xfId="15103" xr:uid="{00000000-0005-0000-0000-0000A1000000}"/>
    <cellStyle name="2_SAS แยกอาคาร rev 2003" xfId="15104" xr:uid="{00000000-0005-0000-0000-0000A2000000}"/>
    <cellStyle name="20% - Accent1 10" xfId="17" xr:uid="{00000000-0005-0000-0000-0000A3000000}"/>
    <cellStyle name="20% - Accent1 10 2" xfId="18" xr:uid="{00000000-0005-0000-0000-0000A4000000}"/>
    <cellStyle name="20% - Accent1 10 2 2" xfId="19" xr:uid="{00000000-0005-0000-0000-0000A5000000}"/>
    <cellStyle name="20% - Accent1 10 2 2 2" xfId="15105" xr:uid="{00000000-0005-0000-0000-0000A6000000}"/>
    <cellStyle name="20% - Accent1 10 2 3" xfId="20" xr:uid="{00000000-0005-0000-0000-0000A7000000}"/>
    <cellStyle name="20% - Accent1 10 2 3 2" xfId="15106" xr:uid="{00000000-0005-0000-0000-0000A8000000}"/>
    <cellStyle name="20% - Accent1 10 2 4" xfId="15107" xr:uid="{00000000-0005-0000-0000-0000A9000000}"/>
    <cellStyle name="20% - Accent1 10 3" xfId="21" xr:uid="{00000000-0005-0000-0000-0000AA000000}"/>
    <cellStyle name="20% - Accent1 10 3 2" xfId="22" xr:uid="{00000000-0005-0000-0000-0000AB000000}"/>
    <cellStyle name="20% - Accent1 10 3 2 2" xfId="15108" xr:uid="{00000000-0005-0000-0000-0000AC000000}"/>
    <cellStyle name="20% - Accent1 10 3 3" xfId="23" xr:uid="{00000000-0005-0000-0000-0000AD000000}"/>
    <cellStyle name="20% - Accent1 10 3 3 2" xfId="15109" xr:uid="{00000000-0005-0000-0000-0000AE000000}"/>
    <cellStyle name="20% - Accent1 10 3 4" xfId="15110" xr:uid="{00000000-0005-0000-0000-0000AF000000}"/>
    <cellStyle name="20% - Accent1 10 4" xfId="24" xr:uid="{00000000-0005-0000-0000-0000B0000000}"/>
    <cellStyle name="20% - Accent1 10 4 2" xfId="15111" xr:uid="{00000000-0005-0000-0000-0000B1000000}"/>
    <cellStyle name="20% - Accent1 10 5" xfId="25" xr:uid="{00000000-0005-0000-0000-0000B2000000}"/>
    <cellStyle name="20% - Accent1 10 5 2" xfId="15112" xr:uid="{00000000-0005-0000-0000-0000B3000000}"/>
    <cellStyle name="20% - Accent1 10 6" xfId="15113" xr:uid="{00000000-0005-0000-0000-0000B4000000}"/>
    <cellStyle name="20% - Accent1 100" xfId="26" xr:uid="{00000000-0005-0000-0000-0000B5000000}"/>
    <cellStyle name="20% - Accent1 100 2" xfId="27" xr:uid="{00000000-0005-0000-0000-0000B6000000}"/>
    <cellStyle name="20% - Accent1 100 2 2" xfId="15114" xr:uid="{00000000-0005-0000-0000-0000B7000000}"/>
    <cellStyle name="20% - Accent1 100 3" xfId="28" xr:uid="{00000000-0005-0000-0000-0000B8000000}"/>
    <cellStyle name="20% - Accent1 100 3 2" xfId="15115" xr:uid="{00000000-0005-0000-0000-0000B9000000}"/>
    <cellStyle name="20% - Accent1 100 4" xfId="15116" xr:uid="{00000000-0005-0000-0000-0000BA000000}"/>
    <cellStyle name="20% - Accent1 101" xfId="29" xr:uid="{00000000-0005-0000-0000-0000BB000000}"/>
    <cellStyle name="20% - Accent1 101 2" xfId="30" xr:uid="{00000000-0005-0000-0000-0000BC000000}"/>
    <cellStyle name="20% - Accent1 101 2 2" xfId="15117" xr:uid="{00000000-0005-0000-0000-0000BD000000}"/>
    <cellStyle name="20% - Accent1 101 3" xfId="31" xr:uid="{00000000-0005-0000-0000-0000BE000000}"/>
    <cellStyle name="20% - Accent1 101 3 2" xfId="15118" xr:uid="{00000000-0005-0000-0000-0000BF000000}"/>
    <cellStyle name="20% - Accent1 101 4" xfId="15119" xr:uid="{00000000-0005-0000-0000-0000C0000000}"/>
    <cellStyle name="20% - Accent1 102" xfId="32" xr:uid="{00000000-0005-0000-0000-0000C1000000}"/>
    <cellStyle name="20% - Accent1 102 2" xfId="33" xr:uid="{00000000-0005-0000-0000-0000C2000000}"/>
    <cellStyle name="20% - Accent1 102 2 2" xfId="15120" xr:uid="{00000000-0005-0000-0000-0000C3000000}"/>
    <cellStyle name="20% - Accent1 102 3" xfId="34" xr:uid="{00000000-0005-0000-0000-0000C4000000}"/>
    <cellStyle name="20% - Accent1 102 3 2" xfId="15121" xr:uid="{00000000-0005-0000-0000-0000C5000000}"/>
    <cellStyle name="20% - Accent1 102 4" xfId="15122" xr:uid="{00000000-0005-0000-0000-0000C6000000}"/>
    <cellStyle name="20% - Accent1 103" xfId="35" xr:uid="{00000000-0005-0000-0000-0000C7000000}"/>
    <cellStyle name="20% - Accent1 103 2" xfId="36" xr:uid="{00000000-0005-0000-0000-0000C8000000}"/>
    <cellStyle name="20% - Accent1 103 2 2" xfId="15123" xr:uid="{00000000-0005-0000-0000-0000C9000000}"/>
    <cellStyle name="20% - Accent1 103 3" xfId="37" xr:uid="{00000000-0005-0000-0000-0000CA000000}"/>
    <cellStyle name="20% - Accent1 103 3 2" xfId="15124" xr:uid="{00000000-0005-0000-0000-0000CB000000}"/>
    <cellStyle name="20% - Accent1 103 4" xfId="15125" xr:uid="{00000000-0005-0000-0000-0000CC000000}"/>
    <cellStyle name="20% - Accent1 104" xfId="38" xr:uid="{00000000-0005-0000-0000-0000CD000000}"/>
    <cellStyle name="20% - Accent1 104 2" xfId="39" xr:uid="{00000000-0005-0000-0000-0000CE000000}"/>
    <cellStyle name="20% - Accent1 104 2 2" xfId="15126" xr:uid="{00000000-0005-0000-0000-0000CF000000}"/>
    <cellStyle name="20% - Accent1 104 3" xfId="40" xr:uid="{00000000-0005-0000-0000-0000D0000000}"/>
    <cellStyle name="20% - Accent1 104 3 2" xfId="15127" xr:uid="{00000000-0005-0000-0000-0000D1000000}"/>
    <cellStyle name="20% - Accent1 104 4" xfId="15128" xr:uid="{00000000-0005-0000-0000-0000D2000000}"/>
    <cellStyle name="20% - Accent1 105" xfId="41" xr:uid="{00000000-0005-0000-0000-0000D3000000}"/>
    <cellStyle name="20% - Accent1 105 2" xfId="42" xr:uid="{00000000-0005-0000-0000-0000D4000000}"/>
    <cellStyle name="20% - Accent1 105 2 2" xfId="15129" xr:uid="{00000000-0005-0000-0000-0000D5000000}"/>
    <cellStyle name="20% - Accent1 105 3" xfId="43" xr:uid="{00000000-0005-0000-0000-0000D6000000}"/>
    <cellStyle name="20% - Accent1 105 3 2" xfId="15130" xr:uid="{00000000-0005-0000-0000-0000D7000000}"/>
    <cellStyle name="20% - Accent1 105 4" xfId="15131" xr:uid="{00000000-0005-0000-0000-0000D8000000}"/>
    <cellStyle name="20% - Accent1 106" xfId="44" xr:uid="{00000000-0005-0000-0000-0000D9000000}"/>
    <cellStyle name="20% - Accent1 106 2" xfId="45" xr:uid="{00000000-0005-0000-0000-0000DA000000}"/>
    <cellStyle name="20% - Accent1 106 2 2" xfId="15132" xr:uid="{00000000-0005-0000-0000-0000DB000000}"/>
    <cellStyle name="20% - Accent1 106 3" xfId="46" xr:uid="{00000000-0005-0000-0000-0000DC000000}"/>
    <cellStyle name="20% - Accent1 106 3 2" xfId="15133" xr:uid="{00000000-0005-0000-0000-0000DD000000}"/>
    <cellStyle name="20% - Accent1 106 4" xfId="15134" xr:uid="{00000000-0005-0000-0000-0000DE000000}"/>
    <cellStyle name="20% - Accent1 107" xfId="47" xr:uid="{00000000-0005-0000-0000-0000DF000000}"/>
    <cellStyle name="20% - Accent1 107 2" xfId="48" xr:uid="{00000000-0005-0000-0000-0000E0000000}"/>
    <cellStyle name="20% - Accent1 107 2 2" xfId="15135" xr:uid="{00000000-0005-0000-0000-0000E1000000}"/>
    <cellStyle name="20% - Accent1 107 3" xfId="49" xr:uid="{00000000-0005-0000-0000-0000E2000000}"/>
    <cellStyle name="20% - Accent1 107 3 2" xfId="15136" xr:uid="{00000000-0005-0000-0000-0000E3000000}"/>
    <cellStyle name="20% - Accent1 107 4" xfId="15137" xr:uid="{00000000-0005-0000-0000-0000E4000000}"/>
    <cellStyle name="20% - Accent1 108" xfId="50" xr:uid="{00000000-0005-0000-0000-0000E5000000}"/>
    <cellStyle name="20% - Accent1 108 2" xfId="51" xr:uid="{00000000-0005-0000-0000-0000E6000000}"/>
    <cellStyle name="20% - Accent1 108 2 2" xfId="15138" xr:uid="{00000000-0005-0000-0000-0000E7000000}"/>
    <cellStyle name="20% - Accent1 108 3" xfId="52" xr:uid="{00000000-0005-0000-0000-0000E8000000}"/>
    <cellStyle name="20% - Accent1 108 3 2" xfId="15139" xr:uid="{00000000-0005-0000-0000-0000E9000000}"/>
    <cellStyle name="20% - Accent1 108 4" xfId="15140" xr:uid="{00000000-0005-0000-0000-0000EA000000}"/>
    <cellStyle name="20% - Accent1 109" xfId="53" xr:uid="{00000000-0005-0000-0000-0000EB000000}"/>
    <cellStyle name="20% - Accent1 109 2" xfId="54" xr:uid="{00000000-0005-0000-0000-0000EC000000}"/>
    <cellStyle name="20% - Accent1 109 2 2" xfId="15141" xr:uid="{00000000-0005-0000-0000-0000ED000000}"/>
    <cellStyle name="20% - Accent1 109 3" xfId="55" xr:uid="{00000000-0005-0000-0000-0000EE000000}"/>
    <cellStyle name="20% - Accent1 109 3 2" xfId="15142" xr:uid="{00000000-0005-0000-0000-0000EF000000}"/>
    <cellStyle name="20% - Accent1 109 4" xfId="15143" xr:uid="{00000000-0005-0000-0000-0000F0000000}"/>
    <cellStyle name="20% - Accent1 11" xfId="56" xr:uid="{00000000-0005-0000-0000-0000F1000000}"/>
    <cellStyle name="20% - Accent1 11 2" xfId="57" xr:uid="{00000000-0005-0000-0000-0000F2000000}"/>
    <cellStyle name="20% - Accent1 11 2 2" xfId="58" xr:uid="{00000000-0005-0000-0000-0000F3000000}"/>
    <cellStyle name="20% - Accent1 11 2 2 2" xfId="15144" xr:uid="{00000000-0005-0000-0000-0000F4000000}"/>
    <cellStyle name="20% - Accent1 11 2 3" xfId="59" xr:uid="{00000000-0005-0000-0000-0000F5000000}"/>
    <cellStyle name="20% - Accent1 11 2 3 2" xfId="15145" xr:uid="{00000000-0005-0000-0000-0000F6000000}"/>
    <cellStyle name="20% - Accent1 11 2 4" xfId="15146" xr:uid="{00000000-0005-0000-0000-0000F7000000}"/>
    <cellStyle name="20% - Accent1 11 3" xfId="60" xr:uid="{00000000-0005-0000-0000-0000F8000000}"/>
    <cellStyle name="20% - Accent1 11 3 2" xfId="61" xr:uid="{00000000-0005-0000-0000-0000F9000000}"/>
    <cellStyle name="20% - Accent1 11 3 2 2" xfId="15147" xr:uid="{00000000-0005-0000-0000-0000FA000000}"/>
    <cellStyle name="20% - Accent1 11 3 3" xfId="62" xr:uid="{00000000-0005-0000-0000-0000FB000000}"/>
    <cellStyle name="20% - Accent1 11 3 3 2" xfId="15148" xr:uid="{00000000-0005-0000-0000-0000FC000000}"/>
    <cellStyle name="20% - Accent1 11 3 4" xfId="15149" xr:uid="{00000000-0005-0000-0000-0000FD000000}"/>
    <cellStyle name="20% - Accent1 11 4" xfId="63" xr:uid="{00000000-0005-0000-0000-0000FE000000}"/>
    <cellStyle name="20% - Accent1 11 4 2" xfId="15150" xr:uid="{00000000-0005-0000-0000-0000FF000000}"/>
    <cellStyle name="20% - Accent1 11 5" xfId="64" xr:uid="{00000000-0005-0000-0000-000000010000}"/>
    <cellStyle name="20% - Accent1 11 5 2" xfId="15151" xr:uid="{00000000-0005-0000-0000-000001010000}"/>
    <cellStyle name="20% - Accent1 11 6" xfId="15152" xr:uid="{00000000-0005-0000-0000-000002010000}"/>
    <cellStyle name="20% - Accent1 110" xfId="65" xr:uid="{00000000-0005-0000-0000-000003010000}"/>
    <cellStyle name="20% - Accent1 110 2" xfId="66" xr:uid="{00000000-0005-0000-0000-000004010000}"/>
    <cellStyle name="20% - Accent1 110 2 2" xfId="15153" xr:uid="{00000000-0005-0000-0000-000005010000}"/>
    <cellStyle name="20% - Accent1 110 3" xfId="67" xr:uid="{00000000-0005-0000-0000-000006010000}"/>
    <cellStyle name="20% - Accent1 110 3 2" xfId="15154" xr:uid="{00000000-0005-0000-0000-000007010000}"/>
    <cellStyle name="20% - Accent1 110 4" xfId="15155" xr:uid="{00000000-0005-0000-0000-000008010000}"/>
    <cellStyle name="20% - Accent1 111" xfId="68" xr:uid="{00000000-0005-0000-0000-000009010000}"/>
    <cellStyle name="20% - Accent1 111 2" xfId="69" xr:uid="{00000000-0005-0000-0000-00000A010000}"/>
    <cellStyle name="20% - Accent1 111 2 2" xfId="15156" xr:uid="{00000000-0005-0000-0000-00000B010000}"/>
    <cellStyle name="20% - Accent1 111 3" xfId="70" xr:uid="{00000000-0005-0000-0000-00000C010000}"/>
    <cellStyle name="20% - Accent1 111 3 2" xfId="15157" xr:uid="{00000000-0005-0000-0000-00000D010000}"/>
    <cellStyle name="20% - Accent1 111 4" xfId="15158" xr:uid="{00000000-0005-0000-0000-00000E010000}"/>
    <cellStyle name="20% - Accent1 112" xfId="71" xr:uid="{00000000-0005-0000-0000-00000F010000}"/>
    <cellStyle name="20% - Accent1 112 2" xfId="72" xr:uid="{00000000-0005-0000-0000-000010010000}"/>
    <cellStyle name="20% - Accent1 112 2 2" xfId="15159" xr:uid="{00000000-0005-0000-0000-000011010000}"/>
    <cellStyle name="20% - Accent1 112 3" xfId="73" xr:uid="{00000000-0005-0000-0000-000012010000}"/>
    <cellStyle name="20% - Accent1 112 3 2" xfId="15160" xr:uid="{00000000-0005-0000-0000-000013010000}"/>
    <cellStyle name="20% - Accent1 112 4" xfId="15161" xr:uid="{00000000-0005-0000-0000-000014010000}"/>
    <cellStyle name="20% - Accent1 113" xfId="74" xr:uid="{00000000-0005-0000-0000-000015010000}"/>
    <cellStyle name="20% - Accent1 113 2" xfId="75" xr:uid="{00000000-0005-0000-0000-000016010000}"/>
    <cellStyle name="20% - Accent1 113 2 2" xfId="15162" xr:uid="{00000000-0005-0000-0000-000017010000}"/>
    <cellStyle name="20% - Accent1 113 3" xfId="76" xr:uid="{00000000-0005-0000-0000-000018010000}"/>
    <cellStyle name="20% - Accent1 113 3 2" xfId="15163" xr:uid="{00000000-0005-0000-0000-000019010000}"/>
    <cellStyle name="20% - Accent1 113 4" xfId="15164" xr:uid="{00000000-0005-0000-0000-00001A010000}"/>
    <cellStyle name="20% - Accent1 114" xfId="77" xr:uid="{00000000-0005-0000-0000-00001B010000}"/>
    <cellStyle name="20% - Accent1 114 2" xfId="78" xr:uid="{00000000-0005-0000-0000-00001C010000}"/>
    <cellStyle name="20% - Accent1 114 2 2" xfId="15165" xr:uid="{00000000-0005-0000-0000-00001D010000}"/>
    <cellStyle name="20% - Accent1 114 3" xfId="79" xr:uid="{00000000-0005-0000-0000-00001E010000}"/>
    <cellStyle name="20% - Accent1 114 3 2" xfId="15166" xr:uid="{00000000-0005-0000-0000-00001F010000}"/>
    <cellStyle name="20% - Accent1 114 4" xfId="15167" xr:uid="{00000000-0005-0000-0000-000020010000}"/>
    <cellStyle name="20% - Accent1 115" xfId="80" xr:uid="{00000000-0005-0000-0000-000021010000}"/>
    <cellStyle name="20% - Accent1 115 2" xfId="81" xr:uid="{00000000-0005-0000-0000-000022010000}"/>
    <cellStyle name="20% - Accent1 115 2 2" xfId="15168" xr:uid="{00000000-0005-0000-0000-000023010000}"/>
    <cellStyle name="20% - Accent1 115 3" xfId="82" xr:uid="{00000000-0005-0000-0000-000024010000}"/>
    <cellStyle name="20% - Accent1 115 3 2" xfId="15169" xr:uid="{00000000-0005-0000-0000-000025010000}"/>
    <cellStyle name="20% - Accent1 115 4" xfId="15170" xr:uid="{00000000-0005-0000-0000-000026010000}"/>
    <cellStyle name="20% - Accent1 116" xfId="83" xr:uid="{00000000-0005-0000-0000-000027010000}"/>
    <cellStyle name="20% - Accent1 116 2" xfId="84" xr:uid="{00000000-0005-0000-0000-000028010000}"/>
    <cellStyle name="20% - Accent1 116 2 2" xfId="15171" xr:uid="{00000000-0005-0000-0000-000029010000}"/>
    <cellStyle name="20% - Accent1 116 3" xfId="85" xr:uid="{00000000-0005-0000-0000-00002A010000}"/>
    <cellStyle name="20% - Accent1 116 3 2" xfId="15172" xr:uid="{00000000-0005-0000-0000-00002B010000}"/>
    <cellStyle name="20% - Accent1 116 4" xfId="15173" xr:uid="{00000000-0005-0000-0000-00002C010000}"/>
    <cellStyle name="20% - Accent1 117" xfId="86" xr:uid="{00000000-0005-0000-0000-00002D010000}"/>
    <cellStyle name="20% - Accent1 117 2" xfId="87" xr:uid="{00000000-0005-0000-0000-00002E010000}"/>
    <cellStyle name="20% - Accent1 117 2 2" xfId="15174" xr:uid="{00000000-0005-0000-0000-00002F010000}"/>
    <cellStyle name="20% - Accent1 117 3" xfId="88" xr:uid="{00000000-0005-0000-0000-000030010000}"/>
    <cellStyle name="20% - Accent1 117 3 2" xfId="15175" xr:uid="{00000000-0005-0000-0000-000031010000}"/>
    <cellStyle name="20% - Accent1 117 4" xfId="15176" xr:uid="{00000000-0005-0000-0000-000032010000}"/>
    <cellStyle name="20% - Accent1 118" xfId="89" xr:uid="{00000000-0005-0000-0000-000033010000}"/>
    <cellStyle name="20% - Accent1 118 2" xfId="90" xr:uid="{00000000-0005-0000-0000-000034010000}"/>
    <cellStyle name="20% - Accent1 118 2 2" xfId="15177" xr:uid="{00000000-0005-0000-0000-000035010000}"/>
    <cellStyle name="20% - Accent1 118 3" xfId="91" xr:uid="{00000000-0005-0000-0000-000036010000}"/>
    <cellStyle name="20% - Accent1 118 3 2" xfId="15178" xr:uid="{00000000-0005-0000-0000-000037010000}"/>
    <cellStyle name="20% - Accent1 118 4" xfId="15179" xr:uid="{00000000-0005-0000-0000-000038010000}"/>
    <cellStyle name="20% - Accent1 119" xfId="92" xr:uid="{00000000-0005-0000-0000-000039010000}"/>
    <cellStyle name="20% - Accent1 119 2" xfId="93" xr:uid="{00000000-0005-0000-0000-00003A010000}"/>
    <cellStyle name="20% - Accent1 119 2 2" xfId="15180" xr:uid="{00000000-0005-0000-0000-00003B010000}"/>
    <cellStyle name="20% - Accent1 119 3" xfId="94" xr:uid="{00000000-0005-0000-0000-00003C010000}"/>
    <cellStyle name="20% - Accent1 119 3 2" xfId="15181" xr:uid="{00000000-0005-0000-0000-00003D010000}"/>
    <cellStyle name="20% - Accent1 119 4" xfId="15182" xr:uid="{00000000-0005-0000-0000-00003E010000}"/>
    <cellStyle name="20% - Accent1 12" xfId="95" xr:uid="{00000000-0005-0000-0000-00003F010000}"/>
    <cellStyle name="20% - Accent1 12 2" xfId="96" xr:uid="{00000000-0005-0000-0000-000040010000}"/>
    <cellStyle name="20% - Accent1 12 2 2" xfId="97" xr:uid="{00000000-0005-0000-0000-000041010000}"/>
    <cellStyle name="20% - Accent1 12 2 2 2" xfId="15183" xr:uid="{00000000-0005-0000-0000-000042010000}"/>
    <cellStyle name="20% - Accent1 12 2 3" xfId="98" xr:uid="{00000000-0005-0000-0000-000043010000}"/>
    <cellStyle name="20% - Accent1 12 2 3 2" xfId="15184" xr:uid="{00000000-0005-0000-0000-000044010000}"/>
    <cellStyle name="20% - Accent1 12 2 4" xfId="15185" xr:uid="{00000000-0005-0000-0000-000045010000}"/>
    <cellStyle name="20% - Accent1 12 3" xfId="99" xr:uid="{00000000-0005-0000-0000-000046010000}"/>
    <cellStyle name="20% - Accent1 12 3 2" xfId="100" xr:uid="{00000000-0005-0000-0000-000047010000}"/>
    <cellStyle name="20% - Accent1 12 3 2 2" xfId="15186" xr:uid="{00000000-0005-0000-0000-000048010000}"/>
    <cellStyle name="20% - Accent1 12 3 3" xfId="101" xr:uid="{00000000-0005-0000-0000-000049010000}"/>
    <cellStyle name="20% - Accent1 12 3 3 2" xfId="15187" xr:uid="{00000000-0005-0000-0000-00004A010000}"/>
    <cellStyle name="20% - Accent1 12 3 4" xfId="15188" xr:uid="{00000000-0005-0000-0000-00004B010000}"/>
    <cellStyle name="20% - Accent1 12 4" xfId="102" xr:uid="{00000000-0005-0000-0000-00004C010000}"/>
    <cellStyle name="20% - Accent1 12 4 2" xfId="15189" xr:uid="{00000000-0005-0000-0000-00004D010000}"/>
    <cellStyle name="20% - Accent1 12 5" xfId="103" xr:uid="{00000000-0005-0000-0000-00004E010000}"/>
    <cellStyle name="20% - Accent1 12 5 2" xfId="15190" xr:uid="{00000000-0005-0000-0000-00004F010000}"/>
    <cellStyle name="20% - Accent1 12 6" xfId="15191" xr:uid="{00000000-0005-0000-0000-000050010000}"/>
    <cellStyle name="20% - Accent1 120" xfId="104" xr:uid="{00000000-0005-0000-0000-000051010000}"/>
    <cellStyle name="20% - Accent1 120 2" xfId="105" xr:uid="{00000000-0005-0000-0000-000052010000}"/>
    <cellStyle name="20% - Accent1 120 2 2" xfId="15192" xr:uid="{00000000-0005-0000-0000-000053010000}"/>
    <cellStyle name="20% - Accent1 120 3" xfId="106" xr:uid="{00000000-0005-0000-0000-000054010000}"/>
    <cellStyle name="20% - Accent1 120 3 2" xfId="15193" xr:uid="{00000000-0005-0000-0000-000055010000}"/>
    <cellStyle name="20% - Accent1 120 4" xfId="15194" xr:uid="{00000000-0005-0000-0000-000056010000}"/>
    <cellStyle name="20% - Accent1 121" xfId="107" xr:uid="{00000000-0005-0000-0000-000057010000}"/>
    <cellStyle name="20% - Accent1 121 2" xfId="108" xr:uid="{00000000-0005-0000-0000-000058010000}"/>
    <cellStyle name="20% - Accent1 121 2 2" xfId="15195" xr:uid="{00000000-0005-0000-0000-000059010000}"/>
    <cellStyle name="20% - Accent1 121 3" xfId="109" xr:uid="{00000000-0005-0000-0000-00005A010000}"/>
    <cellStyle name="20% - Accent1 121 3 2" xfId="15196" xr:uid="{00000000-0005-0000-0000-00005B010000}"/>
    <cellStyle name="20% - Accent1 121 4" xfId="15197" xr:uid="{00000000-0005-0000-0000-00005C010000}"/>
    <cellStyle name="20% - Accent1 122" xfId="110" xr:uid="{00000000-0005-0000-0000-00005D010000}"/>
    <cellStyle name="20% - Accent1 122 2" xfId="111" xr:uid="{00000000-0005-0000-0000-00005E010000}"/>
    <cellStyle name="20% - Accent1 122 2 2" xfId="15198" xr:uid="{00000000-0005-0000-0000-00005F010000}"/>
    <cellStyle name="20% - Accent1 122 3" xfId="112" xr:uid="{00000000-0005-0000-0000-000060010000}"/>
    <cellStyle name="20% - Accent1 122 3 2" xfId="15199" xr:uid="{00000000-0005-0000-0000-000061010000}"/>
    <cellStyle name="20% - Accent1 122 4" xfId="15200" xr:uid="{00000000-0005-0000-0000-000062010000}"/>
    <cellStyle name="20% - Accent1 123" xfId="113" xr:uid="{00000000-0005-0000-0000-000063010000}"/>
    <cellStyle name="20% - Accent1 123 2" xfId="114" xr:uid="{00000000-0005-0000-0000-000064010000}"/>
    <cellStyle name="20% - Accent1 123 2 2" xfId="15201" xr:uid="{00000000-0005-0000-0000-000065010000}"/>
    <cellStyle name="20% - Accent1 123 3" xfId="115" xr:uid="{00000000-0005-0000-0000-000066010000}"/>
    <cellStyle name="20% - Accent1 123 3 2" xfId="15202" xr:uid="{00000000-0005-0000-0000-000067010000}"/>
    <cellStyle name="20% - Accent1 123 4" xfId="15203" xr:uid="{00000000-0005-0000-0000-000068010000}"/>
    <cellStyle name="20% - Accent1 124" xfId="116" xr:uid="{00000000-0005-0000-0000-000069010000}"/>
    <cellStyle name="20% - Accent1 124 2" xfId="117" xr:uid="{00000000-0005-0000-0000-00006A010000}"/>
    <cellStyle name="20% - Accent1 124 2 2" xfId="15204" xr:uid="{00000000-0005-0000-0000-00006B010000}"/>
    <cellStyle name="20% - Accent1 124 3" xfId="118" xr:uid="{00000000-0005-0000-0000-00006C010000}"/>
    <cellStyle name="20% - Accent1 124 3 2" xfId="15205" xr:uid="{00000000-0005-0000-0000-00006D010000}"/>
    <cellStyle name="20% - Accent1 124 4" xfId="15206" xr:uid="{00000000-0005-0000-0000-00006E010000}"/>
    <cellStyle name="20% - Accent1 125" xfId="119" xr:uid="{00000000-0005-0000-0000-00006F010000}"/>
    <cellStyle name="20% - Accent1 125 2" xfId="120" xr:uid="{00000000-0005-0000-0000-000070010000}"/>
    <cellStyle name="20% - Accent1 125 2 2" xfId="15207" xr:uid="{00000000-0005-0000-0000-000071010000}"/>
    <cellStyle name="20% - Accent1 125 3" xfId="121" xr:uid="{00000000-0005-0000-0000-000072010000}"/>
    <cellStyle name="20% - Accent1 125 3 2" xfId="15208" xr:uid="{00000000-0005-0000-0000-000073010000}"/>
    <cellStyle name="20% - Accent1 125 4" xfId="15209" xr:uid="{00000000-0005-0000-0000-000074010000}"/>
    <cellStyle name="20% - Accent1 126" xfId="122" xr:uid="{00000000-0005-0000-0000-000075010000}"/>
    <cellStyle name="20% - Accent1 126 2" xfId="123" xr:uid="{00000000-0005-0000-0000-000076010000}"/>
    <cellStyle name="20% - Accent1 126 2 2" xfId="15210" xr:uid="{00000000-0005-0000-0000-000077010000}"/>
    <cellStyle name="20% - Accent1 126 3" xfId="124" xr:uid="{00000000-0005-0000-0000-000078010000}"/>
    <cellStyle name="20% - Accent1 126 3 2" xfId="15211" xr:uid="{00000000-0005-0000-0000-000079010000}"/>
    <cellStyle name="20% - Accent1 126 4" xfId="15212" xr:uid="{00000000-0005-0000-0000-00007A010000}"/>
    <cellStyle name="20% - Accent1 127" xfId="125" xr:uid="{00000000-0005-0000-0000-00007B010000}"/>
    <cellStyle name="20% - Accent1 127 2" xfId="126" xr:uid="{00000000-0005-0000-0000-00007C010000}"/>
    <cellStyle name="20% - Accent1 127 2 2" xfId="15213" xr:uid="{00000000-0005-0000-0000-00007D010000}"/>
    <cellStyle name="20% - Accent1 127 3" xfId="127" xr:uid="{00000000-0005-0000-0000-00007E010000}"/>
    <cellStyle name="20% - Accent1 127 3 2" xfId="15214" xr:uid="{00000000-0005-0000-0000-00007F010000}"/>
    <cellStyle name="20% - Accent1 127 4" xfId="15215" xr:uid="{00000000-0005-0000-0000-000080010000}"/>
    <cellStyle name="20% - Accent1 128" xfId="128" xr:uid="{00000000-0005-0000-0000-000081010000}"/>
    <cellStyle name="20% - Accent1 128 2" xfId="129" xr:uid="{00000000-0005-0000-0000-000082010000}"/>
    <cellStyle name="20% - Accent1 128 2 2" xfId="15216" xr:uid="{00000000-0005-0000-0000-000083010000}"/>
    <cellStyle name="20% - Accent1 128 3" xfId="130" xr:uid="{00000000-0005-0000-0000-000084010000}"/>
    <cellStyle name="20% - Accent1 128 3 2" xfId="15217" xr:uid="{00000000-0005-0000-0000-000085010000}"/>
    <cellStyle name="20% - Accent1 128 4" xfId="15218" xr:uid="{00000000-0005-0000-0000-000086010000}"/>
    <cellStyle name="20% - Accent1 129" xfId="131" xr:uid="{00000000-0005-0000-0000-000087010000}"/>
    <cellStyle name="20% - Accent1 129 2" xfId="132" xr:uid="{00000000-0005-0000-0000-000088010000}"/>
    <cellStyle name="20% - Accent1 129 2 2" xfId="15219" xr:uid="{00000000-0005-0000-0000-000089010000}"/>
    <cellStyle name="20% - Accent1 129 3" xfId="133" xr:uid="{00000000-0005-0000-0000-00008A010000}"/>
    <cellStyle name="20% - Accent1 129 3 2" xfId="15220" xr:uid="{00000000-0005-0000-0000-00008B010000}"/>
    <cellStyle name="20% - Accent1 129 4" xfId="15221" xr:uid="{00000000-0005-0000-0000-00008C010000}"/>
    <cellStyle name="20% - Accent1 13" xfId="134" xr:uid="{00000000-0005-0000-0000-00008D010000}"/>
    <cellStyle name="20% - Accent1 13 2" xfId="135" xr:uid="{00000000-0005-0000-0000-00008E010000}"/>
    <cellStyle name="20% - Accent1 13 2 2" xfId="136" xr:uid="{00000000-0005-0000-0000-00008F010000}"/>
    <cellStyle name="20% - Accent1 13 2 2 2" xfId="15222" xr:uid="{00000000-0005-0000-0000-000090010000}"/>
    <cellStyle name="20% - Accent1 13 2 3" xfId="137" xr:uid="{00000000-0005-0000-0000-000091010000}"/>
    <cellStyle name="20% - Accent1 13 2 3 2" xfId="15223" xr:uid="{00000000-0005-0000-0000-000092010000}"/>
    <cellStyle name="20% - Accent1 13 2 4" xfId="15224" xr:uid="{00000000-0005-0000-0000-000093010000}"/>
    <cellStyle name="20% - Accent1 13 3" xfId="138" xr:uid="{00000000-0005-0000-0000-000094010000}"/>
    <cellStyle name="20% - Accent1 13 3 2" xfId="139" xr:uid="{00000000-0005-0000-0000-000095010000}"/>
    <cellStyle name="20% - Accent1 13 3 2 2" xfId="15225" xr:uid="{00000000-0005-0000-0000-000096010000}"/>
    <cellStyle name="20% - Accent1 13 3 3" xfId="140" xr:uid="{00000000-0005-0000-0000-000097010000}"/>
    <cellStyle name="20% - Accent1 13 3 3 2" xfId="15226" xr:uid="{00000000-0005-0000-0000-000098010000}"/>
    <cellStyle name="20% - Accent1 13 3 4" xfId="15227" xr:uid="{00000000-0005-0000-0000-000099010000}"/>
    <cellStyle name="20% - Accent1 13 4" xfId="141" xr:uid="{00000000-0005-0000-0000-00009A010000}"/>
    <cellStyle name="20% - Accent1 13 4 2" xfId="15228" xr:uid="{00000000-0005-0000-0000-00009B010000}"/>
    <cellStyle name="20% - Accent1 13 5" xfId="142" xr:uid="{00000000-0005-0000-0000-00009C010000}"/>
    <cellStyle name="20% - Accent1 13 5 2" xfId="15229" xr:uid="{00000000-0005-0000-0000-00009D010000}"/>
    <cellStyle name="20% - Accent1 13 6" xfId="15230" xr:uid="{00000000-0005-0000-0000-00009E010000}"/>
    <cellStyle name="20% - Accent1 130" xfId="143" xr:uid="{00000000-0005-0000-0000-00009F010000}"/>
    <cellStyle name="20% - Accent1 130 2" xfId="144" xr:uid="{00000000-0005-0000-0000-0000A0010000}"/>
    <cellStyle name="20% - Accent1 130 2 2" xfId="15231" xr:uid="{00000000-0005-0000-0000-0000A1010000}"/>
    <cellStyle name="20% - Accent1 130 3" xfId="145" xr:uid="{00000000-0005-0000-0000-0000A2010000}"/>
    <cellStyle name="20% - Accent1 130 3 2" xfId="15232" xr:uid="{00000000-0005-0000-0000-0000A3010000}"/>
    <cellStyle name="20% - Accent1 130 4" xfId="15233" xr:uid="{00000000-0005-0000-0000-0000A4010000}"/>
    <cellStyle name="20% - Accent1 131" xfId="146" xr:uid="{00000000-0005-0000-0000-0000A5010000}"/>
    <cellStyle name="20% - Accent1 131 2" xfId="147" xr:uid="{00000000-0005-0000-0000-0000A6010000}"/>
    <cellStyle name="20% - Accent1 131 2 2" xfId="15234" xr:uid="{00000000-0005-0000-0000-0000A7010000}"/>
    <cellStyle name="20% - Accent1 131 3" xfId="148" xr:uid="{00000000-0005-0000-0000-0000A8010000}"/>
    <cellStyle name="20% - Accent1 131 3 2" xfId="15235" xr:uid="{00000000-0005-0000-0000-0000A9010000}"/>
    <cellStyle name="20% - Accent1 131 4" xfId="15236" xr:uid="{00000000-0005-0000-0000-0000AA010000}"/>
    <cellStyle name="20% - Accent1 132" xfId="149" xr:uid="{00000000-0005-0000-0000-0000AB010000}"/>
    <cellStyle name="20% - Accent1 132 2" xfId="150" xr:uid="{00000000-0005-0000-0000-0000AC010000}"/>
    <cellStyle name="20% - Accent1 132 2 2" xfId="15237" xr:uid="{00000000-0005-0000-0000-0000AD010000}"/>
    <cellStyle name="20% - Accent1 132 3" xfId="151" xr:uid="{00000000-0005-0000-0000-0000AE010000}"/>
    <cellStyle name="20% - Accent1 132 3 2" xfId="15238" xr:uid="{00000000-0005-0000-0000-0000AF010000}"/>
    <cellStyle name="20% - Accent1 132 4" xfId="15239" xr:uid="{00000000-0005-0000-0000-0000B0010000}"/>
    <cellStyle name="20% - Accent1 133" xfId="152" xr:uid="{00000000-0005-0000-0000-0000B1010000}"/>
    <cellStyle name="20% - Accent1 133 2" xfId="153" xr:uid="{00000000-0005-0000-0000-0000B2010000}"/>
    <cellStyle name="20% - Accent1 133 2 2" xfId="15240" xr:uid="{00000000-0005-0000-0000-0000B3010000}"/>
    <cellStyle name="20% - Accent1 133 3" xfId="154" xr:uid="{00000000-0005-0000-0000-0000B4010000}"/>
    <cellStyle name="20% - Accent1 133 3 2" xfId="15241" xr:uid="{00000000-0005-0000-0000-0000B5010000}"/>
    <cellStyle name="20% - Accent1 133 4" xfId="15242" xr:uid="{00000000-0005-0000-0000-0000B6010000}"/>
    <cellStyle name="20% - Accent1 134" xfId="155" xr:uid="{00000000-0005-0000-0000-0000B7010000}"/>
    <cellStyle name="20% - Accent1 134 2" xfId="156" xr:uid="{00000000-0005-0000-0000-0000B8010000}"/>
    <cellStyle name="20% - Accent1 134 2 2" xfId="15243" xr:uid="{00000000-0005-0000-0000-0000B9010000}"/>
    <cellStyle name="20% - Accent1 134 3" xfId="157" xr:uid="{00000000-0005-0000-0000-0000BA010000}"/>
    <cellStyle name="20% - Accent1 134 3 2" xfId="15244" xr:uid="{00000000-0005-0000-0000-0000BB010000}"/>
    <cellStyle name="20% - Accent1 134 4" xfId="15245" xr:uid="{00000000-0005-0000-0000-0000BC010000}"/>
    <cellStyle name="20% - Accent1 135" xfId="158" xr:uid="{00000000-0005-0000-0000-0000BD010000}"/>
    <cellStyle name="20% - Accent1 135 2" xfId="159" xr:uid="{00000000-0005-0000-0000-0000BE010000}"/>
    <cellStyle name="20% - Accent1 135 2 2" xfId="15246" xr:uid="{00000000-0005-0000-0000-0000BF010000}"/>
    <cellStyle name="20% - Accent1 135 3" xfId="160" xr:uid="{00000000-0005-0000-0000-0000C0010000}"/>
    <cellStyle name="20% - Accent1 135 3 2" xfId="15247" xr:uid="{00000000-0005-0000-0000-0000C1010000}"/>
    <cellStyle name="20% - Accent1 135 4" xfId="15248" xr:uid="{00000000-0005-0000-0000-0000C2010000}"/>
    <cellStyle name="20% - Accent1 136" xfId="161" xr:uid="{00000000-0005-0000-0000-0000C3010000}"/>
    <cellStyle name="20% - Accent1 136 2" xfId="162" xr:uid="{00000000-0005-0000-0000-0000C4010000}"/>
    <cellStyle name="20% - Accent1 136 2 2" xfId="15249" xr:uid="{00000000-0005-0000-0000-0000C5010000}"/>
    <cellStyle name="20% - Accent1 136 3" xfId="163" xr:uid="{00000000-0005-0000-0000-0000C6010000}"/>
    <cellStyle name="20% - Accent1 136 3 2" xfId="15250" xr:uid="{00000000-0005-0000-0000-0000C7010000}"/>
    <cellStyle name="20% - Accent1 136 4" xfId="15251" xr:uid="{00000000-0005-0000-0000-0000C8010000}"/>
    <cellStyle name="20% - Accent1 137" xfId="164" xr:uid="{00000000-0005-0000-0000-0000C9010000}"/>
    <cellStyle name="20% - Accent1 137 2" xfId="165" xr:uid="{00000000-0005-0000-0000-0000CA010000}"/>
    <cellStyle name="20% - Accent1 137 2 2" xfId="15252" xr:uid="{00000000-0005-0000-0000-0000CB010000}"/>
    <cellStyle name="20% - Accent1 137 3" xfId="166" xr:uid="{00000000-0005-0000-0000-0000CC010000}"/>
    <cellStyle name="20% - Accent1 137 3 2" xfId="15253" xr:uid="{00000000-0005-0000-0000-0000CD010000}"/>
    <cellStyle name="20% - Accent1 137 4" xfId="15254" xr:uid="{00000000-0005-0000-0000-0000CE010000}"/>
    <cellStyle name="20% - Accent1 138" xfId="167" xr:uid="{00000000-0005-0000-0000-0000CF010000}"/>
    <cellStyle name="20% - Accent1 138 2" xfId="168" xr:uid="{00000000-0005-0000-0000-0000D0010000}"/>
    <cellStyle name="20% - Accent1 138 2 2" xfId="15255" xr:uid="{00000000-0005-0000-0000-0000D1010000}"/>
    <cellStyle name="20% - Accent1 138 3" xfId="169" xr:uid="{00000000-0005-0000-0000-0000D2010000}"/>
    <cellStyle name="20% - Accent1 138 3 2" xfId="15256" xr:uid="{00000000-0005-0000-0000-0000D3010000}"/>
    <cellStyle name="20% - Accent1 138 4" xfId="15257" xr:uid="{00000000-0005-0000-0000-0000D4010000}"/>
    <cellStyle name="20% - Accent1 139" xfId="170" xr:uid="{00000000-0005-0000-0000-0000D5010000}"/>
    <cellStyle name="20% - Accent1 139 2" xfId="171" xr:uid="{00000000-0005-0000-0000-0000D6010000}"/>
    <cellStyle name="20% - Accent1 139 2 2" xfId="15258" xr:uid="{00000000-0005-0000-0000-0000D7010000}"/>
    <cellStyle name="20% - Accent1 139 3" xfId="172" xr:uid="{00000000-0005-0000-0000-0000D8010000}"/>
    <cellStyle name="20% - Accent1 139 3 2" xfId="15259" xr:uid="{00000000-0005-0000-0000-0000D9010000}"/>
    <cellStyle name="20% - Accent1 139 4" xfId="15260" xr:uid="{00000000-0005-0000-0000-0000DA010000}"/>
    <cellStyle name="20% - Accent1 14" xfId="173" xr:uid="{00000000-0005-0000-0000-0000DB010000}"/>
    <cellStyle name="20% - Accent1 14 2" xfId="174" xr:uid="{00000000-0005-0000-0000-0000DC010000}"/>
    <cellStyle name="20% - Accent1 14 2 2" xfId="175" xr:uid="{00000000-0005-0000-0000-0000DD010000}"/>
    <cellStyle name="20% - Accent1 14 2 2 2" xfId="15261" xr:uid="{00000000-0005-0000-0000-0000DE010000}"/>
    <cellStyle name="20% - Accent1 14 2 3" xfId="176" xr:uid="{00000000-0005-0000-0000-0000DF010000}"/>
    <cellStyle name="20% - Accent1 14 2 3 2" xfId="15262" xr:uid="{00000000-0005-0000-0000-0000E0010000}"/>
    <cellStyle name="20% - Accent1 14 2 4" xfId="15263" xr:uid="{00000000-0005-0000-0000-0000E1010000}"/>
    <cellStyle name="20% - Accent1 14 3" xfId="177" xr:uid="{00000000-0005-0000-0000-0000E2010000}"/>
    <cellStyle name="20% - Accent1 14 3 2" xfId="178" xr:uid="{00000000-0005-0000-0000-0000E3010000}"/>
    <cellStyle name="20% - Accent1 14 3 2 2" xfId="15264" xr:uid="{00000000-0005-0000-0000-0000E4010000}"/>
    <cellStyle name="20% - Accent1 14 3 3" xfId="179" xr:uid="{00000000-0005-0000-0000-0000E5010000}"/>
    <cellStyle name="20% - Accent1 14 3 3 2" xfId="15265" xr:uid="{00000000-0005-0000-0000-0000E6010000}"/>
    <cellStyle name="20% - Accent1 14 3 4" xfId="15266" xr:uid="{00000000-0005-0000-0000-0000E7010000}"/>
    <cellStyle name="20% - Accent1 14 4" xfId="180" xr:uid="{00000000-0005-0000-0000-0000E8010000}"/>
    <cellStyle name="20% - Accent1 14 4 2" xfId="15267" xr:uid="{00000000-0005-0000-0000-0000E9010000}"/>
    <cellStyle name="20% - Accent1 14 5" xfId="181" xr:uid="{00000000-0005-0000-0000-0000EA010000}"/>
    <cellStyle name="20% - Accent1 14 5 2" xfId="15268" xr:uid="{00000000-0005-0000-0000-0000EB010000}"/>
    <cellStyle name="20% - Accent1 14 6" xfId="15269" xr:uid="{00000000-0005-0000-0000-0000EC010000}"/>
    <cellStyle name="20% - Accent1 140" xfId="182" xr:uid="{00000000-0005-0000-0000-0000ED010000}"/>
    <cellStyle name="20% - Accent1 140 2" xfId="183" xr:uid="{00000000-0005-0000-0000-0000EE010000}"/>
    <cellStyle name="20% - Accent1 140 2 2" xfId="15270" xr:uid="{00000000-0005-0000-0000-0000EF010000}"/>
    <cellStyle name="20% - Accent1 140 3" xfId="184" xr:uid="{00000000-0005-0000-0000-0000F0010000}"/>
    <cellStyle name="20% - Accent1 140 3 2" xfId="15271" xr:uid="{00000000-0005-0000-0000-0000F1010000}"/>
    <cellStyle name="20% - Accent1 140 4" xfId="15272" xr:uid="{00000000-0005-0000-0000-0000F2010000}"/>
    <cellStyle name="20% - Accent1 141" xfId="185" xr:uid="{00000000-0005-0000-0000-0000F3010000}"/>
    <cellStyle name="20% - Accent1 141 2" xfId="186" xr:uid="{00000000-0005-0000-0000-0000F4010000}"/>
    <cellStyle name="20% - Accent1 141 2 2" xfId="15273" xr:uid="{00000000-0005-0000-0000-0000F5010000}"/>
    <cellStyle name="20% - Accent1 141 3" xfId="187" xr:uid="{00000000-0005-0000-0000-0000F6010000}"/>
    <cellStyle name="20% - Accent1 141 3 2" xfId="15274" xr:uid="{00000000-0005-0000-0000-0000F7010000}"/>
    <cellStyle name="20% - Accent1 141 4" xfId="15275" xr:uid="{00000000-0005-0000-0000-0000F8010000}"/>
    <cellStyle name="20% - Accent1 142" xfId="188" xr:uid="{00000000-0005-0000-0000-0000F9010000}"/>
    <cellStyle name="20% - Accent1 142 2" xfId="189" xr:uid="{00000000-0005-0000-0000-0000FA010000}"/>
    <cellStyle name="20% - Accent1 142 2 2" xfId="15276" xr:uid="{00000000-0005-0000-0000-0000FB010000}"/>
    <cellStyle name="20% - Accent1 142 3" xfId="190" xr:uid="{00000000-0005-0000-0000-0000FC010000}"/>
    <cellStyle name="20% - Accent1 142 3 2" xfId="15277" xr:uid="{00000000-0005-0000-0000-0000FD010000}"/>
    <cellStyle name="20% - Accent1 142 4" xfId="15278" xr:uid="{00000000-0005-0000-0000-0000FE010000}"/>
    <cellStyle name="20% - Accent1 143" xfId="191" xr:uid="{00000000-0005-0000-0000-0000FF010000}"/>
    <cellStyle name="20% - Accent1 143 2" xfId="192" xr:uid="{00000000-0005-0000-0000-000000020000}"/>
    <cellStyle name="20% - Accent1 143 2 2" xfId="15279" xr:uid="{00000000-0005-0000-0000-000001020000}"/>
    <cellStyle name="20% - Accent1 143 3" xfId="193" xr:uid="{00000000-0005-0000-0000-000002020000}"/>
    <cellStyle name="20% - Accent1 143 3 2" xfId="15280" xr:uid="{00000000-0005-0000-0000-000003020000}"/>
    <cellStyle name="20% - Accent1 143 4" xfId="15281" xr:uid="{00000000-0005-0000-0000-000004020000}"/>
    <cellStyle name="20% - Accent1 144" xfId="194" xr:uid="{00000000-0005-0000-0000-000005020000}"/>
    <cellStyle name="20% - Accent1 144 2" xfId="195" xr:uid="{00000000-0005-0000-0000-000006020000}"/>
    <cellStyle name="20% - Accent1 144 2 2" xfId="15282" xr:uid="{00000000-0005-0000-0000-000007020000}"/>
    <cellStyle name="20% - Accent1 144 3" xfId="196" xr:uid="{00000000-0005-0000-0000-000008020000}"/>
    <cellStyle name="20% - Accent1 144 3 2" xfId="15283" xr:uid="{00000000-0005-0000-0000-000009020000}"/>
    <cellStyle name="20% - Accent1 144 4" xfId="15284" xr:uid="{00000000-0005-0000-0000-00000A020000}"/>
    <cellStyle name="20% - Accent1 145" xfId="197" xr:uid="{00000000-0005-0000-0000-00000B020000}"/>
    <cellStyle name="20% - Accent1 145 2" xfId="198" xr:uid="{00000000-0005-0000-0000-00000C020000}"/>
    <cellStyle name="20% - Accent1 145 2 2" xfId="15285" xr:uid="{00000000-0005-0000-0000-00000D020000}"/>
    <cellStyle name="20% - Accent1 145 3" xfId="199" xr:uid="{00000000-0005-0000-0000-00000E020000}"/>
    <cellStyle name="20% - Accent1 145 3 2" xfId="15286" xr:uid="{00000000-0005-0000-0000-00000F020000}"/>
    <cellStyle name="20% - Accent1 145 4" xfId="15287" xr:uid="{00000000-0005-0000-0000-000010020000}"/>
    <cellStyle name="20% - Accent1 146" xfId="200" xr:uid="{00000000-0005-0000-0000-000011020000}"/>
    <cellStyle name="20% - Accent1 146 2" xfId="201" xr:uid="{00000000-0005-0000-0000-000012020000}"/>
    <cellStyle name="20% - Accent1 146 2 2" xfId="15288" xr:uid="{00000000-0005-0000-0000-000013020000}"/>
    <cellStyle name="20% - Accent1 146 3" xfId="202" xr:uid="{00000000-0005-0000-0000-000014020000}"/>
    <cellStyle name="20% - Accent1 146 3 2" xfId="15289" xr:uid="{00000000-0005-0000-0000-000015020000}"/>
    <cellStyle name="20% - Accent1 146 4" xfId="15290" xr:uid="{00000000-0005-0000-0000-000016020000}"/>
    <cellStyle name="20% - Accent1 147" xfId="203" xr:uid="{00000000-0005-0000-0000-000017020000}"/>
    <cellStyle name="20% - Accent1 147 2" xfId="204" xr:uid="{00000000-0005-0000-0000-000018020000}"/>
    <cellStyle name="20% - Accent1 147 2 2" xfId="15291" xr:uid="{00000000-0005-0000-0000-000019020000}"/>
    <cellStyle name="20% - Accent1 147 3" xfId="205" xr:uid="{00000000-0005-0000-0000-00001A020000}"/>
    <cellStyle name="20% - Accent1 147 3 2" xfId="15292" xr:uid="{00000000-0005-0000-0000-00001B020000}"/>
    <cellStyle name="20% - Accent1 147 4" xfId="15293" xr:uid="{00000000-0005-0000-0000-00001C020000}"/>
    <cellStyle name="20% - Accent1 148" xfId="206" xr:uid="{00000000-0005-0000-0000-00001D020000}"/>
    <cellStyle name="20% - Accent1 148 2" xfId="207" xr:uid="{00000000-0005-0000-0000-00001E020000}"/>
    <cellStyle name="20% - Accent1 148 2 2" xfId="15294" xr:uid="{00000000-0005-0000-0000-00001F020000}"/>
    <cellStyle name="20% - Accent1 148 3" xfId="208" xr:uid="{00000000-0005-0000-0000-000020020000}"/>
    <cellStyle name="20% - Accent1 148 3 2" xfId="15295" xr:uid="{00000000-0005-0000-0000-000021020000}"/>
    <cellStyle name="20% - Accent1 148 4" xfId="15296" xr:uid="{00000000-0005-0000-0000-000022020000}"/>
    <cellStyle name="20% - Accent1 149" xfId="209" xr:uid="{00000000-0005-0000-0000-000023020000}"/>
    <cellStyle name="20% - Accent1 149 2" xfId="210" xr:uid="{00000000-0005-0000-0000-000024020000}"/>
    <cellStyle name="20% - Accent1 149 2 2" xfId="15297" xr:uid="{00000000-0005-0000-0000-000025020000}"/>
    <cellStyle name="20% - Accent1 149 3" xfId="211" xr:uid="{00000000-0005-0000-0000-000026020000}"/>
    <cellStyle name="20% - Accent1 149 3 2" xfId="15298" xr:uid="{00000000-0005-0000-0000-000027020000}"/>
    <cellStyle name="20% - Accent1 149 4" xfId="15299" xr:uid="{00000000-0005-0000-0000-000028020000}"/>
    <cellStyle name="20% - Accent1 15" xfId="212" xr:uid="{00000000-0005-0000-0000-000029020000}"/>
    <cellStyle name="20% - Accent1 15 2" xfId="213" xr:uid="{00000000-0005-0000-0000-00002A020000}"/>
    <cellStyle name="20% - Accent1 15 2 2" xfId="214" xr:uid="{00000000-0005-0000-0000-00002B020000}"/>
    <cellStyle name="20% - Accent1 15 2 2 2" xfId="15300" xr:uid="{00000000-0005-0000-0000-00002C020000}"/>
    <cellStyle name="20% - Accent1 15 2 3" xfId="215" xr:uid="{00000000-0005-0000-0000-00002D020000}"/>
    <cellStyle name="20% - Accent1 15 2 3 2" xfId="15301" xr:uid="{00000000-0005-0000-0000-00002E020000}"/>
    <cellStyle name="20% - Accent1 15 2 4" xfId="15302" xr:uid="{00000000-0005-0000-0000-00002F020000}"/>
    <cellStyle name="20% - Accent1 15 3" xfId="216" xr:uid="{00000000-0005-0000-0000-000030020000}"/>
    <cellStyle name="20% - Accent1 15 3 2" xfId="217" xr:uid="{00000000-0005-0000-0000-000031020000}"/>
    <cellStyle name="20% - Accent1 15 3 2 2" xfId="15303" xr:uid="{00000000-0005-0000-0000-000032020000}"/>
    <cellStyle name="20% - Accent1 15 3 3" xfId="218" xr:uid="{00000000-0005-0000-0000-000033020000}"/>
    <cellStyle name="20% - Accent1 15 3 3 2" xfId="15304" xr:uid="{00000000-0005-0000-0000-000034020000}"/>
    <cellStyle name="20% - Accent1 15 3 4" xfId="15305" xr:uid="{00000000-0005-0000-0000-000035020000}"/>
    <cellStyle name="20% - Accent1 15 4" xfId="219" xr:uid="{00000000-0005-0000-0000-000036020000}"/>
    <cellStyle name="20% - Accent1 15 4 2" xfId="15306" xr:uid="{00000000-0005-0000-0000-000037020000}"/>
    <cellStyle name="20% - Accent1 15 5" xfId="220" xr:uid="{00000000-0005-0000-0000-000038020000}"/>
    <cellStyle name="20% - Accent1 15 5 2" xfId="15307" xr:uid="{00000000-0005-0000-0000-000039020000}"/>
    <cellStyle name="20% - Accent1 15 6" xfId="15308" xr:uid="{00000000-0005-0000-0000-00003A020000}"/>
    <cellStyle name="20% - Accent1 150" xfId="221" xr:uid="{00000000-0005-0000-0000-00003B020000}"/>
    <cellStyle name="20% - Accent1 150 2" xfId="222" xr:uid="{00000000-0005-0000-0000-00003C020000}"/>
    <cellStyle name="20% - Accent1 150 2 2" xfId="15309" xr:uid="{00000000-0005-0000-0000-00003D020000}"/>
    <cellStyle name="20% - Accent1 150 3" xfId="223" xr:uid="{00000000-0005-0000-0000-00003E020000}"/>
    <cellStyle name="20% - Accent1 150 3 2" xfId="15310" xr:uid="{00000000-0005-0000-0000-00003F020000}"/>
    <cellStyle name="20% - Accent1 150 4" xfId="15311" xr:uid="{00000000-0005-0000-0000-000040020000}"/>
    <cellStyle name="20% - Accent1 151" xfId="224" xr:uid="{00000000-0005-0000-0000-000041020000}"/>
    <cellStyle name="20% - Accent1 151 2" xfId="225" xr:uid="{00000000-0005-0000-0000-000042020000}"/>
    <cellStyle name="20% - Accent1 151 2 2" xfId="15312" xr:uid="{00000000-0005-0000-0000-000043020000}"/>
    <cellStyle name="20% - Accent1 151 3" xfId="226" xr:uid="{00000000-0005-0000-0000-000044020000}"/>
    <cellStyle name="20% - Accent1 151 3 2" xfId="15313" xr:uid="{00000000-0005-0000-0000-000045020000}"/>
    <cellStyle name="20% - Accent1 151 4" xfId="15314" xr:uid="{00000000-0005-0000-0000-000046020000}"/>
    <cellStyle name="20% - Accent1 152" xfId="227" xr:uid="{00000000-0005-0000-0000-000047020000}"/>
    <cellStyle name="20% - Accent1 152 2" xfId="228" xr:uid="{00000000-0005-0000-0000-000048020000}"/>
    <cellStyle name="20% - Accent1 152 2 2" xfId="15315" xr:uid="{00000000-0005-0000-0000-000049020000}"/>
    <cellStyle name="20% - Accent1 152 3" xfId="229" xr:uid="{00000000-0005-0000-0000-00004A020000}"/>
    <cellStyle name="20% - Accent1 152 3 2" xfId="15316" xr:uid="{00000000-0005-0000-0000-00004B020000}"/>
    <cellStyle name="20% - Accent1 152 4" xfId="15317" xr:uid="{00000000-0005-0000-0000-00004C020000}"/>
    <cellStyle name="20% - Accent1 153" xfId="230" xr:uid="{00000000-0005-0000-0000-00004D020000}"/>
    <cellStyle name="20% - Accent1 153 2" xfId="231" xr:uid="{00000000-0005-0000-0000-00004E020000}"/>
    <cellStyle name="20% - Accent1 153 2 2" xfId="15318" xr:uid="{00000000-0005-0000-0000-00004F020000}"/>
    <cellStyle name="20% - Accent1 153 3" xfId="232" xr:uid="{00000000-0005-0000-0000-000050020000}"/>
    <cellStyle name="20% - Accent1 153 3 2" xfId="15319" xr:uid="{00000000-0005-0000-0000-000051020000}"/>
    <cellStyle name="20% - Accent1 153 4" xfId="15320" xr:uid="{00000000-0005-0000-0000-000052020000}"/>
    <cellStyle name="20% - Accent1 154" xfId="233" xr:uid="{00000000-0005-0000-0000-000053020000}"/>
    <cellStyle name="20% - Accent1 154 2" xfId="234" xr:uid="{00000000-0005-0000-0000-000054020000}"/>
    <cellStyle name="20% - Accent1 154 2 2" xfId="15321" xr:uid="{00000000-0005-0000-0000-000055020000}"/>
    <cellStyle name="20% - Accent1 154 3" xfId="235" xr:uid="{00000000-0005-0000-0000-000056020000}"/>
    <cellStyle name="20% - Accent1 154 3 2" xfId="15322" xr:uid="{00000000-0005-0000-0000-000057020000}"/>
    <cellStyle name="20% - Accent1 154 4" xfId="15323" xr:uid="{00000000-0005-0000-0000-000058020000}"/>
    <cellStyle name="20% - Accent1 155" xfId="236" xr:uid="{00000000-0005-0000-0000-000059020000}"/>
    <cellStyle name="20% - Accent1 155 2" xfId="237" xr:uid="{00000000-0005-0000-0000-00005A020000}"/>
    <cellStyle name="20% - Accent1 155 2 2" xfId="15324" xr:uid="{00000000-0005-0000-0000-00005B020000}"/>
    <cellStyle name="20% - Accent1 155 3" xfId="238" xr:uid="{00000000-0005-0000-0000-00005C020000}"/>
    <cellStyle name="20% - Accent1 155 3 2" xfId="15325" xr:uid="{00000000-0005-0000-0000-00005D020000}"/>
    <cellStyle name="20% - Accent1 155 4" xfId="15326" xr:uid="{00000000-0005-0000-0000-00005E020000}"/>
    <cellStyle name="20% - Accent1 156" xfId="239" xr:uid="{00000000-0005-0000-0000-00005F020000}"/>
    <cellStyle name="20% - Accent1 156 2" xfId="240" xr:uid="{00000000-0005-0000-0000-000060020000}"/>
    <cellStyle name="20% - Accent1 156 2 2" xfId="15327" xr:uid="{00000000-0005-0000-0000-000061020000}"/>
    <cellStyle name="20% - Accent1 156 3" xfId="241" xr:uid="{00000000-0005-0000-0000-000062020000}"/>
    <cellStyle name="20% - Accent1 156 3 2" xfId="15328" xr:uid="{00000000-0005-0000-0000-000063020000}"/>
    <cellStyle name="20% - Accent1 156 4" xfId="15329" xr:uid="{00000000-0005-0000-0000-000064020000}"/>
    <cellStyle name="20% - Accent1 157" xfId="242" xr:uid="{00000000-0005-0000-0000-000065020000}"/>
    <cellStyle name="20% - Accent1 157 2" xfId="243" xr:uid="{00000000-0005-0000-0000-000066020000}"/>
    <cellStyle name="20% - Accent1 157 2 2" xfId="15330" xr:uid="{00000000-0005-0000-0000-000067020000}"/>
    <cellStyle name="20% - Accent1 157 3" xfId="244" xr:uid="{00000000-0005-0000-0000-000068020000}"/>
    <cellStyle name="20% - Accent1 157 3 2" xfId="15331" xr:uid="{00000000-0005-0000-0000-000069020000}"/>
    <cellStyle name="20% - Accent1 157 4" xfId="15332" xr:uid="{00000000-0005-0000-0000-00006A020000}"/>
    <cellStyle name="20% - Accent1 158" xfId="245" xr:uid="{00000000-0005-0000-0000-00006B020000}"/>
    <cellStyle name="20% - Accent1 158 2" xfId="246" xr:uid="{00000000-0005-0000-0000-00006C020000}"/>
    <cellStyle name="20% - Accent1 158 2 2" xfId="15333" xr:uid="{00000000-0005-0000-0000-00006D020000}"/>
    <cellStyle name="20% - Accent1 158 3" xfId="247" xr:uid="{00000000-0005-0000-0000-00006E020000}"/>
    <cellStyle name="20% - Accent1 158 3 2" xfId="15334" xr:uid="{00000000-0005-0000-0000-00006F020000}"/>
    <cellStyle name="20% - Accent1 158 4" xfId="15335" xr:uid="{00000000-0005-0000-0000-000070020000}"/>
    <cellStyle name="20% - Accent1 159" xfId="248" xr:uid="{00000000-0005-0000-0000-000071020000}"/>
    <cellStyle name="20% - Accent1 159 2" xfId="249" xr:uid="{00000000-0005-0000-0000-000072020000}"/>
    <cellStyle name="20% - Accent1 159 2 2" xfId="15336" xr:uid="{00000000-0005-0000-0000-000073020000}"/>
    <cellStyle name="20% - Accent1 159 3" xfId="250" xr:uid="{00000000-0005-0000-0000-000074020000}"/>
    <cellStyle name="20% - Accent1 159 3 2" xfId="15337" xr:uid="{00000000-0005-0000-0000-000075020000}"/>
    <cellStyle name="20% - Accent1 159 4" xfId="15338" xr:uid="{00000000-0005-0000-0000-000076020000}"/>
    <cellStyle name="20% - Accent1 16" xfId="251" xr:uid="{00000000-0005-0000-0000-000077020000}"/>
    <cellStyle name="20% - Accent1 16 2" xfId="252" xr:uid="{00000000-0005-0000-0000-000078020000}"/>
    <cellStyle name="20% - Accent1 16 2 2" xfId="253" xr:uid="{00000000-0005-0000-0000-000079020000}"/>
    <cellStyle name="20% - Accent1 16 2 2 2" xfId="15339" xr:uid="{00000000-0005-0000-0000-00007A020000}"/>
    <cellStyle name="20% - Accent1 16 2 3" xfId="254" xr:uid="{00000000-0005-0000-0000-00007B020000}"/>
    <cellStyle name="20% - Accent1 16 2 3 2" xfId="15340" xr:uid="{00000000-0005-0000-0000-00007C020000}"/>
    <cellStyle name="20% - Accent1 16 2 4" xfId="15341" xr:uid="{00000000-0005-0000-0000-00007D020000}"/>
    <cellStyle name="20% - Accent1 16 3" xfId="255" xr:uid="{00000000-0005-0000-0000-00007E020000}"/>
    <cellStyle name="20% - Accent1 16 3 2" xfId="256" xr:uid="{00000000-0005-0000-0000-00007F020000}"/>
    <cellStyle name="20% - Accent1 16 3 2 2" xfId="15342" xr:uid="{00000000-0005-0000-0000-000080020000}"/>
    <cellStyle name="20% - Accent1 16 3 3" xfId="257" xr:uid="{00000000-0005-0000-0000-000081020000}"/>
    <cellStyle name="20% - Accent1 16 3 3 2" xfId="15343" xr:uid="{00000000-0005-0000-0000-000082020000}"/>
    <cellStyle name="20% - Accent1 16 3 4" xfId="15344" xr:uid="{00000000-0005-0000-0000-000083020000}"/>
    <cellStyle name="20% - Accent1 16 4" xfId="258" xr:uid="{00000000-0005-0000-0000-000084020000}"/>
    <cellStyle name="20% - Accent1 16 4 2" xfId="15345" xr:uid="{00000000-0005-0000-0000-000085020000}"/>
    <cellStyle name="20% - Accent1 16 5" xfId="259" xr:uid="{00000000-0005-0000-0000-000086020000}"/>
    <cellStyle name="20% - Accent1 16 5 2" xfId="15346" xr:uid="{00000000-0005-0000-0000-000087020000}"/>
    <cellStyle name="20% - Accent1 16 6" xfId="15347" xr:uid="{00000000-0005-0000-0000-000088020000}"/>
    <cellStyle name="20% - Accent1 160" xfId="260" xr:uid="{00000000-0005-0000-0000-000089020000}"/>
    <cellStyle name="20% - Accent1 160 2" xfId="261" xr:uid="{00000000-0005-0000-0000-00008A020000}"/>
    <cellStyle name="20% - Accent1 160 2 2" xfId="15348" xr:uid="{00000000-0005-0000-0000-00008B020000}"/>
    <cellStyle name="20% - Accent1 160 3" xfId="262" xr:uid="{00000000-0005-0000-0000-00008C020000}"/>
    <cellStyle name="20% - Accent1 160 3 2" xfId="15349" xr:uid="{00000000-0005-0000-0000-00008D020000}"/>
    <cellStyle name="20% - Accent1 160 4" xfId="15350" xr:uid="{00000000-0005-0000-0000-00008E020000}"/>
    <cellStyle name="20% - Accent1 161" xfId="263" xr:uid="{00000000-0005-0000-0000-00008F020000}"/>
    <cellStyle name="20% - Accent1 161 2" xfId="264" xr:uid="{00000000-0005-0000-0000-000090020000}"/>
    <cellStyle name="20% - Accent1 161 2 2" xfId="15351" xr:uid="{00000000-0005-0000-0000-000091020000}"/>
    <cellStyle name="20% - Accent1 161 3" xfId="265" xr:uid="{00000000-0005-0000-0000-000092020000}"/>
    <cellStyle name="20% - Accent1 161 3 2" xfId="15352" xr:uid="{00000000-0005-0000-0000-000093020000}"/>
    <cellStyle name="20% - Accent1 161 4" xfId="15353" xr:uid="{00000000-0005-0000-0000-000094020000}"/>
    <cellStyle name="20% - Accent1 162" xfId="266" xr:uid="{00000000-0005-0000-0000-000095020000}"/>
    <cellStyle name="20% - Accent1 162 2" xfId="267" xr:uid="{00000000-0005-0000-0000-000096020000}"/>
    <cellStyle name="20% - Accent1 162 2 2" xfId="15354" xr:uid="{00000000-0005-0000-0000-000097020000}"/>
    <cellStyle name="20% - Accent1 162 3" xfId="268" xr:uid="{00000000-0005-0000-0000-000098020000}"/>
    <cellStyle name="20% - Accent1 162 3 2" xfId="15355" xr:uid="{00000000-0005-0000-0000-000099020000}"/>
    <cellStyle name="20% - Accent1 162 4" xfId="15356" xr:uid="{00000000-0005-0000-0000-00009A020000}"/>
    <cellStyle name="20% - Accent1 163" xfId="269" xr:uid="{00000000-0005-0000-0000-00009B020000}"/>
    <cellStyle name="20% - Accent1 163 2" xfId="270" xr:uid="{00000000-0005-0000-0000-00009C020000}"/>
    <cellStyle name="20% - Accent1 163 2 2" xfId="15357" xr:uid="{00000000-0005-0000-0000-00009D020000}"/>
    <cellStyle name="20% - Accent1 163 3" xfId="271" xr:uid="{00000000-0005-0000-0000-00009E020000}"/>
    <cellStyle name="20% - Accent1 163 3 2" xfId="15358" xr:uid="{00000000-0005-0000-0000-00009F020000}"/>
    <cellStyle name="20% - Accent1 163 4" xfId="15359" xr:uid="{00000000-0005-0000-0000-0000A0020000}"/>
    <cellStyle name="20% - Accent1 164" xfId="272" xr:uid="{00000000-0005-0000-0000-0000A1020000}"/>
    <cellStyle name="20% - Accent1 164 2" xfId="273" xr:uid="{00000000-0005-0000-0000-0000A2020000}"/>
    <cellStyle name="20% - Accent1 164 2 2" xfId="15360" xr:uid="{00000000-0005-0000-0000-0000A3020000}"/>
    <cellStyle name="20% - Accent1 164 3" xfId="274" xr:uid="{00000000-0005-0000-0000-0000A4020000}"/>
    <cellStyle name="20% - Accent1 164 3 2" xfId="15361" xr:uid="{00000000-0005-0000-0000-0000A5020000}"/>
    <cellStyle name="20% - Accent1 164 4" xfId="15362" xr:uid="{00000000-0005-0000-0000-0000A6020000}"/>
    <cellStyle name="20% - Accent1 165" xfId="275" xr:uid="{00000000-0005-0000-0000-0000A7020000}"/>
    <cellStyle name="20% - Accent1 165 2" xfId="276" xr:uid="{00000000-0005-0000-0000-0000A8020000}"/>
    <cellStyle name="20% - Accent1 165 2 2" xfId="15363" xr:uid="{00000000-0005-0000-0000-0000A9020000}"/>
    <cellStyle name="20% - Accent1 165 3" xfId="277" xr:uid="{00000000-0005-0000-0000-0000AA020000}"/>
    <cellStyle name="20% - Accent1 165 3 2" xfId="15364" xr:uid="{00000000-0005-0000-0000-0000AB020000}"/>
    <cellStyle name="20% - Accent1 165 4" xfId="15365" xr:uid="{00000000-0005-0000-0000-0000AC020000}"/>
    <cellStyle name="20% - Accent1 166" xfId="278" xr:uid="{00000000-0005-0000-0000-0000AD020000}"/>
    <cellStyle name="20% - Accent1 166 2" xfId="279" xr:uid="{00000000-0005-0000-0000-0000AE020000}"/>
    <cellStyle name="20% - Accent1 166 2 2" xfId="15366" xr:uid="{00000000-0005-0000-0000-0000AF020000}"/>
    <cellStyle name="20% - Accent1 166 3" xfId="280" xr:uid="{00000000-0005-0000-0000-0000B0020000}"/>
    <cellStyle name="20% - Accent1 166 3 2" xfId="15367" xr:uid="{00000000-0005-0000-0000-0000B1020000}"/>
    <cellStyle name="20% - Accent1 166 4" xfId="15368" xr:uid="{00000000-0005-0000-0000-0000B2020000}"/>
    <cellStyle name="20% - Accent1 167" xfId="281" xr:uid="{00000000-0005-0000-0000-0000B3020000}"/>
    <cellStyle name="20% - Accent1 167 2" xfId="282" xr:uid="{00000000-0005-0000-0000-0000B4020000}"/>
    <cellStyle name="20% - Accent1 167 2 2" xfId="15369" xr:uid="{00000000-0005-0000-0000-0000B5020000}"/>
    <cellStyle name="20% - Accent1 167 3" xfId="283" xr:uid="{00000000-0005-0000-0000-0000B6020000}"/>
    <cellStyle name="20% - Accent1 167 3 2" xfId="15370" xr:uid="{00000000-0005-0000-0000-0000B7020000}"/>
    <cellStyle name="20% - Accent1 167 4" xfId="15371" xr:uid="{00000000-0005-0000-0000-0000B8020000}"/>
    <cellStyle name="20% - Accent1 168" xfId="284" xr:uid="{00000000-0005-0000-0000-0000B9020000}"/>
    <cellStyle name="20% - Accent1 168 2" xfId="285" xr:uid="{00000000-0005-0000-0000-0000BA020000}"/>
    <cellStyle name="20% - Accent1 168 2 2" xfId="15372" xr:uid="{00000000-0005-0000-0000-0000BB020000}"/>
    <cellStyle name="20% - Accent1 168 3" xfId="286" xr:uid="{00000000-0005-0000-0000-0000BC020000}"/>
    <cellStyle name="20% - Accent1 168 3 2" xfId="15373" xr:uid="{00000000-0005-0000-0000-0000BD020000}"/>
    <cellStyle name="20% - Accent1 168 4" xfId="15374" xr:uid="{00000000-0005-0000-0000-0000BE020000}"/>
    <cellStyle name="20% - Accent1 169" xfId="287" xr:uid="{00000000-0005-0000-0000-0000BF020000}"/>
    <cellStyle name="20% - Accent1 169 2" xfId="288" xr:uid="{00000000-0005-0000-0000-0000C0020000}"/>
    <cellStyle name="20% - Accent1 169 2 2" xfId="15375" xr:uid="{00000000-0005-0000-0000-0000C1020000}"/>
    <cellStyle name="20% - Accent1 169 3" xfId="289" xr:uid="{00000000-0005-0000-0000-0000C2020000}"/>
    <cellStyle name="20% - Accent1 169 3 2" xfId="15376" xr:uid="{00000000-0005-0000-0000-0000C3020000}"/>
    <cellStyle name="20% - Accent1 169 4" xfId="15377" xr:uid="{00000000-0005-0000-0000-0000C4020000}"/>
    <cellStyle name="20% - Accent1 17" xfId="290" xr:uid="{00000000-0005-0000-0000-0000C5020000}"/>
    <cellStyle name="20% - Accent1 17 2" xfId="291" xr:uid="{00000000-0005-0000-0000-0000C6020000}"/>
    <cellStyle name="20% - Accent1 17 2 2" xfId="292" xr:uid="{00000000-0005-0000-0000-0000C7020000}"/>
    <cellStyle name="20% - Accent1 17 2 2 2" xfId="15378" xr:uid="{00000000-0005-0000-0000-0000C8020000}"/>
    <cellStyle name="20% - Accent1 17 2 3" xfId="293" xr:uid="{00000000-0005-0000-0000-0000C9020000}"/>
    <cellStyle name="20% - Accent1 17 2 3 2" xfId="15379" xr:uid="{00000000-0005-0000-0000-0000CA020000}"/>
    <cellStyle name="20% - Accent1 17 2 4" xfId="15380" xr:uid="{00000000-0005-0000-0000-0000CB020000}"/>
    <cellStyle name="20% - Accent1 17 3" xfId="294" xr:uid="{00000000-0005-0000-0000-0000CC020000}"/>
    <cellStyle name="20% - Accent1 17 3 2" xfId="295" xr:uid="{00000000-0005-0000-0000-0000CD020000}"/>
    <cellStyle name="20% - Accent1 17 3 2 2" xfId="15381" xr:uid="{00000000-0005-0000-0000-0000CE020000}"/>
    <cellStyle name="20% - Accent1 17 3 3" xfId="296" xr:uid="{00000000-0005-0000-0000-0000CF020000}"/>
    <cellStyle name="20% - Accent1 17 3 3 2" xfId="15382" xr:uid="{00000000-0005-0000-0000-0000D0020000}"/>
    <cellStyle name="20% - Accent1 17 3 4" xfId="15383" xr:uid="{00000000-0005-0000-0000-0000D1020000}"/>
    <cellStyle name="20% - Accent1 17 4" xfId="297" xr:uid="{00000000-0005-0000-0000-0000D2020000}"/>
    <cellStyle name="20% - Accent1 17 4 2" xfId="15384" xr:uid="{00000000-0005-0000-0000-0000D3020000}"/>
    <cellStyle name="20% - Accent1 17 5" xfId="298" xr:uid="{00000000-0005-0000-0000-0000D4020000}"/>
    <cellStyle name="20% - Accent1 17 5 2" xfId="15385" xr:uid="{00000000-0005-0000-0000-0000D5020000}"/>
    <cellStyle name="20% - Accent1 17 6" xfId="15386" xr:uid="{00000000-0005-0000-0000-0000D6020000}"/>
    <cellStyle name="20% - Accent1 170" xfId="299" xr:uid="{00000000-0005-0000-0000-0000D7020000}"/>
    <cellStyle name="20% - Accent1 170 2" xfId="300" xr:uid="{00000000-0005-0000-0000-0000D8020000}"/>
    <cellStyle name="20% - Accent1 170 2 2" xfId="15387" xr:uid="{00000000-0005-0000-0000-0000D9020000}"/>
    <cellStyle name="20% - Accent1 170 3" xfId="301" xr:uid="{00000000-0005-0000-0000-0000DA020000}"/>
    <cellStyle name="20% - Accent1 170 3 2" xfId="15388" xr:uid="{00000000-0005-0000-0000-0000DB020000}"/>
    <cellStyle name="20% - Accent1 170 4" xfId="15389" xr:uid="{00000000-0005-0000-0000-0000DC020000}"/>
    <cellStyle name="20% - Accent1 171" xfId="302" xr:uid="{00000000-0005-0000-0000-0000DD020000}"/>
    <cellStyle name="20% - Accent1 171 2" xfId="303" xr:uid="{00000000-0005-0000-0000-0000DE020000}"/>
    <cellStyle name="20% - Accent1 171 2 2" xfId="15390" xr:uid="{00000000-0005-0000-0000-0000DF020000}"/>
    <cellStyle name="20% - Accent1 171 3" xfId="304" xr:uid="{00000000-0005-0000-0000-0000E0020000}"/>
    <cellStyle name="20% - Accent1 171 3 2" xfId="15391" xr:uid="{00000000-0005-0000-0000-0000E1020000}"/>
    <cellStyle name="20% - Accent1 171 4" xfId="15392" xr:uid="{00000000-0005-0000-0000-0000E2020000}"/>
    <cellStyle name="20% - Accent1 172" xfId="305" xr:uid="{00000000-0005-0000-0000-0000E3020000}"/>
    <cellStyle name="20% - Accent1 172 2" xfId="306" xr:uid="{00000000-0005-0000-0000-0000E4020000}"/>
    <cellStyle name="20% - Accent1 172 2 2" xfId="15393" xr:uid="{00000000-0005-0000-0000-0000E5020000}"/>
    <cellStyle name="20% - Accent1 172 3" xfId="307" xr:uid="{00000000-0005-0000-0000-0000E6020000}"/>
    <cellStyle name="20% - Accent1 172 3 2" xfId="15394" xr:uid="{00000000-0005-0000-0000-0000E7020000}"/>
    <cellStyle name="20% - Accent1 172 4" xfId="15395" xr:uid="{00000000-0005-0000-0000-0000E8020000}"/>
    <cellStyle name="20% - Accent1 173" xfId="308" xr:uid="{00000000-0005-0000-0000-0000E9020000}"/>
    <cellStyle name="20% - Accent1 173 2" xfId="309" xr:uid="{00000000-0005-0000-0000-0000EA020000}"/>
    <cellStyle name="20% - Accent1 173 2 2" xfId="15396" xr:uid="{00000000-0005-0000-0000-0000EB020000}"/>
    <cellStyle name="20% - Accent1 173 3" xfId="310" xr:uid="{00000000-0005-0000-0000-0000EC020000}"/>
    <cellStyle name="20% - Accent1 173 3 2" xfId="15397" xr:uid="{00000000-0005-0000-0000-0000ED020000}"/>
    <cellStyle name="20% - Accent1 173 4" xfId="15398" xr:uid="{00000000-0005-0000-0000-0000EE020000}"/>
    <cellStyle name="20% - Accent1 174" xfId="311" xr:uid="{00000000-0005-0000-0000-0000EF020000}"/>
    <cellStyle name="20% - Accent1 174 2" xfId="312" xr:uid="{00000000-0005-0000-0000-0000F0020000}"/>
    <cellStyle name="20% - Accent1 174 2 2" xfId="15399" xr:uid="{00000000-0005-0000-0000-0000F1020000}"/>
    <cellStyle name="20% - Accent1 174 3" xfId="313" xr:uid="{00000000-0005-0000-0000-0000F2020000}"/>
    <cellStyle name="20% - Accent1 174 3 2" xfId="15400" xr:uid="{00000000-0005-0000-0000-0000F3020000}"/>
    <cellStyle name="20% - Accent1 174 4" xfId="15401" xr:uid="{00000000-0005-0000-0000-0000F4020000}"/>
    <cellStyle name="20% - Accent1 175" xfId="314" xr:uid="{00000000-0005-0000-0000-0000F5020000}"/>
    <cellStyle name="20% - Accent1 175 2" xfId="315" xr:uid="{00000000-0005-0000-0000-0000F6020000}"/>
    <cellStyle name="20% - Accent1 175 2 2" xfId="15402" xr:uid="{00000000-0005-0000-0000-0000F7020000}"/>
    <cellStyle name="20% - Accent1 175 3" xfId="316" xr:uid="{00000000-0005-0000-0000-0000F8020000}"/>
    <cellStyle name="20% - Accent1 175 3 2" xfId="15403" xr:uid="{00000000-0005-0000-0000-0000F9020000}"/>
    <cellStyle name="20% - Accent1 175 4" xfId="15404" xr:uid="{00000000-0005-0000-0000-0000FA020000}"/>
    <cellStyle name="20% - Accent1 176" xfId="317" xr:uid="{00000000-0005-0000-0000-0000FB020000}"/>
    <cellStyle name="20% - Accent1 176 2" xfId="318" xr:uid="{00000000-0005-0000-0000-0000FC020000}"/>
    <cellStyle name="20% - Accent1 176 2 2" xfId="15405" xr:uid="{00000000-0005-0000-0000-0000FD020000}"/>
    <cellStyle name="20% - Accent1 176 3" xfId="319" xr:uid="{00000000-0005-0000-0000-0000FE020000}"/>
    <cellStyle name="20% - Accent1 176 3 2" xfId="15406" xr:uid="{00000000-0005-0000-0000-0000FF020000}"/>
    <cellStyle name="20% - Accent1 176 4" xfId="15407" xr:uid="{00000000-0005-0000-0000-000000030000}"/>
    <cellStyle name="20% - Accent1 177" xfId="320" xr:uid="{00000000-0005-0000-0000-000001030000}"/>
    <cellStyle name="20% - Accent1 177 2" xfId="321" xr:uid="{00000000-0005-0000-0000-000002030000}"/>
    <cellStyle name="20% - Accent1 177 2 2" xfId="15408" xr:uid="{00000000-0005-0000-0000-000003030000}"/>
    <cellStyle name="20% - Accent1 177 3" xfId="322" xr:uid="{00000000-0005-0000-0000-000004030000}"/>
    <cellStyle name="20% - Accent1 177 3 2" xfId="15409" xr:uid="{00000000-0005-0000-0000-000005030000}"/>
    <cellStyle name="20% - Accent1 177 4" xfId="15410" xr:uid="{00000000-0005-0000-0000-000006030000}"/>
    <cellStyle name="20% - Accent1 178" xfId="323" xr:uid="{00000000-0005-0000-0000-000007030000}"/>
    <cellStyle name="20% - Accent1 178 2" xfId="324" xr:uid="{00000000-0005-0000-0000-000008030000}"/>
    <cellStyle name="20% - Accent1 178 2 2" xfId="15411" xr:uid="{00000000-0005-0000-0000-000009030000}"/>
    <cellStyle name="20% - Accent1 178 3" xfId="325" xr:uid="{00000000-0005-0000-0000-00000A030000}"/>
    <cellStyle name="20% - Accent1 178 3 2" xfId="15412" xr:uid="{00000000-0005-0000-0000-00000B030000}"/>
    <cellStyle name="20% - Accent1 178 4" xfId="15413" xr:uid="{00000000-0005-0000-0000-00000C030000}"/>
    <cellStyle name="20% - Accent1 179" xfId="326" xr:uid="{00000000-0005-0000-0000-00000D030000}"/>
    <cellStyle name="20% - Accent1 179 2" xfId="327" xr:uid="{00000000-0005-0000-0000-00000E030000}"/>
    <cellStyle name="20% - Accent1 179 2 2" xfId="15414" xr:uid="{00000000-0005-0000-0000-00000F030000}"/>
    <cellStyle name="20% - Accent1 179 3" xfId="328" xr:uid="{00000000-0005-0000-0000-000010030000}"/>
    <cellStyle name="20% - Accent1 179 3 2" xfId="15415" xr:uid="{00000000-0005-0000-0000-000011030000}"/>
    <cellStyle name="20% - Accent1 179 4" xfId="15416" xr:uid="{00000000-0005-0000-0000-000012030000}"/>
    <cellStyle name="20% - Accent1 18" xfId="329" xr:uid="{00000000-0005-0000-0000-000013030000}"/>
    <cellStyle name="20% - Accent1 18 2" xfId="330" xr:uid="{00000000-0005-0000-0000-000014030000}"/>
    <cellStyle name="20% - Accent1 18 2 2" xfId="331" xr:uid="{00000000-0005-0000-0000-000015030000}"/>
    <cellStyle name="20% - Accent1 18 2 2 2" xfId="15417" xr:uid="{00000000-0005-0000-0000-000016030000}"/>
    <cellStyle name="20% - Accent1 18 2 3" xfId="332" xr:uid="{00000000-0005-0000-0000-000017030000}"/>
    <cellStyle name="20% - Accent1 18 2 3 2" xfId="15418" xr:uid="{00000000-0005-0000-0000-000018030000}"/>
    <cellStyle name="20% - Accent1 18 2 4" xfId="15419" xr:uid="{00000000-0005-0000-0000-000019030000}"/>
    <cellStyle name="20% - Accent1 18 3" xfId="333" xr:uid="{00000000-0005-0000-0000-00001A030000}"/>
    <cellStyle name="20% - Accent1 18 3 2" xfId="334" xr:uid="{00000000-0005-0000-0000-00001B030000}"/>
    <cellStyle name="20% - Accent1 18 3 2 2" xfId="15420" xr:uid="{00000000-0005-0000-0000-00001C030000}"/>
    <cellStyle name="20% - Accent1 18 3 3" xfId="335" xr:uid="{00000000-0005-0000-0000-00001D030000}"/>
    <cellStyle name="20% - Accent1 18 3 3 2" xfId="15421" xr:uid="{00000000-0005-0000-0000-00001E030000}"/>
    <cellStyle name="20% - Accent1 18 3 4" xfId="15422" xr:uid="{00000000-0005-0000-0000-00001F030000}"/>
    <cellStyle name="20% - Accent1 18 4" xfId="336" xr:uid="{00000000-0005-0000-0000-000020030000}"/>
    <cellStyle name="20% - Accent1 18 4 2" xfId="15423" xr:uid="{00000000-0005-0000-0000-000021030000}"/>
    <cellStyle name="20% - Accent1 18 5" xfId="337" xr:uid="{00000000-0005-0000-0000-000022030000}"/>
    <cellStyle name="20% - Accent1 18 5 2" xfId="15424" xr:uid="{00000000-0005-0000-0000-000023030000}"/>
    <cellStyle name="20% - Accent1 18 6" xfId="15425" xr:uid="{00000000-0005-0000-0000-000024030000}"/>
    <cellStyle name="20% - Accent1 180" xfId="338" xr:uid="{00000000-0005-0000-0000-000025030000}"/>
    <cellStyle name="20% - Accent1 180 2" xfId="339" xr:uid="{00000000-0005-0000-0000-000026030000}"/>
    <cellStyle name="20% - Accent1 180 2 2" xfId="15426" xr:uid="{00000000-0005-0000-0000-000027030000}"/>
    <cellStyle name="20% - Accent1 180 3" xfId="340" xr:uid="{00000000-0005-0000-0000-000028030000}"/>
    <cellStyle name="20% - Accent1 180 3 2" xfId="15427" xr:uid="{00000000-0005-0000-0000-000029030000}"/>
    <cellStyle name="20% - Accent1 180 4" xfId="15428" xr:uid="{00000000-0005-0000-0000-00002A030000}"/>
    <cellStyle name="20% - Accent1 181" xfId="341" xr:uid="{00000000-0005-0000-0000-00002B030000}"/>
    <cellStyle name="20% - Accent1 181 2" xfId="342" xr:uid="{00000000-0005-0000-0000-00002C030000}"/>
    <cellStyle name="20% - Accent1 181 2 2" xfId="15429" xr:uid="{00000000-0005-0000-0000-00002D030000}"/>
    <cellStyle name="20% - Accent1 181 3" xfId="343" xr:uid="{00000000-0005-0000-0000-00002E030000}"/>
    <cellStyle name="20% - Accent1 181 3 2" xfId="15430" xr:uid="{00000000-0005-0000-0000-00002F030000}"/>
    <cellStyle name="20% - Accent1 181 4" xfId="15431" xr:uid="{00000000-0005-0000-0000-000030030000}"/>
    <cellStyle name="20% - Accent1 182" xfId="344" xr:uid="{00000000-0005-0000-0000-000031030000}"/>
    <cellStyle name="20% - Accent1 182 2" xfId="345" xr:uid="{00000000-0005-0000-0000-000032030000}"/>
    <cellStyle name="20% - Accent1 182 2 2" xfId="15432" xr:uid="{00000000-0005-0000-0000-000033030000}"/>
    <cellStyle name="20% - Accent1 182 3" xfId="346" xr:uid="{00000000-0005-0000-0000-000034030000}"/>
    <cellStyle name="20% - Accent1 182 3 2" xfId="15433" xr:uid="{00000000-0005-0000-0000-000035030000}"/>
    <cellStyle name="20% - Accent1 182 4" xfId="15434" xr:uid="{00000000-0005-0000-0000-000036030000}"/>
    <cellStyle name="20% - Accent1 183" xfId="347" xr:uid="{00000000-0005-0000-0000-000037030000}"/>
    <cellStyle name="20% - Accent1 183 2" xfId="348" xr:uid="{00000000-0005-0000-0000-000038030000}"/>
    <cellStyle name="20% - Accent1 183 2 2" xfId="15435" xr:uid="{00000000-0005-0000-0000-000039030000}"/>
    <cellStyle name="20% - Accent1 183 3" xfId="349" xr:uid="{00000000-0005-0000-0000-00003A030000}"/>
    <cellStyle name="20% - Accent1 183 3 2" xfId="15436" xr:uid="{00000000-0005-0000-0000-00003B030000}"/>
    <cellStyle name="20% - Accent1 183 4" xfId="15437" xr:uid="{00000000-0005-0000-0000-00003C030000}"/>
    <cellStyle name="20% - Accent1 184" xfId="350" xr:uid="{00000000-0005-0000-0000-00003D030000}"/>
    <cellStyle name="20% - Accent1 184 2" xfId="351" xr:uid="{00000000-0005-0000-0000-00003E030000}"/>
    <cellStyle name="20% - Accent1 184 2 2" xfId="15438" xr:uid="{00000000-0005-0000-0000-00003F030000}"/>
    <cellStyle name="20% - Accent1 184 3" xfId="352" xr:uid="{00000000-0005-0000-0000-000040030000}"/>
    <cellStyle name="20% - Accent1 184 3 2" xfId="15439" xr:uid="{00000000-0005-0000-0000-000041030000}"/>
    <cellStyle name="20% - Accent1 184 4" xfId="15440" xr:uid="{00000000-0005-0000-0000-000042030000}"/>
    <cellStyle name="20% - Accent1 185" xfId="353" xr:uid="{00000000-0005-0000-0000-000043030000}"/>
    <cellStyle name="20% - Accent1 185 2" xfId="354" xr:uid="{00000000-0005-0000-0000-000044030000}"/>
    <cellStyle name="20% - Accent1 185 2 2" xfId="15441" xr:uid="{00000000-0005-0000-0000-000045030000}"/>
    <cellStyle name="20% - Accent1 185 3" xfId="355" xr:uid="{00000000-0005-0000-0000-000046030000}"/>
    <cellStyle name="20% - Accent1 185 3 2" xfId="15442" xr:uid="{00000000-0005-0000-0000-000047030000}"/>
    <cellStyle name="20% - Accent1 185 4" xfId="15443" xr:uid="{00000000-0005-0000-0000-000048030000}"/>
    <cellStyle name="20% - Accent1 186" xfId="356" xr:uid="{00000000-0005-0000-0000-000049030000}"/>
    <cellStyle name="20% - Accent1 186 2" xfId="357" xr:uid="{00000000-0005-0000-0000-00004A030000}"/>
    <cellStyle name="20% - Accent1 186 2 2" xfId="15444" xr:uid="{00000000-0005-0000-0000-00004B030000}"/>
    <cellStyle name="20% - Accent1 186 3" xfId="358" xr:uid="{00000000-0005-0000-0000-00004C030000}"/>
    <cellStyle name="20% - Accent1 186 3 2" xfId="15445" xr:uid="{00000000-0005-0000-0000-00004D030000}"/>
    <cellStyle name="20% - Accent1 186 4" xfId="15446" xr:uid="{00000000-0005-0000-0000-00004E030000}"/>
    <cellStyle name="20% - Accent1 187" xfId="359" xr:uid="{00000000-0005-0000-0000-00004F030000}"/>
    <cellStyle name="20% - Accent1 187 2" xfId="360" xr:uid="{00000000-0005-0000-0000-000050030000}"/>
    <cellStyle name="20% - Accent1 187 2 2" xfId="15447" xr:uid="{00000000-0005-0000-0000-000051030000}"/>
    <cellStyle name="20% - Accent1 187 3" xfId="361" xr:uid="{00000000-0005-0000-0000-000052030000}"/>
    <cellStyle name="20% - Accent1 187 3 2" xfId="15448" xr:uid="{00000000-0005-0000-0000-000053030000}"/>
    <cellStyle name="20% - Accent1 187 4" xfId="15449" xr:uid="{00000000-0005-0000-0000-000054030000}"/>
    <cellStyle name="20% - Accent1 188" xfId="362" xr:uid="{00000000-0005-0000-0000-000055030000}"/>
    <cellStyle name="20% - Accent1 188 2" xfId="363" xr:uid="{00000000-0005-0000-0000-000056030000}"/>
    <cellStyle name="20% - Accent1 188 2 2" xfId="15450" xr:uid="{00000000-0005-0000-0000-000057030000}"/>
    <cellStyle name="20% - Accent1 188 3" xfId="364" xr:uid="{00000000-0005-0000-0000-000058030000}"/>
    <cellStyle name="20% - Accent1 188 3 2" xfId="15451" xr:uid="{00000000-0005-0000-0000-000059030000}"/>
    <cellStyle name="20% - Accent1 188 4" xfId="15452" xr:uid="{00000000-0005-0000-0000-00005A030000}"/>
    <cellStyle name="20% - Accent1 189" xfId="365" xr:uid="{00000000-0005-0000-0000-00005B030000}"/>
    <cellStyle name="20% - Accent1 189 2" xfId="366" xr:uid="{00000000-0005-0000-0000-00005C030000}"/>
    <cellStyle name="20% - Accent1 189 2 2" xfId="15453" xr:uid="{00000000-0005-0000-0000-00005D030000}"/>
    <cellStyle name="20% - Accent1 189 3" xfId="367" xr:uid="{00000000-0005-0000-0000-00005E030000}"/>
    <cellStyle name="20% - Accent1 189 3 2" xfId="15454" xr:uid="{00000000-0005-0000-0000-00005F030000}"/>
    <cellStyle name="20% - Accent1 189 4" xfId="15455" xr:uid="{00000000-0005-0000-0000-000060030000}"/>
    <cellStyle name="20% - Accent1 19" xfId="368" xr:uid="{00000000-0005-0000-0000-000061030000}"/>
    <cellStyle name="20% - Accent1 19 2" xfId="369" xr:uid="{00000000-0005-0000-0000-000062030000}"/>
    <cellStyle name="20% - Accent1 19 2 2" xfId="370" xr:uid="{00000000-0005-0000-0000-000063030000}"/>
    <cellStyle name="20% - Accent1 19 2 2 2" xfId="15456" xr:uid="{00000000-0005-0000-0000-000064030000}"/>
    <cellStyle name="20% - Accent1 19 2 3" xfId="371" xr:uid="{00000000-0005-0000-0000-000065030000}"/>
    <cellStyle name="20% - Accent1 19 2 3 2" xfId="15457" xr:uid="{00000000-0005-0000-0000-000066030000}"/>
    <cellStyle name="20% - Accent1 19 2 4" xfId="15458" xr:uid="{00000000-0005-0000-0000-000067030000}"/>
    <cellStyle name="20% - Accent1 19 3" xfId="372" xr:uid="{00000000-0005-0000-0000-000068030000}"/>
    <cellStyle name="20% - Accent1 19 3 2" xfId="373" xr:uid="{00000000-0005-0000-0000-000069030000}"/>
    <cellStyle name="20% - Accent1 19 3 2 2" xfId="15459" xr:uid="{00000000-0005-0000-0000-00006A030000}"/>
    <cellStyle name="20% - Accent1 19 3 3" xfId="374" xr:uid="{00000000-0005-0000-0000-00006B030000}"/>
    <cellStyle name="20% - Accent1 19 3 3 2" xfId="15460" xr:uid="{00000000-0005-0000-0000-00006C030000}"/>
    <cellStyle name="20% - Accent1 19 3 4" xfId="15461" xr:uid="{00000000-0005-0000-0000-00006D030000}"/>
    <cellStyle name="20% - Accent1 19 4" xfId="375" xr:uid="{00000000-0005-0000-0000-00006E030000}"/>
    <cellStyle name="20% - Accent1 19 4 2" xfId="15462" xr:uid="{00000000-0005-0000-0000-00006F030000}"/>
    <cellStyle name="20% - Accent1 19 5" xfId="376" xr:uid="{00000000-0005-0000-0000-000070030000}"/>
    <cellStyle name="20% - Accent1 19 5 2" xfId="15463" xr:uid="{00000000-0005-0000-0000-000071030000}"/>
    <cellStyle name="20% - Accent1 19 6" xfId="15464" xr:uid="{00000000-0005-0000-0000-000072030000}"/>
    <cellStyle name="20% - Accent1 190" xfId="377" xr:uid="{00000000-0005-0000-0000-000073030000}"/>
    <cellStyle name="20% - Accent1 190 2" xfId="378" xr:uid="{00000000-0005-0000-0000-000074030000}"/>
    <cellStyle name="20% - Accent1 190 2 2" xfId="15465" xr:uid="{00000000-0005-0000-0000-000075030000}"/>
    <cellStyle name="20% - Accent1 190 3" xfId="379" xr:uid="{00000000-0005-0000-0000-000076030000}"/>
    <cellStyle name="20% - Accent1 190 3 2" xfId="15466" xr:uid="{00000000-0005-0000-0000-000077030000}"/>
    <cellStyle name="20% - Accent1 190 4" xfId="15467" xr:uid="{00000000-0005-0000-0000-000078030000}"/>
    <cellStyle name="20% - Accent1 191" xfId="380" xr:uid="{00000000-0005-0000-0000-000079030000}"/>
    <cellStyle name="20% - Accent1 191 2" xfId="381" xr:uid="{00000000-0005-0000-0000-00007A030000}"/>
    <cellStyle name="20% - Accent1 191 2 2" xfId="15468" xr:uid="{00000000-0005-0000-0000-00007B030000}"/>
    <cellStyle name="20% - Accent1 191 3" xfId="382" xr:uid="{00000000-0005-0000-0000-00007C030000}"/>
    <cellStyle name="20% - Accent1 191 3 2" xfId="15469" xr:uid="{00000000-0005-0000-0000-00007D030000}"/>
    <cellStyle name="20% - Accent1 191 4" xfId="15470" xr:uid="{00000000-0005-0000-0000-00007E030000}"/>
    <cellStyle name="20% - Accent1 192" xfId="383" xr:uid="{00000000-0005-0000-0000-00007F030000}"/>
    <cellStyle name="20% - Accent1 192 2" xfId="384" xr:uid="{00000000-0005-0000-0000-000080030000}"/>
    <cellStyle name="20% - Accent1 192 2 2" xfId="15471" xr:uid="{00000000-0005-0000-0000-000081030000}"/>
    <cellStyle name="20% - Accent1 192 3" xfId="385" xr:uid="{00000000-0005-0000-0000-000082030000}"/>
    <cellStyle name="20% - Accent1 192 3 2" xfId="15472" xr:uid="{00000000-0005-0000-0000-000083030000}"/>
    <cellStyle name="20% - Accent1 192 4" xfId="15473" xr:uid="{00000000-0005-0000-0000-000084030000}"/>
    <cellStyle name="20% - Accent1 193" xfId="386" xr:uid="{00000000-0005-0000-0000-000085030000}"/>
    <cellStyle name="20% - Accent1 193 2" xfId="387" xr:uid="{00000000-0005-0000-0000-000086030000}"/>
    <cellStyle name="20% - Accent1 193 2 2" xfId="15474" xr:uid="{00000000-0005-0000-0000-000087030000}"/>
    <cellStyle name="20% - Accent1 193 3" xfId="388" xr:uid="{00000000-0005-0000-0000-000088030000}"/>
    <cellStyle name="20% - Accent1 193 3 2" xfId="15475" xr:uid="{00000000-0005-0000-0000-000089030000}"/>
    <cellStyle name="20% - Accent1 193 4" xfId="15476" xr:uid="{00000000-0005-0000-0000-00008A030000}"/>
    <cellStyle name="20% - Accent1 194" xfId="389" xr:uid="{00000000-0005-0000-0000-00008B030000}"/>
    <cellStyle name="20% - Accent1 194 2" xfId="390" xr:uid="{00000000-0005-0000-0000-00008C030000}"/>
    <cellStyle name="20% - Accent1 194 2 2" xfId="15477" xr:uid="{00000000-0005-0000-0000-00008D030000}"/>
    <cellStyle name="20% - Accent1 194 3" xfId="391" xr:uid="{00000000-0005-0000-0000-00008E030000}"/>
    <cellStyle name="20% - Accent1 194 3 2" xfId="15478" xr:uid="{00000000-0005-0000-0000-00008F030000}"/>
    <cellStyle name="20% - Accent1 194 4" xfId="15479" xr:uid="{00000000-0005-0000-0000-000090030000}"/>
    <cellStyle name="20% - Accent1 195" xfId="392" xr:uid="{00000000-0005-0000-0000-000091030000}"/>
    <cellStyle name="20% - Accent1 195 2" xfId="393" xr:uid="{00000000-0005-0000-0000-000092030000}"/>
    <cellStyle name="20% - Accent1 195 2 2" xfId="15480" xr:uid="{00000000-0005-0000-0000-000093030000}"/>
    <cellStyle name="20% - Accent1 195 3" xfId="394" xr:uid="{00000000-0005-0000-0000-000094030000}"/>
    <cellStyle name="20% - Accent1 195 3 2" xfId="15481" xr:uid="{00000000-0005-0000-0000-000095030000}"/>
    <cellStyle name="20% - Accent1 195 4" xfId="15482" xr:uid="{00000000-0005-0000-0000-000096030000}"/>
    <cellStyle name="20% - Accent1 196" xfId="395" xr:uid="{00000000-0005-0000-0000-000097030000}"/>
    <cellStyle name="20% - Accent1 196 2" xfId="396" xr:uid="{00000000-0005-0000-0000-000098030000}"/>
    <cellStyle name="20% - Accent1 196 2 2" xfId="15483" xr:uid="{00000000-0005-0000-0000-000099030000}"/>
    <cellStyle name="20% - Accent1 196 3" xfId="397" xr:uid="{00000000-0005-0000-0000-00009A030000}"/>
    <cellStyle name="20% - Accent1 196 3 2" xfId="15484" xr:uid="{00000000-0005-0000-0000-00009B030000}"/>
    <cellStyle name="20% - Accent1 196 4" xfId="15485" xr:uid="{00000000-0005-0000-0000-00009C030000}"/>
    <cellStyle name="20% - Accent1 197" xfId="398" xr:uid="{00000000-0005-0000-0000-00009D030000}"/>
    <cellStyle name="20% - Accent1 197 2" xfId="399" xr:uid="{00000000-0005-0000-0000-00009E030000}"/>
    <cellStyle name="20% - Accent1 197 2 2" xfId="15486" xr:uid="{00000000-0005-0000-0000-00009F030000}"/>
    <cellStyle name="20% - Accent1 197 3" xfId="400" xr:uid="{00000000-0005-0000-0000-0000A0030000}"/>
    <cellStyle name="20% - Accent1 197 3 2" xfId="15487" xr:uid="{00000000-0005-0000-0000-0000A1030000}"/>
    <cellStyle name="20% - Accent1 197 4" xfId="15488" xr:uid="{00000000-0005-0000-0000-0000A2030000}"/>
    <cellStyle name="20% - Accent1 198" xfId="401" xr:uid="{00000000-0005-0000-0000-0000A3030000}"/>
    <cellStyle name="20% - Accent1 198 2" xfId="402" xr:uid="{00000000-0005-0000-0000-0000A4030000}"/>
    <cellStyle name="20% - Accent1 198 2 2" xfId="15489" xr:uid="{00000000-0005-0000-0000-0000A5030000}"/>
    <cellStyle name="20% - Accent1 198 3" xfId="403" xr:uid="{00000000-0005-0000-0000-0000A6030000}"/>
    <cellStyle name="20% - Accent1 198 3 2" xfId="15490" xr:uid="{00000000-0005-0000-0000-0000A7030000}"/>
    <cellStyle name="20% - Accent1 198 4" xfId="15491" xr:uid="{00000000-0005-0000-0000-0000A8030000}"/>
    <cellStyle name="20% - Accent1 199" xfId="404" xr:uid="{00000000-0005-0000-0000-0000A9030000}"/>
    <cellStyle name="20% - Accent1 199 2" xfId="405" xr:uid="{00000000-0005-0000-0000-0000AA030000}"/>
    <cellStyle name="20% - Accent1 199 2 2" xfId="15492" xr:uid="{00000000-0005-0000-0000-0000AB030000}"/>
    <cellStyle name="20% - Accent1 199 3" xfId="406" xr:uid="{00000000-0005-0000-0000-0000AC030000}"/>
    <cellStyle name="20% - Accent1 199 3 2" xfId="15493" xr:uid="{00000000-0005-0000-0000-0000AD030000}"/>
    <cellStyle name="20% - Accent1 199 4" xfId="15494" xr:uid="{00000000-0005-0000-0000-0000AE030000}"/>
    <cellStyle name="20% - Accent1 2" xfId="407" xr:uid="{00000000-0005-0000-0000-0000AF030000}"/>
    <cellStyle name="20% - Accent1 2 2" xfId="408" xr:uid="{00000000-0005-0000-0000-0000B0030000}"/>
    <cellStyle name="20% - Accent1 2 2 2" xfId="409" xr:uid="{00000000-0005-0000-0000-0000B1030000}"/>
    <cellStyle name="20% - Accent1 2 2 2 2" xfId="15495" xr:uid="{00000000-0005-0000-0000-0000B2030000}"/>
    <cellStyle name="20% - Accent1 2 2 3" xfId="410" xr:uid="{00000000-0005-0000-0000-0000B3030000}"/>
    <cellStyle name="20% - Accent1 2 2 3 2" xfId="15496" xr:uid="{00000000-0005-0000-0000-0000B4030000}"/>
    <cellStyle name="20% - Accent1 2 2 4" xfId="15497" xr:uid="{00000000-0005-0000-0000-0000B5030000}"/>
    <cellStyle name="20% - Accent1 2 3" xfId="411" xr:uid="{00000000-0005-0000-0000-0000B6030000}"/>
    <cellStyle name="20% - Accent1 2 3 2" xfId="412" xr:uid="{00000000-0005-0000-0000-0000B7030000}"/>
    <cellStyle name="20% - Accent1 2 3 2 2" xfId="15498" xr:uid="{00000000-0005-0000-0000-0000B8030000}"/>
    <cellStyle name="20% - Accent1 2 3 3" xfId="413" xr:uid="{00000000-0005-0000-0000-0000B9030000}"/>
    <cellStyle name="20% - Accent1 2 3 3 2" xfId="15499" xr:uid="{00000000-0005-0000-0000-0000BA030000}"/>
    <cellStyle name="20% - Accent1 2 3 4" xfId="15500" xr:uid="{00000000-0005-0000-0000-0000BB030000}"/>
    <cellStyle name="20% - Accent1 2 4" xfId="414" xr:uid="{00000000-0005-0000-0000-0000BC030000}"/>
    <cellStyle name="20% - Accent1 2 4 2" xfId="15501" xr:uid="{00000000-0005-0000-0000-0000BD030000}"/>
    <cellStyle name="20% - Accent1 2 5" xfId="415" xr:uid="{00000000-0005-0000-0000-0000BE030000}"/>
    <cellStyle name="20% - Accent1 2 5 2" xfId="15502" xr:uid="{00000000-0005-0000-0000-0000BF030000}"/>
    <cellStyle name="20% - Accent1 2 6" xfId="15503" xr:uid="{00000000-0005-0000-0000-0000C0030000}"/>
    <cellStyle name="20% - Accent1 20" xfId="416" xr:uid="{00000000-0005-0000-0000-0000C1030000}"/>
    <cellStyle name="20% - Accent1 20 2" xfId="417" xr:uid="{00000000-0005-0000-0000-0000C2030000}"/>
    <cellStyle name="20% - Accent1 20 2 2" xfId="418" xr:uid="{00000000-0005-0000-0000-0000C3030000}"/>
    <cellStyle name="20% - Accent1 20 2 2 2" xfId="15504" xr:uid="{00000000-0005-0000-0000-0000C4030000}"/>
    <cellStyle name="20% - Accent1 20 2 3" xfId="419" xr:uid="{00000000-0005-0000-0000-0000C5030000}"/>
    <cellStyle name="20% - Accent1 20 2 3 2" xfId="15505" xr:uid="{00000000-0005-0000-0000-0000C6030000}"/>
    <cellStyle name="20% - Accent1 20 2 4" xfId="15506" xr:uid="{00000000-0005-0000-0000-0000C7030000}"/>
    <cellStyle name="20% - Accent1 20 3" xfId="420" xr:uid="{00000000-0005-0000-0000-0000C8030000}"/>
    <cellStyle name="20% - Accent1 20 3 2" xfId="421" xr:uid="{00000000-0005-0000-0000-0000C9030000}"/>
    <cellStyle name="20% - Accent1 20 3 2 2" xfId="15507" xr:uid="{00000000-0005-0000-0000-0000CA030000}"/>
    <cellStyle name="20% - Accent1 20 3 3" xfId="422" xr:uid="{00000000-0005-0000-0000-0000CB030000}"/>
    <cellStyle name="20% - Accent1 20 3 3 2" xfId="15508" xr:uid="{00000000-0005-0000-0000-0000CC030000}"/>
    <cellStyle name="20% - Accent1 20 3 4" xfId="15509" xr:uid="{00000000-0005-0000-0000-0000CD030000}"/>
    <cellStyle name="20% - Accent1 20 4" xfId="423" xr:uid="{00000000-0005-0000-0000-0000CE030000}"/>
    <cellStyle name="20% - Accent1 20 4 2" xfId="15510" xr:uid="{00000000-0005-0000-0000-0000CF030000}"/>
    <cellStyle name="20% - Accent1 20 5" xfId="424" xr:uid="{00000000-0005-0000-0000-0000D0030000}"/>
    <cellStyle name="20% - Accent1 20 5 2" xfId="15511" xr:uid="{00000000-0005-0000-0000-0000D1030000}"/>
    <cellStyle name="20% - Accent1 20 6" xfId="15512" xr:uid="{00000000-0005-0000-0000-0000D2030000}"/>
    <cellStyle name="20% - Accent1 200" xfId="425" xr:uid="{00000000-0005-0000-0000-0000D3030000}"/>
    <cellStyle name="20% - Accent1 200 2" xfId="426" xr:uid="{00000000-0005-0000-0000-0000D4030000}"/>
    <cellStyle name="20% - Accent1 200 2 2" xfId="15513" xr:uid="{00000000-0005-0000-0000-0000D5030000}"/>
    <cellStyle name="20% - Accent1 200 3" xfId="427" xr:uid="{00000000-0005-0000-0000-0000D6030000}"/>
    <cellStyle name="20% - Accent1 200 3 2" xfId="15514" xr:uid="{00000000-0005-0000-0000-0000D7030000}"/>
    <cellStyle name="20% - Accent1 200 4" xfId="15515" xr:uid="{00000000-0005-0000-0000-0000D8030000}"/>
    <cellStyle name="20% - Accent1 201" xfId="428" xr:uid="{00000000-0005-0000-0000-0000D9030000}"/>
    <cellStyle name="20% - Accent1 201 2" xfId="429" xr:uid="{00000000-0005-0000-0000-0000DA030000}"/>
    <cellStyle name="20% - Accent1 201 2 2" xfId="15516" xr:uid="{00000000-0005-0000-0000-0000DB030000}"/>
    <cellStyle name="20% - Accent1 201 3" xfId="430" xr:uid="{00000000-0005-0000-0000-0000DC030000}"/>
    <cellStyle name="20% - Accent1 201 3 2" xfId="15517" xr:uid="{00000000-0005-0000-0000-0000DD030000}"/>
    <cellStyle name="20% - Accent1 201 4" xfId="15518" xr:uid="{00000000-0005-0000-0000-0000DE030000}"/>
    <cellStyle name="20% - Accent1 202" xfId="431" xr:uid="{00000000-0005-0000-0000-0000DF030000}"/>
    <cellStyle name="20% - Accent1 202 2" xfId="432" xr:uid="{00000000-0005-0000-0000-0000E0030000}"/>
    <cellStyle name="20% - Accent1 202 2 2" xfId="15519" xr:uid="{00000000-0005-0000-0000-0000E1030000}"/>
    <cellStyle name="20% - Accent1 202 3" xfId="433" xr:uid="{00000000-0005-0000-0000-0000E2030000}"/>
    <cellStyle name="20% - Accent1 202 3 2" xfId="15520" xr:uid="{00000000-0005-0000-0000-0000E3030000}"/>
    <cellStyle name="20% - Accent1 202 4" xfId="15521" xr:uid="{00000000-0005-0000-0000-0000E4030000}"/>
    <cellStyle name="20% - Accent1 203" xfId="434" xr:uid="{00000000-0005-0000-0000-0000E5030000}"/>
    <cellStyle name="20% - Accent1 203 2" xfId="435" xr:uid="{00000000-0005-0000-0000-0000E6030000}"/>
    <cellStyle name="20% - Accent1 203 2 2" xfId="15522" xr:uid="{00000000-0005-0000-0000-0000E7030000}"/>
    <cellStyle name="20% - Accent1 203 3" xfId="436" xr:uid="{00000000-0005-0000-0000-0000E8030000}"/>
    <cellStyle name="20% - Accent1 203 3 2" xfId="15523" xr:uid="{00000000-0005-0000-0000-0000E9030000}"/>
    <cellStyle name="20% - Accent1 203 4" xfId="15524" xr:uid="{00000000-0005-0000-0000-0000EA030000}"/>
    <cellStyle name="20% - Accent1 204" xfId="437" xr:uid="{00000000-0005-0000-0000-0000EB030000}"/>
    <cellStyle name="20% - Accent1 204 2" xfId="438" xr:uid="{00000000-0005-0000-0000-0000EC030000}"/>
    <cellStyle name="20% - Accent1 204 2 2" xfId="15525" xr:uid="{00000000-0005-0000-0000-0000ED030000}"/>
    <cellStyle name="20% - Accent1 204 3" xfId="439" xr:uid="{00000000-0005-0000-0000-0000EE030000}"/>
    <cellStyle name="20% - Accent1 204 3 2" xfId="15526" xr:uid="{00000000-0005-0000-0000-0000EF030000}"/>
    <cellStyle name="20% - Accent1 204 4" xfId="15527" xr:uid="{00000000-0005-0000-0000-0000F0030000}"/>
    <cellStyle name="20% - Accent1 205" xfId="440" xr:uid="{00000000-0005-0000-0000-0000F1030000}"/>
    <cellStyle name="20% - Accent1 205 2" xfId="441" xr:uid="{00000000-0005-0000-0000-0000F2030000}"/>
    <cellStyle name="20% - Accent1 205 2 2" xfId="15528" xr:uid="{00000000-0005-0000-0000-0000F3030000}"/>
    <cellStyle name="20% - Accent1 205 3" xfId="442" xr:uid="{00000000-0005-0000-0000-0000F4030000}"/>
    <cellStyle name="20% - Accent1 205 3 2" xfId="15529" xr:uid="{00000000-0005-0000-0000-0000F5030000}"/>
    <cellStyle name="20% - Accent1 205 4" xfId="15530" xr:uid="{00000000-0005-0000-0000-0000F6030000}"/>
    <cellStyle name="20% - Accent1 206" xfId="443" xr:uid="{00000000-0005-0000-0000-0000F7030000}"/>
    <cellStyle name="20% - Accent1 206 2" xfId="444" xr:uid="{00000000-0005-0000-0000-0000F8030000}"/>
    <cellStyle name="20% - Accent1 206 2 2" xfId="15531" xr:uid="{00000000-0005-0000-0000-0000F9030000}"/>
    <cellStyle name="20% - Accent1 206 3" xfId="445" xr:uid="{00000000-0005-0000-0000-0000FA030000}"/>
    <cellStyle name="20% - Accent1 206 3 2" xfId="15532" xr:uid="{00000000-0005-0000-0000-0000FB030000}"/>
    <cellStyle name="20% - Accent1 206 4" xfId="15533" xr:uid="{00000000-0005-0000-0000-0000FC030000}"/>
    <cellStyle name="20% - Accent1 207" xfId="446" xr:uid="{00000000-0005-0000-0000-0000FD030000}"/>
    <cellStyle name="20% - Accent1 207 2" xfId="447" xr:uid="{00000000-0005-0000-0000-0000FE030000}"/>
    <cellStyle name="20% - Accent1 207 2 2" xfId="15534" xr:uid="{00000000-0005-0000-0000-0000FF030000}"/>
    <cellStyle name="20% - Accent1 207 3" xfId="448" xr:uid="{00000000-0005-0000-0000-000000040000}"/>
    <cellStyle name="20% - Accent1 207 3 2" xfId="15535" xr:uid="{00000000-0005-0000-0000-000001040000}"/>
    <cellStyle name="20% - Accent1 207 4" xfId="15536" xr:uid="{00000000-0005-0000-0000-000002040000}"/>
    <cellStyle name="20% - Accent1 208" xfId="449" xr:uid="{00000000-0005-0000-0000-000003040000}"/>
    <cellStyle name="20% - Accent1 208 2" xfId="450" xr:uid="{00000000-0005-0000-0000-000004040000}"/>
    <cellStyle name="20% - Accent1 208 2 2" xfId="15537" xr:uid="{00000000-0005-0000-0000-000005040000}"/>
    <cellStyle name="20% - Accent1 208 3" xfId="451" xr:uid="{00000000-0005-0000-0000-000006040000}"/>
    <cellStyle name="20% - Accent1 208 3 2" xfId="15538" xr:uid="{00000000-0005-0000-0000-000007040000}"/>
    <cellStyle name="20% - Accent1 208 4" xfId="15539" xr:uid="{00000000-0005-0000-0000-000008040000}"/>
    <cellStyle name="20% - Accent1 209" xfId="452" xr:uid="{00000000-0005-0000-0000-000009040000}"/>
    <cellStyle name="20% - Accent1 209 2" xfId="453" xr:uid="{00000000-0005-0000-0000-00000A040000}"/>
    <cellStyle name="20% - Accent1 209 2 2" xfId="15540" xr:uid="{00000000-0005-0000-0000-00000B040000}"/>
    <cellStyle name="20% - Accent1 209 3" xfId="454" xr:uid="{00000000-0005-0000-0000-00000C040000}"/>
    <cellStyle name="20% - Accent1 209 3 2" xfId="15541" xr:uid="{00000000-0005-0000-0000-00000D040000}"/>
    <cellStyle name="20% - Accent1 209 4" xfId="15542" xr:uid="{00000000-0005-0000-0000-00000E040000}"/>
    <cellStyle name="20% - Accent1 21" xfId="455" xr:uid="{00000000-0005-0000-0000-00000F040000}"/>
    <cellStyle name="20% - Accent1 21 2" xfId="456" xr:uid="{00000000-0005-0000-0000-000010040000}"/>
    <cellStyle name="20% - Accent1 21 2 2" xfId="457" xr:uid="{00000000-0005-0000-0000-000011040000}"/>
    <cellStyle name="20% - Accent1 21 2 2 2" xfId="15543" xr:uid="{00000000-0005-0000-0000-000012040000}"/>
    <cellStyle name="20% - Accent1 21 2 3" xfId="458" xr:uid="{00000000-0005-0000-0000-000013040000}"/>
    <cellStyle name="20% - Accent1 21 2 3 2" xfId="15544" xr:uid="{00000000-0005-0000-0000-000014040000}"/>
    <cellStyle name="20% - Accent1 21 2 4" xfId="15545" xr:uid="{00000000-0005-0000-0000-000015040000}"/>
    <cellStyle name="20% - Accent1 21 3" xfId="459" xr:uid="{00000000-0005-0000-0000-000016040000}"/>
    <cellStyle name="20% - Accent1 21 3 2" xfId="460" xr:uid="{00000000-0005-0000-0000-000017040000}"/>
    <cellStyle name="20% - Accent1 21 3 2 2" xfId="15546" xr:uid="{00000000-0005-0000-0000-000018040000}"/>
    <cellStyle name="20% - Accent1 21 3 3" xfId="461" xr:uid="{00000000-0005-0000-0000-000019040000}"/>
    <cellStyle name="20% - Accent1 21 3 3 2" xfId="15547" xr:uid="{00000000-0005-0000-0000-00001A040000}"/>
    <cellStyle name="20% - Accent1 21 3 4" xfId="15548" xr:uid="{00000000-0005-0000-0000-00001B040000}"/>
    <cellStyle name="20% - Accent1 21 4" xfId="462" xr:uid="{00000000-0005-0000-0000-00001C040000}"/>
    <cellStyle name="20% - Accent1 21 4 2" xfId="15549" xr:uid="{00000000-0005-0000-0000-00001D040000}"/>
    <cellStyle name="20% - Accent1 21 5" xfId="463" xr:uid="{00000000-0005-0000-0000-00001E040000}"/>
    <cellStyle name="20% - Accent1 21 5 2" xfId="15550" xr:uid="{00000000-0005-0000-0000-00001F040000}"/>
    <cellStyle name="20% - Accent1 21 6" xfId="15551" xr:uid="{00000000-0005-0000-0000-000020040000}"/>
    <cellStyle name="20% - Accent1 210" xfId="464" xr:uid="{00000000-0005-0000-0000-000021040000}"/>
    <cellStyle name="20% - Accent1 210 2" xfId="465" xr:uid="{00000000-0005-0000-0000-000022040000}"/>
    <cellStyle name="20% - Accent1 210 2 2" xfId="15552" xr:uid="{00000000-0005-0000-0000-000023040000}"/>
    <cellStyle name="20% - Accent1 210 3" xfId="466" xr:uid="{00000000-0005-0000-0000-000024040000}"/>
    <cellStyle name="20% - Accent1 210 3 2" xfId="15553" xr:uid="{00000000-0005-0000-0000-000025040000}"/>
    <cellStyle name="20% - Accent1 210 4" xfId="15554" xr:uid="{00000000-0005-0000-0000-000026040000}"/>
    <cellStyle name="20% - Accent1 211" xfId="467" xr:uid="{00000000-0005-0000-0000-000027040000}"/>
    <cellStyle name="20% - Accent1 211 2" xfId="468" xr:uid="{00000000-0005-0000-0000-000028040000}"/>
    <cellStyle name="20% - Accent1 211 2 2" xfId="15555" xr:uid="{00000000-0005-0000-0000-000029040000}"/>
    <cellStyle name="20% - Accent1 211 3" xfId="469" xr:uid="{00000000-0005-0000-0000-00002A040000}"/>
    <cellStyle name="20% - Accent1 211 3 2" xfId="15556" xr:uid="{00000000-0005-0000-0000-00002B040000}"/>
    <cellStyle name="20% - Accent1 211 4" xfId="15557" xr:uid="{00000000-0005-0000-0000-00002C040000}"/>
    <cellStyle name="20% - Accent1 212" xfId="470" xr:uid="{00000000-0005-0000-0000-00002D040000}"/>
    <cellStyle name="20% - Accent1 212 2" xfId="471" xr:uid="{00000000-0005-0000-0000-00002E040000}"/>
    <cellStyle name="20% - Accent1 212 2 2" xfId="15558" xr:uid="{00000000-0005-0000-0000-00002F040000}"/>
    <cellStyle name="20% - Accent1 212 3" xfId="472" xr:uid="{00000000-0005-0000-0000-000030040000}"/>
    <cellStyle name="20% - Accent1 212 3 2" xfId="15559" xr:uid="{00000000-0005-0000-0000-000031040000}"/>
    <cellStyle name="20% - Accent1 212 4" xfId="15560" xr:uid="{00000000-0005-0000-0000-000032040000}"/>
    <cellStyle name="20% - Accent1 213" xfId="473" xr:uid="{00000000-0005-0000-0000-000033040000}"/>
    <cellStyle name="20% - Accent1 213 2" xfId="474" xr:uid="{00000000-0005-0000-0000-000034040000}"/>
    <cellStyle name="20% - Accent1 213 2 2" xfId="15561" xr:uid="{00000000-0005-0000-0000-000035040000}"/>
    <cellStyle name="20% - Accent1 213 3" xfId="475" xr:uid="{00000000-0005-0000-0000-000036040000}"/>
    <cellStyle name="20% - Accent1 213 3 2" xfId="15562" xr:uid="{00000000-0005-0000-0000-000037040000}"/>
    <cellStyle name="20% - Accent1 213 4" xfId="15563" xr:uid="{00000000-0005-0000-0000-000038040000}"/>
    <cellStyle name="20% - Accent1 214" xfId="476" xr:uid="{00000000-0005-0000-0000-000039040000}"/>
    <cellStyle name="20% - Accent1 214 2" xfId="477" xr:uid="{00000000-0005-0000-0000-00003A040000}"/>
    <cellStyle name="20% - Accent1 214 2 2" xfId="15564" xr:uid="{00000000-0005-0000-0000-00003B040000}"/>
    <cellStyle name="20% - Accent1 214 3" xfId="478" xr:uid="{00000000-0005-0000-0000-00003C040000}"/>
    <cellStyle name="20% - Accent1 214 3 2" xfId="15565" xr:uid="{00000000-0005-0000-0000-00003D040000}"/>
    <cellStyle name="20% - Accent1 214 4" xfId="15566" xr:uid="{00000000-0005-0000-0000-00003E040000}"/>
    <cellStyle name="20% - Accent1 215" xfId="479" xr:uid="{00000000-0005-0000-0000-00003F040000}"/>
    <cellStyle name="20% - Accent1 215 2" xfId="480" xr:uid="{00000000-0005-0000-0000-000040040000}"/>
    <cellStyle name="20% - Accent1 215 2 2" xfId="15567" xr:uid="{00000000-0005-0000-0000-000041040000}"/>
    <cellStyle name="20% - Accent1 215 3" xfId="481" xr:uid="{00000000-0005-0000-0000-000042040000}"/>
    <cellStyle name="20% - Accent1 215 3 2" xfId="15568" xr:uid="{00000000-0005-0000-0000-000043040000}"/>
    <cellStyle name="20% - Accent1 215 4" xfId="15569" xr:uid="{00000000-0005-0000-0000-000044040000}"/>
    <cellStyle name="20% - Accent1 216" xfId="482" xr:uid="{00000000-0005-0000-0000-000045040000}"/>
    <cellStyle name="20% - Accent1 216 2" xfId="483" xr:uid="{00000000-0005-0000-0000-000046040000}"/>
    <cellStyle name="20% - Accent1 216 2 2" xfId="15570" xr:uid="{00000000-0005-0000-0000-000047040000}"/>
    <cellStyle name="20% - Accent1 216 3" xfId="484" xr:uid="{00000000-0005-0000-0000-000048040000}"/>
    <cellStyle name="20% - Accent1 216 3 2" xfId="15571" xr:uid="{00000000-0005-0000-0000-000049040000}"/>
    <cellStyle name="20% - Accent1 216 4" xfId="15572" xr:uid="{00000000-0005-0000-0000-00004A040000}"/>
    <cellStyle name="20% - Accent1 217" xfId="485" xr:uid="{00000000-0005-0000-0000-00004B040000}"/>
    <cellStyle name="20% - Accent1 217 2" xfId="486" xr:uid="{00000000-0005-0000-0000-00004C040000}"/>
    <cellStyle name="20% - Accent1 217 2 2" xfId="15573" xr:uid="{00000000-0005-0000-0000-00004D040000}"/>
    <cellStyle name="20% - Accent1 217 3" xfId="487" xr:uid="{00000000-0005-0000-0000-00004E040000}"/>
    <cellStyle name="20% - Accent1 217 3 2" xfId="15574" xr:uid="{00000000-0005-0000-0000-00004F040000}"/>
    <cellStyle name="20% - Accent1 217 4" xfId="15575" xr:uid="{00000000-0005-0000-0000-000050040000}"/>
    <cellStyle name="20% - Accent1 218" xfId="488" xr:uid="{00000000-0005-0000-0000-000051040000}"/>
    <cellStyle name="20% - Accent1 218 2" xfId="489" xr:uid="{00000000-0005-0000-0000-000052040000}"/>
    <cellStyle name="20% - Accent1 218 2 2" xfId="15576" xr:uid="{00000000-0005-0000-0000-000053040000}"/>
    <cellStyle name="20% - Accent1 218 3" xfId="490" xr:uid="{00000000-0005-0000-0000-000054040000}"/>
    <cellStyle name="20% - Accent1 218 3 2" xfId="15577" xr:uid="{00000000-0005-0000-0000-000055040000}"/>
    <cellStyle name="20% - Accent1 218 4" xfId="15578" xr:uid="{00000000-0005-0000-0000-000056040000}"/>
    <cellStyle name="20% - Accent1 219" xfId="491" xr:uid="{00000000-0005-0000-0000-000057040000}"/>
    <cellStyle name="20% - Accent1 219 2" xfId="492" xr:uid="{00000000-0005-0000-0000-000058040000}"/>
    <cellStyle name="20% - Accent1 219 2 2" xfId="15579" xr:uid="{00000000-0005-0000-0000-000059040000}"/>
    <cellStyle name="20% - Accent1 219 3" xfId="493" xr:uid="{00000000-0005-0000-0000-00005A040000}"/>
    <cellStyle name="20% - Accent1 219 3 2" xfId="15580" xr:uid="{00000000-0005-0000-0000-00005B040000}"/>
    <cellStyle name="20% - Accent1 219 4" xfId="15581" xr:uid="{00000000-0005-0000-0000-00005C040000}"/>
    <cellStyle name="20% - Accent1 22" xfId="494" xr:uid="{00000000-0005-0000-0000-00005D040000}"/>
    <cellStyle name="20% - Accent1 22 2" xfId="495" xr:uid="{00000000-0005-0000-0000-00005E040000}"/>
    <cellStyle name="20% - Accent1 22 2 2" xfId="496" xr:uid="{00000000-0005-0000-0000-00005F040000}"/>
    <cellStyle name="20% - Accent1 22 2 2 2" xfId="15582" xr:uid="{00000000-0005-0000-0000-000060040000}"/>
    <cellStyle name="20% - Accent1 22 2 3" xfId="497" xr:uid="{00000000-0005-0000-0000-000061040000}"/>
    <cellStyle name="20% - Accent1 22 2 3 2" xfId="15583" xr:uid="{00000000-0005-0000-0000-000062040000}"/>
    <cellStyle name="20% - Accent1 22 2 4" xfId="15584" xr:uid="{00000000-0005-0000-0000-000063040000}"/>
    <cellStyle name="20% - Accent1 22 3" xfId="498" xr:uid="{00000000-0005-0000-0000-000064040000}"/>
    <cellStyle name="20% - Accent1 22 3 2" xfId="499" xr:uid="{00000000-0005-0000-0000-000065040000}"/>
    <cellStyle name="20% - Accent1 22 3 2 2" xfId="15585" xr:uid="{00000000-0005-0000-0000-000066040000}"/>
    <cellStyle name="20% - Accent1 22 3 3" xfId="500" xr:uid="{00000000-0005-0000-0000-000067040000}"/>
    <cellStyle name="20% - Accent1 22 3 3 2" xfId="15586" xr:uid="{00000000-0005-0000-0000-000068040000}"/>
    <cellStyle name="20% - Accent1 22 3 4" xfId="15587" xr:uid="{00000000-0005-0000-0000-000069040000}"/>
    <cellStyle name="20% - Accent1 22 4" xfId="501" xr:uid="{00000000-0005-0000-0000-00006A040000}"/>
    <cellStyle name="20% - Accent1 22 4 2" xfId="15588" xr:uid="{00000000-0005-0000-0000-00006B040000}"/>
    <cellStyle name="20% - Accent1 22 5" xfId="502" xr:uid="{00000000-0005-0000-0000-00006C040000}"/>
    <cellStyle name="20% - Accent1 22 5 2" xfId="15589" xr:uid="{00000000-0005-0000-0000-00006D040000}"/>
    <cellStyle name="20% - Accent1 22 6" xfId="15590" xr:uid="{00000000-0005-0000-0000-00006E040000}"/>
    <cellStyle name="20% - Accent1 220" xfId="503" xr:uid="{00000000-0005-0000-0000-00006F040000}"/>
    <cellStyle name="20% - Accent1 220 2" xfId="504" xr:uid="{00000000-0005-0000-0000-000070040000}"/>
    <cellStyle name="20% - Accent1 220 2 2" xfId="15591" xr:uid="{00000000-0005-0000-0000-000071040000}"/>
    <cellStyle name="20% - Accent1 220 3" xfId="505" xr:uid="{00000000-0005-0000-0000-000072040000}"/>
    <cellStyle name="20% - Accent1 220 3 2" xfId="15592" xr:uid="{00000000-0005-0000-0000-000073040000}"/>
    <cellStyle name="20% - Accent1 220 4" xfId="15593" xr:uid="{00000000-0005-0000-0000-000074040000}"/>
    <cellStyle name="20% - Accent1 221" xfId="506" xr:uid="{00000000-0005-0000-0000-000075040000}"/>
    <cellStyle name="20% - Accent1 221 2" xfId="507" xr:uid="{00000000-0005-0000-0000-000076040000}"/>
    <cellStyle name="20% - Accent1 221 2 2" xfId="15594" xr:uid="{00000000-0005-0000-0000-000077040000}"/>
    <cellStyle name="20% - Accent1 221 3" xfId="508" xr:uid="{00000000-0005-0000-0000-000078040000}"/>
    <cellStyle name="20% - Accent1 221 3 2" xfId="15595" xr:uid="{00000000-0005-0000-0000-000079040000}"/>
    <cellStyle name="20% - Accent1 221 4" xfId="15596" xr:uid="{00000000-0005-0000-0000-00007A040000}"/>
    <cellStyle name="20% - Accent1 222" xfId="509" xr:uid="{00000000-0005-0000-0000-00007B040000}"/>
    <cellStyle name="20% - Accent1 222 2" xfId="15597" xr:uid="{00000000-0005-0000-0000-00007C040000}"/>
    <cellStyle name="20% - Accent1 223" xfId="510" xr:uid="{00000000-0005-0000-0000-00007D040000}"/>
    <cellStyle name="20% - Accent1 223 2" xfId="15598" xr:uid="{00000000-0005-0000-0000-00007E040000}"/>
    <cellStyle name="20% - Accent1 224" xfId="15599" xr:uid="{00000000-0005-0000-0000-00007F040000}"/>
    <cellStyle name="20% - Accent1 23" xfId="511" xr:uid="{00000000-0005-0000-0000-000080040000}"/>
    <cellStyle name="20% - Accent1 23 2" xfId="512" xr:uid="{00000000-0005-0000-0000-000081040000}"/>
    <cellStyle name="20% - Accent1 23 2 2" xfId="513" xr:uid="{00000000-0005-0000-0000-000082040000}"/>
    <cellStyle name="20% - Accent1 23 2 2 2" xfId="15600" xr:uid="{00000000-0005-0000-0000-000083040000}"/>
    <cellStyle name="20% - Accent1 23 2 3" xfId="514" xr:uid="{00000000-0005-0000-0000-000084040000}"/>
    <cellStyle name="20% - Accent1 23 2 3 2" xfId="15601" xr:uid="{00000000-0005-0000-0000-000085040000}"/>
    <cellStyle name="20% - Accent1 23 2 4" xfId="15602" xr:uid="{00000000-0005-0000-0000-000086040000}"/>
    <cellStyle name="20% - Accent1 23 3" xfId="515" xr:uid="{00000000-0005-0000-0000-000087040000}"/>
    <cellStyle name="20% - Accent1 23 3 2" xfId="516" xr:uid="{00000000-0005-0000-0000-000088040000}"/>
    <cellStyle name="20% - Accent1 23 3 2 2" xfId="15603" xr:uid="{00000000-0005-0000-0000-000089040000}"/>
    <cellStyle name="20% - Accent1 23 3 3" xfId="517" xr:uid="{00000000-0005-0000-0000-00008A040000}"/>
    <cellStyle name="20% - Accent1 23 3 3 2" xfId="15604" xr:uid="{00000000-0005-0000-0000-00008B040000}"/>
    <cellStyle name="20% - Accent1 23 3 4" xfId="15605" xr:uid="{00000000-0005-0000-0000-00008C040000}"/>
    <cellStyle name="20% - Accent1 23 4" xfId="518" xr:uid="{00000000-0005-0000-0000-00008D040000}"/>
    <cellStyle name="20% - Accent1 23 4 2" xfId="15606" xr:uid="{00000000-0005-0000-0000-00008E040000}"/>
    <cellStyle name="20% - Accent1 23 5" xfId="519" xr:uid="{00000000-0005-0000-0000-00008F040000}"/>
    <cellStyle name="20% - Accent1 23 5 2" xfId="15607" xr:uid="{00000000-0005-0000-0000-000090040000}"/>
    <cellStyle name="20% - Accent1 23 6" xfId="15608" xr:uid="{00000000-0005-0000-0000-000091040000}"/>
    <cellStyle name="20% - Accent1 24" xfId="520" xr:uid="{00000000-0005-0000-0000-000092040000}"/>
    <cellStyle name="20% - Accent1 24 2" xfId="521" xr:uid="{00000000-0005-0000-0000-000093040000}"/>
    <cellStyle name="20% - Accent1 24 2 2" xfId="522" xr:uid="{00000000-0005-0000-0000-000094040000}"/>
    <cellStyle name="20% - Accent1 24 2 2 2" xfId="15609" xr:uid="{00000000-0005-0000-0000-000095040000}"/>
    <cellStyle name="20% - Accent1 24 2 3" xfId="523" xr:uid="{00000000-0005-0000-0000-000096040000}"/>
    <cellStyle name="20% - Accent1 24 2 3 2" xfId="15610" xr:uid="{00000000-0005-0000-0000-000097040000}"/>
    <cellStyle name="20% - Accent1 24 2 4" xfId="15611" xr:uid="{00000000-0005-0000-0000-000098040000}"/>
    <cellStyle name="20% - Accent1 24 3" xfId="524" xr:uid="{00000000-0005-0000-0000-000099040000}"/>
    <cellStyle name="20% - Accent1 24 3 2" xfId="525" xr:uid="{00000000-0005-0000-0000-00009A040000}"/>
    <cellStyle name="20% - Accent1 24 3 2 2" xfId="15612" xr:uid="{00000000-0005-0000-0000-00009B040000}"/>
    <cellStyle name="20% - Accent1 24 3 3" xfId="526" xr:uid="{00000000-0005-0000-0000-00009C040000}"/>
    <cellStyle name="20% - Accent1 24 3 3 2" xfId="15613" xr:uid="{00000000-0005-0000-0000-00009D040000}"/>
    <cellStyle name="20% - Accent1 24 3 4" xfId="15614" xr:uid="{00000000-0005-0000-0000-00009E040000}"/>
    <cellStyle name="20% - Accent1 24 4" xfId="527" xr:uid="{00000000-0005-0000-0000-00009F040000}"/>
    <cellStyle name="20% - Accent1 24 4 2" xfId="15615" xr:uid="{00000000-0005-0000-0000-0000A0040000}"/>
    <cellStyle name="20% - Accent1 24 5" xfId="528" xr:uid="{00000000-0005-0000-0000-0000A1040000}"/>
    <cellStyle name="20% - Accent1 24 5 2" xfId="15616" xr:uid="{00000000-0005-0000-0000-0000A2040000}"/>
    <cellStyle name="20% - Accent1 24 6" xfId="15617" xr:uid="{00000000-0005-0000-0000-0000A3040000}"/>
    <cellStyle name="20% - Accent1 25" xfId="529" xr:uid="{00000000-0005-0000-0000-0000A4040000}"/>
    <cellStyle name="20% - Accent1 25 2" xfId="530" xr:uid="{00000000-0005-0000-0000-0000A5040000}"/>
    <cellStyle name="20% - Accent1 25 2 2" xfId="531" xr:uid="{00000000-0005-0000-0000-0000A6040000}"/>
    <cellStyle name="20% - Accent1 25 2 2 2" xfId="15618" xr:uid="{00000000-0005-0000-0000-0000A7040000}"/>
    <cellStyle name="20% - Accent1 25 2 3" xfId="532" xr:uid="{00000000-0005-0000-0000-0000A8040000}"/>
    <cellStyle name="20% - Accent1 25 2 3 2" xfId="15619" xr:uid="{00000000-0005-0000-0000-0000A9040000}"/>
    <cellStyle name="20% - Accent1 25 2 4" xfId="15620" xr:uid="{00000000-0005-0000-0000-0000AA040000}"/>
    <cellStyle name="20% - Accent1 25 3" xfId="533" xr:uid="{00000000-0005-0000-0000-0000AB040000}"/>
    <cellStyle name="20% - Accent1 25 3 2" xfId="534" xr:uid="{00000000-0005-0000-0000-0000AC040000}"/>
    <cellStyle name="20% - Accent1 25 3 2 2" xfId="15621" xr:uid="{00000000-0005-0000-0000-0000AD040000}"/>
    <cellStyle name="20% - Accent1 25 3 3" xfId="535" xr:uid="{00000000-0005-0000-0000-0000AE040000}"/>
    <cellStyle name="20% - Accent1 25 3 3 2" xfId="15622" xr:uid="{00000000-0005-0000-0000-0000AF040000}"/>
    <cellStyle name="20% - Accent1 25 3 4" xfId="15623" xr:uid="{00000000-0005-0000-0000-0000B0040000}"/>
    <cellStyle name="20% - Accent1 25 4" xfId="536" xr:uid="{00000000-0005-0000-0000-0000B1040000}"/>
    <cellStyle name="20% - Accent1 25 4 2" xfId="15624" xr:uid="{00000000-0005-0000-0000-0000B2040000}"/>
    <cellStyle name="20% - Accent1 25 5" xfId="537" xr:uid="{00000000-0005-0000-0000-0000B3040000}"/>
    <cellStyle name="20% - Accent1 25 5 2" xfId="15625" xr:uid="{00000000-0005-0000-0000-0000B4040000}"/>
    <cellStyle name="20% - Accent1 25 6" xfId="15626" xr:uid="{00000000-0005-0000-0000-0000B5040000}"/>
    <cellStyle name="20% - Accent1 26" xfId="538" xr:uid="{00000000-0005-0000-0000-0000B6040000}"/>
    <cellStyle name="20% - Accent1 26 2" xfId="539" xr:uid="{00000000-0005-0000-0000-0000B7040000}"/>
    <cellStyle name="20% - Accent1 26 2 2" xfId="540" xr:uid="{00000000-0005-0000-0000-0000B8040000}"/>
    <cellStyle name="20% - Accent1 26 2 2 2" xfId="15627" xr:uid="{00000000-0005-0000-0000-0000B9040000}"/>
    <cellStyle name="20% - Accent1 26 2 3" xfId="541" xr:uid="{00000000-0005-0000-0000-0000BA040000}"/>
    <cellStyle name="20% - Accent1 26 2 3 2" xfId="15628" xr:uid="{00000000-0005-0000-0000-0000BB040000}"/>
    <cellStyle name="20% - Accent1 26 2 4" xfId="15629" xr:uid="{00000000-0005-0000-0000-0000BC040000}"/>
    <cellStyle name="20% - Accent1 26 3" xfId="542" xr:uid="{00000000-0005-0000-0000-0000BD040000}"/>
    <cellStyle name="20% - Accent1 26 3 2" xfId="543" xr:uid="{00000000-0005-0000-0000-0000BE040000}"/>
    <cellStyle name="20% - Accent1 26 3 2 2" xfId="15630" xr:uid="{00000000-0005-0000-0000-0000BF040000}"/>
    <cellStyle name="20% - Accent1 26 3 3" xfId="544" xr:uid="{00000000-0005-0000-0000-0000C0040000}"/>
    <cellStyle name="20% - Accent1 26 3 3 2" xfId="15631" xr:uid="{00000000-0005-0000-0000-0000C1040000}"/>
    <cellStyle name="20% - Accent1 26 3 4" xfId="15632" xr:uid="{00000000-0005-0000-0000-0000C2040000}"/>
    <cellStyle name="20% - Accent1 26 4" xfId="545" xr:uid="{00000000-0005-0000-0000-0000C3040000}"/>
    <cellStyle name="20% - Accent1 26 4 2" xfId="15633" xr:uid="{00000000-0005-0000-0000-0000C4040000}"/>
    <cellStyle name="20% - Accent1 26 5" xfId="546" xr:uid="{00000000-0005-0000-0000-0000C5040000}"/>
    <cellStyle name="20% - Accent1 26 5 2" xfId="15634" xr:uid="{00000000-0005-0000-0000-0000C6040000}"/>
    <cellStyle name="20% - Accent1 26 6" xfId="15635" xr:uid="{00000000-0005-0000-0000-0000C7040000}"/>
    <cellStyle name="20% - Accent1 27" xfId="547" xr:uid="{00000000-0005-0000-0000-0000C8040000}"/>
    <cellStyle name="20% - Accent1 27 2" xfId="548" xr:uid="{00000000-0005-0000-0000-0000C9040000}"/>
    <cellStyle name="20% - Accent1 27 2 2" xfId="549" xr:uid="{00000000-0005-0000-0000-0000CA040000}"/>
    <cellStyle name="20% - Accent1 27 2 2 2" xfId="15636" xr:uid="{00000000-0005-0000-0000-0000CB040000}"/>
    <cellStyle name="20% - Accent1 27 2 3" xfId="550" xr:uid="{00000000-0005-0000-0000-0000CC040000}"/>
    <cellStyle name="20% - Accent1 27 2 3 2" xfId="15637" xr:uid="{00000000-0005-0000-0000-0000CD040000}"/>
    <cellStyle name="20% - Accent1 27 2 4" xfId="15638" xr:uid="{00000000-0005-0000-0000-0000CE040000}"/>
    <cellStyle name="20% - Accent1 27 3" xfId="551" xr:uid="{00000000-0005-0000-0000-0000CF040000}"/>
    <cellStyle name="20% - Accent1 27 3 2" xfId="552" xr:uid="{00000000-0005-0000-0000-0000D0040000}"/>
    <cellStyle name="20% - Accent1 27 3 2 2" xfId="15639" xr:uid="{00000000-0005-0000-0000-0000D1040000}"/>
    <cellStyle name="20% - Accent1 27 3 3" xfId="553" xr:uid="{00000000-0005-0000-0000-0000D2040000}"/>
    <cellStyle name="20% - Accent1 27 3 3 2" xfId="15640" xr:uid="{00000000-0005-0000-0000-0000D3040000}"/>
    <cellStyle name="20% - Accent1 27 3 4" xfId="15641" xr:uid="{00000000-0005-0000-0000-0000D4040000}"/>
    <cellStyle name="20% - Accent1 27 4" xfId="554" xr:uid="{00000000-0005-0000-0000-0000D5040000}"/>
    <cellStyle name="20% - Accent1 27 4 2" xfId="15642" xr:uid="{00000000-0005-0000-0000-0000D6040000}"/>
    <cellStyle name="20% - Accent1 27 5" xfId="555" xr:uid="{00000000-0005-0000-0000-0000D7040000}"/>
    <cellStyle name="20% - Accent1 27 5 2" xfId="15643" xr:uid="{00000000-0005-0000-0000-0000D8040000}"/>
    <cellStyle name="20% - Accent1 27 6" xfId="15644" xr:uid="{00000000-0005-0000-0000-0000D9040000}"/>
    <cellStyle name="20% - Accent1 28" xfId="556" xr:uid="{00000000-0005-0000-0000-0000DA040000}"/>
    <cellStyle name="20% - Accent1 28 2" xfId="557" xr:uid="{00000000-0005-0000-0000-0000DB040000}"/>
    <cellStyle name="20% - Accent1 28 2 2" xfId="558" xr:uid="{00000000-0005-0000-0000-0000DC040000}"/>
    <cellStyle name="20% - Accent1 28 2 2 2" xfId="15645" xr:uid="{00000000-0005-0000-0000-0000DD040000}"/>
    <cellStyle name="20% - Accent1 28 2 3" xfId="559" xr:uid="{00000000-0005-0000-0000-0000DE040000}"/>
    <cellStyle name="20% - Accent1 28 2 3 2" xfId="15646" xr:uid="{00000000-0005-0000-0000-0000DF040000}"/>
    <cellStyle name="20% - Accent1 28 2 4" xfId="15647" xr:uid="{00000000-0005-0000-0000-0000E0040000}"/>
    <cellStyle name="20% - Accent1 28 3" xfId="560" xr:uid="{00000000-0005-0000-0000-0000E1040000}"/>
    <cellStyle name="20% - Accent1 28 3 2" xfId="561" xr:uid="{00000000-0005-0000-0000-0000E2040000}"/>
    <cellStyle name="20% - Accent1 28 3 2 2" xfId="15648" xr:uid="{00000000-0005-0000-0000-0000E3040000}"/>
    <cellStyle name="20% - Accent1 28 3 3" xfId="562" xr:uid="{00000000-0005-0000-0000-0000E4040000}"/>
    <cellStyle name="20% - Accent1 28 3 3 2" xfId="15649" xr:uid="{00000000-0005-0000-0000-0000E5040000}"/>
    <cellStyle name="20% - Accent1 28 3 4" xfId="15650" xr:uid="{00000000-0005-0000-0000-0000E6040000}"/>
    <cellStyle name="20% - Accent1 28 4" xfId="563" xr:uid="{00000000-0005-0000-0000-0000E7040000}"/>
    <cellStyle name="20% - Accent1 28 4 2" xfId="15651" xr:uid="{00000000-0005-0000-0000-0000E8040000}"/>
    <cellStyle name="20% - Accent1 28 5" xfId="564" xr:uid="{00000000-0005-0000-0000-0000E9040000}"/>
    <cellStyle name="20% - Accent1 28 5 2" xfId="15652" xr:uid="{00000000-0005-0000-0000-0000EA040000}"/>
    <cellStyle name="20% - Accent1 28 6" xfId="15653" xr:uid="{00000000-0005-0000-0000-0000EB040000}"/>
    <cellStyle name="20% - Accent1 29" xfId="565" xr:uid="{00000000-0005-0000-0000-0000EC040000}"/>
    <cellStyle name="20% - Accent1 29 2" xfId="566" xr:uid="{00000000-0005-0000-0000-0000ED040000}"/>
    <cellStyle name="20% - Accent1 29 2 2" xfId="567" xr:uid="{00000000-0005-0000-0000-0000EE040000}"/>
    <cellStyle name="20% - Accent1 29 2 2 2" xfId="15654" xr:uid="{00000000-0005-0000-0000-0000EF040000}"/>
    <cellStyle name="20% - Accent1 29 2 3" xfId="568" xr:uid="{00000000-0005-0000-0000-0000F0040000}"/>
    <cellStyle name="20% - Accent1 29 2 3 2" xfId="15655" xr:uid="{00000000-0005-0000-0000-0000F1040000}"/>
    <cellStyle name="20% - Accent1 29 2 4" xfId="15656" xr:uid="{00000000-0005-0000-0000-0000F2040000}"/>
    <cellStyle name="20% - Accent1 29 3" xfId="569" xr:uid="{00000000-0005-0000-0000-0000F3040000}"/>
    <cellStyle name="20% - Accent1 29 3 2" xfId="570" xr:uid="{00000000-0005-0000-0000-0000F4040000}"/>
    <cellStyle name="20% - Accent1 29 3 2 2" xfId="15657" xr:uid="{00000000-0005-0000-0000-0000F5040000}"/>
    <cellStyle name="20% - Accent1 29 3 3" xfId="571" xr:uid="{00000000-0005-0000-0000-0000F6040000}"/>
    <cellStyle name="20% - Accent1 29 3 3 2" xfId="15658" xr:uid="{00000000-0005-0000-0000-0000F7040000}"/>
    <cellStyle name="20% - Accent1 29 3 4" xfId="15659" xr:uid="{00000000-0005-0000-0000-0000F8040000}"/>
    <cellStyle name="20% - Accent1 29 4" xfId="572" xr:uid="{00000000-0005-0000-0000-0000F9040000}"/>
    <cellStyle name="20% - Accent1 29 4 2" xfId="15660" xr:uid="{00000000-0005-0000-0000-0000FA040000}"/>
    <cellStyle name="20% - Accent1 29 5" xfId="573" xr:uid="{00000000-0005-0000-0000-0000FB040000}"/>
    <cellStyle name="20% - Accent1 29 5 2" xfId="15661" xr:uid="{00000000-0005-0000-0000-0000FC040000}"/>
    <cellStyle name="20% - Accent1 29 6" xfId="15662" xr:uid="{00000000-0005-0000-0000-0000FD040000}"/>
    <cellStyle name="20% - Accent1 3" xfId="574" xr:uid="{00000000-0005-0000-0000-0000FE040000}"/>
    <cellStyle name="20% - Accent1 3 2" xfId="575" xr:uid="{00000000-0005-0000-0000-0000FF040000}"/>
    <cellStyle name="20% - Accent1 3 2 2" xfId="576" xr:uid="{00000000-0005-0000-0000-000000050000}"/>
    <cellStyle name="20% - Accent1 3 2 2 2" xfId="15663" xr:uid="{00000000-0005-0000-0000-000001050000}"/>
    <cellStyle name="20% - Accent1 3 2 3" xfId="577" xr:uid="{00000000-0005-0000-0000-000002050000}"/>
    <cellStyle name="20% - Accent1 3 2 3 2" xfId="15664" xr:uid="{00000000-0005-0000-0000-000003050000}"/>
    <cellStyle name="20% - Accent1 3 2 4" xfId="15665" xr:uid="{00000000-0005-0000-0000-000004050000}"/>
    <cellStyle name="20% - Accent1 3 3" xfId="578" xr:uid="{00000000-0005-0000-0000-000005050000}"/>
    <cellStyle name="20% - Accent1 3 3 2" xfId="579" xr:uid="{00000000-0005-0000-0000-000006050000}"/>
    <cellStyle name="20% - Accent1 3 3 2 2" xfId="15666" xr:uid="{00000000-0005-0000-0000-000007050000}"/>
    <cellStyle name="20% - Accent1 3 3 3" xfId="580" xr:uid="{00000000-0005-0000-0000-000008050000}"/>
    <cellStyle name="20% - Accent1 3 3 3 2" xfId="15667" xr:uid="{00000000-0005-0000-0000-000009050000}"/>
    <cellStyle name="20% - Accent1 3 3 4" xfId="15668" xr:uid="{00000000-0005-0000-0000-00000A050000}"/>
    <cellStyle name="20% - Accent1 3 4" xfId="581" xr:uid="{00000000-0005-0000-0000-00000B050000}"/>
    <cellStyle name="20% - Accent1 3 4 2" xfId="15669" xr:uid="{00000000-0005-0000-0000-00000C050000}"/>
    <cellStyle name="20% - Accent1 3 5" xfId="582" xr:uid="{00000000-0005-0000-0000-00000D050000}"/>
    <cellStyle name="20% - Accent1 3 5 2" xfId="15670" xr:uid="{00000000-0005-0000-0000-00000E050000}"/>
    <cellStyle name="20% - Accent1 3 6" xfId="15671" xr:uid="{00000000-0005-0000-0000-00000F050000}"/>
    <cellStyle name="20% - Accent1 30" xfId="583" xr:uid="{00000000-0005-0000-0000-000010050000}"/>
    <cellStyle name="20% - Accent1 30 2" xfId="584" xr:uid="{00000000-0005-0000-0000-000011050000}"/>
    <cellStyle name="20% - Accent1 30 2 2" xfId="585" xr:uid="{00000000-0005-0000-0000-000012050000}"/>
    <cellStyle name="20% - Accent1 30 2 2 2" xfId="15672" xr:uid="{00000000-0005-0000-0000-000013050000}"/>
    <cellStyle name="20% - Accent1 30 2 3" xfId="586" xr:uid="{00000000-0005-0000-0000-000014050000}"/>
    <cellStyle name="20% - Accent1 30 2 3 2" xfId="15673" xr:uid="{00000000-0005-0000-0000-000015050000}"/>
    <cellStyle name="20% - Accent1 30 2 4" xfId="15674" xr:uid="{00000000-0005-0000-0000-000016050000}"/>
    <cellStyle name="20% - Accent1 30 3" xfId="587" xr:uid="{00000000-0005-0000-0000-000017050000}"/>
    <cellStyle name="20% - Accent1 30 3 2" xfId="588" xr:uid="{00000000-0005-0000-0000-000018050000}"/>
    <cellStyle name="20% - Accent1 30 3 2 2" xfId="15675" xr:uid="{00000000-0005-0000-0000-000019050000}"/>
    <cellStyle name="20% - Accent1 30 3 3" xfId="589" xr:uid="{00000000-0005-0000-0000-00001A050000}"/>
    <cellStyle name="20% - Accent1 30 3 3 2" xfId="15676" xr:uid="{00000000-0005-0000-0000-00001B050000}"/>
    <cellStyle name="20% - Accent1 30 3 4" xfId="15677" xr:uid="{00000000-0005-0000-0000-00001C050000}"/>
    <cellStyle name="20% - Accent1 30 4" xfId="590" xr:uid="{00000000-0005-0000-0000-00001D050000}"/>
    <cellStyle name="20% - Accent1 30 4 2" xfId="15678" xr:uid="{00000000-0005-0000-0000-00001E050000}"/>
    <cellStyle name="20% - Accent1 30 5" xfId="591" xr:uid="{00000000-0005-0000-0000-00001F050000}"/>
    <cellStyle name="20% - Accent1 30 5 2" xfId="15679" xr:uid="{00000000-0005-0000-0000-000020050000}"/>
    <cellStyle name="20% - Accent1 30 6" xfId="15680" xr:uid="{00000000-0005-0000-0000-000021050000}"/>
    <cellStyle name="20% - Accent1 31" xfId="592" xr:uid="{00000000-0005-0000-0000-000022050000}"/>
    <cellStyle name="20% - Accent1 31 2" xfId="593" xr:uid="{00000000-0005-0000-0000-000023050000}"/>
    <cellStyle name="20% - Accent1 31 2 2" xfId="594" xr:uid="{00000000-0005-0000-0000-000024050000}"/>
    <cellStyle name="20% - Accent1 31 2 2 2" xfId="15681" xr:uid="{00000000-0005-0000-0000-000025050000}"/>
    <cellStyle name="20% - Accent1 31 2 3" xfId="595" xr:uid="{00000000-0005-0000-0000-000026050000}"/>
    <cellStyle name="20% - Accent1 31 2 3 2" xfId="15682" xr:uid="{00000000-0005-0000-0000-000027050000}"/>
    <cellStyle name="20% - Accent1 31 2 4" xfId="15683" xr:uid="{00000000-0005-0000-0000-000028050000}"/>
    <cellStyle name="20% - Accent1 31 3" xfId="596" xr:uid="{00000000-0005-0000-0000-000029050000}"/>
    <cellStyle name="20% - Accent1 31 3 2" xfId="597" xr:uid="{00000000-0005-0000-0000-00002A050000}"/>
    <cellStyle name="20% - Accent1 31 3 2 2" xfId="15684" xr:uid="{00000000-0005-0000-0000-00002B050000}"/>
    <cellStyle name="20% - Accent1 31 3 3" xfId="598" xr:uid="{00000000-0005-0000-0000-00002C050000}"/>
    <cellStyle name="20% - Accent1 31 3 3 2" xfId="15685" xr:uid="{00000000-0005-0000-0000-00002D050000}"/>
    <cellStyle name="20% - Accent1 31 3 4" xfId="15686" xr:uid="{00000000-0005-0000-0000-00002E050000}"/>
    <cellStyle name="20% - Accent1 31 4" xfId="599" xr:uid="{00000000-0005-0000-0000-00002F050000}"/>
    <cellStyle name="20% - Accent1 31 4 2" xfId="15687" xr:uid="{00000000-0005-0000-0000-000030050000}"/>
    <cellStyle name="20% - Accent1 31 5" xfId="600" xr:uid="{00000000-0005-0000-0000-000031050000}"/>
    <cellStyle name="20% - Accent1 31 5 2" xfId="15688" xr:uid="{00000000-0005-0000-0000-000032050000}"/>
    <cellStyle name="20% - Accent1 31 6" xfId="15689" xr:uid="{00000000-0005-0000-0000-000033050000}"/>
    <cellStyle name="20% - Accent1 32" xfId="601" xr:uid="{00000000-0005-0000-0000-000034050000}"/>
    <cellStyle name="20% - Accent1 32 2" xfId="602" xr:uid="{00000000-0005-0000-0000-000035050000}"/>
    <cellStyle name="20% - Accent1 32 2 2" xfId="603" xr:uid="{00000000-0005-0000-0000-000036050000}"/>
    <cellStyle name="20% - Accent1 32 2 2 2" xfId="15690" xr:uid="{00000000-0005-0000-0000-000037050000}"/>
    <cellStyle name="20% - Accent1 32 2 3" xfId="604" xr:uid="{00000000-0005-0000-0000-000038050000}"/>
    <cellStyle name="20% - Accent1 32 2 3 2" xfId="15691" xr:uid="{00000000-0005-0000-0000-000039050000}"/>
    <cellStyle name="20% - Accent1 32 2 4" xfId="15692" xr:uid="{00000000-0005-0000-0000-00003A050000}"/>
    <cellStyle name="20% - Accent1 32 3" xfId="605" xr:uid="{00000000-0005-0000-0000-00003B050000}"/>
    <cellStyle name="20% - Accent1 32 3 2" xfId="606" xr:uid="{00000000-0005-0000-0000-00003C050000}"/>
    <cellStyle name="20% - Accent1 32 3 2 2" xfId="15693" xr:uid="{00000000-0005-0000-0000-00003D050000}"/>
    <cellStyle name="20% - Accent1 32 3 3" xfId="607" xr:uid="{00000000-0005-0000-0000-00003E050000}"/>
    <cellStyle name="20% - Accent1 32 3 3 2" xfId="15694" xr:uid="{00000000-0005-0000-0000-00003F050000}"/>
    <cellStyle name="20% - Accent1 32 3 4" xfId="15695" xr:uid="{00000000-0005-0000-0000-000040050000}"/>
    <cellStyle name="20% - Accent1 32 4" xfId="608" xr:uid="{00000000-0005-0000-0000-000041050000}"/>
    <cellStyle name="20% - Accent1 32 4 2" xfId="15696" xr:uid="{00000000-0005-0000-0000-000042050000}"/>
    <cellStyle name="20% - Accent1 32 5" xfId="609" xr:uid="{00000000-0005-0000-0000-000043050000}"/>
    <cellStyle name="20% - Accent1 32 5 2" xfId="15697" xr:uid="{00000000-0005-0000-0000-000044050000}"/>
    <cellStyle name="20% - Accent1 32 6" xfId="15698" xr:uid="{00000000-0005-0000-0000-000045050000}"/>
    <cellStyle name="20% - Accent1 33" xfId="610" xr:uid="{00000000-0005-0000-0000-000046050000}"/>
    <cellStyle name="20% - Accent1 33 2" xfId="611" xr:uid="{00000000-0005-0000-0000-000047050000}"/>
    <cellStyle name="20% - Accent1 33 2 2" xfId="612" xr:uid="{00000000-0005-0000-0000-000048050000}"/>
    <cellStyle name="20% - Accent1 33 2 2 2" xfId="15699" xr:uid="{00000000-0005-0000-0000-000049050000}"/>
    <cellStyle name="20% - Accent1 33 2 3" xfId="613" xr:uid="{00000000-0005-0000-0000-00004A050000}"/>
    <cellStyle name="20% - Accent1 33 2 3 2" xfId="15700" xr:uid="{00000000-0005-0000-0000-00004B050000}"/>
    <cellStyle name="20% - Accent1 33 2 4" xfId="15701" xr:uid="{00000000-0005-0000-0000-00004C050000}"/>
    <cellStyle name="20% - Accent1 33 3" xfId="614" xr:uid="{00000000-0005-0000-0000-00004D050000}"/>
    <cellStyle name="20% - Accent1 33 3 2" xfId="615" xr:uid="{00000000-0005-0000-0000-00004E050000}"/>
    <cellStyle name="20% - Accent1 33 3 2 2" xfId="15702" xr:uid="{00000000-0005-0000-0000-00004F050000}"/>
    <cellStyle name="20% - Accent1 33 3 3" xfId="616" xr:uid="{00000000-0005-0000-0000-000050050000}"/>
    <cellStyle name="20% - Accent1 33 3 3 2" xfId="15703" xr:uid="{00000000-0005-0000-0000-000051050000}"/>
    <cellStyle name="20% - Accent1 33 3 4" xfId="15704" xr:uid="{00000000-0005-0000-0000-000052050000}"/>
    <cellStyle name="20% - Accent1 33 4" xfId="617" xr:uid="{00000000-0005-0000-0000-000053050000}"/>
    <cellStyle name="20% - Accent1 33 4 2" xfId="15705" xr:uid="{00000000-0005-0000-0000-000054050000}"/>
    <cellStyle name="20% - Accent1 33 5" xfId="618" xr:uid="{00000000-0005-0000-0000-000055050000}"/>
    <cellStyle name="20% - Accent1 33 5 2" xfId="15706" xr:uid="{00000000-0005-0000-0000-000056050000}"/>
    <cellStyle name="20% - Accent1 33 6" xfId="15707" xr:uid="{00000000-0005-0000-0000-000057050000}"/>
    <cellStyle name="20% - Accent1 34" xfId="619" xr:uid="{00000000-0005-0000-0000-000058050000}"/>
    <cellStyle name="20% - Accent1 34 2" xfId="620" xr:uid="{00000000-0005-0000-0000-000059050000}"/>
    <cellStyle name="20% - Accent1 34 2 2" xfId="621" xr:uid="{00000000-0005-0000-0000-00005A050000}"/>
    <cellStyle name="20% - Accent1 34 2 2 2" xfId="15708" xr:uid="{00000000-0005-0000-0000-00005B050000}"/>
    <cellStyle name="20% - Accent1 34 2 3" xfId="622" xr:uid="{00000000-0005-0000-0000-00005C050000}"/>
    <cellStyle name="20% - Accent1 34 2 3 2" xfId="15709" xr:uid="{00000000-0005-0000-0000-00005D050000}"/>
    <cellStyle name="20% - Accent1 34 2 4" xfId="15710" xr:uid="{00000000-0005-0000-0000-00005E050000}"/>
    <cellStyle name="20% - Accent1 34 3" xfId="623" xr:uid="{00000000-0005-0000-0000-00005F050000}"/>
    <cellStyle name="20% - Accent1 34 3 2" xfId="624" xr:uid="{00000000-0005-0000-0000-000060050000}"/>
    <cellStyle name="20% - Accent1 34 3 2 2" xfId="15711" xr:uid="{00000000-0005-0000-0000-000061050000}"/>
    <cellStyle name="20% - Accent1 34 3 3" xfId="625" xr:uid="{00000000-0005-0000-0000-000062050000}"/>
    <cellStyle name="20% - Accent1 34 3 3 2" xfId="15712" xr:uid="{00000000-0005-0000-0000-000063050000}"/>
    <cellStyle name="20% - Accent1 34 3 4" xfId="15713" xr:uid="{00000000-0005-0000-0000-000064050000}"/>
    <cellStyle name="20% - Accent1 34 4" xfId="626" xr:uid="{00000000-0005-0000-0000-000065050000}"/>
    <cellStyle name="20% - Accent1 34 4 2" xfId="15714" xr:uid="{00000000-0005-0000-0000-000066050000}"/>
    <cellStyle name="20% - Accent1 34 5" xfId="627" xr:uid="{00000000-0005-0000-0000-000067050000}"/>
    <cellStyle name="20% - Accent1 34 5 2" xfId="15715" xr:uid="{00000000-0005-0000-0000-000068050000}"/>
    <cellStyle name="20% - Accent1 34 6" xfId="15716" xr:uid="{00000000-0005-0000-0000-000069050000}"/>
    <cellStyle name="20% - Accent1 35" xfId="628" xr:uid="{00000000-0005-0000-0000-00006A050000}"/>
    <cellStyle name="20% - Accent1 35 2" xfId="629" xr:uid="{00000000-0005-0000-0000-00006B050000}"/>
    <cellStyle name="20% - Accent1 35 2 2" xfId="630" xr:uid="{00000000-0005-0000-0000-00006C050000}"/>
    <cellStyle name="20% - Accent1 35 2 2 2" xfId="15717" xr:uid="{00000000-0005-0000-0000-00006D050000}"/>
    <cellStyle name="20% - Accent1 35 2 3" xfId="631" xr:uid="{00000000-0005-0000-0000-00006E050000}"/>
    <cellStyle name="20% - Accent1 35 2 3 2" xfId="15718" xr:uid="{00000000-0005-0000-0000-00006F050000}"/>
    <cellStyle name="20% - Accent1 35 2 4" xfId="15719" xr:uid="{00000000-0005-0000-0000-000070050000}"/>
    <cellStyle name="20% - Accent1 35 3" xfId="632" xr:uid="{00000000-0005-0000-0000-000071050000}"/>
    <cellStyle name="20% - Accent1 35 3 2" xfId="633" xr:uid="{00000000-0005-0000-0000-000072050000}"/>
    <cellStyle name="20% - Accent1 35 3 2 2" xfId="15720" xr:uid="{00000000-0005-0000-0000-000073050000}"/>
    <cellStyle name="20% - Accent1 35 3 3" xfId="634" xr:uid="{00000000-0005-0000-0000-000074050000}"/>
    <cellStyle name="20% - Accent1 35 3 3 2" xfId="15721" xr:uid="{00000000-0005-0000-0000-000075050000}"/>
    <cellStyle name="20% - Accent1 35 3 4" xfId="15722" xr:uid="{00000000-0005-0000-0000-000076050000}"/>
    <cellStyle name="20% - Accent1 35 4" xfId="635" xr:uid="{00000000-0005-0000-0000-000077050000}"/>
    <cellStyle name="20% - Accent1 35 4 2" xfId="15723" xr:uid="{00000000-0005-0000-0000-000078050000}"/>
    <cellStyle name="20% - Accent1 35 5" xfId="636" xr:uid="{00000000-0005-0000-0000-000079050000}"/>
    <cellStyle name="20% - Accent1 35 5 2" xfId="15724" xr:uid="{00000000-0005-0000-0000-00007A050000}"/>
    <cellStyle name="20% - Accent1 35 6" xfId="15725" xr:uid="{00000000-0005-0000-0000-00007B050000}"/>
    <cellStyle name="20% - Accent1 36" xfId="637" xr:uid="{00000000-0005-0000-0000-00007C050000}"/>
    <cellStyle name="20% - Accent1 36 2" xfId="638" xr:uid="{00000000-0005-0000-0000-00007D050000}"/>
    <cellStyle name="20% - Accent1 36 2 2" xfId="639" xr:uid="{00000000-0005-0000-0000-00007E050000}"/>
    <cellStyle name="20% - Accent1 36 2 2 2" xfId="15726" xr:uid="{00000000-0005-0000-0000-00007F050000}"/>
    <cellStyle name="20% - Accent1 36 2 3" xfId="640" xr:uid="{00000000-0005-0000-0000-000080050000}"/>
    <cellStyle name="20% - Accent1 36 2 3 2" xfId="15727" xr:uid="{00000000-0005-0000-0000-000081050000}"/>
    <cellStyle name="20% - Accent1 36 2 4" xfId="15728" xr:uid="{00000000-0005-0000-0000-000082050000}"/>
    <cellStyle name="20% - Accent1 36 3" xfId="641" xr:uid="{00000000-0005-0000-0000-000083050000}"/>
    <cellStyle name="20% - Accent1 36 3 2" xfId="642" xr:uid="{00000000-0005-0000-0000-000084050000}"/>
    <cellStyle name="20% - Accent1 36 3 2 2" xfId="15729" xr:uid="{00000000-0005-0000-0000-000085050000}"/>
    <cellStyle name="20% - Accent1 36 3 3" xfId="643" xr:uid="{00000000-0005-0000-0000-000086050000}"/>
    <cellStyle name="20% - Accent1 36 3 3 2" xfId="15730" xr:uid="{00000000-0005-0000-0000-000087050000}"/>
    <cellStyle name="20% - Accent1 36 3 4" xfId="15731" xr:uid="{00000000-0005-0000-0000-000088050000}"/>
    <cellStyle name="20% - Accent1 36 4" xfId="644" xr:uid="{00000000-0005-0000-0000-000089050000}"/>
    <cellStyle name="20% - Accent1 36 4 2" xfId="15732" xr:uid="{00000000-0005-0000-0000-00008A050000}"/>
    <cellStyle name="20% - Accent1 36 5" xfId="645" xr:uid="{00000000-0005-0000-0000-00008B050000}"/>
    <cellStyle name="20% - Accent1 36 5 2" xfId="15733" xr:uid="{00000000-0005-0000-0000-00008C050000}"/>
    <cellStyle name="20% - Accent1 36 6" xfId="15734" xr:uid="{00000000-0005-0000-0000-00008D050000}"/>
    <cellStyle name="20% - Accent1 37" xfId="646" xr:uid="{00000000-0005-0000-0000-00008E050000}"/>
    <cellStyle name="20% - Accent1 37 2" xfId="647" xr:uid="{00000000-0005-0000-0000-00008F050000}"/>
    <cellStyle name="20% - Accent1 37 2 2" xfId="648" xr:uid="{00000000-0005-0000-0000-000090050000}"/>
    <cellStyle name="20% - Accent1 37 2 2 2" xfId="15735" xr:uid="{00000000-0005-0000-0000-000091050000}"/>
    <cellStyle name="20% - Accent1 37 2 3" xfId="649" xr:uid="{00000000-0005-0000-0000-000092050000}"/>
    <cellStyle name="20% - Accent1 37 2 3 2" xfId="15736" xr:uid="{00000000-0005-0000-0000-000093050000}"/>
    <cellStyle name="20% - Accent1 37 2 4" xfId="15737" xr:uid="{00000000-0005-0000-0000-000094050000}"/>
    <cellStyle name="20% - Accent1 37 3" xfId="650" xr:uid="{00000000-0005-0000-0000-000095050000}"/>
    <cellStyle name="20% - Accent1 37 3 2" xfId="651" xr:uid="{00000000-0005-0000-0000-000096050000}"/>
    <cellStyle name="20% - Accent1 37 3 2 2" xfId="15738" xr:uid="{00000000-0005-0000-0000-000097050000}"/>
    <cellStyle name="20% - Accent1 37 3 3" xfId="652" xr:uid="{00000000-0005-0000-0000-000098050000}"/>
    <cellStyle name="20% - Accent1 37 3 3 2" xfId="15739" xr:uid="{00000000-0005-0000-0000-000099050000}"/>
    <cellStyle name="20% - Accent1 37 3 4" xfId="15740" xr:uid="{00000000-0005-0000-0000-00009A050000}"/>
    <cellStyle name="20% - Accent1 37 4" xfId="653" xr:uid="{00000000-0005-0000-0000-00009B050000}"/>
    <cellStyle name="20% - Accent1 37 4 2" xfId="15741" xr:uid="{00000000-0005-0000-0000-00009C050000}"/>
    <cellStyle name="20% - Accent1 37 5" xfId="654" xr:uid="{00000000-0005-0000-0000-00009D050000}"/>
    <cellStyle name="20% - Accent1 37 5 2" xfId="15742" xr:uid="{00000000-0005-0000-0000-00009E050000}"/>
    <cellStyle name="20% - Accent1 37 6" xfId="15743" xr:uid="{00000000-0005-0000-0000-00009F050000}"/>
    <cellStyle name="20% - Accent1 38" xfId="655" xr:uid="{00000000-0005-0000-0000-0000A0050000}"/>
    <cellStyle name="20% - Accent1 38 2" xfId="656" xr:uid="{00000000-0005-0000-0000-0000A1050000}"/>
    <cellStyle name="20% - Accent1 38 2 2" xfId="657" xr:uid="{00000000-0005-0000-0000-0000A2050000}"/>
    <cellStyle name="20% - Accent1 38 2 2 2" xfId="15744" xr:uid="{00000000-0005-0000-0000-0000A3050000}"/>
    <cellStyle name="20% - Accent1 38 2 3" xfId="658" xr:uid="{00000000-0005-0000-0000-0000A4050000}"/>
    <cellStyle name="20% - Accent1 38 2 3 2" xfId="15745" xr:uid="{00000000-0005-0000-0000-0000A5050000}"/>
    <cellStyle name="20% - Accent1 38 2 4" xfId="15746" xr:uid="{00000000-0005-0000-0000-0000A6050000}"/>
    <cellStyle name="20% - Accent1 38 3" xfId="659" xr:uid="{00000000-0005-0000-0000-0000A7050000}"/>
    <cellStyle name="20% - Accent1 38 3 2" xfId="660" xr:uid="{00000000-0005-0000-0000-0000A8050000}"/>
    <cellStyle name="20% - Accent1 38 3 2 2" xfId="15747" xr:uid="{00000000-0005-0000-0000-0000A9050000}"/>
    <cellStyle name="20% - Accent1 38 3 3" xfId="661" xr:uid="{00000000-0005-0000-0000-0000AA050000}"/>
    <cellStyle name="20% - Accent1 38 3 3 2" xfId="15748" xr:uid="{00000000-0005-0000-0000-0000AB050000}"/>
    <cellStyle name="20% - Accent1 38 3 4" xfId="15749" xr:uid="{00000000-0005-0000-0000-0000AC050000}"/>
    <cellStyle name="20% - Accent1 38 4" xfId="662" xr:uid="{00000000-0005-0000-0000-0000AD050000}"/>
    <cellStyle name="20% - Accent1 38 4 2" xfId="15750" xr:uid="{00000000-0005-0000-0000-0000AE050000}"/>
    <cellStyle name="20% - Accent1 38 5" xfId="663" xr:uid="{00000000-0005-0000-0000-0000AF050000}"/>
    <cellStyle name="20% - Accent1 38 5 2" xfId="15751" xr:uid="{00000000-0005-0000-0000-0000B0050000}"/>
    <cellStyle name="20% - Accent1 38 6" xfId="15752" xr:uid="{00000000-0005-0000-0000-0000B1050000}"/>
    <cellStyle name="20% - Accent1 39" xfId="664" xr:uid="{00000000-0005-0000-0000-0000B2050000}"/>
    <cellStyle name="20% - Accent1 39 2" xfId="665" xr:uid="{00000000-0005-0000-0000-0000B3050000}"/>
    <cellStyle name="20% - Accent1 39 2 2" xfId="666" xr:uid="{00000000-0005-0000-0000-0000B4050000}"/>
    <cellStyle name="20% - Accent1 39 2 2 2" xfId="15753" xr:uid="{00000000-0005-0000-0000-0000B5050000}"/>
    <cellStyle name="20% - Accent1 39 2 3" xfId="667" xr:uid="{00000000-0005-0000-0000-0000B6050000}"/>
    <cellStyle name="20% - Accent1 39 2 3 2" xfId="15754" xr:uid="{00000000-0005-0000-0000-0000B7050000}"/>
    <cellStyle name="20% - Accent1 39 2 4" xfId="15755" xr:uid="{00000000-0005-0000-0000-0000B8050000}"/>
    <cellStyle name="20% - Accent1 39 3" xfId="668" xr:uid="{00000000-0005-0000-0000-0000B9050000}"/>
    <cellStyle name="20% - Accent1 39 3 2" xfId="669" xr:uid="{00000000-0005-0000-0000-0000BA050000}"/>
    <cellStyle name="20% - Accent1 39 3 2 2" xfId="15756" xr:uid="{00000000-0005-0000-0000-0000BB050000}"/>
    <cellStyle name="20% - Accent1 39 3 3" xfId="670" xr:uid="{00000000-0005-0000-0000-0000BC050000}"/>
    <cellStyle name="20% - Accent1 39 3 3 2" xfId="15757" xr:uid="{00000000-0005-0000-0000-0000BD050000}"/>
    <cellStyle name="20% - Accent1 39 3 4" xfId="15758" xr:uid="{00000000-0005-0000-0000-0000BE050000}"/>
    <cellStyle name="20% - Accent1 39 4" xfId="671" xr:uid="{00000000-0005-0000-0000-0000BF050000}"/>
    <cellStyle name="20% - Accent1 39 4 2" xfId="15759" xr:uid="{00000000-0005-0000-0000-0000C0050000}"/>
    <cellStyle name="20% - Accent1 39 5" xfId="672" xr:uid="{00000000-0005-0000-0000-0000C1050000}"/>
    <cellStyle name="20% - Accent1 39 5 2" xfId="15760" xr:uid="{00000000-0005-0000-0000-0000C2050000}"/>
    <cellStyle name="20% - Accent1 39 6" xfId="15761" xr:uid="{00000000-0005-0000-0000-0000C3050000}"/>
    <cellStyle name="20% - Accent1 4" xfId="673" xr:uid="{00000000-0005-0000-0000-0000C4050000}"/>
    <cellStyle name="20% - Accent1 4 2" xfId="674" xr:uid="{00000000-0005-0000-0000-0000C5050000}"/>
    <cellStyle name="20% - Accent1 4 2 2" xfId="675" xr:uid="{00000000-0005-0000-0000-0000C6050000}"/>
    <cellStyle name="20% - Accent1 4 2 2 2" xfId="15762" xr:uid="{00000000-0005-0000-0000-0000C7050000}"/>
    <cellStyle name="20% - Accent1 4 2 3" xfId="676" xr:uid="{00000000-0005-0000-0000-0000C8050000}"/>
    <cellStyle name="20% - Accent1 4 2 3 2" xfId="15763" xr:uid="{00000000-0005-0000-0000-0000C9050000}"/>
    <cellStyle name="20% - Accent1 4 2 4" xfId="15764" xr:uid="{00000000-0005-0000-0000-0000CA050000}"/>
    <cellStyle name="20% - Accent1 4 3" xfId="677" xr:uid="{00000000-0005-0000-0000-0000CB050000}"/>
    <cellStyle name="20% - Accent1 4 3 2" xfId="678" xr:uid="{00000000-0005-0000-0000-0000CC050000}"/>
    <cellStyle name="20% - Accent1 4 3 2 2" xfId="15765" xr:uid="{00000000-0005-0000-0000-0000CD050000}"/>
    <cellStyle name="20% - Accent1 4 3 3" xfId="679" xr:uid="{00000000-0005-0000-0000-0000CE050000}"/>
    <cellStyle name="20% - Accent1 4 3 3 2" xfId="15766" xr:uid="{00000000-0005-0000-0000-0000CF050000}"/>
    <cellStyle name="20% - Accent1 4 3 4" xfId="15767" xr:uid="{00000000-0005-0000-0000-0000D0050000}"/>
    <cellStyle name="20% - Accent1 4 4" xfId="680" xr:uid="{00000000-0005-0000-0000-0000D1050000}"/>
    <cellStyle name="20% - Accent1 4 4 2" xfId="15768" xr:uid="{00000000-0005-0000-0000-0000D2050000}"/>
    <cellStyle name="20% - Accent1 4 5" xfId="681" xr:uid="{00000000-0005-0000-0000-0000D3050000}"/>
    <cellStyle name="20% - Accent1 4 5 2" xfId="15769" xr:uid="{00000000-0005-0000-0000-0000D4050000}"/>
    <cellStyle name="20% - Accent1 4 6" xfId="15770" xr:uid="{00000000-0005-0000-0000-0000D5050000}"/>
    <cellStyle name="20% - Accent1 40" xfId="682" xr:uid="{00000000-0005-0000-0000-0000D6050000}"/>
    <cellStyle name="20% - Accent1 40 2" xfId="683" xr:uid="{00000000-0005-0000-0000-0000D7050000}"/>
    <cellStyle name="20% - Accent1 40 2 2" xfId="684" xr:uid="{00000000-0005-0000-0000-0000D8050000}"/>
    <cellStyle name="20% - Accent1 40 2 2 2" xfId="15771" xr:uid="{00000000-0005-0000-0000-0000D9050000}"/>
    <cellStyle name="20% - Accent1 40 2 3" xfId="685" xr:uid="{00000000-0005-0000-0000-0000DA050000}"/>
    <cellStyle name="20% - Accent1 40 2 3 2" xfId="15772" xr:uid="{00000000-0005-0000-0000-0000DB050000}"/>
    <cellStyle name="20% - Accent1 40 2 4" xfId="15773" xr:uid="{00000000-0005-0000-0000-0000DC050000}"/>
    <cellStyle name="20% - Accent1 40 3" xfId="686" xr:uid="{00000000-0005-0000-0000-0000DD050000}"/>
    <cellStyle name="20% - Accent1 40 3 2" xfId="687" xr:uid="{00000000-0005-0000-0000-0000DE050000}"/>
    <cellStyle name="20% - Accent1 40 3 2 2" xfId="15774" xr:uid="{00000000-0005-0000-0000-0000DF050000}"/>
    <cellStyle name="20% - Accent1 40 3 3" xfId="688" xr:uid="{00000000-0005-0000-0000-0000E0050000}"/>
    <cellStyle name="20% - Accent1 40 3 3 2" xfId="15775" xr:uid="{00000000-0005-0000-0000-0000E1050000}"/>
    <cellStyle name="20% - Accent1 40 3 4" xfId="15776" xr:uid="{00000000-0005-0000-0000-0000E2050000}"/>
    <cellStyle name="20% - Accent1 40 4" xfId="689" xr:uid="{00000000-0005-0000-0000-0000E3050000}"/>
    <cellStyle name="20% - Accent1 40 4 2" xfId="15777" xr:uid="{00000000-0005-0000-0000-0000E4050000}"/>
    <cellStyle name="20% - Accent1 40 5" xfId="690" xr:uid="{00000000-0005-0000-0000-0000E5050000}"/>
    <cellStyle name="20% - Accent1 40 5 2" xfId="15778" xr:uid="{00000000-0005-0000-0000-0000E6050000}"/>
    <cellStyle name="20% - Accent1 40 6" xfId="15779" xr:uid="{00000000-0005-0000-0000-0000E7050000}"/>
    <cellStyle name="20% - Accent1 41" xfId="691" xr:uid="{00000000-0005-0000-0000-0000E8050000}"/>
    <cellStyle name="20% - Accent1 41 2" xfId="692" xr:uid="{00000000-0005-0000-0000-0000E9050000}"/>
    <cellStyle name="20% - Accent1 41 2 2" xfId="693" xr:uid="{00000000-0005-0000-0000-0000EA050000}"/>
    <cellStyle name="20% - Accent1 41 2 2 2" xfId="15780" xr:uid="{00000000-0005-0000-0000-0000EB050000}"/>
    <cellStyle name="20% - Accent1 41 2 3" xfId="694" xr:uid="{00000000-0005-0000-0000-0000EC050000}"/>
    <cellStyle name="20% - Accent1 41 2 3 2" xfId="15781" xr:uid="{00000000-0005-0000-0000-0000ED050000}"/>
    <cellStyle name="20% - Accent1 41 2 4" xfId="15782" xr:uid="{00000000-0005-0000-0000-0000EE050000}"/>
    <cellStyle name="20% - Accent1 41 3" xfId="695" xr:uid="{00000000-0005-0000-0000-0000EF050000}"/>
    <cellStyle name="20% - Accent1 41 3 2" xfId="696" xr:uid="{00000000-0005-0000-0000-0000F0050000}"/>
    <cellStyle name="20% - Accent1 41 3 2 2" xfId="15783" xr:uid="{00000000-0005-0000-0000-0000F1050000}"/>
    <cellStyle name="20% - Accent1 41 3 3" xfId="697" xr:uid="{00000000-0005-0000-0000-0000F2050000}"/>
    <cellStyle name="20% - Accent1 41 3 3 2" xfId="15784" xr:uid="{00000000-0005-0000-0000-0000F3050000}"/>
    <cellStyle name="20% - Accent1 41 3 4" xfId="15785" xr:uid="{00000000-0005-0000-0000-0000F4050000}"/>
    <cellStyle name="20% - Accent1 41 4" xfId="698" xr:uid="{00000000-0005-0000-0000-0000F5050000}"/>
    <cellStyle name="20% - Accent1 41 4 2" xfId="15786" xr:uid="{00000000-0005-0000-0000-0000F6050000}"/>
    <cellStyle name="20% - Accent1 41 5" xfId="699" xr:uid="{00000000-0005-0000-0000-0000F7050000}"/>
    <cellStyle name="20% - Accent1 41 5 2" xfId="15787" xr:uid="{00000000-0005-0000-0000-0000F8050000}"/>
    <cellStyle name="20% - Accent1 41 6" xfId="15788" xr:uid="{00000000-0005-0000-0000-0000F9050000}"/>
    <cellStyle name="20% - Accent1 42" xfId="700" xr:uid="{00000000-0005-0000-0000-0000FA050000}"/>
    <cellStyle name="20% - Accent1 42 2" xfId="701" xr:uid="{00000000-0005-0000-0000-0000FB050000}"/>
    <cellStyle name="20% - Accent1 42 2 2" xfId="15789" xr:uid="{00000000-0005-0000-0000-0000FC050000}"/>
    <cellStyle name="20% - Accent1 42 3" xfId="702" xr:uid="{00000000-0005-0000-0000-0000FD050000}"/>
    <cellStyle name="20% - Accent1 42 3 2" xfId="15790" xr:uid="{00000000-0005-0000-0000-0000FE050000}"/>
    <cellStyle name="20% - Accent1 42 4" xfId="15791" xr:uid="{00000000-0005-0000-0000-0000FF050000}"/>
    <cellStyle name="20% - Accent1 43" xfId="703" xr:uid="{00000000-0005-0000-0000-000000060000}"/>
    <cellStyle name="20% - Accent1 43 2" xfId="704" xr:uid="{00000000-0005-0000-0000-000001060000}"/>
    <cellStyle name="20% - Accent1 43 2 2" xfId="15792" xr:uid="{00000000-0005-0000-0000-000002060000}"/>
    <cellStyle name="20% - Accent1 43 3" xfId="705" xr:uid="{00000000-0005-0000-0000-000003060000}"/>
    <cellStyle name="20% - Accent1 43 3 2" xfId="15793" xr:uid="{00000000-0005-0000-0000-000004060000}"/>
    <cellStyle name="20% - Accent1 43 4" xfId="15794" xr:uid="{00000000-0005-0000-0000-000005060000}"/>
    <cellStyle name="20% - Accent1 44" xfId="706" xr:uid="{00000000-0005-0000-0000-000006060000}"/>
    <cellStyle name="20% - Accent1 44 2" xfId="707" xr:uid="{00000000-0005-0000-0000-000007060000}"/>
    <cellStyle name="20% - Accent1 44 2 2" xfId="15795" xr:uid="{00000000-0005-0000-0000-000008060000}"/>
    <cellStyle name="20% - Accent1 44 3" xfId="708" xr:uid="{00000000-0005-0000-0000-000009060000}"/>
    <cellStyle name="20% - Accent1 44 3 2" xfId="15796" xr:uid="{00000000-0005-0000-0000-00000A060000}"/>
    <cellStyle name="20% - Accent1 44 4" xfId="15797" xr:uid="{00000000-0005-0000-0000-00000B060000}"/>
    <cellStyle name="20% - Accent1 45" xfId="709" xr:uid="{00000000-0005-0000-0000-00000C060000}"/>
    <cellStyle name="20% - Accent1 45 2" xfId="710" xr:uid="{00000000-0005-0000-0000-00000D060000}"/>
    <cellStyle name="20% - Accent1 45 2 2" xfId="15798" xr:uid="{00000000-0005-0000-0000-00000E060000}"/>
    <cellStyle name="20% - Accent1 45 3" xfId="711" xr:uid="{00000000-0005-0000-0000-00000F060000}"/>
    <cellStyle name="20% - Accent1 45 3 2" xfId="15799" xr:uid="{00000000-0005-0000-0000-000010060000}"/>
    <cellStyle name="20% - Accent1 45 4" xfId="15800" xr:uid="{00000000-0005-0000-0000-000011060000}"/>
    <cellStyle name="20% - Accent1 46" xfId="712" xr:uid="{00000000-0005-0000-0000-000012060000}"/>
    <cellStyle name="20% - Accent1 46 2" xfId="713" xr:uid="{00000000-0005-0000-0000-000013060000}"/>
    <cellStyle name="20% - Accent1 46 2 2" xfId="15801" xr:uid="{00000000-0005-0000-0000-000014060000}"/>
    <cellStyle name="20% - Accent1 46 3" xfId="714" xr:uid="{00000000-0005-0000-0000-000015060000}"/>
    <cellStyle name="20% - Accent1 46 3 2" xfId="15802" xr:uid="{00000000-0005-0000-0000-000016060000}"/>
    <cellStyle name="20% - Accent1 46 4" xfId="15803" xr:uid="{00000000-0005-0000-0000-000017060000}"/>
    <cellStyle name="20% - Accent1 47" xfId="715" xr:uid="{00000000-0005-0000-0000-000018060000}"/>
    <cellStyle name="20% - Accent1 47 2" xfId="716" xr:uid="{00000000-0005-0000-0000-000019060000}"/>
    <cellStyle name="20% - Accent1 47 2 2" xfId="15804" xr:uid="{00000000-0005-0000-0000-00001A060000}"/>
    <cellStyle name="20% - Accent1 47 3" xfId="717" xr:uid="{00000000-0005-0000-0000-00001B060000}"/>
    <cellStyle name="20% - Accent1 47 3 2" xfId="15805" xr:uid="{00000000-0005-0000-0000-00001C060000}"/>
    <cellStyle name="20% - Accent1 47 4" xfId="15806" xr:uid="{00000000-0005-0000-0000-00001D060000}"/>
    <cellStyle name="20% - Accent1 48" xfId="718" xr:uid="{00000000-0005-0000-0000-00001E060000}"/>
    <cellStyle name="20% - Accent1 48 2" xfId="719" xr:uid="{00000000-0005-0000-0000-00001F060000}"/>
    <cellStyle name="20% - Accent1 48 2 2" xfId="15807" xr:uid="{00000000-0005-0000-0000-000020060000}"/>
    <cellStyle name="20% - Accent1 48 3" xfId="720" xr:uid="{00000000-0005-0000-0000-000021060000}"/>
    <cellStyle name="20% - Accent1 48 3 2" xfId="15808" xr:uid="{00000000-0005-0000-0000-000022060000}"/>
    <cellStyle name="20% - Accent1 48 4" xfId="15809" xr:uid="{00000000-0005-0000-0000-000023060000}"/>
    <cellStyle name="20% - Accent1 49" xfId="721" xr:uid="{00000000-0005-0000-0000-000024060000}"/>
    <cellStyle name="20% - Accent1 49 2" xfId="722" xr:uid="{00000000-0005-0000-0000-000025060000}"/>
    <cellStyle name="20% - Accent1 49 2 2" xfId="15810" xr:uid="{00000000-0005-0000-0000-000026060000}"/>
    <cellStyle name="20% - Accent1 49 3" xfId="723" xr:uid="{00000000-0005-0000-0000-000027060000}"/>
    <cellStyle name="20% - Accent1 49 3 2" xfId="15811" xr:uid="{00000000-0005-0000-0000-000028060000}"/>
    <cellStyle name="20% - Accent1 49 4" xfId="15812" xr:uid="{00000000-0005-0000-0000-000029060000}"/>
    <cellStyle name="20% - Accent1 5" xfId="724" xr:uid="{00000000-0005-0000-0000-00002A060000}"/>
    <cellStyle name="20% - Accent1 5 2" xfId="725" xr:uid="{00000000-0005-0000-0000-00002B060000}"/>
    <cellStyle name="20% - Accent1 5 2 2" xfId="726" xr:uid="{00000000-0005-0000-0000-00002C060000}"/>
    <cellStyle name="20% - Accent1 5 2 2 2" xfId="15813" xr:uid="{00000000-0005-0000-0000-00002D060000}"/>
    <cellStyle name="20% - Accent1 5 2 3" xfId="727" xr:uid="{00000000-0005-0000-0000-00002E060000}"/>
    <cellStyle name="20% - Accent1 5 2 3 2" xfId="15814" xr:uid="{00000000-0005-0000-0000-00002F060000}"/>
    <cellStyle name="20% - Accent1 5 2 4" xfId="15815" xr:uid="{00000000-0005-0000-0000-000030060000}"/>
    <cellStyle name="20% - Accent1 5 3" xfId="728" xr:uid="{00000000-0005-0000-0000-000031060000}"/>
    <cellStyle name="20% - Accent1 5 3 2" xfId="729" xr:uid="{00000000-0005-0000-0000-000032060000}"/>
    <cellStyle name="20% - Accent1 5 3 2 2" xfId="15816" xr:uid="{00000000-0005-0000-0000-000033060000}"/>
    <cellStyle name="20% - Accent1 5 3 3" xfId="730" xr:uid="{00000000-0005-0000-0000-000034060000}"/>
    <cellStyle name="20% - Accent1 5 3 3 2" xfId="15817" xr:uid="{00000000-0005-0000-0000-000035060000}"/>
    <cellStyle name="20% - Accent1 5 3 4" xfId="15818" xr:uid="{00000000-0005-0000-0000-000036060000}"/>
    <cellStyle name="20% - Accent1 5 4" xfId="731" xr:uid="{00000000-0005-0000-0000-000037060000}"/>
    <cellStyle name="20% - Accent1 5 4 2" xfId="15819" xr:uid="{00000000-0005-0000-0000-000038060000}"/>
    <cellStyle name="20% - Accent1 5 5" xfId="732" xr:uid="{00000000-0005-0000-0000-000039060000}"/>
    <cellStyle name="20% - Accent1 5 5 2" xfId="15820" xr:uid="{00000000-0005-0000-0000-00003A060000}"/>
    <cellStyle name="20% - Accent1 5 6" xfId="15821" xr:uid="{00000000-0005-0000-0000-00003B060000}"/>
    <cellStyle name="20% - Accent1 50" xfId="733" xr:uid="{00000000-0005-0000-0000-00003C060000}"/>
    <cellStyle name="20% - Accent1 50 2" xfId="734" xr:uid="{00000000-0005-0000-0000-00003D060000}"/>
    <cellStyle name="20% - Accent1 50 2 2" xfId="15822" xr:uid="{00000000-0005-0000-0000-00003E060000}"/>
    <cellStyle name="20% - Accent1 50 3" xfId="735" xr:uid="{00000000-0005-0000-0000-00003F060000}"/>
    <cellStyle name="20% - Accent1 50 3 2" xfId="15823" xr:uid="{00000000-0005-0000-0000-000040060000}"/>
    <cellStyle name="20% - Accent1 50 4" xfId="15824" xr:uid="{00000000-0005-0000-0000-000041060000}"/>
    <cellStyle name="20% - Accent1 51" xfId="736" xr:uid="{00000000-0005-0000-0000-000042060000}"/>
    <cellStyle name="20% - Accent1 51 2" xfId="737" xr:uid="{00000000-0005-0000-0000-000043060000}"/>
    <cellStyle name="20% - Accent1 51 2 2" xfId="15825" xr:uid="{00000000-0005-0000-0000-000044060000}"/>
    <cellStyle name="20% - Accent1 51 3" xfId="738" xr:uid="{00000000-0005-0000-0000-000045060000}"/>
    <cellStyle name="20% - Accent1 51 3 2" xfId="15826" xr:uid="{00000000-0005-0000-0000-000046060000}"/>
    <cellStyle name="20% - Accent1 51 4" xfId="15827" xr:uid="{00000000-0005-0000-0000-000047060000}"/>
    <cellStyle name="20% - Accent1 52" xfId="739" xr:uid="{00000000-0005-0000-0000-000048060000}"/>
    <cellStyle name="20% - Accent1 52 2" xfId="740" xr:uid="{00000000-0005-0000-0000-000049060000}"/>
    <cellStyle name="20% - Accent1 52 2 2" xfId="15828" xr:uid="{00000000-0005-0000-0000-00004A060000}"/>
    <cellStyle name="20% - Accent1 52 3" xfId="741" xr:uid="{00000000-0005-0000-0000-00004B060000}"/>
    <cellStyle name="20% - Accent1 52 3 2" xfId="15829" xr:uid="{00000000-0005-0000-0000-00004C060000}"/>
    <cellStyle name="20% - Accent1 52 4" xfId="15830" xr:uid="{00000000-0005-0000-0000-00004D060000}"/>
    <cellStyle name="20% - Accent1 53" xfId="742" xr:uid="{00000000-0005-0000-0000-00004E060000}"/>
    <cellStyle name="20% - Accent1 53 2" xfId="743" xr:uid="{00000000-0005-0000-0000-00004F060000}"/>
    <cellStyle name="20% - Accent1 53 2 2" xfId="15831" xr:uid="{00000000-0005-0000-0000-000050060000}"/>
    <cellStyle name="20% - Accent1 53 3" xfId="744" xr:uid="{00000000-0005-0000-0000-000051060000}"/>
    <cellStyle name="20% - Accent1 53 3 2" xfId="15832" xr:uid="{00000000-0005-0000-0000-000052060000}"/>
    <cellStyle name="20% - Accent1 53 4" xfId="15833" xr:uid="{00000000-0005-0000-0000-000053060000}"/>
    <cellStyle name="20% - Accent1 54" xfId="745" xr:uid="{00000000-0005-0000-0000-000054060000}"/>
    <cellStyle name="20% - Accent1 54 2" xfId="746" xr:uid="{00000000-0005-0000-0000-000055060000}"/>
    <cellStyle name="20% - Accent1 54 2 2" xfId="15834" xr:uid="{00000000-0005-0000-0000-000056060000}"/>
    <cellStyle name="20% - Accent1 54 3" xfId="747" xr:uid="{00000000-0005-0000-0000-000057060000}"/>
    <cellStyle name="20% - Accent1 54 3 2" xfId="15835" xr:uid="{00000000-0005-0000-0000-000058060000}"/>
    <cellStyle name="20% - Accent1 54 4" xfId="15836" xr:uid="{00000000-0005-0000-0000-000059060000}"/>
    <cellStyle name="20% - Accent1 55" xfId="748" xr:uid="{00000000-0005-0000-0000-00005A060000}"/>
    <cellStyle name="20% - Accent1 55 2" xfId="749" xr:uid="{00000000-0005-0000-0000-00005B060000}"/>
    <cellStyle name="20% - Accent1 55 2 2" xfId="15837" xr:uid="{00000000-0005-0000-0000-00005C060000}"/>
    <cellStyle name="20% - Accent1 55 3" xfId="750" xr:uid="{00000000-0005-0000-0000-00005D060000}"/>
    <cellStyle name="20% - Accent1 55 3 2" xfId="15838" xr:uid="{00000000-0005-0000-0000-00005E060000}"/>
    <cellStyle name="20% - Accent1 55 4" xfId="15839" xr:uid="{00000000-0005-0000-0000-00005F060000}"/>
    <cellStyle name="20% - Accent1 56" xfId="751" xr:uid="{00000000-0005-0000-0000-000060060000}"/>
    <cellStyle name="20% - Accent1 56 2" xfId="752" xr:uid="{00000000-0005-0000-0000-000061060000}"/>
    <cellStyle name="20% - Accent1 56 2 2" xfId="15840" xr:uid="{00000000-0005-0000-0000-000062060000}"/>
    <cellStyle name="20% - Accent1 56 3" xfId="753" xr:uid="{00000000-0005-0000-0000-000063060000}"/>
    <cellStyle name="20% - Accent1 56 3 2" xfId="15841" xr:uid="{00000000-0005-0000-0000-000064060000}"/>
    <cellStyle name="20% - Accent1 56 4" xfId="15842" xr:uid="{00000000-0005-0000-0000-000065060000}"/>
    <cellStyle name="20% - Accent1 57" xfId="754" xr:uid="{00000000-0005-0000-0000-000066060000}"/>
    <cellStyle name="20% - Accent1 57 2" xfId="755" xr:uid="{00000000-0005-0000-0000-000067060000}"/>
    <cellStyle name="20% - Accent1 57 2 2" xfId="15843" xr:uid="{00000000-0005-0000-0000-000068060000}"/>
    <cellStyle name="20% - Accent1 57 3" xfId="756" xr:uid="{00000000-0005-0000-0000-000069060000}"/>
    <cellStyle name="20% - Accent1 57 3 2" xfId="15844" xr:uid="{00000000-0005-0000-0000-00006A060000}"/>
    <cellStyle name="20% - Accent1 57 4" xfId="15845" xr:uid="{00000000-0005-0000-0000-00006B060000}"/>
    <cellStyle name="20% - Accent1 58" xfId="757" xr:uid="{00000000-0005-0000-0000-00006C060000}"/>
    <cellStyle name="20% - Accent1 58 2" xfId="758" xr:uid="{00000000-0005-0000-0000-00006D060000}"/>
    <cellStyle name="20% - Accent1 58 2 2" xfId="15846" xr:uid="{00000000-0005-0000-0000-00006E060000}"/>
    <cellStyle name="20% - Accent1 58 3" xfId="759" xr:uid="{00000000-0005-0000-0000-00006F060000}"/>
    <cellStyle name="20% - Accent1 58 3 2" xfId="15847" xr:uid="{00000000-0005-0000-0000-000070060000}"/>
    <cellStyle name="20% - Accent1 58 4" xfId="15848" xr:uid="{00000000-0005-0000-0000-000071060000}"/>
    <cellStyle name="20% - Accent1 59" xfId="760" xr:uid="{00000000-0005-0000-0000-000072060000}"/>
    <cellStyle name="20% - Accent1 59 2" xfId="761" xr:uid="{00000000-0005-0000-0000-000073060000}"/>
    <cellStyle name="20% - Accent1 59 2 2" xfId="15849" xr:uid="{00000000-0005-0000-0000-000074060000}"/>
    <cellStyle name="20% - Accent1 59 3" xfId="762" xr:uid="{00000000-0005-0000-0000-000075060000}"/>
    <cellStyle name="20% - Accent1 59 3 2" xfId="15850" xr:uid="{00000000-0005-0000-0000-000076060000}"/>
    <cellStyle name="20% - Accent1 59 4" xfId="15851" xr:uid="{00000000-0005-0000-0000-000077060000}"/>
    <cellStyle name="20% - Accent1 6" xfId="763" xr:uid="{00000000-0005-0000-0000-000078060000}"/>
    <cellStyle name="20% - Accent1 6 2" xfId="764" xr:uid="{00000000-0005-0000-0000-000079060000}"/>
    <cellStyle name="20% - Accent1 6 2 2" xfId="765" xr:uid="{00000000-0005-0000-0000-00007A060000}"/>
    <cellStyle name="20% - Accent1 6 2 2 2" xfId="15852" xr:uid="{00000000-0005-0000-0000-00007B060000}"/>
    <cellStyle name="20% - Accent1 6 2 3" xfId="766" xr:uid="{00000000-0005-0000-0000-00007C060000}"/>
    <cellStyle name="20% - Accent1 6 2 3 2" xfId="15853" xr:uid="{00000000-0005-0000-0000-00007D060000}"/>
    <cellStyle name="20% - Accent1 6 2 4" xfId="15854" xr:uid="{00000000-0005-0000-0000-00007E060000}"/>
    <cellStyle name="20% - Accent1 6 3" xfId="767" xr:uid="{00000000-0005-0000-0000-00007F060000}"/>
    <cellStyle name="20% - Accent1 6 3 2" xfId="768" xr:uid="{00000000-0005-0000-0000-000080060000}"/>
    <cellStyle name="20% - Accent1 6 3 2 2" xfId="15855" xr:uid="{00000000-0005-0000-0000-000081060000}"/>
    <cellStyle name="20% - Accent1 6 3 3" xfId="769" xr:uid="{00000000-0005-0000-0000-000082060000}"/>
    <cellStyle name="20% - Accent1 6 3 3 2" xfId="15856" xr:uid="{00000000-0005-0000-0000-000083060000}"/>
    <cellStyle name="20% - Accent1 6 3 4" xfId="15857" xr:uid="{00000000-0005-0000-0000-000084060000}"/>
    <cellStyle name="20% - Accent1 6 4" xfId="770" xr:uid="{00000000-0005-0000-0000-000085060000}"/>
    <cellStyle name="20% - Accent1 6 4 2" xfId="15858" xr:uid="{00000000-0005-0000-0000-000086060000}"/>
    <cellStyle name="20% - Accent1 6 5" xfId="771" xr:uid="{00000000-0005-0000-0000-000087060000}"/>
    <cellStyle name="20% - Accent1 6 5 2" xfId="15859" xr:uid="{00000000-0005-0000-0000-000088060000}"/>
    <cellStyle name="20% - Accent1 6 6" xfId="15860" xr:uid="{00000000-0005-0000-0000-000089060000}"/>
    <cellStyle name="20% - Accent1 60" xfId="772" xr:uid="{00000000-0005-0000-0000-00008A060000}"/>
    <cellStyle name="20% - Accent1 60 2" xfId="773" xr:uid="{00000000-0005-0000-0000-00008B060000}"/>
    <cellStyle name="20% - Accent1 60 2 2" xfId="15861" xr:uid="{00000000-0005-0000-0000-00008C060000}"/>
    <cellStyle name="20% - Accent1 60 3" xfId="774" xr:uid="{00000000-0005-0000-0000-00008D060000}"/>
    <cellStyle name="20% - Accent1 60 3 2" xfId="15862" xr:uid="{00000000-0005-0000-0000-00008E060000}"/>
    <cellStyle name="20% - Accent1 60 4" xfId="15863" xr:uid="{00000000-0005-0000-0000-00008F060000}"/>
    <cellStyle name="20% - Accent1 61" xfId="775" xr:uid="{00000000-0005-0000-0000-000090060000}"/>
    <cellStyle name="20% - Accent1 61 2" xfId="776" xr:uid="{00000000-0005-0000-0000-000091060000}"/>
    <cellStyle name="20% - Accent1 61 2 2" xfId="15864" xr:uid="{00000000-0005-0000-0000-000092060000}"/>
    <cellStyle name="20% - Accent1 61 3" xfId="777" xr:uid="{00000000-0005-0000-0000-000093060000}"/>
    <cellStyle name="20% - Accent1 61 3 2" xfId="15865" xr:uid="{00000000-0005-0000-0000-000094060000}"/>
    <cellStyle name="20% - Accent1 61 4" xfId="15866" xr:uid="{00000000-0005-0000-0000-000095060000}"/>
    <cellStyle name="20% - Accent1 62" xfId="778" xr:uid="{00000000-0005-0000-0000-000096060000}"/>
    <cellStyle name="20% - Accent1 62 2" xfId="779" xr:uid="{00000000-0005-0000-0000-000097060000}"/>
    <cellStyle name="20% - Accent1 62 2 2" xfId="15867" xr:uid="{00000000-0005-0000-0000-000098060000}"/>
    <cellStyle name="20% - Accent1 62 3" xfId="780" xr:uid="{00000000-0005-0000-0000-000099060000}"/>
    <cellStyle name="20% - Accent1 62 3 2" xfId="15868" xr:uid="{00000000-0005-0000-0000-00009A060000}"/>
    <cellStyle name="20% - Accent1 62 4" xfId="15869" xr:uid="{00000000-0005-0000-0000-00009B060000}"/>
    <cellStyle name="20% - Accent1 63" xfId="781" xr:uid="{00000000-0005-0000-0000-00009C060000}"/>
    <cellStyle name="20% - Accent1 63 2" xfId="782" xr:uid="{00000000-0005-0000-0000-00009D060000}"/>
    <cellStyle name="20% - Accent1 63 2 2" xfId="15870" xr:uid="{00000000-0005-0000-0000-00009E060000}"/>
    <cellStyle name="20% - Accent1 63 3" xfId="783" xr:uid="{00000000-0005-0000-0000-00009F060000}"/>
    <cellStyle name="20% - Accent1 63 3 2" xfId="15871" xr:uid="{00000000-0005-0000-0000-0000A0060000}"/>
    <cellStyle name="20% - Accent1 63 4" xfId="15872" xr:uid="{00000000-0005-0000-0000-0000A1060000}"/>
    <cellStyle name="20% - Accent1 64" xfId="784" xr:uid="{00000000-0005-0000-0000-0000A2060000}"/>
    <cellStyle name="20% - Accent1 64 2" xfId="785" xr:uid="{00000000-0005-0000-0000-0000A3060000}"/>
    <cellStyle name="20% - Accent1 64 2 2" xfId="15873" xr:uid="{00000000-0005-0000-0000-0000A4060000}"/>
    <cellStyle name="20% - Accent1 64 3" xfId="786" xr:uid="{00000000-0005-0000-0000-0000A5060000}"/>
    <cellStyle name="20% - Accent1 64 3 2" xfId="15874" xr:uid="{00000000-0005-0000-0000-0000A6060000}"/>
    <cellStyle name="20% - Accent1 64 4" xfId="15875" xr:uid="{00000000-0005-0000-0000-0000A7060000}"/>
    <cellStyle name="20% - Accent1 65" xfId="787" xr:uid="{00000000-0005-0000-0000-0000A8060000}"/>
    <cellStyle name="20% - Accent1 65 2" xfId="788" xr:uid="{00000000-0005-0000-0000-0000A9060000}"/>
    <cellStyle name="20% - Accent1 65 2 2" xfId="15876" xr:uid="{00000000-0005-0000-0000-0000AA060000}"/>
    <cellStyle name="20% - Accent1 65 3" xfId="789" xr:uid="{00000000-0005-0000-0000-0000AB060000}"/>
    <cellStyle name="20% - Accent1 65 3 2" xfId="15877" xr:uid="{00000000-0005-0000-0000-0000AC060000}"/>
    <cellStyle name="20% - Accent1 65 4" xfId="15878" xr:uid="{00000000-0005-0000-0000-0000AD060000}"/>
    <cellStyle name="20% - Accent1 66" xfId="790" xr:uid="{00000000-0005-0000-0000-0000AE060000}"/>
    <cellStyle name="20% - Accent1 66 2" xfId="791" xr:uid="{00000000-0005-0000-0000-0000AF060000}"/>
    <cellStyle name="20% - Accent1 66 2 2" xfId="15879" xr:uid="{00000000-0005-0000-0000-0000B0060000}"/>
    <cellStyle name="20% - Accent1 66 3" xfId="792" xr:uid="{00000000-0005-0000-0000-0000B1060000}"/>
    <cellStyle name="20% - Accent1 66 3 2" xfId="15880" xr:uid="{00000000-0005-0000-0000-0000B2060000}"/>
    <cellStyle name="20% - Accent1 66 4" xfId="15881" xr:uid="{00000000-0005-0000-0000-0000B3060000}"/>
    <cellStyle name="20% - Accent1 67" xfId="793" xr:uid="{00000000-0005-0000-0000-0000B4060000}"/>
    <cellStyle name="20% - Accent1 67 2" xfId="794" xr:uid="{00000000-0005-0000-0000-0000B5060000}"/>
    <cellStyle name="20% - Accent1 67 2 2" xfId="15882" xr:uid="{00000000-0005-0000-0000-0000B6060000}"/>
    <cellStyle name="20% - Accent1 67 3" xfId="795" xr:uid="{00000000-0005-0000-0000-0000B7060000}"/>
    <cellStyle name="20% - Accent1 67 3 2" xfId="15883" xr:uid="{00000000-0005-0000-0000-0000B8060000}"/>
    <cellStyle name="20% - Accent1 67 4" xfId="15884" xr:uid="{00000000-0005-0000-0000-0000B9060000}"/>
    <cellStyle name="20% - Accent1 68" xfId="796" xr:uid="{00000000-0005-0000-0000-0000BA060000}"/>
    <cellStyle name="20% - Accent1 68 2" xfId="797" xr:uid="{00000000-0005-0000-0000-0000BB060000}"/>
    <cellStyle name="20% - Accent1 68 2 2" xfId="15885" xr:uid="{00000000-0005-0000-0000-0000BC060000}"/>
    <cellStyle name="20% - Accent1 68 3" xfId="798" xr:uid="{00000000-0005-0000-0000-0000BD060000}"/>
    <cellStyle name="20% - Accent1 68 3 2" xfId="15886" xr:uid="{00000000-0005-0000-0000-0000BE060000}"/>
    <cellStyle name="20% - Accent1 68 4" xfId="15887" xr:uid="{00000000-0005-0000-0000-0000BF060000}"/>
    <cellStyle name="20% - Accent1 69" xfId="799" xr:uid="{00000000-0005-0000-0000-0000C0060000}"/>
    <cellStyle name="20% - Accent1 69 2" xfId="800" xr:uid="{00000000-0005-0000-0000-0000C1060000}"/>
    <cellStyle name="20% - Accent1 69 2 2" xfId="15888" xr:uid="{00000000-0005-0000-0000-0000C2060000}"/>
    <cellStyle name="20% - Accent1 69 3" xfId="801" xr:uid="{00000000-0005-0000-0000-0000C3060000}"/>
    <cellStyle name="20% - Accent1 69 3 2" xfId="15889" xr:uid="{00000000-0005-0000-0000-0000C4060000}"/>
    <cellStyle name="20% - Accent1 69 4" xfId="15890" xr:uid="{00000000-0005-0000-0000-0000C5060000}"/>
    <cellStyle name="20% - Accent1 7" xfId="802" xr:uid="{00000000-0005-0000-0000-0000C6060000}"/>
    <cellStyle name="20% - Accent1 7 2" xfId="803" xr:uid="{00000000-0005-0000-0000-0000C7060000}"/>
    <cellStyle name="20% - Accent1 7 2 2" xfId="804" xr:uid="{00000000-0005-0000-0000-0000C8060000}"/>
    <cellStyle name="20% - Accent1 7 2 2 2" xfId="15891" xr:uid="{00000000-0005-0000-0000-0000C9060000}"/>
    <cellStyle name="20% - Accent1 7 2 3" xfId="805" xr:uid="{00000000-0005-0000-0000-0000CA060000}"/>
    <cellStyle name="20% - Accent1 7 2 3 2" xfId="15892" xr:uid="{00000000-0005-0000-0000-0000CB060000}"/>
    <cellStyle name="20% - Accent1 7 2 4" xfId="15893" xr:uid="{00000000-0005-0000-0000-0000CC060000}"/>
    <cellStyle name="20% - Accent1 7 3" xfId="806" xr:uid="{00000000-0005-0000-0000-0000CD060000}"/>
    <cellStyle name="20% - Accent1 7 3 2" xfId="807" xr:uid="{00000000-0005-0000-0000-0000CE060000}"/>
    <cellStyle name="20% - Accent1 7 3 2 2" xfId="15894" xr:uid="{00000000-0005-0000-0000-0000CF060000}"/>
    <cellStyle name="20% - Accent1 7 3 3" xfId="808" xr:uid="{00000000-0005-0000-0000-0000D0060000}"/>
    <cellStyle name="20% - Accent1 7 3 3 2" xfId="15895" xr:uid="{00000000-0005-0000-0000-0000D1060000}"/>
    <cellStyle name="20% - Accent1 7 3 4" xfId="15896" xr:uid="{00000000-0005-0000-0000-0000D2060000}"/>
    <cellStyle name="20% - Accent1 7 4" xfId="809" xr:uid="{00000000-0005-0000-0000-0000D3060000}"/>
    <cellStyle name="20% - Accent1 7 4 2" xfId="15897" xr:uid="{00000000-0005-0000-0000-0000D4060000}"/>
    <cellStyle name="20% - Accent1 7 5" xfId="810" xr:uid="{00000000-0005-0000-0000-0000D5060000}"/>
    <cellStyle name="20% - Accent1 7 5 2" xfId="15898" xr:uid="{00000000-0005-0000-0000-0000D6060000}"/>
    <cellStyle name="20% - Accent1 7 6" xfId="15899" xr:uid="{00000000-0005-0000-0000-0000D7060000}"/>
    <cellStyle name="20% - Accent1 70" xfId="811" xr:uid="{00000000-0005-0000-0000-0000D8060000}"/>
    <cellStyle name="20% - Accent1 70 2" xfId="812" xr:uid="{00000000-0005-0000-0000-0000D9060000}"/>
    <cellStyle name="20% - Accent1 70 2 2" xfId="15900" xr:uid="{00000000-0005-0000-0000-0000DA060000}"/>
    <cellStyle name="20% - Accent1 70 3" xfId="813" xr:uid="{00000000-0005-0000-0000-0000DB060000}"/>
    <cellStyle name="20% - Accent1 70 3 2" xfId="15901" xr:uid="{00000000-0005-0000-0000-0000DC060000}"/>
    <cellStyle name="20% - Accent1 70 4" xfId="15902" xr:uid="{00000000-0005-0000-0000-0000DD060000}"/>
    <cellStyle name="20% - Accent1 71" xfId="814" xr:uid="{00000000-0005-0000-0000-0000DE060000}"/>
    <cellStyle name="20% - Accent1 71 2" xfId="815" xr:uid="{00000000-0005-0000-0000-0000DF060000}"/>
    <cellStyle name="20% - Accent1 71 2 2" xfId="15903" xr:uid="{00000000-0005-0000-0000-0000E0060000}"/>
    <cellStyle name="20% - Accent1 71 3" xfId="816" xr:uid="{00000000-0005-0000-0000-0000E1060000}"/>
    <cellStyle name="20% - Accent1 71 3 2" xfId="15904" xr:uid="{00000000-0005-0000-0000-0000E2060000}"/>
    <cellStyle name="20% - Accent1 71 4" xfId="15905" xr:uid="{00000000-0005-0000-0000-0000E3060000}"/>
    <cellStyle name="20% - Accent1 72" xfId="817" xr:uid="{00000000-0005-0000-0000-0000E4060000}"/>
    <cellStyle name="20% - Accent1 72 2" xfId="818" xr:uid="{00000000-0005-0000-0000-0000E5060000}"/>
    <cellStyle name="20% - Accent1 72 2 2" xfId="15906" xr:uid="{00000000-0005-0000-0000-0000E6060000}"/>
    <cellStyle name="20% - Accent1 72 3" xfId="819" xr:uid="{00000000-0005-0000-0000-0000E7060000}"/>
    <cellStyle name="20% - Accent1 72 3 2" xfId="15907" xr:uid="{00000000-0005-0000-0000-0000E8060000}"/>
    <cellStyle name="20% - Accent1 72 4" xfId="15908" xr:uid="{00000000-0005-0000-0000-0000E9060000}"/>
    <cellStyle name="20% - Accent1 73" xfId="820" xr:uid="{00000000-0005-0000-0000-0000EA060000}"/>
    <cellStyle name="20% - Accent1 73 2" xfId="821" xr:uid="{00000000-0005-0000-0000-0000EB060000}"/>
    <cellStyle name="20% - Accent1 73 2 2" xfId="15909" xr:uid="{00000000-0005-0000-0000-0000EC060000}"/>
    <cellStyle name="20% - Accent1 73 3" xfId="822" xr:uid="{00000000-0005-0000-0000-0000ED060000}"/>
    <cellStyle name="20% - Accent1 73 3 2" xfId="15910" xr:uid="{00000000-0005-0000-0000-0000EE060000}"/>
    <cellStyle name="20% - Accent1 73 4" xfId="15911" xr:uid="{00000000-0005-0000-0000-0000EF060000}"/>
    <cellStyle name="20% - Accent1 74" xfId="823" xr:uid="{00000000-0005-0000-0000-0000F0060000}"/>
    <cellStyle name="20% - Accent1 74 2" xfId="824" xr:uid="{00000000-0005-0000-0000-0000F1060000}"/>
    <cellStyle name="20% - Accent1 74 2 2" xfId="15912" xr:uid="{00000000-0005-0000-0000-0000F2060000}"/>
    <cellStyle name="20% - Accent1 74 3" xfId="825" xr:uid="{00000000-0005-0000-0000-0000F3060000}"/>
    <cellStyle name="20% - Accent1 74 3 2" xfId="15913" xr:uid="{00000000-0005-0000-0000-0000F4060000}"/>
    <cellStyle name="20% - Accent1 74 4" xfId="15914" xr:uid="{00000000-0005-0000-0000-0000F5060000}"/>
    <cellStyle name="20% - Accent1 75" xfId="826" xr:uid="{00000000-0005-0000-0000-0000F6060000}"/>
    <cellStyle name="20% - Accent1 75 2" xfId="827" xr:uid="{00000000-0005-0000-0000-0000F7060000}"/>
    <cellStyle name="20% - Accent1 75 2 2" xfId="15915" xr:uid="{00000000-0005-0000-0000-0000F8060000}"/>
    <cellStyle name="20% - Accent1 75 3" xfId="828" xr:uid="{00000000-0005-0000-0000-0000F9060000}"/>
    <cellStyle name="20% - Accent1 75 3 2" xfId="15916" xr:uid="{00000000-0005-0000-0000-0000FA060000}"/>
    <cellStyle name="20% - Accent1 75 4" xfId="15917" xr:uid="{00000000-0005-0000-0000-0000FB060000}"/>
    <cellStyle name="20% - Accent1 76" xfId="829" xr:uid="{00000000-0005-0000-0000-0000FC060000}"/>
    <cellStyle name="20% - Accent1 76 2" xfId="830" xr:uid="{00000000-0005-0000-0000-0000FD060000}"/>
    <cellStyle name="20% - Accent1 76 2 2" xfId="15918" xr:uid="{00000000-0005-0000-0000-0000FE060000}"/>
    <cellStyle name="20% - Accent1 76 3" xfId="831" xr:uid="{00000000-0005-0000-0000-0000FF060000}"/>
    <cellStyle name="20% - Accent1 76 3 2" xfId="15919" xr:uid="{00000000-0005-0000-0000-000000070000}"/>
    <cellStyle name="20% - Accent1 76 4" xfId="15920" xr:uid="{00000000-0005-0000-0000-000001070000}"/>
    <cellStyle name="20% - Accent1 77" xfId="832" xr:uid="{00000000-0005-0000-0000-000002070000}"/>
    <cellStyle name="20% - Accent1 77 2" xfId="833" xr:uid="{00000000-0005-0000-0000-000003070000}"/>
    <cellStyle name="20% - Accent1 77 2 2" xfId="15921" xr:uid="{00000000-0005-0000-0000-000004070000}"/>
    <cellStyle name="20% - Accent1 77 3" xfId="834" xr:uid="{00000000-0005-0000-0000-000005070000}"/>
    <cellStyle name="20% - Accent1 77 3 2" xfId="15922" xr:uid="{00000000-0005-0000-0000-000006070000}"/>
    <cellStyle name="20% - Accent1 77 4" xfId="15923" xr:uid="{00000000-0005-0000-0000-000007070000}"/>
    <cellStyle name="20% - Accent1 78" xfId="835" xr:uid="{00000000-0005-0000-0000-000008070000}"/>
    <cellStyle name="20% - Accent1 78 2" xfId="836" xr:uid="{00000000-0005-0000-0000-000009070000}"/>
    <cellStyle name="20% - Accent1 78 2 2" xfId="15924" xr:uid="{00000000-0005-0000-0000-00000A070000}"/>
    <cellStyle name="20% - Accent1 78 3" xfId="837" xr:uid="{00000000-0005-0000-0000-00000B070000}"/>
    <cellStyle name="20% - Accent1 78 3 2" xfId="15925" xr:uid="{00000000-0005-0000-0000-00000C070000}"/>
    <cellStyle name="20% - Accent1 78 4" xfId="15926" xr:uid="{00000000-0005-0000-0000-00000D070000}"/>
    <cellStyle name="20% - Accent1 79" xfId="838" xr:uid="{00000000-0005-0000-0000-00000E070000}"/>
    <cellStyle name="20% - Accent1 79 2" xfId="839" xr:uid="{00000000-0005-0000-0000-00000F070000}"/>
    <cellStyle name="20% - Accent1 79 2 2" xfId="15927" xr:uid="{00000000-0005-0000-0000-000010070000}"/>
    <cellStyle name="20% - Accent1 79 3" xfId="840" xr:uid="{00000000-0005-0000-0000-000011070000}"/>
    <cellStyle name="20% - Accent1 79 3 2" xfId="15928" xr:uid="{00000000-0005-0000-0000-000012070000}"/>
    <cellStyle name="20% - Accent1 79 4" xfId="15929" xr:uid="{00000000-0005-0000-0000-000013070000}"/>
    <cellStyle name="20% - Accent1 8" xfId="841" xr:uid="{00000000-0005-0000-0000-000014070000}"/>
    <cellStyle name="20% - Accent1 8 2" xfId="842" xr:uid="{00000000-0005-0000-0000-000015070000}"/>
    <cellStyle name="20% - Accent1 8 2 2" xfId="843" xr:uid="{00000000-0005-0000-0000-000016070000}"/>
    <cellStyle name="20% - Accent1 8 2 2 2" xfId="15930" xr:uid="{00000000-0005-0000-0000-000017070000}"/>
    <cellStyle name="20% - Accent1 8 2 3" xfId="844" xr:uid="{00000000-0005-0000-0000-000018070000}"/>
    <cellStyle name="20% - Accent1 8 2 3 2" xfId="15931" xr:uid="{00000000-0005-0000-0000-000019070000}"/>
    <cellStyle name="20% - Accent1 8 2 4" xfId="15932" xr:uid="{00000000-0005-0000-0000-00001A070000}"/>
    <cellStyle name="20% - Accent1 8 3" xfId="845" xr:uid="{00000000-0005-0000-0000-00001B070000}"/>
    <cellStyle name="20% - Accent1 8 3 2" xfId="846" xr:uid="{00000000-0005-0000-0000-00001C070000}"/>
    <cellStyle name="20% - Accent1 8 3 2 2" xfId="15933" xr:uid="{00000000-0005-0000-0000-00001D070000}"/>
    <cellStyle name="20% - Accent1 8 3 3" xfId="847" xr:uid="{00000000-0005-0000-0000-00001E070000}"/>
    <cellStyle name="20% - Accent1 8 3 3 2" xfId="15934" xr:uid="{00000000-0005-0000-0000-00001F070000}"/>
    <cellStyle name="20% - Accent1 8 3 4" xfId="15935" xr:uid="{00000000-0005-0000-0000-000020070000}"/>
    <cellStyle name="20% - Accent1 8 4" xfId="848" xr:uid="{00000000-0005-0000-0000-000021070000}"/>
    <cellStyle name="20% - Accent1 8 4 2" xfId="15936" xr:uid="{00000000-0005-0000-0000-000022070000}"/>
    <cellStyle name="20% - Accent1 8 5" xfId="849" xr:uid="{00000000-0005-0000-0000-000023070000}"/>
    <cellStyle name="20% - Accent1 8 5 2" xfId="15937" xr:uid="{00000000-0005-0000-0000-000024070000}"/>
    <cellStyle name="20% - Accent1 8 6" xfId="15938" xr:uid="{00000000-0005-0000-0000-000025070000}"/>
    <cellStyle name="20% - Accent1 80" xfId="850" xr:uid="{00000000-0005-0000-0000-000026070000}"/>
    <cellStyle name="20% - Accent1 80 2" xfId="851" xr:uid="{00000000-0005-0000-0000-000027070000}"/>
    <cellStyle name="20% - Accent1 80 2 2" xfId="15939" xr:uid="{00000000-0005-0000-0000-000028070000}"/>
    <cellStyle name="20% - Accent1 80 3" xfId="852" xr:uid="{00000000-0005-0000-0000-000029070000}"/>
    <cellStyle name="20% - Accent1 80 3 2" xfId="15940" xr:uid="{00000000-0005-0000-0000-00002A070000}"/>
    <cellStyle name="20% - Accent1 80 4" xfId="15941" xr:uid="{00000000-0005-0000-0000-00002B070000}"/>
    <cellStyle name="20% - Accent1 81" xfId="853" xr:uid="{00000000-0005-0000-0000-00002C070000}"/>
    <cellStyle name="20% - Accent1 81 2" xfId="854" xr:uid="{00000000-0005-0000-0000-00002D070000}"/>
    <cellStyle name="20% - Accent1 81 2 2" xfId="15942" xr:uid="{00000000-0005-0000-0000-00002E070000}"/>
    <cellStyle name="20% - Accent1 81 3" xfId="855" xr:uid="{00000000-0005-0000-0000-00002F070000}"/>
    <cellStyle name="20% - Accent1 81 3 2" xfId="15943" xr:uid="{00000000-0005-0000-0000-000030070000}"/>
    <cellStyle name="20% - Accent1 81 4" xfId="15944" xr:uid="{00000000-0005-0000-0000-000031070000}"/>
    <cellStyle name="20% - Accent1 82" xfId="856" xr:uid="{00000000-0005-0000-0000-000032070000}"/>
    <cellStyle name="20% - Accent1 82 2" xfId="857" xr:uid="{00000000-0005-0000-0000-000033070000}"/>
    <cellStyle name="20% - Accent1 82 2 2" xfId="15945" xr:uid="{00000000-0005-0000-0000-000034070000}"/>
    <cellStyle name="20% - Accent1 82 3" xfId="858" xr:uid="{00000000-0005-0000-0000-000035070000}"/>
    <cellStyle name="20% - Accent1 82 3 2" xfId="15946" xr:uid="{00000000-0005-0000-0000-000036070000}"/>
    <cellStyle name="20% - Accent1 82 4" xfId="15947" xr:uid="{00000000-0005-0000-0000-000037070000}"/>
    <cellStyle name="20% - Accent1 83" xfId="859" xr:uid="{00000000-0005-0000-0000-000038070000}"/>
    <cellStyle name="20% - Accent1 83 2" xfId="860" xr:uid="{00000000-0005-0000-0000-000039070000}"/>
    <cellStyle name="20% - Accent1 83 2 2" xfId="15948" xr:uid="{00000000-0005-0000-0000-00003A070000}"/>
    <cellStyle name="20% - Accent1 83 3" xfId="861" xr:uid="{00000000-0005-0000-0000-00003B070000}"/>
    <cellStyle name="20% - Accent1 83 3 2" xfId="15949" xr:uid="{00000000-0005-0000-0000-00003C070000}"/>
    <cellStyle name="20% - Accent1 83 4" xfId="15950" xr:uid="{00000000-0005-0000-0000-00003D070000}"/>
    <cellStyle name="20% - Accent1 84" xfId="862" xr:uid="{00000000-0005-0000-0000-00003E070000}"/>
    <cellStyle name="20% - Accent1 84 2" xfId="863" xr:uid="{00000000-0005-0000-0000-00003F070000}"/>
    <cellStyle name="20% - Accent1 84 2 2" xfId="15951" xr:uid="{00000000-0005-0000-0000-000040070000}"/>
    <cellStyle name="20% - Accent1 84 3" xfId="864" xr:uid="{00000000-0005-0000-0000-000041070000}"/>
    <cellStyle name="20% - Accent1 84 3 2" xfId="15952" xr:uid="{00000000-0005-0000-0000-000042070000}"/>
    <cellStyle name="20% - Accent1 84 4" xfId="15953" xr:uid="{00000000-0005-0000-0000-000043070000}"/>
    <cellStyle name="20% - Accent1 85" xfId="865" xr:uid="{00000000-0005-0000-0000-000044070000}"/>
    <cellStyle name="20% - Accent1 85 2" xfId="866" xr:uid="{00000000-0005-0000-0000-000045070000}"/>
    <cellStyle name="20% - Accent1 85 2 2" xfId="15954" xr:uid="{00000000-0005-0000-0000-000046070000}"/>
    <cellStyle name="20% - Accent1 85 3" xfId="867" xr:uid="{00000000-0005-0000-0000-000047070000}"/>
    <cellStyle name="20% - Accent1 85 3 2" xfId="15955" xr:uid="{00000000-0005-0000-0000-000048070000}"/>
    <cellStyle name="20% - Accent1 85 4" xfId="15956" xr:uid="{00000000-0005-0000-0000-000049070000}"/>
    <cellStyle name="20% - Accent1 86" xfId="868" xr:uid="{00000000-0005-0000-0000-00004A070000}"/>
    <cellStyle name="20% - Accent1 86 2" xfId="869" xr:uid="{00000000-0005-0000-0000-00004B070000}"/>
    <cellStyle name="20% - Accent1 86 2 2" xfId="15957" xr:uid="{00000000-0005-0000-0000-00004C070000}"/>
    <cellStyle name="20% - Accent1 86 3" xfId="870" xr:uid="{00000000-0005-0000-0000-00004D070000}"/>
    <cellStyle name="20% - Accent1 86 3 2" xfId="15958" xr:uid="{00000000-0005-0000-0000-00004E070000}"/>
    <cellStyle name="20% - Accent1 86 4" xfId="15959" xr:uid="{00000000-0005-0000-0000-00004F070000}"/>
    <cellStyle name="20% - Accent1 87" xfId="871" xr:uid="{00000000-0005-0000-0000-000050070000}"/>
    <cellStyle name="20% - Accent1 87 2" xfId="872" xr:uid="{00000000-0005-0000-0000-000051070000}"/>
    <cellStyle name="20% - Accent1 87 2 2" xfId="15960" xr:uid="{00000000-0005-0000-0000-000052070000}"/>
    <cellStyle name="20% - Accent1 87 3" xfId="873" xr:uid="{00000000-0005-0000-0000-000053070000}"/>
    <cellStyle name="20% - Accent1 87 3 2" xfId="15961" xr:uid="{00000000-0005-0000-0000-000054070000}"/>
    <cellStyle name="20% - Accent1 87 4" xfId="15962" xr:uid="{00000000-0005-0000-0000-000055070000}"/>
    <cellStyle name="20% - Accent1 88" xfId="874" xr:uid="{00000000-0005-0000-0000-000056070000}"/>
    <cellStyle name="20% - Accent1 88 2" xfId="875" xr:uid="{00000000-0005-0000-0000-000057070000}"/>
    <cellStyle name="20% - Accent1 88 2 2" xfId="15963" xr:uid="{00000000-0005-0000-0000-000058070000}"/>
    <cellStyle name="20% - Accent1 88 3" xfId="876" xr:uid="{00000000-0005-0000-0000-000059070000}"/>
    <cellStyle name="20% - Accent1 88 3 2" xfId="15964" xr:uid="{00000000-0005-0000-0000-00005A070000}"/>
    <cellStyle name="20% - Accent1 88 4" xfId="15965" xr:uid="{00000000-0005-0000-0000-00005B070000}"/>
    <cellStyle name="20% - Accent1 89" xfId="877" xr:uid="{00000000-0005-0000-0000-00005C070000}"/>
    <cellStyle name="20% - Accent1 89 2" xfId="878" xr:uid="{00000000-0005-0000-0000-00005D070000}"/>
    <cellStyle name="20% - Accent1 89 2 2" xfId="15966" xr:uid="{00000000-0005-0000-0000-00005E070000}"/>
    <cellStyle name="20% - Accent1 89 3" xfId="879" xr:uid="{00000000-0005-0000-0000-00005F070000}"/>
    <cellStyle name="20% - Accent1 89 3 2" xfId="15967" xr:uid="{00000000-0005-0000-0000-000060070000}"/>
    <cellStyle name="20% - Accent1 89 4" xfId="15968" xr:uid="{00000000-0005-0000-0000-000061070000}"/>
    <cellStyle name="20% - Accent1 9" xfId="880" xr:uid="{00000000-0005-0000-0000-000062070000}"/>
    <cellStyle name="20% - Accent1 9 2" xfId="881" xr:uid="{00000000-0005-0000-0000-000063070000}"/>
    <cellStyle name="20% - Accent1 9 2 2" xfId="882" xr:uid="{00000000-0005-0000-0000-000064070000}"/>
    <cellStyle name="20% - Accent1 9 2 2 2" xfId="15969" xr:uid="{00000000-0005-0000-0000-000065070000}"/>
    <cellStyle name="20% - Accent1 9 2 3" xfId="883" xr:uid="{00000000-0005-0000-0000-000066070000}"/>
    <cellStyle name="20% - Accent1 9 2 3 2" xfId="15970" xr:uid="{00000000-0005-0000-0000-000067070000}"/>
    <cellStyle name="20% - Accent1 9 2 4" xfId="15971" xr:uid="{00000000-0005-0000-0000-000068070000}"/>
    <cellStyle name="20% - Accent1 9 3" xfId="884" xr:uid="{00000000-0005-0000-0000-000069070000}"/>
    <cellStyle name="20% - Accent1 9 3 2" xfId="885" xr:uid="{00000000-0005-0000-0000-00006A070000}"/>
    <cellStyle name="20% - Accent1 9 3 2 2" xfId="15972" xr:uid="{00000000-0005-0000-0000-00006B070000}"/>
    <cellStyle name="20% - Accent1 9 3 3" xfId="886" xr:uid="{00000000-0005-0000-0000-00006C070000}"/>
    <cellStyle name="20% - Accent1 9 3 3 2" xfId="15973" xr:uid="{00000000-0005-0000-0000-00006D070000}"/>
    <cellStyle name="20% - Accent1 9 3 4" xfId="15974" xr:uid="{00000000-0005-0000-0000-00006E070000}"/>
    <cellStyle name="20% - Accent1 9 4" xfId="887" xr:uid="{00000000-0005-0000-0000-00006F070000}"/>
    <cellStyle name="20% - Accent1 9 4 2" xfId="15975" xr:uid="{00000000-0005-0000-0000-000070070000}"/>
    <cellStyle name="20% - Accent1 9 5" xfId="888" xr:uid="{00000000-0005-0000-0000-000071070000}"/>
    <cellStyle name="20% - Accent1 9 5 2" xfId="15976" xr:uid="{00000000-0005-0000-0000-000072070000}"/>
    <cellStyle name="20% - Accent1 9 6" xfId="15977" xr:uid="{00000000-0005-0000-0000-000073070000}"/>
    <cellStyle name="20% - Accent1 90" xfId="889" xr:uid="{00000000-0005-0000-0000-000074070000}"/>
    <cellStyle name="20% - Accent1 90 2" xfId="890" xr:uid="{00000000-0005-0000-0000-000075070000}"/>
    <cellStyle name="20% - Accent1 90 2 2" xfId="15978" xr:uid="{00000000-0005-0000-0000-000076070000}"/>
    <cellStyle name="20% - Accent1 90 3" xfId="891" xr:uid="{00000000-0005-0000-0000-000077070000}"/>
    <cellStyle name="20% - Accent1 90 3 2" xfId="15979" xr:uid="{00000000-0005-0000-0000-000078070000}"/>
    <cellStyle name="20% - Accent1 90 4" xfId="15980" xr:uid="{00000000-0005-0000-0000-000079070000}"/>
    <cellStyle name="20% - Accent1 91" xfId="892" xr:uid="{00000000-0005-0000-0000-00007A070000}"/>
    <cellStyle name="20% - Accent1 91 2" xfId="893" xr:uid="{00000000-0005-0000-0000-00007B070000}"/>
    <cellStyle name="20% - Accent1 91 2 2" xfId="15981" xr:uid="{00000000-0005-0000-0000-00007C070000}"/>
    <cellStyle name="20% - Accent1 91 3" xfId="894" xr:uid="{00000000-0005-0000-0000-00007D070000}"/>
    <cellStyle name="20% - Accent1 91 3 2" xfId="15982" xr:uid="{00000000-0005-0000-0000-00007E070000}"/>
    <cellStyle name="20% - Accent1 91 4" xfId="15983" xr:uid="{00000000-0005-0000-0000-00007F070000}"/>
    <cellStyle name="20% - Accent1 92" xfId="895" xr:uid="{00000000-0005-0000-0000-000080070000}"/>
    <cellStyle name="20% - Accent1 92 2" xfId="896" xr:uid="{00000000-0005-0000-0000-000081070000}"/>
    <cellStyle name="20% - Accent1 92 2 2" xfId="15984" xr:uid="{00000000-0005-0000-0000-000082070000}"/>
    <cellStyle name="20% - Accent1 92 3" xfId="897" xr:uid="{00000000-0005-0000-0000-000083070000}"/>
    <cellStyle name="20% - Accent1 92 3 2" xfId="15985" xr:uid="{00000000-0005-0000-0000-000084070000}"/>
    <cellStyle name="20% - Accent1 92 4" xfId="15986" xr:uid="{00000000-0005-0000-0000-000085070000}"/>
    <cellStyle name="20% - Accent1 93" xfId="898" xr:uid="{00000000-0005-0000-0000-000086070000}"/>
    <cellStyle name="20% - Accent1 93 2" xfId="899" xr:uid="{00000000-0005-0000-0000-000087070000}"/>
    <cellStyle name="20% - Accent1 93 2 2" xfId="15987" xr:uid="{00000000-0005-0000-0000-000088070000}"/>
    <cellStyle name="20% - Accent1 93 3" xfId="900" xr:uid="{00000000-0005-0000-0000-000089070000}"/>
    <cellStyle name="20% - Accent1 93 3 2" xfId="15988" xr:uid="{00000000-0005-0000-0000-00008A070000}"/>
    <cellStyle name="20% - Accent1 93 4" xfId="15989" xr:uid="{00000000-0005-0000-0000-00008B070000}"/>
    <cellStyle name="20% - Accent1 94" xfId="901" xr:uid="{00000000-0005-0000-0000-00008C070000}"/>
    <cellStyle name="20% - Accent1 94 2" xfId="902" xr:uid="{00000000-0005-0000-0000-00008D070000}"/>
    <cellStyle name="20% - Accent1 94 2 2" xfId="15990" xr:uid="{00000000-0005-0000-0000-00008E070000}"/>
    <cellStyle name="20% - Accent1 94 3" xfId="903" xr:uid="{00000000-0005-0000-0000-00008F070000}"/>
    <cellStyle name="20% - Accent1 94 3 2" xfId="15991" xr:uid="{00000000-0005-0000-0000-000090070000}"/>
    <cellStyle name="20% - Accent1 94 4" xfId="15992" xr:uid="{00000000-0005-0000-0000-000091070000}"/>
    <cellStyle name="20% - Accent1 95" xfId="904" xr:uid="{00000000-0005-0000-0000-000092070000}"/>
    <cellStyle name="20% - Accent1 95 2" xfId="905" xr:uid="{00000000-0005-0000-0000-000093070000}"/>
    <cellStyle name="20% - Accent1 95 2 2" xfId="15993" xr:uid="{00000000-0005-0000-0000-000094070000}"/>
    <cellStyle name="20% - Accent1 95 3" xfId="906" xr:uid="{00000000-0005-0000-0000-000095070000}"/>
    <cellStyle name="20% - Accent1 95 3 2" xfId="15994" xr:uid="{00000000-0005-0000-0000-000096070000}"/>
    <cellStyle name="20% - Accent1 95 4" xfId="15995" xr:uid="{00000000-0005-0000-0000-000097070000}"/>
    <cellStyle name="20% - Accent1 96" xfId="907" xr:uid="{00000000-0005-0000-0000-000098070000}"/>
    <cellStyle name="20% - Accent1 96 2" xfId="908" xr:uid="{00000000-0005-0000-0000-000099070000}"/>
    <cellStyle name="20% - Accent1 96 2 2" xfId="15996" xr:uid="{00000000-0005-0000-0000-00009A070000}"/>
    <cellStyle name="20% - Accent1 96 3" xfId="909" xr:uid="{00000000-0005-0000-0000-00009B070000}"/>
    <cellStyle name="20% - Accent1 96 3 2" xfId="15997" xr:uid="{00000000-0005-0000-0000-00009C070000}"/>
    <cellStyle name="20% - Accent1 96 4" xfId="15998" xr:uid="{00000000-0005-0000-0000-00009D070000}"/>
    <cellStyle name="20% - Accent1 97" xfId="910" xr:uid="{00000000-0005-0000-0000-00009E070000}"/>
    <cellStyle name="20% - Accent1 97 2" xfId="911" xr:uid="{00000000-0005-0000-0000-00009F070000}"/>
    <cellStyle name="20% - Accent1 97 2 2" xfId="15999" xr:uid="{00000000-0005-0000-0000-0000A0070000}"/>
    <cellStyle name="20% - Accent1 97 3" xfId="912" xr:uid="{00000000-0005-0000-0000-0000A1070000}"/>
    <cellStyle name="20% - Accent1 97 3 2" xfId="16000" xr:uid="{00000000-0005-0000-0000-0000A2070000}"/>
    <cellStyle name="20% - Accent1 97 4" xfId="16001" xr:uid="{00000000-0005-0000-0000-0000A3070000}"/>
    <cellStyle name="20% - Accent1 98" xfId="913" xr:uid="{00000000-0005-0000-0000-0000A4070000}"/>
    <cellStyle name="20% - Accent1 98 2" xfId="914" xr:uid="{00000000-0005-0000-0000-0000A5070000}"/>
    <cellStyle name="20% - Accent1 98 2 2" xfId="16002" xr:uid="{00000000-0005-0000-0000-0000A6070000}"/>
    <cellStyle name="20% - Accent1 98 3" xfId="915" xr:uid="{00000000-0005-0000-0000-0000A7070000}"/>
    <cellStyle name="20% - Accent1 98 3 2" xfId="16003" xr:uid="{00000000-0005-0000-0000-0000A8070000}"/>
    <cellStyle name="20% - Accent1 98 4" xfId="16004" xr:uid="{00000000-0005-0000-0000-0000A9070000}"/>
    <cellStyle name="20% - Accent1 99" xfId="916" xr:uid="{00000000-0005-0000-0000-0000AA070000}"/>
    <cellStyle name="20% - Accent1 99 2" xfId="917" xr:uid="{00000000-0005-0000-0000-0000AB070000}"/>
    <cellStyle name="20% - Accent1 99 2 2" xfId="16005" xr:uid="{00000000-0005-0000-0000-0000AC070000}"/>
    <cellStyle name="20% - Accent1 99 3" xfId="918" xr:uid="{00000000-0005-0000-0000-0000AD070000}"/>
    <cellStyle name="20% - Accent1 99 3 2" xfId="16006" xr:uid="{00000000-0005-0000-0000-0000AE070000}"/>
    <cellStyle name="20% - Accent1 99 4" xfId="16007" xr:uid="{00000000-0005-0000-0000-0000AF070000}"/>
    <cellStyle name="20% - Accent2 10" xfId="919" xr:uid="{00000000-0005-0000-0000-0000B0070000}"/>
    <cellStyle name="20% - Accent2 10 2" xfId="920" xr:uid="{00000000-0005-0000-0000-0000B1070000}"/>
    <cellStyle name="20% - Accent2 10 2 2" xfId="921" xr:uid="{00000000-0005-0000-0000-0000B2070000}"/>
    <cellStyle name="20% - Accent2 10 2 2 2" xfId="16008" xr:uid="{00000000-0005-0000-0000-0000B3070000}"/>
    <cellStyle name="20% - Accent2 10 2 3" xfId="922" xr:uid="{00000000-0005-0000-0000-0000B4070000}"/>
    <cellStyle name="20% - Accent2 10 2 3 2" xfId="16009" xr:uid="{00000000-0005-0000-0000-0000B5070000}"/>
    <cellStyle name="20% - Accent2 10 2 4" xfId="16010" xr:uid="{00000000-0005-0000-0000-0000B6070000}"/>
    <cellStyle name="20% - Accent2 10 3" xfId="923" xr:uid="{00000000-0005-0000-0000-0000B7070000}"/>
    <cellStyle name="20% - Accent2 10 3 2" xfId="924" xr:uid="{00000000-0005-0000-0000-0000B8070000}"/>
    <cellStyle name="20% - Accent2 10 3 2 2" xfId="16011" xr:uid="{00000000-0005-0000-0000-0000B9070000}"/>
    <cellStyle name="20% - Accent2 10 3 3" xfId="925" xr:uid="{00000000-0005-0000-0000-0000BA070000}"/>
    <cellStyle name="20% - Accent2 10 3 3 2" xfId="16012" xr:uid="{00000000-0005-0000-0000-0000BB070000}"/>
    <cellStyle name="20% - Accent2 10 3 4" xfId="16013" xr:uid="{00000000-0005-0000-0000-0000BC070000}"/>
    <cellStyle name="20% - Accent2 10 4" xfId="926" xr:uid="{00000000-0005-0000-0000-0000BD070000}"/>
    <cellStyle name="20% - Accent2 10 4 2" xfId="16014" xr:uid="{00000000-0005-0000-0000-0000BE070000}"/>
    <cellStyle name="20% - Accent2 10 5" xfId="927" xr:uid="{00000000-0005-0000-0000-0000BF070000}"/>
    <cellStyle name="20% - Accent2 10 5 2" xfId="16015" xr:uid="{00000000-0005-0000-0000-0000C0070000}"/>
    <cellStyle name="20% - Accent2 10 6" xfId="16016" xr:uid="{00000000-0005-0000-0000-0000C1070000}"/>
    <cellStyle name="20% - Accent2 100" xfId="928" xr:uid="{00000000-0005-0000-0000-0000C2070000}"/>
    <cellStyle name="20% - Accent2 100 2" xfId="929" xr:uid="{00000000-0005-0000-0000-0000C3070000}"/>
    <cellStyle name="20% - Accent2 100 2 2" xfId="16017" xr:uid="{00000000-0005-0000-0000-0000C4070000}"/>
    <cellStyle name="20% - Accent2 100 3" xfId="930" xr:uid="{00000000-0005-0000-0000-0000C5070000}"/>
    <cellStyle name="20% - Accent2 100 3 2" xfId="16018" xr:uid="{00000000-0005-0000-0000-0000C6070000}"/>
    <cellStyle name="20% - Accent2 100 4" xfId="16019" xr:uid="{00000000-0005-0000-0000-0000C7070000}"/>
    <cellStyle name="20% - Accent2 101" xfId="931" xr:uid="{00000000-0005-0000-0000-0000C8070000}"/>
    <cellStyle name="20% - Accent2 101 2" xfId="932" xr:uid="{00000000-0005-0000-0000-0000C9070000}"/>
    <cellStyle name="20% - Accent2 101 2 2" xfId="16020" xr:uid="{00000000-0005-0000-0000-0000CA070000}"/>
    <cellStyle name="20% - Accent2 101 3" xfId="933" xr:uid="{00000000-0005-0000-0000-0000CB070000}"/>
    <cellStyle name="20% - Accent2 101 3 2" xfId="16021" xr:uid="{00000000-0005-0000-0000-0000CC070000}"/>
    <cellStyle name="20% - Accent2 101 4" xfId="16022" xr:uid="{00000000-0005-0000-0000-0000CD070000}"/>
    <cellStyle name="20% - Accent2 102" xfId="934" xr:uid="{00000000-0005-0000-0000-0000CE070000}"/>
    <cellStyle name="20% - Accent2 102 2" xfId="935" xr:uid="{00000000-0005-0000-0000-0000CF070000}"/>
    <cellStyle name="20% - Accent2 102 2 2" xfId="16023" xr:uid="{00000000-0005-0000-0000-0000D0070000}"/>
    <cellStyle name="20% - Accent2 102 3" xfId="936" xr:uid="{00000000-0005-0000-0000-0000D1070000}"/>
    <cellStyle name="20% - Accent2 102 3 2" xfId="16024" xr:uid="{00000000-0005-0000-0000-0000D2070000}"/>
    <cellStyle name="20% - Accent2 102 4" xfId="16025" xr:uid="{00000000-0005-0000-0000-0000D3070000}"/>
    <cellStyle name="20% - Accent2 103" xfId="937" xr:uid="{00000000-0005-0000-0000-0000D4070000}"/>
    <cellStyle name="20% - Accent2 103 2" xfId="938" xr:uid="{00000000-0005-0000-0000-0000D5070000}"/>
    <cellStyle name="20% - Accent2 103 2 2" xfId="16026" xr:uid="{00000000-0005-0000-0000-0000D6070000}"/>
    <cellStyle name="20% - Accent2 103 3" xfId="939" xr:uid="{00000000-0005-0000-0000-0000D7070000}"/>
    <cellStyle name="20% - Accent2 103 3 2" xfId="16027" xr:uid="{00000000-0005-0000-0000-0000D8070000}"/>
    <cellStyle name="20% - Accent2 103 4" xfId="16028" xr:uid="{00000000-0005-0000-0000-0000D9070000}"/>
    <cellStyle name="20% - Accent2 104" xfId="940" xr:uid="{00000000-0005-0000-0000-0000DA070000}"/>
    <cellStyle name="20% - Accent2 104 2" xfId="941" xr:uid="{00000000-0005-0000-0000-0000DB070000}"/>
    <cellStyle name="20% - Accent2 104 2 2" xfId="16029" xr:uid="{00000000-0005-0000-0000-0000DC070000}"/>
    <cellStyle name="20% - Accent2 104 3" xfId="942" xr:uid="{00000000-0005-0000-0000-0000DD070000}"/>
    <cellStyle name="20% - Accent2 104 3 2" xfId="16030" xr:uid="{00000000-0005-0000-0000-0000DE070000}"/>
    <cellStyle name="20% - Accent2 104 4" xfId="16031" xr:uid="{00000000-0005-0000-0000-0000DF070000}"/>
    <cellStyle name="20% - Accent2 105" xfId="943" xr:uid="{00000000-0005-0000-0000-0000E0070000}"/>
    <cellStyle name="20% - Accent2 105 2" xfId="944" xr:uid="{00000000-0005-0000-0000-0000E1070000}"/>
    <cellStyle name="20% - Accent2 105 2 2" xfId="16032" xr:uid="{00000000-0005-0000-0000-0000E2070000}"/>
    <cellStyle name="20% - Accent2 105 3" xfId="945" xr:uid="{00000000-0005-0000-0000-0000E3070000}"/>
    <cellStyle name="20% - Accent2 105 3 2" xfId="16033" xr:uid="{00000000-0005-0000-0000-0000E4070000}"/>
    <cellStyle name="20% - Accent2 105 4" xfId="16034" xr:uid="{00000000-0005-0000-0000-0000E5070000}"/>
    <cellStyle name="20% - Accent2 106" xfId="946" xr:uid="{00000000-0005-0000-0000-0000E6070000}"/>
    <cellStyle name="20% - Accent2 106 2" xfId="947" xr:uid="{00000000-0005-0000-0000-0000E7070000}"/>
    <cellStyle name="20% - Accent2 106 2 2" xfId="16035" xr:uid="{00000000-0005-0000-0000-0000E8070000}"/>
    <cellStyle name="20% - Accent2 106 3" xfId="948" xr:uid="{00000000-0005-0000-0000-0000E9070000}"/>
    <cellStyle name="20% - Accent2 106 3 2" xfId="16036" xr:uid="{00000000-0005-0000-0000-0000EA070000}"/>
    <cellStyle name="20% - Accent2 106 4" xfId="16037" xr:uid="{00000000-0005-0000-0000-0000EB070000}"/>
    <cellStyle name="20% - Accent2 107" xfId="949" xr:uid="{00000000-0005-0000-0000-0000EC070000}"/>
    <cellStyle name="20% - Accent2 107 2" xfId="950" xr:uid="{00000000-0005-0000-0000-0000ED070000}"/>
    <cellStyle name="20% - Accent2 107 2 2" xfId="16038" xr:uid="{00000000-0005-0000-0000-0000EE070000}"/>
    <cellStyle name="20% - Accent2 107 3" xfId="951" xr:uid="{00000000-0005-0000-0000-0000EF070000}"/>
    <cellStyle name="20% - Accent2 107 3 2" xfId="16039" xr:uid="{00000000-0005-0000-0000-0000F0070000}"/>
    <cellStyle name="20% - Accent2 107 4" xfId="16040" xr:uid="{00000000-0005-0000-0000-0000F1070000}"/>
    <cellStyle name="20% - Accent2 108" xfId="952" xr:uid="{00000000-0005-0000-0000-0000F2070000}"/>
    <cellStyle name="20% - Accent2 108 2" xfId="953" xr:uid="{00000000-0005-0000-0000-0000F3070000}"/>
    <cellStyle name="20% - Accent2 108 2 2" xfId="16041" xr:uid="{00000000-0005-0000-0000-0000F4070000}"/>
    <cellStyle name="20% - Accent2 108 3" xfId="954" xr:uid="{00000000-0005-0000-0000-0000F5070000}"/>
    <cellStyle name="20% - Accent2 108 3 2" xfId="16042" xr:uid="{00000000-0005-0000-0000-0000F6070000}"/>
    <cellStyle name="20% - Accent2 108 4" xfId="16043" xr:uid="{00000000-0005-0000-0000-0000F7070000}"/>
    <cellStyle name="20% - Accent2 109" xfId="955" xr:uid="{00000000-0005-0000-0000-0000F8070000}"/>
    <cellStyle name="20% - Accent2 109 2" xfId="956" xr:uid="{00000000-0005-0000-0000-0000F9070000}"/>
    <cellStyle name="20% - Accent2 109 2 2" xfId="16044" xr:uid="{00000000-0005-0000-0000-0000FA070000}"/>
    <cellStyle name="20% - Accent2 109 3" xfId="957" xr:uid="{00000000-0005-0000-0000-0000FB070000}"/>
    <cellStyle name="20% - Accent2 109 3 2" xfId="16045" xr:uid="{00000000-0005-0000-0000-0000FC070000}"/>
    <cellStyle name="20% - Accent2 109 4" xfId="16046" xr:uid="{00000000-0005-0000-0000-0000FD070000}"/>
    <cellStyle name="20% - Accent2 11" xfId="958" xr:uid="{00000000-0005-0000-0000-0000FE070000}"/>
    <cellStyle name="20% - Accent2 11 2" xfId="959" xr:uid="{00000000-0005-0000-0000-0000FF070000}"/>
    <cellStyle name="20% - Accent2 11 2 2" xfId="960" xr:uid="{00000000-0005-0000-0000-000000080000}"/>
    <cellStyle name="20% - Accent2 11 2 2 2" xfId="16047" xr:uid="{00000000-0005-0000-0000-000001080000}"/>
    <cellStyle name="20% - Accent2 11 2 3" xfId="961" xr:uid="{00000000-0005-0000-0000-000002080000}"/>
    <cellStyle name="20% - Accent2 11 2 3 2" xfId="16048" xr:uid="{00000000-0005-0000-0000-000003080000}"/>
    <cellStyle name="20% - Accent2 11 2 4" xfId="16049" xr:uid="{00000000-0005-0000-0000-000004080000}"/>
    <cellStyle name="20% - Accent2 11 3" xfId="962" xr:uid="{00000000-0005-0000-0000-000005080000}"/>
    <cellStyle name="20% - Accent2 11 3 2" xfId="963" xr:uid="{00000000-0005-0000-0000-000006080000}"/>
    <cellStyle name="20% - Accent2 11 3 2 2" xfId="16050" xr:uid="{00000000-0005-0000-0000-000007080000}"/>
    <cellStyle name="20% - Accent2 11 3 3" xfId="964" xr:uid="{00000000-0005-0000-0000-000008080000}"/>
    <cellStyle name="20% - Accent2 11 3 3 2" xfId="16051" xr:uid="{00000000-0005-0000-0000-000009080000}"/>
    <cellStyle name="20% - Accent2 11 3 4" xfId="16052" xr:uid="{00000000-0005-0000-0000-00000A080000}"/>
    <cellStyle name="20% - Accent2 11 4" xfId="965" xr:uid="{00000000-0005-0000-0000-00000B080000}"/>
    <cellStyle name="20% - Accent2 11 4 2" xfId="16053" xr:uid="{00000000-0005-0000-0000-00000C080000}"/>
    <cellStyle name="20% - Accent2 11 5" xfId="966" xr:uid="{00000000-0005-0000-0000-00000D080000}"/>
    <cellStyle name="20% - Accent2 11 5 2" xfId="16054" xr:uid="{00000000-0005-0000-0000-00000E080000}"/>
    <cellStyle name="20% - Accent2 11 6" xfId="16055" xr:uid="{00000000-0005-0000-0000-00000F080000}"/>
    <cellStyle name="20% - Accent2 110" xfId="967" xr:uid="{00000000-0005-0000-0000-000010080000}"/>
    <cellStyle name="20% - Accent2 110 2" xfId="968" xr:uid="{00000000-0005-0000-0000-000011080000}"/>
    <cellStyle name="20% - Accent2 110 2 2" xfId="16056" xr:uid="{00000000-0005-0000-0000-000012080000}"/>
    <cellStyle name="20% - Accent2 110 3" xfId="969" xr:uid="{00000000-0005-0000-0000-000013080000}"/>
    <cellStyle name="20% - Accent2 110 3 2" xfId="16057" xr:uid="{00000000-0005-0000-0000-000014080000}"/>
    <cellStyle name="20% - Accent2 110 4" xfId="16058" xr:uid="{00000000-0005-0000-0000-000015080000}"/>
    <cellStyle name="20% - Accent2 111" xfId="970" xr:uid="{00000000-0005-0000-0000-000016080000}"/>
    <cellStyle name="20% - Accent2 111 2" xfId="971" xr:uid="{00000000-0005-0000-0000-000017080000}"/>
    <cellStyle name="20% - Accent2 111 2 2" xfId="16059" xr:uid="{00000000-0005-0000-0000-000018080000}"/>
    <cellStyle name="20% - Accent2 111 3" xfId="972" xr:uid="{00000000-0005-0000-0000-000019080000}"/>
    <cellStyle name="20% - Accent2 111 3 2" xfId="16060" xr:uid="{00000000-0005-0000-0000-00001A080000}"/>
    <cellStyle name="20% - Accent2 111 4" xfId="16061" xr:uid="{00000000-0005-0000-0000-00001B080000}"/>
    <cellStyle name="20% - Accent2 112" xfId="973" xr:uid="{00000000-0005-0000-0000-00001C080000}"/>
    <cellStyle name="20% - Accent2 112 2" xfId="974" xr:uid="{00000000-0005-0000-0000-00001D080000}"/>
    <cellStyle name="20% - Accent2 112 2 2" xfId="16062" xr:uid="{00000000-0005-0000-0000-00001E080000}"/>
    <cellStyle name="20% - Accent2 112 3" xfId="975" xr:uid="{00000000-0005-0000-0000-00001F080000}"/>
    <cellStyle name="20% - Accent2 112 3 2" xfId="16063" xr:uid="{00000000-0005-0000-0000-000020080000}"/>
    <cellStyle name="20% - Accent2 112 4" xfId="16064" xr:uid="{00000000-0005-0000-0000-000021080000}"/>
    <cellStyle name="20% - Accent2 113" xfId="976" xr:uid="{00000000-0005-0000-0000-000022080000}"/>
    <cellStyle name="20% - Accent2 113 2" xfId="977" xr:uid="{00000000-0005-0000-0000-000023080000}"/>
    <cellStyle name="20% - Accent2 113 2 2" xfId="16065" xr:uid="{00000000-0005-0000-0000-000024080000}"/>
    <cellStyle name="20% - Accent2 113 3" xfId="978" xr:uid="{00000000-0005-0000-0000-000025080000}"/>
    <cellStyle name="20% - Accent2 113 3 2" xfId="16066" xr:uid="{00000000-0005-0000-0000-000026080000}"/>
    <cellStyle name="20% - Accent2 113 4" xfId="16067" xr:uid="{00000000-0005-0000-0000-000027080000}"/>
    <cellStyle name="20% - Accent2 114" xfId="979" xr:uid="{00000000-0005-0000-0000-000028080000}"/>
    <cellStyle name="20% - Accent2 114 2" xfId="980" xr:uid="{00000000-0005-0000-0000-000029080000}"/>
    <cellStyle name="20% - Accent2 114 2 2" xfId="16068" xr:uid="{00000000-0005-0000-0000-00002A080000}"/>
    <cellStyle name="20% - Accent2 114 3" xfId="981" xr:uid="{00000000-0005-0000-0000-00002B080000}"/>
    <cellStyle name="20% - Accent2 114 3 2" xfId="16069" xr:uid="{00000000-0005-0000-0000-00002C080000}"/>
    <cellStyle name="20% - Accent2 114 4" xfId="16070" xr:uid="{00000000-0005-0000-0000-00002D080000}"/>
    <cellStyle name="20% - Accent2 115" xfId="982" xr:uid="{00000000-0005-0000-0000-00002E080000}"/>
    <cellStyle name="20% - Accent2 115 2" xfId="983" xr:uid="{00000000-0005-0000-0000-00002F080000}"/>
    <cellStyle name="20% - Accent2 115 2 2" xfId="16071" xr:uid="{00000000-0005-0000-0000-000030080000}"/>
    <cellStyle name="20% - Accent2 115 3" xfId="984" xr:uid="{00000000-0005-0000-0000-000031080000}"/>
    <cellStyle name="20% - Accent2 115 3 2" xfId="16072" xr:uid="{00000000-0005-0000-0000-000032080000}"/>
    <cellStyle name="20% - Accent2 115 4" xfId="16073" xr:uid="{00000000-0005-0000-0000-000033080000}"/>
    <cellStyle name="20% - Accent2 116" xfId="985" xr:uid="{00000000-0005-0000-0000-000034080000}"/>
    <cellStyle name="20% - Accent2 116 2" xfId="986" xr:uid="{00000000-0005-0000-0000-000035080000}"/>
    <cellStyle name="20% - Accent2 116 2 2" xfId="16074" xr:uid="{00000000-0005-0000-0000-000036080000}"/>
    <cellStyle name="20% - Accent2 116 3" xfId="987" xr:uid="{00000000-0005-0000-0000-000037080000}"/>
    <cellStyle name="20% - Accent2 116 3 2" xfId="16075" xr:uid="{00000000-0005-0000-0000-000038080000}"/>
    <cellStyle name="20% - Accent2 116 4" xfId="16076" xr:uid="{00000000-0005-0000-0000-000039080000}"/>
    <cellStyle name="20% - Accent2 117" xfId="988" xr:uid="{00000000-0005-0000-0000-00003A080000}"/>
    <cellStyle name="20% - Accent2 117 2" xfId="989" xr:uid="{00000000-0005-0000-0000-00003B080000}"/>
    <cellStyle name="20% - Accent2 117 2 2" xfId="16077" xr:uid="{00000000-0005-0000-0000-00003C080000}"/>
    <cellStyle name="20% - Accent2 117 3" xfId="990" xr:uid="{00000000-0005-0000-0000-00003D080000}"/>
    <cellStyle name="20% - Accent2 117 3 2" xfId="16078" xr:uid="{00000000-0005-0000-0000-00003E080000}"/>
    <cellStyle name="20% - Accent2 117 4" xfId="16079" xr:uid="{00000000-0005-0000-0000-00003F080000}"/>
    <cellStyle name="20% - Accent2 118" xfId="991" xr:uid="{00000000-0005-0000-0000-000040080000}"/>
    <cellStyle name="20% - Accent2 118 2" xfId="992" xr:uid="{00000000-0005-0000-0000-000041080000}"/>
    <cellStyle name="20% - Accent2 118 2 2" xfId="16080" xr:uid="{00000000-0005-0000-0000-000042080000}"/>
    <cellStyle name="20% - Accent2 118 3" xfId="993" xr:uid="{00000000-0005-0000-0000-000043080000}"/>
    <cellStyle name="20% - Accent2 118 3 2" xfId="16081" xr:uid="{00000000-0005-0000-0000-000044080000}"/>
    <cellStyle name="20% - Accent2 118 4" xfId="16082" xr:uid="{00000000-0005-0000-0000-000045080000}"/>
    <cellStyle name="20% - Accent2 119" xfId="994" xr:uid="{00000000-0005-0000-0000-000046080000}"/>
    <cellStyle name="20% - Accent2 119 2" xfId="995" xr:uid="{00000000-0005-0000-0000-000047080000}"/>
    <cellStyle name="20% - Accent2 119 2 2" xfId="16083" xr:uid="{00000000-0005-0000-0000-000048080000}"/>
    <cellStyle name="20% - Accent2 119 3" xfId="996" xr:uid="{00000000-0005-0000-0000-000049080000}"/>
    <cellStyle name="20% - Accent2 119 3 2" xfId="16084" xr:uid="{00000000-0005-0000-0000-00004A080000}"/>
    <cellStyle name="20% - Accent2 119 4" xfId="16085" xr:uid="{00000000-0005-0000-0000-00004B080000}"/>
    <cellStyle name="20% - Accent2 12" xfId="997" xr:uid="{00000000-0005-0000-0000-00004C080000}"/>
    <cellStyle name="20% - Accent2 12 2" xfId="998" xr:uid="{00000000-0005-0000-0000-00004D080000}"/>
    <cellStyle name="20% - Accent2 12 2 2" xfId="999" xr:uid="{00000000-0005-0000-0000-00004E080000}"/>
    <cellStyle name="20% - Accent2 12 2 2 2" xfId="16086" xr:uid="{00000000-0005-0000-0000-00004F080000}"/>
    <cellStyle name="20% - Accent2 12 2 3" xfId="1000" xr:uid="{00000000-0005-0000-0000-000050080000}"/>
    <cellStyle name="20% - Accent2 12 2 3 2" xfId="16087" xr:uid="{00000000-0005-0000-0000-000051080000}"/>
    <cellStyle name="20% - Accent2 12 2 4" xfId="16088" xr:uid="{00000000-0005-0000-0000-000052080000}"/>
    <cellStyle name="20% - Accent2 12 3" xfId="1001" xr:uid="{00000000-0005-0000-0000-000053080000}"/>
    <cellStyle name="20% - Accent2 12 3 2" xfId="1002" xr:uid="{00000000-0005-0000-0000-000054080000}"/>
    <cellStyle name="20% - Accent2 12 3 2 2" xfId="16089" xr:uid="{00000000-0005-0000-0000-000055080000}"/>
    <cellStyle name="20% - Accent2 12 3 3" xfId="1003" xr:uid="{00000000-0005-0000-0000-000056080000}"/>
    <cellStyle name="20% - Accent2 12 3 3 2" xfId="16090" xr:uid="{00000000-0005-0000-0000-000057080000}"/>
    <cellStyle name="20% - Accent2 12 3 4" xfId="16091" xr:uid="{00000000-0005-0000-0000-000058080000}"/>
    <cellStyle name="20% - Accent2 12 4" xfId="1004" xr:uid="{00000000-0005-0000-0000-000059080000}"/>
    <cellStyle name="20% - Accent2 12 4 2" xfId="16092" xr:uid="{00000000-0005-0000-0000-00005A080000}"/>
    <cellStyle name="20% - Accent2 12 5" xfId="1005" xr:uid="{00000000-0005-0000-0000-00005B080000}"/>
    <cellStyle name="20% - Accent2 12 5 2" xfId="16093" xr:uid="{00000000-0005-0000-0000-00005C080000}"/>
    <cellStyle name="20% - Accent2 12 6" xfId="16094" xr:uid="{00000000-0005-0000-0000-00005D080000}"/>
    <cellStyle name="20% - Accent2 120" xfId="1006" xr:uid="{00000000-0005-0000-0000-00005E080000}"/>
    <cellStyle name="20% - Accent2 120 2" xfId="1007" xr:uid="{00000000-0005-0000-0000-00005F080000}"/>
    <cellStyle name="20% - Accent2 120 2 2" xfId="16095" xr:uid="{00000000-0005-0000-0000-000060080000}"/>
    <cellStyle name="20% - Accent2 120 3" xfId="1008" xr:uid="{00000000-0005-0000-0000-000061080000}"/>
    <cellStyle name="20% - Accent2 120 3 2" xfId="16096" xr:uid="{00000000-0005-0000-0000-000062080000}"/>
    <cellStyle name="20% - Accent2 120 4" xfId="16097" xr:uid="{00000000-0005-0000-0000-000063080000}"/>
    <cellStyle name="20% - Accent2 121" xfId="1009" xr:uid="{00000000-0005-0000-0000-000064080000}"/>
    <cellStyle name="20% - Accent2 121 2" xfId="1010" xr:uid="{00000000-0005-0000-0000-000065080000}"/>
    <cellStyle name="20% - Accent2 121 2 2" xfId="16098" xr:uid="{00000000-0005-0000-0000-000066080000}"/>
    <cellStyle name="20% - Accent2 121 3" xfId="1011" xr:uid="{00000000-0005-0000-0000-000067080000}"/>
    <cellStyle name="20% - Accent2 121 3 2" xfId="16099" xr:uid="{00000000-0005-0000-0000-000068080000}"/>
    <cellStyle name="20% - Accent2 121 4" xfId="16100" xr:uid="{00000000-0005-0000-0000-000069080000}"/>
    <cellStyle name="20% - Accent2 122" xfId="1012" xr:uid="{00000000-0005-0000-0000-00006A080000}"/>
    <cellStyle name="20% - Accent2 122 2" xfId="1013" xr:uid="{00000000-0005-0000-0000-00006B080000}"/>
    <cellStyle name="20% - Accent2 122 2 2" xfId="16101" xr:uid="{00000000-0005-0000-0000-00006C080000}"/>
    <cellStyle name="20% - Accent2 122 3" xfId="1014" xr:uid="{00000000-0005-0000-0000-00006D080000}"/>
    <cellStyle name="20% - Accent2 122 3 2" xfId="16102" xr:uid="{00000000-0005-0000-0000-00006E080000}"/>
    <cellStyle name="20% - Accent2 122 4" xfId="16103" xr:uid="{00000000-0005-0000-0000-00006F080000}"/>
    <cellStyle name="20% - Accent2 123" xfId="1015" xr:uid="{00000000-0005-0000-0000-000070080000}"/>
    <cellStyle name="20% - Accent2 123 2" xfId="1016" xr:uid="{00000000-0005-0000-0000-000071080000}"/>
    <cellStyle name="20% - Accent2 123 2 2" xfId="16104" xr:uid="{00000000-0005-0000-0000-000072080000}"/>
    <cellStyle name="20% - Accent2 123 3" xfId="1017" xr:uid="{00000000-0005-0000-0000-000073080000}"/>
    <cellStyle name="20% - Accent2 123 3 2" xfId="16105" xr:uid="{00000000-0005-0000-0000-000074080000}"/>
    <cellStyle name="20% - Accent2 123 4" xfId="16106" xr:uid="{00000000-0005-0000-0000-000075080000}"/>
    <cellStyle name="20% - Accent2 124" xfId="1018" xr:uid="{00000000-0005-0000-0000-000076080000}"/>
    <cellStyle name="20% - Accent2 124 2" xfId="1019" xr:uid="{00000000-0005-0000-0000-000077080000}"/>
    <cellStyle name="20% - Accent2 124 2 2" xfId="16107" xr:uid="{00000000-0005-0000-0000-000078080000}"/>
    <cellStyle name="20% - Accent2 124 3" xfId="1020" xr:uid="{00000000-0005-0000-0000-000079080000}"/>
    <cellStyle name="20% - Accent2 124 3 2" xfId="16108" xr:uid="{00000000-0005-0000-0000-00007A080000}"/>
    <cellStyle name="20% - Accent2 124 4" xfId="16109" xr:uid="{00000000-0005-0000-0000-00007B080000}"/>
    <cellStyle name="20% - Accent2 125" xfId="1021" xr:uid="{00000000-0005-0000-0000-00007C080000}"/>
    <cellStyle name="20% - Accent2 125 2" xfId="1022" xr:uid="{00000000-0005-0000-0000-00007D080000}"/>
    <cellStyle name="20% - Accent2 125 2 2" xfId="16110" xr:uid="{00000000-0005-0000-0000-00007E080000}"/>
    <cellStyle name="20% - Accent2 125 3" xfId="1023" xr:uid="{00000000-0005-0000-0000-00007F080000}"/>
    <cellStyle name="20% - Accent2 125 3 2" xfId="16111" xr:uid="{00000000-0005-0000-0000-000080080000}"/>
    <cellStyle name="20% - Accent2 125 4" xfId="16112" xr:uid="{00000000-0005-0000-0000-000081080000}"/>
    <cellStyle name="20% - Accent2 126" xfId="1024" xr:uid="{00000000-0005-0000-0000-000082080000}"/>
    <cellStyle name="20% - Accent2 126 2" xfId="1025" xr:uid="{00000000-0005-0000-0000-000083080000}"/>
    <cellStyle name="20% - Accent2 126 2 2" xfId="16113" xr:uid="{00000000-0005-0000-0000-000084080000}"/>
    <cellStyle name="20% - Accent2 126 3" xfId="1026" xr:uid="{00000000-0005-0000-0000-000085080000}"/>
    <cellStyle name="20% - Accent2 126 3 2" xfId="16114" xr:uid="{00000000-0005-0000-0000-000086080000}"/>
    <cellStyle name="20% - Accent2 126 4" xfId="16115" xr:uid="{00000000-0005-0000-0000-000087080000}"/>
    <cellStyle name="20% - Accent2 127" xfId="1027" xr:uid="{00000000-0005-0000-0000-000088080000}"/>
    <cellStyle name="20% - Accent2 127 2" xfId="1028" xr:uid="{00000000-0005-0000-0000-000089080000}"/>
    <cellStyle name="20% - Accent2 127 2 2" xfId="16116" xr:uid="{00000000-0005-0000-0000-00008A080000}"/>
    <cellStyle name="20% - Accent2 127 3" xfId="1029" xr:uid="{00000000-0005-0000-0000-00008B080000}"/>
    <cellStyle name="20% - Accent2 127 3 2" xfId="16117" xr:uid="{00000000-0005-0000-0000-00008C080000}"/>
    <cellStyle name="20% - Accent2 127 4" xfId="16118" xr:uid="{00000000-0005-0000-0000-00008D080000}"/>
    <cellStyle name="20% - Accent2 128" xfId="1030" xr:uid="{00000000-0005-0000-0000-00008E080000}"/>
    <cellStyle name="20% - Accent2 128 2" xfId="1031" xr:uid="{00000000-0005-0000-0000-00008F080000}"/>
    <cellStyle name="20% - Accent2 128 2 2" xfId="16119" xr:uid="{00000000-0005-0000-0000-000090080000}"/>
    <cellStyle name="20% - Accent2 128 3" xfId="1032" xr:uid="{00000000-0005-0000-0000-000091080000}"/>
    <cellStyle name="20% - Accent2 128 3 2" xfId="16120" xr:uid="{00000000-0005-0000-0000-000092080000}"/>
    <cellStyle name="20% - Accent2 128 4" xfId="16121" xr:uid="{00000000-0005-0000-0000-000093080000}"/>
    <cellStyle name="20% - Accent2 129" xfId="1033" xr:uid="{00000000-0005-0000-0000-000094080000}"/>
    <cellStyle name="20% - Accent2 129 2" xfId="1034" xr:uid="{00000000-0005-0000-0000-000095080000}"/>
    <cellStyle name="20% - Accent2 129 2 2" xfId="16122" xr:uid="{00000000-0005-0000-0000-000096080000}"/>
    <cellStyle name="20% - Accent2 129 3" xfId="1035" xr:uid="{00000000-0005-0000-0000-000097080000}"/>
    <cellStyle name="20% - Accent2 129 3 2" xfId="16123" xr:uid="{00000000-0005-0000-0000-000098080000}"/>
    <cellStyle name="20% - Accent2 129 4" xfId="16124" xr:uid="{00000000-0005-0000-0000-000099080000}"/>
    <cellStyle name="20% - Accent2 13" xfId="1036" xr:uid="{00000000-0005-0000-0000-00009A080000}"/>
    <cellStyle name="20% - Accent2 13 2" xfId="1037" xr:uid="{00000000-0005-0000-0000-00009B080000}"/>
    <cellStyle name="20% - Accent2 13 2 2" xfId="1038" xr:uid="{00000000-0005-0000-0000-00009C080000}"/>
    <cellStyle name="20% - Accent2 13 2 2 2" xfId="16125" xr:uid="{00000000-0005-0000-0000-00009D080000}"/>
    <cellStyle name="20% - Accent2 13 2 3" xfId="1039" xr:uid="{00000000-0005-0000-0000-00009E080000}"/>
    <cellStyle name="20% - Accent2 13 2 3 2" xfId="16126" xr:uid="{00000000-0005-0000-0000-00009F080000}"/>
    <cellStyle name="20% - Accent2 13 2 4" xfId="16127" xr:uid="{00000000-0005-0000-0000-0000A0080000}"/>
    <cellStyle name="20% - Accent2 13 3" xfId="1040" xr:uid="{00000000-0005-0000-0000-0000A1080000}"/>
    <cellStyle name="20% - Accent2 13 3 2" xfId="1041" xr:uid="{00000000-0005-0000-0000-0000A2080000}"/>
    <cellStyle name="20% - Accent2 13 3 2 2" xfId="16128" xr:uid="{00000000-0005-0000-0000-0000A3080000}"/>
    <cellStyle name="20% - Accent2 13 3 3" xfId="1042" xr:uid="{00000000-0005-0000-0000-0000A4080000}"/>
    <cellStyle name="20% - Accent2 13 3 3 2" xfId="16129" xr:uid="{00000000-0005-0000-0000-0000A5080000}"/>
    <cellStyle name="20% - Accent2 13 3 4" xfId="16130" xr:uid="{00000000-0005-0000-0000-0000A6080000}"/>
    <cellStyle name="20% - Accent2 13 4" xfId="1043" xr:uid="{00000000-0005-0000-0000-0000A7080000}"/>
    <cellStyle name="20% - Accent2 13 4 2" xfId="16131" xr:uid="{00000000-0005-0000-0000-0000A8080000}"/>
    <cellStyle name="20% - Accent2 13 5" xfId="1044" xr:uid="{00000000-0005-0000-0000-0000A9080000}"/>
    <cellStyle name="20% - Accent2 13 5 2" xfId="16132" xr:uid="{00000000-0005-0000-0000-0000AA080000}"/>
    <cellStyle name="20% - Accent2 13 6" xfId="16133" xr:uid="{00000000-0005-0000-0000-0000AB080000}"/>
    <cellStyle name="20% - Accent2 130" xfId="1045" xr:uid="{00000000-0005-0000-0000-0000AC080000}"/>
    <cellStyle name="20% - Accent2 130 2" xfId="1046" xr:uid="{00000000-0005-0000-0000-0000AD080000}"/>
    <cellStyle name="20% - Accent2 130 2 2" xfId="16134" xr:uid="{00000000-0005-0000-0000-0000AE080000}"/>
    <cellStyle name="20% - Accent2 130 3" xfId="1047" xr:uid="{00000000-0005-0000-0000-0000AF080000}"/>
    <cellStyle name="20% - Accent2 130 3 2" xfId="16135" xr:uid="{00000000-0005-0000-0000-0000B0080000}"/>
    <cellStyle name="20% - Accent2 130 4" xfId="16136" xr:uid="{00000000-0005-0000-0000-0000B1080000}"/>
    <cellStyle name="20% - Accent2 131" xfId="1048" xr:uid="{00000000-0005-0000-0000-0000B2080000}"/>
    <cellStyle name="20% - Accent2 131 2" xfId="1049" xr:uid="{00000000-0005-0000-0000-0000B3080000}"/>
    <cellStyle name="20% - Accent2 131 2 2" xfId="16137" xr:uid="{00000000-0005-0000-0000-0000B4080000}"/>
    <cellStyle name="20% - Accent2 131 3" xfId="1050" xr:uid="{00000000-0005-0000-0000-0000B5080000}"/>
    <cellStyle name="20% - Accent2 131 3 2" xfId="16138" xr:uid="{00000000-0005-0000-0000-0000B6080000}"/>
    <cellStyle name="20% - Accent2 131 4" xfId="16139" xr:uid="{00000000-0005-0000-0000-0000B7080000}"/>
    <cellStyle name="20% - Accent2 132" xfId="1051" xr:uid="{00000000-0005-0000-0000-0000B8080000}"/>
    <cellStyle name="20% - Accent2 132 2" xfId="1052" xr:uid="{00000000-0005-0000-0000-0000B9080000}"/>
    <cellStyle name="20% - Accent2 132 2 2" xfId="16140" xr:uid="{00000000-0005-0000-0000-0000BA080000}"/>
    <cellStyle name="20% - Accent2 132 3" xfId="1053" xr:uid="{00000000-0005-0000-0000-0000BB080000}"/>
    <cellStyle name="20% - Accent2 132 3 2" xfId="16141" xr:uid="{00000000-0005-0000-0000-0000BC080000}"/>
    <cellStyle name="20% - Accent2 132 4" xfId="16142" xr:uid="{00000000-0005-0000-0000-0000BD080000}"/>
    <cellStyle name="20% - Accent2 133" xfId="1054" xr:uid="{00000000-0005-0000-0000-0000BE080000}"/>
    <cellStyle name="20% - Accent2 133 2" xfId="1055" xr:uid="{00000000-0005-0000-0000-0000BF080000}"/>
    <cellStyle name="20% - Accent2 133 2 2" xfId="16143" xr:uid="{00000000-0005-0000-0000-0000C0080000}"/>
    <cellStyle name="20% - Accent2 133 3" xfId="1056" xr:uid="{00000000-0005-0000-0000-0000C1080000}"/>
    <cellStyle name="20% - Accent2 133 3 2" xfId="16144" xr:uid="{00000000-0005-0000-0000-0000C2080000}"/>
    <cellStyle name="20% - Accent2 133 4" xfId="16145" xr:uid="{00000000-0005-0000-0000-0000C3080000}"/>
    <cellStyle name="20% - Accent2 134" xfId="1057" xr:uid="{00000000-0005-0000-0000-0000C4080000}"/>
    <cellStyle name="20% - Accent2 134 2" xfId="1058" xr:uid="{00000000-0005-0000-0000-0000C5080000}"/>
    <cellStyle name="20% - Accent2 134 2 2" xfId="16146" xr:uid="{00000000-0005-0000-0000-0000C6080000}"/>
    <cellStyle name="20% - Accent2 134 3" xfId="1059" xr:uid="{00000000-0005-0000-0000-0000C7080000}"/>
    <cellStyle name="20% - Accent2 134 3 2" xfId="16147" xr:uid="{00000000-0005-0000-0000-0000C8080000}"/>
    <cellStyle name="20% - Accent2 134 4" xfId="16148" xr:uid="{00000000-0005-0000-0000-0000C9080000}"/>
    <cellStyle name="20% - Accent2 135" xfId="1060" xr:uid="{00000000-0005-0000-0000-0000CA080000}"/>
    <cellStyle name="20% - Accent2 135 2" xfId="1061" xr:uid="{00000000-0005-0000-0000-0000CB080000}"/>
    <cellStyle name="20% - Accent2 135 2 2" xfId="16149" xr:uid="{00000000-0005-0000-0000-0000CC080000}"/>
    <cellStyle name="20% - Accent2 135 3" xfId="1062" xr:uid="{00000000-0005-0000-0000-0000CD080000}"/>
    <cellStyle name="20% - Accent2 135 3 2" xfId="16150" xr:uid="{00000000-0005-0000-0000-0000CE080000}"/>
    <cellStyle name="20% - Accent2 135 4" xfId="16151" xr:uid="{00000000-0005-0000-0000-0000CF080000}"/>
    <cellStyle name="20% - Accent2 136" xfId="1063" xr:uid="{00000000-0005-0000-0000-0000D0080000}"/>
    <cellStyle name="20% - Accent2 136 2" xfId="1064" xr:uid="{00000000-0005-0000-0000-0000D1080000}"/>
    <cellStyle name="20% - Accent2 136 2 2" xfId="16152" xr:uid="{00000000-0005-0000-0000-0000D2080000}"/>
    <cellStyle name="20% - Accent2 136 3" xfId="1065" xr:uid="{00000000-0005-0000-0000-0000D3080000}"/>
    <cellStyle name="20% - Accent2 136 3 2" xfId="16153" xr:uid="{00000000-0005-0000-0000-0000D4080000}"/>
    <cellStyle name="20% - Accent2 136 4" xfId="16154" xr:uid="{00000000-0005-0000-0000-0000D5080000}"/>
    <cellStyle name="20% - Accent2 137" xfId="1066" xr:uid="{00000000-0005-0000-0000-0000D6080000}"/>
    <cellStyle name="20% - Accent2 137 2" xfId="1067" xr:uid="{00000000-0005-0000-0000-0000D7080000}"/>
    <cellStyle name="20% - Accent2 137 2 2" xfId="16155" xr:uid="{00000000-0005-0000-0000-0000D8080000}"/>
    <cellStyle name="20% - Accent2 137 3" xfId="1068" xr:uid="{00000000-0005-0000-0000-0000D9080000}"/>
    <cellStyle name="20% - Accent2 137 3 2" xfId="16156" xr:uid="{00000000-0005-0000-0000-0000DA080000}"/>
    <cellStyle name="20% - Accent2 137 4" xfId="16157" xr:uid="{00000000-0005-0000-0000-0000DB080000}"/>
    <cellStyle name="20% - Accent2 138" xfId="1069" xr:uid="{00000000-0005-0000-0000-0000DC080000}"/>
    <cellStyle name="20% - Accent2 138 2" xfId="1070" xr:uid="{00000000-0005-0000-0000-0000DD080000}"/>
    <cellStyle name="20% - Accent2 138 2 2" xfId="16158" xr:uid="{00000000-0005-0000-0000-0000DE080000}"/>
    <cellStyle name="20% - Accent2 138 3" xfId="1071" xr:uid="{00000000-0005-0000-0000-0000DF080000}"/>
    <cellStyle name="20% - Accent2 138 3 2" xfId="16159" xr:uid="{00000000-0005-0000-0000-0000E0080000}"/>
    <cellStyle name="20% - Accent2 138 4" xfId="16160" xr:uid="{00000000-0005-0000-0000-0000E1080000}"/>
    <cellStyle name="20% - Accent2 139" xfId="1072" xr:uid="{00000000-0005-0000-0000-0000E2080000}"/>
    <cellStyle name="20% - Accent2 139 2" xfId="1073" xr:uid="{00000000-0005-0000-0000-0000E3080000}"/>
    <cellStyle name="20% - Accent2 139 2 2" xfId="16161" xr:uid="{00000000-0005-0000-0000-0000E4080000}"/>
    <cellStyle name="20% - Accent2 139 3" xfId="1074" xr:uid="{00000000-0005-0000-0000-0000E5080000}"/>
    <cellStyle name="20% - Accent2 139 3 2" xfId="16162" xr:uid="{00000000-0005-0000-0000-0000E6080000}"/>
    <cellStyle name="20% - Accent2 139 4" xfId="16163" xr:uid="{00000000-0005-0000-0000-0000E7080000}"/>
    <cellStyle name="20% - Accent2 14" xfId="1075" xr:uid="{00000000-0005-0000-0000-0000E8080000}"/>
    <cellStyle name="20% - Accent2 14 2" xfId="1076" xr:uid="{00000000-0005-0000-0000-0000E9080000}"/>
    <cellStyle name="20% - Accent2 14 2 2" xfId="1077" xr:uid="{00000000-0005-0000-0000-0000EA080000}"/>
    <cellStyle name="20% - Accent2 14 2 2 2" xfId="16164" xr:uid="{00000000-0005-0000-0000-0000EB080000}"/>
    <cellStyle name="20% - Accent2 14 2 3" xfId="1078" xr:uid="{00000000-0005-0000-0000-0000EC080000}"/>
    <cellStyle name="20% - Accent2 14 2 3 2" xfId="16165" xr:uid="{00000000-0005-0000-0000-0000ED080000}"/>
    <cellStyle name="20% - Accent2 14 2 4" xfId="16166" xr:uid="{00000000-0005-0000-0000-0000EE080000}"/>
    <cellStyle name="20% - Accent2 14 3" xfId="1079" xr:uid="{00000000-0005-0000-0000-0000EF080000}"/>
    <cellStyle name="20% - Accent2 14 3 2" xfId="1080" xr:uid="{00000000-0005-0000-0000-0000F0080000}"/>
    <cellStyle name="20% - Accent2 14 3 2 2" xfId="16167" xr:uid="{00000000-0005-0000-0000-0000F1080000}"/>
    <cellStyle name="20% - Accent2 14 3 3" xfId="1081" xr:uid="{00000000-0005-0000-0000-0000F2080000}"/>
    <cellStyle name="20% - Accent2 14 3 3 2" xfId="16168" xr:uid="{00000000-0005-0000-0000-0000F3080000}"/>
    <cellStyle name="20% - Accent2 14 3 4" xfId="16169" xr:uid="{00000000-0005-0000-0000-0000F4080000}"/>
    <cellStyle name="20% - Accent2 14 4" xfId="1082" xr:uid="{00000000-0005-0000-0000-0000F5080000}"/>
    <cellStyle name="20% - Accent2 14 4 2" xfId="16170" xr:uid="{00000000-0005-0000-0000-0000F6080000}"/>
    <cellStyle name="20% - Accent2 14 5" xfId="1083" xr:uid="{00000000-0005-0000-0000-0000F7080000}"/>
    <cellStyle name="20% - Accent2 14 5 2" xfId="16171" xr:uid="{00000000-0005-0000-0000-0000F8080000}"/>
    <cellStyle name="20% - Accent2 14 6" xfId="16172" xr:uid="{00000000-0005-0000-0000-0000F9080000}"/>
    <cellStyle name="20% - Accent2 140" xfId="1084" xr:uid="{00000000-0005-0000-0000-0000FA080000}"/>
    <cellStyle name="20% - Accent2 140 2" xfId="1085" xr:uid="{00000000-0005-0000-0000-0000FB080000}"/>
    <cellStyle name="20% - Accent2 140 2 2" xfId="16173" xr:uid="{00000000-0005-0000-0000-0000FC080000}"/>
    <cellStyle name="20% - Accent2 140 3" xfId="1086" xr:uid="{00000000-0005-0000-0000-0000FD080000}"/>
    <cellStyle name="20% - Accent2 140 3 2" xfId="16174" xr:uid="{00000000-0005-0000-0000-0000FE080000}"/>
    <cellStyle name="20% - Accent2 140 4" xfId="16175" xr:uid="{00000000-0005-0000-0000-0000FF080000}"/>
    <cellStyle name="20% - Accent2 141" xfId="1087" xr:uid="{00000000-0005-0000-0000-000000090000}"/>
    <cellStyle name="20% - Accent2 141 2" xfId="1088" xr:uid="{00000000-0005-0000-0000-000001090000}"/>
    <cellStyle name="20% - Accent2 141 2 2" xfId="16176" xr:uid="{00000000-0005-0000-0000-000002090000}"/>
    <cellStyle name="20% - Accent2 141 3" xfId="1089" xr:uid="{00000000-0005-0000-0000-000003090000}"/>
    <cellStyle name="20% - Accent2 141 3 2" xfId="16177" xr:uid="{00000000-0005-0000-0000-000004090000}"/>
    <cellStyle name="20% - Accent2 141 4" xfId="16178" xr:uid="{00000000-0005-0000-0000-000005090000}"/>
    <cellStyle name="20% - Accent2 142" xfId="1090" xr:uid="{00000000-0005-0000-0000-000006090000}"/>
    <cellStyle name="20% - Accent2 142 2" xfId="1091" xr:uid="{00000000-0005-0000-0000-000007090000}"/>
    <cellStyle name="20% - Accent2 142 2 2" xfId="16179" xr:uid="{00000000-0005-0000-0000-000008090000}"/>
    <cellStyle name="20% - Accent2 142 3" xfId="1092" xr:uid="{00000000-0005-0000-0000-000009090000}"/>
    <cellStyle name="20% - Accent2 142 3 2" xfId="16180" xr:uid="{00000000-0005-0000-0000-00000A090000}"/>
    <cellStyle name="20% - Accent2 142 4" xfId="16181" xr:uid="{00000000-0005-0000-0000-00000B090000}"/>
    <cellStyle name="20% - Accent2 143" xfId="1093" xr:uid="{00000000-0005-0000-0000-00000C090000}"/>
    <cellStyle name="20% - Accent2 143 2" xfId="1094" xr:uid="{00000000-0005-0000-0000-00000D090000}"/>
    <cellStyle name="20% - Accent2 143 2 2" xfId="16182" xr:uid="{00000000-0005-0000-0000-00000E090000}"/>
    <cellStyle name="20% - Accent2 143 3" xfId="1095" xr:uid="{00000000-0005-0000-0000-00000F090000}"/>
    <cellStyle name="20% - Accent2 143 3 2" xfId="16183" xr:uid="{00000000-0005-0000-0000-000010090000}"/>
    <cellStyle name="20% - Accent2 143 4" xfId="16184" xr:uid="{00000000-0005-0000-0000-000011090000}"/>
    <cellStyle name="20% - Accent2 144" xfId="1096" xr:uid="{00000000-0005-0000-0000-000012090000}"/>
    <cellStyle name="20% - Accent2 144 2" xfId="1097" xr:uid="{00000000-0005-0000-0000-000013090000}"/>
    <cellStyle name="20% - Accent2 144 2 2" xfId="16185" xr:uid="{00000000-0005-0000-0000-000014090000}"/>
    <cellStyle name="20% - Accent2 144 3" xfId="1098" xr:uid="{00000000-0005-0000-0000-000015090000}"/>
    <cellStyle name="20% - Accent2 144 3 2" xfId="16186" xr:uid="{00000000-0005-0000-0000-000016090000}"/>
    <cellStyle name="20% - Accent2 144 4" xfId="16187" xr:uid="{00000000-0005-0000-0000-000017090000}"/>
    <cellStyle name="20% - Accent2 145" xfId="1099" xr:uid="{00000000-0005-0000-0000-000018090000}"/>
    <cellStyle name="20% - Accent2 145 2" xfId="1100" xr:uid="{00000000-0005-0000-0000-000019090000}"/>
    <cellStyle name="20% - Accent2 145 2 2" xfId="16188" xr:uid="{00000000-0005-0000-0000-00001A090000}"/>
    <cellStyle name="20% - Accent2 145 3" xfId="1101" xr:uid="{00000000-0005-0000-0000-00001B090000}"/>
    <cellStyle name="20% - Accent2 145 3 2" xfId="16189" xr:uid="{00000000-0005-0000-0000-00001C090000}"/>
    <cellStyle name="20% - Accent2 145 4" xfId="16190" xr:uid="{00000000-0005-0000-0000-00001D090000}"/>
    <cellStyle name="20% - Accent2 146" xfId="1102" xr:uid="{00000000-0005-0000-0000-00001E090000}"/>
    <cellStyle name="20% - Accent2 146 2" xfId="1103" xr:uid="{00000000-0005-0000-0000-00001F090000}"/>
    <cellStyle name="20% - Accent2 146 2 2" xfId="16191" xr:uid="{00000000-0005-0000-0000-000020090000}"/>
    <cellStyle name="20% - Accent2 146 3" xfId="1104" xr:uid="{00000000-0005-0000-0000-000021090000}"/>
    <cellStyle name="20% - Accent2 146 3 2" xfId="16192" xr:uid="{00000000-0005-0000-0000-000022090000}"/>
    <cellStyle name="20% - Accent2 146 4" xfId="16193" xr:uid="{00000000-0005-0000-0000-000023090000}"/>
    <cellStyle name="20% - Accent2 147" xfId="1105" xr:uid="{00000000-0005-0000-0000-000024090000}"/>
    <cellStyle name="20% - Accent2 147 2" xfId="1106" xr:uid="{00000000-0005-0000-0000-000025090000}"/>
    <cellStyle name="20% - Accent2 147 2 2" xfId="16194" xr:uid="{00000000-0005-0000-0000-000026090000}"/>
    <cellStyle name="20% - Accent2 147 3" xfId="1107" xr:uid="{00000000-0005-0000-0000-000027090000}"/>
    <cellStyle name="20% - Accent2 147 3 2" xfId="16195" xr:uid="{00000000-0005-0000-0000-000028090000}"/>
    <cellStyle name="20% - Accent2 147 4" xfId="16196" xr:uid="{00000000-0005-0000-0000-000029090000}"/>
    <cellStyle name="20% - Accent2 148" xfId="1108" xr:uid="{00000000-0005-0000-0000-00002A090000}"/>
    <cellStyle name="20% - Accent2 148 2" xfId="1109" xr:uid="{00000000-0005-0000-0000-00002B090000}"/>
    <cellStyle name="20% - Accent2 148 2 2" xfId="16197" xr:uid="{00000000-0005-0000-0000-00002C090000}"/>
    <cellStyle name="20% - Accent2 148 3" xfId="1110" xr:uid="{00000000-0005-0000-0000-00002D090000}"/>
    <cellStyle name="20% - Accent2 148 3 2" xfId="16198" xr:uid="{00000000-0005-0000-0000-00002E090000}"/>
    <cellStyle name="20% - Accent2 148 4" xfId="16199" xr:uid="{00000000-0005-0000-0000-00002F090000}"/>
    <cellStyle name="20% - Accent2 149" xfId="1111" xr:uid="{00000000-0005-0000-0000-000030090000}"/>
    <cellStyle name="20% - Accent2 149 2" xfId="1112" xr:uid="{00000000-0005-0000-0000-000031090000}"/>
    <cellStyle name="20% - Accent2 149 2 2" xfId="16200" xr:uid="{00000000-0005-0000-0000-000032090000}"/>
    <cellStyle name="20% - Accent2 149 3" xfId="1113" xr:uid="{00000000-0005-0000-0000-000033090000}"/>
    <cellStyle name="20% - Accent2 149 3 2" xfId="16201" xr:uid="{00000000-0005-0000-0000-000034090000}"/>
    <cellStyle name="20% - Accent2 149 4" xfId="16202" xr:uid="{00000000-0005-0000-0000-000035090000}"/>
    <cellStyle name="20% - Accent2 15" xfId="1114" xr:uid="{00000000-0005-0000-0000-000036090000}"/>
    <cellStyle name="20% - Accent2 15 2" xfId="1115" xr:uid="{00000000-0005-0000-0000-000037090000}"/>
    <cellStyle name="20% - Accent2 15 2 2" xfId="1116" xr:uid="{00000000-0005-0000-0000-000038090000}"/>
    <cellStyle name="20% - Accent2 15 2 2 2" xfId="16203" xr:uid="{00000000-0005-0000-0000-000039090000}"/>
    <cellStyle name="20% - Accent2 15 2 3" xfId="1117" xr:uid="{00000000-0005-0000-0000-00003A090000}"/>
    <cellStyle name="20% - Accent2 15 2 3 2" xfId="16204" xr:uid="{00000000-0005-0000-0000-00003B090000}"/>
    <cellStyle name="20% - Accent2 15 2 4" xfId="16205" xr:uid="{00000000-0005-0000-0000-00003C090000}"/>
    <cellStyle name="20% - Accent2 15 3" xfId="1118" xr:uid="{00000000-0005-0000-0000-00003D090000}"/>
    <cellStyle name="20% - Accent2 15 3 2" xfId="1119" xr:uid="{00000000-0005-0000-0000-00003E090000}"/>
    <cellStyle name="20% - Accent2 15 3 2 2" xfId="16206" xr:uid="{00000000-0005-0000-0000-00003F090000}"/>
    <cellStyle name="20% - Accent2 15 3 3" xfId="1120" xr:uid="{00000000-0005-0000-0000-000040090000}"/>
    <cellStyle name="20% - Accent2 15 3 3 2" xfId="16207" xr:uid="{00000000-0005-0000-0000-000041090000}"/>
    <cellStyle name="20% - Accent2 15 3 4" xfId="16208" xr:uid="{00000000-0005-0000-0000-000042090000}"/>
    <cellStyle name="20% - Accent2 15 4" xfId="1121" xr:uid="{00000000-0005-0000-0000-000043090000}"/>
    <cellStyle name="20% - Accent2 15 4 2" xfId="16209" xr:uid="{00000000-0005-0000-0000-000044090000}"/>
    <cellStyle name="20% - Accent2 15 5" xfId="1122" xr:uid="{00000000-0005-0000-0000-000045090000}"/>
    <cellStyle name="20% - Accent2 15 5 2" xfId="16210" xr:uid="{00000000-0005-0000-0000-000046090000}"/>
    <cellStyle name="20% - Accent2 15 6" xfId="16211" xr:uid="{00000000-0005-0000-0000-000047090000}"/>
    <cellStyle name="20% - Accent2 150" xfId="1123" xr:uid="{00000000-0005-0000-0000-000048090000}"/>
    <cellStyle name="20% - Accent2 150 2" xfId="1124" xr:uid="{00000000-0005-0000-0000-000049090000}"/>
    <cellStyle name="20% - Accent2 150 2 2" xfId="16212" xr:uid="{00000000-0005-0000-0000-00004A090000}"/>
    <cellStyle name="20% - Accent2 150 3" xfId="1125" xr:uid="{00000000-0005-0000-0000-00004B090000}"/>
    <cellStyle name="20% - Accent2 150 3 2" xfId="16213" xr:uid="{00000000-0005-0000-0000-00004C090000}"/>
    <cellStyle name="20% - Accent2 150 4" xfId="16214" xr:uid="{00000000-0005-0000-0000-00004D090000}"/>
    <cellStyle name="20% - Accent2 151" xfId="1126" xr:uid="{00000000-0005-0000-0000-00004E090000}"/>
    <cellStyle name="20% - Accent2 151 2" xfId="1127" xr:uid="{00000000-0005-0000-0000-00004F090000}"/>
    <cellStyle name="20% - Accent2 151 2 2" xfId="16215" xr:uid="{00000000-0005-0000-0000-000050090000}"/>
    <cellStyle name="20% - Accent2 151 3" xfId="1128" xr:uid="{00000000-0005-0000-0000-000051090000}"/>
    <cellStyle name="20% - Accent2 151 3 2" xfId="16216" xr:uid="{00000000-0005-0000-0000-000052090000}"/>
    <cellStyle name="20% - Accent2 151 4" xfId="16217" xr:uid="{00000000-0005-0000-0000-000053090000}"/>
    <cellStyle name="20% - Accent2 152" xfId="1129" xr:uid="{00000000-0005-0000-0000-000054090000}"/>
    <cellStyle name="20% - Accent2 152 2" xfId="1130" xr:uid="{00000000-0005-0000-0000-000055090000}"/>
    <cellStyle name="20% - Accent2 152 2 2" xfId="16218" xr:uid="{00000000-0005-0000-0000-000056090000}"/>
    <cellStyle name="20% - Accent2 152 3" xfId="1131" xr:uid="{00000000-0005-0000-0000-000057090000}"/>
    <cellStyle name="20% - Accent2 152 3 2" xfId="16219" xr:uid="{00000000-0005-0000-0000-000058090000}"/>
    <cellStyle name="20% - Accent2 152 4" xfId="16220" xr:uid="{00000000-0005-0000-0000-000059090000}"/>
    <cellStyle name="20% - Accent2 153" xfId="1132" xr:uid="{00000000-0005-0000-0000-00005A090000}"/>
    <cellStyle name="20% - Accent2 153 2" xfId="1133" xr:uid="{00000000-0005-0000-0000-00005B090000}"/>
    <cellStyle name="20% - Accent2 153 2 2" xfId="16221" xr:uid="{00000000-0005-0000-0000-00005C090000}"/>
    <cellStyle name="20% - Accent2 153 3" xfId="1134" xr:uid="{00000000-0005-0000-0000-00005D090000}"/>
    <cellStyle name="20% - Accent2 153 3 2" xfId="16222" xr:uid="{00000000-0005-0000-0000-00005E090000}"/>
    <cellStyle name="20% - Accent2 153 4" xfId="16223" xr:uid="{00000000-0005-0000-0000-00005F090000}"/>
    <cellStyle name="20% - Accent2 154" xfId="1135" xr:uid="{00000000-0005-0000-0000-000060090000}"/>
    <cellStyle name="20% - Accent2 154 2" xfId="1136" xr:uid="{00000000-0005-0000-0000-000061090000}"/>
    <cellStyle name="20% - Accent2 154 2 2" xfId="16224" xr:uid="{00000000-0005-0000-0000-000062090000}"/>
    <cellStyle name="20% - Accent2 154 3" xfId="1137" xr:uid="{00000000-0005-0000-0000-000063090000}"/>
    <cellStyle name="20% - Accent2 154 3 2" xfId="16225" xr:uid="{00000000-0005-0000-0000-000064090000}"/>
    <cellStyle name="20% - Accent2 154 4" xfId="16226" xr:uid="{00000000-0005-0000-0000-000065090000}"/>
    <cellStyle name="20% - Accent2 155" xfId="1138" xr:uid="{00000000-0005-0000-0000-000066090000}"/>
    <cellStyle name="20% - Accent2 155 2" xfId="1139" xr:uid="{00000000-0005-0000-0000-000067090000}"/>
    <cellStyle name="20% - Accent2 155 2 2" xfId="16227" xr:uid="{00000000-0005-0000-0000-000068090000}"/>
    <cellStyle name="20% - Accent2 155 3" xfId="1140" xr:uid="{00000000-0005-0000-0000-000069090000}"/>
    <cellStyle name="20% - Accent2 155 3 2" xfId="16228" xr:uid="{00000000-0005-0000-0000-00006A090000}"/>
    <cellStyle name="20% - Accent2 155 4" xfId="16229" xr:uid="{00000000-0005-0000-0000-00006B090000}"/>
    <cellStyle name="20% - Accent2 156" xfId="1141" xr:uid="{00000000-0005-0000-0000-00006C090000}"/>
    <cellStyle name="20% - Accent2 156 2" xfId="1142" xr:uid="{00000000-0005-0000-0000-00006D090000}"/>
    <cellStyle name="20% - Accent2 156 2 2" xfId="16230" xr:uid="{00000000-0005-0000-0000-00006E090000}"/>
    <cellStyle name="20% - Accent2 156 3" xfId="1143" xr:uid="{00000000-0005-0000-0000-00006F090000}"/>
    <cellStyle name="20% - Accent2 156 3 2" xfId="16231" xr:uid="{00000000-0005-0000-0000-000070090000}"/>
    <cellStyle name="20% - Accent2 156 4" xfId="16232" xr:uid="{00000000-0005-0000-0000-000071090000}"/>
    <cellStyle name="20% - Accent2 157" xfId="1144" xr:uid="{00000000-0005-0000-0000-000072090000}"/>
    <cellStyle name="20% - Accent2 157 2" xfId="1145" xr:uid="{00000000-0005-0000-0000-000073090000}"/>
    <cellStyle name="20% - Accent2 157 2 2" xfId="16233" xr:uid="{00000000-0005-0000-0000-000074090000}"/>
    <cellStyle name="20% - Accent2 157 3" xfId="1146" xr:uid="{00000000-0005-0000-0000-000075090000}"/>
    <cellStyle name="20% - Accent2 157 3 2" xfId="16234" xr:uid="{00000000-0005-0000-0000-000076090000}"/>
    <cellStyle name="20% - Accent2 157 4" xfId="16235" xr:uid="{00000000-0005-0000-0000-000077090000}"/>
    <cellStyle name="20% - Accent2 158" xfId="1147" xr:uid="{00000000-0005-0000-0000-000078090000}"/>
    <cellStyle name="20% - Accent2 158 2" xfId="1148" xr:uid="{00000000-0005-0000-0000-000079090000}"/>
    <cellStyle name="20% - Accent2 158 2 2" xfId="16236" xr:uid="{00000000-0005-0000-0000-00007A090000}"/>
    <cellStyle name="20% - Accent2 158 3" xfId="1149" xr:uid="{00000000-0005-0000-0000-00007B090000}"/>
    <cellStyle name="20% - Accent2 158 3 2" xfId="16237" xr:uid="{00000000-0005-0000-0000-00007C090000}"/>
    <cellStyle name="20% - Accent2 158 4" xfId="16238" xr:uid="{00000000-0005-0000-0000-00007D090000}"/>
    <cellStyle name="20% - Accent2 159" xfId="1150" xr:uid="{00000000-0005-0000-0000-00007E090000}"/>
    <cellStyle name="20% - Accent2 159 2" xfId="1151" xr:uid="{00000000-0005-0000-0000-00007F090000}"/>
    <cellStyle name="20% - Accent2 159 2 2" xfId="16239" xr:uid="{00000000-0005-0000-0000-000080090000}"/>
    <cellStyle name="20% - Accent2 159 3" xfId="1152" xr:uid="{00000000-0005-0000-0000-000081090000}"/>
    <cellStyle name="20% - Accent2 159 3 2" xfId="16240" xr:uid="{00000000-0005-0000-0000-000082090000}"/>
    <cellStyle name="20% - Accent2 159 4" xfId="16241" xr:uid="{00000000-0005-0000-0000-000083090000}"/>
    <cellStyle name="20% - Accent2 16" xfId="1153" xr:uid="{00000000-0005-0000-0000-000084090000}"/>
    <cellStyle name="20% - Accent2 16 2" xfId="1154" xr:uid="{00000000-0005-0000-0000-000085090000}"/>
    <cellStyle name="20% - Accent2 16 2 2" xfId="1155" xr:uid="{00000000-0005-0000-0000-000086090000}"/>
    <cellStyle name="20% - Accent2 16 2 2 2" xfId="16242" xr:uid="{00000000-0005-0000-0000-000087090000}"/>
    <cellStyle name="20% - Accent2 16 2 3" xfId="1156" xr:uid="{00000000-0005-0000-0000-000088090000}"/>
    <cellStyle name="20% - Accent2 16 2 3 2" xfId="16243" xr:uid="{00000000-0005-0000-0000-000089090000}"/>
    <cellStyle name="20% - Accent2 16 2 4" xfId="16244" xr:uid="{00000000-0005-0000-0000-00008A090000}"/>
    <cellStyle name="20% - Accent2 16 3" xfId="1157" xr:uid="{00000000-0005-0000-0000-00008B090000}"/>
    <cellStyle name="20% - Accent2 16 3 2" xfId="1158" xr:uid="{00000000-0005-0000-0000-00008C090000}"/>
    <cellStyle name="20% - Accent2 16 3 2 2" xfId="16245" xr:uid="{00000000-0005-0000-0000-00008D090000}"/>
    <cellStyle name="20% - Accent2 16 3 3" xfId="1159" xr:uid="{00000000-0005-0000-0000-00008E090000}"/>
    <cellStyle name="20% - Accent2 16 3 3 2" xfId="16246" xr:uid="{00000000-0005-0000-0000-00008F090000}"/>
    <cellStyle name="20% - Accent2 16 3 4" xfId="16247" xr:uid="{00000000-0005-0000-0000-000090090000}"/>
    <cellStyle name="20% - Accent2 16 4" xfId="1160" xr:uid="{00000000-0005-0000-0000-000091090000}"/>
    <cellStyle name="20% - Accent2 16 4 2" xfId="16248" xr:uid="{00000000-0005-0000-0000-000092090000}"/>
    <cellStyle name="20% - Accent2 16 5" xfId="1161" xr:uid="{00000000-0005-0000-0000-000093090000}"/>
    <cellStyle name="20% - Accent2 16 5 2" xfId="16249" xr:uid="{00000000-0005-0000-0000-000094090000}"/>
    <cellStyle name="20% - Accent2 16 6" xfId="16250" xr:uid="{00000000-0005-0000-0000-000095090000}"/>
    <cellStyle name="20% - Accent2 160" xfId="1162" xr:uid="{00000000-0005-0000-0000-000096090000}"/>
    <cellStyle name="20% - Accent2 160 2" xfId="1163" xr:uid="{00000000-0005-0000-0000-000097090000}"/>
    <cellStyle name="20% - Accent2 160 2 2" xfId="16251" xr:uid="{00000000-0005-0000-0000-000098090000}"/>
    <cellStyle name="20% - Accent2 160 3" xfId="1164" xr:uid="{00000000-0005-0000-0000-000099090000}"/>
    <cellStyle name="20% - Accent2 160 3 2" xfId="16252" xr:uid="{00000000-0005-0000-0000-00009A090000}"/>
    <cellStyle name="20% - Accent2 160 4" xfId="16253" xr:uid="{00000000-0005-0000-0000-00009B090000}"/>
    <cellStyle name="20% - Accent2 161" xfId="1165" xr:uid="{00000000-0005-0000-0000-00009C090000}"/>
    <cellStyle name="20% - Accent2 161 2" xfId="1166" xr:uid="{00000000-0005-0000-0000-00009D090000}"/>
    <cellStyle name="20% - Accent2 161 2 2" xfId="16254" xr:uid="{00000000-0005-0000-0000-00009E090000}"/>
    <cellStyle name="20% - Accent2 161 3" xfId="1167" xr:uid="{00000000-0005-0000-0000-00009F090000}"/>
    <cellStyle name="20% - Accent2 161 3 2" xfId="16255" xr:uid="{00000000-0005-0000-0000-0000A0090000}"/>
    <cellStyle name="20% - Accent2 161 4" xfId="16256" xr:uid="{00000000-0005-0000-0000-0000A1090000}"/>
    <cellStyle name="20% - Accent2 162" xfId="1168" xr:uid="{00000000-0005-0000-0000-0000A2090000}"/>
    <cellStyle name="20% - Accent2 162 2" xfId="1169" xr:uid="{00000000-0005-0000-0000-0000A3090000}"/>
    <cellStyle name="20% - Accent2 162 2 2" xfId="16257" xr:uid="{00000000-0005-0000-0000-0000A4090000}"/>
    <cellStyle name="20% - Accent2 162 3" xfId="1170" xr:uid="{00000000-0005-0000-0000-0000A5090000}"/>
    <cellStyle name="20% - Accent2 162 3 2" xfId="16258" xr:uid="{00000000-0005-0000-0000-0000A6090000}"/>
    <cellStyle name="20% - Accent2 162 4" xfId="16259" xr:uid="{00000000-0005-0000-0000-0000A7090000}"/>
    <cellStyle name="20% - Accent2 163" xfId="1171" xr:uid="{00000000-0005-0000-0000-0000A8090000}"/>
    <cellStyle name="20% - Accent2 163 2" xfId="1172" xr:uid="{00000000-0005-0000-0000-0000A9090000}"/>
    <cellStyle name="20% - Accent2 163 2 2" xfId="16260" xr:uid="{00000000-0005-0000-0000-0000AA090000}"/>
    <cellStyle name="20% - Accent2 163 3" xfId="1173" xr:uid="{00000000-0005-0000-0000-0000AB090000}"/>
    <cellStyle name="20% - Accent2 163 3 2" xfId="16261" xr:uid="{00000000-0005-0000-0000-0000AC090000}"/>
    <cellStyle name="20% - Accent2 163 4" xfId="16262" xr:uid="{00000000-0005-0000-0000-0000AD090000}"/>
    <cellStyle name="20% - Accent2 164" xfId="1174" xr:uid="{00000000-0005-0000-0000-0000AE090000}"/>
    <cellStyle name="20% - Accent2 164 2" xfId="1175" xr:uid="{00000000-0005-0000-0000-0000AF090000}"/>
    <cellStyle name="20% - Accent2 164 2 2" xfId="16263" xr:uid="{00000000-0005-0000-0000-0000B0090000}"/>
    <cellStyle name="20% - Accent2 164 3" xfId="1176" xr:uid="{00000000-0005-0000-0000-0000B1090000}"/>
    <cellStyle name="20% - Accent2 164 3 2" xfId="16264" xr:uid="{00000000-0005-0000-0000-0000B2090000}"/>
    <cellStyle name="20% - Accent2 164 4" xfId="16265" xr:uid="{00000000-0005-0000-0000-0000B3090000}"/>
    <cellStyle name="20% - Accent2 165" xfId="1177" xr:uid="{00000000-0005-0000-0000-0000B4090000}"/>
    <cellStyle name="20% - Accent2 165 2" xfId="1178" xr:uid="{00000000-0005-0000-0000-0000B5090000}"/>
    <cellStyle name="20% - Accent2 165 2 2" xfId="16266" xr:uid="{00000000-0005-0000-0000-0000B6090000}"/>
    <cellStyle name="20% - Accent2 165 3" xfId="1179" xr:uid="{00000000-0005-0000-0000-0000B7090000}"/>
    <cellStyle name="20% - Accent2 165 3 2" xfId="16267" xr:uid="{00000000-0005-0000-0000-0000B8090000}"/>
    <cellStyle name="20% - Accent2 165 4" xfId="16268" xr:uid="{00000000-0005-0000-0000-0000B9090000}"/>
    <cellStyle name="20% - Accent2 166" xfId="1180" xr:uid="{00000000-0005-0000-0000-0000BA090000}"/>
    <cellStyle name="20% - Accent2 166 2" xfId="1181" xr:uid="{00000000-0005-0000-0000-0000BB090000}"/>
    <cellStyle name="20% - Accent2 166 2 2" xfId="16269" xr:uid="{00000000-0005-0000-0000-0000BC090000}"/>
    <cellStyle name="20% - Accent2 166 3" xfId="1182" xr:uid="{00000000-0005-0000-0000-0000BD090000}"/>
    <cellStyle name="20% - Accent2 166 3 2" xfId="16270" xr:uid="{00000000-0005-0000-0000-0000BE090000}"/>
    <cellStyle name="20% - Accent2 166 4" xfId="16271" xr:uid="{00000000-0005-0000-0000-0000BF090000}"/>
    <cellStyle name="20% - Accent2 167" xfId="1183" xr:uid="{00000000-0005-0000-0000-0000C0090000}"/>
    <cellStyle name="20% - Accent2 167 2" xfId="1184" xr:uid="{00000000-0005-0000-0000-0000C1090000}"/>
    <cellStyle name="20% - Accent2 167 2 2" xfId="16272" xr:uid="{00000000-0005-0000-0000-0000C2090000}"/>
    <cellStyle name="20% - Accent2 167 3" xfId="1185" xr:uid="{00000000-0005-0000-0000-0000C3090000}"/>
    <cellStyle name="20% - Accent2 167 3 2" xfId="16273" xr:uid="{00000000-0005-0000-0000-0000C4090000}"/>
    <cellStyle name="20% - Accent2 167 4" xfId="16274" xr:uid="{00000000-0005-0000-0000-0000C5090000}"/>
    <cellStyle name="20% - Accent2 168" xfId="1186" xr:uid="{00000000-0005-0000-0000-0000C6090000}"/>
    <cellStyle name="20% - Accent2 168 2" xfId="1187" xr:uid="{00000000-0005-0000-0000-0000C7090000}"/>
    <cellStyle name="20% - Accent2 168 2 2" xfId="16275" xr:uid="{00000000-0005-0000-0000-0000C8090000}"/>
    <cellStyle name="20% - Accent2 168 3" xfId="1188" xr:uid="{00000000-0005-0000-0000-0000C9090000}"/>
    <cellStyle name="20% - Accent2 168 3 2" xfId="16276" xr:uid="{00000000-0005-0000-0000-0000CA090000}"/>
    <cellStyle name="20% - Accent2 168 4" xfId="16277" xr:uid="{00000000-0005-0000-0000-0000CB090000}"/>
    <cellStyle name="20% - Accent2 169" xfId="1189" xr:uid="{00000000-0005-0000-0000-0000CC090000}"/>
    <cellStyle name="20% - Accent2 169 2" xfId="1190" xr:uid="{00000000-0005-0000-0000-0000CD090000}"/>
    <cellStyle name="20% - Accent2 169 2 2" xfId="16278" xr:uid="{00000000-0005-0000-0000-0000CE090000}"/>
    <cellStyle name="20% - Accent2 169 3" xfId="1191" xr:uid="{00000000-0005-0000-0000-0000CF090000}"/>
    <cellStyle name="20% - Accent2 169 3 2" xfId="16279" xr:uid="{00000000-0005-0000-0000-0000D0090000}"/>
    <cellStyle name="20% - Accent2 169 4" xfId="16280" xr:uid="{00000000-0005-0000-0000-0000D1090000}"/>
    <cellStyle name="20% - Accent2 17" xfId="1192" xr:uid="{00000000-0005-0000-0000-0000D2090000}"/>
    <cellStyle name="20% - Accent2 17 2" xfId="1193" xr:uid="{00000000-0005-0000-0000-0000D3090000}"/>
    <cellStyle name="20% - Accent2 17 2 2" xfId="1194" xr:uid="{00000000-0005-0000-0000-0000D4090000}"/>
    <cellStyle name="20% - Accent2 17 2 2 2" xfId="16281" xr:uid="{00000000-0005-0000-0000-0000D5090000}"/>
    <cellStyle name="20% - Accent2 17 2 3" xfId="1195" xr:uid="{00000000-0005-0000-0000-0000D6090000}"/>
    <cellStyle name="20% - Accent2 17 2 3 2" xfId="16282" xr:uid="{00000000-0005-0000-0000-0000D7090000}"/>
    <cellStyle name="20% - Accent2 17 2 4" xfId="16283" xr:uid="{00000000-0005-0000-0000-0000D8090000}"/>
    <cellStyle name="20% - Accent2 17 3" xfId="1196" xr:uid="{00000000-0005-0000-0000-0000D9090000}"/>
    <cellStyle name="20% - Accent2 17 3 2" xfId="1197" xr:uid="{00000000-0005-0000-0000-0000DA090000}"/>
    <cellStyle name="20% - Accent2 17 3 2 2" xfId="16284" xr:uid="{00000000-0005-0000-0000-0000DB090000}"/>
    <cellStyle name="20% - Accent2 17 3 3" xfId="1198" xr:uid="{00000000-0005-0000-0000-0000DC090000}"/>
    <cellStyle name="20% - Accent2 17 3 3 2" xfId="16285" xr:uid="{00000000-0005-0000-0000-0000DD090000}"/>
    <cellStyle name="20% - Accent2 17 3 4" xfId="16286" xr:uid="{00000000-0005-0000-0000-0000DE090000}"/>
    <cellStyle name="20% - Accent2 17 4" xfId="1199" xr:uid="{00000000-0005-0000-0000-0000DF090000}"/>
    <cellStyle name="20% - Accent2 17 4 2" xfId="16287" xr:uid="{00000000-0005-0000-0000-0000E0090000}"/>
    <cellStyle name="20% - Accent2 17 5" xfId="1200" xr:uid="{00000000-0005-0000-0000-0000E1090000}"/>
    <cellStyle name="20% - Accent2 17 5 2" xfId="16288" xr:uid="{00000000-0005-0000-0000-0000E2090000}"/>
    <cellStyle name="20% - Accent2 17 6" xfId="16289" xr:uid="{00000000-0005-0000-0000-0000E3090000}"/>
    <cellStyle name="20% - Accent2 170" xfId="1201" xr:uid="{00000000-0005-0000-0000-0000E4090000}"/>
    <cellStyle name="20% - Accent2 170 2" xfId="1202" xr:uid="{00000000-0005-0000-0000-0000E5090000}"/>
    <cellStyle name="20% - Accent2 170 2 2" xfId="16290" xr:uid="{00000000-0005-0000-0000-0000E6090000}"/>
    <cellStyle name="20% - Accent2 170 3" xfId="1203" xr:uid="{00000000-0005-0000-0000-0000E7090000}"/>
    <cellStyle name="20% - Accent2 170 3 2" xfId="16291" xr:uid="{00000000-0005-0000-0000-0000E8090000}"/>
    <cellStyle name="20% - Accent2 170 4" xfId="16292" xr:uid="{00000000-0005-0000-0000-0000E9090000}"/>
    <cellStyle name="20% - Accent2 171" xfId="1204" xr:uid="{00000000-0005-0000-0000-0000EA090000}"/>
    <cellStyle name="20% - Accent2 171 2" xfId="1205" xr:uid="{00000000-0005-0000-0000-0000EB090000}"/>
    <cellStyle name="20% - Accent2 171 2 2" xfId="16293" xr:uid="{00000000-0005-0000-0000-0000EC090000}"/>
    <cellStyle name="20% - Accent2 171 3" xfId="1206" xr:uid="{00000000-0005-0000-0000-0000ED090000}"/>
    <cellStyle name="20% - Accent2 171 3 2" xfId="16294" xr:uid="{00000000-0005-0000-0000-0000EE090000}"/>
    <cellStyle name="20% - Accent2 171 4" xfId="16295" xr:uid="{00000000-0005-0000-0000-0000EF090000}"/>
    <cellStyle name="20% - Accent2 172" xfId="1207" xr:uid="{00000000-0005-0000-0000-0000F0090000}"/>
    <cellStyle name="20% - Accent2 172 2" xfId="1208" xr:uid="{00000000-0005-0000-0000-0000F1090000}"/>
    <cellStyle name="20% - Accent2 172 2 2" xfId="16296" xr:uid="{00000000-0005-0000-0000-0000F2090000}"/>
    <cellStyle name="20% - Accent2 172 3" xfId="1209" xr:uid="{00000000-0005-0000-0000-0000F3090000}"/>
    <cellStyle name="20% - Accent2 172 3 2" xfId="16297" xr:uid="{00000000-0005-0000-0000-0000F4090000}"/>
    <cellStyle name="20% - Accent2 172 4" xfId="16298" xr:uid="{00000000-0005-0000-0000-0000F5090000}"/>
    <cellStyle name="20% - Accent2 173" xfId="1210" xr:uid="{00000000-0005-0000-0000-0000F6090000}"/>
    <cellStyle name="20% - Accent2 173 2" xfId="1211" xr:uid="{00000000-0005-0000-0000-0000F7090000}"/>
    <cellStyle name="20% - Accent2 173 2 2" xfId="16299" xr:uid="{00000000-0005-0000-0000-0000F8090000}"/>
    <cellStyle name="20% - Accent2 173 3" xfId="1212" xr:uid="{00000000-0005-0000-0000-0000F9090000}"/>
    <cellStyle name="20% - Accent2 173 3 2" xfId="16300" xr:uid="{00000000-0005-0000-0000-0000FA090000}"/>
    <cellStyle name="20% - Accent2 173 4" xfId="16301" xr:uid="{00000000-0005-0000-0000-0000FB090000}"/>
    <cellStyle name="20% - Accent2 174" xfId="1213" xr:uid="{00000000-0005-0000-0000-0000FC090000}"/>
    <cellStyle name="20% - Accent2 174 2" xfId="1214" xr:uid="{00000000-0005-0000-0000-0000FD090000}"/>
    <cellStyle name="20% - Accent2 174 2 2" xfId="16302" xr:uid="{00000000-0005-0000-0000-0000FE090000}"/>
    <cellStyle name="20% - Accent2 174 3" xfId="1215" xr:uid="{00000000-0005-0000-0000-0000FF090000}"/>
    <cellStyle name="20% - Accent2 174 3 2" xfId="16303" xr:uid="{00000000-0005-0000-0000-0000000A0000}"/>
    <cellStyle name="20% - Accent2 174 4" xfId="16304" xr:uid="{00000000-0005-0000-0000-0000010A0000}"/>
    <cellStyle name="20% - Accent2 175" xfId="1216" xr:uid="{00000000-0005-0000-0000-0000020A0000}"/>
    <cellStyle name="20% - Accent2 175 2" xfId="1217" xr:uid="{00000000-0005-0000-0000-0000030A0000}"/>
    <cellStyle name="20% - Accent2 175 2 2" xfId="16305" xr:uid="{00000000-0005-0000-0000-0000040A0000}"/>
    <cellStyle name="20% - Accent2 175 3" xfId="1218" xr:uid="{00000000-0005-0000-0000-0000050A0000}"/>
    <cellStyle name="20% - Accent2 175 3 2" xfId="16306" xr:uid="{00000000-0005-0000-0000-0000060A0000}"/>
    <cellStyle name="20% - Accent2 175 4" xfId="16307" xr:uid="{00000000-0005-0000-0000-0000070A0000}"/>
    <cellStyle name="20% - Accent2 176" xfId="1219" xr:uid="{00000000-0005-0000-0000-0000080A0000}"/>
    <cellStyle name="20% - Accent2 176 2" xfId="1220" xr:uid="{00000000-0005-0000-0000-0000090A0000}"/>
    <cellStyle name="20% - Accent2 176 2 2" xfId="16308" xr:uid="{00000000-0005-0000-0000-00000A0A0000}"/>
    <cellStyle name="20% - Accent2 176 3" xfId="1221" xr:uid="{00000000-0005-0000-0000-00000B0A0000}"/>
    <cellStyle name="20% - Accent2 176 3 2" xfId="16309" xr:uid="{00000000-0005-0000-0000-00000C0A0000}"/>
    <cellStyle name="20% - Accent2 176 4" xfId="16310" xr:uid="{00000000-0005-0000-0000-00000D0A0000}"/>
    <cellStyle name="20% - Accent2 177" xfId="1222" xr:uid="{00000000-0005-0000-0000-00000E0A0000}"/>
    <cellStyle name="20% - Accent2 177 2" xfId="1223" xr:uid="{00000000-0005-0000-0000-00000F0A0000}"/>
    <cellStyle name="20% - Accent2 177 2 2" xfId="16311" xr:uid="{00000000-0005-0000-0000-0000100A0000}"/>
    <cellStyle name="20% - Accent2 177 3" xfId="1224" xr:uid="{00000000-0005-0000-0000-0000110A0000}"/>
    <cellStyle name="20% - Accent2 177 3 2" xfId="16312" xr:uid="{00000000-0005-0000-0000-0000120A0000}"/>
    <cellStyle name="20% - Accent2 177 4" xfId="16313" xr:uid="{00000000-0005-0000-0000-0000130A0000}"/>
    <cellStyle name="20% - Accent2 178" xfId="1225" xr:uid="{00000000-0005-0000-0000-0000140A0000}"/>
    <cellStyle name="20% - Accent2 178 2" xfId="1226" xr:uid="{00000000-0005-0000-0000-0000150A0000}"/>
    <cellStyle name="20% - Accent2 178 2 2" xfId="16314" xr:uid="{00000000-0005-0000-0000-0000160A0000}"/>
    <cellStyle name="20% - Accent2 178 3" xfId="1227" xr:uid="{00000000-0005-0000-0000-0000170A0000}"/>
    <cellStyle name="20% - Accent2 178 3 2" xfId="16315" xr:uid="{00000000-0005-0000-0000-0000180A0000}"/>
    <cellStyle name="20% - Accent2 178 4" xfId="16316" xr:uid="{00000000-0005-0000-0000-0000190A0000}"/>
    <cellStyle name="20% - Accent2 179" xfId="1228" xr:uid="{00000000-0005-0000-0000-00001A0A0000}"/>
    <cellStyle name="20% - Accent2 179 2" xfId="1229" xr:uid="{00000000-0005-0000-0000-00001B0A0000}"/>
    <cellStyle name="20% - Accent2 179 2 2" xfId="16317" xr:uid="{00000000-0005-0000-0000-00001C0A0000}"/>
    <cellStyle name="20% - Accent2 179 3" xfId="1230" xr:uid="{00000000-0005-0000-0000-00001D0A0000}"/>
    <cellStyle name="20% - Accent2 179 3 2" xfId="16318" xr:uid="{00000000-0005-0000-0000-00001E0A0000}"/>
    <cellStyle name="20% - Accent2 179 4" xfId="16319" xr:uid="{00000000-0005-0000-0000-00001F0A0000}"/>
    <cellStyle name="20% - Accent2 18" xfId="1231" xr:uid="{00000000-0005-0000-0000-0000200A0000}"/>
    <cellStyle name="20% - Accent2 18 2" xfId="1232" xr:uid="{00000000-0005-0000-0000-0000210A0000}"/>
    <cellStyle name="20% - Accent2 18 2 2" xfId="1233" xr:uid="{00000000-0005-0000-0000-0000220A0000}"/>
    <cellStyle name="20% - Accent2 18 2 2 2" xfId="16320" xr:uid="{00000000-0005-0000-0000-0000230A0000}"/>
    <cellStyle name="20% - Accent2 18 2 3" xfId="1234" xr:uid="{00000000-0005-0000-0000-0000240A0000}"/>
    <cellStyle name="20% - Accent2 18 2 3 2" xfId="16321" xr:uid="{00000000-0005-0000-0000-0000250A0000}"/>
    <cellStyle name="20% - Accent2 18 2 4" xfId="16322" xr:uid="{00000000-0005-0000-0000-0000260A0000}"/>
    <cellStyle name="20% - Accent2 18 3" xfId="1235" xr:uid="{00000000-0005-0000-0000-0000270A0000}"/>
    <cellStyle name="20% - Accent2 18 3 2" xfId="1236" xr:uid="{00000000-0005-0000-0000-0000280A0000}"/>
    <cellStyle name="20% - Accent2 18 3 2 2" xfId="16323" xr:uid="{00000000-0005-0000-0000-0000290A0000}"/>
    <cellStyle name="20% - Accent2 18 3 3" xfId="1237" xr:uid="{00000000-0005-0000-0000-00002A0A0000}"/>
    <cellStyle name="20% - Accent2 18 3 3 2" xfId="16324" xr:uid="{00000000-0005-0000-0000-00002B0A0000}"/>
    <cellStyle name="20% - Accent2 18 3 4" xfId="16325" xr:uid="{00000000-0005-0000-0000-00002C0A0000}"/>
    <cellStyle name="20% - Accent2 18 4" xfId="1238" xr:uid="{00000000-0005-0000-0000-00002D0A0000}"/>
    <cellStyle name="20% - Accent2 18 4 2" xfId="16326" xr:uid="{00000000-0005-0000-0000-00002E0A0000}"/>
    <cellStyle name="20% - Accent2 18 5" xfId="1239" xr:uid="{00000000-0005-0000-0000-00002F0A0000}"/>
    <cellStyle name="20% - Accent2 18 5 2" xfId="16327" xr:uid="{00000000-0005-0000-0000-0000300A0000}"/>
    <cellStyle name="20% - Accent2 18 6" xfId="16328" xr:uid="{00000000-0005-0000-0000-0000310A0000}"/>
    <cellStyle name="20% - Accent2 180" xfId="1240" xr:uid="{00000000-0005-0000-0000-0000320A0000}"/>
    <cellStyle name="20% - Accent2 180 2" xfId="1241" xr:uid="{00000000-0005-0000-0000-0000330A0000}"/>
    <cellStyle name="20% - Accent2 180 2 2" xfId="16329" xr:uid="{00000000-0005-0000-0000-0000340A0000}"/>
    <cellStyle name="20% - Accent2 180 3" xfId="1242" xr:uid="{00000000-0005-0000-0000-0000350A0000}"/>
    <cellStyle name="20% - Accent2 180 3 2" xfId="16330" xr:uid="{00000000-0005-0000-0000-0000360A0000}"/>
    <cellStyle name="20% - Accent2 180 4" xfId="16331" xr:uid="{00000000-0005-0000-0000-0000370A0000}"/>
    <cellStyle name="20% - Accent2 181" xfId="1243" xr:uid="{00000000-0005-0000-0000-0000380A0000}"/>
    <cellStyle name="20% - Accent2 181 2" xfId="1244" xr:uid="{00000000-0005-0000-0000-0000390A0000}"/>
    <cellStyle name="20% - Accent2 181 2 2" xfId="16332" xr:uid="{00000000-0005-0000-0000-00003A0A0000}"/>
    <cellStyle name="20% - Accent2 181 3" xfId="1245" xr:uid="{00000000-0005-0000-0000-00003B0A0000}"/>
    <cellStyle name="20% - Accent2 181 3 2" xfId="16333" xr:uid="{00000000-0005-0000-0000-00003C0A0000}"/>
    <cellStyle name="20% - Accent2 181 4" xfId="16334" xr:uid="{00000000-0005-0000-0000-00003D0A0000}"/>
    <cellStyle name="20% - Accent2 182" xfId="1246" xr:uid="{00000000-0005-0000-0000-00003E0A0000}"/>
    <cellStyle name="20% - Accent2 182 2" xfId="1247" xr:uid="{00000000-0005-0000-0000-00003F0A0000}"/>
    <cellStyle name="20% - Accent2 182 2 2" xfId="16335" xr:uid="{00000000-0005-0000-0000-0000400A0000}"/>
    <cellStyle name="20% - Accent2 182 3" xfId="1248" xr:uid="{00000000-0005-0000-0000-0000410A0000}"/>
    <cellStyle name="20% - Accent2 182 3 2" xfId="16336" xr:uid="{00000000-0005-0000-0000-0000420A0000}"/>
    <cellStyle name="20% - Accent2 182 4" xfId="16337" xr:uid="{00000000-0005-0000-0000-0000430A0000}"/>
    <cellStyle name="20% - Accent2 183" xfId="1249" xr:uid="{00000000-0005-0000-0000-0000440A0000}"/>
    <cellStyle name="20% - Accent2 183 2" xfId="1250" xr:uid="{00000000-0005-0000-0000-0000450A0000}"/>
    <cellStyle name="20% - Accent2 183 2 2" xfId="16338" xr:uid="{00000000-0005-0000-0000-0000460A0000}"/>
    <cellStyle name="20% - Accent2 183 3" xfId="1251" xr:uid="{00000000-0005-0000-0000-0000470A0000}"/>
    <cellStyle name="20% - Accent2 183 3 2" xfId="16339" xr:uid="{00000000-0005-0000-0000-0000480A0000}"/>
    <cellStyle name="20% - Accent2 183 4" xfId="16340" xr:uid="{00000000-0005-0000-0000-0000490A0000}"/>
    <cellStyle name="20% - Accent2 184" xfId="1252" xr:uid="{00000000-0005-0000-0000-00004A0A0000}"/>
    <cellStyle name="20% - Accent2 184 2" xfId="1253" xr:uid="{00000000-0005-0000-0000-00004B0A0000}"/>
    <cellStyle name="20% - Accent2 184 2 2" xfId="16341" xr:uid="{00000000-0005-0000-0000-00004C0A0000}"/>
    <cellStyle name="20% - Accent2 184 3" xfId="1254" xr:uid="{00000000-0005-0000-0000-00004D0A0000}"/>
    <cellStyle name="20% - Accent2 184 3 2" xfId="16342" xr:uid="{00000000-0005-0000-0000-00004E0A0000}"/>
    <cellStyle name="20% - Accent2 184 4" xfId="16343" xr:uid="{00000000-0005-0000-0000-00004F0A0000}"/>
    <cellStyle name="20% - Accent2 185" xfId="1255" xr:uid="{00000000-0005-0000-0000-0000500A0000}"/>
    <cellStyle name="20% - Accent2 185 2" xfId="1256" xr:uid="{00000000-0005-0000-0000-0000510A0000}"/>
    <cellStyle name="20% - Accent2 185 2 2" xfId="16344" xr:uid="{00000000-0005-0000-0000-0000520A0000}"/>
    <cellStyle name="20% - Accent2 185 3" xfId="1257" xr:uid="{00000000-0005-0000-0000-0000530A0000}"/>
    <cellStyle name="20% - Accent2 185 3 2" xfId="16345" xr:uid="{00000000-0005-0000-0000-0000540A0000}"/>
    <cellStyle name="20% - Accent2 185 4" xfId="16346" xr:uid="{00000000-0005-0000-0000-0000550A0000}"/>
    <cellStyle name="20% - Accent2 186" xfId="1258" xr:uid="{00000000-0005-0000-0000-0000560A0000}"/>
    <cellStyle name="20% - Accent2 186 2" xfId="1259" xr:uid="{00000000-0005-0000-0000-0000570A0000}"/>
    <cellStyle name="20% - Accent2 186 2 2" xfId="16347" xr:uid="{00000000-0005-0000-0000-0000580A0000}"/>
    <cellStyle name="20% - Accent2 186 3" xfId="1260" xr:uid="{00000000-0005-0000-0000-0000590A0000}"/>
    <cellStyle name="20% - Accent2 186 3 2" xfId="16348" xr:uid="{00000000-0005-0000-0000-00005A0A0000}"/>
    <cellStyle name="20% - Accent2 186 4" xfId="16349" xr:uid="{00000000-0005-0000-0000-00005B0A0000}"/>
    <cellStyle name="20% - Accent2 187" xfId="1261" xr:uid="{00000000-0005-0000-0000-00005C0A0000}"/>
    <cellStyle name="20% - Accent2 187 2" xfId="1262" xr:uid="{00000000-0005-0000-0000-00005D0A0000}"/>
    <cellStyle name="20% - Accent2 187 2 2" xfId="16350" xr:uid="{00000000-0005-0000-0000-00005E0A0000}"/>
    <cellStyle name="20% - Accent2 187 3" xfId="1263" xr:uid="{00000000-0005-0000-0000-00005F0A0000}"/>
    <cellStyle name="20% - Accent2 187 3 2" xfId="16351" xr:uid="{00000000-0005-0000-0000-0000600A0000}"/>
    <cellStyle name="20% - Accent2 187 4" xfId="16352" xr:uid="{00000000-0005-0000-0000-0000610A0000}"/>
    <cellStyle name="20% - Accent2 188" xfId="1264" xr:uid="{00000000-0005-0000-0000-0000620A0000}"/>
    <cellStyle name="20% - Accent2 188 2" xfId="1265" xr:uid="{00000000-0005-0000-0000-0000630A0000}"/>
    <cellStyle name="20% - Accent2 188 2 2" xfId="16353" xr:uid="{00000000-0005-0000-0000-0000640A0000}"/>
    <cellStyle name="20% - Accent2 188 3" xfId="1266" xr:uid="{00000000-0005-0000-0000-0000650A0000}"/>
    <cellStyle name="20% - Accent2 188 3 2" xfId="16354" xr:uid="{00000000-0005-0000-0000-0000660A0000}"/>
    <cellStyle name="20% - Accent2 188 4" xfId="16355" xr:uid="{00000000-0005-0000-0000-0000670A0000}"/>
    <cellStyle name="20% - Accent2 189" xfId="1267" xr:uid="{00000000-0005-0000-0000-0000680A0000}"/>
    <cellStyle name="20% - Accent2 189 2" xfId="1268" xr:uid="{00000000-0005-0000-0000-0000690A0000}"/>
    <cellStyle name="20% - Accent2 189 2 2" xfId="16356" xr:uid="{00000000-0005-0000-0000-00006A0A0000}"/>
    <cellStyle name="20% - Accent2 189 3" xfId="1269" xr:uid="{00000000-0005-0000-0000-00006B0A0000}"/>
    <cellStyle name="20% - Accent2 189 3 2" xfId="16357" xr:uid="{00000000-0005-0000-0000-00006C0A0000}"/>
    <cellStyle name="20% - Accent2 189 4" xfId="16358" xr:uid="{00000000-0005-0000-0000-00006D0A0000}"/>
    <cellStyle name="20% - Accent2 19" xfId="1270" xr:uid="{00000000-0005-0000-0000-00006E0A0000}"/>
    <cellStyle name="20% - Accent2 19 2" xfId="1271" xr:uid="{00000000-0005-0000-0000-00006F0A0000}"/>
    <cellStyle name="20% - Accent2 19 2 2" xfId="1272" xr:uid="{00000000-0005-0000-0000-0000700A0000}"/>
    <cellStyle name="20% - Accent2 19 2 2 2" xfId="16359" xr:uid="{00000000-0005-0000-0000-0000710A0000}"/>
    <cellStyle name="20% - Accent2 19 2 3" xfId="1273" xr:uid="{00000000-0005-0000-0000-0000720A0000}"/>
    <cellStyle name="20% - Accent2 19 2 3 2" xfId="16360" xr:uid="{00000000-0005-0000-0000-0000730A0000}"/>
    <cellStyle name="20% - Accent2 19 2 4" xfId="16361" xr:uid="{00000000-0005-0000-0000-0000740A0000}"/>
    <cellStyle name="20% - Accent2 19 3" xfId="1274" xr:uid="{00000000-0005-0000-0000-0000750A0000}"/>
    <cellStyle name="20% - Accent2 19 3 2" xfId="1275" xr:uid="{00000000-0005-0000-0000-0000760A0000}"/>
    <cellStyle name="20% - Accent2 19 3 2 2" xfId="16362" xr:uid="{00000000-0005-0000-0000-0000770A0000}"/>
    <cellStyle name="20% - Accent2 19 3 3" xfId="1276" xr:uid="{00000000-0005-0000-0000-0000780A0000}"/>
    <cellStyle name="20% - Accent2 19 3 3 2" xfId="16363" xr:uid="{00000000-0005-0000-0000-0000790A0000}"/>
    <cellStyle name="20% - Accent2 19 3 4" xfId="16364" xr:uid="{00000000-0005-0000-0000-00007A0A0000}"/>
    <cellStyle name="20% - Accent2 19 4" xfId="1277" xr:uid="{00000000-0005-0000-0000-00007B0A0000}"/>
    <cellStyle name="20% - Accent2 19 4 2" xfId="16365" xr:uid="{00000000-0005-0000-0000-00007C0A0000}"/>
    <cellStyle name="20% - Accent2 19 5" xfId="1278" xr:uid="{00000000-0005-0000-0000-00007D0A0000}"/>
    <cellStyle name="20% - Accent2 19 5 2" xfId="16366" xr:uid="{00000000-0005-0000-0000-00007E0A0000}"/>
    <cellStyle name="20% - Accent2 19 6" xfId="16367" xr:uid="{00000000-0005-0000-0000-00007F0A0000}"/>
    <cellStyle name="20% - Accent2 190" xfId="1279" xr:uid="{00000000-0005-0000-0000-0000800A0000}"/>
    <cellStyle name="20% - Accent2 190 2" xfId="1280" xr:uid="{00000000-0005-0000-0000-0000810A0000}"/>
    <cellStyle name="20% - Accent2 190 2 2" xfId="16368" xr:uid="{00000000-0005-0000-0000-0000820A0000}"/>
    <cellStyle name="20% - Accent2 190 3" xfId="1281" xr:uid="{00000000-0005-0000-0000-0000830A0000}"/>
    <cellStyle name="20% - Accent2 190 3 2" xfId="16369" xr:uid="{00000000-0005-0000-0000-0000840A0000}"/>
    <cellStyle name="20% - Accent2 190 4" xfId="16370" xr:uid="{00000000-0005-0000-0000-0000850A0000}"/>
    <cellStyle name="20% - Accent2 191" xfId="1282" xr:uid="{00000000-0005-0000-0000-0000860A0000}"/>
    <cellStyle name="20% - Accent2 191 2" xfId="1283" xr:uid="{00000000-0005-0000-0000-0000870A0000}"/>
    <cellStyle name="20% - Accent2 191 2 2" xfId="16371" xr:uid="{00000000-0005-0000-0000-0000880A0000}"/>
    <cellStyle name="20% - Accent2 191 3" xfId="1284" xr:uid="{00000000-0005-0000-0000-0000890A0000}"/>
    <cellStyle name="20% - Accent2 191 3 2" xfId="16372" xr:uid="{00000000-0005-0000-0000-00008A0A0000}"/>
    <cellStyle name="20% - Accent2 191 4" xfId="16373" xr:uid="{00000000-0005-0000-0000-00008B0A0000}"/>
    <cellStyle name="20% - Accent2 192" xfId="1285" xr:uid="{00000000-0005-0000-0000-00008C0A0000}"/>
    <cellStyle name="20% - Accent2 192 2" xfId="1286" xr:uid="{00000000-0005-0000-0000-00008D0A0000}"/>
    <cellStyle name="20% - Accent2 192 2 2" xfId="16374" xr:uid="{00000000-0005-0000-0000-00008E0A0000}"/>
    <cellStyle name="20% - Accent2 192 3" xfId="1287" xr:uid="{00000000-0005-0000-0000-00008F0A0000}"/>
    <cellStyle name="20% - Accent2 192 3 2" xfId="16375" xr:uid="{00000000-0005-0000-0000-0000900A0000}"/>
    <cellStyle name="20% - Accent2 192 4" xfId="16376" xr:uid="{00000000-0005-0000-0000-0000910A0000}"/>
    <cellStyle name="20% - Accent2 193" xfId="1288" xr:uid="{00000000-0005-0000-0000-0000920A0000}"/>
    <cellStyle name="20% - Accent2 193 2" xfId="1289" xr:uid="{00000000-0005-0000-0000-0000930A0000}"/>
    <cellStyle name="20% - Accent2 193 2 2" xfId="16377" xr:uid="{00000000-0005-0000-0000-0000940A0000}"/>
    <cellStyle name="20% - Accent2 193 3" xfId="1290" xr:uid="{00000000-0005-0000-0000-0000950A0000}"/>
    <cellStyle name="20% - Accent2 193 3 2" xfId="16378" xr:uid="{00000000-0005-0000-0000-0000960A0000}"/>
    <cellStyle name="20% - Accent2 193 4" xfId="16379" xr:uid="{00000000-0005-0000-0000-0000970A0000}"/>
    <cellStyle name="20% - Accent2 194" xfId="1291" xr:uid="{00000000-0005-0000-0000-0000980A0000}"/>
    <cellStyle name="20% - Accent2 194 2" xfId="1292" xr:uid="{00000000-0005-0000-0000-0000990A0000}"/>
    <cellStyle name="20% - Accent2 194 2 2" xfId="16380" xr:uid="{00000000-0005-0000-0000-00009A0A0000}"/>
    <cellStyle name="20% - Accent2 194 3" xfId="1293" xr:uid="{00000000-0005-0000-0000-00009B0A0000}"/>
    <cellStyle name="20% - Accent2 194 3 2" xfId="16381" xr:uid="{00000000-0005-0000-0000-00009C0A0000}"/>
    <cellStyle name="20% - Accent2 194 4" xfId="16382" xr:uid="{00000000-0005-0000-0000-00009D0A0000}"/>
    <cellStyle name="20% - Accent2 195" xfId="1294" xr:uid="{00000000-0005-0000-0000-00009E0A0000}"/>
    <cellStyle name="20% - Accent2 195 2" xfId="1295" xr:uid="{00000000-0005-0000-0000-00009F0A0000}"/>
    <cellStyle name="20% - Accent2 195 2 2" xfId="16383" xr:uid="{00000000-0005-0000-0000-0000A00A0000}"/>
    <cellStyle name="20% - Accent2 195 3" xfId="1296" xr:uid="{00000000-0005-0000-0000-0000A10A0000}"/>
    <cellStyle name="20% - Accent2 195 3 2" xfId="16384" xr:uid="{00000000-0005-0000-0000-0000A20A0000}"/>
    <cellStyle name="20% - Accent2 195 4" xfId="16385" xr:uid="{00000000-0005-0000-0000-0000A30A0000}"/>
    <cellStyle name="20% - Accent2 196" xfId="1297" xr:uid="{00000000-0005-0000-0000-0000A40A0000}"/>
    <cellStyle name="20% - Accent2 196 2" xfId="1298" xr:uid="{00000000-0005-0000-0000-0000A50A0000}"/>
    <cellStyle name="20% - Accent2 196 2 2" xfId="16386" xr:uid="{00000000-0005-0000-0000-0000A60A0000}"/>
    <cellStyle name="20% - Accent2 196 3" xfId="1299" xr:uid="{00000000-0005-0000-0000-0000A70A0000}"/>
    <cellStyle name="20% - Accent2 196 3 2" xfId="16387" xr:uid="{00000000-0005-0000-0000-0000A80A0000}"/>
    <cellStyle name="20% - Accent2 196 4" xfId="16388" xr:uid="{00000000-0005-0000-0000-0000A90A0000}"/>
    <cellStyle name="20% - Accent2 197" xfId="1300" xr:uid="{00000000-0005-0000-0000-0000AA0A0000}"/>
    <cellStyle name="20% - Accent2 197 2" xfId="1301" xr:uid="{00000000-0005-0000-0000-0000AB0A0000}"/>
    <cellStyle name="20% - Accent2 197 2 2" xfId="16389" xr:uid="{00000000-0005-0000-0000-0000AC0A0000}"/>
    <cellStyle name="20% - Accent2 197 3" xfId="1302" xr:uid="{00000000-0005-0000-0000-0000AD0A0000}"/>
    <cellStyle name="20% - Accent2 197 3 2" xfId="16390" xr:uid="{00000000-0005-0000-0000-0000AE0A0000}"/>
    <cellStyle name="20% - Accent2 197 4" xfId="16391" xr:uid="{00000000-0005-0000-0000-0000AF0A0000}"/>
    <cellStyle name="20% - Accent2 198" xfId="1303" xr:uid="{00000000-0005-0000-0000-0000B00A0000}"/>
    <cellStyle name="20% - Accent2 198 2" xfId="1304" xr:uid="{00000000-0005-0000-0000-0000B10A0000}"/>
    <cellStyle name="20% - Accent2 198 2 2" xfId="16392" xr:uid="{00000000-0005-0000-0000-0000B20A0000}"/>
    <cellStyle name="20% - Accent2 198 3" xfId="1305" xr:uid="{00000000-0005-0000-0000-0000B30A0000}"/>
    <cellStyle name="20% - Accent2 198 3 2" xfId="16393" xr:uid="{00000000-0005-0000-0000-0000B40A0000}"/>
    <cellStyle name="20% - Accent2 198 4" xfId="16394" xr:uid="{00000000-0005-0000-0000-0000B50A0000}"/>
    <cellStyle name="20% - Accent2 199" xfId="1306" xr:uid="{00000000-0005-0000-0000-0000B60A0000}"/>
    <cellStyle name="20% - Accent2 199 2" xfId="1307" xr:uid="{00000000-0005-0000-0000-0000B70A0000}"/>
    <cellStyle name="20% - Accent2 199 2 2" xfId="16395" xr:uid="{00000000-0005-0000-0000-0000B80A0000}"/>
    <cellStyle name="20% - Accent2 199 3" xfId="1308" xr:uid="{00000000-0005-0000-0000-0000B90A0000}"/>
    <cellStyle name="20% - Accent2 199 3 2" xfId="16396" xr:uid="{00000000-0005-0000-0000-0000BA0A0000}"/>
    <cellStyle name="20% - Accent2 199 4" xfId="16397" xr:uid="{00000000-0005-0000-0000-0000BB0A0000}"/>
    <cellStyle name="20% - Accent2 2" xfId="1309" xr:uid="{00000000-0005-0000-0000-0000BC0A0000}"/>
    <cellStyle name="20% - Accent2 2 2" xfId="1310" xr:uid="{00000000-0005-0000-0000-0000BD0A0000}"/>
    <cellStyle name="20% - Accent2 2 2 2" xfId="1311" xr:uid="{00000000-0005-0000-0000-0000BE0A0000}"/>
    <cellStyle name="20% - Accent2 2 2 2 2" xfId="16398" xr:uid="{00000000-0005-0000-0000-0000BF0A0000}"/>
    <cellStyle name="20% - Accent2 2 2 3" xfId="1312" xr:uid="{00000000-0005-0000-0000-0000C00A0000}"/>
    <cellStyle name="20% - Accent2 2 2 3 2" xfId="16399" xr:uid="{00000000-0005-0000-0000-0000C10A0000}"/>
    <cellStyle name="20% - Accent2 2 2 4" xfId="16400" xr:uid="{00000000-0005-0000-0000-0000C20A0000}"/>
    <cellStyle name="20% - Accent2 2 3" xfId="1313" xr:uid="{00000000-0005-0000-0000-0000C30A0000}"/>
    <cellStyle name="20% - Accent2 2 3 2" xfId="1314" xr:uid="{00000000-0005-0000-0000-0000C40A0000}"/>
    <cellStyle name="20% - Accent2 2 3 2 2" xfId="16401" xr:uid="{00000000-0005-0000-0000-0000C50A0000}"/>
    <cellStyle name="20% - Accent2 2 3 3" xfId="1315" xr:uid="{00000000-0005-0000-0000-0000C60A0000}"/>
    <cellStyle name="20% - Accent2 2 3 3 2" xfId="16402" xr:uid="{00000000-0005-0000-0000-0000C70A0000}"/>
    <cellStyle name="20% - Accent2 2 3 4" xfId="16403" xr:uid="{00000000-0005-0000-0000-0000C80A0000}"/>
    <cellStyle name="20% - Accent2 2 4" xfId="1316" xr:uid="{00000000-0005-0000-0000-0000C90A0000}"/>
    <cellStyle name="20% - Accent2 2 4 2" xfId="16404" xr:uid="{00000000-0005-0000-0000-0000CA0A0000}"/>
    <cellStyle name="20% - Accent2 2 5" xfId="1317" xr:uid="{00000000-0005-0000-0000-0000CB0A0000}"/>
    <cellStyle name="20% - Accent2 2 5 2" xfId="16405" xr:uid="{00000000-0005-0000-0000-0000CC0A0000}"/>
    <cellStyle name="20% - Accent2 2 6" xfId="16406" xr:uid="{00000000-0005-0000-0000-0000CD0A0000}"/>
    <cellStyle name="20% - Accent2 20" xfId="1318" xr:uid="{00000000-0005-0000-0000-0000CE0A0000}"/>
    <cellStyle name="20% - Accent2 20 2" xfId="1319" xr:uid="{00000000-0005-0000-0000-0000CF0A0000}"/>
    <cellStyle name="20% - Accent2 20 2 2" xfId="1320" xr:uid="{00000000-0005-0000-0000-0000D00A0000}"/>
    <cellStyle name="20% - Accent2 20 2 2 2" xfId="16407" xr:uid="{00000000-0005-0000-0000-0000D10A0000}"/>
    <cellStyle name="20% - Accent2 20 2 3" xfId="1321" xr:uid="{00000000-0005-0000-0000-0000D20A0000}"/>
    <cellStyle name="20% - Accent2 20 2 3 2" xfId="16408" xr:uid="{00000000-0005-0000-0000-0000D30A0000}"/>
    <cellStyle name="20% - Accent2 20 2 4" xfId="16409" xr:uid="{00000000-0005-0000-0000-0000D40A0000}"/>
    <cellStyle name="20% - Accent2 20 3" xfId="1322" xr:uid="{00000000-0005-0000-0000-0000D50A0000}"/>
    <cellStyle name="20% - Accent2 20 3 2" xfId="1323" xr:uid="{00000000-0005-0000-0000-0000D60A0000}"/>
    <cellStyle name="20% - Accent2 20 3 2 2" xfId="16410" xr:uid="{00000000-0005-0000-0000-0000D70A0000}"/>
    <cellStyle name="20% - Accent2 20 3 3" xfId="1324" xr:uid="{00000000-0005-0000-0000-0000D80A0000}"/>
    <cellStyle name="20% - Accent2 20 3 3 2" xfId="16411" xr:uid="{00000000-0005-0000-0000-0000D90A0000}"/>
    <cellStyle name="20% - Accent2 20 3 4" xfId="16412" xr:uid="{00000000-0005-0000-0000-0000DA0A0000}"/>
    <cellStyle name="20% - Accent2 20 4" xfId="1325" xr:uid="{00000000-0005-0000-0000-0000DB0A0000}"/>
    <cellStyle name="20% - Accent2 20 4 2" xfId="16413" xr:uid="{00000000-0005-0000-0000-0000DC0A0000}"/>
    <cellStyle name="20% - Accent2 20 5" xfId="1326" xr:uid="{00000000-0005-0000-0000-0000DD0A0000}"/>
    <cellStyle name="20% - Accent2 20 5 2" xfId="16414" xr:uid="{00000000-0005-0000-0000-0000DE0A0000}"/>
    <cellStyle name="20% - Accent2 20 6" xfId="16415" xr:uid="{00000000-0005-0000-0000-0000DF0A0000}"/>
    <cellStyle name="20% - Accent2 200" xfId="1327" xr:uid="{00000000-0005-0000-0000-0000E00A0000}"/>
    <cellStyle name="20% - Accent2 200 2" xfId="1328" xr:uid="{00000000-0005-0000-0000-0000E10A0000}"/>
    <cellStyle name="20% - Accent2 200 2 2" xfId="16416" xr:uid="{00000000-0005-0000-0000-0000E20A0000}"/>
    <cellStyle name="20% - Accent2 200 3" xfId="1329" xr:uid="{00000000-0005-0000-0000-0000E30A0000}"/>
    <cellStyle name="20% - Accent2 200 3 2" xfId="16417" xr:uid="{00000000-0005-0000-0000-0000E40A0000}"/>
    <cellStyle name="20% - Accent2 200 4" xfId="16418" xr:uid="{00000000-0005-0000-0000-0000E50A0000}"/>
    <cellStyle name="20% - Accent2 201" xfId="1330" xr:uid="{00000000-0005-0000-0000-0000E60A0000}"/>
    <cellStyle name="20% - Accent2 201 2" xfId="1331" xr:uid="{00000000-0005-0000-0000-0000E70A0000}"/>
    <cellStyle name="20% - Accent2 201 2 2" xfId="16419" xr:uid="{00000000-0005-0000-0000-0000E80A0000}"/>
    <cellStyle name="20% - Accent2 201 3" xfId="1332" xr:uid="{00000000-0005-0000-0000-0000E90A0000}"/>
    <cellStyle name="20% - Accent2 201 3 2" xfId="16420" xr:uid="{00000000-0005-0000-0000-0000EA0A0000}"/>
    <cellStyle name="20% - Accent2 201 4" xfId="16421" xr:uid="{00000000-0005-0000-0000-0000EB0A0000}"/>
    <cellStyle name="20% - Accent2 202" xfId="1333" xr:uid="{00000000-0005-0000-0000-0000EC0A0000}"/>
    <cellStyle name="20% - Accent2 202 2" xfId="1334" xr:uid="{00000000-0005-0000-0000-0000ED0A0000}"/>
    <cellStyle name="20% - Accent2 202 2 2" xfId="16422" xr:uid="{00000000-0005-0000-0000-0000EE0A0000}"/>
    <cellStyle name="20% - Accent2 202 3" xfId="1335" xr:uid="{00000000-0005-0000-0000-0000EF0A0000}"/>
    <cellStyle name="20% - Accent2 202 3 2" xfId="16423" xr:uid="{00000000-0005-0000-0000-0000F00A0000}"/>
    <cellStyle name="20% - Accent2 202 4" xfId="16424" xr:uid="{00000000-0005-0000-0000-0000F10A0000}"/>
    <cellStyle name="20% - Accent2 203" xfId="1336" xr:uid="{00000000-0005-0000-0000-0000F20A0000}"/>
    <cellStyle name="20% - Accent2 203 2" xfId="1337" xr:uid="{00000000-0005-0000-0000-0000F30A0000}"/>
    <cellStyle name="20% - Accent2 203 2 2" xfId="16425" xr:uid="{00000000-0005-0000-0000-0000F40A0000}"/>
    <cellStyle name="20% - Accent2 203 3" xfId="1338" xr:uid="{00000000-0005-0000-0000-0000F50A0000}"/>
    <cellStyle name="20% - Accent2 203 3 2" xfId="16426" xr:uid="{00000000-0005-0000-0000-0000F60A0000}"/>
    <cellStyle name="20% - Accent2 203 4" xfId="16427" xr:uid="{00000000-0005-0000-0000-0000F70A0000}"/>
    <cellStyle name="20% - Accent2 204" xfId="1339" xr:uid="{00000000-0005-0000-0000-0000F80A0000}"/>
    <cellStyle name="20% - Accent2 204 2" xfId="1340" xr:uid="{00000000-0005-0000-0000-0000F90A0000}"/>
    <cellStyle name="20% - Accent2 204 2 2" xfId="16428" xr:uid="{00000000-0005-0000-0000-0000FA0A0000}"/>
    <cellStyle name="20% - Accent2 204 3" xfId="1341" xr:uid="{00000000-0005-0000-0000-0000FB0A0000}"/>
    <cellStyle name="20% - Accent2 204 3 2" xfId="16429" xr:uid="{00000000-0005-0000-0000-0000FC0A0000}"/>
    <cellStyle name="20% - Accent2 204 4" xfId="16430" xr:uid="{00000000-0005-0000-0000-0000FD0A0000}"/>
    <cellStyle name="20% - Accent2 205" xfId="1342" xr:uid="{00000000-0005-0000-0000-0000FE0A0000}"/>
    <cellStyle name="20% - Accent2 205 2" xfId="1343" xr:uid="{00000000-0005-0000-0000-0000FF0A0000}"/>
    <cellStyle name="20% - Accent2 205 2 2" xfId="16431" xr:uid="{00000000-0005-0000-0000-0000000B0000}"/>
    <cellStyle name="20% - Accent2 205 3" xfId="1344" xr:uid="{00000000-0005-0000-0000-0000010B0000}"/>
    <cellStyle name="20% - Accent2 205 3 2" xfId="16432" xr:uid="{00000000-0005-0000-0000-0000020B0000}"/>
    <cellStyle name="20% - Accent2 205 4" xfId="16433" xr:uid="{00000000-0005-0000-0000-0000030B0000}"/>
    <cellStyle name="20% - Accent2 206" xfId="1345" xr:uid="{00000000-0005-0000-0000-0000040B0000}"/>
    <cellStyle name="20% - Accent2 206 2" xfId="1346" xr:uid="{00000000-0005-0000-0000-0000050B0000}"/>
    <cellStyle name="20% - Accent2 206 2 2" xfId="16434" xr:uid="{00000000-0005-0000-0000-0000060B0000}"/>
    <cellStyle name="20% - Accent2 206 3" xfId="1347" xr:uid="{00000000-0005-0000-0000-0000070B0000}"/>
    <cellStyle name="20% - Accent2 206 3 2" xfId="16435" xr:uid="{00000000-0005-0000-0000-0000080B0000}"/>
    <cellStyle name="20% - Accent2 206 4" xfId="16436" xr:uid="{00000000-0005-0000-0000-0000090B0000}"/>
    <cellStyle name="20% - Accent2 207" xfId="1348" xr:uid="{00000000-0005-0000-0000-00000A0B0000}"/>
    <cellStyle name="20% - Accent2 207 2" xfId="1349" xr:uid="{00000000-0005-0000-0000-00000B0B0000}"/>
    <cellStyle name="20% - Accent2 207 2 2" xfId="16437" xr:uid="{00000000-0005-0000-0000-00000C0B0000}"/>
    <cellStyle name="20% - Accent2 207 3" xfId="1350" xr:uid="{00000000-0005-0000-0000-00000D0B0000}"/>
    <cellStyle name="20% - Accent2 207 3 2" xfId="16438" xr:uid="{00000000-0005-0000-0000-00000E0B0000}"/>
    <cellStyle name="20% - Accent2 207 4" xfId="16439" xr:uid="{00000000-0005-0000-0000-00000F0B0000}"/>
    <cellStyle name="20% - Accent2 208" xfId="1351" xr:uid="{00000000-0005-0000-0000-0000100B0000}"/>
    <cellStyle name="20% - Accent2 208 2" xfId="1352" xr:uid="{00000000-0005-0000-0000-0000110B0000}"/>
    <cellStyle name="20% - Accent2 208 2 2" xfId="16440" xr:uid="{00000000-0005-0000-0000-0000120B0000}"/>
    <cellStyle name="20% - Accent2 208 3" xfId="1353" xr:uid="{00000000-0005-0000-0000-0000130B0000}"/>
    <cellStyle name="20% - Accent2 208 3 2" xfId="16441" xr:uid="{00000000-0005-0000-0000-0000140B0000}"/>
    <cellStyle name="20% - Accent2 208 4" xfId="16442" xr:uid="{00000000-0005-0000-0000-0000150B0000}"/>
    <cellStyle name="20% - Accent2 209" xfId="1354" xr:uid="{00000000-0005-0000-0000-0000160B0000}"/>
    <cellStyle name="20% - Accent2 209 2" xfId="1355" xr:uid="{00000000-0005-0000-0000-0000170B0000}"/>
    <cellStyle name="20% - Accent2 209 2 2" xfId="16443" xr:uid="{00000000-0005-0000-0000-0000180B0000}"/>
    <cellStyle name="20% - Accent2 209 3" xfId="1356" xr:uid="{00000000-0005-0000-0000-0000190B0000}"/>
    <cellStyle name="20% - Accent2 209 3 2" xfId="16444" xr:uid="{00000000-0005-0000-0000-00001A0B0000}"/>
    <cellStyle name="20% - Accent2 209 4" xfId="16445" xr:uid="{00000000-0005-0000-0000-00001B0B0000}"/>
    <cellStyle name="20% - Accent2 21" xfId="1357" xr:uid="{00000000-0005-0000-0000-00001C0B0000}"/>
    <cellStyle name="20% - Accent2 21 2" xfId="1358" xr:uid="{00000000-0005-0000-0000-00001D0B0000}"/>
    <cellStyle name="20% - Accent2 21 2 2" xfId="1359" xr:uid="{00000000-0005-0000-0000-00001E0B0000}"/>
    <cellStyle name="20% - Accent2 21 2 2 2" xfId="16446" xr:uid="{00000000-0005-0000-0000-00001F0B0000}"/>
    <cellStyle name="20% - Accent2 21 2 3" xfId="1360" xr:uid="{00000000-0005-0000-0000-0000200B0000}"/>
    <cellStyle name="20% - Accent2 21 2 3 2" xfId="16447" xr:uid="{00000000-0005-0000-0000-0000210B0000}"/>
    <cellStyle name="20% - Accent2 21 2 4" xfId="16448" xr:uid="{00000000-0005-0000-0000-0000220B0000}"/>
    <cellStyle name="20% - Accent2 21 3" xfId="1361" xr:uid="{00000000-0005-0000-0000-0000230B0000}"/>
    <cellStyle name="20% - Accent2 21 3 2" xfId="1362" xr:uid="{00000000-0005-0000-0000-0000240B0000}"/>
    <cellStyle name="20% - Accent2 21 3 2 2" xfId="16449" xr:uid="{00000000-0005-0000-0000-0000250B0000}"/>
    <cellStyle name="20% - Accent2 21 3 3" xfId="1363" xr:uid="{00000000-0005-0000-0000-0000260B0000}"/>
    <cellStyle name="20% - Accent2 21 3 3 2" xfId="16450" xr:uid="{00000000-0005-0000-0000-0000270B0000}"/>
    <cellStyle name="20% - Accent2 21 3 4" xfId="16451" xr:uid="{00000000-0005-0000-0000-0000280B0000}"/>
    <cellStyle name="20% - Accent2 21 4" xfId="1364" xr:uid="{00000000-0005-0000-0000-0000290B0000}"/>
    <cellStyle name="20% - Accent2 21 4 2" xfId="16452" xr:uid="{00000000-0005-0000-0000-00002A0B0000}"/>
    <cellStyle name="20% - Accent2 21 5" xfId="1365" xr:uid="{00000000-0005-0000-0000-00002B0B0000}"/>
    <cellStyle name="20% - Accent2 21 5 2" xfId="16453" xr:uid="{00000000-0005-0000-0000-00002C0B0000}"/>
    <cellStyle name="20% - Accent2 21 6" xfId="16454" xr:uid="{00000000-0005-0000-0000-00002D0B0000}"/>
    <cellStyle name="20% - Accent2 210" xfId="1366" xr:uid="{00000000-0005-0000-0000-00002E0B0000}"/>
    <cellStyle name="20% - Accent2 210 2" xfId="1367" xr:uid="{00000000-0005-0000-0000-00002F0B0000}"/>
    <cellStyle name="20% - Accent2 210 2 2" xfId="16455" xr:uid="{00000000-0005-0000-0000-0000300B0000}"/>
    <cellStyle name="20% - Accent2 210 3" xfId="1368" xr:uid="{00000000-0005-0000-0000-0000310B0000}"/>
    <cellStyle name="20% - Accent2 210 3 2" xfId="16456" xr:uid="{00000000-0005-0000-0000-0000320B0000}"/>
    <cellStyle name="20% - Accent2 210 4" xfId="16457" xr:uid="{00000000-0005-0000-0000-0000330B0000}"/>
    <cellStyle name="20% - Accent2 211" xfId="1369" xr:uid="{00000000-0005-0000-0000-0000340B0000}"/>
    <cellStyle name="20% - Accent2 211 2" xfId="1370" xr:uid="{00000000-0005-0000-0000-0000350B0000}"/>
    <cellStyle name="20% - Accent2 211 2 2" xfId="16458" xr:uid="{00000000-0005-0000-0000-0000360B0000}"/>
    <cellStyle name="20% - Accent2 211 3" xfId="1371" xr:uid="{00000000-0005-0000-0000-0000370B0000}"/>
    <cellStyle name="20% - Accent2 211 3 2" xfId="16459" xr:uid="{00000000-0005-0000-0000-0000380B0000}"/>
    <cellStyle name="20% - Accent2 211 4" xfId="16460" xr:uid="{00000000-0005-0000-0000-0000390B0000}"/>
    <cellStyle name="20% - Accent2 212" xfId="1372" xr:uid="{00000000-0005-0000-0000-00003A0B0000}"/>
    <cellStyle name="20% - Accent2 212 2" xfId="1373" xr:uid="{00000000-0005-0000-0000-00003B0B0000}"/>
    <cellStyle name="20% - Accent2 212 2 2" xfId="16461" xr:uid="{00000000-0005-0000-0000-00003C0B0000}"/>
    <cellStyle name="20% - Accent2 212 3" xfId="1374" xr:uid="{00000000-0005-0000-0000-00003D0B0000}"/>
    <cellStyle name="20% - Accent2 212 3 2" xfId="16462" xr:uid="{00000000-0005-0000-0000-00003E0B0000}"/>
    <cellStyle name="20% - Accent2 212 4" xfId="16463" xr:uid="{00000000-0005-0000-0000-00003F0B0000}"/>
    <cellStyle name="20% - Accent2 213" xfId="1375" xr:uid="{00000000-0005-0000-0000-0000400B0000}"/>
    <cellStyle name="20% - Accent2 213 2" xfId="1376" xr:uid="{00000000-0005-0000-0000-0000410B0000}"/>
    <cellStyle name="20% - Accent2 213 2 2" xfId="16464" xr:uid="{00000000-0005-0000-0000-0000420B0000}"/>
    <cellStyle name="20% - Accent2 213 3" xfId="1377" xr:uid="{00000000-0005-0000-0000-0000430B0000}"/>
    <cellStyle name="20% - Accent2 213 3 2" xfId="16465" xr:uid="{00000000-0005-0000-0000-0000440B0000}"/>
    <cellStyle name="20% - Accent2 213 4" xfId="16466" xr:uid="{00000000-0005-0000-0000-0000450B0000}"/>
    <cellStyle name="20% - Accent2 214" xfId="1378" xr:uid="{00000000-0005-0000-0000-0000460B0000}"/>
    <cellStyle name="20% - Accent2 214 2" xfId="1379" xr:uid="{00000000-0005-0000-0000-0000470B0000}"/>
    <cellStyle name="20% - Accent2 214 2 2" xfId="16467" xr:uid="{00000000-0005-0000-0000-0000480B0000}"/>
    <cellStyle name="20% - Accent2 214 3" xfId="1380" xr:uid="{00000000-0005-0000-0000-0000490B0000}"/>
    <cellStyle name="20% - Accent2 214 3 2" xfId="16468" xr:uid="{00000000-0005-0000-0000-00004A0B0000}"/>
    <cellStyle name="20% - Accent2 214 4" xfId="16469" xr:uid="{00000000-0005-0000-0000-00004B0B0000}"/>
    <cellStyle name="20% - Accent2 215" xfId="1381" xr:uid="{00000000-0005-0000-0000-00004C0B0000}"/>
    <cellStyle name="20% - Accent2 215 2" xfId="1382" xr:uid="{00000000-0005-0000-0000-00004D0B0000}"/>
    <cellStyle name="20% - Accent2 215 2 2" xfId="16470" xr:uid="{00000000-0005-0000-0000-00004E0B0000}"/>
    <cellStyle name="20% - Accent2 215 3" xfId="1383" xr:uid="{00000000-0005-0000-0000-00004F0B0000}"/>
    <cellStyle name="20% - Accent2 215 3 2" xfId="16471" xr:uid="{00000000-0005-0000-0000-0000500B0000}"/>
    <cellStyle name="20% - Accent2 215 4" xfId="16472" xr:uid="{00000000-0005-0000-0000-0000510B0000}"/>
    <cellStyle name="20% - Accent2 216" xfId="1384" xr:uid="{00000000-0005-0000-0000-0000520B0000}"/>
    <cellStyle name="20% - Accent2 216 2" xfId="1385" xr:uid="{00000000-0005-0000-0000-0000530B0000}"/>
    <cellStyle name="20% - Accent2 216 2 2" xfId="16473" xr:uid="{00000000-0005-0000-0000-0000540B0000}"/>
    <cellStyle name="20% - Accent2 216 3" xfId="1386" xr:uid="{00000000-0005-0000-0000-0000550B0000}"/>
    <cellStyle name="20% - Accent2 216 3 2" xfId="16474" xr:uid="{00000000-0005-0000-0000-0000560B0000}"/>
    <cellStyle name="20% - Accent2 216 4" xfId="16475" xr:uid="{00000000-0005-0000-0000-0000570B0000}"/>
    <cellStyle name="20% - Accent2 217" xfId="1387" xr:uid="{00000000-0005-0000-0000-0000580B0000}"/>
    <cellStyle name="20% - Accent2 217 2" xfId="1388" xr:uid="{00000000-0005-0000-0000-0000590B0000}"/>
    <cellStyle name="20% - Accent2 217 2 2" xfId="16476" xr:uid="{00000000-0005-0000-0000-00005A0B0000}"/>
    <cellStyle name="20% - Accent2 217 3" xfId="1389" xr:uid="{00000000-0005-0000-0000-00005B0B0000}"/>
    <cellStyle name="20% - Accent2 217 3 2" xfId="16477" xr:uid="{00000000-0005-0000-0000-00005C0B0000}"/>
    <cellStyle name="20% - Accent2 217 4" xfId="16478" xr:uid="{00000000-0005-0000-0000-00005D0B0000}"/>
    <cellStyle name="20% - Accent2 218" xfId="1390" xr:uid="{00000000-0005-0000-0000-00005E0B0000}"/>
    <cellStyle name="20% - Accent2 218 2" xfId="1391" xr:uid="{00000000-0005-0000-0000-00005F0B0000}"/>
    <cellStyle name="20% - Accent2 218 2 2" xfId="16479" xr:uid="{00000000-0005-0000-0000-0000600B0000}"/>
    <cellStyle name="20% - Accent2 218 3" xfId="1392" xr:uid="{00000000-0005-0000-0000-0000610B0000}"/>
    <cellStyle name="20% - Accent2 218 3 2" xfId="16480" xr:uid="{00000000-0005-0000-0000-0000620B0000}"/>
    <cellStyle name="20% - Accent2 218 4" xfId="16481" xr:uid="{00000000-0005-0000-0000-0000630B0000}"/>
    <cellStyle name="20% - Accent2 219" xfId="1393" xr:uid="{00000000-0005-0000-0000-0000640B0000}"/>
    <cellStyle name="20% - Accent2 219 2" xfId="1394" xr:uid="{00000000-0005-0000-0000-0000650B0000}"/>
    <cellStyle name="20% - Accent2 219 2 2" xfId="16482" xr:uid="{00000000-0005-0000-0000-0000660B0000}"/>
    <cellStyle name="20% - Accent2 219 3" xfId="1395" xr:uid="{00000000-0005-0000-0000-0000670B0000}"/>
    <cellStyle name="20% - Accent2 219 3 2" xfId="16483" xr:uid="{00000000-0005-0000-0000-0000680B0000}"/>
    <cellStyle name="20% - Accent2 219 4" xfId="16484" xr:uid="{00000000-0005-0000-0000-0000690B0000}"/>
    <cellStyle name="20% - Accent2 22" xfId="1396" xr:uid="{00000000-0005-0000-0000-00006A0B0000}"/>
    <cellStyle name="20% - Accent2 22 2" xfId="1397" xr:uid="{00000000-0005-0000-0000-00006B0B0000}"/>
    <cellStyle name="20% - Accent2 22 2 2" xfId="1398" xr:uid="{00000000-0005-0000-0000-00006C0B0000}"/>
    <cellStyle name="20% - Accent2 22 2 2 2" xfId="16485" xr:uid="{00000000-0005-0000-0000-00006D0B0000}"/>
    <cellStyle name="20% - Accent2 22 2 3" xfId="1399" xr:uid="{00000000-0005-0000-0000-00006E0B0000}"/>
    <cellStyle name="20% - Accent2 22 2 3 2" xfId="16486" xr:uid="{00000000-0005-0000-0000-00006F0B0000}"/>
    <cellStyle name="20% - Accent2 22 2 4" xfId="16487" xr:uid="{00000000-0005-0000-0000-0000700B0000}"/>
    <cellStyle name="20% - Accent2 22 3" xfId="1400" xr:uid="{00000000-0005-0000-0000-0000710B0000}"/>
    <cellStyle name="20% - Accent2 22 3 2" xfId="1401" xr:uid="{00000000-0005-0000-0000-0000720B0000}"/>
    <cellStyle name="20% - Accent2 22 3 2 2" xfId="16488" xr:uid="{00000000-0005-0000-0000-0000730B0000}"/>
    <cellStyle name="20% - Accent2 22 3 3" xfId="1402" xr:uid="{00000000-0005-0000-0000-0000740B0000}"/>
    <cellStyle name="20% - Accent2 22 3 3 2" xfId="16489" xr:uid="{00000000-0005-0000-0000-0000750B0000}"/>
    <cellStyle name="20% - Accent2 22 3 4" xfId="16490" xr:uid="{00000000-0005-0000-0000-0000760B0000}"/>
    <cellStyle name="20% - Accent2 22 4" xfId="1403" xr:uid="{00000000-0005-0000-0000-0000770B0000}"/>
    <cellStyle name="20% - Accent2 22 4 2" xfId="16491" xr:uid="{00000000-0005-0000-0000-0000780B0000}"/>
    <cellStyle name="20% - Accent2 22 5" xfId="1404" xr:uid="{00000000-0005-0000-0000-0000790B0000}"/>
    <cellStyle name="20% - Accent2 22 5 2" xfId="16492" xr:uid="{00000000-0005-0000-0000-00007A0B0000}"/>
    <cellStyle name="20% - Accent2 22 6" xfId="16493" xr:uid="{00000000-0005-0000-0000-00007B0B0000}"/>
    <cellStyle name="20% - Accent2 220" xfId="1405" xr:uid="{00000000-0005-0000-0000-00007C0B0000}"/>
    <cellStyle name="20% - Accent2 220 2" xfId="1406" xr:uid="{00000000-0005-0000-0000-00007D0B0000}"/>
    <cellStyle name="20% - Accent2 220 2 2" xfId="16494" xr:uid="{00000000-0005-0000-0000-00007E0B0000}"/>
    <cellStyle name="20% - Accent2 220 3" xfId="1407" xr:uid="{00000000-0005-0000-0000-00007F0B0000}"/>
    <cellStyle name="20% - Accent2 220 3 2" xfId="16495" xr:uid="{00000000-0005-0000-0000-0000800B0000}"/>
    <cellStyle name="20% - Accent2 220 4" xfId="16496" xr:uid="{00000000-0005-0000-0000-0000810B0000}"/>
    <cellStyle name="20% - Accent2 221" xfId="1408" xr:uid="{00000000-0005-0000-0000-0000820B0000}"/>
    <cellStyle name="20% - Accent2 221 2" xfId="1409" xr:uid="{00000000-0005-0000-0000-0000830B0000}"/>
    <cellStyle name="20% - Accent2 221 2 2" xfId="16497" xr:uid="{00000000-0005-0000-0000-0000840B0000}"/>
    <cellStyle name="20% - Accent2 221 3" xfId="1410" xr:uid="{00000000-0005-0000-0000-0000850B0000}"/>
    <cellStyle name="20% - Accent2 221 3 2" xfId="16498" xr:uid="{00000000-0005-0000-0000-0000860B0000}"/>
    <cellStyle name="20% - Accent2 221 4" xfId="16499" xr:uid="{00000000-0005-0000-0000-0000870B0000}"/>
    <cellStyle name="20% - Accent2 222" xfId="1411" xr:uid="{00000000-0005-0000-0000-0000880B0000}"/>
    <cellStyle name="20% - Accent2 222 2" xfId="16500" xr:uid="{00000000-0005-0000-0000-0000890B0000}"/>
    <cellStyle name="20% - Accent2 223" xfId="1412" xr:uid="{00000000-0005-0000-0000-00008A0B0000}"/>
    <cellStyle name="20% - Accent2 223 2" xfId="16501" xr:uid="{00000000-0005-0000-0000-00008B0B0000}"/>
    <cellStyle name="20% - Accent2 224" xfId="16502" xr:uid="{00000000-0005-0000-0000-00008C0B0000}"/>
    <cellStyle name="20% - Accent2 23" xfId="1413" xr:uid="{00000000-0005-0000-0000-00008D0B0000}"/>
    <cellStyle name="20% - Accent2 23 2" xfId="1414" xr:uid="{00000000-0005-0000-0000-00008E0B0000}"/>
    <cellStyle name="20% - Accent2 23 2 2" xfId="1415" xr:uid="{00000000-0005-0000-0000-00008F0B0000}"/>
    <cellStyle name="20% - Accent2 23 2 2 2" xfId="16503" xr:uid="{00000000-0005-0000-0000-0000900B0000}"/>
    <cellStyle name="20% - Accent2 23 2 3" xfId="1416" xr:uid="{00000000-0005-0000-0000-0000910B0000}"/>
    <cellStyle name="20% - Accent2 23 2 3 2" xfId="16504" xr:uid="{00000000-0005-0000-0000-0000920B0000}"/>
    <cellStyle name="20% - Accent2 23 2 4" xfId="16505" xr:uid="{00000000-0005-0000-0000-0000930B0000}"/>
    <cellStyle name="20% - Accent2 23 3" xfId="1417" xr:uid="{00000000-0005-0000-0000-0000940B0000}"/>
    <cellStyle name="20% - Accent2 23 3 2" xfId="1418" xr:uid="{00000000-0005-0000-0000-0000950B0000}"/>
    <cellStyle name="20% - Accent2 23 3 2 2" xfId="16506" xr:uid="{00000000-0005-0000-0000-0000960B0000}"/>
    <cellStyle name="20% - Accent2 23 3 3" xfId="1419" xr:uid="{00000000-0005-0000-0000-0000970B0000}"/>
    <cellStyle name="20% - Accent2 23 3 3 2" xfId="16507" xr:uid="{00000000-0005-0000-0000-0000980B0000}"/>
    <cellStyle name="20% - Accent2 23 3 4" xfId="16508" xr:uid="{00000000-0005-0000-0000-0000990B0000}"/>
    <cellStyle name="20% - Accent2 23 4" xfId="1420" xr:uid="{00000000-0005-0000-0000-00009A0B0000}"/>
    <cellStyle name="20% - Accent2 23 4 2" xfId="16509" xr:uid="{00000000-0005-0000-0000-00009B0B0000}"/>
    <cellStyle name="20% - Accent2 23 5" xfId="1421" xr:uid="{00000000-0005-0000-0000-00009C0B0000}"/>
    <cellStyle name="20% - Accent2 23 5 2" xfId="16510" xr:uid="{00000000-0005-0000-0000-00009D0B0000}"/>
    <cellStyle name="20% - Accent2 23 6" xfId="16511" xr:uid="{00000000-0005-0000-0000-00009E0B0000}"/>
    <cellStyle name="20% - Accent2 24" xfId="1422" xr:uid="{00000000-0005-0000-0000-00009F0B0000}"/>
    <cellStyle name="20% - Accent2 24 2" xfId="1423" xr:uid="{00000000-0005-0000-0000-0000A00B0000}"/>
    <cellStyle name="20% - Accent2 24 2 2" xfId="1424" xr:uid="{00000000-0005-0000-0000-0000A10B0000}"/>
    <cellStyle name="20% - Accent2 24 2 2 2" xfId="16512" xr:uid="{00000000-0005-0000-0000-0000A20B0000}"/>
    <cellStyle name="20% - Accent2 24 2 3" xfId="1425" xr:uid="{00000000-0005-0000-0000-0000A30B0000}"/>
    <cellStyle name="20% - Accent2 24 2 3 2" xfId="16513" xr:uid="{00000000-0005-0000-0000-0000A40B0000}"/>
    <cellStyle name="20% - Accent2 24 2 4" xfId="16514" xr:uid="{00000000-0005-0000-0000-0000A50B0000}"/>
    <cellStyle name="20% - Accent2 24 3" xfId="1426" xr:uid="{00000000-0005-0000-0000-0000A60B0000}"/>
    <cellStyle name="20% - Accent2 24 3 2" xfId="1427" xr:uid="{00000000-0005-0000-0000-0000A70B0000}"/>
    <cellStyle name="20% - Accent2 24 3 2 2" xfId="16515" xr:uid="{00000000-0005-0000-0000-0000A80B0000}"/>
    <cellStyle name="20% - Accent2 24 3 3" xfId="1428" xr:uid="{00000000-0005-0000-0000-0000A90B0000}"/>
    <cellStyle name="20% - Accent2 24 3 3 2" xfId="16516" xr:uid="{00000000-0005-0000-0000-0000AA0B0000}"/>
    <cellStyle name="20% - Accent2 24 3 4" xfId="16517" xr:uid="{00000000-0005-0000-0000-0000AB0B0000}"/>
    <cellStyle name="20% - Accent2 24 4" xfId="1429" xr:uid="{00000000-0005-0000-0000-0000AC0B0000}"/>
    <cellStyle name="20% - Accent2 24 4 2" xfId="16518" xr:uid="{00000000-0005-0000-0000-0000AD0B0000}"/>
    <cellStyle name="20% - Accent2 24 5" xfId="1430" xr:uid="{00000000-0005-0000-0000-0000AE0B0000}"/>
    <cellStyle name="20% - Accent2 24 5 2" xfId="16519" xr:uid="{00000000-0005-0000-0000-0000AF0B0000}"/>
    <cellStyle name="20% - Accent2 24 6" xfId="16520" xr:uid="{00000000-0005-0000-0000-0000B00B0000}"/>
    <cellStyle name="20% - Accent2 25" xfId="1431" xr:uid="{00000000-0005-0000-0000-0000B10B0000}"/>
    <cellStyle name="20% - Accent2 25 2" xfId="1432" xr:uid="{00000000-0005-0000-0000-0000B20B0000}"/>
    <cellStyle name="20% - Accent2 25 2 2" xfId="1433" xr:uid="{00000000-0005-0000-0000-0000B30B0000}"/>
    <cellStyle name="20% - Accent2 25 2 2 2" xfId="16521" xr:uid="{00000000-0005-0000-0000-0000B40B0000}"/>
    <cellStyle name="20% - Accent2 25 2 3" xfId="1434" xr:uid="{00000000-0005-0000-0000-0000B50B0000}"/>
    <cellStyle name="20% - Accent2 25 2 3 2" xfId="16522" xr:uid="{00000000-0005-0000-0000-0000B60B0000}"/>
    <cellStyle name="20% - Accent2 25 2 4" xfId="16523" xr:uid="{00000000-0005-0000-0000-0000B70B0000}"/>
    <cellStyle name="20% - Accent2 25 3" xfId="1435" xr:uid="{00000000-0005-0000-0000-0000B80B0000}"/>
    <cellStyle name="20% - Accent2 25 3 2" xfId="1436" xr:uid="{00000000-0005-0000-0000-0000B90B0000}"/>
    <cellStyle name="20% - Accent2 25 3 2 2" xfId="16524" xr:uid="{00000000-0005-0000-0000-0000BA0B0000}"/>
    <cellStyle name="20% - Accent2 25 3 3" xfId="1437" xr:uid="{00000000-0005-0000-0000-0000BB0B0000}"/>
    <cellStyle name="20% - Accent2 25 3 3 2" xfId="16525" xr:uid="{00000000-0005-0000-0000-0000BC0B0000}"/>
    <cellStyle name="20% - Accent2 25 3 4" xfId="16526" xr:uid="{00000000-0005-0000-0000-0000BD0B0000}"/>
    <cellStyle name="20% - Accent2 25 4" xfId="1438" xr:uid="{00000000-0005-0000-0000-0000BE0B0000}"/>
    <cellStyle name="20% - Accent2 25 4 2" xfId="16527" xr:uid="{00000000-0005-0000-0000-0000BF0B0000}"/>
    <cellStyle name="20% - Accent2 25 5" xfId="1439" xr:uid="{00000000-0005-0000-0000-0000C00B0000}"/>
    <cellStyle name="20% - Accent2 25 5 2" xfId="16528" xr:uid="{00000000-0005-0000-0000-0000C10B0000}"/>
    <cellStyle name="20% - Accent2 25 6" xfId="16529" xr:uid="{00000000-0005-0000-0000-0000C20B0000}"/>
    <cellStyle name="20% - Accent2 26" xfId="1440" xr:uid="{00000000-0005-0000-0000-0000C30B0000}"/>
    <cellStyle name="20% - Accent2 26 2" xfId="1441" xr:uid="{00000000-0005-0000-0000-0000C40B0000}"/>
    <cellStyle name="20% - Accent2 26 2 2" xfId="1442" xr:uid="{00000000-0005-0000-0000-0000C50B0000}"/>
    <cellStyle name="20% - Accent2 26 2 2 2" xfId="16530" xr:uid="{00000000-0005-0000-0000-0000C60B0000}"/>
    <cellStyle name="20% - Accent2 26 2 3" xfId="1443" xr:uid="{00000000-0005-0000-0000-0000C70B0000}"/>
    <cellStyle name="20% - Accent2 26 2 3 2" xfId="16531" xr:uid="{00000000-0005-0000-0000-0000C80B0000}"/>
    <cellStyle name="20% - Accent2 26 2 4" xfId="16532" xr:uid="{00000000-0005-0000-0000-0000C90B0000}"/>
    <cellStyle name="20% - Accent2 26 3" xfId="1444" xr:uid="{00000000-0005-0000-0000-0000CA0B0000}"/>
    <cellStyle name="20% - Accent2 26 3 2" xfId="1445" xr:uid="{00000000-0005-0000-0000-0000CB0B0000}"/>
    <cellStyle name="20% - Accent2 26 3 2 2" xfId="16533" xr:uid="{00000000-0005-0000-0000-0000CC0B0000}"/>
    <cellStyle name="20% - Accent2 26 3 3" xfId="1446" xr:uid="{00000000-0005-0000-0000-0000CD0B0000}"/>
    <cellStyle name="20% - Accent2 26 3 3 2" xfId="16534" xr:uid="{00000000-0005-0000-0000-0000CE0B0000}"/>
    <cellStyle name="20% - Accent2 26 3 4" xfId="16535" xr:uid="{00000000-0005-0000-0000-0000CF0B0000}"/>
    <cellStyle name="20% - Accent2 26 4" xfId="1447" xr:uid="{00000000-0005-0000-0000-0000D00B0000}"/>
    <cellStyle name="20% - Accent2 26 4 2" xfId="16536" xr:uid="{00000000-0005-0000-0000-0000D10B0000}"/>
    <cellStyle name="20% - Accent2 26 5" xfId="1448" xr:uid="{00000000-0005-0000-0000-0000D20B0000}"/>
    <cellStyle name="20% - Accent2 26 5 2" xfId="16537" xr:uid="{00000000-0005-0000-0000-0000D30B0000}"/>
    <cellStyle name="20% - Accent2 26 6" xfId="16538" xr:uid="{00000000-0005-0000-0000-0000D40B0000}"/>
    <cellStyle name="20% - Accent2 27" xfId="1449" xr:uid="{00000000-0005-0000-0000-0000D50B0000}"/>
    <cellStyle name="20% - Accent2 27 2" xfId="1450" xr:uid="{00000000-0005-0000-0000-0000D60B0000}"/>
    <cellStyle name="20% - Accent2 27 2 2" xfId="1451" xr:uid="{00000000-0005-0000-0000-0000D70B0000}"/>
    <cellStyle name="20% - Accent2 27 2 2 2" xfId="16539" xr:uid="{00000000-0005-0000-0000-0000D80B0000}"/>
    <cellStyle name="20% - Accent2 27 2 3" xfId="1452" xr:uid="{00000000-0005-0000-0000-0000D90B0000}"/>
    <cellStyle name="20% - Accent2 27 2 3 2" xfId="16540" xr:uid="{00000000-0005-0000-0000-0000DA0B0000}"/>
    <cellStyle name="20% - Accent2 27 2 4" xfId="16541" xr:uid="{00000000-0005-0000-0000-0000DB0B0000}"/>
    <cellStyle name="20% - Accent2 27 3" xfId="1453" xr:uid="{00000000-0005-0000-0000-0000DC0B0000}"/>
    <cellStyle name="20% - Accent2 27 3 2" xfId="1454" xr:uid="{00000000-0005-0000-0000-0000DD0B0000}"/>
    <cellStyle name="20% - Accent2 27 3 2 2" xfId="16542" xr:uid="{00000000-0005-0000-0000-0000DE0B0000}"/>
    <cellStyle name="20% - Accent2 27 3 3" xfId="1455" xr:uid="{00000000-0005-0000-0000-0000DF0B0000}"/>
    <cellStyle name="20% - Accent2 27 3 3 2" xfId="16543" xr:uid="{00000000-0005-0000-0000-0000E00B0000}"/>
    <cellStyle name="20% - Accent2 27 3 4" xfId="16544" xr:uid="{00000000-0005-0000-0000-0000E10B0000}"/>
    <cellStyle name="20% - Accent2 27 4" xfId="1456" xr:uid="{00000000-0005-0000-0000-0000E20B0000}"/>
    <cellStyle name="20% - Accent2 27 4 2" xfId="16545" xr:uid="{00000000-0005-0000-0000-0000E30B0000}"/>
    <cellStyle name="20% - Accent2 27 5" xfId="1457" xr:uid="{00000000-0005-0000-0000-0000E40B0000}"/>
    <cellStyle name="20% - Accent2 27 5 2" xfId="16546" xr:uid="{00000000-0005-0000-0000-0000E50B0000}"/>
    <cellStyle name="20% - Accent2 27 6" xfId="16547" xr:uid="{00000000-0005-0000-0000-0000E60B0000}"/>
    <cellStyle name="20% - Accent2 28" xfId="1458" xr:uid="{00000000-0005-0000-0000-0000E70B0000}"/>
    <cellStyle name="20% - Accent2 28 2" xfId="1459" xr:uid="{00000000-0005-0000-0000-0000E80B0000}"/>
    <cellStyle name="20% - Accent2 28 2 2" xfId="1460" xr:uid="{00000000-0005-0000-0000-0000E90B0000}"/>
    <cellStyle name="20% - Accent2 28 2 2 2" xfId="16548" xr:uid="{00000000-0005-0000-0000-0000EA0B0000}"/>
    <cellStyle name="20% - Accent2 28 2 3" xfId="1461" xr:uid="{00000000-0005-0000-0000-0000EB0B0000}"/>
    <cellStyle name="20% - Accent2 28 2 3 2" xfId="16549" xr:uid="{00000000-0005-0000-0000-0000EC0B0000}"/>
    <cellStyle name="20% - Accent2 28 2 4" xfId="16550" xr:uid="{00000000-0005-0000-0000-0000ED0B0000}"/>
    <cellStyle name="20% - Accent2 28 3" xfId="1462" xr:uid="{00000000-0005-0000-0000-0000EE0B0000}"/>
    <cellStyle name="20% - Accent2 28 3 2" xfId="1463" xr:uid="{00000000-0005-0000-0000-0000EF0B0000}"/>
    <cellStyle name="20% - Accent2 28 3 2 2" xfId="16551" xr:uid="{00000000-0005-0000-0000-0000F00B0000}"/>
    <cellStyle name="20% - Accent2 28 3 3" xfId="1464" xr:uid="{00000000-0005-0000-0000-0000F10B0000}"/>
    <cellStyle name="20% - Accent2 28 3 3 2" xfId="16552" xr:uid="{00000000-0005-0000-0000-0000F20B0000}"/>
    <cellStyle name="20% - Accent2 28 3 4" xfId="16553" xr:uid="{00000000-0005-0000-0000-0000F30B0000}"/>
    <cellStyle name="20% - Accent2 28 4" xfId="1465" xr:uid="{00000000-0005-0000-0000-0000F40B0000}"/>
    <cellStyle name="20% - Accent2 28 4 2" xfId="16554" xr:uid="{00000000-0005-0000-0000-0000F50B0000}"/>
    <cellStyle name="20% - Accent2 28 5" xfId="1466" xr:uid="{00000000-0005-0000-0000-0000F60B0000}"/>
    <cellStyle name="20% - Accent2 28 5 2" xfId="16555" xr:uid="{00000000-0005-0000-0000-0000F70B0000}"/>
    <cellStyle name="20% - Accent2 28 6" xfId="16556" xr:uid="{00000000-0005-0000-0000-0000F80B0000}"/>
    <cellStyle name="20% - Accent2 29" xfId="1467" xr:uid="{00000000-0005-0000-0000-0000F90B0000}"/>
    <cellStyle name="20% - Accent2 29 2" xfId="1468" xr:uid="{00000000-0005-0000-0000-0000FA0B0000}"/>
    <cellStyle name="20% - Accent2 29 2 2" xfId="1469" xr:uid="{00000000-0005-0000-0000-0000FB0B0000}"/>
    <cellStyle name="20% - Accent2 29 2 2 2" xfId="16557" xr:uid="{00000000-0005-0000-0000-0000FC0B0000}"/>
    <cellStyle name="20% - Accent2 29 2 3" xfId="1470" xr:uid="{00000000-0005-0000-0000-0000FD0B0000}"/>
    <cellStyle name="20% - Accent2 29 2 3 2" xfId="16558" xr:uid="{00000000-0005-0000-0000-0000FE0B0000}"/>
    <cellStyle name="20% - Accent2 29 2 4" xfId="16559" xr:uid="{00000000-0005-0000-0000-0000FF0B0000}"/>
    <cellStyle name="20% - Accent2 29 3" xfId="1471" xr:uid="{00000000-0005-0000-0000-0000000C0000}"/>
    <cellStyle name="20% - Accent2 29 3 2" xfId="1472" xr:uid="{00000000-0005-0000-0000-0000010C0000}"/>
    <cellStyle name="20% - Accent2 29 3 2 2" xfId="16560" xr:uid="{00000000-0005-0000-0000-0000020C0000}"/>
    <cellStyle name="20% - Accent2 29 3 3" xfId="1473" xr:uid="{00000000-0005-0000-0000-0000030C0000}"/>
    <cellStyle name="20% - Accent2 29 3 3 2" xfId="16561" xr:uid="{00000000-0005-0000-0000-0000040C0000}"/>
    <cellStyle name="20% - Accent2 29 3 4" xfId="16562" xr:uid="{00000000-0005-0000-0000-0000050C0000}"/>
    <cellStyle name="20% - Accent2 29 4" xfId="1474" xr:uid="{00000000-0005-0000-0000-0000060C0000}"/>
    <cellStyle name="20% - Accent2 29 4 2" xfId="16563" xr:uid="{00000000-0005-0000-0000-0000070C0000}"/>
    <cellStyle name="20% - Accent2 29 5" xfId="1475" xr:uid="{00000000-0005-0000-0000-0000080C0000}"/>
    <cellStyle name="20% - Accent2 29 5 2" xfId="16564" xr:uid="{00000000-0005-0000-0000-0000090C0000}"/>
    <cellStyle name="20% - Accent2 29 6" xfId="16565" xr:uid="{00000000-0005-0000-0000-00000A0C0000}"/>
    <cellStyle name="20% - Accent2 3" xfId="1476" xr:uid="{00000000-0005-0000-0000-00000B0C0000}"/>
    <cellStyle name="20% - Accent2 3 2" xfId="1477" xr:uid="{00000000-0005-0000-0000-00000C0C0000}"/>
    <cellStyle name="20% - Accent2 3 2 2" xfId="1478" xr:uid="{00000000-0005-0000-0000-00000D0C0000}"/>
    <cellStyle name="20% - Accent2 3 2 2 2" xfId="16566" xr:uid="{00000000-0005-0000-0000-00000E0C0000}"/>
    <cellStyle name="20% - Accent2 3 2 3" xfId="1479" xr:uid="{00000000-0005-0000-0000-00000F0C0000}"/>
    <cellStyle name="20% - Accent2 3 2 3 2" xfId="16567" xr:uid="{00000000-0005-0000-0000-0000100C0000}"/>
    <cellStyle name="20% - Accent2 3 2 4" xfId="16568" xr:uid="{00000000-0005-0000-0000-0000110C0000}"/>
    <cellStyle name="20% - Accent2 3 3" xfId="1480" xr:uid="{00000000-0005-0000-0000-0000120C0000}"/>
    <cellStyle name="20% - Accent2 3 3 2" xfId="1481" xr:uid="{00000000-0005-0000-0000-0000130C0000}"/>
    <cellStyle name="20% - Accent2 3 3 2 2" xfId="16569" xr:uid="{00000000-0005-0000-0000-0000140C0000}"/>
    <cellStyle name="20% - Accent2 3 3 3" xfId="1482" xr:uid="{00000000-0005-0000-0000-0000150C0000}"/>
    <cellStyle name="20% - Accent2 3 3 3 2" xfId="16570" xr:uid="{00000000-0005-0000-0000-0000160C0000}"/>
    <cellStyle name="20% - Accent2 3 3 4" xfId="16571" xr:uid="{00000000-0005-0000-0000-0000170C0000}"/>
    <cellStyle name="20% - Accent2 3 4" xfId="1483" xr:uid="{00000000-0005-0000-0000-0000180C0000}"/>
    <cellStyle name="20% - Accent2 3 4 2" xfId="16572" xr:uid="{00000000-0005-0000-0000-0000190C0000}"/>
    <cellStyle name="20% - Accent2 3 5" xfId="1484" xr:uid="{00000000-0005-0000-0000-00001A0C0000}"/>
    <cellStyle name="20% - Accent2 3 5 2" xfId="16573" xr:uid="{00000000-0005-0000-0000-00001B0C0000}"/>
    <cellStyle name="20% - Accent2 3 6" xfId="16574" xr:uid="{00000000-0005-0000-0000-00001C0C0000}"/>
    <cellStyle name="20% - Accent2 30" xfId="1485" xr:uid="{00000000-0005-0000-0000-00001D0C0000}"/>
    <cellStyle name="20% - Accent2 30 2" xfId="1486" xr:uid="{00000000-0005-0000-0000-00001E0C0000}"/>
    <cellStyle name="20% - Accent2 30 2 2" xfId="1487" xr:uid="{00000000-0005-0000-0000-00001F0C0000}"/>
    <cellStyle name="20% - Accent2 30 2 2 2" xfId="16575" xr:uid="{00000000-0005-0000-0000-0000200C0000}"/>
    <cellStyle name="20% - Accent2 30 2 3" xfId="1488" xr:uid="{00000000-0005-0000-0000-0000210C0000}"/>
    <cellStyle name="20% - Accent2 30 2 3 2" xfId="16576" xr:uid="{00000000-0005-0000-0000-0000220C0000}"/>
    <cellStyle name="20% - Accent2 30 2 4" xfId="16577" xr:uid="{00000000-0005-0000-0000-0000230C0000}"/>
    <cellStyle name="20% - Accent2 30 3" xfId="1489" xr:uid="{00000000-0005-0000-0000-0000240C0000}"/>
    <cellStyle name="20% - Accent2 30 3 2" xfId="1490" xr:uid="{00000000-0005-0000-0000-0000250C0000}"/>
    <cellStyle name="20% - Accent2 30 3 2 2" xfId="16578" xr:uid="{00000000-0005-0000-0000-0000260C0000}"/>
    <cellStyle name="20% - Accent2 30 3 3" xfId="1491" xr:uid="{00000000-0005-0000-0000-0000270C0000}"/>
    <cellStyle name="20% - Accent2 30 3 3 2" xfId="16579" xr:uid="{00000000-0005-0000-0000-0000280C0000}"/>
    <cellStyle name="20% - Accent2 30 3 4" xfId="16580" xr:uid="{00000000-0005-0000-0000-0000290C0000}"/>
    <cellStyle name="20% - Accent2 30 4" xfId="1492" xr:uid="{00000000-0005-0000-0000-00002A0C0000}"/>
    <cellStyle name="20% - Accent2 30 4 2" xfId="16581" xr:uid="{00000000-0005-0000-0000-00002B0C0000}"/>
    <cellStyle name="20% - Accent2 30 5" xfId="1493" xr:uid="{00000000-0005-0000-0000-00002C0C0000}"/>
    <cellStyle name="20% - Accent2 30 5 2" xfId="16582" xr:uid="{00000000-0005-0000-0000-00002D0C0000}"/>
    <cellStyle name="20% - Accent2 30 6" xfId="16583" xr:uid="{00000000-0005-0000-0000-00002E0C0000}"/>
    <cellStyle name="20% - Accent2 31" xfId="1494" xr:uid="{00000000-0005-0000-0000-00002F0C0000}"/>
    <cellStyle name="20% - Accent2 31 2" xfId="1495" xr:uid="{00000000-0005-0000-0000-0000300C0000}"/>
    <cellStyle name="20% - Accent2 31 2 2" xfId="1496" xr:uid="{00000000-0005-0000-0000-0000310C0000}"/>
    <cellStyle name="20% - Accent2 31 2 2 2" xfId="16584" xr:uid="{00000000-0005-0000-0000-0000320C0000}"/>
    <cellStyle name="20% - Accent2 31 2 3" xfId="1497" xr:uid="{00000000-0005-0000-0000-0000330C0000}"/>
    <cellStyle name="20% - Accent2 31 2 3 2" xfId="16585" xr:uid="{00000000-0005-0000-0000-0000340C0000}"/>
    <cellStyle name="20% - Accent2 31 2 4" xfId="16586" xr:uid="{00000000-0005-0000-0000-0000350C0000}"/>
    <cellStyle name="20% - Accent2 31 3" xfId="1498" xr:uid="{00000000-0005-0000-0000-0000360C0000}"/>
    <cellStyle name="20% - Accent2 31 3 2" xfId="1499" xr:uid="{00000000-0005-0000-0000-0000370C0000}"/>
    <cellStyle name="20% - Accent2 31 3 2 2" xfId="16587" xr:uid="{00000000-0005-0000-0000-0000380C0000}"/>
    <cellStyle name="20% - Accent2 31 3 3" xfId="1500" xr:uid="{00000000-0005-0000-0000-0000390C0000}"/>
    <cellStyle name="20% - Accent2 31 3 3 2" xfId="16588" xr:uid="{00000000-0005-0000-0000-00003A0C0000}"/>
    <cellStyle name="20% - Accent2 31 3 4" xfId="16589" xr:uid="{00000000-0005-0000-0000-00003B0C0000}"/>
    <cellStyle name="20% - Accent2 31 4" xfId="1501" xr:uid="{00000000-0005-0000-0000-00003C0C0000}"/>
    <cellStyle name="20% - Accent2 31 4 2" xfId="16590" xr:uid="{00000000-0005-0000-0000-00003D0C0000}"/>
    <cellStyle name="20% - Accent2 31 5" xfId="1502" xr:uid="{00000000-0005-0000-0000-00003E0C0000}"/>
    <cellStyle name="20% - Accent2 31 5 2" xfId="16591" xr:uid="{00000000-0005-0000-0000-00003F0C0000}"/>
    <cellStyle name="20% - Accent2 31 6" xfId="16592" xr:uid="{00000000-0005-0000-0000-0000400C0000}"/>
    <cellStyle name="20% - Accent2 32" xfId="1503" xr:uid="{00000000-0005-0000-0000-0000410C0000}"/>
    <cellStyle name="20% - Accent2 32 2" xfId="1504" xr:uid="{00000000-0005-0000-0000-0000420C0000}"/>
    <cellStyle name="20% - Accent2 32 2 2" xfId="1505" xr:uid="{00000000-0005-0000-0000-0000430C0000}"/>
    <cellStyle name="20% - Accent2 32 2 2 2" xfId="16593" xr:uid="{00000000-0005-0000-0000-0000440C0000}"/>
    <cellStyle name="20% - Accent2 32 2 3" xfId="1506" xr:uid="{00000000-0005-0000-0000-0000450C0000}"/>
    <cellStyle name="20% - Accent2 32 2 3 2" xfId="16594" xr:uid="{00000000-0005-0000-0000-0000460C0000}"/>
    <cellStyle name="20% - Accent2 32 2 4" xfId="16595" xr:uid="{00000000-0005-0000-0000-0000470C0000}"/>
    <cellStyle name="20% - Accent2 32 3" xfId="1507" xr:uid="{00000000-0005-0000-0000-0000480C0000}"/>
    <cellStyle name="20% - Accent2 32 3 2" xfId="1508" xr:uid="{00000000-0005-0000-0000-0000490C0000}"/>
    <cellStyle name="20% - Accent2 32 3 2 2" xfId="16596" xr:uid="{00000000-0005-0000-0000-00004A0C0000}"/>
    <cellStyle name="20% - Accent2 32 3 3" xfId="1509" xr:uid="{00000000-0005-0000-0000-00004B0C0000}"/>
    <cellStyle name="20% - Accent2 32 3 3 2" xfId="16597" xr:uid="{00000000-0005-0000-0000-00004C0C0000}"/>
    <cellStyle name="20% - Accent2 32 3 4" xfId="16598" xr:uid="{00000000-0005-0000-0000-00004D0C0000}"/>
    <cellStyle name="20% - Accent2 32 4" xfId="1510" xr:uid="{00000000-0005-0000-0000-00004E0C0000}"/>
    <cellStyle name="20% - Accent2 32 4 2" xfId="16599" xr:uid="{00000000-0005-0000-0000-00004F0C0000}"/>
    <cellStyle name="20% - Accent2 32 5" xfId="1511" xr:uid="{00000000-0005-0000-0000-0000500C0000}"/>
    <cellStyle name="20% - Accent2 32 5 2" xfId="16600" xr:uid="{00000000-0005-0000-0000-0000510C0000}"/>
    <cellStyle name="20% - Accent2 32 6" xfId="16601" xr:uid="{00000000-0005-0000-0000-0000520C0000}"/>
    <cellStyle name="20% - Accent2 33" xfId="1512" xr:uid="{00000000-0005-0000-0000-0000530C0000}"/>
    <cellStyle name="20% - Accent2 33 2" xfId="1513" xr:uid="{00000000-0005-0000-0000-0000540C0000}"/>
    <cellStyle name="20% - Accent2 33 2 2" xfId="1514" xr:uid="{00000000-0005-0000-0000-0000550C0000}"/>
    <cellStyle name="20% - Accent2 33 2 2 2" xfId="16602" xr:uid="{00000000-0005-0000-0000-0000560C0000}"/>
    <cellStyle name="20% - Accent2 33 2 3" xfId="1515" xr:uid="{00000000-0005-0000-0000-0000570C0000}"/>
    <cellStyle name="20% - Accent2 33 2 3 2" xfId="16603" xr:uid="{00000000-0005-0000-0000-0000580C0000}"/>
    <cellStyle name="20% - Accent2 33 2 4" xfId="16604" xr:uid="{00000000-0005-0000-0000-0000590C0000}"/>
    <cellStyle name="20% - Accent2 33 3" xfId="1516" xr:uid="{00000000-0005-0000-0000-00005A0C0000}"/>
    <cellStyle name="20% - Accent2 33 3 2" xfId="1517" xr:uid="{00000000-0005-0000-0000-00005B0C0000}"/>
    <cellStyle name="20% - Accent2 33 3 2 2" xfId="16605" xr:uid="{00000000-0005-0000-0000-00005C0C0000}"/>
    <cellStyle name="20% - Accent2 33 3 3" xfId="1518" xr:uid="{00000000-0005-0000-0000-00005D0C0000}"/>
    <cellStyle name="20% - Accent2 33 3 3 2" xfId="16606" xr:uid="{00000000-0005-0000-0000-00005E0C0000}"/>
    <cellStyle name="20% - Accent2 33 3 4" xfId="16607" xr:uid="{00000000-0005-0000-0000-00005F0C0000}"/>
    <cellStyle name="20% - Accent2 33 4" xfId="1519" xr:uid="{00000000-0005-0000-0000-0000600C0000}"/>
    <cellStyle name="20% - Accent2 33 4 2" xfId="16608" xr:uid="{00000000-0005-0000-0000-0000610C0000}"/>
    <cellStyle name="20% - Accent2 33 5" xfId="1520" xr:uid="{00000000-0005-0000-0000-0000620C0000}"/>
    <cellStyle name="20% - Accent2 33 5 2" xfId="16609" xr:uid="{00000000-0005-0000-0000-0000630C0000}"/>
    <cellStyle name="20% - Accent2 33 6" xfId="16610" xr:uid="{00000000-0005-0000-0000-0000640C0000}"/>
    <cellStyle name="20% - Accent2 34" xfId="1521" xr:uid="{00000000-0005-0000-0000-0000650C0000}"/>
    <cellStyle name="20% - Accent2 34 2" xfId="1522" xr:uid="{00000000-0005-0000-0000-0000660C0000}"/>
    <cellStyle name="20% - Accent2 34 2 2" xfId="1523" xr:uid="{00000000-0005-0000-0000-0000670C0000}"/>
    <cellStyle name="20% - Accent2 34 2 2 2" xfId="16611" xr:uid="{00000000-0005-0000-0000-0000680C0000}"/>
    <cellStyle name="20% - Accent2 34 2 3" xfId="1524" xr:uid="{00000000-0005-0000-0000-0000690C0000}"/>
    <cellStyle name="20% - Accent2 34 2 3 2" xfId="16612" xr:uid="{00000000-0005-0000-0000-00006A0C0000}"/>
    <cellStyle name="20% - Accent2 34 2 4" xfId="16613" xr:uid="{00000000-0005-0000-0000-00006B0C0000}"/>
    <cellStyle name="20% - Accent2 34 3" xfId="1525" xr:uid="{00000000-0005-0000-0000-00006C0C0000}"/>
    <cellStyle name="20% - Accent2 34 3 2" xfId="1526" xr:uid="{00000000-0005-0000-0000-00006D0C0000}"/>
    <cellStyle name="20% - Accent2 34 3 2 2" xfId="16614" xr:uid="{00000000-0005-0000-0000-00006E0C0000}"/>
    <cellStyle name="20% - Accent2 34 3 3" xfId="1527" xr:uid="{00000000-0005-0000-0000-00006F0C0000}"/>
    <cellStyle name="20% - Accent2 34 3 3 2" xfId="16615" xr:uid="{00000000-0005-0000-0000-0000700C0000}"/>
    <cellStyle name="20% - Accent2 34 3 4" xfId="16616" xr:uid="{00000000-0005-0000-0000-0000710C0000}"/>
    <cellStyle name="20% - Accent2 34 4" xfId="1528" xr:uid="{00000000-0005-0000-0000-0000720C0000}"/>
    <cellStyle name="20% - Accent2 34 4 2" xfId="16617" xr:uid="{00000000-0005-0000-0000-0000730C0000}"/>
    <cellStyle name="20% - Accent2 34 5" xfId="1529" xr:uid="{00000000-0005-0000-0000-0000740C0000}"/>
    <cellStyle name="20% - Accent2 34 5 2" xfId="16618" xr:uid="{00000000-0005-0000-0000-0000750C0000}"/>
    <cellStyle name="20% - Accent2 34 6" xfId="16619" xr:uid="{00000000-0005-0000-0000-0000760C0000}"/>
    <cellStyle name="20% - Accent2 35" xfId="1530" xr:uid="{00000000-0005-0000-0000-0000770C0000}"/>
    <cellStyle name="20% - Accent2 35 2" xfId="1531" xr:uid="{00000000-0005-0000-0000-0000780C0000}"/>
    <cellStyle name="20% - Accent2 35 2 2" xfId="1532" xr:uid="{00000000-0005-0000-0000-0000790C0000}"/>
    <cellStyle name="20% - Accent2 35 2 2 2" xfId="16620" xr:uid="{00000000-0005-0000-0000-00007A0C0000}"/>
    <cellStyle name="20% - Accent2 35 2 3" xfId="1533" xr:uid="{00000000-0005-0000-0000-00007B0C0000}"/>
    <cellStyle name="20% - Accent2 35 2 3 2" xfId="16621" xr:uid="{00000000-0005-0000-0000-00007C0C0000}"/>
    <cellStyle name="20% - Accent2 35 2 4" xfId="16622" xr:uid="{00000000-0005-0000-0000-00007D0C0000}"/>
    <cellStyle name="20% - Accent2 35 3" xfId="1534" xr:uid="{00000000-0005-0000-0000-00007E0C0000}"/>
    <cellStyle name="20% - Accent2 35 3 2" xfId="1535" xr:uid="{00000000-0005-0000-0000-00007F0C0000}"/>
    <cellStyle name="20% - Accent2 35 3 2 2" xfId="16623" xr:uid="{00000000-0005-0000-0000-0000800C0000}"/>
    <cellStyle name="20% - Accent2 35 3 3" xfId="1536" xr:uid="{00000000-0005-0000-0000-0000810C0000}"/>
    <cellStyle name="20% - Accent2 35 3 3 2" xfId="16624" xr:uid="{00000000-0005-0000-0000-0000820C0000}"/>
    <cellStyle name="20% - Accent2 35 3 4" xfId="16625" xr:uid="{00000000-0005-0000-0000-0000830C0000}"/>
    <cellStyle name="20% - Accent2 35 4" xfId="1537" xr:uid="{00000000-0005-0000-0000-0000840C0000}"/>
    <cellStyle name="20% - Accent2 35 4 2" xfId="16626" xr:uid="{00000000-0005-0000-0000-0000850C0000}"/>
    <cellStyle name="20% - Accent2 35 5" xfId="1538" xr:uid="{00000000-0005-0000-0000-0000860C0000}"/>
    <cellStyle name="20% - Accent2 35 5 2" xfId="16627" xr:uid="{00000000-0005-0000-0000-0000870C0000}"/>
    <cellStyle name="20% - Accent2 35 6" xfId="16628" xr:uid="{00000000-0005-0000-0000-0000880C0000}"/>
    <cellStyle name="20% - Accent2 36" xfId="1539" xr:uid="{00000000-0005-0000-0000-0000890C0000}"/>
    <cellStyle name="20% - Accent2 36 2" xfId="1540" xr:uid="{00000000-0005-0000-0000-00008A0C0000}"/>
    <cellStyle name="20% - Accent2 36 2 2" xfId="1541" xr:uid="{00000000-0005-0000-0000-00008B0C0000}"/>
    <cellStyle name="20% - Accent2 36 2 2 2" xfId="16629" xr:uid="{00000000-0005-0000-0000-00008C0C0000}"/>
    <cellStyle name="20% - Accent2 36 2 3" xfId="1542" xr:uid="{00000000-0005-0000-0000-00008D0C0000}"/>
    <cellStyle name="20% - Accent2 36 2 3 2" xfId="16630" xr:uid="{00000000-0005-0000-0000-00008E0C0000}"/>
    <cellStyle name="20% - Accent2 36 2 4" xfId="16631" xr:uid="{00000000-0005-0000-0000-00008F0C0000}"/>
    <cellStyle name="20% - Accent2 36 3" xfId="1543" xr:uid="{00000000-0005-0000-0000-0000900C0000}"/>
    <cellStyle name="20% - Accent2 36 3 2" xfId="1544" xr:uid="{00000000-0005-0000-0000-0000910C0000}"/>
    <cellStyle name="20% - Accent2 36 3 2 2" xfId="16632" xr:uid="{00000000-0005-0000-0000-0000920C0000}"/>
    <cellStyle name="20% - Accent2 36 3 3" xfId="1545" xr:uid="{00000000-0005-0000-0000-0000930C0000}"/>
    <cellStyle name="20% - Accent2 36 3 3 2" xfId="16633" xr:uid="{00000000-0005-0000-0000-0000940C0000}"/>
    <cellStyle name="20% - Accent2 36 3 4" xfId="16634" xr:uid="{00000000-0005-0000-0000-0000950C0000}"/>
    <cellStyle name="20% - Accent2 36 4" xfId="1546" xr:uid="{00000000-0005-0000-0000-0000960C0000}"/>
    <cellStyle name="20% - Accent2 36 4 2" xfId="16635" xr:uid="{00000000-0005-0000-0000-0000970C0000}"/>
    <cellStyle name="20% - Accent2 36 5" xfId="1547" xr:uid="{00000000-0005-0000-0000-0000980C0000}"/>
    <cellStyle name="20% - Accent2 36 5 2" xfId="16636" xr:uid="{00000000-0005-0000-0000-0000990C0000}"/>
    <cellStyle name="20% - Accent2 36 6" xfId="16637" xr:uid="{00000000-0005-0000-0000-00009A0C0000}"/>
    <cellStyle name="20% - Accent2 37" xfId="1548" xr:uid="{00000000-0005-0000-0000-00009B0C0000}"/>
    <cellStyle name="20% - Accent2 37 2" xfId="1549" xr:uid="{00000000-0005-0000-0000-00009C0C0000}"/>
    <cellStyle name="20% - Accent2 37 2 2" xfId="1550" xr:uid="{00000000-0005-0000-0000-00009D0C0000}"/>
    <cellStyle name="20% - Accent2 37 2 2 2" xfId="16638" xr:uid="{00000000-0005-0000-0000-00009E0C0000}"/>
    <cellStyle name="20% - Accent2 37 2 3" xfId="1551" xr:uid="{00000000-0005-0000-0000-00009F0C0000}"/>
    <cellStyle name="20% - Accent2 37 2 3 2" xfId="16639" xr:uid="{00000000-0005-0000-0000-0000A00C0000}"/>
    <cellStyle name="20% - Accent2 37 2 4" xfId="16640" xr:uid="{00000000-0005-0000-0000-0000A10C0000}"/>
    <cellStyle name="20% - Accent2 37 3" xfId="1552" xr:uid="{00000000-0005-0000-0000-0000A20C0000}"/>
    <cellStyle name="20% - Accent2 37 3 2" xfId="1553" xr:uid="{00000000-0005-0000-0000-0000A30C0000}"/>
    <cellStyle name="20% - Accent2 37 3 2 2" xfId="16641" xr:uid="{00000000-0005-0000-0000-0000A40C0000}"/>
    <cellStyle name="20% - Accent2 37 3 3" xfId="1554" xr:uid="{00000000-0005-0000-0000-0000A50C0000}"/>
    <cellStyle name="20% - Accent2 37 3 3 2" xfId="16642" xr:uid="{00000000-0005-0000-0000-0000A60C0000}"/>
    <cellStyle name="20% - Accent2 37 3 4" xfId="16643" xr:uid="{00000000-0005-0000-0000-0000A70C0000}"/>
    <cellStyle name="20% - Accent2 37 4" xfId="1555" xr:uid="{00000000-0005-0000-0000-0000A80C0000}"/>
    <cellStyle name="20% - Accent2 37 4 2" xfId="16644" xr:uid="{00000000-0005-0000-0000-0000A90C0000}"/>
    <cellStyle name="20% - Accent2 37 5" xfId="1556" xr:uid="{00000000-0005-0000-0000-0000AA0C0000}"/>
    <cellStyle name="20% - Accent2 37 5 2" xfId="16645" xr:uid="{00000000-0005-0000-0000-0000AB0C0000}"/>
    <cellStyle name="20% - Accent2 37 6" xfId="16646" xr:uid="{00000000-0005-0000-0000-0000AC0C0000}"/>
    <cellStyle name="20% - Accent2 38" xfId="1557" xr:uid="{00000000-0005-0000-0000-0000AD0C0000}"/>
    <cellStyle name="20% - Accent2 38 2" xfId="1558" xr:uid="{00000000-0005-0000-0000-0000AE0C0000}"/>
    <cellStyle name="20% - Accent2 38 2 2" xfId="1559" xr:uid="{00000000-0005-0000-0000-0000AF0C0000}"/>
    <cellStyle name="20% - Accent2 38 2 2 2" xfId="16647" xr:uid="{00000000-0005-0000-0000-0000B00C0000}"/>
    <cellStyle name="20% - Accent2 38 2 3" xfId="1560" xr:uid="{00000000-0005-0000-0000-0000B10C0000}"/>
    <cellStyle name="20% - Accent2 38 2 3 2" xfId="16648" xr:uid="{00000000-0005-0000-0000-0000B20C0000}"/>
    <cellStyle name="20% - Accent2 38 2 4" xfId="16649" xr:uid="{00000000-0005-0000-0000-0000B30C0000}"/>
    <cellStyle name="20% - Accent2 38 3" xfId="1561" xr:uid="{00000000-0005-0000-0000-0000B40C0000}"/>
    <cellStyle name="20% - Accent2 38 3 2" xfId="1562" xr:uid="{00000000-0005-0000-0000-0000B50C0000}"/>
    <cellStyle name="20% - Accent2 38 3 2 2" xfId="16650" xr:uid="{00000000-0005-0000-0000-0000B60C0000}"/>
    <cellStyle name="20% - Accent2 38 3 3" xfId="1563" xr:uid="{00000000-0005-0000-0000-0000B70C0000}"/>
    <cellStyle name="20% - Accent2 38 3 3 2" xfId="16651" xr:uid="{00000000-0005-0000-0000-0000B80C0000}"/>
    <cellStyle name="20% - Accent2 38 3 4" xfId="16652" xr:uid="{00000000-0005-0000-0000-0000B90C0000}"/>
    <cellStyle name="20% - Accent2 38 4" xfId="1564" xr:uid="{00000000-0005-0000-0000-0000BA0C0000}"/>
    <cellStyle name="20% - Accent2 38 4 2" xfId="16653" xr:uid="{00000000-0005-0000-0000-0000BB0C0000}"/>
    <cellStyle name="20% - Accent2 38 5" xfId="1565" xr:uid="{00000000-0005-0000-0000-0000BC0C0000}"/>
    <cellStyle name="20% - Accent2 38 5 2" xfId="16654" xr:uid="{00000000-0005-0000-0000-0000BD0C0000}"/>
    <cellStyle name="20% - Accent2 38 6" xfId="16655" xr:uid="{00000000-0005-0000-0000-0000BE0C0000}"/>
    <cellStyle name="20% - Accent2 39" xfId="1566" xr:uid="{00000000-0005-0000-0000-0000BF0C0000}"/>
    <cellStyle name="20% - Accent2 39 2" xfId="1567" xr:uid="{00000000-0005-0000-0000-0000C00C0000}"/>
    <cellStyle name="20% - Accent2 39 2 2" xfId="1568" xr:uid="{00000000-0005-0000-0000-0000C10C0000}"/>
    <cellStyle name="20% - Accent2 39 2 2 2" xfId="16656" xr:uid="{00000000-0005-0000-0000-0000C20C0000}"/>
    <cellStyle name="20% - Accent2 39 2 3" xfId="1569" xr:uid="{00000000-0005-0000-0000-0000C30C0000}"/>
    <cellStyle name="20% - Accent2 39 2 3 2" xfId="16657" xr:uid="{00000000-0005-0000-0000-0000C40C0000}"/>
    <cellStyle name="20% - Accent2 39 2 4" xfId="16658" xr:uid="{00000000-0005-0000-0000-0000C50C0000}"/>
    <cellStyle name="20% - Accent2 39 3" xfId="1570" xr:uid="{00000000-0005-0000-0000-0000C60C0000}"/>
    <cellStyle name="20% - Accent2 39 3 2" xfId="1571" xr:uid="{00000000-0005-0000-0000-0000C70C0000}"/>
    <cellStyle name="20% - Accent2 39 3 2 2" xfId="16659" xr:uid="{00000000-0005-0000-0000-0000C80C0000}"/>
    <cellStyle name="20% - Accent2 39 3 3" xfId="1572" xr:uid="{00000000-0005-0000-0000-0000C90C0000}"/>
    <cellStyle name="20% - Accent2 39 3 3 2" xfId="16660" xr:uid="{00000000-0005-0000-0000-0000CA0C0000}"/>
    <cellStyle name="20% - Accent2 39 3 4" xfId="16661" xr:uid="{00000000-0005-0000-0000-0000CB0C0000}"/>
    <cellStyle name="20% - Accent2 39 4" xfId="1573" xr:uid="{00000000-0005-0000-0000-0000CC0C0000}"/>
    <cellStyle name="20% - Accent2 39 4 2" xfId="16662" xr:uid="{00000000-0005-0000-0000-0000CD0C0000}"/>
    <cellStyle name="20% - Accent2 39 5" xfId="1574" xr:uid="{00000000-0005-0000-0000-0000CE0C0000}"/>
    <cellStyle name="20% - Accent2 39 5 2" xfId="16663" xr:uid="{00000000-0005-0000-0000-0000CF0C0000}"/>
    <cellStyle name="20% - Accent2 39 6" xfId="16664" xr:uid="{00000000-0005-0000-0000-0000D00C0000}"/>
    <cellStyle name="20% - Accent2 4" xfId="1575" xr:uid="{00000000-0005-0000-0000-0000D10C0000}"/>
    <cellStyle name="20% - Accent2 4 2" xfId="1576" xr:uid="{00000000-0005-0000-0000-0000D20C0000}"/>
    <cellStyle name="20% - Accent2 4 2 2" xfId="1577" xr:uid="{00000000-0005-0000-0000-0000D30C0000}"/>
    <cellStyle name="20% - Accent2 4 2 2 2" xfId="16665" xr:uid="{00000000-0005-0000-0000-0000D40C0000}"/>
    <cellStyle name="20% - Accent2 4 2 3" xfId="1578" xr:uid="{00000000-0005-0000-0000-0000D50C0000}"/>
    <cellStyle name="20% - Accent2 4 2 3 2" xfId="16666" xr:uid="{00000000-0005-0000-0000-0000D60C0000}"/>
    <cellStyle name="20% - Accent2 4 2 4" xfId="16667" xr:uid="{00000000-0005-0000-0000-0000D70C0000}"/>
    <cellStyle name="20% - Accent2 4 3" xfId="1579" xr:uid="{00000000-0005-0000-0000-0000D80C0000}"/>
    <cellStyle name="20% - Accent2 4 3 2" xfId="1580" xr:uid="{00000000-0005-0000-0000-0000D90C0000}"/>
    <cellStyle name="20% - Accent2 4 3 2 2" xfId="16668" xr:uid="{00000000-0005-0000-0000-0000DA0C0000}"/>
    <cellStyle name="20% - Accent2 4 3 3" xfId="1581" xr:uid="{00000000-0005-0000-0000-0000DB0C0000}"/>
    <cellStyle name="20% - Accent2 4 3 3 2" xfId="16669" xr:uid="{00000000-0005-0000-0000-0000DC0C0000}"/>
    <cellStyle name="20% - Accent2 4 3 4" xfId="16670" xr:uid="{00000000-0005-0000-0000-0000DD0C0000}"/>
    <cellStyle name="20% - Accent2 4 4" xfId="1582" xr:uid="{00000000-0005-0000-0000-0000DE0C0000}"/>
    <cellStyle name="20% - Accent2 4 4 2" xfId="16671" xr:uid="{00000000-0005-0000-0000-0000DF0C0000}"/>
    <cellStyle name="20% - Accent2 4 5" xfId="1583" xr:uid="{00000000-0005-0000-0000-0000E00C0000}"/>
    <cellStyle name="20% - Accent2 4 5 2" xfId="16672" xr:uid="{00000000-0005-0000-0000-0000E10C0000}"/>
    <cellStyle name="20% - Accent2 4 6" xfId="16673" xr:uid="{00000000-0005-0000-0000-0000E20C0000}"/>
    <cellStyle name="20% - Accent2 40" xfId="1584" xr:uid="{00000000-0005-0000-0000-0000E30C0000}"/>
    <cellStyle name="20% - Accent2 40 2" xfId="1585" xr:uid="{00000000-0005-0000-0000-0000E40C0000}"/>
    <cellStyle name="20% - Accent2 40 2 2" xfId="1586" xr:uid="{00000000-0005-0000-0000-0000E50C0000}"/>
    <cellStyle name="20% - Accent2 40 2 2 2" xfId="16674" xr:uid="{00000000-0005-0000-0000-0000E60C0000}"/>
    <cellStyle name="20% - Accent2 40 2 3" xfId="1587" xr:uid="{00000000-0005-0000-0000-0000E70C0000}"/>
    <cellStyle name="20% - Accent2 40 2 3 2" xfId="16675" xr:uid="{00000000-0005-0000-0000-0000E80C0000}"/>
    <cellStyle name="20% - Accent2 40 2 4" xfId="16676" xr:uid="{00000000-0005-0000-0000-0000E90C0000}"/>
    <cellStyle name="20% - Accent2 40 3" xfId="1588" xr:uid="{00000000-0005-0000-0000-0000EA0C0000}"/>
    <cellStyle name="20% - Accent2 40 3 2" xfId="1589" xr:uid="{00000000-0005-0000-0000-0000EB0C0000}"/>
    <cellStyle name="20% - Accent2 40 3 2 2" xfId="16677" xr:uid="{00000000-0005-0000-0000-0000EC0C0000}"/>
    <cellStyle name="20% - Accent2 40 3 3" xfId="1590" xr:uid="{00000000-0005-0000-0000-0000ED0C0000}"/>
    <cellStyle name="20% - Accent2 40 3 3 2" xfId="16678" xr:uid="{00000000-0005-0000-0000-0000EE0C0000}"/>
    <cellStyle name="20% - Accent2 40 3 4" xfId="16679" xr:uid="{00000000-0005-0000-0000-0000EF0C0000}"/>
    <cellStyle name="20% - Accent2 40 4" xfId="1591" xr:uid="{00000000-0005-0000-0000-0000F00C0000}"/>
    <cellStyle name="20% - Accent2 40 4 2" xfId="16680" xr:uid="{00000000-0005-0000-0000-0000F10C0000}"/>
    <cellStyle name="20% - Accent2 40 5" xfId="1592" xr:uid="{00000000-0005-0000-0000-0000F20C0000}"/>
    <cellStyle name="20% - Accent2 40 5 2" xfId="16681" xr:uid="{00000000-0005-0000-0000-0000F30C0000}"/>
    <cellStyle name="20% - Accent2 40 6" xfId="16682" xr:uid="{00000000-0005-0000-0000-0000F40C0000}"/>
    <cellStyle name="20% - Accent2 41" xfId="1593" xr:uid="{00000000-0005-0000-0000-0000F50C0000}"/>
    <cellStyle name="20% - Accent2 41 2" xfId="1594" xr:uid="{00000000-0005-0000-0000-0000F60C0000}"/>
    <cellStyle name="20% - Accent2 41 2 2" xfId="1595" xr:uid="{00000000-0005-0000-0000-0000F70C0000}"/>
    <cellStyle name="20% - Accent2 41 2 2 2" xfId="16683" xr:uid="{00000000-0005-0000-0000-0000F80C0000}"/>
    <cellStyle name="20% - Accent2 41 2 3" xfId="1596" xr:uid="{00000000-0005-0000-0000-0000F90C0000}"/>
    <cellStyle name="20% - Accent2 41 2 3 2" xfId="16684" xr:uid="{00000000-0005-0000-0000-0000FA0C0000}"/>
    <cellStyle name="20% - Accent2 41 2 4" xfId="16685" xr:uid="{00000000-0005-0000-0000-0000FB0C0000}"/>
    <cellStyle name="20% - Accent2 41 3" xfId="1597" xr:uid="{00000000-0005-0000-0000-0000FC0C0000}"/>
    <cellStyle name="20% - Accent2 41 3 2" xfId="1598" xr:uid="{00000000-0005-0000-0000-0000FD0C0000}"/>
    <cellStyle name="20% - Accent2 41 3 2 2" xfId="16686" xr:uid="{00000000-0005-0000-0000-0000FE0C0000}"/>
    <cellStyle name="20% - Accent2 41 3 3" xfId="1599" xr:uid="{00000000-0005-0000-0000-0000FF0C0000}"/>
    <cellStyle name="20% - Accent2 41 3 3 2" xfId="16687" xr:uid="{00000000-0005-0000-0000-0000000D0000}"/>
    <cellStyle name="20% - Accent2 41 3 4" xfId="16688" xr:uid="{00000000-0005-0000-0000-0000010D0000}"/>
    <cellStyle name="20% - Accent2 41 4" xfId="1600" xr:uid="{00000000-0005-0000-0000-0000020D0000}"/>
    <cellStyle name="20% - Accent2 41 4 2" xfId="16689" xr:uid="{00000000-0005-0000-0000-0000030D0000}"/>
    <cellStyle name="20% - Accent2 41 5" xfId="1601" xr:uid="{00000000-0005-0000-0000-0000040D0000}"/>
    <cellStyle name="20% - Accent2 41 5 2" xfId="16690" xr:uid="{00000000-0005-0000-0000-0000050D0000}"/>
    <cellStyle name="20% - Accent2 41 6" xfId="16691" xr:uid="{00000000-0005-0000-0000-0000060D0000}"/>
    <cellStyle name="20% - Accent2 42" xfId="1602" xr:uid="{00000000-0005-0000-0000-0000070D0000}"/>
    <cellStyle name="20% - Accent2 42 2" xfId="1603" xr:uid="{00000000-0005-0000-0000-0000080D0000}"/>
    <cellStyle name="20% - Accent2 42 2 2" xfId="16692" xr:uid="{00000000-0005-0000-0000-0000090D0000}"/>
    <cellStyle name="20% - Accent2 42 3" xfId="1604" xr:uid="{00000000-0005-0000-0000-00000A0D0000}"/>
    <cellStyle name="20% - Accent2 42 3 2" xfId="16693" xr:uid="{00000000-0005-0000-0000-00000B0D0000}"/>
    <cellStyle name="20% - Accent2 42 4" xfId="16694" xr:uid="{00000000-0005-0000-0000-00000C0D0000}"/>
    <cellStyle name="20% - Accent2 43" xfId="1605" xr:uid="{00000000-0005-0000-0000-00000D0D0000}"/>
    <cellStyle name="20% - Accent2 43 2" xfId="1606" xr:uid="{00000000-0005-0000-0000-00000E0D0000}"/>
    <cellStyle name="20% - Accent2 43 2 2" xfId="16695" xr:uid="{00000000-0005-0000-0000-00000F0D0000}"/>
    <cellStyle name="20% - Accent2 43 3" xfId="1607" xr:uid="{00000000-0005-0000-0000-0000100D0000}"/>
    <cellStyle name="20% - Accent2 43 3 2" xfId="16696" xr:uid="{00000000-0005-0000-0000-0000110D0000}"/>
    <cellStyle name="20% - Accent2 43 4" xfId="16697" xr:uid="{00000000-0005-0000-0000-0000120D0000}"/>
    <cellStyle name="20% - Accent2 44" xfId="1608" xr:uid="{00000000-0005-0000-0000-0000130D0000}"/>
    <cellStyle name="20% - Accent2 44 2" xfId="1609" xr:uid="{00000000-0005-0000-0000-0000140D0000}"/>
    <cellStyle name="20% - Accent2 44 2 2" xfId="16698" xr:uid="{00000000-0005-0000-0000-0000150D0000}"/>
    <cellStyle name="20% - Accent2 44 3" xfId="1610" xr:uid="{00000000-0005-0000-0000-0000160D0000}"/>
    <cellStyle name="20% - Accent2 44 3 2" xfId="16699" xr:uid="{00000000-0005-0000-0000-0000170D0000}"/>
    <cellStyle name="20% - Accent2 44 4" xfId="16700" xr:uid="{00000000-0005-0000-0000-0000180D0000}"/>
    <cellStyle name="20% - Accent2 45" xfId="1611" xr:uid="{00000000-0005-0000-0000-0000190D0000}"/>
    <cellStyle name="20% - Accent2 45 2" xfId="1612" xr:uid="{00000000-0005-0000-0000-00001A0D0000}"/>
    <cellStyle name="20% - Accent2 45 2 2" xfId="16701" xr:uid="{00000000-0005-0000-0000-00001B0D0000}"/>
    <cellStyle name="20% - Accent2 45 3" xfId="1613" xr:uid="{00000000-0005-0000-0000-00001C0D0000}"/>
    <cellStyle name="20% - Accent2 45 3 2" xfId="16702" xr:uid="{00000000-0005-0000-0000-00001D0D0000}"/>
    <cellStyle name="20% - Accent2 45 4" xfId="16703" xr:uid="{00000000-0005-0000-0000-00001E0D0000}"/>
    <cellStyle name="20% - Accent2 46" xfId="1614" xr:uid="{00000000-0005-0000-0000-00001F0D0000}"/>
    <cellStyle name="20% - Accent2 46 2" xfId="1615" xr:uid="{00000000-0005-0000-0000-0000200D0000}"/>
    <cellStyle name="20% - Accent2 46 2 2" xfId="16704" xr:uid="{00000000-0005-0000-0000-0000210D0000}"/>
    <cellStyle name="20% - Accent2 46 3" xfId="1616" xr:uid="{00000000-0005-0000-0000-0000220D0000}"/>
    <cellStyle name="20% - Accent2 46 3 2" xfId="16705" xr:uid="{00000000-0005-0000-0000-0000230D0000}"/>
    <cellStyle name="20% - Accent2 46 4" xfId="16706" xr:uid="{00000000-0005-0000-0000-0000240D0000}"/>
    <cellStyle name="20% - Accent2 47" xfId="1617" xr:uid="{00000000-0005-0000-0000-0000250D0000}"/>
    <cellStyle name="20% - Accent2 47 2" xfId="1618" xr:uid="{00000000-0005-0000-0000-0000260D0000}"/>
    <cellStyle name="20% - Accent2 47 2 2" xfId="16707" xr:uid="{00000000-0005-0000-0000-0000270D0000}"/>
    <cellStyle name="20% - Accent2 47 3" xfId="1619" xr:uid="{00000000-0005-0000-0000-0000280D0000}"/>
    <cellStyle name="20% - Accent2 47 3 2" xfId="16708" xr:uid="{00000000-0005-0000-0000-0000290D0000}"/>
    <cellStyle name="20% - Accent2 47 4" xfId="16709" xr:uid="{00000000-0005-0000-0000-00002A0D0000}"/>
    <cellStyle name="20% - Accent2 48" xfId="1620" xr:uid="{00000000-0005-0000-0000-00002B0D0000}"/>
    <cellStyle name="20% - Accent2 48 2" xfId="1621" xr:uid="{00000000-0005-0000-0000-00002C0D0000}"/>
    <cellStyle name="20% - Accent2 48 2 2" xfId="16710" xr:uid="{00000000-0005-0000-0000-00002D0D0000}"/>
    <cellStyle name="20% - Accent2 48 3" xfId="1622" xr:uid="{00000000-0005-0000-0000-00002E0D0000}"/>
    <cellStyle name="20% - Accent2 48 3 2" xfId="16711" xr:uid="{00000000-0005-0000-0000-00002F0D0000}"/>
    <cellStyle name="20% - Accent2 48 4" xfId="16712" xr:uid="{00000000-0005-0000-0000-0000300D0000}"/>
    <cellStyle name="20% - Accent2 49" xfId="1623" xr:uid="{00000000-0005-0000-0000-0000310D0000}"/>
    <cellStyle name="20% - Accent2 49 2" xfId="1624" xr:uid="{00000000-0005-0000-0000-0000320D0000}"/>
    <cellStyle name="20% - Accent2 49 2 2" xfId="16713" xr:uid="{00000000-0005-0000-0000-0000330D0000}"/>
    <cellStyle name="20% - Accent2 49 3" xfId="1625" xr:uid="{00000000-0005-0000-0000-0000340D0000}"/>
    <cellStyle name="20% - Accent2 49 3 2" xfId="16714" xr:uid="{00000000-0005-0000-0000-0000350D0000}"/>
    <cellStyle name="20% - Accent2 49 4" xfId="16715" xr:uid="{00000000-0005-0000-0000-0000360D0000}"/>
    <cellStyle name="20% - Accent2 5" xfId="1626" xr:uid="{00000000-0005-0000-0000-0000370D0000}"/>
    <cellStyle name="20% - Accent2 5 2" xfId="1627" xr:uid="{00000000-0005-0000-0000-0000380D0000}"/>
    <cellStyle name="20% - Accent2 5 2 2" xfId="1628" xr:uid="{00000000-0005-0000-0000-0000390D0000}"/>
    <cellStyle name="20% - Accent2 5 2 2 2" xfId="16716" xr:uid="{00000000-0005-0000-0000-00003A0D0000}"/>
    <cellStyle name="20% - Accent2 5 2 3" xfId="1629" xr:uid="{00000000-0005-0000-0000-00003B0D0000}"/>
    <cellStyle name="20% - Accent2 5 2 3 2" xfId="16717" xr:uid="{00000000-0005-0000-0000-00003C0D0000}"/>
    <cellStyle name="20% - Accent2 5 2 4" xfId="16718" xr:uid="{00000000-0005-0000-0000-00003D0D0000}"/>
    <cellStyle name="20% - Accent2 5 3" xfId="1630" xr:uid="{00000000-0005-0000-0000-00003E0D0000}"/>
    <cellStyle name="20% - Accent2 5 3 2" xfId="1631" xr:uid="{00000000-0005-0000-0000-00003F0D0000}"/>
    <cellStyle name="20% - Accent2 5 3 2 2" xfId="16719" xr:uid="{00000000-0005-0000-0000-0000400D0000}"/>
    <cellStyle name="20% - Accent2 5 3 3" xfId="1632" xr:uid="{00000000-0005-0000-0000-0000410D0000}"/>
    <cellStyle name="20% - Accent2 5 3 3 2" xfId="16720" xr:uid="{00000000-0005-0000-0000-0000420D0000}"/>
    <cellStyle name="20% - Accent2 5 3 4" xfId="16721" xr:uid="{00000000-0005-0000-0000-0000430D0000}"/>
    <cellStyle name="20% - Accent2 5 4" xfId="1633" xr:uid="{00000000-0005-0000-0000-0000440D0000}"/>
    <cellStyle name="20% - Accent2 5 4 2" xfId="16722" xr:uid="{00000000-0005-0000-0000-0000450D0000}"/>
    <cellStyle name="20% - Accent2 5 5" xfId="1634" xr:uid="{00000000-0005-0000-0000-0000460D0000}"/>
    <cellStyle name="20% - Accent2 5 5 2" xfId="16723" xr:uid="{00000000-0005-0000-0000-0000470D0000}"/>
    <cellStyle name="20% - Accent2 5 6" xfId="16724" xr:uid="{00000000-0005-0000-0000-0000480D0000}"/>
    <cellStyle name="20% - Accent2 50" xfId="1635" xr:uid="{00000000-0005-0000-0000-0000490D0000}"/>
    <cellStyle name="20% - Accent2 50 2" xfId="1636" xr:uid="{00000000-0005-0000-0000-00004A0D0000}"/>
    <cellStyle name="20% - Accent2 50 2 2" xfId="16725" xr:uid="{00000000-0005-0000-0000-00004B0D0000}"/>
    <cellStyle name="20% - Accent2 50 3" xfId="1637" xr:uid="{00000000-0005-0000-0000-00004C0D0000}"/>
    <cellStyle name="20% - Accent2 50 3 2" xfId="16726" xr:uid="{00000000-0005-0000-0000-00004D0D0000}"/>
    <cellStyle name="20% - Accent2 50 4" xfId="16727" xr:uid="{00000000-0005-0000-0000-00004E0D0000}"/>
    <cellStyle name="20% - Accent2 51" xfId="1638" xr:uid="{00000000-0005-0000-0000-00004F0D0000}"/>
    <cellStyle name="20% - Accent2 51 2" xfId="1639" xr:uid="{00000000-0005-0000-0000-0000500D0000}"/>
    <cellStyle name="20% - Accent2 51 2 2" xfId="16728" xr:uid="{00000000-0005-0000-0000-0000510D0000}"/>
    <cellStyle name="20% - Accent2 51 3" xfId="1640" xr:uid="{00000000-0005-0000-0000-0000520D0000}"/>
    <cellStyle name="20% - Accent2 51 3 2" xfId="16729" xr:uid="{00000000-0005-0000-0000-0000530D0000}"/>
    <cellStyle name="20% - Accent2 51 4" xfId="16730" xr:uid="{00000000-0005-0000-0000-0000540D0000}"/>
    <cellStyle name="20% - Accent2 52" xfId="1641" xr:uid="{00000000-0005-0000-0000-0000550D0000}"/>
    <cellStyle name="20% - Accent2 52 2" xfId="1642" xr:uid="{00000000-0005-0000-0000-0000560D0000}"/>
    <cellStyle name="20% - Accent2 52 2 2" xfId="16731" xr:uid="{00000000-0005-0000-0000-0000570D0000}"/>
    <cellStyle name="20% - Accent2 52 3" xfId="1643" xr:uid="{00000000-0005-0000-0000-0000580D0000}"/>
    <cellStyle name="20% - Accent2 52 3 2" xfId="16732" xr:uid="{00000000-0005-0000-0000-0000590D0000}"/>
    <cellStyle name="20% - Accent2 52 4" xfId="16733" xr:uid="{00000000-0005-0000-0000-00005A0D0000}"/>
    <cellStyle name="20% - Accent2 53" xfId="1644" xr:uid="{00000000-0005-0000-0000-00005B0D0000}"/>
    <cellStyle name="20% - Accent2 53 2" xfId="1645" xr:uid="{00000000-0005-0000-0000-00005C0D0000}"/>
    <cellStyle name="20% - Accent2 53 2 2" xfId="16734" xr:uid="{00000000-0005-0000-0000-00005D0D0000}"/>
    <cellStyle name="20% - Accent2 53 3" xfId="1646" xr:uid="{00000000-0005-0000-0000-00005E0D0000}"/>
    <cellStyle name="20% - Accent2 53 3 2" xfId="16735" xr:uid="{00000000-0005-0000-0000-00005F0D0000}"/>
    <cellStyle name="20% - Accent2 53 4" xfId="16736" xr:uid="{00000000-0005-0000-0000-0000600D0000}"/>
    <cellStyle name="20% - Accent2 54" xfId="1647" xr:uid="{00000000-0005-0000-0000-0000610D0000}"/>
    <cellStyle name="20% - Accent2 54 2" xfId="1648" xr:uid="{00000000-0005-0000-0000-0000620D0000}"/>
    <cellStyle name="20% - Accent2 54 2 2" xfId="16737" xr:uid="{00000000-0005-0000-0000-0000630D0000}"/>
    <cellStyle name="20% - Accent2 54 3" xfId="1649" xr:uid="{00000000-0005-0000-0000-0000640D0000}"/>
    <cellStyle name="20% - Accent2 54 3 2" xfId="16738" xr:uid="{00000000-0005-0000-0000-0000650D0000}"/>
    <cellStyle name="20% - Accent2 54 4" xfId="16739" xr:uid="{00000000-0005-0000-0000-0000660D0000}"/>
    <cellStyle name="20% - Accent2 55" xfId="1650" xr:uid="{00000000-0005-0000-0000-0000670D0000}"/>
    <cellStyle name="20% - Accent2 55 2" xfId="1651" xr:uid="{00000000-0005-0000-0000-0000680D0000}"/>
    <cellStyle name="20% - Accent2 55 2 2" xfId="16740" xr:uid="{00000000-0005-0000-0000-0000690D0000}"/>
    <cellStyle name="20% - Accent2 55 3" xfId="1652" xr:uid="{00000000-0005-0000-0000-00006A0D0000}"/>
    <cellStyle name="20% - Accent2 55 3 2" xfId="16741" xr:uid="{00000000-0005-0000-0000-00006B0D0000}"/>
    <cellStyle name="20% - Accent2 55 4" xfId="16742" xr:uid="{00000000-0005-0000-0000-00006C0D0000}"/>
    <cellStyle name="20% - Accent2 56" xfId="1653" xr:uid="{00000000-0005-0000-0000-00006D0D0000}"/>
    <cellStyle name="20% - Accent2 56 2" xfId="1654" xr:uid="{00000000-0005-0000-0000-00006E0D0000}"/>
    <cellStyle name="20% - Accent2 56 2 2" xfId="16743" xr:uid="{00000000-0005-0000-0000-00006F0D0000}"/>
    <cellStyle name="20% - Accent2 56 3" xfId="1655" xr:uid="{00000000-0005-0000-0000-0000700D0000}"/>
    <cellStyle name="20% - Accent2 56 3 2" xfId="16744" xr:uid="{00000000-0005-0000-0000-0000710D0000}"/>
    <cellStyle name="20% - Accent2 56 4" xfId="16745" xr:uid="{00000000-0005-0000-0000-0000720D0000}"/>
    <cellStyle name="20% - Accent2 57" xfId="1656" xr:uid="{00000000-0005-0000-0000-0000730D0000}"/>
    <cellStyle name="20% - Accent2 57 2" xfId="1657" xr:uid="{00000000-0005-0000-0000-0000740D0000}"/>
    <cellStyle name="20% - Accent2 57 2 2" xfId="16746" xr:uid="{00000000-0005-0000-0000-0000750D0000}"/>
    <cellStyle name="20% - Accent2 57 3" xfId="1658" xr:uid="{00000000-0005-0000-0000-0000760D0000}"/>
    <cellStyle name="20% - Accent2 57 3 2" xfId="16747" xr:uid="{00000000-0005-0000-0000-0000770D0000}"/>
    <cellStyle name="20% - Accent2 57 4" xfId="16748" xr:uid="{00000000-0005-0000-0000-0000780D0000}"/>
    <cellStyle name="20% - Accent2 58" xfId="1659" xr:uid="{00000000-0005-0000-0000-0000790D0000}"/>
    <cellStyle name="20% - Accent2 58 2" xfId="1660" xr:uid="{00000000-0005-0000-0000-00007A0D0000}"/>
    <cellStyle name="20% - Accent2 58 2 2" xfId="16749" xr:uid="{00000000-0005-0000-0000-00007B0D0000}"/>
    <cellStyle name="20% - Accent2 58 3" xfId="1661" xr:uid="{00000000-0005-0000-0000-00007C0D0000}"/>
    <cellStyle name="20% - Accent2 58 3 2" xfId="16750" xr:uid="{00000000-0005-0000-0000-00007D0D0000}"/>
    <cellStyle name="20% - Accent2 58 4" xfId="16751" xr:uid="{00000000-0005-0000-0000-00007E0D0000}"/>
    <cellStyle name="20% - Accent2 59" xfId="1662" xr:uid="{00000000-0005-0000-0000-00007F0D0000}"/>
    <cellStyle name="20% - Accent2 59 2" xfId="1663" xr:uid="{00000000-0005-0000-0000-0000800D0000}"/>
    <cellStyle name="20% - Accent2 59 2 2" xfId="16752" xr:uid="{00000000-0005-0000-0000-0000810D0000}"/>
    <cellStyle name="20% - Accent2 59 3" xfId="1664" xr:uid="{00000000-0005-0000-0000-0000820D0000}"/>
    <cellStyle name="20% - Accent2 59 3 2" xfId="16753" xr:uid="{00000000-0005-0000-0000-0000830D0000}"/>
    <cellStyle name="20% - Accent2 59 4" xfId="16754" xr:uid="{00000000-0005-0000-0000-0000840D0000}"/>
    <cellStyle name="20% - Accent2 6" xfId="1665" xr:uid="{00000000-0005-0000-0000-0000850D0000}"/>
    <cellStyle name="20% - Accent2 6 2" xfId="1666" xr:uid="{00000000-0005-0000-0000-0000860D0000}"/>
    <cellStyle name="20% - Accent2 6 2 2" xfId="1667" xr:uid="{00000000-0005-0000-0000-0000870D0000}"/>
    <cellStyle name="20% - Accent2 6 2 2 2" xfId="16755" xr:uid="{00000000-0005-0000-0000-0000880D0000}"/>
    <cellStyle name="20% - Accent2 6 2 3" xfId="1668" xr:uid="{00000000-0005-0000-0000-0000890D0000}"/>
    <cellStyle name="20% - Accent2 6 2 3 2" xfId="16756" xr:uid="{00000000-0005-0000-0000-00008A0D0000}"/>
    <cellStyle name="20% - Accent2 6 2 4" xfId="16757" xr:uid="{00000000-0005-0000-0000-00008B0D0000}"/>
    <cellStyle name="20% - Accent2 6 3" xfId="1669" xr:uid="{00000000-0005-0000-0000-00008C0D0000}"/>
    <cellStyle name="20% - Accent2 6 3 2" xfId="1670" xr:uid="{00000000-0005-0000-0000-00008D0D0000}"/>
    <cellStyle name="20% - Accent2 6 3 2 2" xfId="16758" xr:uid="{00000000-0005-0000-0000-00008E0D0000}"/>
    <cellStyle name="20% - Accent2 6 3 3" xfId="1671" xr:uid="{00000000-0005-0000-0000-00008F0D0000}"/>
    <cellStyle name="20% - Accent2 6 3 3 2" xfId="16759" xr:uid="{00000000-0005-0000-0000-0000900D0000}"/>
    <cellStyle name="20% - Accent2 6 3 4" xfId="16760" xr:uid="{00000000-0005-0000-0000-0000910D0000}"/>
    <cellStyle name="20% - Accent2 6 4" xfId="1672" xr:uid="{00000000-0005-0000-0000-0000920D0000}"/>
    <cellStyle name="20% - Accent2 6 4 2" xfId="16761" xr:uid="{00000000-0005-0000-0000-0000930D0000}"/>
    <cellStyle name="20% - Accent2 6 5" xfId="1673" xr:uid="{00000000-0005-0000-0000-0000940D0000}"/>
    <cellStyle name="20% - Accent2 6 5 2" xfId="16762" xr:uid="{00000000-0005-0000-0000-0000950D0000}"/>
    <cellStyle name="20% - Accent2 6 6" xfId="16763" xr:uid="{00000000-0005-0000-0000-0000960D0000}"/>
    <cellStyle name="20% - Accent2 60" xfId="1674" xr:uid="{00000000-0005-0000-0000-0000970D0000}"/>
    <cellStyle name="20% - Accent2 60 2" xfId="1675" xr:uid="{00000000-0005-0000-0000-0000980D0000}"/>
    <cellStyle name="20% - Accent2 60 2 2" xfId="16764" xr:uid="{00000000-0005-0000-0000-0000990D0000}"/>
    <cellStyle name="20% - Accent2 60 3" xfId="1676" xr:uid="{00000000-0005-0000-0000-00009A0D0000}"/>
    <cellStyle name="20% - Accent2 60 3 2" xfId="16765" xr:uid="{00000000-0005-0000-0000-00009B0D0000}"/>
    <cellStyle name="20% - Accent2 60 4" xfId="16766" xr:uid="{00000000-0005-0000-0000-00009C0D0000}"/>
    <cellStyle name="20% - Accent2 61" xfId="1677" xr:uid="{00000000-0005-0000-0000-00009D0D0000}"/>
    <cellStyle name="20% - Accent2 61 2" xfId="1678" xr:uid="{00000000-0005-0000-0000-00009E0D0000}"/>
    <cellStyle name="20% - Accent2 61 2 2" xfId="16767" xr:uid="{00000000-0005-0000-0000-00009F0D0000}"/>
    <cellStyle name="20% - Accent2 61 3" xfId="1679" xr:uid="{00000000-0005-0000-0000-0000A00D0000}"/>
    <cellStyle name="20% - Accent2 61 3 2" xfId="16768" xr:uid="{00000000-0005-0000-0000-0000A10D0000}"/>
    <cellStyle name="20% - Accent2 61 4" xfId="16769" xr:uid="{00000000-0005-0000-0000-0000A20D0000}"/>
    <cellStyle name="20% - Accent2 62" xfId="1680" xr:uid="{00000000-0005-0000-0000-0000A30D0000}"/>
    <cellStyle name="20% - Accent2 62 2" xfId="1681" xr:uid="{00000000-0005-0000-0000-0000A40D0000}"/>
    <cellStyle name="20% - Accent2 62 2 2" xfId="16770" xr:uid="{00000000-0005-0000-0000-0000A50D0000}"/>
    <cellStyle name="20% - Accent2 62 3" xfId="1682" xr:uid="{00000000-0005-0000-0000-0000A60D0000}"/>
    <cellStyle name="20% - Accent2 62 3 2" xfId="16771" xr:uid="{00000000-0005-0000-0000-0000A70D0000}"/>
    <cellStyle name="20% - Accent2 62 4" xfId="16772" xr:uid="{00000000-0005-0000-0000-0000A80D0000}"/>
    <cellStyle name="20% - Accent2 63" xfId="1683" xr:uid="{00000000-0005-0000-0000-0000A90D0000}"/>
    <cellStyle name="20% - Accent2 63 2" xfId="1684" xr:uid="{00000000-0005-0000-0000-0000AA0D0000}"/>
    <cellStyle name="20% - Accent2 63 2 2" xfId="16773" xr:uid="{00000000-0005-0000-0000-0000AB0D0000}"/>
    <cellStyle name="20% - Accent2 63 3" xfId="1685" xr:uid="{00000000-0005-0000-0000-0000AC0D0000}"/>
    <cellStyle name="20% - Accent2 63 3 2" xfId="16774" xr:uid="{00000000-0005-0000-0000-0000AD0D0000}"/>
    <cellStyle name="20% - Accent2 63 4" xfId="16775" xr:uid="{00000000-0005-0000-0000-0000AE0D0000}"/>
    <cellStyle name="20% - Accent2 64" xfId="1686" xr:uid="{00000000-0005-0000-0000-0000AF0D0000}"/>
    <cellStyle name="20% - Accent2 64 2" xfId="1687" xr:uid="{00000000-0005-0000-0000-0000B00D0000}"/>
    <cellStyle name="20% - Accent2 64 2 2" xfId="16776" xr:uid="{00000000-0005-0000-0000-0000B10D0000}"/>
    <cellStyle name="20% - Accent2 64 3" xfId="1688" xr:uid="{00000000-0005-0000-0000-0000B20D0000}"/>
    <cellStyle name="20% - Accent2 64 3 2" xfId="16777" xr:uid="{00000000-0005-0000-0000-0000B30D0000}"/>
    <cellStyle name="20% - Accent2 64 4" xfId="16778" xr:uid="{00000000-0005-0000-0000-0000B40D0000}"/>
    <cellStyle name="20% - Accent2 65" xfId="1689" xr:uid="{00000000-0005-0000-0000-0000B50D0000}"/>
    <cellStyle name="20% - Accent2 65 2" xfId="1690" xr:uid="{00000000-0005-0000-0000-0000B60D0000}"/>
    <cellStyle name="20% - Accent2 65 2 2" xfId="16779" xr:uid="{00000000-0005-0000-0000-0000B70D0000}"/>
    <cellStyle name="20% - Accent2 65 3" xfId="1691" xr:uid="{00000000-0005-0000-0000-0000B80D0000}"/>
    <cellStyle name="20% - Accent2 65 3 2" xfId="16780" xr:uid="{00000000-0005-0000-0000-0000B90D0000}"/>
    <cellStyle name="20% - Accent2 65 4" xfId="16781" xr:uid="{00000000-0005-0000-0000-0000BA0D0000}"/>
    <cellStyle name="20% - Accent2 66" xfId="1692" xr:uid="{00000000-0005-0000-0000-0000BB0D0000}"/>
    <cellStyle name="20% - Accent2 66 2" xfId="1693" xr:uid="{00000000-0005-0000-0000-0000BC0D0000}"/>
    <cellStyle name="20% - Accent2 66 2 2" xfId="16782" xr:uid="{00000000-0005-0000-0000-0000BD0D0000}"/>
    <cellStyle name="20% - Accent2 66 3" xfId="1694" xr:uid="{00000000-0005-0000-0000-0000BE0D0000}"/>
    <cellStyle name="20% - Accent2 66 3 2" xfId="16783" xr:uid="{00000000-0005-0000-0000-0000BF0D0000}"/>
    <cellStyle name="20% - Accent2 66 4" xfId="16784" xr:uid="{00000000-0005-0000-0000-0000C00D0000}"/>
    <cellStyle name="20% - Accent2 67" xfId="1695" xr:uid="{00000000-0005-0000-0000-0000C10D0000}"/>
    <cellStyle name="20% - Accent2 67 2" xfId="1696" xr:uid="{00000000-0005-0000-0000-0000C20D0000}"/>
    <cellStyle name="20% - Accent2 67 2 2" xfId="16785" xr:uid="{00000000-0005-0000-0000-0000C30D0000}"/>
    <cellStyle name="20% - Accent2 67 3" xfId="1697" xr:uid="{00000000-0005-0000-0000-0000C40D0000}"/>
    <cellStyle name="20% - Accent2 67 3 2" xfId="16786" xr:uid="{00000000-0005-0000-0000-0000C50D0000}"/>
    <cellStyle name="20% - Accent2 67 4" xfId="16787" xr:uid="{00000000-0005-0000-0000-0000C60D0000}"/>
    <cellStyle name="20% - Accent2 68" xfId="1698" xr:uid="{00000000-0005-0000-0000-0000C70D0000}"/>
    <cellStyle name="20% - Accent2 68 2" xfId="1699" xr:uid="{00000000-0005-0000-0000-0000C80D0000}"/>
    <cellStyle name="20% - Accent2 68 2 2" xfId="16788" xr:uid="{00000000-0005-0000-0000-0000C90D0000}"/>
    <cellStyle name="20% - Accent2 68 3" xfId="1700" xr:uid="{00000000-0005-0000-0000-0000CA0D0000}"/>
    <cellStyle name="20% - Accent2 68 3 2" xfId="16789" xr:uid="{00000000-0005-0000-0000-0000CB0D0000}"/>
    <cellStyle name="20% - Accent2 68 4" xfId="16790" xr:uid="{00000000-0005-0000-0000-0000CC0D0000}"/>
    <cellStyle name="20% - Accent2 69" xfId="1701" xr:uid="{00000000-0005-0000-0000-0000CD0D0000}"/>
    <cellStyle name="20% - Accent2 69 2" xfId="1702" xr:uid="{00000000-0005-0000-0000-0000CE0D0000}"/>
    <cellStyle name="20% - Accent2 69 2 2" xfId="16791" xr:uid="{00000000-0005-0000-0000-0000CF0D0000}"/>
    <cellStyle name="20% - Accent2 69 3" xfId="1703" xr:uid="{00000000-0005-0000-0000-0000D00D0000}"/>
    <cellStyle name="20% - Accent2 69 3 2" xfId="16792" xr:uid="{00000000-0005-0000-0000-0000D10D0000}"/>
    <cellStyle name="20% - Accent2 69 4" xfId="16793" xr:uid="{00000000-0005-0000-0000-0000D20D0000}"/>
    <cellStyle name="20% - Accent2 7" xfId="1704" xr:uid="{00000000-0005-0000-0000-0000D30D0000}"/>
    <cellStyle name="20% - Accent2 7 2" xfId="1705" xr:uid="{00000000-0005-0000-0000-0000D40D0000}"/>
    <cellStyle name="20% - Accent2 7 2 2" xfId="1706" xr:uid="{00000000-0005-0000-0000-0000D50D0000}"/>
    <cellStyle name="20% - Accent2 7 2 2 2" xfId="16794" xr:uid="{00000000-0005-0000-0000-0000D60D0000}"/>
    <cellStyle name="20% - Accent2 7 2 3" xfId="1707" xr:uid="{00000000-0005-0000-0000-0000D70D0000}"/>
    <cellStyle name="20% - Accent2 7 2 3 2" xfId="16795" xr:uid="{00000000-0005-0000-0000-0000D80D0000}"/>
    <cellStyle name="20% - Accent2 7 2 4" xfId="16796" xr:uid="{00000000-0005-0000-0000-0000D90D0000}"/>
    <cellStyle name="20% - Accent2 7 3" xfId="1708" xr:uid="{00000000-0005-0000-0000-0000DA0D0000}"/>
    <cellStyle name="20% - Accent2 7 3 2" xfId="1709" xr:uid="{00000000-0005-0000-0000-0000DB0D0000}"/>
    <cellStyle name="20% - Accent2 7 3 2 2" xfId="16797" xr:uid="{00000000-0005-0000-0000-0000DC0D0000}"/>
    <cellStyle name="20% - Accent2 7 3 3" xfId="1710" xr:uid="{00000000-0005-0000-0000-0000DD0D0000}"/>
    <cellStyle name="20% - Accent2 7 3 3 2" xfId="16798" xr:uid="{00000000-0005-0000-0000-0000DE0D0000}"/>
    <cellStyle name="20% - Accent2 7 3 4" xfId="16799" xr:uid="{00000000-0005-0000-0000-0000DF0D0000}"/>
    <cellStyle name="20% - Accent2 7 4" xfId="1711" xr:uid="{00000000-0005-0000-0000-0000E00D0000}"/>
    <cellStyle name="20% - Accent2 7 4 2" xfId="16800" xr:uid="{00000000-0005-0000-0000-0000E10D0000}"/>
    <cellStyle name="20% - Accent2 7 5" xfId="1712" xr:uid="{00000000-0005-0000-0000-0000E20D0000}"/>
    <cellStyle name="20% - Accent2 7 5 2" xfId="16801" xr:uid="{00000000-0005-0000-0000-0000E30D0000}"/>
    <cellStyle name="20% - Accent2 7 6" xfId="16802" xr:uid="{00000000-0005-0000-0000-0000E40D0000}"/>
    <cellStyle name="20% - Accent2 70" xfId="1713" xr:uid="{00000000-0005-0000-0000-0000E50D0000}"/>
    <cellStyle name="20% - Accent2 70 2" xfId="1714" xr:uid="{00000000-0005-0000-0000-0000E60D0000}"/>
    <cellStyle name="20% - Accent2 70 2 2" xfId="16803" xr:uid="{00000000-0005-0000-0000-0000E70D0000}"/>
    <cellStyle name="20% - Accent2 70 3" xfId="1715" xr:uid="{00000000-0005-0000-0000-0000E80D0000}"/>
    <cellStyle name="20% - Accent2 70 3 2" xfId="16804" xr:uid="{00000000-0005-0000-0000-0000E90D0000}"/>
    <cellStyle name="20% - Accent2 70 4" xfId="16805" xr:uid="{00000000-0005-0000-0000-0000EA0D0000}"/>
    <cellStyle name="20% - Accent2 71" xfId="1716" xr:uid="{00000000-0005-0000-0000-0000EB0D0000}"/>
    <cellStyle name="20% - Accent2 71 2" xfId="1717" xr:uid="{00000000-0005-0000-0000-0000EC0D0000}"/>
    <cellStyle name="20% - Accent2 71 2 2" xfId="16806" xr:uid="{00000000-0005-0000-0000-0000ED0D0000}"/>
    <cellStyle name="20% - Accent2 71 3" xfId="1718" xr:uid="{00000000-0005-0000-0000-0000EE0D0000}"/>
    <cellStyle name="20% - Accent2 71 3 2" xfId="16807" xr:uid="{00000000-0005-0000-0000-0000EF0D0000}"/>
    <cellStyle name="20% - Accent2 71 4" xfId="16808" xr:uid="{00000000-0005-0000-0000-0000F00D0000}"/>
    <cellStyle name="20% - Accent2 72" xfId="1719" xr:uid="{00000000-0005-0000-0000-0000F10D0000}"/>
    <cellStyle name="20% - Accent2 72 2" xfId="1720" xr:uid="{00000000-0005-0000-0000-0000F20D0000}"/>
    <cellStyle name="20% - Accent2 72 2 2" xfId="16809" xr:uid="{00000000-0005-0000-0000-0000F30D0000}"/>
    <cellStyle name="20% - Accent2 72 3" xfId="1721" xr:uid="{00000000-0005-0000-0000-0000F40D0000}"/>
    <cellStyle name="20% - Accent2 72 3 2" xfId="16810" xr:uid="{00000000-0005-0000-0000-0000F50D0000}"/>
    <cellStyle name="20% - Accent2 72 4" xfId="16811" xr:uid="{00000000-0005-0000-0000-0000F60D0000}"/>
    <cellStyle name="20% - Accent2 73" xfId="1722" xr:uid="{00000000-0005-0000-0000-0000F70D0000}"/>
    <cellStyle name="20% - Accent2 73 2" xfId="1723" xr:uid="{00000000-0005-0000-0000-0000F80D0000}"/>
    <cellStyle name="20% - Accent2 73 2 2" xfId="16812" xr:uid="{00000000-0005-0000-0000-0000F90D0000}"/>
    <cellStyle name="20% - Accent2 73 3" xfId="1724" xr:uid="{00000000-0005-0000-0000-0000FA0D0000}"/>
    <cellStyle name="20% - Accent2 73 3 2" xfId="16813" xr:uid="{00000000-0005-0000-0000-0000FB0D0000}"/>
    <cellStyle name="20% - Accent2 73 4" xfId="16814" xr:uid="{00000000-0005-0000-0000-0000FC0D0000}"/>
    <cellStyle name="20% - Accent2 74" xfId="1725" xr:uid="{00000000-0005-0000-0000-0000FD0D0000}"/>
    <cellStyle name="20% - Accent2 74 2" xfId="1726" xr:uid="{00000000-0005-0000-0000-0000FE0D0000}"/>
    <cellStyle name="20% - Accent2 74 2 2" xfId="16815" xr:uid="{00000000-0005-0000-0000-0000FF0D0000}"/>
    <cellStyle name="20% - Accent2 74 3" xfId="1727" xr:uid="{00000000-0005-0000-0000-0000000E0000}"/>
    <cellStyle name="20% - Accent2 74 3 2" xfId="16816" xr:uid="{00000000-0005-0000-0000-0000010E0000}"/>
    <cellStyle name="20% - Accent2 74 4" xfId="16817" xr:uid="{00000000-0005-0000-0000-0000020E0000}"/>
    <cellStyle name="20% - Accent2 75" xfId="1728" xr:uid="{00000000-0005-0000-0000-0000030E0000}"/>
    <cellStyle name="20% - Accent2 75 2" xfId="1729" xr:uid="{00000000-0005-0000-0000-0000040E0000}"/>
    <cellStyle name="20% - Accent2 75 2 2" xfId="16818" xr:uid="{00000000-0005-0000-0000-0000050E0000}"/>
    <cellStyle name="20% - Accent2 75 3" xfId="1730" xr:uid="{00000000-0005-0000-0000-0000060E0000}"/>
    <cellStyle name="20% - Accent2 75 3 2" xfId="16819" xr:uid="{00000000-0005-0000-0000-0000070E0000}"/>
    <cellStyle name="20% - Accent2 75 4" xfId="16820" xr:uid="{00000000-0005-0000-0000-0000080E0000}"/>
    <cellStyle name="20% - Accent2 76" xfId="1731" xr:uid="{00000000-0005-0000-0000-0000090E0000}"/>
    <cellStyle name="20% - Accent2 76 2" xfId="1732" xr:uid="{00000000-0005-0000-0000-00000A0E0000}"/>
    <cellStyle name="20% - Accent2 76 2 2" xfId="16821" xr:uid="{00000000-0005-0000-0000-00000B0E0000}"/>
    <cellStyle name="20% - Accent2 76 3" xfId="1733" xr:uid="{00000000-0005-0000-0000-00000C0E0000}"/>
    <cellStyle name="20% - Accent2 76 3 2" xfId="16822" xr:uid="{00000000-0005-0000-0000-00000D0E0000}"/>
    <cellStyle name="20% - Accent2 76 4" xfId="16823" xr:uid="{00000000-0005-0000-0000-00000E0E0000}"/>
    <cellStyle name="20% - Accent2 77" xfId="1734" xr:uid="{00000000-0005-0000-0000-00000F0E0000}"/>
    <cellStyle name="20% - Accent2 77 2" xfId="1735" xr:uid="{00000000-0005-0000-0000-0000100E0000}"/>
    <cellStyle name="20% - Accent2 77 2 2" xfId="16824" xr:uid="{00000000-0005-0000-0000-0000110E0000}"/>
    <cellStyle name="20% - Accent2 77 3" xfId="1736" xr:uid="{00000000-0005-0000-0000-0000120E0000}"/>
    <cellStyle name="20% - Accent2 77 3 2" xfId="16825" xr:uid="{00000000-0005-0000-0000-0000130E0000}"/>
    <cellStyle name="20% - Accent2 77 4" xfId="16826" xr:uid="{00000000-0005-0000-0000-0000140E0000}"/>
    <cellStyle name="20% - Accent2 78" xfId="1737" xr:uid="{00000000-0005-0000-0000-0000150E0000}"/>
    <cellStyle name="20% - Accent2 78 2" xfId="1738" xr:uid="{00000000-0005-0000-0000-0000160E0000}"/>
    <cellStyle name="20% - Accent2 78 2 2" xfId="16827" xr:uid="{00000000-0005-0000-0000-0000170E0000}"/>
    <cellStyle name="20% - Accent2 78 3" xfId="1739" xr:uid="{00000000-0005-0000-0000-0000180E0000}"/>
    <cellStyle name="20% - Accent2 78 3 2" xfId="16828" xr:uid="{00000000-0005-0000-0000-0000190E0000}"/>
    <cellStyle name="20% - Accent2 78 4" xfId="16829" xr:uid="{00000000-0005-0000-0000-00001A0E0000}"/>
    <cellStyle name="20% - Accent2 79" xfId="1740" xr:uid="{00000000-0005-0000-0000-00001B0E0000}"/>
    <cellStyle name="20% - Accent2 79 2" xfId="1741" xr:uid="{00000000-0005-0000-0000-00001C0E0000}"/>
    <cellStyle name="20% - Accent2 79 2 2" xfId="16830" xr:uid="{00000000-0005-0000-0000-00001D0E0000}"/>
    <cellStyle name="20% - Accent2 79 3" xfId="1742" xr:uid="{00000000-0005-0000-0000-00001E0E0000}"/>
    <cellStyle name="20% - Accent2 79 3 2" xfId="16831" xr:uid="{00000000-0005-0000-0000-00001F0E0000}"/>
    <cellStyle name="20% - Accent2 79 4" xfId="16832" xr:uid="{00000000-0005-0000-0000-0000200E0000}"/>
    <cellStyle name="20% - Accent2 8" xfId="1743" xr:uid="{00000000-0005-0000-0000-0000210E0000}"/>
    <cellStyle name="20% - Accent2 8 2" xfId="1744" xr:uid="{00000000-0005-0000-0000-0000220E0000}"/>
    <cellStyle name="20% - Accent2 8 2 2" xfId="1745" xr:uid="{00000000-0005-0000-0000-0000230E0000}"/>
    <cellStyle name="20% - Accent2 8 2 2 2" xfId="16833" xr:uid="{00000000-0005-0000-0000-0000240E0000}"/>
    <cellStyle name="20% - Accent2 8 2 3" xfId="1746" xr:uid="{00000000-0005-0000-0000-0000250E0000}"/>
    <cellStyle name="20% - Accent2 8 2 3 2" xfId="16834" xr:uid="{00000000-0005-0000-0000-0000260E0000}"/>
    <cellStyle name="20% - Accent2 8 2 4" xfId="16835" xr:uid="{00000000-0005-0000-0000-0000270E0000}"/>
    <cellStyle name="20% - Accent2 8 3" xfId="1747" xr:uid="{00000000-0005-0000-0000-0000280E0000}"/>
    <cellStyle name="20% - Accent2 8 3 2" xfId="1748" xr:uid="{00000000-0005-0000-0000-0000290E0000}"/>
    <cellStyle name="20% - Accent2 8 3 2 2" xfId="16836" xr:uid="{00000000-0005-0000-0000-00002A0E0000}"/>
    <cellStyle name="20% - Accent2 8 3 3" xfId="1749" xr:uid="{00000000-0005-0000-0000-00002B0E0000}"/>
    <cellStyle name="20% - Accent2 8 3 3 2" xfId="16837" xr:uid="{00000000-0005-0000-0000-00002C0E0000}"/>
    <cellStyle name="20% - Accent2 8 3 4" xfId="16838" xr:uid="{00000000-0005-0000-0000-00002D0E0000}"/>
    <cellStyle name="20% - Accent2 8 4" xfId="1750" xr:uid="{00000000-0005-0000-0000-00002E0E0000}"/>
    <cellStyle name="20% - Accent2 8 4 2" xfId="16839" xr:uid="{00000000-0005-0000-0000-00002F0E0000}"/>
    <cellStyle name="20% - Accent2 8 5" xfId="1751" xr:uid="{00000000-0005-0000-0000-0000300E0000}"/>
    <cellStyle name="20% - Accent2 8 5 2" xfId="16840" xr:uid="{00000000-0005-0000-0000-0000310E0000}"/>
    <cellStyle name="20% - Accent2 8 6" xfId="16841" xr:uid="{00000000-0005-0000-0000-0000320E0000}"/>
    <cellStyle name="20% - Accent2 80" xfId="1752" xr:uid="{00000000-0005-0000-0000-0000330E0000}"/>
    <cellStyle name="20% - Accent2 80 2" xfId="1753" xr:uid="{00000000-0005-0000-0000-0000340E0000}"/>
    <cellStyle name="20% - Accent2 80 2 2" xfId="16842" xr:uid="{00000000-0005-0000-0000-0000350E0000}"/>
    <cellStyle name="20% - Accent2 80 3" xfId="1754" xr:uid="{00000000-0005-0000-0000-0000360E0000}"/>
    <cellStyle name="20% - Accent2 80 3 2" xfId="16843" xr:uid="{00000000-0005-0000-0000-0000370E0000}"/>
    <cellStyle name="20% - Accent2 80 4" xfId="16844" xr:uid="{00000000-0005-0000-0000-0000380E0000}"/>
    <cellStyle name="20% - Accent2 81" xfId="1755" xr:uid="{00000000-0005-0000-0000-0000390E0000}"/>
    <cellStyle name="20% - Accent2 81 2" xfId="1756" xr:uid="{00000000-0005-0000-0000-00003A0E0000}"/>
    <cellStyle name="20% - Accent2 81 2 2" xfId="16845" xr:uid="{00000000-0005-0000-0000-00003B0E0000}"/>
    <cellStyle name="20% - Accent2 81 3" xfId="1757" xr:uid="{00000000-0005-0000-0000-00003C0E0000}"/>
    <cellStyle name="20% - Accent2 81 3 2" xfId="16846" xr:uid="{00000000-0005-0000-0000-00003D0E0000}"/>
    <cellStyle name="20% - Accent2 81 4" xfId="16847" xr:uid="{00000000-0005-0000-0000-00003E0E0000}"/>
    <cellStyle name="20% - Accent2 82" xfId="1758" xr:uid="{00000000-0005-0000-0000-00003F0E0000}"/>
    <cellStyle name="20% - Accent2 82 2" xfId="1759" xr:uid="{00000000-0005-0000-0000-0000400E0000}"/>
    <cellStyle name="20% - Accent2 82 2 2" xfId="16848" xr:uid="{00000000-0005-0000-0000-0000410E0000}"/>
    <cellStyle name="20% - Accent2 82 3" xfId="1760" xr:uid="{00000000-0005-0000-0000-0000420E0000}"/>
    <cellStyle name="20% - Accent2 82 3 2" xfId="16849" xr:uid="{00000000-0005-0000-0000-0000430E0000}"/>
    <cellStyle name="20% - Accent2 82 4" xfId="16850" xr:uid="{00000000-0005-0000-0000-0000440E0000}"/>
    <cellStyle name="20% - Accent2 83" xfId="1761" xr:uid="{00000000-0005-0000-0000-0000450E0000}"/>
    <cellStyle name="20% - Accent2 83 2" xfId="1762" xr:uid="{00000000-0005-0000-0000-0000460E0000}"/>
    <cellStyle name="20% - Accent2 83 2 2" xfId="16851" xr:uid="{00000000-0005-0000-0000-0000470E0000}"/>
    <cellStyle name="20% - Accent2 83 3" xfId="1763" xr:uid="{00000000-0005-0000-0000-0000480E0000}"/>
    <cellStyle name="20% - Accent2 83 3 2" xfId="16852" xr:uid="{00000000-0005-0000-0000-0000490E0000}"/>
    <cellStyle name="20% - Accent2 83 4" xfId="16853" xr:uid="{00000000-0005-0000-0000-00004A0E0000}"/>
    <cellStyle name="20% - Accent2 84" xfId="1764" xr:uid="{00000000-0005-0000-0000-00004B0E0000}"/>
    <cellStyle name="20% - Accent2 84 2" xfId="1765" xr:uid="{00000000-0005-0000-0000-00004C0E0000}"/>
    <cellStyle name="20% - Accent2 84 2 2" xfId="16854" xr:uid="{00000000-0005-0000-0000-00004D0E0000}"/>
    <cellStyle name="20% - Accent2 84 3" xfId="1766" xr:uid="{00000000-0005-0000-0000-00004E0E0000}"/>
    <cellStyle name="20% - Accent2 84 3 2" xfId="16855" xr:uid="{00000000-0005-0000-0000-00004F0E0000}"/>
    <cellStyle name="20% - Accent2 84 4" xfId="16856" xr:uid="{00000000-0005-0000-0000-0000500E0000}"/>
    <cellStyle name="20% - Accent2 85" xfId="1767" xr:uid="{00000000-0005-0000-0000-0000510E0000}"/>
    <cellStyle name="20% - Accent2 85 2" xfId="1768" xr:uid="{00000000-0005-0000-0000-0000520E0000}"/>
    <cellStyle name="20% - Accent2 85 2 2" xfId="16857" xr:uid="{00000000-0005-0000-0000-0000530E0000}"/>
    <cellStyle name="20% - Accent2 85 3" xfId="1769" xr:uid="{00000000-0005-0000-0000-0000540E0000}"/>
    <cellStyle name="20% - Accent2 85 3 2" xfId="16858" xr:uid="{00000000-0005-0000-0000-0000550E0000}"/>
    <cellStyle name="20% - Accent2 85 4" xfId="16859" xr:uid="{00000000-0005-0000-0000-0000560E0000}"/>
    <cellStyle name="20% - Accent2 86" xfId="1770" xr:uid="{00000000-0005-0000-0000-0000570E0000}"/>
    <cellStyle name="20% - Accent2 86 2" xfId="1771" xr:uid="{00000000-0005-0000-0000-0000580E0000}"/>
    <cellStyle name="20% - Accent2 86 2 2" xfId="16860" xr:uid="{00000000-0005-0000-0000-0000590E0000}"/>
    <cellStyle name="20% - Accent2 86 3" xfId="1772" xr:uid="{00000000-0005-0000-0000-00005A0E0000}"/>
    <cellStyle name="20% - Accent2 86 3 2" xfId="16861" xr:uid="{00000000-0005-0000-0000-00005B0E0000}"/>
    <cellStyle name="20% - Accent2 86 4" xfId="16862" xr:uid="{00000000-0005-0000-0000-00005C0E0000}"/>
    <cellStyle name="20% - Accent2 87" xfId="1773" xr:uid="{00000000-0005-0000-0000-00005D0E0000}"/>
    <cellStyle name="20% - Accent2 87 2" xfId="1774" xr:uid="{00000000-0005-0000-0000-00005E0E0000}"/>
    <cellStyle name="20% - Accent2 87 2 2" xfId="16863" xr:uid="{00000000-0005-0000-0000-00005F0E0000}"/>
    <cellStyle name="20% - Accent2 87 3" xfId="1775" xr:uid="{00000000-0005-0000-0000-0000600E0000}"/>
    <cellStyle name="20% - Accent2 87 3 2" xfId="16864" xr:uid="{00000000-0005-0000-0000-0000610E0000}"/>
    <cellStyle name="20% - Accent2 87 4" xfId="16865" xr:uid="{00000000-0005-0000-0000-0000620E0000}"/>
    <cellStyle name="20% - Accent2 88" xfId="1776" xr:uid="{00000000-0005-0000-0000-0000630E0000}"/>
    <cellStyle name="20% - Accent2 88 2" xfId="1777" xr:uid="{00000000-0005-0000-0000-0000640E0000}"/>
    <cellStyle name="20% - Accent2 88 2 2" xfId="16866" xr:uid="{00000000-0005-0000-0000-0000650E0000}"/>
    <cellStyle name="20% - Accent2 88 3" xfId="1778" xr:uid="{00000000-0005-0000-0000-0000660E0000}"/>
    <cellStyle name="20% - Accent2 88 3 2" xfId="16867" xr:uid="{00000000-0005-0000-0000-0000670E0000}"/>
    <cellStyle name="20% - Accent2 88 4" xfId="16868" xr:uid="{00000000-0005-0000-0000-0000680E0000}"/>
    <cellStyle name="20% - Accent2 89" xfId="1779" xr:uid="{00000000-0005-0000-0000-0000690E0000}"/>
    <cellStyle name="20% - Accent2 89 2" xfId="1780" xr:uid="{00000000-0005-0000-0000-00006A0E0000}"/>
    <cellStyle name="20% - Accent2 89 2 2" xfId="16869" xr:uid="{00000000-0005-0000-0000-00006B0E0000}"/>
    <cellStyle name="20% - Accent2 89 3" xfId="1781" xr:uid="{00000000-0005-0000-0000-00006C0E0000}"/>
    <cellStyle name="20% - Accent2 89 3 2" xfId="16870" xr:uid="{00000000-0005-0000-0000-00006D0E0000}"/>
    <cellStyle name="20% - Accent2 89 4" xfId="16871" xr:uid="{00000000-0005-0000-0000-00006E0E0000}"/>
    <cellStyle name="20% - Accent2 9" xfId="1782" xr:uid="{00000000-0005-0000-0000-00006F0E0000}"/>
    <cellStyle name="20% - Accent2 9 2" xfId="1783" xr:uid="{00000000-0005-0000-0000-0000700E0000}"/>
    <cellStyle name="20% - Accent2 9 2 2" xfId="1784" xr:uid="{00000000-0005-0000-0000-0000710E0000}"/>
    <cellStyle name="20% - Accent2 9 2 2 2" xfId="16872" xr:uid="{00000000-0005-0000-0000-0000720E0000}"/>
    <cellStyle name="20% - Accent2 9 2 3" xfId="1785" xr:uid="{00000000-0005-0000-0000-0000730E0000}"/>
    <cellStyle name="20% - Accent2 9 2 3 2" xfId="16873" xr:uid="{00000000-0005-0000-0000-0000740E0000}"/>
    <cellStyle name="20% - Accent2 9 2 4" xfId="16874" xr:uid="{00000000-0005-0000-0000-0000750E0000}"/>
    <cellStyle name="20% - Accent2 9 3" xfId="1786" xr:uid="{00000000-0005-0000-0000-0000760E0000}"/>
    <cellStyle name="20% - Accent2 9 3 2" xfId="1787" xr:uid="{00000000-0005-0000-0000-0000770E0000}"/>
    <cellStyle name="20% - Accent2 9 3 2 2" xfId="16875" xr:uid="{00000000-0005-0000-0000-0000780E0000}"/>
    <cellStyle name="20% - Accent2 9 3 3" xfId="1788" xr:uid="{00000000-0005-0000-0000-0000790E0000}"/>
    <cellStyle name="20% - Accent2 9 3 3 2" xfId="16876" xr:uid="{00000000-0005-0000-0000-00007A0E0000}"/>
    <cellStyle name="20% - Accent2 9 3 4" xfId="16877" xr:uid="{00000000-0005-0000-0000-00007B0E0000}"/>
    <cellStyle name="20% - Accent2 9 4" xfId="1789" xr:uid="{00000000-0005-0000-0000-00007C0E0000}"/>
    <cellStyle name="20% - Accent2 9 4 2" xfId="16878" xr:uid="{00000000-0005-0000-0000-00007D0E0000}"/>
    <cellStyle name="20% - Accent2 9 5" xfId="1790" xr:uid="{00000000-0005-0000-0000-00007E0E0000}"/>
    <cellStyle name="20% - Accent2 9 5 2" xfId="16879" xr:uid="{00000000-0005-0000-0000-00007F0E0000}"/>
    <cellStyle name="20% - Accent2 9 6" xfId="16880" xr:uid="{00000000-0005-0000-0000-0000800E0000}"/>
    <cellStyle name="20% - Accent2 90" xfId="1791" xr:uid="{00000000-0005-0000-0000-0000810E0000}"/>
    <cellStyle name="20% - Accent2 90 2" xfId="1792" xr:uid="{00000000-0005-0000-0000-0000820E0000}"/>
    <cellStyle name="20% - Accent2 90 2 2" xfId="16881" xr:uid="{00000000-0005-0000-0000-0000830E0000}"/>
    <cellStyle name="20% - Accent2 90 3" xfId="1793" xr:uid="{00000000-0005-0000-0000-0000840E0000}"/>
    <cellStyle name="20% - Accent2 90 3 2" xfId="16882" xr:uid="{00000000-0005-0000-0000-0000850E0000}"/>
    <cellStyle name="20% - Accent2 90 4" xfId="16883" xr:uid="{00000000-0005-0000-0000-0000860E0000}"/>
    <cellStyle name="20% - Accent2 91" xfId="1794" xr:uid="{00000000-0005-0000-0000-0000870E0000}"/>
    <cellStyle name="20% - Accent2 91 2" xfId="1795" xr:uid="{00000000-0005-0000-0000-0000880E0000}"/>
    <cellStyle name="20% - Accent2 91 2 2" xfId="16884" xr:uid="{00000000-0005-0000-0000-0000890E0000}"/>
    <cellStyle name="20% - Accent2 91 3" xfId="1796" xr:uid="{00000000-0005-0000-0000-00008A0E0000}"/>
    <cellStyle name="20% - Accent2 91 3 2" xfId="16885" xr:uid="{00000000-0005-0000-0000-00008B0E0000}"/>
    <cellStyle name="20% - Accent2 91 4" xfId="16886" xr:uid="{00000000-0005-0000-0000-00008C0E0000}"/>
    <cellStyle name="20% - Accent2 92" xfId="1797" xr:uid="{00000000-0005-0000-0000-00008D0E0000}"/>
    <cellStyle name="20% - Accent2 92 2" xfId="1798" xr:uid="{00000000-0005-0000-0000-00008E0E0000}"/>
    <cellStyle name="20% - Accent2 92 2 2" xfId="16887" xr:uid="{00000000-0005-0000-0000-00008F0E0000}"/>
    <cellStyle name="20% - Accent2 92 3" xfId="1799" xr:uid="{00000000-0005-0000-0000-0000900E0000}"/>
    <cellStyle name="20% - Accent2 92 3 2" xfId="16888" xr:uid="{00000000-0005-0000-0000-0000910E0000}"/>
    <cellStyle name="20% - Accent2 92 4" xfId="16889" xr:uid="{00000000-0005-0000-0000-0000920E0000}"/>
    <cellStyle name="20% - Accent2 93" xfId="1800" xr:uid="{00000000-0005-0000-0000-0000930E0000}"/>
    <cellStyle name="20% - Accent2 93 2" xfId="1801" xr:uid="{00000000-0005-0000-0000-0000940E0000}"/>
    <cellStyle name="20% - Accent2 93 2 2" xfId="16890" xr:uid="{00000000-0005-0000-0000-0000950E0000}"/>
    <cellStyle name="20% - Accent2 93 3" xfId="1802" xr:uid="{00000000-0005-0000-0000-0000960E0000}"/>
    <cellStyle name="20% - Accent2 93 3 2" xfId="16891" xr:uid="{00000000-0005-0000-0000-0000970E0000}"/>
    <cellStyle name="20% - Accent2 93 4" xfId="16892" xr:uid="{00000000-0005-0000-0000-0000980E0000}"/>
    <cellStyle name="20% - Accent2 94" xfId="1803" xr:uid="{00000000-0005-0000-0000-0000990E0000}"/>
    <cellStyle name="20% - Accent2 94 2" xfId="1804" xr:uid="{00000000-0005-0000-0000-00009A0E0000}"/>
    <cellStyle name="20% - Accent2 94 2 2" xfId="16893" xr:uid="{00000000-0005-0000-0000-00009B0E0000}"/>
    <cellStyle name="20% - Accent2 94 3" xfId="1805" xr:uid="{00000000-0005-0000-0000-00009C0E0000}"/>
    <cellStyle name="20% - Accent2 94 3 2" xfId="16894" xr:uid="{00000000-0005-0000-0000-00009D0E0000}"/>
    <cellStyle name="20% - Accent2 94 4" xfId="16895" xr:uid="{00000000-0005-0000-0000-00009E0E0000}"/>
    <cellStyle name="20% - Accent2 95" xfId="1806" xr:uid="{00000000-0005-0000-0000-00009F0E0000}"/>
    <cellStyle name="20% - Accent2 95 2" xfId="1807" xr:uid="{00000000-0005-0000-0000-0000A00E0000}"/>
    <cellStyle name="20% - Accent2 95 2 2" xfId="16896" xr:uid="{00000000-0005-0000-0000-0000A10E0000}"/>
    <cellStyle name="20% - Accent2 95 3" xfId="1808" xr:uid="{00000000-0005-0000-0000-0000A20E0000}"/>
    <cellStyle name="20% - Accent2 95 3 2" xfId="16897" xr:uid="{00000000-0005-0000-0000-0000A30E0000}"/>
    <cellStyle name="20% - Accent2 95 4" xfId="16898" xr:uid="{00000000-0005-0000-0000-0000A40E0000}"/>
    <cellStyle name="20% - Accent2 96" xfId="1809" xr:uid="{00000000-0005-0000-0000-0000A50E0000}"/>
    <cellStyle name="20% - Accent2 96 2" xfId="1810" xr:uid="{00000000-0005-0000-0000-0000A60E0000}"/>
    <cellStyle name="20% - Accent2 96 2 2" xfId="16899" xr:uid="{00000000-0005-0000-0000-0000A70E0000}"/>
    <cellStyle name="20% - Accent2 96 3" xfId="1811" xr:uid="{00000000-0005-0000-0000-0000A80E0000}"/>
    <cellStyle name="20% - Accent2 96 3 2" xfId="16900" xr:uid="{00000000-0005-0000-0000-0000A90E0000}"/>
    <cellStyle name="20% - Accent2 96 4" xfId="16901" xr:uid="{00000000-0005-0000-0000-0000AA0E0000}"/>
    <cellStyle name="20% - Accent2 97" xfId="1812" xr:uid="{00000000-0005-0000-0000-0000AB0E0000}"/>
    <cellStyle name="20% - Accent2 97 2" xfId="1813" xr:uid="{00000000-0005-0000-0000-0000AC0E0000}"/>
    <cellStyle name="20% - Accent2 97 2 2" xfId="16902" xr:uid="{00000000-0005-0000-0000-0000AD0E0000}"/>
    <cellStyle name="20% - Accent2 97 3" xfId="1814" xr:uid="{00000000-0005-0000-0000-0000AE0E0000}"/>
    <cellStyle name="20% - Accent2 97 3 2" xfId="16903" xr:uid="{00000000-0005-0000-0000-0000AF0E0000}"/>
    <cellStyle name="20% - Accent2 97 4" xfId="16904" xr:uid="{00000000-0005-0000-0000-0000B00E0000}"/>
    <cellStyle name="20% - Accent2 98" xfId="1815" xr:uid="{00000000-0005-0000-0000-0000B10E0000}"/>
    <cellStyle name="20% - Accent2 98 2" xfId="1816" xr:uid="{00000000-0005-0000-0000-0000B20E0000}"/>
    <cellStyle name="20% - Accent2 98 2 2" xfId="16905" xr:uid="{00000000-0005-0000-0000-0000B30E0000}"/>
    <cellStyle name="20% - Accent2 98 3" xfId="1817" xr:uid="{00000000-0005-0000-0000-0000B40E0000}"/>
    <cellStyle name="20% - Accent2 98 3 2" xfId="16906" xr:uid="{00000000-0005-0000-0000-0000B50E0000}"/>
    <cellStyle name="20% - Accent2 98 4" xfId="16907" xr:uid="{00000000-0005-0000-0000-0000B60E0000}"/>
    <cellStyle name="20% - Accent2 99" xfId="1818" xr:uid="{00000000-0005-0000-0000-0000B70E0000}"/>
    <cellStyle name="20% - Accent2 99 2" xfId="1819" xr:uid="{00000000-0005-0000-0000-0000B80E0000}"/>
    <cellStyle name="20% - Accent2 99 2 2" xfId="16908" xr:uid="{00000000-0005-0000-0000-0000B90E0000}"/>
    <cellStyle name="20% - Accent2 99 3" xfId="1820" xr:uid="{00000000-0005-0000-0000-0000BA0E0000}"/>
    <cellStyle name="20% - Accent2 99 3 2" xfId="16909" xr:uid="{00000000-0005-0000-0000-0000BB0E0000}"/>
    <cellStyle name="20% - Accent2 99 4" xfId="16910" xr:uid="{00000000-0005-0000-0000-0000BC0E0000}"/>
    <cellStyle name="20% - Accent3 10" xfId="1821" xr:uid="{00000000-0005-0000-0000-0000BD0E0000}"/>
    <cellStyle name="20% - Accent3 10 2" xfId="1822" xr:uid="{00000000-0005-0000-0000-0000BE0E0000}"/>
    <cellStyle name="20% - Accent3 10 2 2" xfId="1823" xr:uid="{00000000-0005-0000-0000-0000BF0E0000}"/>
    <cellStyle name="20% - Accent3 10 2 2 2" xfId="16911" xr:uid="{00000000-0005-0000-0000-0000C00E0000}"/>
    <cellStyle name="20% - Accent3 10 2 3" xfId="1824" xr:uid="{00000000-0005-0000-0000-0000C10E0000}"/>
    <cellStyle name="20% - Accent3 10 2 3 2" xfId="16912" xr:uid="{00000000-0005-0000-0000-0000C20E0000}"/>
    <cellStyle name="20% - Accent3 10 2 4" xfId="16913" xr:uid="{00000000-0005-0000-0000-0000C30E0000}"/>
    <cellStyle name="20% - Accent3 10 3" xfId="1825" xr:uid="{00000000-0005-0000-0000-0000C40E0000}"/>
    <cellStyle name="20% - Accent3 10 3 2" xfId="1826" xr:uid="{00000000-0005-0000-0000-0000C50E0000}"/>
    <cellStyle name="20% - Accent3 10 3 2 2" xfId="16914" xr:uid="{00000000-0005-0000-0000-0000C60E0000}"/>
    <cellStyle name="20% - Accent3 10 3 3" xfId="1827" xr:uid="{00000000-0005-0000-0000-0000C70E0000}"/>
    <cellStyle name="20% - Accent3 10 3 3 2" xfId="16915" xr:uid="{00000000-0005-0000-0000-0000C80E0000}"/>
    <cellStyle name="20% - Accent3 10 3 4" xfId="16916" xr:uid="{00000000-0005-0000-0000-0000C90E0000}"/>
    <cellStyle name="20% - Accent3 10 4" xfId="1828" xr:uid="{00000000-0005-0000-0000-0000CA0E0000}"/>
    <cellStyle name="20% - Accent3 10 4 2" xfId="16917" xr:uid="{00000000-0005-0000-0000-0000CB0E0000}"/>
    <cellStyle name="20% - Accent3 10 5" xfId="1829" xr:uid="{00000000-0005-0000-0000-0000CC0E0000}"/>
    <cellStyle name="20% - Accent3 10 5 2" xfId="16918" xr:uid="{00000000-0005-0000-0000-0000CD0E0000}"/>
    <cellStyle name="20% - Accent3 10 6" xfId="16919" xr:uid="{00000000-0005-0000-0000-0000CE0E0000}"/>
    <cellStyle name="20% - Accent3 100" xfId="1830" xr:uid="{00000000-0005-0000-0000-0000CF0E0000}"/>
    <cellStyle name="20% - Accent3 100 2" xfId="1831" xr:uid="{00000000-0005-0000-0000-0000D00E0000}"/>
    <cellStyle name="20% - Accent3 100 2 2" xfId="16920" xr:uid="{00000000-0005-0000-0000-0000D10E0000}"/>
    <cellStyle name="20% - Accent3 100 3" xfId="1832" xr:uid="{00000000-0005-0000-0000-0000D20E0000}"/>
    <cellStyle name="20% - Accent3 100 3 2" xfId="16921" xr:uid="{00000000-0005-0000-0000-0000D30E0000}"/>
    <cellStyle name="20% - Accent3 100 4" xfId="16922" xr:uid="{00000000-0005-0000-0000-0000D40E0000}"/>
    <cellStyle name="20% - Accent3 101" xfId="1833" xr:uid="{00000000-0005-0000-0000-0000D50E0000}"/>
    <cellStyle name="20% - Accent3 101 2" xfId="1834" xr:uid="{00000000-0005-0000-0000-0000D60E0000}"/>
    <cellStyle name="20% - Accent3 101 2 2" xfId="16923" xr:uid="{00000000-0005-0000-0000-0000D70E0000}"/>
    <cellStyle name="20% - Accent3 101 3" xfId="1835" xr:uid="{00000000-0005-0000-0000-0000D80E0000}"/>
    <cellStyle name="20% - Accent3 101 3 2" xfId="16924" xr:uid="{00000000-0005-0000-0000-0000D90E0000}"/>
    <cellStyle name="20% - Accent3 101 4" xfId="16925" xr:uid="{00000000-0005-0000-0000-0000DA0E0000}"/>
    <cellStyle name="20% - Accent3 102" xfId="1836" xr:uid="{00000000-0005-0000-0000-0000DB0E0000}"/>
    <cellStyle name="20% - Accent3 102 2" xfId="1837" xr:uid="{00000000-0005-0000-0000-0000DC0E0000}"/>
    <cellStyle name="20% - Accent3 102 2 2" xfId="16926" xr:uid="{00000000-0005-0000-0000-0000DD0E0000}"/>
    <cellStyle name="20% - Accent3 102 3" xfId="1838" xr:uid="{00000000-0005-0000-0000-0000DE0E0000}"/>
    <cellStyle name="20% - Accent3 102 3 2" xfId="16927" xr:uid="{00000000-0005-0000-0000-0000DF0E0000}"/>
    <cellStyle name="20% - Accent3 102 4" xfId="16928" xr:uid="{00000000-0005-0000-0000-0000E00E0000}"/>
    <cellStyle name="20% - Accent3 103" xfId="1839" xr:uid="{00000000-0005-0000-0000-0000E10E0000}"/>
    <cellStyle name="20% - Accent3 103 2" xfId="1840" xr:uid="{00000000-0005-0000-0000-0000E20E0000}"/>
    <cellStyle name="20% - Accent3 103 2 2" xfId="16929" xr:uid="{00000000-0005-0000-0000-0000E30E0000}"/>
    <cellStyle name="20% - Accent3 103 3" xfId="1841" xr:uid="{00000000-0005-0000-0000-0000E40E0000}"/>
    <cellStyle name="20% - Accent3 103 3 2" xfId="16930" xr:uid="{00000000-0005-0000-0000-0000E50E0000}"/>
    <cellStyle name="20% - Accent3 103 4" xfId="16931" xr:uid="{00000000-0005-0000-0000-0000E60E0000}"/>
    <cellStyle name="20% - Accent3 104" xfId="1842" xr:uid="{00000000-0005-0000-0000-0000E70E0000}"/>
    <cellStyle name="20% - Accent3 104 2" xfId="1843" xr:uid="{00000000-0005-0000-0000-0000E80E0000}"/>
    <cellStyle name="20% - Accent3 104 2 2" xfId="16932" xr:uid="{00000000-0005-0000-0000-0000E90E0000}"/>
    <cellStyle name="20% - Accent3 104 3" xfId="1844" xr:uid="{00000000-0005-0000-0000-0000EA0E0000}"/>
    <cellStyle name="20% - Accent3 104 3 2" xfId="16933" xr:uid="{00000000-0005-0000-0000-0000EB0E0000}"/>
    <cellStyle name="20% - Accent3 104 4" xfId="16934" xr:uid="{00000000-0005-0000-0000-0000EC0E0000}"/>
    <cellStyle name="20% - Accent3 105" xfId="1845" xr:uid="{00000000-0005-0000-0000-0000ED0E0000}"/>
    <cellStyle name="20% - Accent3 105 2" xfId="1846" xr:uid="{00000000-0005-0000-0000-0000EE0E0000}"/>
    <cellStyle name="20% - Accent3 105 2 2" xfId="16935" xr:uid="{00000000-0005-0000-0000-0000EF0E0000}"/>
    <cellStyle name="20% - Accent3 105 3" xfId="1847" xr:uid="{00000000-0005-0000-0000-0000F00E0000}"/>
    <cellStyle name="20% - Accent3 105 3 2" xfId="16936" xr:uid="{00000000-0005-0000-0000-0000F10E0000}"/>
    <cellStyle name="20% - Accent3 105 4" xfId="16937" xr:uid="{00000000-0005-0000-0000-0000F20E0000}"/>
    <cellStyle name="20% - Accent3 106" xfId="1848" xr:uid="{00000000-0005-0000-0000-0000F30E0000}"/>
    <cellStyle name="20% - Accent3 106 2" xfId="1849" xr:uid="{00000000-0005-0000-0000-0000F40E0000}"/>
    <cellStyle name="20% - Accent3 106 2 2" xfId="16938" xr:uid="{00000000-0005-0000-0000-0000F50E0000}"/>
    <cellStyle name="20% - Accent3 106 3" xfId="1850" xr:uid="{00000000-0005-0000-0000-0000F60E0000}"/>
    <cellStyle name="20% - Accent3 106 3 2" xfId="16939" xr:uid="{00000000-0005-0000-0000-0000F70E0000}"/>
    <cellStyle name="20% - Accent3 106 4" xfId="16940" xr:uid="{00000000-0005-0000-0000-0000F80E0000}"/>
    <cellStyle name="20% - Accent3 107" xfId="1851" xr:uid="{00000000-0005-0000-0000-0000F90E0000}"/>
    <cellStyle name="20% - Accent3 107 2" xfId="1852" xr:uid="{00000000-0005-0000-0000-0000FA0E0000}"/>
    <cellStyle name="20% - Accent3 107 2 2" xfId="16941" xr:uid="{00000000-0005-0000-0000-0000FB0E0000}"/>
    <cellStyle name="20% - Accent3 107 3" xfId="1853" xr:uid="{00000000-0005-0000-0000-0000FC0E0000}"/>
    <cellStyle name="20% - Accent3 107 3 2" xfId="16942" xr:uid="{00000000-0005-0000-0000-0000FD0E0000}"/>
    <cellStyle name="20% - Accent3 107 4" xfId="16943" xr:uid="{00000000-0005-0000-0000-0000FE0E0000}"/>
    <cellStyle name="20% - Accent3 108" xfId="1854" xr:uid="{00000000-0005-0000-0000-0000FF0E0000}"/>
    <cellStyle name="20% - Accent3 108 2" xfId="1855" xr:uid="{00000000-0005-0000-0000-0000000F0000}"/>
    <cellStyle name="20% - Accent3 108 2 2" xfId="16944" xr:uid="{00000000-0005-0000-0000-0000010F0000}"/>
    <cellStyle name="20% - Accent3 108 3" xfId="1856" xr:uid="{00000000-0005-0000-0000-0000020F0000}"/>
    <cellStyle name="20% - Accent3 108 3 2" xfId="16945" xr:uid="{00000000-0005-0000-0000-0000030F0000}"/>
    <cellStyle name="20% - Accent3 108 4" xfId="16946" xr:uid="{00000000-0005-0000-0000-0000040F0000}"/>
    <cellStyle name="20% - Accent3 109" xfId="1857" xr:uid="{00000000-0005-0000-0000-0000050F0000}"/>
    <cellStyle name="20% - Accent3 109 2" xfId="1858" xr:uid="{00000000-0005-0000-0000-0000060F0000}"/>
    <cellStyle name="20% - Accent3 109 2 2" xfId="16947" xr:uid="{00000000-0005-0000-0000-0000070F0000}"/>
    <cellStyle name="20% - Accent3 109 3" xfId="1859" xr:uid="{00000000-0005-0000-0000-0000080F0000}"/>
    <cellStyle name="20% - Accent3 109 3 2" xfId="16948" xr:uid="{00000000-0005-0000-0000-0000090F0000}"/>
    <cellStyle name="20% - Accent3 109 4" xfId="16949" xr:uid="{00000000-0005-0000-0000-00000A0F0000}"/>
    <cellStyle name="20% - Accent3 11" xfId="1860" xr:uid="{00000000-0005-0000-0000-00000B0F0000}"/>
    <cellStyle name="20% - Accent3 11 2" xfId="1861" xr:uid="{00000000-0005-0000-0000-00000C0F0000}"/>
    <cellStyle name="20% - Accent3 11 2 2" xfId="1862" xr:uid="{00000000-0005-0000-0000-00000D0F0000}"/>
    <cellStyle name="20% - Accent3 11 2 2 2" xfId="16950" xr:uid="{00000000-0005-0000-0000-00000E0F0000}"/>
    <cellStyle name="20% - Accent3 11 2 3" xfId="1863" xr:uid="{00000000-0005-0000-0000-00000F0F0000}"/>
    <cellStyle name="20% - Accent3 11 2 3 2" xfId="16951" xr:uid="{00000000-0005-0000-0000-0000100F0000}"/>
    <cellStyle name="20% - Accent3 11 2 4" xfId="16952" xr:uid="{00000000-0005-0000-0000-0000110F0000}"/>
    <cellStyle name="20% - Accent3 11 3" xfId="1864" xr:uid="{00000000-0005-0000-0000-0000120F0000}"/>
    <cellStyle name="20% - Accent3 11 3 2" xfId="1865" xr:uid="{00000000-0005-0000-0000-0000130F0000}"/>
    <cellStyle name="20% - Accent3 11 3 2 2" xfId="16953" xr:uid="{00000000-0005-0000-0000-0000140F0000}"/>
    <cellStyle name="20% - Accent3 11 3 3" xfId="1866" xr:uid="{00000000-0005-0000-0000-0000150F0000}"/>
    <cellStyle name="20% - Accent3 11 3 3 2" xfId="16954" xr:uid="{00000000-0005-0000-0000-0000160F0000}"/>
    <cellStyle name="20% - Accent3 11 3 4" xfId="16955" xr:uid="{00000000-0005-0000-0000-0000170F0000}"/>
    <cellStyle name="20% - Accent3 11 4" xfId="1867" xr:uid="{00000000-0005-0000-0000-0000180F0000}"/>
    <cellStyle name="20% - Accent3 11 4 2" xfId="16956" xr:uid="{00000000-0005-0000-0000-0000190F0000}"/>
    <cellStyle name="20% - Accent3 11 5" xfId="1868" xr:uid="{00000000-0005-0000-0000-00001A0F0000}"/>
    <cellStyle name="20% - Accent3 11 5 2" xfId="16957" xr:uid="{00000000-0005-0000-0000-00001B0F0000}"/>
    <cellStyle name="20% - Accent3 11 6" xfId="16958" xr:uid="{00000000-0005-0000-0000-00001C0F0000}"/>
    <cellStyle name="20% - Accent3 110" xfId="1869" xr:uid="{00000000-0005-0000-0000-00001D0F0000}"/>
    <cellStyle name="20% - Accent3 110 2" xfId="1870" xr:uid="{00000000-0005-0000-0000-00001E0F0000}"/>
    <cellStyle name="20% - Accent3 110 2 2" xfId="16959" xr:uid="{00000000-0005-0000-0000-00001F0F0000}"/>
    <cellStyle name="20% - Accent3 110 3" xfId="1871" xr:uid="{00000000-0005-0000-0000-0000200F0000}"/>
    <cellStyle name="20% - Accent3 110 3 2" xfId="16960" xr:uid="{00000000-0005-0000-0000-0000210F0000}"/>
    <cellStyle name="20% - Accent3 110 4" xfId="16961" xr:uid="{00000000-0005-0000-0000-0000220F0000}"/>
    <cellStyle name="20% - Accent3 111" xfId="1872" xr:uid="{00000000-0005-0000-0000-0000230F0000}"/>
    <cellStyle name="20% - Accent3 111 2" xfId="1873" xr:uid="{00000000-0005-0000-0000-0000240F0000}"/>
    <cellStyle name="20% - Accent3 111 2 2" xfId="16962" xr:uid="{00000000-0005-0000-0000-0000250F0000}"/>
    <cellStyle name="20% - Accent3 111 3" xfId="1874" xr:uid="{00000000-0005-0000-0000-0000260F0000}"/>
    <cellStyle name="20% - Accent3 111 3 2" xfId="16963" xr:uid="{00000000-0005-0000-0000-0000270F0000}"/>
    <cellStyle name="20% - Accent3 111 4" xfId="16964" xr:uid="{00000000-0005-0000-0000-0000280F0000}"/>
    <cellStyle name="20% - Accent3 112" xfId="1875" xr:uid="{00000000-0005-0000-0000-0000290F0000}"/>
    <cellStyle name="20% - Accent3 112 2" xfId="1876" xr:uid="{00000000-0005-0000-0000-00002A0F0000}"/>
    <cellStyle name="20% - Accent3 112 2 2" xfId="16965" xr:uid="{00000000-0005-0000-0000-00002B0F0000}"/>
    <cellStyle name="20% - Accent3 112 3" xfId="1877" xr:uid="{00000000-0005-0000-0000-00002C0F0000}"/>
    <cellStyle name="20% - Accent3 112 3 2" xfId="16966" xr:uid="{00000000-0005-0000-0000-00002D0F0000}"/>
    <cellStyle name="20% - Accent3 112 4" xfId="16967" xr:uid="{00000000-0005-0000-0000-00002E0F0000}"/>
    <cellStyle name="20% - Accent3 113" xfId="1878" xr:uid="{00000000-0005-0000-0000-00002F0F0000}"/>
    <cellStyle name="20% - Accent3 113 2" xfId="1879" xr:uid="{00000000-0005-0000-0000-0000300F0000}"/>
    <cellStyle name="20% - Accent3 113 2 2" xfId="16968" xr:uid="{00000000-0005-0000-0000-0000310F0000}"/>
    <cellStyle name="20% - Accent3 113 3" xfId="1880" xr:uid="{00000000-0005-0000-0000-0000320F0000}"/>
    <cellStyle name="20% - Accent3 113 3 2" xfId="16969" xr:uid="{00000000-0005-0000-0000-0000330F0000}"/>
    <cellStyle name="20% - Accent3 113 4" xfId="16970" xr:uid="{00000000-0005-0000-0000-0000340F0000}"/>
    <cellStyle name="20% - Accent3 114" xfId="1881" xr:uid="{00000000-0005-0000-0000-0000350F0000}"/>
    <cellStyle name="20% - Accent3 114 2" xfId="1882" xr:uid="{00000000-0005-0000-0000-0000360F0000}"/>
    <cellStyle name="20% - Accent3 114 2 2" xfId="16971" xr:uid="{00000000-0005-0000-0000-0000370F0000}"/>
    <cellStyle name="20% - Accent3 114 3" xfId="1883" xr:uid="{00000000-0005-0000-0000-0000380F0000}"/>
    <cellStyle name="20% - Accent3 114 3 2" xfId="16972" xr:uid="{00000000-0005-0000-0000-0000390F0000}"/>
    <cellStyle name="20% - Accent3 114 4" xfId="16973" xr:uid="{00000000-0005-0000-0000-00003A0F0000}"/>
    <cellStyle name="20% - Accent3 115" xfId="1884" xr:uid="{00000000-0005-0000-0000-00003B0F0000}"/>
    <cellStyle name="20% - Accent3 115 2" xfId="1885" xr:uid="{00000000-0005-0000-0000-00003C0F0000}"/>
    <cellStyle name="20% - Accent3 115 2 2" xfId="16974" xr:uid="{00000000-0005-0000-0000-00003D0F0000}"/>
    <cellStyle name="20% - Accent3 115 3" xfId="1886" xr:uid="{00000000-0005-0000-0000-00003E0F0000}"/>
    <cellStyle name="20% - Accent3 115 3 2" xfId="16975" xr:uid="{00000000-0005-0000-0000-00003F0F0000}"/>
    <cellStyle name="20% - Accent3 115 4" xfId="16976" xr:uid="{00000000-0005-0000-0000-0000400F0000}"/>
    <cellStyle name="20% - Accent3 116" xfId="1887" xr:uid="{00000000-0005-0000-0000-0000410F0000}"/>
    <cellStyle name="20% - Accent3 116 2" xfId="1888" xr:uid="{00000000-0005-0000-0000-0000420F0000}"/>
    <cellStyle name="20% - Accent3 116 2 2" xfId="16977" xr:uid="{00000000-0005-0000-0000-0000430F0000}"/>
    <cellStyle name="20% - Accent3 116 3" xfId="1889" xr:uid="{00000000-0005-0000-0000-0000440F0000}"/>
    <cellStyle name="20% - Accent3 116 3 2" xfId="16978" xr:uid="{00000000-0005-0000-0000-0000450F0000}"/>
    <cellStyle name="20% - Accent3 116 4" xfId="16979" xr:uid="{00000000-0005-0000-0000-0000460F0000}"/>
    <cellStyle name="20% - Accent3 117" xfId="1890" xr:uid="{00000000-0005-0000-0000-0000470F0000}"/>
    <cellStyle name="20% - Accent3 117 2" xfId="1891" xr:uid="{00000000-0005-0000-0000-0000480F0000}"/>
    <cellStyle name="20% - Accent3 117 2 2" xfId="16980" xr:uid="{00000000-0005-0000-0000-0000490F0000}"/>
    <cellStyle name="20% - Accent3 117 3" xfId="1892" xr:uid="{00000000-0005-0000-0000-00004A0F0000}"/>
    <cellStyle name="20% - Accent3 117 3 2" xfId="16981" xr:uid="{00000000-0005-0000-0000-00004B0F0000}"/>
    <cellStyle name="20% - Accent3 117 4" xfId="16982" xr:uid="{00000000-0005-0000-0000-00004C0F0000}"/>
    <cellStyle name="20% - Accent3 118" xfId="1893" xr:uid="{00000000-0005-0000-0000-00004D0F0000}"/>
    <cellStyle name="20% - Accent3 118 2" xfId="1894" xr:uid="{00000000-0005-0000-0000-00004E0F0000}"/>
    <cellStyle name="20% - Accent3 118 2 2" xfId="16983" xr:uid="{00000000-0005-0000-0000-00004F0F0000}"/>
    <cellStyle name="20% - Accent3 118 3" xfId="1895" xr:uid="{00000000-0005-0000-0000-0000500F0000}"/>
    <cellStyle name="20% - Accent3 118 3 2" xfId="16984" xr:uid="{00000000-0005-0000-0000-0000510F0000}"/>
    <cellStyle name="20% - Accent3 118 4" xfId="16985" xr:uid="{00000000-0005-0000-0000-0000520F0000}"/>
    <cellStyle name="20% - Accent3 119" xfId="1896" xr:uid="{00000000-0005-0000-0000-0000530F0000}"/>
    <cellStyle name="20% - Accent3 119 2" xfId="1897" xr:uid="{00000000-0005-0000-0000-0000540F0000}"/>
    <cellStyle name="20% - Accent3 119 2 2" xfId="16986" xr:uid="{00000000-0005-0000-0000-0000550F0000}"/>
    <cellStyle name="20% - Accent3 119 3" xfId="1898" xr:uid="{00000000-0005-0000-0000-0000560F0000}"/>
    <cellStyle name="20% - Accent3 119 3 2" xfId="16987" xr:uid="{00000000-0005-0000-0000-0000570F0000}"/>
    <cellStyle name="20% - Accent3 119 4" xfId="16988" xr:uid="{00000000-0005-0000-0000-0000580F0000}"/>
    <cellStyle name="20% - Accent3 12" xfId="1899" xr:uid="{00000000-0005-0000-0000-0000590F0000}"/>
    <cellStyle name="20% - Accent3 12 2" xfId="1900" xr:uid="{00000000-0005-0000-0000-00005A0F0000}"/>
    <cellStyle name="20% - Accent3 12 2 2" xfId="1901" xr:uid="{00000000-0005-0000-0000-00005B0F0000}"/>
    <cellStyle name="20% - Accent3 12 2 2 2" xfId="16989" xr:uid="{00000000-0005-0000-0000-00005C0F0000}"/>
    <cellStyle name="20% - Accent3 12 2 3" xfId="1902" xr:uid="{00000000-0005-0000-0000-00005D0F0000}"/>
    <cellStyle name="20% - Accent3 12 2 3 2" xfId="16990" xr:uid="{00000000-0005-0000-0000-00005E0F0000}"/>
    <cellStyle name="20% - Accent3 12 2 4" xfId="16991" xr:uid="{00000000-0005-0000-0000-00005F0F0000}"/>
    <cellStyle name="20% - Accent3 12 3" xfId="1903" xr:uid="{00000000-0005-0000-0000-0000600F0000}"/>
    <cellStyle name="20% - Accent3 12 3 2" xfId="1904" xr:uid="{00000000-0005-0000-0000-0000610F0000}"/>
    <cellStyle name="20% - Accent3 12 3 2 2" xfId="16992" xr:uid="{00000000-0005-0000-0000-0000620F0000}"/>
    <cellStyle name="20% - Accent3 12 3 3" xfId="1905" xr:uid="{00000000-0005-0000-0000-0000630F0000}"/>
    <cellStyle name="20% - Accent3 12 3 3 2" xfId="16993" xr:uid="{00000000-0005-0000-0000-0000640F0000}"/>
    <cellStyle name="20% - Accent3 12 3 4" xfId="16994" xr:uid="{00000000-0005-0000-0000-0000650F0000}"/>
    <cellStyle name="20% - Accent3 12 4" xfId="1906" xr:uid="{00000000-0005-0000-0000-0000660F0000}"/>
    <cellStyle name="20% - Accent3 12 4 2" xfId="16995" xr:uid="{00000000-0005-0000-0000-0000670F0000}"/>
    <cellStyle name="20% - Accent3 12 5" xfId="1907" xr:uid="{00000000-0005-0000-0000-0000680F0000}"/>
    <cellStyle name="20% - Accent3 12 5 2" xfId="16996" xr:uid="{00000000-0005-0000-0000-0000690F0000}"/>
    <cellStyle name="20% - Accent3 12 6" xfId="16997" xr:uid="{00000000-0005-0000-0000-00006A0F0000}"/>
    <cellStyle name="20% - Accent3 120" xfId="1908" xr:uid="{00000000-0005-0000-0000-00006B0F0000}"/>
    <cellStyle name="20% - Accent3 120 2" xfId="1909" xr:uid="{00000000-0005-0000-0000-00006C0F0000}"/>
    <cellStyle name="20% - Accent3 120 2 2" xfId="16998" xr:uid="{00000000-0005-0000-0000-00006D0F0000}"/>
    <cellStyle name="20% - Accent3 120 3" xfId="1910" xr:uid="{00000000-0005-0000-0000-00006E0F0000}"/>
    <cellStyle name="20% - Accent3 120 3 2" xfId="16999" xr:uid="{00000000-0005-0000-0000-00006F0F0000}"/>
    <cellStyle name="20% - Accent3 120 4" xfId="17000" xr:uid="{00000000-0005-0000-0000-0000700F0000}"/>
    <cellStyle name="20% - Accent3 121" xfId="1911" xr:uid="{00000000-0005-0000-0000-0000710F0000}"/>
    <cellStyle name="20% - Accent3 121 2" xfId="1912" xr:uid="{00000000-0005-0000-0000-0000720F0000}"/>
    <cellStyle name="20% - Accent3 121 2 2" xfId="17001" xr:uid="{00000000-0005-0000-0000-0000730F0000}"/>
    <cellStyle name="20% - Accent3 121 3" xfId="1913" xr:uid="{00000000-0005-0000-0000-0000740F0000}"/>
    <cellStyle name="20% - Accent3 121 3 2" xfId="17002" xr:uid="{00000000-0005-0000-0000-0000750F0000}"/>
    <cellStyle name="20% - Accent3 121 4" xfId="17003" xr:uid="{00000000-0005-0000-0000-0000760F0000}"/>
    <cellStyle name="20% - Accent3 122" xfId="1914" xr:uid="{00000000-0005-0000-0000-0000770F0000}"/>
    <cellStyle name="20% - Accent3 122 2" xfId="1915" xr:uid="{00000000-0005-0000-0000-0000780F0000}"/>
    <cellStyle name="20% - Accent3 122 2 2" xfId="17004" xr:uid="{00000000-0005-0000-0000-0000790F0000}"/>
    <cellStyle name="20% - Accent3 122 3" xfId="1916" xr:uid="{00000000-0005-0000-0000-00007A0F0000}"/>
    <cellStyle name="20% - Accent3 122 3 2" xfId="17005" xr:uid="{00000000-0005-0000-0000-00007B0F0000}"/>
    <cellStyle name="20% - Accent3 122 4" xfId="17006" xr:uid="{00000000-0005-0000-0000-00007C0F0000}"/>
    <cellStyle name="20% - Accent3 123" xfId="1917" xr:uid="{00000000-0005-0000-0000-00007D0F0000}"/>
    <cellStyle name="20% - Accent3 123 2" xfId="1918" xr:uid="{00000000-0005-0000-0000-00007E0F0000}"/>
    <cellStyle name="20% - Accent3 123 2 2" xfId="17007" xr:uid="{00000000-0005-0000-0000-00007F0F0000}"/>
    <cellStyle name="20% - Accent3 123 3" xfId="1919" xr:uid="{00000000-0005-0000-0000-0000800F0000}"/>
    <cellStyle name="20% - Accent3 123 3 2" xfId="17008" xr:uid="{00000000-0005-0000-0000-0000810F0000}"/>
    <cellStyle name="20% - Accent3 123 4" xfId="17009" xr:uid="{00000000-0005-0000-0000-0000820F0000}"/>
    <cellStyle name="20% - Accent3 124" xfId="1920" xr:uid="{00000000-0005-0000-0000-0000830F0000}"/>
    <cellStyle name="20% - Accent3 124 2" xfId="1921" xr:uid="{00000000-0005-0000-0000-0000840F0000}"/>
    <cellStyle name="20% - Accent3 124 2 2" xfId="17010" xr:uid="{00000000-0005-0000-0000-0000850F0000}"/>
    <cellStyle name="20% - Accent3 124 3" xfId="1922" xr:uid="{00000000-0005-0000-0000-0000860F0000}"/>
    <cellStyle name="20% - Accent3 124 3 2" xfId="17011" xr:uid="{00000000-0005-0000-0000-0000870F0000}"/>
    <cellStyle name="20% - Accent3 124 4" xfId="17012" xr:uid="{00000000-0005-0000-0000-0000880F0000}"/>
    <cellStyle name="20% - Accent3 125" xfId="1923" xr:uid="{00000000-0005-0000-0000-0000890F0000}"/>
    <cellStyle name="20% - Accent3 125 2" xfId="1924" xr:uid="{00000000-0005-0000-0000-00008A0F0000}"/>
    <cellStyle name="20% - Accent3 125 2 2" xfId="17013" xr:uid="{00000000-0005-0000-0000-00008B0F0000}"/>
    <cellStyle name="20% - Accent3 125 3" xfId="1925" xr:uid="{00000000-0005-0000-0000-00008C0F0000}"/>
    <cellStyle name="20% - Accent3 125 3 2" xfId="17014" xr:uid="{00000000-0005-0000-0000-00008D0F0000}"/>
    <cellStyle name="20% - Accent3 125 4" xfId="17015" xr:uid="{00000000-0005-0000-0000-00008E0F0000}"/>
    <cellStyle name="20% - Accent3 126" xfId="1926" xr:uid="{00000000-0005-0000-0000-00008F0F0000}"/>
    <cellStyle name="20% - Accent3 126 2" xfId="1927" xr:uid="{00000000-0005-0000-0000-0000900F0000}"/>
    <cellStyle name="20% - Accent3 126 2 2" xfId="17016" xr:uid="{00000000-0005-0000-0000-0000910F0000}"/>
    <cellStyle name="20% - Accent3 126 3" xfId="1928" xr:uid="{00000000-0005-0000-0000-0000920F0000}"/>
    <cellStyle name="20% - Accent3 126 3 2" xfId="17017" xr:uid="{00000000-0005-0000-0000-0000930F0000}"/>
    <cellStyle name="20% - Accent3 126 4" xfId="17018" xr:uid="{00000000-0005-0000-0000-0000940F0000}"/>
    <cellStyle name="20% - Accent3 127" xfId="1929" xr:uid="{00000000-0005-0000-0000-0000950F0000}"/>
    <cellStyle name="20% - Accent3 127 2" xfId="1930" xr:uid="{00000000-0005-0000-0000-0000960F0000}"/>
    <cellStyle name="20% - Accent3 127 2 2" xfId="17019" xr:uid="{00000000-0005-0000-0000-0000970F0000}"/>
    <cellStyle name="20% - Accent3 127 3" xfId="1931" xr:uid="{00000000-0005-0000-0000-0000980F0000}"/>
    <cellStyle name="20% - Accent3 127 3 2" xfId="17020" xr:uid="{00000000-0005-0000-0000-0000990F0000}"/>
    <cellStyle name="20% - Accent3 127 4" xfId="17021" xr:uid="{00000000-0005-0000-0000-00009A0F0000}"/>
    <cellStyle name="20% - Accent3 128" xfId="1932" xr:uid="{00000000-0005-0000-0000-00009B0F0000}"/>
    <cellStyle name="20% - Accent3 128 2" xfId="1933" xr:uid="{00000000-0005-0000-0000-00009C0F0000}"/>
    <cellStyle name="20% - Accent3 128 2 2" xfId="17022" xr:uid="{00000000-0005-0000-0000-00009D0F0000}"/>
    <cellStyle name="20% - Accent3 128 3" xfId="1934" xr:uid="{00000000-0005-0000-0000-00009E0F0000}"/>
    <cellStyle name="20% - Accent3 128 3 2" xfId="17023" xr:uid="{00000000-0005-0000-0000-00009F0F0000}"/>
    <cellStyle name="20% - Accent3 128 4" xfId="17024" xr:uid="{00000000-0005-0000-0000-0000A00F0000}"/>
    <cellStyle name="20% - Accent3 129" xfId="1935" xr:uid="{00000000-0005-0000-0000-0000A10F0000}"/>
    <cellStyle name="20% - Accent3 129 2" xfId="1936" xr:uid="{00000000-0005-0000-0000-0000A20F0000}"/>
    <cellStyle name="20% - Accent3 129 2 2" xfId="17025" xr:uid="{00000000-0005-0000-0000-0000A30F0000}"/>
    <cellStyle name="20% - Accent3 129 3" xfId="1937" xr:uid="{00000000-0005-0000-0000-0000A40F0000}"/>
    <cellStyle name="20% - Accent3 129 3 2" xfId="17026" xr:uid="{00000000-0005-0000-0000-0000A50F0000}"/>
    <cellStyle name="20% - Accent3 129 4" xfId="17027" xr:uid="{00000000-0005-0000-0000-0000A60F0000}"/>
    <cellStyle name="20% - Accent3 13" xfId="1938" xr:uid="{00000000-0005-0000-0000-0000A70F0000}"/>
    <cellStyle name="20% - Accent3 13 2" xfId="1939" xr:uid="{00000000-0005-0000-0000-0000A80F0000}"/>
    <cellStyle name="20% - Accent3 13 2 2" xfId="1940" xr:uid="{00000000-0005-0000-0000-0000A90F0000}"/>
    <cellStyle name="20% - Accent3 13 2 2 2" xfId="17028" xr:uid="{00000000-0005-0000-0000-0000AA0F0000}"/>
    <cellStyle name="20% - Accent3 13 2 3" xfId="1941" xr:uid="{00000000-0005-0000-0000-0000AB0F0000}"/>
    <cellStyle name="20% - Accent3 13 2 3 2" xfId="17029" xr:uid="{00000000-0005-0000-0000-0000AC0F0000}"/>
    <cellStyle name="20% - Accent3 13 2 4" xfId="17030" xr:uid="{00000000-0005-0000-0000-0000AD0F0000}"/>
    <cellStyle name="20% - Accent3 13 3" xfId="1942" xr:uid="{00000000-0005-0000-0000-0000AE0F0000}"/>
    <cellStyle name="20% - Accent3 13 3 2" xfId="1943" xr:uid="{00000000-0005-0000-0000-0000AF0F0000}"/>
    <cellStyle name="20% - Accent3 13 3 2 2" xfId="17031" xr:uid="{00000000-0005-0000-0000-0000B00F0000}"/>
    <cellStyle name="20% - Accent3 13 3 3" xfId="1944" xr:uid="{00000000-0005-0000-0000-0000B10F0000}"/>
    <cellStyle name="20% - Accent3 13 3 3 2" xfId="17032" xr:uid="{00000000-0005-0000-0000-0000B20F0000}"/>
    <cellStyle name="20% - Accent3 13 3 4" xfId="17033" xr:uid="{00000000-0005-0000-0000-0000B30F0000}"/>
    <cellStyle name="20% - Accent3 13 4" xfId="1945" xr:uid="{00000000-0005-0000-0000-0000B40F0000}"/>
    <cellStyle name="20% - Accent3 13 4 2" xfId="17034" xr:uid="{00000000-0005-0000-0000-0000B50F0000}"/>
    <cellStyle name="20% - Accent3 13 5" xfId="1946" xr:uid="{00000000-0005-0000-0000-0000B60F0000}"/>
    <cellStyle name="20% - Accent3 13 5 2" xfId="17035" xr:uid="{00000000-0005-0000-0000-0000B70F0000}"/>
    <cellStyle name="20% - Accent3 13 6" xfId="17036" xr:uid="{00000000-0005-0000-0000-0000B80F0000}"/>
    <cellStyle name="20% - Accent3 130" xfId="1947" xr:uid="{00000000-0005-0000-0000-0000B90F0000}"/>
    <cellStyle name="20% - Accent3 130 2" xfId="1948" xr:uid="{00000000-0005-0000-0000-0000BA0F0000}"/>
    <cellStyle name="20% - Accent3 130 2 2" xfId="17037" xr:uid="{00000000-0005-0000-0000-0000BB0F0000}"/>
    <cellStyle name="20% - Accent3 130 3" xfId="1949" xr:uid="{00000000-0005-0000-0000-0000BC0F0000}"/>
    <cellStyle name="20% - Accent3 130 3 2" xfId="17038" xr:uid="{00000000-0005-0000-0000-0000BD0F0000}"/>
    <cellStyle name="20% - Accent3 130 4" xfId="17039" xr:uid="{00000000-0005-0000-0000-0000BE0F0000}"/>
    <cellStyle name="20% - Accent3 131" xfId="1950" xr:uid="{00000000-0005-0000-0000-0000BF0F0000}"/>
    <cellStyle name="20% - Accent3 131 2" xfId="1951" xr:uid="{00000000-0005-0000-0000-0000C00F0000}"/>
    <cellStyle name="20% - Accent3 131 2 2" xfId="17040" xr:uid="{00000000-0005-0000-0000-0000C10F0000}"/>
    <cellStyle name="20% - Accent3 131 3" xfId="1952" xr:uid="{00000000-0005-0000-0000-0000C20F0000}"/>
    <cellStyle name="20% - Accent3 131 3 2" xfId="17041" xr:uid="{00000000-0005-0000-0000-0000C30F0000}"/>
    <cellStyle name="20% - Accent3 131 4" xfId="17042" xr:uid="{00000000-0005-0000-0000-0000C40F0000}"/>
    <cellStyle name="20% - Accent3 132" xfId="1953" xr:uid="{00000000-0005-0000-0000-0000C50F0000}"/>
    <cellStyle name="20% - Accent3 132 2" xfId="1954" xr:uid="{00000000-0005-0000-0000-0000C60F0000}"/>
    <cellStyle name="20% - Accent3 132 2 2" xfId="17043" xr:uid="{00000000-0005-0000-0000-0000C70F0000}"/>
    <cellStyle name="20% - Accent3 132 3" xfId="1955" xr:uid="{00000000-0005-0000-0000-0000C80F0000}"/>
    <cellStyle name="20% - Accent3 132 3 2" xfId="17044" xr:uid="{00000000-0005-0000-0000-0000C90F0000}"/>
    <cellStyle name="20% - Accent3 132 4" xfId="17045" xr:uid="{00000000-0005-0000-0000-0000CA0F0000}"/>
    <cellStyle name="20% - Accent3 133" xfId="1956" xr:uid="{00000000-0005-0000-0000-0000CB0F0000}"/>
    <cellStyle name="20% - Accent3 133 2" xfId="1957" xr:uid="{00000000-0005-0000-0000-0000CC0F0000}"/>
    <cellStyle name="20% - Accent3 133 2 2" xfId="17046" xr:uid="{00000000-0005-0000-0000-0000CD0F0000}"/>
    <cellStyle name="20% - Accent3 133 3" xfId="1958" xr:uid="{00000000-0005-0000-0000-0000CE0F0000}"/>
    <cellStyle name="20% - Accent3 133 3 2" xfId="17047" xr:uid="{00000000-0005-0000-0000-0000CF0F0000}"/>
    <cellStyle name="20% - Accent3 133 4" xfId="17048" xr:uid="{00000000-0005-0000-0000-0000D00F0000}"/>
    <cellStyle name="20% - Accent3 134" xfId="1959" xr:uid="{00000000-0005-0000-0000-0000D10F0000}"/>
    <cellStyle name="20% - Accent3 134 2" xfId="1960" xr:uid="{00000000-0005-0000-0000-0000D20F0000}"/>
    <cellStyle name="20% - Accent3 134 2 2" xfId="17049" xr:uid="{00000000-0005-0000-0000-0000D30F0000}"/>
    <cellStyle name="20% - Accent3 134 3" xfId="1961" xr:uid="{00000000-0005-0000-0000-0000D40F0000}"/>
    <cellStyle name="20% - Accent3 134 3 2" xfId="17050" xr:uid="{00000000-0005-0000-0000-0000D50F0000}"/>
    <cellStyle name="20% - Accent3 134 4" xfId="17051" xr:uid="{00000000-0005-0000-0000-0000D60F0000}"/>
    <cellStyle name="20% - Accent3 135" xfId="1962" xr:uid="{00000000-0005-0000-0000-0000D70F0000}"/>
    <cellStyle name="20% - Accent3 135 2" xfId="1963" xr:uid="{00000000-0005-0000-0000-0000D80F0000}"/>
    <cellStyle name="20% - Accent3 135 2 2" xfId="17052" xr:uid="{00000000-0005-0000-0000-0000D90F0000}"/>
    <cellStyle name="20% - Accent3 135 3" xfId="1964" xr:uid="{00000000-0005-0000-0000-0000DA0F0000}"/>
    <cellStyle name="20% - Accent3 135 3 2" xfId="17053" xr:uid="{00000000-0005-0000-0000-0000DB0F0000}"/>
    <cellStyle name="20% - Accent3 135 4" xfId="17054" xr:uid="{00000000-0005-0000-0000-0000DC0F0000}"/>
    <cellStyle name="20% - Accent3 136" xfId="1965" xr:uid="{00000000-0005-0000-0000-0000DD0F0000}"/>
    <cellStyle name="20% - Accent3 136 2" xfId="1966" xr:uid="{00000000-0005-0000-0000-0000DE0F0000}"/>
    <cellStyle name="20% - Accent3 136 2 2" xfId="17055" xr:uid="{00000000-0005-0000-0000-0000DF0F0000}"/>
    <cellStyle name="20% - Accent3 136 3" xfId="1967" xr:uid="{00000000-0005-0000-0000-0000E00F0000}"/>
    <cellStyle name="20% - Accent3 136 3 2" xfId="17056" xr:uid="{00000000-0005-0000-0000-0000E10F0000}"/>
    <cellStyle name="20% - Accent3 136 4" xfId="17057" xr:uid="{00000000-0005-0000-0000-0000E20F0000}"/>
    <cellStyle name="20% - Accent3 137" xfId="1968" xr:uid="{00000000-0005-0000-0000-0000E30F0000}"/>
    <cellStyle name="20% - Accent3 137 2" xfId="1969" xr:uid="{00000000-0005-0000-0000-0000E40F0000}"/>
    <cellStyle name="20% - Accent3 137 2 2" xfId="17058" xr:uid="{00000000-0005-0000-0000-0000E50F0000}"/>
    <cellStyle name="20% - Accent3 137 3" xfId="1970" xr:uid="{00000000-0005-0000-0000-0000E60F0000}"/>
    <cellStyle name="20% - Accent3 137 3 2" xfId="17059" xr:uid="{00000000-0005-0000-0000-0000E70F0000}"/>
    <cellStyle name="20% - Accent3 137 4" xfId="17060" xr:uid="{00000000-0005-0000-0000-0000E80F0000}"/>
    <cellStyle name="20% - Accent3 138" xfId="1971" xr:uid="{00000000-0005-0000-0000-0000E90F0000}"/>
    <cellStyle name="20% - Accent3 138 2" xfId="1972" xr:uid="{00000000-0005-0000-0000-0000EA0F0000}"/>
    <cellStyle name="20% - Accent3 138 2 2" xfId="17061" xr:uid="{00000000-0005-0000-0000-0000EB0F0000}"/>
    <cellStyle name="20% - Accent3 138 3" xfId="1973" xr:uid="{00000000-0005-0000-0000-0000EC0F0000}"/>
    <cellStyle name="20% - Accent3 138 3 2" xfId="17062" xr:uid="{00000000-0005-0000-0000-0000ED0F0000}"/>
    <cellStyle name="20% - Accent3 138 4" xfId="17063" xr:uid="{00000000-0005-0000-0000-0000EE0F0000}"/>
    <cellStyle name="20% - Accent3 139" xfId="1974" xr:uid="{00000000-0005-0000-0000-0000EF0F0000}"/>
    <cellStyle name="20% - Accent3 139 2" xfId="1975" xr:uid="{00000000-0005-0000-0000-0000F00F0000}"/>
    <cellStyle name="20% - Accent3 139 2 2" xfId="17064" xr:uid="{00000000-0005-0000-0000-0000F10F0000}"/>
    <cellStyle name="20% - Accent3 139 3" xfId="1976" xr:uid="{00000000-0005-0000-0000-0000F20F0000}"/>
    <cellStyle name="20% - Accent3 139 3 2" xfId="17065" xr:uid="{00000000-0005-0000-0000-0000F30F0000}"/>
    <cellStyle name="20% - Accent3 139 4" xfId="17066" xr:uid="{00000000-0005-0000-0000-0000F40F0000}"/>
    <cellStyle name="20% - Accent3 14" xfId="1977" xr:uid="{00000000-0005-0000-0000-0000F50F0000}"/>
    <cellStyle name="20% - Accent3 14 2" xfId="1978" xr:uid="{00000000-0005-0000-0000-0000F60F0000}"/>
    <cellStyle name="20% - Accent3 14 2 2" xfId="1979" xr:uid="{00000000-0005-0000-0000-0000F70F0000}"/>
    <cellStyle name="20% - Accent3 14 2 2 2" xfId="17067" xr:uid="{00000000-0005-0000-0000-0000F80F0000}"/>
    <cellStyle name="20% - Accent3 14 2 3" xfId="1980" xr:uid="{00000000-0005-0000-0000-0000F90F0000}"/>
    <cellStyle name="20% - Accent3 14 2 3 2" xfId="17068" xr:uid="{00000000-0005-0000-0000-0000FA0F0000}"/>
    <cellStyle name="20% - Accent3 14 2 4" xfId="17069" xr:uid="{00000000-0005-0000-0000-0000FB0F0000}"/>
    <cellStyle name="20% - Accent3 14 3" xfId="1981" xr:uid="{00000000-0005-0000-0000-0000FC0F0000}"/>
    <cellStyle name="20% - Accent3 14 3 2" xfId="1982" xr:uid="{00000000-0005-0000-0000-0000FD0F0000}"/>
    <cellStyle name="20% - Accent3 14 3 2 2" xfId="17070" xr:uid="{00000000-0005-0000-0000-0000FE0F0000}"/>
    <cellStyle name="20% - Accent3 14 3 3" xfId="1983" xr:uid="{00000000-0005-0000-0000-0000FF0F0000}"/>
    <cellStyle name="20% - Accent3 14 3 3 2" xfId="17071" xr:uid="{00000000-0005-0000-0000-000000100000}"/>
    <cellStyle name="20% - Accent3 14 3 4" xfId="17072" xr:uid="{00000000-0005-0000-0000-000001100000}"/>
    <cellStyle name="20% - Accent3 14 4" xfId="1984" xr:uid="{00000000-0005-0000-0000-000002100000}"/>
    <cellStyle name="20% - Accent3 14 4 2" xfId="17073" xr:uid="{00000000-0005-0000-0000-000003100000}"/>
    <cellStyle name="20% - Accent3 14 5" xfId="1985" xr:uid="{00000000-0005-0000-0000-000004100000}"/>
    <cellStyle name="20% - Accent3 14 5 2" xfId="17074" xr:uid="{00000000-0005-0000-0000-000005100000}"/>
    <cellStyle name="20% - Accent3 14 6" xfId="17075" xr:uid="{00000000-0005-0000-0000-000006100000}"/>
    <cellStyle name="20% - Accent3 140" xfId="1986" xr:uid="{00000000-0005-0000-0000-000007100000}"/>
    <cellStyle name="20% - Accent3 140 2" xfId="1987" xr:uid="{00000000-0005-0000-0000-000008100000}"/>
    <cellStyle name="20% - Accent3 140 2 2" xfId="17076" xr:uid="{00000000-0005-0000-0000-000009100000}"/>
    <cellStyle name="20% - Accent3 140 3" xfId="1988" xr:uid="{00000000-0005-0000-0000-00000A100000}"/>
    <cellStyle name="20% - Accent3 140 3 2" xfId="17077" xr:uid="{00000000-0005-0000-0000-00000B100000}"/>
    <cellStyle name="20% - Accent3 140 4" xfId="17078" xr:uid="{00000000-0005-0000-0000-00000C100000}"/>
    <cellStyle name="20% - Accent3 141" xfId="1989" xr:uid="{00000000-0005-0000-0000-00000D100000}"/>
    <cellStyle name="20% - Accent3 141 2" xfId="1990" xr:uid="{00000000-0005-0000-0000-00000E100000}"/>
    <cellStyle name="20% - Accent3 141 2 2" xfId="17079" xr:uid="{00000000-0005-0000-0000-00000F100000}"/>
    <cellStyle name="20% - Accent3 141 3" xfId="1991" xr:uid="{00000000-0005-0000-0000-000010100000}"/>
    <cellStyle name="20% - Accent3 141 3 2" xfId="17080" xr:uid="{00000000-0005-0000-0000-000011100000}"/>
    <cellStyle name="20% - Accent3 141 4" xfId="17081" xr:uid="{00000000-0005-0000-0000-000012100000}"/>
    <cellStyle name="20% - Accent3 142" xfId="1992" xr:uid="{00000000-0005-0000-0000-000013100000}"/>
    <cellStyle name="20% - Accent3 142 2" xfId="1993" xr:uid="{00000000-0005-0000-0000-000014100000}"/>
    <cellStyle name="20% - Accent3 142 2 2" xfId="17082" xr:uid="{00000000-0005-0000-0000-000015100000}"/>
    <cellStyle name="20% - Accent3 142 3" xfId="1994" xr:uid="{00000000-0005-0000-0000-000016100000}"/>
    <cellStyle name="20% - Accent3 142 3 2" xfId="17083" xr:uid="{00000000-0005-0000-0000-000017100000}"/>
    <cellStyle name="20% - Accent3 142 4" xfId="17084" xr:uid="{00000000-0005-0000-0000-000018100000}"/>
    <cellStyle name="20% - Accent3 143" xfId="1995" xr:uid="{00000000-0005-0000-0000-000019100000}"/>
    <cellStyle name="20% - Accent3 143 2" xfId="1996" xr:uid="{00000000-0005-0000-0000-00001A100000}"/>
    <cellStyle name="20% - Accent3 143 2 2" xfId="17085" xr:uid="{00000000-0005-0000-0000-00001B100000}"/>
    <cellStyle name="20% - Accent3 143 3" xfId="1997" xr:uid="{00000000-0005-0000-0000-00001C100000}"/>
    <cellStyle name="20% - Accent3 143 3 2" xfId="17086" xr:uid="{00000000-0005-0000-0000-00001D100000}"/>
    <cellStyle name="20% - Accent3 143 4" xfId="17087" xr:uid="{00000000-0005-0000-0000-00001E100000}"/>
    <cellStyle name="20% - Accent3 144" xfId="1998" xr:uid="{00000000-0005-0000-0000-00001F100000}"/>
    <cellStyle name="20% - Accent3 144 2" xfId="1999" xr:uid="{00000000-0005-0000-0000-000020100000}"/>
    <cellStyle name="20% - Accent3 144 2 2" xfId="17088" xr:uid="{00000000-0005-0000-0000-000021100000}"/>
    <cellStyle name="20% - Accent3 144 3" xfId="2000" xr:uid="{00000000-0005-0000-0000-000022100000}"/>
    <cellStyle name="20% - Accent3 144 3 2" xfId="17089" xr:uid="{00000000-0005-0000-0000-000023100000}"/>
    <cellStyle name="20% - Accent3 144 4" xfId="17090" xr:uid="{00000000-0005-0000-0000-000024100000}"/>
    <cellStyle name="20% - Accent3 145" xfId="2001" xr:uid="{00000000-0005-0000-0000-000025100000}"/>
    <cellStyle name="20% - Accent3 145 2" xfId="2002" xr:uid="{00000000-0005-0000-0000-000026100000}"/>
    <cellStyle name="20% - Accent3 145 2 2" xfId="17091" xr:uid="{00000000-0005-0000-0000-000027100000}"/>
    <cellStyle name="20% - Accent3 145 3" xfId="2003" xr:uid="{00000000-0005-0000-0000-000028100000}"/>
    <cellStyle name="20% - Accent3 145 3 2" xfId="17092" xr:uid="{00000000-0005-0000-0000-000029100000}"/>
    <cellStyle name="20% - Accent3 145 4" xfId="17093" xr:uid="{00000000-0005-0000-0000-00002A100000}"/>
    <cellStyle name="20% - Accent3 146" xfId="2004" xr:uid="{00000000-0005-0000-0000-00002B100000}"/>
    <cellStyle name="20% - Accent3 146 2" xfId="2005" xr:uid="{00000000-0005-0000-0000-00002C100000}"/>
    <cellStyle name="20% - Accent3 146 2 2" xfId="17094" xr:uid="{00000000-0005-0000-0000-00002D100000}"/>
    <cellStyle name="20% - Accent3 146 3" xfId="2006" xr:uid="{00000000-0005-0000-0000-00002E100000}"/>
    <cellStyle name="20% - Accent3 146 3 2" xfId="17095" xr:uid="{00000000-0005-0000-0000-00002F100000}"/>
    <cellStyle name="20% - Accent3 146 4" xfId="17096" xr:uid="{00000000-0005-0000-0000-000030100000}"/>
    <cellStyle name="20% - Accent3 147" xfId="2007" xr:uid="{00000000-0005-0000-0000-000031100000}"/>
    <cellStyle name="20% - Accent3 147 2" xfId="2008" xr:uid="{00000000-0005-0000-0000-000032100000}"/>
    <cellStyle name="20% - Accent3 147 2 2" xfId="17097" xr:uid="{00000000-0005-0000-0000-000033100000}"/>
    <cellStyle name="20% - Accent3 147 3" xfId="2009" xr:uid="{00000000-0005-0000-0000-000034100000}"/>
    <cellStyle name="20% - Accent3 147 3 2" xfId="17098" xr:uid="{00000000-0005-0000-0000-000035100000}"/>
    <cellStyle name="20% - Accent3 147 4" xfId="17099" xr:uid="{00000000-0005-0000-0000-000036100000}"/>
    <cellStyle name="20% - Accent3 148" xfId="2010" xr:uid="{00000000-0005-0000-0000-000037100000}"/>
    <cellStyle name="20% - Accent3 148 2" xfId="2011" xr:uid="{00000000-0005-0000-0000-000038100000}"/>
    <cellStyle name="20% - Accent3 148 2 2" xfId="17100" xr:uid="{00000000-0005-0000-0000-000039100000}"/>
    <cellStyle name="20% - Accent3 148 3" xfId="2012" xr:uid="{00000000-0005-0000-0000-00003A100000}"/>
    <cellStyle name="20% - Accent3 148 3 2" xfId="17101" xr:uid="{00000000-0005-0000-0000-00003B100000}"/>
    <cellStyle name="20% - Accent3 148 4" xfId="17102" xr:uid="{00000000-0005-0000-0000-00003C100000}"/>
    <cellStyle name="20% - Accent3 149" xfId="2013" xr:uid="{00000000-0005-0000-0000-00003D100000}"/>
    <cellStyle name="20% - Accent3 149 2" xfId="2014" xr:uid="{00000000-0005-0000-0000-00003E100000}"/>
    <cellStyle name="20% - Accent3 149 2 2" xfId="17103" xr:uid="{00000000-0005-0000-0000-00003F100000}"/>
    <cellStyle name="20% - Accent3 149 3" xfId="2015" xr:uid="{00000000-0005-0000-0000-000040100000}"/>
    <cellStyle name="20% - Accent3 149 3 2" xfId="17104" xr:uid="{00000000-0005-0000-0000-000041100000}"/>
    <cellStyle name="20% - Accent3 149 4" xfId="17105" xr:uid="{00000000-0005-0000-0000-000042100000}"/>
    <cellStyle name="20% - Accent3 15" xfId="2016" xr:uid="{00000000-0005-0000-0000-000043100000}"/>
    <cellStyle name="20% - Accent3 15 2" xfId="2017" xr:uid="{00000000-0005-0000-0000-000044100000}"/>
    <cellStyle name="20% - Accent3 15 2 2" xfId="2018" xr:uid="{00000000-0005-0000-0000-000045100000}"/>
    <cellStyle name="20% - Accent3 15 2 2 2" xfId="17106" xr:uid="{00000000-0005-0000-0000-000046100000}"/>
    <cellStyle name="20% - Accent3 15 2 3" xfId="2019" xr:uid="{00000000-0005-0000-0000-000047100000}"/>
    <cellStyle name="20% - Accent3 15 2 3 2" xfId="17107" xr:uid="{00000000-0005-0000-0000-000048100000}"/>
    <cellStyle name="20% - Accent3 15 2 4" xfId="17108" xr:uid="{00000000-0005-0000-0000-000049100000}"/>
    <cellStyle name="20% - Accent3 15 3" xfId="2020" xr:uid="{00000000-0005-0000-0000-00004A100000}"/>
    <cellStyle name="20% - Accent3 15 3 2" xfId="2021" xr:uid="{00000000-0005-0000-0000-00004B100000}"/>
    <cellStyle name="20% - Accent3 15 3 2 2" xfId="17109" xr:uid="{00000000-0005-0000-0000-00004C100000}"/>
    <cellStyle name="20% - Accent3 15 3 3" xfId="2022" xr:uid="{00000000-0005-0000-0000-00004D100000}"/>
    <cellStyle name="20% - Accent3 15 3 3 2" xfId="17110" xr:uid="{00000000-0005-0000-0000-00004E100000}"/>
    <cellStyle name="20% - Accent3 15 3 4" xfId="17111" xr:uid="{00000000-0005-0000-0000-00004F100000}"/>
    <cellStyle name="20% - Accent3 15 4" xfId="2023" xr:uid="{00000000-0005-0000-0000-000050100000}"/>
    <cellStyle name="20% - Accent3 15 4 2" xfId="17112" xr:uid="{00000000-0005-0000-0000-000051100000}"/>
    <cellStyle name="20% - Accent3 15 5" xfId="2024" xr:uid="{00000000-0005-0000-0000-000052100000}"/>
    <cellStyle name="20% - Accent3 15 5 2" xfId="17113" xr:uid="{00000000-0005-0000-0000-000053100000}"/>
    <cellStyle name="20% - Accent3 15 6" xfId="17114" xr:uid="{00000000-0005-0000-0000-000054100000}"/>
    <cellStyle name="20% - Accent3 150" xfId="2025" xr:uid="{00000000-0005-0000-0000-000055100000}"/>
    <cellStyle name="20% - Accent3 150 2" xfId="2026" xr:uid="{00000000-0005-0000-0000-000056100000}"/>
    <cellStyle name="20% - Accent3 150 2 2" xfId="17115" xr:uid="{00000000-0005-0000-0000-000057100000}"/>
    <cellStyle name="20% - Accent3 150 3" xfId="2027" xr:uid="{00000000-0005-0000-0000-000058100000}"/>
    <cellStyle name="20% - Accent3 150 3 2" xfId="17116" xr:uid="{00000000-0005-0000-0000-000059100000}"/>
    <cellStyle name="20% - Accent3 150 4" xfId="17117" xr:uid="{00000000-0005-0000-0000-00005A100000}"/>
    <cellStyle name="20% - Accent3 151" xfId="2028" xr:uid="{00000000-0005-0000-0000-00005B100000}"/>
    <cellStyle name="20% - Accent3 151 2" xfId="2029" xr:uid="{00000000-0005-0000-0000-00005C100000}"/>
    <cellStyle name="20% - Accent3 151 2 2" xfId="17118" xr:uid="{00000000-0005-0000-0000-00005D100000}"/>
    <cellStyle name="20% - Accent3 151 3" xfId="2030" xr:uid="{00000000-0005-0000-0000-00005E100000}"/>
    <cellStyle name="20% - Accent3 151 3 2" xfId="17119" xr:uid="{00000000-0005-0000-0000-00005F100000}"/>
    <cellStyle name="20% - Accent3 151 4" xfId="17120" xr:uid="{00000000-0005-0000-0000-000060100000}"/>
    <cellStyle name="20% - Accent3 152" xfId="2031" xr:uid="{00000000-0005-0000-0000-000061100000}"/>
    <cellStyle name="20% - Accent3 152 2" xfId="2032" xr:uid="{00000000-0005-0000-0000-000062100000}"/>
    <cellStyle name="20% - Accent3 152 2 2" xfId="17121" xr:uid="{00000000-0005-0000-0000-000063100000}"/>
    <cellStyle name="20% - Accent3 152 3" xfId="2033" xr:uid="{00000000-0005-0000-0000-000064100000}"/>
    <cellStyle name="20% - Accent3 152 3 2" xfId="17122" xr:uid="{00000000-0005-0000-0000-000065100000}"/>
    <cellStyle name="20% - Accent3 152 4" xfId="17123" xr:uid="{00000000-0005-0000-0000-000066100000}"/>
    <cellStyle name="20% - Accent3 153" xfId="2034" xr:uid="{00000000-0005-0000-0000-000067100000}"/>
    <cellStyle name="20% - Accent3 153 2" xfId="2035" xr:uid="{00000000-0005-0000-0000-000068100000}"/>
    <cellStyle name="20% - Accent3 153 2 2" xfId="17124" xr:uid="{00000000-0005-0000-0000-000069100000}"/>
    <cellStyle name="20% - Accent3 153 3" xfId="2036" xr:uid="{00000000-0005-0000-0000-00006A100000}"/>
    <cellStyle name="20% - Accent3 153 3 2" xfId="17125" xr:uid="{00000000-0005-0000-0000-00006B100000}"/>
    <cellStyle name="20% - Accent3 153 4" xfId="17126" xr:uid="{00000000-0005-0000-0000-00006C100000}"/>
    <cellStyle name="20% - Accent3 154" xfId="2037" xr:uid="{00000000-0005-0000-0000-00006D100000}"/>
    <cellStyle name="20% - Accent3 154 2" xfId="2038" xr:uid="{00000000-0005-0000-0000-00006E100000}"/>
    <cellStyle name="20% - Accent3 154 2 2" xfId="17127" xr:uid="{00000000-0005-0000-0000-00006F100000}"/>
    <cellStyle name="20% - Accent3 154 3" xfId="2039" xr:uid="{00000000-0005-0000-0000-000070100000}"/>
    <cellStyle name="20% - Accent3 154 3 2" xfId="17128" xr:uid="{00000000-0005-0000-0000-000071100000}"/>
    <cellStyle name="20% - Accent3 154 4" xfId="17129" xr:uid="{00000000-0005-0000-0000-000072100000}"/>
    <cellStyle name="20% - Accent3 155" xfId="2040" xr:uid="{00000000-0005-0000-0000-000073100000}"/>
    <cellStyle name="20% - Accent3 155 2" xfId="2041" xr:uid="{00000000-0005-0000-0000-000074100000}"/>
    <cellStyle name="20% - Accent3 155 2 2" xfId="17130" xr:uid="{00000000-0005-0000-0000-000075100000}"/>
    <cellStyle name="20% - Accent3 155 3" xfId="2042" xr:uid="{00000000-0005-0000-0000-000076100000}"/>
    <cellStyle name="20% - Accent3 155 3 2" xfId="17131" xr:uid="{00000000-0005-0000-0000-000077100000}"/>
    <cellStyle name="20% - Accent3 155 4" xfId="17132" xr:uid="{00000000-0005-0000-0000-000078100000}"/>
    <cellStyle name="20% - Accent3 156" xfId="2043" xr:uid="{00000000-0005-0000-0000-000079100000}"/>
    <cellStyle name="20% - Accent3 156 2" xfId="2044" xr:uid="{00000000-0005-0000-0000-00007A100000}"/>
    <cellStyle name="20% - Accent3 156 2 2" xfId="17133" xr:uid="{00000000-0005-0000-0000-00007B100000}"/>
    <cellStyle name="20% - Accent3 156 3" xfId="2045" xr:uid="{00000000-0005-0000-0000-00007C100000}"/>
    <cellStyle name="20% - Accent3 156 3 2" xfId="17134" xr:uid="{00000000-0005-0000-0000-00007D100000}"/>
    <cellStyle name="20% - Accent3 156 4" xfId="17135" xr:uid="{00000000-0005-0000-0000-00007E100000}"/>
    <cellStyle name="20% - Accent3 157" xfId="2046" xr:uid="{00000000-0005-0000-0000-00007F100000}"/>
    <cellStyle name="20% - Accent3 157 2" xfId="2047" xr:uid="{00000000-0005-0000-0000-000080100000}"/>
    <cellStyle name="20% - Accent3 157 2 2" xfId="17136" xr:uid="{00000000-0005-0000-0000-000081100000}"/>
    <cellStyle name="20% - Accent3 157 3" xfId="2048" xr:uid="{00000000-0005-0000-0000-000082100000}"/>
    <cellStyle name="20% - Accent3 157 3 2" xfId="17137" xr:uid="{00000000-0005-0000-0000-000083100000}"/>
    <cellStyle name="20% - Accent3 157 4" xfId="17138" xr:uid="{00000000-0005-0000-0000-000084100000}"/>
    <cellStyle name="20% - Accent3 158" xfId="2049" xr:uid="{00000000-0005-0000-0000-000085100000}"/>
    <cellStyle name="20% - Accent3 158 2" xfId="2050" xr:uid="{00000000-0005-0000-0000-000086100000}"/>
    <cellStyle name="20% - Accent3 158 2 2" xfId="17139" xr:uid="{00000000-0005-0000-0000-000087100000}"/>
    <cellStyle name="20% - Accent3 158 3" xfId="2051" xr:uid="{00000000-0005-0000-0000-000088100000}"/>
    <cellStyle name="20% - Accent3 158 3 2" xfId="17140" xr:uid="{00000000-0005-0000-0000-000089100000}"/>
    <cellStyle name="20% - Accent3 158 4" xfId="17141" xr:uid="{00000000-0005-0000-0000-00008A100000}"/>
    <cellStyle name="20% - Accent3 159" xfId="2052" xr:uid="{00000000-0005-0000-0000-00008B100000}"/>
    <cellStyle name="20% - Accent3 159 2" xfId="2053" xr:uid="{00000000-0005-0000-0000-00008C100000}"/>
    <cellStyle name="20% - Accent3 159 2 2" xfId="17142" xr:uid="{00000000-0005-0000-0000-00008D100000}"/>
    <cellStyle name="20% - Accent3 159 3" xfId="2054" xr:uid="{00000000-0005-0000-0000-00008E100000}"/>
    <cellStyle name="20% - Accent3 159 3 2" xfId="17143" xr:uid="{00000000-0005-0000-0000-00008F100000}"/>
    <cellStyle name="20% - Accent3 159 4" xfId="17144" xr:uid="{00000000-0005-0000-0000-000090100000}"/>
    <cellStyle name="20% - Accent3 16" xfId="2055" xr:uid="{00000000-0005-0000-0000-000091100000}"/>
    <cellStyle name="20% - Accent3 16 2" xfId="2056" xr:uid="{00000000-0005-0000-0000-000092100000}"/>
    <cellStyle name="20% - Accent3 16 2 2" xfId="2057" xr:uid="{00000000-0005-0000-0000-000093100000}"/>
    <cellStyle name="20% - Accent3 16 2 2 2" xfId="17145" xr:uid="{00000000-0005-0000-0000-000094100000}"/>
    <cellStyle name="20% - Accent3 16 2 3" xfId="2058" xr:uid="{00000000-0005-0000-0000-000095100000}"/>
    <cellStyle name="20% - Accent3 16 2 3 2" xfId="17146" xr:uid="{00000000-0005-0000-0000-000096100000}"/>
    <cellStyle name="20% - Accent3 16 2 4" xfId="17147" xr:uid="{00000000-0005-0000-0000-000097100000}"/>
    <cellStyle name="20% - Accent3 16 3" xfId="2059" xr:uid="{00000000-0005-0000-0000-000098100000}"/>
    <cellStyle name="20% - Accent3 16 3 2" xfId="2060" xr:uid="{00000000-0005-0000-0000-000099100000}"/>
    <cellStyle name="20% - Accent3 16 3 2 2" xfId="17148" xr:uid="{00000000-0005-0000-0000-00009A100000}"/>
    <cellStyle name="20% - Accent3 16 3 3" xfId="2061" xr:uid="{00000000-0005-0000-0000-00009B100000}"/>
    <cellStyle name="20% - Accent3 16 3 3 2" xfId="17149" xr:uid="{00000000-0005-0000-0000-00009C100000}"/>
    <cellStyle name="20% - Accent3 16 3 4" xfId="17150" xr:uid="{00000000-0005-0000-0000-00009D100000}"/>
    <cellStyle name="20% - Accent3 16 4" xfId="2062" xr:uid="{00000000-0005-0000-0000-00009E100000}"/>
    <cellStyle name="20% - Accent3 16 4 2" xfId="17151" xr:uid="{00000000-0005-0000-0000-00009F100000}"/>
    <cellStyle name="20% - Accent3 16 5" xfId="2063" xr:uid="{00000000-0005-0000-0000-0000A0100000}"/>
    <cellStyle name="20% - Accent3 16 5 2" xfId="17152" xr:uid="{00000000-0005-0000-0000-0000A1100000}"/>
    <cellStyle name="20% - Accent3 16 6" xfId="17153" xr:uid="{00000000-0005-0000-0000-0000A2100000}"/>
    <cellStyle name="20% - Accent3 160" xfId="2064" xr:uid="{00000000-0005-0000-0000-0000A3100000}"/>
    <cellStyle name="20% - Accent3 160 2" xfId="2065" xr:uid="{00000000-0005-0000-0000-0000A4100000}"/>
    <cellStyle name="20% - Accent3 160 2 2" xfId="17154" xr:uid="{00000000-0005-0000-0000-0000A5100000}"/>
    <cellStyle name="20% - Accent3 160 3" xfId="2066" xr:uid="{00000000-0005-0000-0000-0000A6100000}"/>
    <cellStyle name="20% - Accent3 160 3 2" xfId="17155" xr:uid="{00000000-0005-0000-0000-0000A7100000}"/>
    <cellStyle name="20% - Accent3 160 4" xfId="17156" xr:uid="{00000000-0005-0000-0000-0000A8100000}"/>
    <cellStyle name="20% - Accent3 161" xfId="2067" xr:uid="{00000000-0005-0000-0000-0000A9100000}"/>
    <cellStyle name="20% - Accent3 161 2" xfId="2068" xr:uid="{00000000-0005-0000-0000-0000AA100000}"/>
    <cellStyle name="20% - Accent3 161 2 2" xfId="17157" xr:uid="{00000000-0005-0000-0000-0000AB100000}"/>
    <cellStyle name="20% - Accent3 161 3" xfId="2069" xr:uid="{00000000-0005-0000-0000-0000AC100000}"/>
    <cellStyle name="20% - Accent3 161 3 2" xfId="17158" xr:uid="{00000000-0005-0000-0000-0000AD100000}"/>
    <cellStyle name="20% - Accent3 161 4" xfId="17159" xr:uid="{00000000-0005-0000-0000-0000AE100000}"/>
    <cellStyle name="20% - Accent3 162" xfId="2070" xr:uid="{00000000-0005-0000-0000-0000AF100000}"/>
    <cellStyle name="20% - Accent3 162 2" xfId="2071" xr:uid="{00000000-0005-0000-0000-0000B0100000}"/>
    <cellStyle name="20% - Accent3 162 2 2" xfId="17160" xr:uid="{00000000-0005-0000-0000-0000B1100000}"/>
    <cellStyle name="20% - Accent3 162 3" xfId="2072" xr:uid="{00000000-0005-0000-0000-0000B2100000}"/>
    <cellStyle name="20% - Accent3 162 3 2" xfId="17161" xr:uid="{00000000-0005-0000-0000-0000B3100000}"/>
    <cellStyle name="20% - Accent3 162 4" xfId="17162" xr:uid="{00000000-0005-0000-0000-0000B4100000}"/>
    <cellStyle name="20% - Accent3 163" xfId="2073" xr:uid="{00000000-0005-0000-0000-0000B5100000}"/>
    <cellStyle name="20% - Accent3 163 2" xfId="2074" xr:uid="{00000000-0005-0000-0000-0000B6100000}"/>
    <cellStyle name="20% - Accent3 163 2 2" xfId="17163" xr:uid="{00000000-0005-0000-0000-0000B7100000}"/>
    <cellStyle name="20% - Accent3 163 3" xfId="2075" xr:uid="{00000000-0005-0000-0000-0000B8100000}"/>
    <cellStyle name="20% - Accent3 163 3 2" xfId="17164" xr:uid="{00000000-0005-0000-0000-0000B9100000}"/>
    <cellStyle name="20% - Accent3 163 4" xfId="17165" xr:uid="{00000000-0005-0000-0000-0000BA100000}"/>
    <cellStyle name="20% - Accent3 164" xfId="2076" xr:uid="{00000000-0005-0000-0000-0000BB100000}"/>
    <cellStyle name="20% - Accent3 164 2" xfId="2077" xr:uid="{00000000-0005-0000-0000-0000BC100000}"/>
    <cellStyle name="20% - Accent3 164 2 2" xfId="17166" xr:uid="{00000000-0005-0000-0000-0000BD100000}"/>
    <cellStyle name="20% - Accent3 164 3" xfId="2078" xr:uid="{00000000-0005-0000-0000-0000BE100000}"/>
    <cellStyle name="20% - Accent3 164 3 2" xfId="17167" xr:uid="{00000000-0005-0000-0000-0000BF100000}"/>
    <cellStyle name="20% - Accent3 164 4" xfId="17168" xr:uid="{00000000-0005-0000-0000-0000C0100000}"/>
    <cellStyle name="20% - Accent3 165" xfId="2079" xr:uid="{00000000-0005-0000-0000-0000C1100000}"/>
    <cellStyle name="20% - Accent3 165 2" xfId="2080" xr:uid="{00000000-0005-0000-0000-0000C2100000}"/>
    <cellStyle name="20% - Accent3 165 2 2" xfId="17169" xr:uid="{00000000-0005-0000-0000-0000C3100000}"/>
    <cellStyle name="20% - Accent3 165 3" xfId="2081" xr:uid="{00000000-0005-0000-0000-0000C4100000}"/>
    <cellStyle name="20% - Accent3 165 3 2" xfId="17170" xr:uid="{00000000-0005-0000-0000-0000C5100000}"/>
    <cellStyle name="20% - Accent3 165 4" xfId="17171" xr:uid="{00000000-0005-0000-0000-0000C6100000}"/>
    <cellStyle name="20% - Accent3 166" xfId="2082" xr:uid="{00000000-0005-0000-0000-0000C7100000}"/>
    <cellStyle name="20% - Accent3 166 2" xfId="2083" xr:uid="{00000000-0005-0000-0000-0000C8100000}"/>
    <cellStyle name="20% - Accent3 166 2 2" xfId="17172" xr:uid="{00000000-0005-0000-0000-0000C9100000}"/>
    <cellStyle name="20% - Accent3 166 3" xfId="2084" xr:uid="{00000000-0005-0000-0000-0000CA100000}"/>
    <cellStyle name="20% - Accent3 166 3 2" xfId="17173" xr:uid="{00000000-0005-0000-0000-0000CB100000}"/>
    <cellStyle name="20% - Accent3 166 4" xfId="17174" xr:uid="{00000000-0005-0000-0000-0000CC100000}"/>
    <cellStyle name="20% - Accent3 167" xfId="2085" xr:uid="{00000000-0005-0000-0000-0000CD100000}"/>
    <cellStyle name="20% - Accent3 167 2" xfId="2086" xr:uid="{00000000-0005-0000-0000-0000CE100000}"/>
    <cellStyle name="20% - Accent3 167 2 2" xfId="17175" xr:uid="{00000000-0005-0000-0000-0000CF100000}"/>
    <cellStyle name="20% - Accent3 167 3" xfId="2087" xr:uid="{00000000-0005-0000-0000-0000D0100000}"/>
    <cellStyle name="20% - Accent3 167 3 2" xfId="17176" xr:uid="{00000000-0005-0000-0000-0000D1100000}"/>
    <cellStyle name="20% - Accent3 167 4" xfId="17177" xr:uid="{00000000-0005-0000-0000-0000D2100000}"/>
    <cellStyle name="20% - Accent3 168" xfId="2088" xr:uid="{00000000-0005-0000-0000-0000D3100000}"/>
    <cellStyle name="20% - Accent3 168 2" xfId="2089" xr:uid="{00000000-0005-0000-0000-0000D4100000}"/>
    <cellStyle name="20% - Accent3 168 2 2" xfId="17178" xr:uid="{00000000-0005-0000-0000-0000D5100000}"/>
    <cellStyle name="20% - Accent3 168 3" xfId="2090" xr:uid="{00000000-0005-0000-0000-0000D6100000}"/>
    <cellStyle name="20% - Accent3 168 3 2" xfId="17179" xr:uid="{00000000-0005-0000-0000-0000D7100000}"/>
    <cellStyle name="20% - Accent3 168 4" xfId="17180" xr:uid="{00000000-0005-0000-0000-0000D8100000}"/>
    <cellStyle name="20% - Accent3 169" xfId="2091" xr:uid="{00000000-0005-0000-0000-0000D9100000}"/>
    <cellStyle name="20% - Accent3 169 2" xfId="2092" xr:uid="{00000000-0005-0000-0000-0000DA100000}"/>
    <cellStyle name="20% - Accent3 169 2 2" xfId="17181" xr:uid="{00000000-0005-0000-0000-0000DB100000}"/>
    <cellStyle name="20% - Accent3 169 3" xfId="2093" xr:uid="{00000000-0005-0000-0000-0000DC100000}"/>
    <cellStyle name="20% - Accent3 169 3 2" xfId="17182" xr:uid="{00000000-0005-0000-0000-0000DD100000}"/>
    <cellStyle name="20% - Accent3 169 4" xfId="17183" xr:uid="{00000000-0005-0000-0000-0000DE100000}"/>
    <cellStyle name="20% - Accent3 17" xfId="2094" xr:uid="{00000000-0005-0000-0000-0000DF100000}"/>
    <cellStyle name="20% - Accent3 17 2" xfId="2095" xr:uid="{00000000-0005-0000-0000-0000E0100000}"/>
    <cellStyle name="20% - Accent3 17 2 2" xfId="2096" xr:uid="{00000000-0005-0000-0000-0000E1100000}"/>
    <cellStyle name="20% - Accent3 17 2 2 2" xfId="17184" xr:uid="{00000000-0005-0000-0000-0000E2100000}"/>
    <cellStyle name="20% - Accent3 17 2 3" xfId="2097" xr:uid="{00000000-0005-0000-0000-0000E3100000}"/>
    <cellStyle name="20% - Accent3 17 2 3 2" xfId="17185" xr:uid="{00000000-0005-0000-0000-0000E4100000}"/>
    <cellStyle name="20% - Accent3 17 2 4" xfId="17186" xr:uid="{00000000-0005-0000-0000-0000E5100000}"/>
    <cellStyle name="20% - Accent3 17 3" xfId="2098" xr:uid="{00000000-0005-0000-0000-0000E6100000}"/>
    <cellStyle name="20% - Accent3 17 3 2" xfId="2099" xr:uid="{00000000-0005-0000-0000-0000E7100000}"/>
    <cellStyle name="20% - Accent3 17 3 2 2" xfId="17187" xr:uid="{00000000-0005-0000-0000-0000E8100000}"/>
    <cellStyle name="20% - Accent3 17 3 3" xfId="2100" xr:uid="{00000000-0005-0000-0000-0000E9100000}"/>
    <cellStyle name="20% - Accent3 17 3 3 2" xfId="17188" xr:uid="{00000000-0005-0000-0000-0000EA100000}"/>
    <cellStyle name="20% - Accent3 17 3 4" xfId="17189" xr:uid="{00000000-0005-0000-0000-0000EB100000}"/>
    <cellStyle name="20% - Accent3 17 4" xfId="2101" xr:uid="{00000000-0005-0000-0000-0000EC100000}"/>
    <cellStyle name="20% - Accent3 17 4 2" xfId="17190" xr:uid="{00000000-0005-0000-0000-0000ED100000}"/>
    <cellStyle name="20% - Accent3 17 5" xfId="2102" xr:uid="{00000000-0005-0000-0000-0000EE100000}"/>
    <cellStyle name="20% - Accent3 17 5 2" xfId="17191" xr:uid="{00000000-0005-0000-0000-0000EF100000}"/>
    <cellStyle name="20% - Accent3 17 6" xfId="17192" xr:uid="{00000000-0005-0000-0000-0000F0100000}"/>
    <cellStyle name="20% - Accent3 170" xfId="2103" xr:uid="{00000000-0005-0000-0000-0000F1100000}"/>
    <cellStyle name="20% - Accent3 170 2" xfId="2104" xr:uid="{00000000-0005-0000-0000-0000F2100000}"/>
    <cellStyle name="20% - Accent3 170 2 2" xfId="17193" xr:uid="{00000000-0005-0000-0000-0000F3100000}"/>
    <cellStyle name="20% - Accent3 170 3" xfId="2105" xr:uid="{00000000-0005-0000-0000-0000F4100000}"/>
    <cellStyle name="20% - Accent3 170 3 2" xfId="17194" xr:uid="{00000000-0005-0000-0000-0000F5100000}"/>
    <cellStyle name="20% - Accent3 170 4" xfId="17195" xr:uid="{00000000-0005-0000-0000-0000F6100000}"/>
    <cellStyle name="20% - Accent3 171" xfId="2106" xr:uid="{00000000-0005-0000-0000-0000F7100000}"/>
    <cellStyle name="20% - Accent3 171 2" xfId="2107" xr:uid="{00000000-0005-0000-0000-0000F8100000}"/>
    <cellStyle name="20% - Accent3 171 2 2" xfId="17196" xr:uid="{00000000-0005-0000-0000-0000F9100000}"/>
    <cellStyle name="20% - Accent3 171 3" xfId="2108" xr:uid="{00000000-0005-0000-0000-0000FA100000}"/>
    <cellStyle name="20% - Accent3 171 3 2" xfId="17197" xr:uid="{00000000-0005-0000-0000-0000FB100000}"/>
    <cellStyle name="20% - Accent3 171 4" xfId="17198" xr:uid="{00000000-0005-0000-0000-0000FC100000}"/>
    <cellStyle name="20% - Accent3 172" xfId="2109" xr:uid="{00000000-0005-0000-0000-0000FD100000}"/>
    <cellStyle name="20% - Accent3 172 2" xfId="2110" xr:uid="{00000000-0005-0000-0000-0000FE100000}"/>
    <cellStyle name="20% - Accent3 172 2 2" xfId="17199" xr:uid="{00000000-0005-0000-0000-0000FF100000}"/>
    <cellStyle name="20% - Accent3 172 3" xfId="2111" xr:uid="{00000000-0005-0000-0000-000000110000}"/>
    <cellStyle name="20% - Accent3 172 3 2" xfId="17200" xr:uid="{00000000-0005-0000-0000-000001110000}"/>
    <cellStyle name="20% - Accent3 172 4" xfId="17201" xr:uid="{00000000-0005-0000-0000-000002110000}"/>
    <cellStyle name="20% - Accent3 173" xfId="2112" xr:uid="{00000000-0005-0000-0000-000003110000}"/>
    <cellStyle name="20% - Accent3 173 2" xfId="2113" xr:uid="{00000000-0005-0000-0000-000004110000}"/>
    <cellStyle name="20% - Accent3 173 2 2" xfId="17202" xr:uid="{00000000-0005-0000-0000-000005110000}"/>
    <cellStyle name="20% - Accent3 173 3" xfId="2114" xr:uid="{00000000-0005-0000-0000-000006110000}"/>
    <cellStyle name="20% - Accent3 173 3 2" xfId="17203" xr:uid="{00000000-0005-0000-0000-000007110000}"/>
    <cellStyle name="20% - Accent3 173 4" xfId="17204" xr:uid="{00000000-0005-0000-0000-000008110000}"/>
    <cellStyle name="20% - Accent3 174" xfId="2115" xr:uid="{00000000-0005-0000-0000-000009110000}"/>
    <cellStyle name="20% - Accent3 174 2" xfId="2116" xr:uid="{00000000-0005-0000-0000-00000A110000}"/>
    <cellStyle name="20% - Accent3 174 2 2" xfId="17205" xr:uid="{00000000-0005-0000-0000-00000B110000}"/>
    <cellStyle name="20% - Accent3 174 3" xfId="2117" xr:uid="{00000000-0005-0000-0000-00000C110000}"/>
    <cellStyle name="20% - Accent3 174 3 2" xfId="17206" xr:uid="{00000000-0005-0000-0000-00000D110000}"/>
    <cellStyle name="20% - Accent3 174 4" xfId="17207" xr:uid="{00000000-0005-0000-0000-00000E110000}"/>
    <cellStyle name="20% - Accent3 175" xfId="2118" xr:uid="{00000000-0005-0000-0000-00000F110000}"/>
    <cellStyle name="20% - Accent3 175 2" xfId="2119" xr:uid="{00000000-0005-0000-0000-000010110000}"/>
    <cellStyle name="20% - Accent3 175 2 2" xfId="17208" xr:uid="{00000000-0005-0000-0000-000011110000}"/>
    <cellStyle name="20% - Accent3 175 3" xfId="2120" xr:uid="{00000000-0005-0000-0000-000012110000}"/>
    <cellStyle name="20% - Accent3 175 3 2" xfId="17209" xr:uid="{00000000-0005-0000-0000-000013110000}"/>
    <cellStyle name="20% - Accent3 175 4" xfId="17210" xr:uid="{00000000-0005-0000-0000-000014110000}"/>
    <cellStyle name="20% - Accent3 176" xfId="2121" xr:uid="{00000000-0005-0000-0000-000015110000}"/>
    <cellStyle name="20% - Accent3 176 2" xfId="2122" xr:uid="{00000000-0005-0000-0000-000016110000}"/>
    <cellStyle name="20% - Accent3 176 2 2" xfId="17211" xr:uid="{00000000-0005-0000-0000-000017110000}"/>
    <cellStyle name="20% - Accent3 176 3" xfId="2123" xr:uid="{00000000-0005-0000-0000-000018110000}"/>
    <cellStyle name="20% - Accent3 176 3 2" xfId="17212" xr:uid="{00000000-0005-0000-0000-000019110000}"/>
    <cellStyle name="20% - Accent3 176 4" xfId="17213" xr:uid="{00000000-0005-0000-0000-00001A110000}"/>
    <cellStyle name="20% - Accent3 177" xfId="2124" xr:uid="{00000000-0005-0000-0000-00001B110000}"/>
    <cellStyle name="20% - Accent3 177 2" xfId="2125" xr:uid="{00000000-0005-0000-0000-00001C110000}"/>
    <cellStyle name="20% - Accent3 177 2 2" xfId="17214" xr:uid="{00000000-0005-0000-0000-00001D110000}"/>
    <cellStyle name="20% - Accent3 177 3" xfId="2126" xr:uid="{00000000-0005-0000-0000-00001E110000}"/>
    <cellStyle name="20% - Accent3 177 3 2" xfId="17215" xr:uid="{00000000-0005-0000-0000-00001F110000}"/>
    <cellStyle name="20% - Accent3 177 4" xfId="17216" xr:uid="{00000000-0005-0000-0000-000020110000}"/>
    <cellStyle name="20% - Accent3 178" xfId="2127" xr:uid="{00000000-0005-0000-0000-000021110000}"/>
    <cellStyle name="20% - Accent3 178 2" xfId="2128" xr:uid="{00000000-0005-0000-0000-000022110000}"/>
    <cellStyle name="20% - Accent3 178 2 2" xfId="17217" xr:uid="{00000000-0005-0000-0000-000023110000}"/>
    <cellStyle name="20% - Accent3 178 3" xfId="2129" xr:uid="{00000000-0005-0000-0000-000024110000}"/>
    <cellStyle name="20% - Accent3 178 3 2" xfId="17218" xr:uid="{00000000-0005-0000-0000-000025110000}"/>
    <cellStyle name="20% - Accent3 178 4" xfId="17219" xr:uid="{00000000-0005-0000-0000-000026110000}"/>
    <cellStyle name="20% - Accent3 179" xfId="2130" xr:uid="{00000000-0005-0000-0000-000027110000}"/>
    <cellStyle name="20% - Accent3 179 2" xfId="2131" xr:uid="{00000000-0005-0000-0000-000028110000}"/>
    <cellStyle name="20% - Accent3 179 2 2" xfId="17220" xr:uid="{00000000-0005-0000-0000-000029110000}"/>
    <cellStyle name="20% - Accent3 179 3" xfId="2132" xr:uid="{00000000-0005-0000-0000-00002A110000}"/>
    <cellStyle name="20% - Accent3 179 3 2" xfId="17221" xr:uid="{00000000-0005-0000-0000-00002B110000}"/>
    <cellStyle name="20% - Accent3 179 4" xfId="17222" xr:uid="{00000000-0005-0000-0000-00002C110000}"/>
    <cellStyle name="20% - Accent3 18" xfId="2133" xr:uid="{00000000-0005-0000-0000-00002D110000}"/>
    <cellStyle name="20% - Accent3 18 2" xfId="2134" xr:uid="{00000000-0005-0000-0000-00002E110000}"/>
    <cellStyle name="20% - Accent3 18 2 2" xfId="2135" xr:uid="{00000000-0005-0000-0000-00002F110000}"/>
    <cellStyle name="20% - Accent3 18 2 2 2" xfId="17223" xr:uid="{00000000-0005-0000-0000-000030110000}"/>
    <cellStyle name="20% - Accent3 18 2 3" xfId="2136" xr:uid="{00000000-0005-0000-0000-000031110000}"/>
    <cellStyle name="20% - Accent3 18 2 3 2" xfId="17224" xr:uid="{00000000-0005-0000-0000-000032110000}"/>
    <cellStyle name="20% - Accent3 18 2 4" xfId="17225" xr:uid="{00000000-0005-0000-0000-000033110000}"/>
    <cellStyle name="20% - Accent3 18 3" xfId="2137" xr:uid="{00000000-0005-0000-0000-000034110000}"/>
    <cellStyle name="20% - Accent3 18 3 2" xfId="2138" xr:uid="{00000000-0005-0000-0000-000035110000}"/>
    <cellStyle name="20% - Accent3 18 3 2 2" xfId="17226" xr:uid="{00000000-0005-0000-0000-000036110000}"/>
    <cellStyle name="20% - Accent3 18 3 3" xfId="2139" xr:uid="{00000000-0005-0000-0000-000037110000}"/>
    <cellStyle name="20% - Accent3 18 3 3 2" xfId="17227" xr:uid="{00000000-0005-0000-0000-000038110000}"/>
    <cellStyle name="20% - Accent3 18 3 4" xfId="17228" xr:uid="{00000000-0005-0000-0000-000039110000}"/>
    <cellStyle name="20% - Accent3 18 4" xfId="2140" xr:uid="{00000000-0005-0000-0000-00003A110000}"/>
    <cellStyle name="20% - Accent3 18 4 2" xfId="17229" xr:uid="{00000000-0005-0000-0000-00003B110000}"/>
    <cellStyle name="20% - Accent3 18 5" xfId="2141" xr:uid="{00000000-0005-0000-0000-00003C110000}"/>
    <cellStyle name="20% - Accent3 18 5 2" xfId="17230" xr:uid="{00000000-0005-0000-0000-00003D110000}"/>
    <cellStyle name="20% - Accent3 18 6" xfId="17231" xr:uid="{00000000-0005-0000-0000-00003E110000}"/>
    <cellStyle name="20% - Accent3 180" xfId="2142" xr:uid="{00000000-0005-0000-0000-00003F110000}"/>
    <cellStyle name="20% - Accent3 180 2" xfId="2143" xr:uid="{00000000-0005-0000-0000-000040110000}"/>
    <cellStyle name="20% - Accent3 180 2 2" xfId="17232" xr:uid="{00000000-0005-0000-0000-000041110000}"/>
    <cellStyle name="20% - Accent3 180 3" xfId="2144" xr:uid="{00000000-0005-0000-0000-000042110000}"/>
    <cellStyle name="20% - Accent3 180 3 2" xfId="17233" xr:uid="{00000000-0005-0000-0000-000043110000}"/>
    <cellStyle name="20% - Accent3 180 4" xfId="17234" xr:uid="{00000000-0005-0000-0000-000044110000}"/>
    <cellStyle name="20% - Accent3 181" xfId="2145" xr:uid="{00000000-0005-0000-0000-000045110000}"/>
    <cellStyle name="20% - Accent3 181 2" xfId="2146" xr:uid="{00000000-0005-0000-0000-000046110000}"/>
    <cellStyle name="20% - Accent3 181 2 2" xfId="17235" xr:uid="{00000000-0005-0000-0000-000047110000}"/>
    <cellStyle name="20% - Accent3 181 3" xfId="2147" xr:uid="{00000000-0005-0000-0000-000048110000}"/>
    <cellStyle name="20% - Accent3 181 3 2" xfId="17236" xr:uid="{00000000-0005-0000-0000-000049110000}"/>
    <cellStyle name="20% - Accent3 181 4" xfId="17237" xr:uid="{00000000-0005-0000-0000-00004A110000}"/>
    <cellStyle name="20% - Accent3 182" xfId="2148" xr:uid="{00000000-0005-0000-0000-00004B110000}"/>
    <cellStyle name="20% - Accent3 182 2" xfId="2149" xr:uid="{00000000-0005-0000-0000-00004C110000}"/>
    <cellStyle name="20% - Accent3 182 2 2" xfId="17238" xr:uid="{00000000-0005-0000-0000-00004D110000}"/>
    <cellStyle name="20% - Accent3 182 3" xfId="2150" xr:uid="{00000000-0005-0000-0000-00004E110000}"/>
    <cellStyle name="20% - Accent3 182 3 2" xfId="17239" xr:uid="{00000000-0005-0000-0000-00004F110000}"/>
    <cellStyle name="20% - Accent3 182 4" xfId="17240" xr:uid="{00000000-0005-0000-0000-000050110000}"/>
    <cellStyle name="20% - Accent3 183" xfId="2151" xr:uid="{00000000-0005-0000-0000-000051110000}"/>
    <cellStyle name="20% - Accent3 183 2" xfId="2152" xr:uid="{00000000-0005-0000-0000-000052110000}"/>
    <cellStyle name="20% - Accent3 183 2 2" xfId="17241" xr:uid="{00000000-0005-0000-0000-000053110000}"/>
    <cellStyle name="20% - Accent3 183 3" xfId="2153" xr:uid="{00000000-0005-0000-0000-000054110000}"/>
    <cellStyle name="20% - Accent3 183 3 2" xfId="17242" xr:uid="{00000000-0005-0000-0000-000055110000}"/>
    <cellStyle name="20% - Accent3 183 4" xfId="17243" xr:uid="{00000000-0005-0000-0000-000056110000}"/>
    <cellStyle name="20% - Accent3 184" xfId="2154" xr:uid="{00000000-0005-0000-0000-000057110000}"/>
    <cellStyle name="20% - Accent3 184 2" xfId="2155" xr:uid="{00000000-0005-0000-0000-000058110000}"/>
    <cellStyle name="20% - Accent3 184 2 2" xfId="17244" xr:uid="{00000000-0005-0000-0000-000059110000}"/>
    <cellStyle name="20% - Accent3 184 3" xfId="2156" xr:uid="{00000000-0005-0000-0000-00005A110000}"/>
    <cellStyle name="20% - Accent3 184 3 2" xfId="17245" xr:uid="{00000000-0005-0000-0000-00005B110000}"/>
    <cellStyle name="20% - Accent3 184 4" xfId="17246" xr:uid="{00000000-0005-0000-0000-00005C110000}"/>
    <cellStyle name="20% - Accent3 185" xfId="2157" xr:uid="{00000000-0005-0000-0000-00005D110000}"/>
    <cellStyle name="20% - Accent3 185 2" xfId="2158" xr:uid="{00000000-0005-0000-0000-00005E110000}"/>
    <cellStyle name="20% - Accent3 185 2 2" xfId="17247" xr:uid="{00000000-0005-0000-0000-00005F110000}"/>
    <cellStyle name="20% - Accent3 185 3" xfId="2159" xr:uid="{00000000-0005-0000-0000-000060110000}"/>
    <cellStyle name="20% - Accent3 185 3 2" xfId="17248" xr:uid="{00000000-0005-0000-0000-000061110000}"/>
    <cellStyle name="20% - Accent3 185 4" xfId="17249" xr:uid="{00000000-0005-0000-0000-000062110000}"/>
    <cellStyle name="20% - Accent3 186" xfId="2160" xr:uid="{00000000-0005-0000-0000-000063110000}"/>
    <cellStyle name="20% - Accent3 186 2" xfId="2161" xr:uid="{00000000-0005-0000-0000-000064110000}"/>
    <cellStyle name="20% - Accent3 186 2 2" xfId="17250" xr:uid="{00000000-0005-0000-0000-000065110000}"/>
    <cellStyle name="20% - Accent3 186 3" xfId="2162" xr:uid="{00000000-0005-0000-0000-000066110000}"/>
    <cellStyle name="20% - Accent3 186 3 2" xfId="17251" xr:uid="{00000000-0005-0000-0000-000067110000}"/>
    <cellStyle name="20% - Accent3 186 4" xfId="17252" xr:uid="{00000000-0005-0000-0000-000068110000}"/>
    <cellStyle name="20% - Accent3 187" xfId="2163" xr:uid="{00000000-0005-0000-0000-000069110000}"/>
    <cellStyle name="20% - Accent3 187 2" xfId="2164" xr:uid="{00000000-0005-0000-0000-00006A110000}"/>
    <cellStyle name="20% - Accent3 187 2 2" xfId="17253" xr:uid="{00000000-0005-0000-0000-00006B110000}"/>
    <cellStyle name="20% - Accent3 187 3" xfId="2165" xr:uid="{00000000-0005-0000-0000-00006C110000}"/>
    <cellStyle name="20% - Accent3 187 3 2" xfId="17254" xr:uid="{00000000-0005-0000-0000-00006D110000}"/>
    <cellStyle name="20% - Accent3 187 4" xfId="17255" xr:uid="{00000000-0005-0000-0000-00006E110000}"/>
    <cellStyle name="20% - Accent3 188" xfId="2166" xr:uid="{00000000-0005-0000-0000-00006F110000}"/>
    <cellStyle name="20% - Accent3 188 2" xfId="2167" xr:uid="{00000000-0005-0000-0000-000070110000}"/>
    <cellStyle name="20% - Accent3 188 2 2" xfId="17256" xr:uid="{00000000-0005-0000-0000-000071110000}"/>
    <cellStyle name="20% - Accent3 188 3" xfId="2168" xr:uid="{00000000-0005-0000-0000-000072110000}"/>
    <cellStyle name="20% - Accent3 188 3 2" xfId="17257" xr:uid="{00000000-0005-0000-0000-000073110000}"/>
    <cellStyle name="20% - Accent3 188 4" xfId="17258" xr:uid="{00000000-0005-0000-0000-000074110000}"/>
    <cellStyle name="20% - Accent3 189" xfId="2169" xr:uid="{00000000-0005-0000-0000-000075110000}"/>
    <cellStyle name="20% - Accent3 189 2" xfId="2170" xr:uid="{00000000-0005-0000-0000-000076110000}"/>
    <cellStyle name="20% - Accent3 189 2 2" xfId="17259" xr:uid="{00000000-0005-0000-0000-000077110000}"/>
    <cellStyle name="20% - Accent3 189 3" xfId="2171" xr:uid="{00000000-0005-0000-0000-000078110000}"/>
    <cellStyle name="20% - Accent3 189 3 2" xfId="17260" xr:uid="{00000000-0005-0000-0000-000079110000}"/>
    <cellStyle name="20% - Accent3 189 4" xfId="17261" xr:uid="{00000000-0005-0000-0000-00007A110000}"/>
    <cellStyle name="20% - Accent3 19" xfId="2172" xr:uid="{00000000-0005-0000-0000-00007B110000}"/>
    <cellStyle name="20% - Accent3 19 2" xfId="2173" xr:uid="{00000000-0005-0000-0000-00007C110000}"/>
    <cellStyle name="20% - Accent3 19 2 2" xfId="2174" xr:uid="{00000000-0005-0000-0000-00007D110000}"/>
    <cellStyle name="20% - Accent3 19 2 2 2" xfId="17262" xr:uid="{00000000-0005-0000-0000-00007E110000}"/>
    <cellStyle name="20% - Accent3 19 2 3" xfId="2175" xr:uid="{00000000-0005-0000-0000-00007F110000}"/>
    <cellStyle name="20% - Accent3 19 2 3 2" xfId="17263" xr:uid="{00000000-0005-0000-0000-000080110000}"/>
    <cellStyle name="20% - Accent3 19 2 4" xfId="17264" xr:uid="{00000000-0005-0000-0000-000081110000}"/>
    <cellStyle name="20% - Accent3 19 3" xfId="2176" xr:uid="{00000000-0005-0000-0000-000082110000}"/>
    <cellStyle name="20% - Accent3 19 3 2" xfId="2177" xr:uid="{00000000-0005-0000-0000-000083110000}"/>
    <cellStyle name="20% - Accent3 19 3 2 2" xfId="17265" xr:uid="{00000000-0005-0000-0000-000084110000}"/>
    <cellStyle name="20% - Accent3 19 3 3" xfId="2178" xr:uid="{00000000-0005-0000-0000-000085110000}"/>
    <cellStyle name="20% - Accent3 19 3 3 2" xfId="17266" xr:uid="{00000000-0005-0000-0000-000086110000}"/>
    <cellStyle name="20% - Accent3 19 3 4" xfId="17267" xr:uid="{00000000-0005-0000-0000-000087110000}"/>
    <cellStyle name="20% - Accent3 19 4" xfId="2179" xr:uid="{00000000-0005-0000-0000-000088110000}"/>
    <cellStyle name="20% - Accent3 19 4 2" xfId="17268" xr:uid="{00000000-0005-0000-0000-000089110000}"/>
    <cellStyle name="20% - Accent3 19 5" xfId="2180" xr:uid="{00000000-0005-0000-0000-00008A110000}"/>
    <cellStyle name="20% - Accent3 19 5 2" xfId="17269" xr:uid="{00000000-0005-0000-0000-00008B110000}"/>
    <cellStyle name="20% - Accent3 19 6" xfId="17270" xr:uid="{00000000-0005-0000-0000-00008C110000}"/>
    <cellStyle name="20% - Accent3 190" xfId="2181" xr:uid="{00000000-0005-0000-0000-00008D110000}"/>
    <cellStyle name="20% - Accent3 190 2" xfId="2182" xr:uid="{00000000-0005-0000-0000-00008E110000}"/>
    <cellStyle name="20% - Accent3 190 2 2" xfId="17271" xr:uid="{00000000-0005-0000-0000-00008F110000}"/>
    <cellStyle name="20% - Accent3 190 3" xfId="2183" xr:uid="{00000000-0005-0000-0000-000090110000}"/>
    <cellStyle name="20% - Accent3 190 3 2" xfId="17272" xr:uid="{00000000-0005-0000-0000-000091110000}"/>
    <cellStyle name="20% - Accent3 190 4" xfId="17273" xr:uid="{00000000-0005-0000-0000-000092110000}"/>
    <cellStyle name="20% - Accent3 191" xfId="2184" xr:uid="{00000000-0005-0000-0000-000093110000}"/>
    <cellStyle name="20% - Accent3 191 2" xfId="2185" xr:uid="{00000000-0005-0000-0000-000094110000}"/>
    <cellStyle name="20% - Accent3 191 2 2" xfId="17274" xr:uid="{00000000-0005-0000-0000-000095110000}"/>
    <cellStyle name="20% - Accent3 191 3" xfId="2186" xr:uid="{00000000-0005-0000-0000-000096110000}"/>
    <cellStyle name="20% - Accent3 191 3 2" xfId="17275" xr:uid="{00000000-0005-0000-0000-000097110000}"/>
    <cellStyle name="20% - Accent3 191 4" xfId="17276" xr:uid="{00000000-0005-0000-0000-000098110000}"/>
    <cellStyle name="20% - Accent3 192" xfId="2187" xr:uid="{00000000-0005-0000-0000-000099110000}"/>
    <cellStyle name="20% - Accent3 192 2" xfId="2188" xr:uid="{00000000-0005-0000-0000-00009A110000}"/>
    <cellStyle name="20% - Accent3 192 2 2" xfId="17277" xr:uid="{00000000-0005-0000-0000-00009B110000}"/>
    <cellStyle name="20% - Accent3 192 3" xfId="2189" xr:uid="{00000000-0005-0000-0000-00009C110000}"/>
    <cellStyle name="20% - Accent3 192 3 2" xfId="17278" xr:uid="{00000000-0005-0000-0000-00009D110000}"/>
    <cellStyle name="20% - Accent3 192 4" xfId="17279" xr:uid="{00000000-0005-0000-0000-00009E110000}"/>
    <cellStyle name="20% - Accent3 193" xfId="2190" xr:uid="{00000000-0005-0000-0000-00009F110000}"/>
    <cellStyle name="20% - Accent3 193 2" xfId="2191" xr:uid="{00000000-0005-0000-0000-0000A0110000}"/>
    <cellStyle name="20% - Accent3 193 2 2" xfId="17280" xr:uid="{00000000-0005-0000-0000-0000A1110000}"/>
    <cellStyle name="20% - Accent3 193 3" xfId="2192" xr:uid="{00000000-0005-0000-0000-0000A2110000}"/>
    <cellStyle name="20% - Accent3 193 3 2" xfId="17281" xr:uid="{00000000-0005-0000-0000-0000A3110000}"/>
    <cellStyle name="20% - Accent3 193 4" xfId="17282" xr:uid="{00000000-0005-0000-0000-0000A4110000}"/>
    <cellStyle name="20% - Accent3 194" xfId="2193" xr:uid="{00000000-0005-0000-0000-0000A5110000}"/>
    <cellStyle name="20% - Accent3 194 2" xfId="2194" xr:uid="{00000000-0005-0000-0000-0000A6110000}"/>
    <cellStyle name="20% - Accent3 194 2 2" xfId="17283" xr:uid="{00000000-0005-0000-0000-0000A7110000}"/>
    <cellStyle name="20% - Accent3 194 3" xfId="2195" xr:uid="{00000000-0005-0000-0000-0000A8110000}"/>
    <cellStyle name="20% - Accent3 194 3 2" xfId="17284" xr:uid="{00000000-0005-0000-0000-0000A9110000}"/>
    <cellStyle name="20% - Accent3 194 4" xfId="17285" xr:uid="{00000000-0005-0000-0000-0000AA110000}"/>
    <cellStyle name="20% - Accent3 195" xfId="2196" xr:uid="{00000000-0005-0000-0000-0000AB110000}"/>
    <cellStyle name="20% - Accent3 195 2" xfId="2197" xr:uid="{00000000-0005-0000-0000-0000AC110000}"/>
    <cellStyle name="20% - Accent3 195 2 2" xfId="17286" xr:uid="{00000000-0005-0000-0000-0000AD110000}"/>
    <cellStyle name="20% - Accent3 195 3" xfId="2198" xr:uid="{00000000-0005-0000-0000-0000AE110000}"/>
    <cellStyle name="20% - Accent3 195 3 2" xfId="17287" xr:uid="{00000000-0005-0000-0000-0000AF110000}"/>
    <cellStyle name="20% - Accent3 195 4" xfId="17288" xr:uid="{00000000-0005-0000-0000-0000B0110000}"/>
    <cellStyle name="20% - Accent3 196" xfId="2199" xr:uid="{00000000-0005-0000-0000-0000B1110000}"/>
    <cellStyle name="20% - Accent3 196 2" xfId="2200" xr:uid="{00000000-0005-0000-0000-0000B2110000}"/>
    <cellStyle name="20% - Accent3 196 2 2" xfId="17289" xr:uid="{00000000-0005-0000-0000-0000B3110000}"/>
    <cellStyle name="20% - Accent3 196 3" xfId="2201" xr:uid="{00000000-0005-0000-0000-0000B4110000}"/>
    <cellStyle name="20% - Accent3 196 3 2" xfId="17290" xr:uid="{00000000-0005-0000-0000-0000B5110000}"/>
    <cellStyle name="20% - Accent3 196 4" xfId="17291" xr:uid="{00000000-0005-0000-0000-0000B6110000}"/>
    <cellStyle name="20% - Accent3 197" xfId="2202" xr:uid="{00000000-0005-0000-0000-0000B7110000}"/>
    <cellStyle name="20% - Accent3 197 2" xfId="2203" xr:uid="{00000000-0005-0000-0000-0000B8110000}"/>
    <cellStyle name="20% - Accent3 197 2 2" xfId="17292" xr:uid="{00000000-0005-0000-0000-0000B9110000}"/>
    <cellStyle name="20% - Accent3 197 3" xfId="2204" xr:uid="{00000000-0005-0000-0000-0000BA110000}"/>
    <cellStyle name="20% - Accent3 197 3 2" xfId="17293" xr:uid="{00000000-0005-0000-0000-0000BB110000}"/>
    <cellStyle name="20% - Accent3 197 4" xfId="17294" xr:uid="{00000000-0005-0000-0000-0000BC110000}"/>
    <cellStyle name="20% - Accent3 198" xfId="2205" xr:uid="{00000000-0005-0000-0000-0000BD110000}"/>
    <cellStyle name="20% - Accent3 198 2" xfId="2206" xr:uid="{00000000-0005-0000-0000-0000BE110000}"/>
    <cellStyle name="20% - Accent3 198 2 2" xfId="17295" xr:uid="{00000000-0005-0000-0000-0000BF110000}"/>
    <cellStyle name="20% - Accent3 198 3" xfId="2207" xr:uid="{00000000-0005-0000-0000-0000C0110000}"/>
    <cellStyle name="20% - Accent3 198 3 2" xfId="17296" xr:uid="{00000000-0005-0000-0000-0000C1110000}"/>
    <cellStyle name="20% - Accent3 198 4" xfId="17297" xr:uid="{00000000-0005-0000-0000-0000C2110000}"/>
    <cellStyle name="20% - Accent3 199" xfId="2208" xr:uid="{00000000-0005-0000-0000-0000C3110000}"/>
    <cellStyle name="20% - Accent3 199 2" xfId="2209" xr:uid="{00000000-0005-0000-0000-0000C4110000}"/>
    <cellStyle name="20% - Accent3 199 2 2" xfId="17298" xr:uid="{00000000-0005-0000-0000-0000C5110000}"/>
    <cellStyle name="20% - Accent3 199 3" xfId="2210" xr:uid="{00000000-0005-0000-0000-0000C6110000}"/>
    <cellStyle name="20% - Accent3 199 3 2" xfId="17299" xr:uid="{00000000-0005-0000-0000-0000C7110000}"/>
    <cellStyle name="20% - Accent3 199 4" xfId="17300" xr:uid="{00000000-0005-0000-0000-0000C8110000}"/>
    <cellStyle name="20% - Accent3 2" xfId="2211" xr:uid="{00000000-0005-0000-0000-0000C9110000}"/>
    <cellStyle name="20% - Accent3 2 2" xfId="2212" xr:uid="{00000000-0005-0000-0000-0000CA110000}"/>
    <cellStyle name="20% - Accent3 2 2 2" xfId="2213" xr:uid="{00000000-0005-0000-0000-0000CB110000}"/>
    <cellStyle name="20% - Accent3 2 2 2 2" xfId="17301" xr:uid="{00000000-0005-0000-0000-0000CC110000}"/>
    <cellStyle name="20% - Accent3 2 2 3" xfId="2214" xr:uid="{00000000-0005-0000-0000-0000CD110000}"/>
    <cellStyle name="20% - Accent3 2 2 3 2" xfId="17302" xr:uid="{00000000-0005-0000-0000-0000CE110000}"/>
    <cellStyle name="20% - Accent3 2 2 4" xfId="17303" xr:uid="{00000000-0005-0000-0000-0000CF110000}"/>
    <cellStyle name="20% - Accent3 2 3" xfId="2215" xr:uid="{00000000-0005-0000-0000-0000D0110000}"/>
    <cellStyle name="20% - Accent3 2 3 2" xfId="2216" xr:uid="{00000000-0005-0000-0000-0000D1110000}"/>
    <cellStyle name="20% - Accent3 2 3 2 2" xfId="17304" xr:uid="{00000000-0005-0000-0000-0000D2110000}"/>
    <cellStyle name="20% - Accent3 2 3 3" xfId="2217" xr:uid="{00000000-0005-0000-0000-0000D3110000}"/>
    <cellStyle name="20% - Accent3 2 3 3 2" xfId="17305" xr:uid="{00000000-0005-0000-0000-0000D4110000}"/>
    <cellStyle name="20% - Accent3 2 3 4" xfId="17306" xr:uid="{00000000-0005-0000-0000-0000D5110000}"/>
    <cellStyle name="20% - Accent3 2 4" xfId="2218" xr:uid="{00000000-0005-0000-0000-0000D6110000}"/>
    <cellStyle name="20% - Accent3 2 4 2" xfId="17307" xr:uid="{00000000-0005-0000-0000-0000D7110000}"/>
    <cellStyle name="20% - Accent3 2 5" xfId="2219" xr:uid="{00000000-0005-0000-0000-0000D8110000}"/>
    <cellStyle name="20% - Accent3 2 5 2" xfId="17308" xr:uid="{00000000-0005-0000-0000-0000D9110000}"/>
    <cellStyle name="20% - Accent3 2 6" xfId="17309" xr:uid="{00000000-0005-0000-0000-0000DA110000}"/>
    <cellStyle name="20% - Accent3 20" xfId="2220" xr:uid="{00000000-0005-0000-0000-0000DB110000}"/>
    <cellStyle name="20% - Accent3 20 2" xfId="2221" xr:uid="{00000000-0005-0000-0000-0000DC110000}"/>
    <cellStyle name="20% - Accent3 20 2 2" xfId="2222" xr:uid="{00000000-0005-0000-0000-0000DD110000}"/>
    <cellStyle name="20% - Accent3 20 2 2 2" xfId="17310" xr:uid="{00000000-0005-0000-0000-0000DE110000}"/>
    <cellStyle name="20% - Accent3 20 2 3" xfId="2223" xr:uid="{00000000-0005-0000-0000-0000DF110000}"/>
    <cellStyle name="20% - Accent3 20 2 3 2" xfId="17311" xr:uid="{00000000-0005-0000-0000-0000E0110000}"/>
    <cellStyle name="20% - Accent3 20 2 4" xfId="17312" xr:uid="{00000000-0005-0000-0000-0000E1110000}"/>
    <cellStyle name="20% - Accent3 20 3" xfId="2224" xr:uid="{00000000-0005-0000-0000-0000E2110000}"/>
    <cellStyle name="20% - Accent3 20 3 2" xfId="2225" xr:uid="{00000000-0005-0000-0000-0000E3110000}"/>
    <cellStyle name="20% - Accent3 20 3 2 2" xfId="17313" xr:uid="{00000000-0005-0000-0000-0000E4110000}"/>
    <cellStyle name="20% - Accent3 20 3 3" xfId="2226" xr:uid="{00000000-0005-0000-0000-0000E5110000}"/>
    <cellStyle name="20% - Accent3 20 3 3 2" xfId="17314" xr:uid="{00000000-0005-0000-0000-0000E6110000}"/>
    <cellStyle name="20% - Accent3 20 3 4" xfId="17315" xr:uid="{00000000-0005-0000-0000-0000E7110000}"/>
    <cellStyle name="20% - Accent3 20 4" xfId="2227" xr:uid="{00000000-0005-0000-0000-0000E8110000}"/>
    <cellStyle name="20% - Accent3 20 4 2" xfId="17316" xr:uid="{00000000-0005-0000-0000-0000E9110000}"/>
    <cellStyle name="20% - Accent3 20 5" xfId="2228" xr:uid="{00000000-0005-0000-0000-0000EA110000}"/>
    <cellStyle name="20% - Accent3 20 5 2" xfId="17317" xr:uid="{00000000-0005-0000-0000-0000EB110000}"/>
    <cellStyle name="20% - Accent3 20 6" xfId="17318" xr:uid="{00000000-0005-0000-0000-0000EC110000}"/>
    <cellStyle name="20% - Accent3 200" xfId="2229" xr:uid="{00000000-0005-0000-0000-0000ED110000}"/>
    <cellStyle name="20% - Accent3 200 2" xfId="2230" xr:uid="{00000000-0005-0000-0000-0000EE110000}"/>
    <cellStyle name="20% - Accent3 200 2 2" xfId="17319" xr:uid="{00000000-0005-0000-0000-0000EF110000}"/>
    <cellStyle name="20% - Accent3 200 3" xfId="2231" xr:uid="{00000000-0005-0000-0000-0000F0110000}"/>
    <cellStyle name="20% - Accent3 200 3 2" xfId="17320" xr:uid="{00000000-0005-0000-0000-0000F1110000}"/>
    <cellStyle name="20% - Accent3 200 4" xfId="17321" xr:uid="{00000000-0005-0000-0000-0000F2110000}"/>
    <cellStyle name="20% - Accent3 201" xfId="2232" xr:uid="{00000000-0005-0000-0000-0000F3110000}"/>
    <cellStyle name="20% - Accent3 201 2" xfId="2233" xr:uid="{00000000-0005-0000-0000-0000F4110000}"/>
    <cellStyle name="20% - Accent3 201 2 2" xfId="17322" xr:uid="{00000000-0005-0000-0000-0000F5110000}"/>
    <cellStyle name="20% - Accent3 201 3" xfId="2234" xr:uid="{00000000-0005-0000-0000-0000F6110000}"/>
    <cellStyle name="20% - Accent3 201 3 2" xfId="17323" xr:uid="{00000000-0005-0000-0000-0000F7110000}"/>
    <cellStyle name="20% - Accent3 201 4" xfId="17324" xr:uid="{00000000-0005-0000-0000-0000F8110000}"/>
    <cellStyle name="20% - Accent3 202" xfId="2235" xr:uid="{00000000-0005-0000-0000-0000F9110000}"/>
    <cellStyle name="20% - Accent3 202 2" xfId="2236" xr:uid="{00000000-0005-0000-0000-0000FA110000}"/>
    <cellStyle name="20% - Accent3 202 2 2" xfId="17325" xr:uid="{00000000-0005-0000-0000-0000FB110000}"/>
    <cellStyle name="20% - Accent3 202 3" xfId="2237" xr:uid="{00000000-0005-0000-0000-0000FC110000}"/>
    <cellStyle name="20% - Accent3 202 3 2" xfId="17326" xr:uid="{00000000-0005-0000-0000-0000FD110000}"/>
    <cellStyle name="20% - Accent3 202 4" xfId="17327" xr:uid="{00000000-0005-0000-0000-0000FE110000}"/>
    <cellStyle name="20% - Accent3 203" xfId="2238" xr:uid="{00000000-0005-0000-0000-0000FF110000}"/>
    <cellStyle name="20% - Accent3 203 2" xfId="2239" xr:uid="{00000000-0005-0000-0000-000000120000}"/>
    <cellStyle name="20% - Accent3 203 2 2" xfId="17328" xr:uid="{00000000-0005-0000-0000-000001120000}"/>
    <cellStyle name="20% - Accent3 203 3" xfId="2240" xr:uid="{00000000-0005-0000-0000-000002120000}"/>
    <cellStyle name="20% - Accent3 203 3 2" xfId="17329" xr:uid="{00000000-0005-0000-0000-000003120000}"/>
    <cellStyle name="20% - Accent3 203 4" xfId="17330" xr:uid="{00000000-0005-0000-0000-000004120000}"/>
    <cellStyle name="20% - Accent3 204" xfId="2241" xr:uid="{00000000-0005-0000-0000-000005120000}"/>
    <cellStyle name="20% - Accent3 204 2" xfId="2242" xr:uid="{00000000-0005-0000-0000-000006120000}"/>
    <cellStyle name="20% - Accent3 204 2 2" xfId="17331" xr:uid="{00000000-0005-0000-0000-000007120000}"/>
    <cellStyle name="20% - Accent3 204 3" xfId="2243" xr:uid="{00000000-0005-0000-0000-000008120000}"/>
    <cellStyle name="20% - Accent3 204 3 2" xfId="17332" xr:uid="{00000000-0005-0000-0000-000009120000}"/>
    <cellStyle name="20% - Accent3 204 4" xfId="17333" xr:uid="{00000000-0005-0000-0000-00000A120000}"/>
    <cellStyle name="20% - Accent3 205" xfId="2244" xr:uid="{00000000-0005-0000-0000-00000B120000}"/>
    <cellStyle name="20% - Accent3 205 2" xfId="2245" xr:uid="{00000000-0005-0000-0000-00000C120000}"/>
    <cellStyle name="20% - Accent3 205 2 2" xfId="17334" xr:uid="{00000000-0005-0000-0000-00000D120000}"/>
    <cellStyle name="20% - Accent3 205 3" xfId="2246" xr:uid="{00000000-0005-0000-0000-00000E120000}"/>
    <cellStyle name="20% - Accent3 205 3 2" xfId="17335" xr:uid="{00000000-0005-0000-0000-00000F120000}"/>
    <cellStyle name="20% - Accent3 205 4" xfId="17336" xr:uid="{00000000-0005-0000-0000-000010120000}"/>
    <cellStyle name="20% - Accent3 206" xfId="2247" xr:uid="{00000000-0005-0000-0000-000011120000}"/>
    <cellStyle name="20% - Accent3 206 2" xfId="2248" xr:uid="{00000000-0005-0000-0000-000012120000}"/>
    <cellStyle name="20% - Accent3 206 2 2" xfId="17337" xr:uid="{00000000-0005-0000-0000-000013120000}"/>
    <cellStyle name="20% - Accent3 206 3" xfId="2249" xr:uid="{00000000-0005-0000-0000-000014120000}"/>
    <cellStyle name="20% - Accent3 206 3 2" xfId="17338" xr:uid="{00000000-0005-0000-0000-000015120000}"/>
    <cellStyle name="20% - Accent3 206 4" xfId="17339" xr:uid="{00000000-0005-0000-0000-000016120000}"/>
    <cellStyle name="20% - Accent3 207" xfId="2250" xr:uid="{00000000-0005-0000-0000-000017120000}"/>
    <cellStyle name="20% - Accent3 207 2" xfId="2251" xr:uid="{00000000-0005-0000-0000-000018120000}"/>
    <cellStyle name="20% - Accent3 207 2 2" xfId="17340" xr:uid="{00000000-0005-0000-0000-000019120000}"/>
    <cellStyle name="20% - Accent3 207 3" xfId="2252" xr:uid="{00000000-0005-0000-0000-00001A120000}"/>
    <cellStyle name="20% - Accent3 207 3 2" xfId="17341" xr:uid="{00000000-0005-0000-0000-00001B120000}"/>
    <cellStyle name="20% - Accent3 207 4" xfId="17342" xr:uid="{00000000-0005-0000-0000-00001C120000}"/>
    <cellStyle name="20% - Accent3 208" xfId="2253" xr:uid="{00000000-0005-0000-0000-00001D120000}"/>
    <cellStyle name="20% - Accent3 208 2" xfId="2254" xr:uid="{00000000-0005-0000-0000-00001E120000}"/>
    <cellStyle name="20% - Accent3 208 2 2" xfId="17343" xr:uid="{00000000-0005-0000-0000-00001F120000}"/>
    <cellStyle name="20% - Accent3 208 3" xfId="2255" xr:uid="{00000000-0005-0000-0000-000020120000}"/>
    <cellStyle name="20% - Accent3 208 3 2" xfId="17344" xr:uid="{00000000-0005-0000-0000-000021120000}"/>
    <cellStyle name="20% - Accent3 208 4" xfId="17345" xr:uid="{00000000-0005-0000-0000-000022120000}"/>
    <cellStyle name="20% - Accent3 209" xfId="2256" xr:uid="{00000000-0005-0000-0000-000023120000}"/>
    <cellStyle name="20% - Accent3 209 2" xfId="2257" xr:uid="{00000000-0005-0000-0000-000024120000}"/>
    <cellStyle name="20% - Accent3 209 2 2" xfId="17346" xr:uid="{00000000-0005-0000-0000-000025120000}"/>
    <cellStyle name="20% - Accent3 209 3" xfId="2258" xr:uid="{00000000-0005-0000-0000-000026120000}"/>
    <cellStyle name="20% - Accent3 209 3 2" xfId="17347" xr:uid="{00000000-0005-0000-0000-000027120000}"/>
    <cellStyle name="20% - Accent3 209 4" xfId="17348" xr:uid="{00000000-0005-0000-0000-000028120000}"/>
    <cellStyle name="20% - Accent3 21" xfId="2259" xr:uid="{00000000-0005-0000-0000-000029120000}"/>
    <cellStyle name="20% - Accent3 21 2" xfId="2260" xr:uid="{00000000-0005-0000-0000-00002A120000}"/>
    <cellStyle name="20% - Accent3 21 2 2" xfId="2261" xr:uid="{00000000-0005-0000-0000-00002B120000}"/>
    <cellStyle name="20% - Accent3 21 2 2 2" xfId="17349" xr:uid="{00000000-0005-0000-0000-00002C120000}"/>
    <cellStyle name="20% - Accent3 21 2 3" xfId="2262" xr:uid="{00000000-0005-0000-0000-00002D120000}"/>
    <cellStyle name="20% - Accent3 21 2 3 2" xfId="17350" xr:uid="{00000000-0005-0000-0000-00002E120000}"/>
    <cellStyle name="20% - Accent3 21 2 4" xfId="17351" xr:uid="{00000000-0005-0000-0000-00002F120000}"/>
    <cellStyle name="20% - Accent3 21 3" xfId="2263" xr:uid="{00000000-0005-0000-0000-000030120000}"/>
    <cellStyle name="20% - Accent3 21 3 2" xfId="2264" xr:uid="{00000000-0005-0000-0000-000031120000}"/>
    <cellStyle name="20% - Accent3 21 3 2 2" xfId="17352" xr:uid="{00000000-0005-0000-0000-000032120000}"/>
    <cellStyle name="20% - Accent3 21 3 3" xfId="2265" xr:uid="{00000000-0005-0000-0000-000033120000}"/>
    <cellStyle name="20% - Accent3 21 3 3 2" xfId="17353" xr:uid="{00000000-0005-0000-0000-000034120000}"/>
    <cellStyle name="20% - Accent3 21 3 4" xfId="17354" xr:uid="{00000000-0005-0000-0000-000035120000}"/>
    <cellStyle name="20% - Accent3 21 4" xfId="2266" xr:uid="{00000000-0005-0000-0000-000036120000}"/>
    <cellStyle name="20% - Accent3 21 4 2" xfId="17355" xr:uid="{00000000-0005-0000-0000-000037120000}"/>
    <cellStyle name="20% - Accent3 21 5" xfId="2267" xr:uid="{00000000-0005-0000-0000-000038120000}"/>
    <cellStyle name="20% - Accent3 21 5 2" xfId="17356" xr:uid="{00000000-0005-0000-0000-000039120000}"/>
    <cellStyle name="20% - Accent3 21 6" xfId="17357" xr:uid="{00000000-0005-0000-0000-00003A120000}"/>
    <cellStyle name="20% - Accent3 210" xfId="2268" xr:uid="{00000000-0005-0000-0000-00003B120000}"/>
    <cellStyle name="20% - Accent3 210 2" xfId="2269" xr:uid="{00000000-0005-0000-0000-00003C120000}"/>
    <cellStyle name="20% - Accent3 210 2 2" xfId="17358" xr:uid="{00000000-0005-0000-0000-00003D120000}"/>
    <cellStyle name="20% - Accent3 210 3" xfId="2270" xr:uid="{00000000-0005-0000-0000-00003E120000}"/>
    <cellStyle name="20% - Accent3 210 3 2" xfId="17359" xr:uid="{00000000-0005-0000-0000-00003F120000}"/>
    <cellStyle name="20% - Accent3 210 4" xfId="17360" xr:uid="{00000000-0005-0000-0000-000040120000}"/>
    <cellStyle name="20% - Accent3 211" xfId="2271" xr:uid="{00000000-0005-0000-0000-000041120000}"/>
    <cellStyle name="20% - Accent3 211 2" xfId="2272" xr:uid="{00000000-0005-0000-0000-000042120000}"/>
    <cellStyle name="20% - Accent3 211 2 2" xfId="17361" xr:uid="{00000000-0005-0000-0000-000043120000}"/>
    <cellStyle name="20% - Accent3 211 3" xfId="2273" xr:uid="{00000000-0005-0000-0000-000044120000}"/>
    <cellStyle name="20% - Accent3 211 3 2" xfId="17362" xr:uid="{00000000-0005-0000-0000-000045120000}"/>
    <cellStyle name="20% - Accent3 211 4" xfId="17363" xr:uid="{00000000-0005-0000-0000-000046120000}"/>
    <cellStyle name="20% - Accent3 212" xfId="2274" xr:uid="{00000000-0005-0000-0000-000047120000}"/>
    <cellStyle name="20% - Accent3 212 2" xfId="2275" xr:uid="{00000000-0005-0000-0000-000048120000}"/>
    <cellStyle name="20% - Accent3 212 2 2" xfId="17364" xr:uid="{00000000-0005-0000-0000-000049120000}"/>
    <cellStyle name="20% - Accent3 212 3" xfId="2276" xr:uid="{00000000-0005-0000-0000-00004A120000}"/>
    <cellStyle name="20% - Accent3 212 3 2" xfId="17365" xr:uid="{00000000-0005-0000-0000-00004B120000}"/>
    <cellStyle name="20% - Accent3 212 4" xfId="17366" xr:uid="{00000000-0005-0000-0000-00004C120000}"/>
    <cellStyle name="20% - Accent3 213" xfId="2277" xr:uid="{00000000-0005-0000-0000-00004D120000}"/>
    <cellStyle name="20% - Accent3 213 2" xfId="2278" xr:uid="{00000000-0005-0000-0000-00004E120000}"/>
    <cellStyle name="20% - Accent3 213 2 2" xfId="17367" xr:uid="{00000000-0005-0000-0000-00004F120000}"/>
    <cellStyle name="20% - Accent3 213 3" xfId="2279" xr:uid="{00000000-0005-0000-0000-000050120000}"/>
    <cellStyle name="20% - Accent3 213 3 2" xfId="17368" xr:uid="{00000000-0005-0000-0000-000051120000}"/>
    <cellStyle name="20% - Accent3 213 4" xfId="17369" xr:uid="{00000000-0005-0000-0000-000052120000}"/>
    <cellStyle name="20% - Accent3 214" xfId="2280" xr:uid="{00000000-0005-0000-0000-000053120000}"/>
    <cellStyle name="20% - Accent3 214 2" xfId="2281" xr:uid="{00000000-0005-0000-0000-000054120000}"/>
    <cellStyle name="20% - Accent3 214 2 2" xfId="17370" xr:uid="{00000000-0005-0000-0000-000055120000}"/>
    <cellStyle name="20% - Accent3 214 3" xfId="2282" xr:uid="{00000000-0005-0000-0000-000056120000}"/>
    <cellStyle name="20% - Accent3 214 3 2" xfId="17371" xr:uid="{00000000-0005-0000-0000-000057120000}"/>
    <cellStyle name="20% - Accent3 214 4" xfId="17372" xr:uid="{00000000-0005-0000-0000-000058120000}"/>
    <cellStyle name="20% - Accent3 215" xfId="2283" xr:uid="{00000000-0005-0000-0000-000059120000}"/>
    <cellStyle name="20% - Accent3 215 2" xfId="2284" xr:uid="{00000000-0005-0000-0000-00005A120000}"/>
    <cellStyle name="20% - Accent3 215 2 2" xfId="17373" xr:uid="{00000000-0005-0000-0000-00005B120000}"/>
    <cellStyle name="20% - Accent3 215 3" xfId="2285" xr:uid="{00000000-0005-0000-0000-00005C120000}"/>
    <cellStyle name="20% - Accent3 215 3 2" xfId="17374" xr:uid="{00000000-0005-0000-0000-00005D120000}"/>
    <cellStyle name="20% - Accent3 215 4" xfId="17375" xr:uid="{00000000-0005-0000-0000-00005E120000}"/>
    <cellStyle name="20% - Accent3 216" xfId="2286" xr:uid="{00000000-0005-0000-0000-00005F120000}"/>
    <cellStyle name="20% - Accent3 216 2" xfId="2287" xr:uid="{00000000-0005-0000-0000-000060120000}"/>
    <cellStyle name="20% - Accent3 216 2 2" xfId="17376" xr:uid="{00000000-0005-0000-0000-000061120000}"/>
    <cellStyle name="20% - Accent3 216 3" xfId="2288" xr:uid="{00000000-0005-0000-0000-000062120000}"/>
    <cellStyle name="20% - Accent3 216 3 2" xfId="17377" xr:uid="{00000000-0005-0000-0000-000063120000}"/>
    <cellStyle name="20% - Accent3 216 4" xfId="17378" xr:uid="{00000000-0005-0000-0000-000064120000}"/>
    <cellStyle name="20% - Accent3 217" xfId="2289" xr:uid="{00000000-0005-0000-0000-000065120000}"/>
    <cellStyle name="20% - Accent3 217 2" xfId="2290" xr:uid="{00000000-0005-0000-0000-000066120000}"/>
    <cellStyle name="20% - Accent3 217 2 2" xfId="17379" xr:uid="{00000000-0005-0000-0000-000067120000}"/>
    <cellStyle name="20% - Accent3 217 3" xfId="2291" xr:uid="{00000000-0005-0000-0000-000068120000}"/>
    <cellStyle name="20% - Accent3 217 3 2" xfId="17380" xr:uid="{00000000-0005-0000-0000-000069120000}"/>
    <cellStyle name="20% - Accent3 217 4" xfId="17381" xr:uid="{00000000-0005-0000-0000-00006A120000}"/>
    <cellStyle name="20% - Accent3 218" xfId="2292" xr:uid="{00000000-0005-0000-0000-00006B120000}"/>
    <cellStyle name="20% - Accent3 218 2" xfId="2293" xr:uid="{00000000-0005-0000-0000-00006C120000}"/>
    <cellStyle name="20% - Accent3 218 2 2" xfId="17382" xr:uid="{00000000-0005-0000-0000-00006D120000}"/>
    <cellStyle name="20% - Accent3 218 3" xfId="2294" xr:uid="{00000000-0005-0000-0000-00006E120000}"/>
    <cellStyle name="20% - Accent3 218 3 2" xfId="17383" xr:uid="{00000000-0005-0000-0000-00006F120000}"/>
    <cellStyle name="20% - Accent3 218 4" xfId="17384" xr:uid="{00000000-0005-0000-0000-000070120000}"/>
    <cellStyle name="20% - Accent3 219" xfId="2295" xr:uid="{00000000-0005-0000-0000-000071120000}"/>
    <cellStyle name="20% - Accent3 219 2" xfId="2296" xr:uid="{00000000-0005-0000-0000-000072120000}"/>
    <cellStyle name="20% - Accent3 219 2 2" xfId="17385" xr:uid="{00000000-0005-0000-0000-000073120000}"/>
    <cellStyle name="20% - Accent3 219 3" xfId="2297" xr:uid="{00000000-0005-0000-0000-000074120000}"/>
    <cellStyle name="20% - Accent3 219 3 2" xfId="17386" xr:uid="{00000000-0005-0000-0000-000075120000}"/>
    <cellStyle name="20% - Accent3 219 4" xfId="17387" xr:uid="{00000000-0005-0000-0000-000076120000}"/>
    <cellStyle name="20% - Accent3 22" xfId="2298" xr:uid="{00000000-0005-0000-0000-000077120000}"/>
    <cellStyle name="20% - Accent3 22 2" xfId="2299" xr:uid="{00000000-0005-0000-0000-000078120000}"/>
    <cellStyle name="20% - Accent3 22 2 2" xfId="2300" xr:uid="{00000000-0005-0000-0000-000079120000}"/>
    <cellStyle name="20% - Accent3 22 2 2 2" xfId="17388" xr:uid="{00000000-0005-0000-0000-00007A120000}"/>
    <cellStyle name="20% - Accent3 22 2 3" xfId="2301" xr:uid="{00000000-0005-0000-0000-00007B120000}"/>
    <cellStyle name="20% - Accent3 22 2 3 2" xfId="17389" xr:uid="{00000000-0005-0000-0000-00007C120000}"/>
    <cellStyle name="20% - Accent3 22 2 4" xfId="17390" xr:uid="{00000000-0005-0000-0000-00007D120000}"/>
    <cellStyle name="20% - Accent3 22 3" xfId="2302" xr:uid="{00000000-0005-0000-0000-00007E120000}"/>
    <cellStyle name="20% - Accent3 22 3 2" xfId="2303" xr:uid="{00000000-0005-0000-0000-00007F120000}"/>
    <cellStyle name="20% - Accent3 22 3 2 2" xfId="17391" xr:uid="{00000000-0005-0000-0000-000080120000}"/>
    <cellStyle name="20% - Accent3 22 3 3" xfId="2304" xr:uid="{00000000-0005-0000-0000-000081120000}"/>
    <cellStyle name="20% - Accent3 22 3 3 2" xfId="17392" xr:uid="{00000000-0005-0000-0000-000082120000}"/>
    <cellStyle name="20% - Accent3 22 3 4" xfId="17393" xr:uid="{00000000-0005-0000-0000-000083120000}"/>
    <cellStyle name="20% - Accent3 22 4" xfId="2305" xr:uid="{00000000-0005-0000-0000-000084120000}"/>
    <cellStyle name="20% - Accent3 22 4 2" xfId="17394" xr:uid="{00000000-0005-0000-0000-000085120000}"/>
    <cellStyle name="20% - Accent3 22 5" xfId="2306" xr:uid="{00000000-0005-0000-0000-000086120000}"/>
    <cellStyle name="20% - Accent3 22 5 2" xfId="17395" xr:uid="{00000000-0005-0000-0000-000087120000}"/>
    <cellStyle name="20% - Accent3 22 6" xfId="17396" xr:uid="{00000000-0005-0000-0000-000088120000}"/>
    <cellStyle name="20% - Accent3 220" xfId="2307" xr:uid="{00000000-0005-0000-0000-000089120000}"/>
    <cellStyle name="20% - Accent3 220 2" xfId="2308" xr:uid="{00000000-0005-0000-0000-00008A120000}"/>
    <cellStyle name="20% - Accent3 220 2 2" xfId="17397" xr:uid="{00000000-0005-0000-0000-00008B120000}"/>
    <cellStyle name="20% - Accent3 220 3" xfId="2309" xr:uid="{00000000-0005-0000-0000-00008C120000}"/>
    <cellStyle name="20% - Accent3 220 3 2" xfId="17398" xr:uid="{00000000-0005-0000-0000-00008D120000}"/>
    <cellStyle name="20% - Accent3 220 4" xfId="17399" xr:uid="{00000000-0005-0000-0000-00008E120000}"/>
    <cellStyle name="20% - Accent3 221" xfId="2310" xr:uid="{00000000-0005-0000-0000-00008F120000}"/>
    <cellStyle name="20% - Accent3 221 2" xfId="2311" xr:uid="{00000000-0005-0000-0000-000090120000}"/>
    <cellStyle name="20% - Accent3 221 2 2" xfId="17400" xr:uid="{00000000-0005-0000-0000-000091120000}"/>
    <cellStyle name="20% - Accent3 221 3" xfId="2312" xr:uid="{00000000-0005-0000-0000-000092120000}"/>
    <cellStyle name="20% - Accent3 221 3 2" xfId="17401" xr:uid="{00000000-0005-0000-0000-000093120000}"/>
    <cellStyle name="20% - Accent3 221 4" xfId="17402" xr:uid="{00000000-0005-0000-0000-000094120000}"/>
    <cellStyle name="20% - Accent3 222" xfId="2313" xr:uid="{00000000-0005-0000-0000-000095120000}"/>
    <cellStyle name="20% - Accent3 222 2" xfId="17403" xr:uid="{00000000-0005-0000-0000-000096120000}"/>
    <cellStyle name="20% - Accent3 223" xfId="2314" xr:uid="{00000000-0005-0000-0000-000097120000}"/>
    <cellStyle name="20% - Accent3 223 2" xfId="17404" xr:uid="{00000000-0005-0000-0000-000098120000}"/>
    <cellStyle name="20% - Accent3 224" xfId="17405" xr:uid="{00000000-0005-0000-0000-000099120000}"/>
    <cellStyle name="20% - Accent3 23" xfId="2315" xr:uid="{00000000-0005-0000-0000-00009A120000}"/>
    <cellStyle name="20% - Accent3 23 2" xfId="2316" xr:uid="{00000000-0005-0000-0000-00009B120000}"/>
    <cellStyle name="20% - Accent3 23 2 2" xfId="2317" xr:uid="{00000000-0005-0000-0000-00009C120000}"/>
    <cellStyle name="20% - Accent3 23 2 2 2" xfId="17406" xr:uid="{00000000-0005-0000-0000-00009D120000}"/>
    <cellStyle name="20% - Accent3 23 2 3" xfId="2318" xr:uid="{00000000-0005-0000-0000-00009E120000}"/>
    <cellStyle name="20% - Accent3 23 2 3 2" xfId="17407" xr:uid="{00000000-0005-0000-0000-00009F120000}"/>
    <cellStyle name="20% - Accent3 23 2 4" xfId="17408" xr:uid="{00000000-0005-0000-0000-0000A0120000}"/>
    <cellStyle name="20% - Accent3 23 3" xfId="2319" xr:uid="{00000000-0005-0000-0000-0000A1120000}"/>
    <cellStyle name="20% - Accent3 23 3 2" xfId="2320" xr:uid="{00000000-0005-0000-0000-0000A2120000}"/>
    <cellStyle name="20% - Accent3 23 3 2 2" xfId="17409" xr:uid="{00000000-0005-0000-0000-0000A3120000}"/>
    <cellStyle name="20% - Accent3 23 3 3" xfId="2321" xr:uid="{00000000-0005-0000-0000-0000A4120000}"/>
    <cellStyle name="20% - Accent3 23 3 3 2" xfId="17410" xr:uid="{00000000-0005-0000-0000-0000A5120000}"/>
    <cellStyle name="20% - Accent3 23 3 4" xfId="17411" xr:uid="{00000000-0005-0000-0000-0000A6120000}"/>
    <cellStyle name="20% - Accent3 23 4" xfId="2322" xr:uid="{00000000-0005-0000-0000-0000A7120000}"/>
    <cellStyle name="20% - Accent3 23 4 2" xfId="17412" xr:uid="{00000000-0005-0000-0000-0000A8120000}"/>
    <cellStyle name="20% - Accent3 23 5" xfId="2323" xr:uid="{00000000-0005-0000-0000-0000A9120000}"/>
    <cellStyle name="20% - Accent3 23 5 2" xfId="17413" xr:uid="{00000000-0005-0000-0000-0000AA120000}"/>
    <cellStyle name="20% - Accent3 23 6" xfId="17414" xr:uid="{00000000-0005-0000-0000-0000AB120000}"/>
    <cellStyle name="20% - Accent3 24" xfId="2324" xr:uid="{00000000-0005-0000-0000-0000AC120000}"/>
    <cellStyle name="20% - Accent3 24 2" xfId="2325" xr:uid="{00000000-0005-0000-0000-0000AD120000}"/>
    <cellStyle name="20% - Accent3 24 2 2" xfId="2326" xr:uid="{00000000-0005-0000-0000-0000AE120000}"/>
    <cellStyle name="20% - Accent3 24 2 2 2" xfId="17415" xr:uid="{00000000-0005-0000-0000-0000AF120000}"/>
    <cellStyle name="20% - Accent3 24 2 3" xfId="2327" xr:uid="{00000000-0005-0000-0000-0000B0120000}"/>
    <cellStyle name="20% - Accent3 24 2 3 2" xfId="17416" xr:uid="{00000000-0005-0000-0000-0000B1120000}"/>
    <cellStyle name="20% - Accent3 24 2 4" xfId="17417" xr:uid="{00000000-0005-0000-0000-0000B2120000}"/>
    <cellStyle name="20% - Accent3 24 3" xfId="2328" xr:uid="{00000000-0005-0000-0000-0000B3120000}"/>
    <cellStyle name="20% - Accent3 24 3 2" xfId="2329" xr:uid="{00000000-0005-0000-0000-0000B4120000}"/>
    <cellStyle name="20% - Accent3 24 3 2 2" xfId="17418" xr:uid="{00000000-0005-0000-0000-0000B5120000}"/>
    <cellStyle name="20% - Accent3 24 3 3" xfId="2330" xr:uid="{00000000-0005-0000-0000-0000B6120000}"/>
    <cellStyle name="20% - Accent3 24 3 3 2" xfId="17419" xr:uid="{00000000-0005-0000-0000-0000B7120000}"/>
    <cellStyle name="20% - Accent3 24 3 4" xfId="17420" xr:uid="{00000000-0005-0000-0000-0000B8120000}"/>
    <cellStyle name="20% - Accent3 24 4" xfId="2331" xr:uid="{00000000-0005-0000-0000-0000B9120000}"/>
    <cellStyle name="20% - Accent3 24 4 2" xfId="17421" xr:uid="{00000000-0005-0000-0000-0000BA120000}"/>
    <cellStyle name="20% - Accent3 24 5" xfId="2332" xr:uid="{00000000-0005-0000-0000-0000BB120000}"/>
    <cellStyle name="20% - Accent3 24 5 2" xfId="17422" xr:uid="{00000000-0005-0000-0000-0000BC120000}"/>
    <cellStyle name="20% - Accent3 24 6" xfId="17423" xr:uid="{00000000-0005-0000-0000-0000BD120000}"/>
    <cellStyle name="20% - Accent3 25" xfId="2333" xr:uid="{00000000-0005-0000-0000-0000BE120000}"/>
    <cellStyle name="20% - Accent3 25 2" xfId="2334" xr:uid="{00000000-0005-0000-0000-0000BF120000}"/>
    <cellStyle name="20% - Accent3 25 2 2" xfId="2335" xr:uid="{00000000-0005-0000-0000-0000C0120000}"/>
    <cellStyle name="20% - Accent3 25 2 2 2" xfId="17424" xr:uid="{00000000-0005-0000-0000-0000C1120000}"/>
    <cellStyle name="20% - Accent3 25 2 3" xfId="2336" xr:uid="{00000000-0005-0000-0000-0000C2120000}"/>
    <cellStyle name="20% - Accent3 25 2 3 2" xfId="17425" xr:uid="{00000000-0005-0000-0000-0000C3120000}"/>
    <cellStyle name="20% - Accent3 25 2 4" xfId="17426" xr:uid="{00000000-0005-0000-0000-0000C4120000}"/>
    <cellStyle name="20% - Accent3 25 3" xfId="2337" xr:uid="{00000000-0005-0000-0000-0000C5120000}"/>
    <cellStyle name="20% - Accent3 25 3 2" xfId="2338" xr:uid="{00000000-0005-0000-0000-0000C6120000}"/>
    <cellStyle name="20% - Accent3 25 3 2 2" xfId="17427" xr:uid="{00000000-0005-0000-0000-0000C7120000}"/>
    <cellStyle name="20% - Accent3 25 3 3" xfId="2339" xr:uid="{00000000-0005-0000-0000-0000C8120000}"/>
    <cellStyle name="20% - Accent3 25 3 3 2" xfId="17428" xr:uid="{00000000-0005-0000-0000-0000C9120000}"/>
    <cellStyle name="20% - Accent3 25 3 4" xfId="17429" xr:uid="{00000000-0005-0000-0000-0000CA120000}"/>
    <cellStyle name="20% - Accent3 25 4" xfId="2340" xr:uid="{00000000-0005-0000-0000-0000CB120000}"/>
    <cellStyle name="20% - Accent3 25 4 2" xfId="17430" xr:uid="{00000000-0005-0000-0000-0000CC120000}"/>
    <cellStyle name="20% - Accent3 25 5" xfId="2341" xr:uid="{00000000-0005-0000-0000-0000CD120000}"/>
    <cellStyle name="20% - Accent3 25 5 2" xfId="17431" xr:uid="{00000000-0005-0000-0000-0000CE120000}"/>
    <cellStyle name="20% - Accent3 25 6" xfId="17432" xr:uid="{00000000-0005-0000-0000-0000CF120000}"/>
    <cellStyle name="20% - Accent3 26" xfId="2342" xr:uid="{00000000-0005-0000-0000-0000D0120000}"/>
    <cellStyle name="20% - Accent3 26 2" xfId="2343" xr:uid="{00000000-0005-0000-0000-0000D1120000}"/>
    <cellStyle name="20% - Accent3 26 2 2" xfId="2344" xr:uid="{00000000-0005-0000-0000-0000D2120000}"/>
    <cellStyle name="20% - Accent3 26 2 2 2" xfId="17433" xr:uid="{00000000-0005-0000-0000-0000D3120000}"/>
    <cellStyle name="20% - Accent3 26 2 3" xfId="2345" xr:uid="{00000000-0005-0000-0000-0000D4120000}"/>
    <cellStyle name="20% - Accent3 26 2 3 2" xfId="17434" xr:uid="{00000000-0005-0000-0000-0000D5120000}"/>
    <cellStyle name="20% - Accent3 26 2 4" xfId="17435" xr:uid="{00000000-0005-0000-0000-0000D6120000}"/>
    <cellStyle name="20% - Accent3 26 3" xfId="2346" xr:uid="{00000000-0005-0000-0000-0000D7120000}"/>
    <cellStyle name="20% - Accent3 26 3 2" xfId="2347" xr:uid="{00000000-0005-0000-0000-0000D8120000}"/>
    <cellStyle name="20% - Accent3 26 3 2 2" xfId="17436" xr:uid="{00000000-0005-0000-0000-0000D9120000}"/>
    <cellStyle name="20% - Accent3 26 3 3" xfId="2348" xr:uid="{00000000-0005-0000-0000-0000DA120000}"/>
    <cellStyle name="20% - Accent3 26 3 3 2" xfId="17437" xr:uid="{00000000-0005-0000-0000-0000DB120000}"/>
    <cellStyle name="20% - Accent3 26 3 4" xfId="17438" xr:uid="{00000000-0005-0000-0000-0000DC120000}"/>
    <cellStyle name="20% - Accent3 26 4" xfId="2349" xr:uid="{00000000-0005-0000-0000-0000DD120000}"/>
    <cellStyle name="20% - Accent3 26 4 2" xfId="17439" xr:uid="{00000000-0005-0000-0000-0000DE120000}"/>
    <cellStyle name="20% - Accent3 26 5" xfId="2350" xr:uid="{00000000-0005-0000-0000-0000DF120000}"/>
    <cellStyle name="20% - Accent3 26 5 2" xfId="17440" xr:uid="{00000000-0005-0000-0000-0000E0120000}"/>
    <cellStyle name="20% - Accent3 26 6" xfId="17441" xr:uid="{00000000-0005-0000-0000-0000E1120000}"/>
    <cellStyle name="20% - Accent3 27" xfId="2351" xr:uid="{00000000-0005-0000-0000-0000E2120000}"/>
    <cellStyle name="20% - Accent3 27 2" xfId="2352" xr:uid="{00000000-0005-0000-0000-0000E3120000}"/>
    <cellStyle name="20% - Accent3 27 2 2" xfId="2353" xr:uid="{00000000-0005-0000-0000-0000E4120000}"/>
    <cellStyle name="20% - Accent3 27 2 2 2" xfId="17442" xr:uid="{00000000-0005-0000-0000-0000E5120000}"/>
    <cellStyle name="20% - Accent3 27 2 3" xfId="2354" xr:uid="{00000000-0005-0000-0000-0000E6120000}"/>
    <cellStyle name="20% - Accent3 27 2 3 2" xfId="17443" xr:uid="{00000000-0005-0000-0000-0000E7120000}"/>
    <cellStyle name="20% - Accent3 27 2 4" xfId="17444" xr:uid="{00000000-0005-0000-0000-0000E8120000}"/>
    <cellStyle name="20% - Accent3 27 3" xfId="2355" xr:uid="{00000000-0005-0000-0000-0000E9120000}"/>
    <cellStyle name="20% - Accent3 27 3 2" xfId="2356" xr:uid="{00000000-0005-0000-0000-0000EA120000}"/>
    <cellStyle name="20% - Accent3 27 3 2 2" xfId="17445" xr:uid="{00000000-0005-0000-0000-0000EB120000}"/>
    <cellStyle name="20% - Accent3 27 3 3" xfId="2357" xr:uid="{00000000-0005-0000-0000-0000EC120000}"/>
    <cellStyle name="20% - Accent3 27 3 3 2" xfId="17446" xr:uid="{00000000-0005-0000-0000-0000ED120000}"/>
    <cellStyle name="20% - Accent3 27 3 4" xfId="17447" xr:uid="{00000000-0005-0000-0000-0000EE120000}"/>
    <cellStyle name="20% - Accent3 27 4" xfId="2358" xr:uid="{00000000-0005-0000-0000-0000EF120000}"/>
    <cellStyle name="20% - Accent3 27 4 2" xfId="17448" xr:uid="{00000000-0005-0000-0000-0000F0120000}"/>
    <cellStyle name="20% - Accent3 27 5" xfId="2359" xr:uid="{00000000-0005-0000-0000-0000F1120000}"/>
    <cellStyle name="20% - Accent3 27 5 2" xfId="17449" xr:uid="{00000000-0005-0000-0000-0000F2120000}"/>
    <cellStyle name="20% - Accent3 27 6" xfId="17450" xr:uid="{00000000-0005-0000-0000-0000F3120000}"/>
    <cellStyle name="20% - Accent3 28" xfId="2360" xr:uid="{00000000-0005-0000-0000-0000F4120000}"/>
    <cellStyle name="20% - Accent3 28 2" xfId="2361" xr:uid="{00000000-0005-0000-0000-0000F5120000}"/>
    <cellStyle name="20% - Accent3 28 2 2" xfId="2362" xr:uid="{00000000-0005-0000-0000-0000F6120000}"/>
    <cellStyle name="20% - Accent3 28 2 2 2" xfId="17451" xr:uid="{00000000-0005-0000-0000-0000F7120000}"/>
    <cellStyle name="20% - Accent3 28 2 3" xfId="2363" xr:uid="{00000000-0005-0000-0000-0000F8120000}"/>
    <cellStyle name="20% - Accent3 28 2 3 2" xfId="17452" xr:uid="{00000000-0005-0000-0000-0000F9120000}"/>
    <cellStyle name="20% - Accent3 28 2 4" xfId="17453" xr:uid="{00000000-0005-0000-0000-0000FA120000}"/>
    <cellStyle name="20% - Accent3 28 3" xfId="2364" xr:uid="{00000000-0005-0000-0000-0000FB120000}"/>
    <cellStyle name="20% - Accent3 28 3 2" xfId="2365" xr:uid="{00000000-0005-0000-0000-0000FC120000}"/>
    <cellStyle name="20% - Accent3 28 3 2 2" xfId="17454" xr:uid="{00000000-0005-0000-0000-0000FD120000}"/>
    <cellStyle name="20% - Accent3 28 3 3" xfId="2366" xr:uid="{00000000-0005-0000-0000-0000FE120000}"/>
    <cellStyle name="20% - Accent3 28 3 3 2" xfId="17455" xr:uid="{00000000-0005-0000-0000-0000FF120000}"/>
    <cellStyle name="20% - Accent3 28 3 4" xfId="17456" xr:uid="{00000000-0005-0000-0000-000000130000}"/>
    <cellStyle name="20% - Accent3 28 4" xfId="2367" xr:uid="{00000000-0005-0000-0000-000001130000}"/>
    <cellStyle name="20% - Accent3 28 4 2" xfId="17457" xr:uid="{00000000-0005-0000-0000-000002130000}"/>
    <cellStyle name="20% - Accent3 28 5" xfId="2368" xr:uid="{00000000-0005-0000-0000-000003130000}"/>
    <cellStyle name="20% - Accent3 28 5 2" xfId="17458" xr:uid="{00000000-0005-0000-0000-000004130000}"/>
    <cellStyle name="20% - Accent3 28 6" xfId="17459" xr:uid="{00000000-0005-0000-0000-000005130000}"/>
    <cellStyle name="20% - Accent3 29" xfId="2369" xr:uid="{00000000-0005-0000-0000-000006130000}"/>
    <cellStyle name="20% - Accent3 29 2" xfId="2370" xr:uid="{00000000-0005-0000-0000-000007130000}"/>
    <cellStyle name="20% - Accent3 29 2 2" xfId="2371" xr:uid="{00000000-0005-0000-0000-000008130000}"/>
    <cellStyle name="20% - Accent3 29 2 2 2" xfId="17460" xr:uid="{00000000-0005-0000-0000-000009130000}"/>
    <cellStyle name="20% - Accent3 29 2 3" xfId="2372" xr:uid="{00000000-0005-0000-0000-00000A130000}"/>
    <cellStyle name="20% - Accent3 29 2 3 2" xfId="17461" xr:uid="{00000000-0005-0000-0000-00000B130000}"/>
    <cellStyle name="20% - Accent3 29 2 4" xfId="17462" xr:uid="{00000000-0005-0000-0000-00000C130000}"/>
    <cellStyle name="20% - Accent3 29 3" xfId="2373" xr:uid="{00000000-0005-0000-0000-00000D130000}"/>
    <cellStyle name="20% - Accent3 29 3 2" xfId="2374" xr:uid="{00000000-0005-0000-0000-00000E130000}"/>
    <cellStyle name="20% - Accent3 29 3 2 2" xfId="17463" xr:uid="{00000000-0005-0000-0000-00000F130000}"/>
    <cellStyle name="20% - Accent3 29 3 3" xfId="2375" xr:uid="{00000000-0005-0000-0000-000010130000}"/>
    <cellStyle name="20% - Accent3 29 3 3 2" xfId="17464" xr:uid="{00000000-0005-0000-0000-000011130000}"/>
    <cellStyle name="20% - Accent3 29 3 4" xfId="17465" xr:uid="{00000000-0005-0000-0000-000012130000}"/>
    <cellStyle name="20% - Accent3 29 4" xfId="2376" xr:uid="{00000000-0005-0000-0000-000013130000}"/>
    <cellStyle name="20% - Accent3 29 4 2" xfId="17466" xr:uid="{00000000-0005-0000-0000-000014130000}"/>
    <cellStyle name="20% - Accent3 29 5" xfId="2377" xr:uid="{00000000-0005-0000-0000-000015130000}"/>
    <cellStyle name="20% - Accent3 29 5 2" xfId="17467" xr:uid="{00000000-0005-0000-0000-000016130000}"/>
    <cellStyle name="20% - Accent3 29 6" xfId="17468" xr:uid="{00000000-0005-0000-0000-000017130000}"/>
    <cellStyle name="20% - Accent3 3" xfId="2378" xr:uid="{00000000-0005-0000-0000-000018130000}"/>
    <cellStyle name="20% - Accent3 3 2" xfId="2379" xr:uid="{00000000-0005-0000-0000-000019130000}"/>
    <cellStyle name="20% - Accent3 3 2 2" xfId="2380" xr:uid="{00000000-0005-0000-0000-00001A130000}"/>
    <cellStyle name="20% - Accent3 3 2 2 2" xfId="17469" xr:uid="{00000000-0005-0000-0000-00001B130000}"/>
    <cellStyle name="20% - Accent3 3 2 3" xfId="2381" xr:uid="{00000000-0005-0000-0000-00001C130000}"/>
    <cellStyle name="20% - Accent3 3 2 3 2" xfId="17470" xr:uid="{00000000-0005-0000-0000-00001D130000}"/>
    <cellStyle name="20% - Accent3 3 2 4" xfId="17471" xr:uid="{00000000-0005-0000-0000-00001E130000}"/>
    <cellStyle name="20% - Accent3 3 3" xfId="2382" xr:uid="{00000000-0005-0000-0000-00001F130000}"/>
    <cellStyle name="20% - Accent3 3 3 2" xfId="2383" xr:uid="{00000000-0005-0000-0000-000020130000}"/>
    <cellStyle name="20% - Accent3 3 3 2 2" xfId="17472" xr:uid="{00000000-0005-0000-0000-000021130000}"/>
    <cellStyle name="20% - Accent3 3 3 3" xfId="2384" xr:uid="{00000000-0005-0000-0000-000022130000}"/>
    <cellStyle name="20% - Accent3 3 3 3 2" xfId="17473" xr:uid="{00000000-0005-0000-0000-000023130000}"/>
    <cellStyle name="20% - Accent3 3 3 4" xfId="17474" xr:uid="{00000000-0005-0000-0000-000024130000}"/>
    <cellStyle name="20% - Accent3 3 4" xfId="2385" xr:uid="{00000000-0005-0000-0000-000025130000}"/>
    <cellStyle name="20% - Accent3 3 4 2" xfId="17475" xr:uid="{00000000-0005-0000-0000-000026130000}"/>
    <cellStyle name="20% - Accent3 3 5" xfId="2386" xr:uid="{00000000-0005-0000-0000-000027130000}"/>
    <cellStyle name="20% - Accent3 3 5 2" xfId="17476" xr:uid="{00000000-0005-0000-0000-000028130000}"/>
    <cellStyle name="20% - Accent3 3 6" xfId="17477" xr:uid="{00000000-0005-0000-0000-000029130000}"/>
    <cellStyle name="20% - Accent3 30" xfId="2387" xr:uid="{00000000-0005-0000-0000-00002A130000}"/>
    <cellStyle name="20% - Accent3 30 2" xfId="2388" xr:uid="{00000000-0005-0000-0000-00002B130000}"/>
    <cellStyle name="20% - Accent3 30 2 2" xfId="2389" xr:uid="{00000000-0005-0000-0000-00002C130000}"/>
    <cellStyle name="20% - Accent3 30 2 2 2" xfId="17478" xr:uid="{00000000-0005-0000-0000-00002D130000}"/>
    <cellStyle name="20% - Accent3 30 2 3" xfId="2390" xr:uid="{00000000-0005-0000-0000-00002E130000}"/>
    <cellStyle name="20% - Accent3 30 2 3 2" xfId="17479" xr:uid="{00000000-0005-0000-0000-00002F130000}"/>
    <cellStyle name="20% - Accent3 30 2 4" xfId="17480" xr:uid="{00000000-0005-0000-0000-000030130000}"/>
    <cellStyle name="20% - Accent3 30 3" xfId="2391" xr:uid="{00000000-0005-0000-0000-000031130000}"/>
    <cellStyle name="20% - Accent3 30 3 2" xfId="2392" xr:uid="{00000000-0005-0000-0000-000032130000}"/>
    <cellStyle name="20% - Accent3 30 3 2 2" xfId="17481" xr:uid="{00000000-0005-0000-0000-000033130000}"/>
    <cellStyle name="20% - Accent3 30 3 3" xfId="2393" xr:uid="{00000000-0005-0000-0000-000034130000}"/>
    <cellStyle name="20% - Accent3 30 3 3 2" xfId="17482" xr:uid="{00000000-0005-0000-0000-000035130000}"/>
    <cellStyle name="20% - Accent3 30 3 4" xfId="17483" xr:uid="{00000000-0005-0000-0000-000036130000}"/>
    <cellStyle name="20% - Accent3 30 4" xfId="2394" xr:uid="{00000000-0005-0000-0000-000037130000}"/>
    <cellStyle name="20% - Accent3 30 4 2" xfId="17484" xr:uid="{00000000-0005-0000-0000-000038130000}"/>
    <cellStyle name="20% - Accent3 30 5" xfId="2395" xr:uid="{00000000-0005-0000-0000-000039130000}"/>
    <cellStyle name="20% - Accent3 30 5 2" xfId="17485" xr:uid="{00000000-0005-0000-0000-00003A130000}"/>
    <cellStyle name="20% - Accent3 30 6" xfId="17486" xr:uid="{00000000-0005-0000-0000-00003B130000}"/>
    <cellStyle name="20% - Accent3 31" xfId="2396" xr:uid="{00000000-0005-0000-0000-00003C130000}"/>
    <cellStyle name="20% - Accent3 31 2" xfId="2397" xr:uid="{00000000-0005-0000-0000-00003D130000}"/>
    <cellStyle name="20% - Accent3 31 2 2" xfId="2398" xr:uid="{00000000-0005-0000-0000-00003E130000}"/>
    <cellStyle name="20% - Accent3 31 2 2 2" xfId="17487" xr:uid="{00000000-0005-0000-0000-00003F130000}"/>
    <cellStyle name="20% - Accent3 31 2 3" xfId="2399" xr:uid="{00000000-0005-0000-0000-000040130000}"/>
    <cellStyle name="20% - Accent3 31 2 3 2" xfId="17488" xr:uid="{00000000-0005-0000-0000-000041130000}"/>
    <cellStyle name="20% - Accent3 31 2 4" xfId="17489" xr:uid="{00000000-0005-0000-0000-000042130000}"/>
    <cellStyle name="20% - Accent3 31 3" xfId="2400" xr:uid="{00000000-0005-0000-0000-000043130000}"/>
    <cellStyle name="20% - Accent3 31 3 2" xfId="2401" xr:uid="{00000000-0005-0000-0000-000044130000}"/>
    <cellStyle name="20% - Accent3 31 3 2 2" xfId="17490" xr:uid="{00000000-0005-0000-0000-000045130000}"/>
    <cellStyle name="20% - Accent3 31 3 3" xfId="2402" xr:uid="{00000000-0005-0000-0000-000046130000}"/>
    <cellStyle name="20% - Accent3 31 3 3 2" xfId="17491" xr:uid="{00000000-0005-0000-0000-000047130000}"/>
    <cellStyle name="20% - Accent3 31 3 4" xfId="17492" xr:uid="{00000000-0005-0000-0000-000048130000}"/>
    <cellStyle name="20% - Accent3 31 4" xfId="2403" xr:uid="{00000000-0005-0000-0000-000049130000}"/>
    <cellStyle name="20% - Accent3 31 4 2" xfId="17493" xr:uid="{00000000-0005-0000-0000-00004A130000}"/>
    <cellStyle name="20% - Accent3 31 5" xfId="2404" xr:uid="{00000000-0005-0000-0000-00004B130000}"/>
    <cellStyle name="20% - Accent3 31 5 2" xfId="17494" xr:uid="{00000000-0005-0000-0000-00004C130000}"/>
    <cellStyle name="20% - Accent3 31 6" xfId="17495" xr:uid="{00000000-0005-0000-0000-00004D130000}"/>
    <cellStyle name="20% - Accent3 32" xfId="2405" xr:uid="{00000000-0005-0000-0000-00004E130000}"/>
    <cellStyle name="20% - Accent3 32 2" xfId="2406" xr:uid="{00000000-0005-0000-0000-00004F130000}"/>
    <cellStyle name="20% - Accent3 32 2 2" xfId="2407" xr:uid="{00000000-0005-0000-0000-000050130000}"/>
    <cellStyle name="20% - Accent3 32 2 2 2" xfId="17496" xr:uid="{00000000-0005-0000-0000-000051130000}"/>
    <cellStyle name="20% - Accent3 32 2 3" xfId="2408" xr:uid="{00000000-0005-0000-0000-000052130000}"/>
    <cellStyle name="20% - Accent3 32 2 3 2" xfId="17497" xr:uid="{00000000-0005-0000-0000-000053130000}"/>
    <cellStyle name="20% - Accent3 32 2 4" xfId="17498" xr:uid="{00000000-0005-0000-0000-000054130000}"/>
    <cellStyle name="20% - Accent3 32 3" xfId="2409" xr:uid="{00000000-0005-0000-0000-000055130000}"/>
    <cellStyle name="20% - Accent3 32 3 2" xfId="2410" xr:uid="{00000000-0005-0000-0000-000056130000}"/>
    <cellStyle name="20% - Accent3 32 3 2 2" xfId="17499" xr:uid="{00000000-0005-0000-0000-000057130000}"/>
    <cellStyle name="20% - Accent3 32 3 3" xfId="2411" xr:uid="{00000000-0005-0000-0000-000058130000}"/>
    <cellStyle name="20% - Accent3 32 3 3 2" xfId="17500" xr:uid="{00000000-0005-0000-0000-000059130000}"/>
    <cellStyle name="20% - Accent3 32 3 4" xfId="17501" xr:uid="{00000000-0005-0000-0000-00005A130000}"/>
    <cellStyle name="20% - Accent3 32 4" xfId="2412" xr:uid="{00000000-0005-0000-0000-00005B130000}"/>
    <cellStyle name="20% - Accent3 32 4 2" xfId="17502" xr:uid="{00000000-0005-0000-0000-00005C130000}"/>
    <cellStyle name="20% - Accent3 32 5" xfId="2413" xr:uid="{00000000-0005-0000-0000-00005D130000}"/>
    <cellStyle name="20% - Accent3 32 5 2" xfId="17503" xr:uid="{00000000-0005-0000-0000-00005E130000}"/>
    <cellStyle name="20% - Accent3 32 6" xfId="17504" xr:uid="{00000000-0005-0000-0000-00005F130000}"/>
    <cellStyle name="20% - Accent3 33" xfId="2414" xr:uid="{00000000-0005-0000-0000-000060130000}"/>
    <cellStyle name="20% - Accent3 33 2" xfId="2415" xr:uid="{00000000-0005-0000-0000-000061130000}"/>
    <cellStyle name="20% - Accent3 33 2 2" xfId="2416" xr:uid="{00000000-0005-0000-0000-000062130000}"/>
    <cellStyle name="20% - Accent3 33 2 2 2" xfId="17505" xr:uid="{00000000-0005-0000-0000-000063130000}"/>
    <cellStyle name="20% - Accent3 33 2 3" xfId="2417" xr:uid="{00000000-0005-0000-0000-000064130000}"/>
    <cellStyle name="20% - Accent3 33 2 3 2" xfId="17506" xr:uid="{00000000-0005-0000-0000-000065130000}"/>
    <cellStyle name="20% - Accent3 33 2 4" xfId="17507" xr:uid="{00000000-0005-0000-0000-000066130000}"/>
    <cellStyle name="20% - Accent3 33 3" xfId="2418" xr:uid="{00000000-0005-0000-0000-000067130000}"/>
    <cellStyle name="20% - Accent3 33 3 2" xfId="2419" xr:uid="{00000000-0005-0000-0000-000068130000}"/>
    <cellStyle name="20% - Accent3 33 3 2 2" xfId="17508" xr:uid="{00000000-0005-0000-0000-000069130000}"/>
    <cellStyle name="20% - Accent3 33 3 3" xfId="2420" xr:uid="{00000000-0005-0000-0000-00006A130000}"/>
    <cellStyle name="20% - Accent3 33 3 3 2" xfId="17509" xr:uid="{00000000-0005-0000-0000-00006B130000}"/>
    <cellStyle name="20% - Accent3 33 3 4" xfId="17510" xr:uid="{00000000-0005-0000-0000-00006C130000}"/>
    <cellStyle name="20% - Accent3 33 4" xfId="2421" xr:uid="{00000000-0005-0000-0000-00006D130000}"/>
    <cellStyle name="20% - Accent3 33 4 2" xfId="17511" xr:uid="{00000000-0005-0000-0000-00006E130000}"/>
    <cellStyle name="20% - Accent3 33 5" xfId="2422" xr:uid="{00000000-0005-0000-0000-00006F130000}"/>
    <cellStyle name="20% - Accent3 33 5 2" xfId="17512" xr:uid="{00000000-0005-0000-0000-000070130000}"/>
    <cellStyle name="20% - Accent3 33 6" xfId="17513" xr:uid="{00000000-0005-0000-0000-000071130000}"/>
    <cellStyle name="20% - Accent3 34" xfId="2423" xr:uid="{00000000-0005-0000-0000-000072130000}"/>
    <cellStyle name="20% - Accent3 34 2" xfId="2424" xr:uid="{00000000-0005-0000-0000-000073130000}"/>
    <cellStyle name="20% - Accent3 34 2 2" xfId="2425" xr:uid="{00000000-0005-0000-0000-000074130000}"/>
    <cellStyle name="20% - Accent3 34 2 2 2" xfId="17514" xr:uid="{00000000-0005-0000-0000-000075130000}"/>
    <cellStyle name="20% - Accent3 34 2 3" xfId="2426" xr:uid="{00000000-0005-0000-0000-000076130000}"/>
    <cellStyle name="20% - Accent3 34 2 3 2" xfId="17515" xr:uid="{00000000-0005-0000-0000-000077130000}"/>
    <cellStyle name="20% - Accent3 34 2 4" xfId="17516" xr:uid="{00000000-0005-0000-0000-000078130000}"/>
    <cellStyle name="20% - Accent3 34 3" xfId="2427" xr:uid="{00000000-0005-0000-0000-000079130000}"/>
    <cellStyle name="20% - Accent3 34 3 2" xfId="2428" xr:uid="{00000000-0005-0000-0000-00007A130000}"/>
    <cellStyle name="20% - Accent3 34 3 2 2" xfId="17517" xr:uid="{00000000-0005-0000-0000-00007B130000}"/>
    <cellStyle name="20% - Accent3 34 3 3" xfId="2429" xr:uid="{00000000-0005-0000-0000-00007C130000}"/>
    <cellStyle name="20% - Accent3 34 3 3 2" xfId="17518" xr:uid="{00000000-0005-0000-0000-00007D130000}"/>
    <cellStyle name="20% - Accent3 34 3 4" xfId="17519" xr:uid="{00000000-0005-0000-0000-00007E130000}"/>
    <cellStyle name="20% - Accent3 34 4" xfId="2430" xr:uid="{00000000-0005-0000-0000-00007F130000}"/>
    <cellStyle name="20% - Accent3 34 4 2" xfId="17520" xr:uid="{00000000-0005-0000-0000-000080130000}"/>
    <cellStyle name="20% - Accent3 34 5" xfId="2431" xr:uid="{00000000-0005-0000-0000-000081130000}"/>
    <cellStyle name="20% - Accent3 34 5 2" xfId="17521" xr:uid="{00000000-0005-0000-0000-000082130000}"/>
    <cellStyle name="20% - Accent3 34 6" xfId="17522" xr:uid="{00000000-0005-0000-0000-000083130000}"/>
    <cellStyle name="20% - Accent3 35" xfId="2432" xr:uid="{00000000-0005-0000-0000-000084130000}"/>
    <cellStyle name="20% - Accent3 35 2" xfId="2433" xr:uid="{00000000-0005-0000-0000-000085130000}"/>
    <cellStyle name="20% - Accent3 35 2 2" xfId="2434" xr:uid="{00000000-0005-0000-0000-000086130000}"/>
    <cellStyle name="20% - Accent3 35 2 2 2" xfId="17523" xr:uid="{00000000-0005-0000-0000-000087130000}"/>
    <cellStyle name="20% - Accent3 35 2 3" xfId="2435" xr:uid="{00000000-0005-0000-0000-000088130000}"/>
    <cellStyle name="20% - Accent3 35 2 3 2" xfId="17524" xr:uid="{00000000-0005-0000-0000-000089130000}"/>
    <cellStyle name="20% - Accent3 35 2 4" xfId="17525" xr:uid="{00000000-0005-0000-0000-00008A130000}"/>
    <cellStyle name="20% - Accent3 35 3" xfId="2436" xr:uid="{00000000-0005-0000-0000-00008B130000}"/>
    <cellStyle name="20% - Accent3 35 3 2" xfId="2437" xr:uid="{00000000-0005-0000-0000-00008C130000}"/>
    <cellStyle name="20% - Accent3 35 3 2 2" xfId="17526" xr:uid="{00000000-0005-0000-0000-00008D130000}"/>
    <cellStyle name="20% - Accent3 35 3 3" xfId="2438" xr:uid="{00000000-0005-0000-0000-00008E130000}"/>
    <cellStyle name="20% - Accent3 35 3 3 2" xfId="17527" xr:uid="{00000000-0005-0000-0000-00008F130000}"/>
    <cellStyle name="20% - Accent3 35 3 4" xfId="17528" xr:uid="{00000000-0005-0000-0000-000090130000}"/>
    <cellStyle name="20% - Accent3 35 4" xfId="2439" xr:uid="{00000000-0005-0000-0000-000091130000}"/>
    <cellStyle name="20% - Accent3 35 4 2" xfId="17529" xr:uid="{00000000-0005-0000-0000-000092130000}"/>
    <cellStyle name="20% - Accent3 35 5" xfId="2440" xr:uid="{00000000-0005-0000-0000-000093130000}"/>
    <cellStyle name="20% - Accent3 35 5 2" xfId="17530" xr:uid="{00000000-0005-0000-0000-000094130000}"/>
    <cellStyle name="20% - Accent3 35 6" xfId="17531" xr:uid="{00000000-0005-0000-0000-000095130000}"/>
    <cellStyle name="20% - Accent3 36" xfId="2441" xr:uid="{00000000-0005-0000-0000-000096130000}"/>
    <cellStyle name="20% - Accent3 36 2" xfId="2442" xr:uid="{00000000-0005-0000-0000-000097130000}"/>
    <cellStyle name="20% - Accent3 36 2 2" xfId="2443" xr:uid="{00000000-0005-0000-0000-000098130000}"/>
    <cellStyle name="20% - Accent3 36 2 2 2" xfId="17532" xr:uid="{00000000-0005-0000-0000-000099130000}"/>
    <cellStyle name="20% - Accent3 36 2 3" xfId="2444" xr:uid="{00000000-0005-0000-0000-00009A130000}"/>
    <cellStyle name="20% - Accent3 36 2 3 2" xfId="17533" xr:uid="{00000000-0005-0000-0000-00009B130000}"/>
    <cellStyle name="20% - Accent3 36 2 4" xfId="17534" xr:uid="{00000000-0005-0000-0000-00009C130000}"/>
    <cellStyle name="20% - Accent3 36 3" xfId="2445" xr:uid="{00000000-0005-0000-0000-00009D130000}"/>
    <cellStyle name="20% - Accent3 36 3 2" xfId="2446" xr:uid="{00000000-0005-0000-0000-00009E130000}"/>
    <cellStyle name="20% - Accent3 36 3 2 2" xfId="17535" xr:uid="{00000000-0005-0000-0000-00009F130000}"/>
    <cellStyle name="20% - Accent3 36 3 3" xfId="2447" xr:uid="{00000000-0005-0000-0000-0000A0130000}"/>
    <cellStyle name="20% - Accent3 36 3 3 2" xfId="17536" xr:uid="{00000000-0005-0000-0000-0000A1130000}"/>
    <cellStyle name="20% - Accent3 36 3 4" xfId="17537" xr:uid="{00000000-0005-0000-0000-0000A2130000}"/>
    <cellStyle name="20% - Accent3 36 4" xfId="2448" xr:uid="{00000000-0005-0000-0000-0000A3130000}"/>
    <cellStyle name="20% - Accent3 36 4 2" xfId="17538" xr:uid="{00000000-0005-0000-0000-0000A4130000}"/>
    <cellStyle name="20% - Accent3 36 5" xfId="2449" xr:uid="{00000000-0005-0000-0000-0000A5130000}"/>
    <cellStyle name="20% - Accent3 36 5 2" xfId="17539" xr:uid="{00000000-0005-0000-0000-0000A6130000}"/>
    <cellStyle name="20% - Accent3 36 6" xfId="17540" xr:uid="{00000000-0005-0000-0000-0000A7130000}"/>
    <cellStyle name="20% - Accent3 37" xfId="2450" xr:uid="{00000000-0005-0000-0000-0000A8130000}"/>
    <cellStyle name="20% - Accent3 37 2" xfId="2451" xr:uid="{00000000-0005-0000-0000-0000A9130000}"/>
    <cellStyle name="20% - Accent3 37 2 2" xfId="2452" xr:uid="{00000000-0005-0000-0000-0000AA130000}"/>
    <cellStyle name="20% - Accent3 37 2 2 2" xfId="17541" xr:uid="{00000000-0005-0000-0000-0000AB130000}"/>
    <cellStyle name="20% - Accent3 37 2 3" xfId="2453" xr:uid="{00000000-0005-0000-0000-0000AC130000}"/>
    <cellStyle name="20% - Accent3 37 2 3 2" xfId="17542" xr:uid="{00000000-0005-0000-0000-0000AD130000}"/>
    <cellStyle name="20% - Accent3 37 2 4" xfId="17543" xr:uid="{00000000-0005-0000-0000-0000AE130000}"/>
    <cellStyle name="20% - Accent3 37 3" xfId="2454" xr:uid="{00000000-0005-0000-0000-0000AF130000}"/>
    <cellStyle name="20% - Accent3 37 3 2" xfId="2455" xr:uid="{00000000-0005-0000-0000-0000B0130000}"/>
    <cellStyle name="20% - Accent3 37 3 2 2" xfId="17544" xr:uid="{00000000-0005-0000-0000-0000B1130000}"/>
    <cellStyle name="20% - Accent3 37 3 3" xfId="2456" xr:uid="{00000000-0005-0000-0000-0000B2130000}"/>
    <cellStyle name="20% - Accent3 37 3 3 2" xfId="17545" xr:uid="{00000000-0005-0000-0000-0000B3130000}"/>
    <cellStyle name="20% - Accent3 37 3 4" xfId="17546" xr:uid="{00000000-0005-0000-0000-0000B4130000}"/>
    <cellStyle name="20% - Accent3 37 4" xfId="2457" xr:uid="{00000000-0005-0000-0000-0000B5130000}"/>
    <cellStyle name="20% - Accent3 37 4 2" xfId="17547" xr:uid="{00000000-0005-0000-0000-0000B6130000}"/>
    <cellStyle name="20% - Accent3 37 5" xfId="2458" xr:uid="{00000000-0005-0000-0000-0000B7130000}"/>
    <cellStyle name="20% - Accent3 37 5 2" xfId="17548" xr:uid="{00000000-0005-0000-0000-0000B8130000}"/>
    <cellStyle name="20% - Accent3 37 6" xfId="17549" xr:uid="{00000000-0005-0000-0000-0000B9130000}"/>
    <cellStyle name="20% - Accent3 38" xfId="2459" xr:uid="{00000000-0005-0000-0000-0000BA130000}"/>
    <cellStyle name="20% - Accent3 38 2" xfId="2460" xr:uid="{00000000-0005-0000-0000-0000BB130000}"/>
    <cellStyle name="20% - Accent3 38 2 2" xfId="2461" xr:uid="{00000000-0005-0000-0000-0000BC130000}"/>
    <cellStyle name="20% - Accent3 38 2 2 2" xfId="17550" xr:uid="{00000000-0005-0000-0000-0000BD130000}"/>
    <cellStyle name="20% - Accent3 38 2 3" xfId="2462" xr:uid="{00000000-0005-0000-0000-0000BE130000}"/>
    <cellStyle name="20% - Accent3 38 2 3 2" xfId="17551" xr:uid="{00000000-0005-0000-0000-0000BF130000}"/>
    <cellStyle name="20% - Accent3 38 2 4" xfId="17552" xr:uid="{00000000-0005-0000-0000-0000C0130000}"/>
    <cellStyle name="20% - Accent3 38 3" xfId="2463" xr:uid="{00000000-0005-0000-0000-0000C1130000}"/>
    <cellStyle name="20% - Accent3 38 3 2" xfId="2464" xr:uid="{00000000-0005-0000-0000-0000C2130000}"/>
    <cellStyle name="20% - Accent3 38 3 2 2" xfId="17553" xr:uid="{00000000-0005-0000-0000-0000C3130000}"/>
    <cellStyle name="20% - Accent3 38 3 3" xfId="2465" xr:uid="{00000000-0005-0000-0000-0000C4130000}"/>
    <cellStyle name="20% - Accent3 38 3 3 2" xfId="17554" xr:uid="{00000000-0005-0000-0000-0000C5130000}"/>
    <cellStyle name="20% - Accent3 38 3 4" xfId="17555" xr:uid="{00000000-0005-0000-0000-0000C6130000}"/>
    <cellStyle name="20% - Accent3 38 4" xfId="2466" xr:uid="{00000000-0005-0000-0000-0000C7130000}"/>
    <cellStyle name="20% - Accent3 38 4 2" xfId="17556" xr:uid="{00000000-0005-0000-0000-0000C8130000}"/>
    <cellStyle name="20% - Accent3 38 5" xfId="2467" xr:uid="{00000000-0005-0000-0000-0000C9130000}"/>
    <cellStyle name="20% - Accent3 38 5 2" xfId="17557" xr:uid="{00000000-0005-0000-0000-0000CA130000}"/>
    <cellStyle name="20% - Accent3 38 6" xfId="17558" xr:uid="{00000000-0005-0000-0000-0000CB130000}"/>
    <cellStyle name="20% - Accent3 39" xfId="2468" xr:uid="{00000000-0005-0000-0000-0000CC130000}"/>
    <cellStyle name="20% - Accent3 39 2" xfId="2469" xr:uid="{00000000-0005-0000-0000-0000CD130000}"/>
    <cellStyle name="20% - Accent3 39 2 2" xfId="2470" xr:uid="{00000000-0005-0000-0000-0000CE130000}"/>
    <cellStyle name="20% - Accent3 39 2 2 2" xfId="17559" xr:uid="{00000000-0005-0000-0000-0000CF130000}"/>
    <cellStyle name="20% - Accent3 39 2 3" xfId="2471" xr:uid="{00000000-0005-0000-0000-0000D0130000}"/>
    <cellStyle name="20% - Accent3 39 2 3 2" xfId="17560" xr:uid="{00000000-0005-0000-0000-0000D1130000}"/>
    <cellStyle name="20% - Accent3 39 2 4" xfId="17561" xr:uid="{00000000-0005-0000-0000-0000D2130000}"/>
    <cellStyle name="20% - Accent3 39 3" xfId="2472" xr:uid="{00000000-0005-0000-0000-0000D3130000}"/>
    <cellStyle name="20% - Accent3 39 3 2" xfId="2473" xr:uid="{00000000-0005-0000-0000-0000D4130000}"/>
    <cellStyle name="20% - Accent3 39 3 2 2" xfId="17562" xr:uid="{00000000-0005-0000-0000-0000D5130000}"/>
    <cellStyle name="20% - Accent3 39 3 3" xfId="2474" xr:uid="{00000000-0005-0000-0000-0000D6130000}"/>
    <cellStyle name="20% - Accent3 39 3 3 2" xfId="17563" xr:uid="{00000000-0005-0000-0000-0000D7130000}"/>
    <cellStyle name="20% - Accent3 39 3 4" xfId="17564" xr:uid="{00000000-0005-0000-0000-0000D8130000}"/>
    <cellStyle name="20% - Accent3 39 4" xfId="2475" xr:uid="{00000000-0005-0000-0000-0000D9130000}"/>
    <cellStyle name="20% - Accent3 39 4 2" xfId="17565" xr:uid="{00000000-0005-0000-0000-0000DA130000}"/>
    <cellStyle name="20% - Accent3 39 5" xfId="2476" xr:uid="{00000000-0005-0000-0000-0000DB130000}"/>
    <cellStyle name="20% - Accent3 39 5 2" xfId="17566" xr:uid="{00000000-0005-0000-0000-0000DC130000}"/>
    <cellStyle name="20% - Accent3 39 6" xfId="17567" xr:uid="{00000000-0005-0000-0000-0000DD130000}"/>
    <cellStyle name="20% - Accent3 4" xfId="2477" xr:uid="{00000000-0005-0000-0000-0000DE130000}"/>
    <cellStyle name="20% - Accent3 4 2" xfId="2478" xr:uid="{00000000-0005-0000-0000-0000DF130000}"/>
    <cellStyle name="20% - Accent3 4 2 2" xfId="2479" xr:uid="{00000000-0005-0000-0000-0000E0130000}"/>
    <cellStyle name="20% - Accent3 4 2 2 2" xfId="17568" xr:uid="{00000000-0005-0000-0000-0000E1130000}"/>
    <cellStyle name="20% - Accent3 4 2 3" xfId="2480" xr:uid="{00000000-0005-0000-0000-0000E2130000}"/>
    <cellStyle name="20% - Accent3 4 2 3 2" xfId="17569" xr:uid="{00000000-0005-0000-0000-0000E3130000}"/>
    <cellStyle name="20% - Accent3 4 2 4" xfId="17570" xr:uid="{00000000-0005-0000-0000-0000E4130000}"/>
    <cellStyle name="20% - Accent3 4 3" xfId="2481" xr:uid="{00000000-0005-0000-0000-0000E5130000}"/>
    <cellStyle name="20% - Accent3 4 3 2" xfId="2482" xr:uid="{00000000-0005-0000-0000-0000E6130000}"/>
    <cellStyle name="20% - Accent3 4 3 2 2" xfId="17571" xr:uid="{00000000-0005-0000-0000-0000E7130000}"/>
    <cellStyle name="20% - Accent3 4 3 3" xfId="2483" xr:uid="{00000000-0005-0000-0000-0000E8130000}"/>
    <cellStyle name="20% - Accent3 4 3 3 2" xfId="17572" xr:uid="{00000000-0005-0000-0000-0000E9130000}"/>
    <cellStyle name="20% - Accent3 4 3 4" xfId="17573" xr:uid="{00000000-0005-0000-0000-0000EA130000}"/>
    <cellStyle name="20% - Accent3 4 4" xfId="2484" xr:uid="{00000000-0005-0000-0000-0000EB130000}"/>
    <cellStyle name="20% - Accent3 4 4 2" xfId="17574" xr:uid="{00000000-0005-0000-0000-0000EC130000}"/>
    <cellStyle name="20% - Accent3 4 5" xfId="2485" xr:uid="{00000000-0005-0000-0000-0000ED130000}"/>
    <cellStyle name="20% - Accent3 4 5 2" xfId="17575" xr:uid="{00000000-0005-0000-0000-0000EE130000}"/>
    <cellStyle name="20% - Accent3 4 6" xfId="17576" xr:uid="{00000000-0005-0000-0000-0000EF130000}"/>
    <cellStyle name="20% - Accent3 40" xfId="2486" xr:uid="{00000000-0005-0000-0000-0000F0130000}"/>
    <cellStyle name="20% - Accent3 40 2" xfId="2487" xr:uid="{00000000-0005-0000-0000-0000F1130000}"/>
    <cellStyle name="20% - Accent3 40 2 2" xfId="2488" xr:uid="{00000000-0005-0000-0000-0000F2130000}"/>
    <cellStyle name="20% - Accent3 40 2 2 2" xfId="17577" xr:uid="{00000000-0005-0000-0000-0000F3130000}"/>
    <cellStyle name="20% - Accent3 40 2 3" xfId="2489" xr:uid="{00000000-0005-0000-0000-0000F4130000}"/>
    <cellStyle name="20% - Accent3 40 2 3 2" xfId="17578" xr:uid="{00000000-0005-0000-0000-0000F5130000}"/>
    <cellStyle name="20% - Accent3 40 2 4" xfId="17579" xr:uid="{00000000-0005-0000-0000-0000F6130000}"/>
    <cellStyle name="20% - Accent3 40 3" xfId="2490" xr:uid="{00000000-0005-0000-0000-0000F7130000}"/>
    <cellStyle name="20% - Accent3 40 3 2" xfId="2491" xr:uid="{00000000-0005-0000-0000-0000F8130000}"/>
    <cellStyle name="20% - Accent3 40 3 2 2" xfId="17580" xr:uid="{00000000-0005-0000-0000-0000F9130000}"/>
    <cellStyle name="20% - Accent3 40 3 3" xfId="2492" xr:uid="{00000000-0005-0000-0000-0000FA130000}"/>
    <cellStyle name="20% - Accent3 40 3 3 2" xfId="17581" xr:uid="{00000000-0005-0000-0000-0000FB130000}"/>
    <cellStyle name="20% - Accent3 40 3 4" xfId="17582" xr:uid="{00000000-0005-0000-0000-0000FC130000}"/>
    <cellStyle name="20% - Accent3 40 4" xfId="2493" xr:uid="{00000000-0005-0000-0000-0000FD130000}"/>
    <cellStyle name="20% - Accent3 40 4 2" xfId="17583" xr:uid="{00000000-0005-0000-0000-0000FE130000}"/>
    <cellStyle name="20% - Accent3 40 5" xfId="2494" xr:uid="{00000000-0005-0000-0000-0000FF130000}"/>
    <cellStyle name="20% - Accent3 40 5 2" xfId="17584" xr:uid="{00000000-0005-0000-0000-000000140000}"/>
    <cellStyle name="20% - Accent3 40 6" xfId="17585" xr:uid="{00000000-0005-0000-0000-000001140000}"/>
    <cellStyle name="20% - Accent3 41" xfId="2495" xr:uid="{00000000-0005-0000-0000-000002140000}"/>
    <cellStyle name="20% - Accent3 41 2" xfId="2496" xr:uid="{00000000-0005-0000-0000-000003140000}"/>
    <cellStyle name="20% - Accent3 41 2 2" xfId="2497" xr:uid="{00000000-0005-0000-0000-000004140000}"/>
    <cellStyle name="20% - Accent3 41 2 2 2" xfId="17586" xr:uid="{00000000-0005-0000-0000-000005140000}"/>
    <cellStyle name="20% - Accent3 41 2 3" xfId="2498" xr:uid="{00000000-0005-0000-0000-000006140000}"/>
    <cellStyle name="20% - Accent3 41 2 3 2" xfId="17587" xr:uid="{00000000-0005-0000-0000-000007140000}"/>
    <cellStyle name="20% - Accent3 41 2 4" xfId="17588" xr:uid="{00000000-0005-0000-0000-000008140000}"/>
    <cellStyle name="20% - Accent3 41 3" xfId="2499" xr:uid="{00000000-0005-0000-0000-000009140000}"/>
    <cellStyle name="20% - Accent3 41 3 2" xfId="2500" xr:uid="{00000000-0005-0000-0000-00000A140000}"/>
    <cellStyle name="20% - Accent3 41 3 2 2" xfId="17589" xr:uid="{00000000-0005-0000-0000-00000B140000}"/>
    <cellStyle name="20% - Accent3 41 3 3" xfId="2501" xr:uid="{00000000-0005-0000-0000-00000C140000}"/>
    <cellStyle name="20% - Accent3 41 3 3 2" xfId="17590" xr:uid="{00000000-0005-0000-0000-00000D140000}"/>
    <cellStyle name="20% - Accent3 41 3 4" xfId="17591" xr:uid="{00000000-0005-0000-0000-00000E140000}"/>
    <cellStyle name="20% - Accent3 41 4" xfId="2502" xr:uid="{00000000-0005-0000-0000-00000F140000}"/>
    <cellStyle name="20% - Accent3 41 4 2" xfId="17592" xr:uid="{00000000-0005-0000-0000-000010140000}"/>
    <cellStyle name="20% - Accent3 41 5" xfId="2503" xr:uid="{00000000-0005-0000-0000-000011140000}"/>
    <cellStyle name="20% - Accent3 41 5 2" xfId="17593" xr:uid="{00000000-0005-0000-0000-000012140000}"/>
    <cellStyle name="20% - Accent3 41 6" xfId="17594" xr:uid="{00000000-0005-0000-0000-000013140000}"/>
    <cellStyle name="20% - Accent3 42" xfId="2504" xr:uid="{00000000-0005-0000-0000-000014140000}"/>
    <cellStyle name="20% - Accent3 42 2" xfId="2505" xr:uid="{00000000-0005-0000-0000-000015140000}"/>
    <cellStyle name="20% - Accent3 42 2 2" xfId="17595" xr:uid="{00000000-0005-0000-0000-000016140000}"/>
    <cellStyle name="20% - Accent3 42 3" xfId="2506" xr:uid="{00000000-0005-0000-0000-000017140000}"/>
    <cellStyle name="20% - Accent3 42 3 2" xfId="17596" xr:uid="{00000000-0005-0000-0000-000018140000}"/>
    <cellStyle name="20% - Accent3 42 4" xfId="17597" xr:uid="{00000000-0005-0000-0000-000019140000}"/>
    <cellStyle name="20% - Accent3 43" xfId="2507" xr:uid="{00000000-0005-0000-0000-00001A140000}"/>
    <cellStyle name="20% - Accent3 43 2" xfId="2508" xr:uid="{00000000-0005-0000-0000-00001B140000}"/>
    <cellStyle name="20% - Accent3 43 2 2" xfId="17598" xr:uid="{00000000-0005-0000-0000-00001C140000}"/>
    <cellStyle name="20% - Accent3 43 3" xfId="2509" xr:uid="{00000000-0005-0000-0000-00001D140000}"/>
    <cellStyle name="20% - Accent3 43 3 2" xfId="17599" xr:uid="{00000000-0005-0000-0000-00001E140000}"/>
    <cellStyle name="20% - Accent3 43 4" xfId="17600" xr:uid="{00000000-0005-0000-0000-00001F140000}"/>
    <cellStyle name="20% - Accent3 44" xfId="2510" xr:uid="{00000000-0005-0000-0000-000020140000}"/>
    <cellStyle name="20% - Accent3 44 2" xfId="2511" xr:uid="{00000000-0005-0000-0000-000021140000}"/>
    <cellStyle name="20% - Accent3 44 2 2" xfId="17601" xr:uid="{00000000-0005-0000-0000-000022140000}"/>
    <cellStyle name="20% - Accent3 44 3" xfId="2512" xr:uid="{00000000-0005-0000-0000-000023140000}"/>
    <cellStyle name="20% - Accent3 44 3 2" xfId="17602" xr:uid="{00000000-0005-0000-0000-000024140000}"/>
    <cellStyle name="20% - Accent3 44 4" xfId="17603" xr:uid="{00000000-0005-0000-0000-000025140000}"/>
    <cellStyle name="20% - Accent3 45" xfId="2513" xr:uid="{00000000-0005-0000-0000-000026140000}"/>
    <cellStyle name="20% - Accent3 45 2" xfId="2514" xr:uid="{00000000-0005-0000-0000-000027140000}"/>
    <cellStyle name="20% - Accent3 45 2 2" xfId="17604" xr:uid="{00000000-0005-0000-0000-000028140000}"/>
    <cellStyle name="20% - Accent3 45 3" xfId="2515" xr:uid="{00000000-0005-0000-0000-000029140000}"/>
    <cellStyle name="20% - Accent3 45 3 2" xfId="17605" xr:uid="{00000000-0005-0000-0000-00002A140000}"/>
    <cellStyle name="20% - Accent3 45 4" xfId="17606" xr:uid="{00000000-0005-0000-0000-00002B140000}"/>
    <cellStyle name="20% - Accent3 46" xfId="2516" xr:uid="{00000000-0005-0000-0000-00002C140000}"/>
    <cellStyle name="20% - Accent3 46 2" xfId="2517" xr:uid="{00000000-0005-0000-0000-00002D140000}"/>
    <cellStyle name="20% - Accent3 46 2 2" xfId="17607" xr:uid="{00000000-0005-0000-0000-00002E140000}"/>
    <cellStyle name="20% - Accent3 46 3" xfId="2518" xr:uid="{00000000-0005-0000-0000-00002F140000}"/>
    <cellStyle name="20% - Accent3 46 3 2" xfId="17608" xr:uid="{00000000-0005-0000-0000-000030140000}"/>
    <cellStyle name="20% - Accent3 46 4" xfId="17609" xr:uid="{00000000-0005-0000-0000-000031140000}"/>
    <cellStyle name="20% - Accent3 47" xfId="2519" xr:uid="{00000000-0005-0000-0000-000032140000}"/>
    <cellStyle name="20% - Accent3 47 2" xfId="2520" xr:uid="{00000000-0005-0000-0000-000033140000}"/>
    <cellStyle name="20% - Accent3 47 2 2" xfId="17610" xr:uid="{00000000-0005-0000-0000-000034140000}"/>
    <cellStyle name="20% - Accent3 47 3" xfId="2521" xr:uid="{00000000-0005-0000-0000-000035140000}"/>
    <cellStyle name="20% - Accent3 47 3 2" xfId="17611" xr:uid="{00000000-0005-0000-0000-000036140000}"/>
    <cellStyle name="20% - Accent3 47 4" xfId="17612" xr:uid="{00000000-0005-0000-0000-000037140000}"/>
    <cellStyle name="20% - Accent3 48" xfId="2522" xr:uid="{00000000-0005-0000-0000-000038140000}"/>
    <cellStyle name="20% - Accent3 48 2" xfId="2523" xr:uid="{00000000-0005-0000-0000-000039140000}"/>
    <cellStyle name="20% - Accent3 48 2 2" xfId="17613" xr:uid="{00000000-0005-0000-0000-00003A140000}"/>
    <cellStyle name="20% - Accent3 48 3" xfId="2524" xr:uid="{00000000-0005-0000-0000-00003B140000}"/>
    <cellStyle name="20% - Accent3 48 3 2" xfId="17614" xr:uid="{00000000-0005-0000-0000-00003C140000}"/>
    <cellStyle name="20% - Accent3 48 4" xfId="17615" xr:uid="{00000000-0005-0000-0000-00003D140000}"/>
    <cellStyle name="20% - Accent3 49" xfId="2525" xr:uid="{00000000-0005-0000-0000-00003E140000}"/>
    <cellStyle name="20% - Accent3 49 2" xfId="2526" xr:uid="{00000000-0005-0000-0000-00003F140000}"/>
    <cellStyle name="20% - Accent3 49 2 2" xfId="17616" xr:uid="{00000000-0005-0000-0000-000040140000}"/>
    <cellStyle name="20% - Accent3 49 3" xfId="2527" xr:uid="{00000000-0005-0000-0000-000041140000}"/>
    <cellStyle name="20% - Accent3 49 3 2" xfId="17617" xr:uid="{00000000-0005-0000-0000-000042140000}"/>
    <cellStyle name="20% - Accent3 49 4" xfId="17618" xr:uid="{00000000-0005-0000-0000-000043140000}"/>
    <cellStyle name="20% - Accent3 5" xfId="2528" xr:uid="{00000000-0005-0000-0000-000044140000}"/>
    <cellStyle name="20% - Accent3 5 2" xfId="2529" xr:uid="{00000000-0005-0000-0000-000045140000}"/>
    <cellStyle name="20% - Accent3 5 2 2" xfId="2530" xr:uid="{00000000-0005-0000-0000-000046140000}"/>
    <cellStyle name="20% - Accent3 5 2 2 2" xfId="17619" xr:uid="{00000000-0005-0000-0000-000047140000}"/>
    <cellStyle name="20% - Accent3 5 2 3" xfId="2531" xr:uid="{00000000-0005-0000-0000-000048140000}"/>
    <cellStyle name="20% - Accent3 5 2 3 2" xfId="17620" xr:uid="{00000000-0005-0000-0000-000049140000}"/>
    <cellStyle name="20% - Accent3 5 2 4" xfId="17621" xr:uid="{00000000-0005-0000-0000-00004A140000}"/>
    <cellStyle name="20% - Accent3 5 3" xfId="2532" xr:uid="{00000000-0005-0000-0000-00004B140000}"/>
    <cellStyle name="20% - Accent3 5 3 2" xfId="2533" xr:uid="{00000000-0005-0000-0000-00004C140000}"/>
    <cellStyle name="20% - Accent3 5 3 2 2" xfId="17622" xr:uid="{00000000-0005-0000-0000-00004D140000}"/>
    <cellStyle name="20% - Accent3 5 3 3" xfId="2534" xr:uid="{00000000-0005-0000-0000-00004E140000}"/>
    <cellStyle name="20% - Accent3 5 3 3 2" xfId="17623" xr:uid="{00000000-0005-0000-0000-00004F140000}"/>
    <cellStyle name="20% - Accent3 5 3 4" xfId="17624" xr:uid="{00000000-0005-0000-0000-000050140000}"/>
    <cellStyle name="20% - Accent3 5 4" xfId="2535" xr:uid="{00000000-0005-0000-0000-000051140000}"/>
    <cellStyle name="20% - Accent3 5 4 2" xfId="17625" xr:uid="{00000000-0005-0000-0000-000052140000}"/>
    <cellStyle name="20% - Accent3 5 5" xfId="2536" xr:uid="{00000000-0005-0000-0000-000053140000}"/>
    <cellStyle name="20% - Accent3 5 5 2" xfId="17626" xr:uid="{00000000-0005-0000-0000-000054140000}"/>
    <cellStyle name="20% - Accent3 5 6" xfId="17627" xr:uid="{00000000-0005-0000-0000-000055140000}"/>
    <cellStyle name="20% - Accent3 50" xfId="2537" xr:uid="{00000000-0005-0000-0000-000056140000}"/>
    <cellStyle name="20% - Accent3 50 2" xfId="2538" xr:uid="{00000000-0005-0000-0000-000057140000}"/>
    <cellStyle name="20% - Accent3 50 2 2" xfId="17628" xr:uid="{00000000-0005-0000-0000-000058140000}"/>
    <cellStyle name="20% - Accent3 50 3" xfId="2539" xr:uid="{00000000-0005-0000-0000-000059140000}"/>
    <cellStyle name="20% - Accent3 50 3 2" xfId="17629" xr:uid="{00000000-0005-0000-0000-00005A140000}"/>
    <cellStyle name="20% - Accent3 50 4" xfId="17630" xr:uid="{00000000-0005-0000-0000-00005B140000}"/>
    <cellStyle name="20% - Accent3 51" xfId="2540" xr:uid="{00000000-0005-0000-0000-00005C140000}"/>
    <cellStyle name="20% - Accent3 51 2" xfId="2541" xr:uid="{00000000-0005-0000-0000-00005D140000}"/>
    <cellStyle name="20% - Accent3 51 2 2" xfId="17631" xr:uid="{00000000-0005-0000-0000-00005E140000}"/>
    <cellStyle name="20% - Accent3 51 3" xfId="2542" xr:uid="{00000000-0005-0000-0000-00005F140000}"/>
    <cellStyle name="20% - Accent3 51 3 2" xfId="17632" xr:uid="{00000000-0005-0000-0000-000060140000}"/>
    <cellStyle name="20% - Accent3 51 4" xfId="17633" xr:uid="{00000000-0005-0000-0000-000061140000}"/>
    <cellStyle name="20% - Accent3 52" xfId="2543" xr:uid="{00000000-0005-0000-0000-000062140000}"/>
    <cellStyle name="20% - Accent3 52 2" xfId="2544" xr:uid="{00000000-0005-0000-0000-000063140000}"/>
    <cellStyle name="20% - Accent3 52 2 2" xfId="17634" xr:uid="{00000000-0005-0000-0000-000064140000}"/>
    <cellStyle name="20% - Accent3 52 3" xfId="2545" xr:uid="{00000000-0005-0000-0000-000065140000}"/>
    <cellStyle name="20% - Accent3 52 3 2" xfId="17635" xr:uid="{00000000-0005-0000-0000-000066140000}"/>
    <cellStyle name="20% - Accent3 52 4" xfId="17636" xr:uid="{00000000-0005-0000-0000-000067140000}"/>
    <cellStyle name="20% - Accent3 53" xfId="2546" xr:uid="{00000000-0005-0000-0000-000068140000}"/>
    <cellStyle name="20% - Accent3 53 2" xfId="2547" xr:uid="{00000000-0005-0000-0000-000069140000}"/>
    <cellStyle name="20% - Accent3 53 2 2" xfId="17637" xr:uid="{00000000-0005-0000-0000-00006A140000}"/>
    <cellStyle name="20% - Accent3 53 3" xfId="2548" xr:uid="{00000000-0005-0000-0000-00006B140000}"/>
    <cellStyle name="20% - Accent3 53 3 2" xfId="17638" xr:uid="{00000000-0005-0000-0000-00006C140000}"/>
    <cellStyle name="20% - Accent3 53 4" xfId="17639" xr:uid="{00000000-0005-0000-0000-00006D140000}"/>
    <cellStyle name="20% - Accent3 54" xfId="2549" xr:uid="{00000000-0005-0000-0000-00006E140000}"/>
    <cellStyle name="20% - Accent3 54 2" xfId="2550" xr:uid="{00000000-0005-0000-0000-00006F140000}"/>
    <cellStyle name="20% - Accent3 54 2 2" xfId="17640" xr:uid="{00000000-0005-0000-0000-000070140000}"/>
    <cellStyle name="20% - Accent3 54 3" xfId="2551" xr:uid="{00000000-0005-0000-0000-000071140000}"/>
    <cellStyle name="20% - Accent3 54 3 2" xfId="17641" xr:uid="{00000000-0005-0000-0000-000072140000}"/>
    <cellStyle name="20% - Accent3 54 4" xfId="17642" xr:uid="{00000000-0005-0000-0000-000073140000}"/>
    <cellStyle name="20% - Accent3 55" xfId="2552" xr:uid="{00000000-0005-0000-0000-000074140000}"/>
    <cellStyle name="20% - Accent3 55 2" xfId="2553" xr:uid="{00000000-0005-0000-0000-000075140000}"/>
    <cellStyle name="20% - Accent3 55 2 2" xfId="17643" xr:uid="{00000000-0005-0000-0000-000076140000}"/>
    <cellStyle name="20% - Accent3 55 3" xfId="2554" xr:uid="{00000000-0005-0000-0000-000077140000}"/>
    <cellStyle name="20% - Accent3 55 3 2" xfId="17644" xr:uid="{00000000-0005-0000-0000-000078140000}"/>
    <cellStyle name="20% - Accent3 55 4" xfId="17645" xr:uid="{00000000-0005-0000-0000-000079140000}"/>
    <cellStyle name="20% - Accent3 56" xfId="2555" xr:uid="{00000000-0005-0000-0000-00007A140000}"/>
    <cellStyle name="20% - Accent3 56 2" xfId="2556" xr:uid="{00000000-0005-0000-0000-00007B140000}"/>
    <cellStyle name="20% - Accent3 56 2 2" xfId="17646" xr:uid="{00000000-0005-0000-0000-00007C140000}"/>
    <cellStyle name="20% - Accent3 56 3" xfId="2557" xr:uid="{00000000-0005-0000-0000-00007D140000}"/>
    <cellStyle name="20% - Accent3 56 3 2" xfId="17647" xr:uid="{00000000-0005-0000-0000-00007E140000}"/>
    <cellStyle name="20% - Accent3 56 4" xfId="17648" xr:uid="{00000000-0005-0000-0000-00007F140000}"/>
    <cellStyle name="20% - Accent3 57" xfId="2558" xr:uid="{00000000-0005-0000-0000-000080140000}"/>
    <cellStyle name="20% - Accent3 57 2" xfId="2559" xr:uid="{00000000-0005-0000-0000-000081140000}"/>
    <cellStyle name="20% - Accent3 57 2 2" xfId="17649" xr:uid="{00000000-0005-0000-0000-000082140000}"/>
    <cellStyle name="20% - Accent3 57 3" xfId="2560" xr:uid="{00000000-0005-0000-0000-000083140000}"/>
    <cellStyle name="20% - Accent3 57 3 2" xfId="17650" xr:uid="{00000000-0005-0000-0000-000084140000}"/>
    <cellStyle name="20% - Accent3 57 4" xfId="17651" xr:uid="{00000000-0005-0000-0000-000085140000}"/>
    <cellStyle name="20% - Accent3 58" xfId="2561" xr:uid="{00000000-0005-0000-0000-000086140000}"/>
    <cellStyle name="20% - Accent3 58 2" xfId="2562" xr:uid="{00000000-0005-0000-0000-000087140000}"/>
    <cellStyle name="20% - Accent3 58 2 2" xfId="17652" xr:uid="{00000000-0005-0000-0000-000088140000}"/>
    <cellStyle name="20% - Accent3 58 3" xfId="2563" xr:uid="{00000000-0005-0000-0000-000089140000}"/>
    <cellStyle name="20% - Accent3 58 3 2" xfId="17653" xr:uid="{00000000-0005-0000-0000-00008A140000}"/>
    <cellStyle name="20% - Accent3 58 4" xfId="17654" xr:uid="{00000000-0005-0000-0000-00008B140000}"/>
    <cellStyle name="20% - Accent3 59" xfId="2564" xr:uid="{00000000-0005-0000-0000-00008C140000}"/>
    <cellStyle name="20% - Accent3 59 2" xfId="2565" xr:uid="{00000000-0005-0000-0000-00008D140000}"/>
    <cellStyle name="20% - Accent3 59 2 2" xfId="17655" xr:uid="{00000000-0005-0000-0000-00008E140000}"/>
    <cellStyle name="20% - Accent3 59 3" xfId="2566" xr:uid="{00000000-0005-0000-0000-00008F140000}"/>
    <cellStyle name="20% - Accent3 59 3 2" xfId="17656" xr:uid="{00000000-0005-0000-0000-000090140000}"/>
    <cellStyle name="20% - Accent3 59 4" xfId="17657" xr:uid="{00000000-0005-0000-0000-000091140000}"/>
    <cellStyle name="20% - Accent3 6" xfId="2567" xr:uid="{00000000-0005-0000-0000-000092140000}"/>
    <cellStyle name="20% - Accent3 6 2" xfId="2568" xr:uid="{00000000-0005-0000-0000-000093140000}"/>
    <cellStyle name="20% - Accent3 6 2 2" xfId="2569" xr:uid="{00000000-0005-0000-0000-000094140000}"/>
    <cellStyle name="20% - Accent3 6 2 2 2" xfId="17658" xr:uid="{00000000-0005-0000-0000-000095140000}"/>
    <cellStyle name="20% - Accent3 6 2 3" xfId="2570" xr:uid="{00000000-0005-0000-0000-000096140000}"/>
    <cellStyle name="20% - Accent3 6 2 3 2" xfId="17659" xr:uid="{00000000-0005-0000-0000-000097140000}"/>
    <cellStyle name="20% - Accent3 6 2 4" xfId="17660" xr:uid="{00000000-0005-0000-0000-000098140000}"/>
    <cellStyle name="20% - Accent3 6 3" xfId="2571" xr:uid="{00000000-0005-0000-0000-000099140000}"/>
    <cellStyle name="20% - Accent3 6 3 2" xfId="2572" xr:uid="{00000000-0005-0000-0000-00009A140000}"/>
    <cellStyle name="20% - Accent3 6 3 2 2" xfId="17661" xr:uid="{00000000-0005-0000-0000-00009B140000}"/>
    <cellStyle name="20% - Accent3 6 3 3" xfId="2573" xr:uid="{00000000-0005-0000-0000-00009C140000}"/>
    <cellStyle name="20% - Accent3 6 3 3 2" xfId="17662" xr:uid="{00000000-0005-0000-0000-00009D140000}"/>
    <cellStyle name="20% - Accent3 6 3 4" xfId="17663" xr:uid="{00000000-0005-0000-0000-00009E140000}"/>
    <cellStyle name="20% - Accent3 6 4" xfId="2574" xr:uid="{00000000-0005-0000-0000-00009F140000}"/>
    <cellStyle name="20% - Accent3 6 4 2" xfId="17664" xr:uid="{00000000-0005-0000-0000-0000A0140000}"/>
    <cellStyle name="20% - Accent3 6 5" xfId="2575" xr:uid="{00000000-0005-0000-0000-0000A1140000}"/>
    <cellStyle name="20% - Accent3 6 5 2" xfId="17665" xr:uid="{00000000-0005-0000-0000-0000A2140000}"/>
    <cellStyle name="20% - Accent3 6 6" xfId="17666" xr:uid="{00000000-0005-0000-0000-0000A3140000}"/>
    <cellStyle name="20% - Accent3 60" xfId="2576" xr:uid="{00000000-0005-0000-0000-0000A4140000}"/>
    <cellStyle name="20% - Accent3 60 2" xfId="2577" xr:uid="{00000000-0005-0000-0000-0000A5140000}"/>
    <cellStyle name="20% - Accent3 60 2 2" xfId="17667" xr:uid="{00000000-0005-0000-0000-0000A6140000}"/>
    <cellStyle name="20% - Accent3 60 3" xfId="2578" xr:uid="{00000000-0005-0000-0000-0000A7140000}"/>
    <cellStyle name="20% - Accent3 60 3 2" xfId="17668" xr:uid="{00000000-0005-0000-0000-0000A8140000}"/>
    <cellStyle name="20% - Accent3 60 4" xfId="17669" xr:uid="{00000000-0005-0000-0000-0000A9140000}"/>
    <cellStyle name="20% - Accent3 61" xfId="2579" xr:uid="{00000000-0005-0000-0000-0000AA140000}"/>
    <cellStyle name="20% - Accent3 61 2" xfId="2580" xr:uid="{00000000-0005-0000-0000-0000AB140000}"/>
    <cellStyle name="20% - Accent3 61 2 2" xfId="17670" xr:uid="{00000000-0005-0000-0000-0000AC140000}"/>
    <cellStyle name="20% - Accent3 61 3" xfId="2581" xr:uid="{00000000-0005-0000-0000-0000AD140000}"/>
    <cellStyle name="20% - Accent3 61 3 2" xfId="17671" xr:uid="{00000000-0005-0000-0000-0000AE140000}"/>
    <cellStyle name="20% - Accent3 61 4" xfId="17672" xr:uid="{00000000-0005-0000-0000-0000AF140000}"/>
    <cellStyle name="20% - Accent3 62" xfId="2582" xr:uid="{00000000-0005-0000-0000-0000B0140000}"/>
    <cellStyle name="20% - Accent3 62 2" xfId="2583" xr:uid="{00000000-0005-0000-0000-0000B1140000}"/>
    <cellStyle name="20% - Accent3 62 2 2" xfId="17673" xr:uid="{00000000-0005-0000-0000-0000B2140000}"/>
    <cellStyle name="20% - Accent3 62 3" xfId="2584" xr:uid="{00000000-0005-0000-0000-0000B3140000}"/>
    <cellStyle name="20% - Accent3 62 3 2" xfId="17674" xr:uid="{00000000-0005-0000-0000-0000B4140000}"/>
    <cellStyle name="20% - Accent3 62 4" xfId="17675" xr:uid="{00000000-0005-0000-0000-0000B5140000}"/>
    <cellStyle name="20% - Accent3 63" xfId="2585" xr:uid="{00000000-0005-0000-0000-0000B6140000}"/>
    <cellStyle name="20% - Accent3 63 2" xfId="2586" xr:uid="{00000000-0005-0000-0000-0000B7140000}"/>
    <cellStyle name="20% - Accent3 63 2 2" xfId="17676" xr:uid="{00000000-0005-0000-0000-0000B8140000}"/>
    <cellStyle name="20% - Accent3 63 3" xfId="2587" xr:uid="{00000000-0005-0000-0000-0000B9140000}"/>
    <cellStyle name="20% - Accent3 63 3 2" xfId="17677" xr:uid="{00000000-0005-0000-0000-0000BA140000}"/>
    <cellStyle name="20% - Accent3 63 4" xfId="17678" xr:uid="{00000000-0005-0000-0000-0000BB140000}"/>
    <cellStyle name="20% - Accent3 64" xfId="2588" xr:uid="{00000000-0005-0000-0000-0000BC140000}"/>
    <cellStyle name="20% - Accent3 64 2" xfId="2589" xr:uid="{00000000-0005-0000-0000-0000BD140000}"/>
    <cellStyle name="20% - Accent3 64 2 2" xfId="17679" xr:uid="{00000000-0005-0000-0000-0000BE140000}"/>
    <cellStyle name="20% - Accent3 64 3" xfId="2590" xr:uid="{00000000-0005-0000-0000-0000BF140000}"/>
    <cellStyle name="20% - Accent3 64 3 2" xfId="17680" xr:uid="{00000000-0005-0000-0000-0000C0140000}"/>
    <cellStyle name="20% - Accent3 64 4" xfId="17681" xr:uid="{00000000-0005-0000-0000-0000C1140000}"/>
    <cellStyle name="20% - Accent3 65" xfId="2591" xr:uid="{00000000-0005-0000-0000-0000C2140000}"/>
    <cellStyle name="20% - Accent3 65 2" xfId="2592" xr:uid="{00000000-0005-0000-0000-0000C3140000}"/>
    <cellStyle name="20% - Accent3 65 2 2" xfId="17682" xr:uid="{00000000-0005-0000-0000-0000C4140000}"/>
    <cellStyle name="20% - Accent3 65 3" xfId="2593" xr:uid="{00000000-0005-0000-0000-0000C5140000}"/>
    <cellStyle name="20% - Accent3 65 3 2" xfId="17683" xr:uid="{00000000-0005-0000-0000-0000C6140000}"/>
    <cellStyle name="20% - Accent3 65 4" xfId="17684" xr:uid="{00000000-0005-0000-0000-0000C7140000}"/>
    <cellStyle name="20% - Accent3 66" xfId="2594" xr:uid="{00000000-0005-0000-0000-0000C8140000}"/>
    <cellStyle name="20% - Accent3 66 2" xfId="2595" xr:uid="{00000000-0005-0000-0000-0000C9140000}"/>
    <cellStyle name="20% - Accent3 66 2 2" xfId="17685" xr:uid="{00000000-0005-0000-0000-0000CA140000}"/>
    <cellStyle name="20% - Accent3 66 3" xfId="2596" xr:uid="{00000000-0005-0000-0000-0000CB140000}"/>
    <cellStyle name="20% - Accent3 66 3 2" xfId="17686" xr:uid="{00000000-0005-0000-0000-0000CC140000}"/>
    <cellStyle name="20% - Accent3 66 4" xfId="17687" xr:uid="{00000000-0005-0000-0000-0000CD140000}"/>
    <cellStyle name="20% - Accent3 67" xfId="2597" xr:uid="{00000000-0005-0000-0000-0000CE140000}"/>
    <cellStyle name="20% - Accent3 67 2" xfId="2598" xr:uid="{00000000-0005-0000-0000-0000CF140000}"/>
    <cellStyle name="20% - Accent3 67 2 2" xfId="17688" xr:uid="{00000000-0005-0000-0000-0000D0140000}"/>
    <cellStyle name="20% - Accent3 67 3" xfId="2599" xr:uid="{00000000-0005-0000-0000-0000D1140000}"/>
    <cellStyle name="20% - Accent3 67 3 2" xfId="17689" xr:uid="{00000000-0005-0000-0000-0000D2140000}"/>
    <cellStyle name="20% - Accent3 67 4" xfId="17690" xr:uid="{00000000-0005-0000-0000-0000D3140000}"/>
    <cellStyle name="20% - Accent3 68" xfId="2600" xr:uid="{00000000-0005-0000-0000-0000D4140000}"/>
    <cellStyle name="20% - Accent3 68 2" xfId="2601" xr:uid="{00000000-0005-0000-0000-0000D5140000}"/>
    <cellStyle name="20% - Accent3 68 2 2" xfId="17691" xr:uid="{00000000-0005-0000-0000-0000D6140000}"/>
    <cellStyle name="20% - Accent3 68 3" xfId="2602" xr:uid="{00000000-0005-0000-0000-0000D7140000}"/>
    <cellStyle name="20% - Accent3 68 3 2" xfId="17692" xr:uid="{00000000-0005-0000-0000-0000D8140000}"/>
    <cellStyle name="20% - Accent3 68 4" xfId="17693" xr:uid="{00000000-0005-0000-0000-0000D9140000}"/>
    <cellStyle name="20% - Accent3 69" xfId="2603" xr:uid="{00000000-0005-0000-0000-0000DA140000}"/>
    <cellStyle name="20% - Accent3 69 2" xfId="2604" xr:uid="{00000000-0005-0000-0000-0000DB140000}"/>
    <cellStyle name="20% - Accent3 69 2 2" xfId="17694" xr:uid="{00000000-0005-0000-0000-0000DC140000}"/>
    <cellStyle name="20% - Accent3 69 3" xfId="2605" xr:uid="{00000000-0005-0000-0000-0000DD140000}"/>
    <cellStyle name="20% - Accent3 69 3 2" xfId="17695" xr:uid="{00000000-0005-0000-0000-0000DE140000}"/>
    <cellStyle name="20% - Accent3 69 4" xfId="17696" xr:uid="{00000000-0005-0000-0000-0000DF140000}"/>
    <cellStyle name="20% - Accent3 7" xfId="2606" xr:uid="{00000000-0005-0000-0000-0000E0140000}"/>
    <cellStyle name="20% - Accent3 7 2" xfId="2607" xr:uid="{00000000-0005-0000-0000-0000E1140000}"/>
    <cellStyle name="20% - Accent3 7 2 2" xfId="2608" xr:uid="{00000000-0005-0000-0000-0000E2140000}"/>
    <cellStyle name="20% - Accent3 7 2 2 2" xfId="17697" xr:uid="{00000000-0005-0000-0000-0000E3140000}"/>
    <cellStyle name="20% - Accent3 7 2 3" xfId="2609" xr:uid="{00000000-0005-0000-0000-0000E4140000}"/>
    <cellStyle name="20% - Accent3 7 2 3 2" xfId="17698" xr:uid="{00000000-0005-0000-0000-0000E5140000}"/>
    <cellStyle name="20% - Accent3 7 2 4" xfId="17699" xr:uid="{00000000-0005-0000-0000-0000E6140000}"/>
    <cellStyle name="20% - Accent3 7 3" xfId="2610" xr:uid="{00000000-0005-0000-0000-0000E7140000}"/>
    <cellStyle name="20% - Accent3 7 3 2" xfId="2611" xr:uid="{00000000-0005-0000-0000-0000E8140000}"/>
    <cellStyle name="20% - Accent3 7 3 2 2" xfId="17700" xr:uid="{00000000-0005-0000-0000-0000E9140000}"/>
    <cellStyle name="20% - Accent3 7 3 3" xfId="2612" xr:uid="{00000000-0005-0000-0000-0000EA140000}"/>
    <cellStyle name="20% - Accent3 7 3 3 2" xfId="17701" xr:uid="{00000000-0005-0000-0000-0000EB140000}"/>
    <cellStyle name="20% - Accent3 7 3 4" xfId="17702" xr:uid="{00000000-0005-0000-0000-0000EC140000}"/>
    <cellStyle name="20% - Accent3 7 4" xfId="2613" xr:uid="{00000000-0005-0000-0000-0000ED140000}"/>
    <cellStyle name="20% - Accent3 7 4 2" xfId="17703" xr:uid="{00000000-0005-0000-0000-0000EE140000}"/>
    <cellStyle name="20% - Accent3 7 5" xfId="2614" xr:uid="{00000000-0005-0000-0000-0000EF140000}"/>
    <cellStyle name="20% - Accent3 7 5 2" xfId="17704" xr:uid="{00000000-0005-0000-0000-0000F0140000}"/>
    <cellStyle name="20% - Accent3 7 6" xfId="17705" xr:uid="{00000000-0005-0000-0000-0000F1140000}"/>
    <cellStyle name="20% - Accent3 70" xfId="2615" xr:uid="{00000000-0005-0000-0000-0000F2140000}"/>
    <cellStyle name="20% - Accent3 70 2" xfId="2616" xr:uid="{00000000-0005-0000-0000-0000F3140000}"/>
    <cellStyle name="20% - Accent3 70 2 2" xfId="17706" xr:uid="{00000000-0005-0000-0000-0000F4140000}"/>
    <cellStyle name="20% - Accent3 70 3" xfId="2617" xr:uid="{00000000-0005-0000-0000-0000F5140000}"/>
    <cellStyle name="20% - Accent3 70 3 2" xfId="17707" xr:uid="{00000000-0005-0000-0000-0000F6140000}"/>
    <cellStyle name="20% - Accent3 70 4" xfId="17708" xr:uid="{00000000-0005-0000-0000-0000F7140000}"/>
    <cellStyle name="20% - Accent3 71" xfId="2618" xr:uid="{00000000-0005-0000-0000-0000F8140000}"/>
    <cellStyle name="20% - Accent3 71 2" xfId="2619" xr:uid="{00000000-0005-0000-0000-0000F9140000}"/>
    <cellStyle name="20% - Accent3 71 2 2" xfId="17709" xr:uid="{00000000-0005-0000-0000-0000FA140000}"/>
    <cellStyle name="20% - Accent3 71 3" xfId="2620" xr:uid="{00000000-0005-0000-0000-0000FB140000}"/>
    <cellStyle name="20% - Accent3 71 3 2" xfId="17710" xr:uid="{00000000-0005-0000-0000-0000FC140000}"/>
    <cellStyle name="20% - Accent3 71 4" xfId="17711" xr:uid="{00000000-0005-0000-0000-0000FD140000}"/>
    <cellStyle name="20% - Accent3 72" xfId="2621" xr:uid="{00000000-0005-0000-0000-0000FE140000}"/>
    <cellStyle name="20% - Accent3 72 2" xfId="2622" xr:uid="{00000000-0005-0000-0000-0000FF140000}"/>
    <cellStyle name="20% - Accent3 72 2 2" xfId="17712" xr:uid="{00000000-0005-0000-0000-000000150000}"/>
    <cellStyle name="20% - Accent3 72 3" xfId="2623" xr:uid="{00000000-0005-0000-0000-000001150000}"/>
    <cellStyle name="20% - Accent3 72 3 2" xfId="17713" xr:uid="{00000000-0005-0000-0000-000002150000}"/>
    <cellStyle name="20% - Accent3 72 4" xfId="17714" xr:uid="{00000000-0005-0000-0000-000003150000}"/>
    <cellStyle name="20% - Accent3 73" xfId="2624" xr:uid="{00000000-0005-0000-0000-000004150000}"/>
    <cellStyle name="20% - Accent3 73 2" xfId="2625" xr:uid="{00000000-0005-0000-0000-000005150000}"/>
    <cellStyle name="20% - Accent3 73 2 2" xfId="17715" xr:uid="{00000000-0005-0000-0000-000006150000}"/>
    <cellStyle name="20% - Accent3 73 3" xfId="2626" xr:uid="{00000000-0005-0000-0000-000007150000}"/>
    <cellStyle name="20% - Accent3 73 3 2" xfId="17716" xr:uid="{00000000-0005-0000-0000-000008150000}"/>
    <cellStyle name="20% - Accent3 73 4" xfId="17717" xr:uid="{00000000-0005-0000-0000-000009150000}"/>
    <cellStyle name="20% - Accent3 74" xfId="2627" xr:uid="{00000000-0005-0000-0000-00000A150000}"/>
    <cellStyle name="20% - Accent3 74 2" xfId="2628" xr:uid="{00000000-0005-0000-0000-00000B150000}"/>
    <cellStyle name="20% - Accent3 74 2 2" xfId="17718" xr:uid="{00000000-0005-0000-0000-00000C150000}"/>
    <cellStyle name="20% - Accent3 74 3" xfId="2629" xr:uid="{00000000-0005-0000-0000-00000D150000}"/>
    <cellStyle name="20% - Accent3 74 3 2" xfId="17719" xr:uid="{00000000-0005-0000-0000-00000E150000}"/>
    <cellStyle name="20% - Accent3 74 4" xfId="17720" xr:uid="{00000000-0005-0000-0000-00000F150000}"/>
    <cellStyle name="20% - Accent3 75" xfId="2630" xr:uid="{00000000-0005-0000-0000-000010150000}"/>
    <cellStyle name="20% - Accent3 75 2" xfId="2631" xr:uid="{00000000-0005-0000-0000-000011150000}"/>
    <cellStyle name="20% - Accent3 75 2 2" xfId="17721" xr:uid="{00000000-0005-0000-0000-000012150000}"/>
    <cellStyle name="20% - Accent3 75 3" xfId="2632" xr:uid="{00000000-0005-0000-0000-000013150000}"/>
    <cellStyle name="20% - Accent3 75 3 2" xfId="17722" xr:uid="{00000000-0005-0000-0000-000014150000}"/>
    <cellStyle name="20% - Accent3 75 4" xfId="17723" xr:uid="{00000000-0005-0000-0000-000015150000}"/>
    <cellStyle name="20% - Accent3 76" xfId="2633" xr:uid="{00000000-0005-0000-0000-000016150000}"/>
    <cellStyle name="20% - Accent3 76 2" xfId="2634" xr:uid="{00000000-0005-0000-0000-000017150000}"/>
    <cellStyle name="20% - Accent3 76 2 2" xfId="17724" xr:uid="{00000000-0005-0000-0000-000018150000}"/>
    <cellStyle name="20% - Accent3 76 3" xfId="2635" xr:uid="{00000000-0005-0000-0000-000019150000}"/>
    <cellStyle name="20% - Accent3 76 3 2" xfId="17725" xr:uid="{00000000-0005-0000-0000-00001A150000}"/>
    <cellStyle name="20% - Accent3 76 4" xfId="17726" xr:uid="{00000000-0005-0000-0000-00001B150000}"/>
    <cellStyle name="20% - Accent3 77" xfId="2636" xr:uid="{00000000-0005-0000-0000-00001C150000}"/>
    <cellStyle name="20% - Accent3 77 2" xfId="2637" xr:uid="{00000000-0005-0000-0000-00001D150000}"/>
    <cellStyle name="20% - Accent3 77 2 2" xfId="17727" xr:uid="{00000000-0005-0000-0000-00001E150000}"/>
    <cellStyle name="20% - Accent3 77 3" xfId="2638" xr:uid="{00000000-0005-0000-0000-00001F150000}"/>
    <cellStyle name="20% - Accent3 77 3 2" xfId="17728" xr:uid="{00000000-0005-0000-0000-000020150000}"/>
    <cellStyle name="20% - Accent3 77 4" xfId="17729" xr:uid="{00000000-0005-0000-0000-000021150000}"/>
    <cellStyle name="20% - Accent3 78" xfId="2639" xr:uid="{00000000-0005-0000-0000-000022150000}"/>
    <cellStyle name="20% - Accent3 78 2" xfId="2640" xr:uid="{00000000-0005-0000-0000-000023150000}"/>
    <cellStyle name="20% - Accent3 78 2 2" xfId="17730" xr:uid="{00000000-0005-0000-0000-000024150000}"/>
    <cellStyle name="20% - Accent3 78 3" xfId="2641" xr:uid="{00000000-0005-0000-0000-000025150000}"/>
    <cellStyle name="20% - Accent3 78 3 2" xfId="17731" xr:uid="{00000000-0005-0000-0000-000026150000}"/>
    <cellStyle name="20% - Accent3 78 4" xfId="17732" xr:uid="{00000000-0005-0000-0000-000027150000}"/>
    <cellStyle name="20% - Accent3 79" xfId="2642" xr:uid="{00000000-0005-0000-0000-000028150000}"/>
    <cellStyle name="20% - Accent3 79 2" xfId="2643" xr:uid="{00000000-0005-0000-0000-000029150000}"/>
    <cellStyle name="20% - Accent3 79 2 2" xfId="17733" xr:uid="{00000000-0005-0000-0000-00002A150000}"/>
    <cellStyle name="20% - Accent3 79 3" xfId="2644" xr:uid="{00000000-0005-0000-0000-00002B150000}"/>
    <cellStyle name="20% - Accent3 79 3 2" xfId="17734" xr:uid="{00000000-0005-0000-0000-00002C150000}"/>
    <cellStyle name="20% - Accent3 79 4" xfId="17735" xr:uid="{00000000-0005-0000-0000-00002D150000}"/>
    <cellStyle name="20% - Accent3 8" xfId="2645" xr:uid="{00000000-0005-0000-0000-00002E150000}"/>
    <cellStyle name="20% - Accent3 8 2" xfId="2646" xr:uid="{00000000-0005-0000-0000-00002F150000}"/>
    <cellStyle name="20% - Accent3 8 2 2" xfId="2647" xr:uid="{00000000-0005-0000-0000-000030150000}"/>
    <cellStyle name="20% - Accent3 8 2 2 2" xfId="17736" xr:uid="{00000000-0005-0000-0000-000031150000}"/>
    <cellStyle name="20% - Accent3 8 2 3" xfId="2648" xr:uid="{00000000-0005-0000-0000-000032150000}"/>
    <cellStyle name="20% - Accent3 8 2 3 2" xfId="17737" xr:uid="{00000000-0005-0000-0000-000033150000}"/>
    <cellStyle name="20% - Accent3 8 2 4" xfId="17738" xr:uid="{00000000-0005-0000-0000-000034150000}"/>
    <cellStyle name="20% - Accent3 8 3" xfId="2649" xr:uid="{00000000-0005-0000-0000-000035150000}"/>
    <cellStyle name="20% - Accent3 8 3 2" xfId="2650" xr:uid="{00000000-0005-0000-0000-000036150000}"/>
    <cellStyle name="20% - Accent3 8 3 2 2" xfId="17739" xr:uid="{00000000-0005-0000-0000-000037150000}"/>
    <cellStyle name="20% - Accent3 8 3 3" xfId="2651" xr:uid="{00000000-0005-0000-0000-000038150000}"/>
    <cellStyle name="20% - Accent3 8 3 3 2" xfId="17740" xr:uid="{00000000-0005-0000-0000-000039150000}"/>
    <cellStyle name="20% - Accent3 8 3 4" xfId="17741" xr:uid="{00000000-0005-0000-0000-00003A150000}"/>
    <cellStyle name="20% - Accent3 8 4" xfId="2652" xr:uid="{00000000-0005-0000-0000-00003B150000}"/>
    <cellStyle name="20% - Accent3 8 4 2" xfId="17742" xr:uid="{00000000-0005-0000-0000-00003C150000}"/>
    <cellStyle name="20% - Accent3 8 5" xfId="2653" xr:uid="{00000000-0005-0000-0000-00003D150000}"/>
    <cellStyle name="20% - Accent3 8 5 2" xfId="17743" xr:uid="{00000000-0005-0000-0000-00003E150000}"/>
    <cellStyle name="20% - Accent3 8 6" xfId="17744" xr:uid="{00000000-0005-0000-0000-00003F150000}"/>
    <cellStyle name="20% - Accent3 80" xfId="2654" xr:uid="{00000000-0005-0000-0000-000040150000}"/>
    <cellStyle name="20% - Accent3 80 2" xfId="2655" xr:uid="{00000000-0005-0000-0000-000041150000}"/>
    <cellStyle name="20% - Accent3 80 2 2" xfId="17745" xr:uid="{00000000-0005-0000-0000-000042150000}"/>
    <cellStyle name="20% - Accent3 80 3" xfId="2656" xr:uid="{00000000-0005-0000-0000-000043150000}"/>
    <cellStyle name="20% - Accent3 80 3 2" xfId="17746" xr:uid="{00000000-0005-0000-0000-000044150000}"/>
    <cellStyle name="20% - Accent3 80 4" xfId="17747" xr:uid="{00000000-0005-0000-0000-000045150000}"/>
    <cellStyle name="20% - Accent3 81" xfId="2657" xr:uid="{00000000-0005-0000-0000-000046150000}"/>
    <cellStyle name="20% - Accent3 81 2" xfId="2658" xr:uid="{00000000-0005-0000-0000-000047150000}"/>
    <cellStyle name="20% - Accent3 81 2 2" xfId="17748" xr:uid="{00000000-0005-0000-0000-000048150000}"/>
    <cellStyle name="20% - Accent3 81 3" xfId="2659" xr:uid="{00000000-0005-0000-0000-000049150000}"/>
    <cellStyle name="20% - Accent3 81 3 2" xfId="17749" xr:uid="{00000000-0005-0000-0000-00004A150000}"/>
    <cellStyle name="20% - Accent3 81 4" xfId="17750" xr:uid="{00000000-0005-0000-0000-00004B150000}"/>
    <cellStyle name="20% - Accent3 82" xfId="2660" xr:uid="{00000000-0005-0000-0000-00004C150000}"/>
    <cellStyle name="20% - Accent3 82 2" xfId="2661" xr:uid="{00000000-0005-0000-0000-00004D150000}"/>
    <cellStyle name="20% - Accent3 82 2 2" xfId="17751" xr:uid="{00000000-0005-0000-0000-00004E150000}"/>
    <cellStyle name="20% - Accent3 82 3" xfId="2662" xr:uid="{00000000-0005-0000-0000-00004F150000}"/>
    <cellStyle name="20% - Accent3 82 3 2" xfId="17752" xr:uid="{00000000-0005-0000-0000-000050150000}"/>
    <cellStyle name="20% - Accent3 82 4" xfId="17753" xr:uid="{00000000-0005-0000-0000-000051150000}"/>
    <cellStyle name="20% - Accent3 83" xfId="2663" xr:uid="{00000000-0005-0000-0000-000052150000}"/>
    <cellStyle name="20% - Accent3 83 2" xfId="2664" xr:uid="{00000000-0005-0000-0000-000053150000}"/>
    <cellStyle name="20% - Accent3 83 2 2" xfId="17754" xr:uid="{00000000-0005-0000-0000-000054150000}"/>
    <cellStyle name="20% - Accent3 83 3" xfId="2665" xr:uid="{00000000-0005-0000-0000-000055150000}"/>
    <cellStyle name="20% - Accent3 83 3 2" xfId="17755" xr:uid="{00000000-0005-0000-0000-000056150000}"/>
    <cellStyle name="20% - Accent3 83 4" xfId="17756" xr:uid="{00000000-0005-0000-0000-000057150000}"/>
    <cellStyle name="20% - Accent3 84" xfId="2666" xr:uid="{00000000-0005-0000-0000-000058150000}"/>
    <cellStyle name="20% - Accent3 84 2" xfId="2667" xr:uid="{00000000-0005-0000-0000-000059150000}"/>
    <cellStyle name="20% - Accent3 84 2 2" xfId="17757" xr:uid="{00000000-0005-0000-0000-00005A150000}"/>
    <cellStyle name="20% - Accent3 84 3" xfId="2668" xr:uid="{00000000-0005-0000-0000-00005B150000}"/>
    <cellStyle name="20% - Accent3 84 3 2" xfId="17758" xr:uid="{00000000-0005-0000-0000-00005C150000}"/>
    <cellStyle name="20% - Accent3 84 4" xfId="17759" xr:uid="{00000000-0005-0000-0000-00005D150000}"/>
    <cellStyle name="20% - Accent3 85" xfId="2669" xr:uid="{00000000-0005-0000-0000-00005E150000}"/>
    <cellStyle name="20% - Accent3 85 2" xfId="2670" xr:uid="{00000000-0005-0000-0000-00005F150000}"/>
    <cellStyle name="20% - Accent3 85 2 2" xfId="17760" xr:uid="{00000000-0005-0000-0000-000060150000}"/>
    <cellStyle name="20% - Accent3 85 3" xfId="2671" xr:uid="{00000000-0005-0000-0000-000061150000}"/>
    <cellStyle name="20% - Accent3 85 3 2" xfId="17761" xr:uid="{00000000-0005-0000-0000-000062150000}"/>
    <cellStyle name="20% - Accent3 85 4" xfId="17762" xr:uid="{00000000-0005-0000-0000-000063150000}"/>
    <cellStyle name="20% - Accent3 86" xfId="2672" xr:uid="{00000000-0005-0000-0000-000064150000}"/>
    <cellStyle name="20% - Accent3 86 2" xfId="2673" xr:uid="{00000000-0005-0000-0000-000065150000}"/>
    <cellStyle name="20% - Accent3 86 2 2" xfId="17763" xr:uid="{00000000-0005-0000-0000-000066150000}"/>
    <cellStyle name="20% - Accent3 86 3" xfId="2674" xr:uid="{00000000-0005-0000-0000-000067150000}"/>
    <cellStyle name="20% - Accent3 86 3 2" xfId="17764" xr:uid="{00000000-0005-0000-0000-000068150000}"/>
    <cellStyle name="20% - Accent3 86 4" xfId="17765" xr:uid="{00000000-0005-0000-0000-000069150000}"/>
    <cellStyle name="20% - Accent3 87" xfId="2675" xr:uid="{00000000-0005-0000-0000-00006A150000}"/>
    <cellStyle name="20% - Accent3 87 2" xfId="2676" xr:uid="{00000000-0005-0000-0000-00006B150000}"/>
    <cellStyle name="20% - Accent3 87 2 2" xfId="17766" xr:uid="{00000000-0005-0000-0000-00006C150000}"/>
    <cellStyle name="20% - Accent3 87 3" xfId="2677" xr:uid="{00000000-0005-0000-0000-00006D150000}"/>
    <cellStyle name="20% - Accent3 87 3 2" xfId="17767" xr:uid="{00000000-0005-0000-0000-00006E150000}"/>
    <cellStyle name="20% - Accent3 87 4" xfId="17768" xr:uid="{00000000-0005-0000-0000-00006F150000}"/>
    <cellStyle name="20% - Accent3 88" xfId="2678" xr:uid="{00000000-0005-0000-0000-000070150000}"/>
    <cellStyle name="20% - Accent3 88 2" xfId="2679" xr:uid="{00000000-0005-0000-0000-000071150000}"/>
    <cellStyle name="20% - Accent3 88 2 2" xfId="17769" xr:uid="{00000000-0005-0000-0000-000072150000}"/>
    <cellStyle name="20% - Accent3 88 3" xfId="2680" xr:uid="{00000000-0005-0000-0000-000073150000}"/>
    <cellStyle name="20% - Accent3 88 3 2" xfId="17770" xr:uid="{00000000-0005-0000-0000-000074150000}"/>
    <cellStyle name="20% - Accent3 88 4" xfId="17771" xr:uid="{00000000-0005-0000-0000-000075150000}"/>
    <cellStyle name="20% - Accent3 89" xfId="2681" xr:uid="{00000000-0005-0000-0000-000076150000}"/>
    <cellStyle name="20% - Accent3 89 2" xfId="2682" xr:uid="{00000000-0005-0000-0000-000077150000}"/>
    <cellStyle name="20% - Accent3 89 2 2" xfId="17772" xr:uid="{00000000-0005-0000-0000-000078150000}"/>
    <cellStyle name="20% - Accent3 89 3" xfId="2683" xr:uid="{00000000-0005-0000-0000-000079150000}"/>
    <cellStyle name="20% - Accent3 89 3 2" xfId="17773" xr:uid="{00000000-0005-0000-0000-00007A150000}"/>
    <cellStyle name="20% - Accent3 89 4" xfId="17774" xr:uid="{00000000-0005-0000-0000-00007B150000}"/>
    <cellStyle name="20% - Accent3 9" xfId="2684" xr:uid="{00000000-0005-0000-0000-00007C150000}"/>
    <cellStyle name="20% - Accent3 9 2" xfId="2685" xr:uid="{00000000-0005-0000-0000-00007D150000}"/>
    <cellStyle name="20% - Accent3 9 2 2" xfId="2686" xr:uid="{00000000-0005-0000-0000-00007E150000}"/>
    <cellStyle name="20% - Accent3 9 2 2 2" xfId="17775" xr:uid="{00000000-0005-0000-0000-00007F150000}"/>
    <cellStyle name="20% - Accent3 9 2 3" xfId="2687" xr:uid="{00000000-0005-0000-0000-000080150000}"/>
    <cellStyle name="20% - Accent3 9 2 3 2" xfId="17776" xr:uid="{00000000-0005-0000-0000-000081150000}"/>
    <cellStyle name="20% - Accent3 9 2 4" xfId="17777" xr:uid="{00000000-0005-0000-0000-000082150000}"/>
    <cellStyle name="20% - Accent3 9 3" xfId="2688" xr:uid="{00000000-0005-0000-0000-000083150000}"/>
    <cellStyle name="20% - Accent3 9 3 2" xfId="2689" xr:uid="{00000000-0005-0000-0000-000084150000}"/>
    <cellStyle name="20% - Accent3 9 3 2 2" xfId="17778" xr:uid="{00000000-0005-0000-0000-000085150000}"/>
    <cellStyle name="20% - Accent3 9 3 3" xfId="2690" xr:uid="{00000000-0005-0000-0000-000086150000}"/>
    <cellStyle name="20% - Accent3 9 3 3 2" xfId="17779" xr:uid="{00000000-0005-0000-0000-000087150000}"/>
    <cellStyle name="20% - Accent3 9 3 4" xfId="17780" xr:uid="{00000000-0005-0000-0000-000088150000}"/>
    <cellStyle name="20% - Accent3 9 4" xfId="2691" xr:uid="{00000000-0005-0000-0000-000089150000}"/>
    <cellStyle name="20% - Accent3 9 4 2" xfId="17781" xr:uid="{00000000-0005-0000-0000-00008A150000}"/>
    <cellStyle name="20% - Accent3 9 5" xfId="2692" xr:uid="{00000000-0005-0000-0000-00008B150000}"/>
    <cellStyle name="20% - Accent3 9 5 2" xfId="17782" xr:uid="{00000000-0005-0000-0000-00008C150000}"/>
    <cellStyle name="20% - Accent3 9 6" xfId="17783" xr:uid="{00000000-0005-0000-0000-00008D150000}"/>
    <cellStyle name="20% - Accent3 90" xfId="2693" xr:uid="{00000000-0005-0000-0000-00008E150000}"/>
    <cellStyle name="20% - Accent3 90 2" xfId="2694" xr:uid="{00000000-0005-0000-0000-00008F150000}"/>
    <cellStyle name="20% - Accent3 90 2 2" xfId="17784" xr:uid="{00000000-0005-0000-0000-000090150000}"/>
    <cellStyle name="20% - Accent3 90 3" xfId="2695" xr:uid="{00000000-0005-0000-0000-000091150000}"/>
    <cellStyle name="20% - Accent3 90 3 2" xfId="17785" xr:uid="{00000000-0005-0000-0000-000092150000}"/>
    <cellStyle name="20% - Accent3 90 4" xfId="17786" xr:uid="{00000000-0005-0000-0000-000093150000}"/>
    <cellStyle name="20% - Accent3 91" xfId="2696" xr:uid="{00000000-0005-0000-0000-000094150000}"/>
    <cellStyle name="20% - Accent3 91 2" xfId="2697" xr:uid="{00000000-0005-0000-0000-000095150000}"/>
    <cellStyle name="20% - Accent3 91 2 2" xfId="17787" xr:uid="{00000000-0005-0000-0000-000096150000}"/>
    <cellStyle name="20% - Accent3 91 3" xfId="2698" xr:uid="{00000000-0005-0000-0000-000097150000}"/>
    <cellStyle name="20% - Accent3 91 3 2" xfId="17788" xr:uid="{00000000-0005-0000-0000-000098150000}"/>
    <cellStyle name="20% - Accent3 91 4" xfId="17789" xr:uid="{00000000-0005-0000-0000-000099150000}"/>
    <cellStyle name="20% - Accent3 92" xfId="2699" xr:uid="{00000000-0005-0000-0000-00009A150000}"/>
    <cellStyle name="20% - Accent3 92 2" xfId="2700" xr:uid="{00000000-0005-0000-0000-00009B150000}"/>
    <cellStyle name="20% - Accent3 92 2 2" xfId="17790" xr:uid="{00000000-0005-0000-0000-00009C150000}"/>
    <cellStyle name="20% - Accent3 92 3" xfId="2701" xr:uid="{00000000-0005-0000-0000-00009D150000}"/>
    <cellStyle name="20% - Accent3 92 3 2" xfId="17791" xr:uid="{00000000-0005-0000-0000-00009E150000}"/>
    <cellStyle name="20% - Accent3 92 4" xfId="17792" xr:uid="{00000000-0005-0000-0000-00009F150000}"/>
    <cellStyle name="20% - Accent3 93" xfId="2702" xr:uid="{00000000-0005-0000-0000-0000A0150000}"/>
    <cellStyle name="20% - Accent3 93 2" xfId="2703" xr:uid="{00000000-0005-0000-0000-0000A1150000}"/>
    <cellStyle name="20% - Accent3 93 2 2" xfId="17793" xr:uid="{00000000-0005-0000-0000-0000A2150000}"/>
    <cellStyle name="20% - Accent3 93 3" xfId="2704" xr:uid="{00000000-0005-0000-0000-0000A3150000}"/>
    <cellStyle name="20% - Accent3 93 3 2" xfId="17794" xr:uid="{00000000-0005-0000-0000-0000A4150000}"/>
    <cellStyle name="20% - Accent3 93 4" xfId="17795" xr:uid="{00000000-0005-0000-0000-0000A5150000}"/>
    <cellStyle name="20% - Accent3 94" xfId="2705" xr:uid="{00000000-0005-0000-0000-0000A6150000}"/>
    <cellStyle name="20% - Accent3 94 2" xfId="2706" xr:uid="{00000000-0005-0000-0000-0000A7150000}"/>
    <cellStyle name="20% - Accent3 94 2 2" xfId="17796" xr:uid="{00000000-0005-0000-0000-0000A8150000}"/>
    <cellStyle name="20% - Accent3 94 3" xfId="2707" xr:uid="{00000000-0005-0000-0000-0000A9150000}"/>
    <cellStyle name="20% - Accent3 94 3 2" xfId="17797" xr:uid="{00000000-0005-0000-0000-0000AA150000}"/>
    <cellStyle name="20% - Accent3 94 4" xfId="17798" xr:uid="{00000000-0005-0000-0000-0000AB150000}"/>
    <cellStyle name="20% - Accent3 95" xfId="2708" xr:uid="{00000000-0005-0000-0000-0000AC150000}"/>
    <cellStyle name="20% - Accent3 95 2" xfId="2709" xr:uid="{00000000-0005-0000-0000-0000AD150000}"/>
    <cellStyle name="20% - Accent3 95 2 2" xfId="17799" xr:uid="{00000000-0005-0000-0000-0000AE150000}"/>
    <cellStyle name="20% - Accent3 95 3" xfId="2710" xr:uid="{00000000-0005-0000-0000-0000AF150000}"/>
    <cellStyle name="20% - Accent3 95 3 2" xfId="17800" xr:uid="{00000000-0005-0000-0000-0000B0150000}"/>
    <cellStyle name="20% - Accent3 95 4" xfId="17801" xr:uid="{00000000-0005-0000-0000-0000B1150000}"/>
    <cellStyle name="20% - Accent3 96" xfId="2711" xr:uid="{00000000-0005-0000-0000-0000B2150000}"/>
    <cellStyle name="20% - Accent3 96 2" xfId="2712" xr:uid="{00000000-0005-0000-0000-0000B3150000}"/>
    <cellStyle name="20% - Accent3 96 2 2" xfId="17802" xr:uid="{00000000-0005-0000-0000-0000B4150000}"/>
    <cellStyle name="20% - Accent3 96 3" xfId="2713" xr:uid="{00000000-0005-0000-0000-0000B5150000}"/>
    <cellStyle name="20% - Accent3 96 3 2" xfId="17803" xr:uid="{00000000-0005-0000-0000-0000B6150000}"/>
    <cellStyle name="20% - Accent3 96 4" xfId="17804" xr:uid="{00000000-0005-0000-0000-0000B7150000}"/>
    <cellStyle name="20% - Accent3 97" xfId="2714" xr:uid="{00000000-0005-0000-0000-0000B8150000}"/>
    <cellStyle name="20% - Accent3 97 2" xfId="2715" xr:uid="{00000000-0005-0000-0000-0000B9150000}"/>
    <cellStyle name="20% - Accent3 97 2 2" xfId="17805" xr:uid="{00000000-0005-0000-0000-0000BA150000}"/>
    <cellStyle name="20% - Accent3 97 3" xfId="2716" xr:uid="{00000000-0005-0000-0000-0000BB150000}"/>
    <cellStyle name="20% - Accent3 97 3 2" xfId="17806" xr:uid="{00000000-0005-0000-0000-0000BC150000}"/>
    <cellStyle name="20% - Accent3 97 4" xfId="17807" xr:uid="{00000000-0005-0000-0000-0000BD150000}"/>
    <cellStyle name="20% - Accent3 98" xfId="2717" xr:uid="{00000000-0005-0000-0000-0000BE150000}"/>
    <cellStyle name="20% - Accent3 98 2" xfId="2718" xr:uid="{00000000-0005-0000-0000-0000BF150000}"/>
    <cellStyle name="20% - Accent3 98 2 2" xfId="17808" xr:uid="{00000000-0005-0000-0000-0000C0150000}"/>
    <cellStyle name="20% - Accent3 98 3" xfId="2719" xr:uid="{00000000-0005-0000-0000-0000C1150000}"/>
    <cellStyle name="20% - Accent3 98 3 2" xfId="17809" xr:uid="{00000000-0005-0000-0000-0000C2150000}"/>
    <cellStyle name="20% - Accent3 98 4" xfId="17810" xr:uid="{00000000-0005-0000-0000-0000C3150000}"/>
    <cellStyle name="20% - Accent3 99" xfId="2720" xr:uid="{00000000-0005-0000-0000-0000C4150000}"/>
    <cellStyle name="20% - Accent3 99 2" xfId="2721" xr:uid="{00000000-0005-0000-0000-0000C5150000}"/>
    <cellStyle name="20% - Accent3 99 2 2" xfId="17811" xr:uid="{00000000-0005-0000-0000-0000C6150000}"/>
    <cellStyle name="20% - Accent3 99 3" xfId="2722" xr:uid="{00000000-0005-0000-0000-0000C7150000}"/>
    <cellStyle name="20% - Accent3 99 3 2" xfId="17812" xr:uid="{00000000-0005-0000-0000-0000C8150000}"/>
    <cellStyle name="20% - Accent3 99 4" xfId="17813" xr:uid="{00000000-0005-0000-0000-0000C9150000}"/>
    <cellStyle name="20% - Accent4 10" xfId="2723" xr:uid="{00000000-0005-0000-0000-0000CA150000}"/>
    <cellStyle name="20% - Accent4 10 2" xfId="2724" xr:uid="{00000000-0005-0000-0000-0000CB150000}"/>
    <cellStyle name="20% - Accent4 10 2 2" xfId="2725" xr:uid="{00000000-0005-0000-0000-0000CC150000}"/>
    <cellStyle name="20% - Accent4 10 2 2 2" xfId="17814" xr:uid="{00000000-0005-0000-0000-0000CD150000}"/>
    <cellStyle name="20% - Accent4 10 2 3" xfId="2726" xr:uid="{00000000-0005-0000-0000-0000CE150000}"/>
    <cellStyle name="20% - Accent4 10 2 3 2" xfId="17815" xr:uid="{00000000-0005-0000-0000-0000CF150000}"/>
    <cellStyle name="20% - Accent4 10 2 4" xfId="17816" xr:uid="{00000000-0005-0000-0000-0000D0150000}"/>
    <cellStyle name="20% - Accent4 10 3" xfId="2727" xr:uid="{00000000-0005-0000-0000-0000D1150000}"/>
    <cellStyle name="20% - Accent4 10 3 2" xfId="2728" xr:uid="{00000000-0005-0000-0000-0000D2150000}"/>
    <cellStyle name="20% - Accent4 10 3 2 2" xfId="17817" xr:uid="{00000000-0005-0000-0000-0000D3150000}"/>
    <cellStyle name="20% - Accent4 10 3 3" xfId="2729" xr:uid="{00000000-0005-0000-0000-0000D4150000}"/>
    <cellStyle name="20% - Accent4 10 3 3 2" xfId="17818" xr:uid="{00000000-0005-0000-0000-0000D5150000}"/>
    <cellStyle name="20% - Accent4 10 3 4" xfId="17819" xr:uid="{00000000-0005-0000-0000-0000D6150000}"/>
    <cellStyle name="20% - Accent4 10 4" xfId="2730" xr:uid="{00000000-0005-0000-0000-0000D7150000}"/>
    <cellStyle name="20% - Accent4 10 4 2" xfId="17820" xr:uid="{00000000-0005-0000-0000-0000D8150000}"/>
    <cellStyle name="20% - Accent4 10 5" xfId="2731" xr:uid="{00000000-0005-0000-0000-0000D9150000}"/>
    <cellStyle name="20% - Accent4 10 5 2" xfId="17821" xr:uid="{00000000-0005-0000-0000-0000DA150000}"/>
    <cellStyle name="20% - Accent4 10 6" xfId="17822" xr:uid="{00000000-0005-0000-0000-0000DB150000}"/>
    <cellStyle name="20% - Accent4 100" xfId="2732" xr:uid="{00000000-0005-0000-0000-0000DC150000}"/>
    <cellStyle name="20% - Accent4 100 2" xfId="2733" xr:uid="{00000000-0005-0000-0000-0000DD150000}"/>
    <cellStyle name="20% - Accent4 100 2 2" xfId="17823" xr:uid="{00000000-0005-0000-0000-0000DE150000}"/>
    <cellStyle name="20% - Accent4 100 3" xfId="2734" xr:uid="{00000000-0005-0000-0000-0000DF150000}"/>
    <cellStyle name="20% - Accent4 100 3 2" xfId="17824" xr:uid="{00000000-0005-0000-0000-0000E0150000}"/>
    <cellStyle name="20% - Accent4 100 4" xfId="17825" xr:uid="{00000000-0005-0000-0000-0000E1150000}"/>
    <cellStyle name="20% - Accent4 101" xfId="2735" xr:uid="{00000000-0005-0000-0000-0000E2150000}"/>
    <cellStyle name="20% - Accent4 101 2" xfId="2736" xr:uid="{00000000-0005-0000-0000-0000E3150000}"/>
    <cellStyle name="20% - Accent4 101 2 2" xfId="17826" xr:uid="{00000000-0005-0000-0000-0000E4150000}"/>
    <cellStyle name="20% - Accent4 101 3" xfId="2737" xr:uid="{00000000-0005-0000-0000-0000E5150000}"/>
    <cellStyle name="20% - Accent4 101 3 2" xfId="17827" xr:uid="{00000000-0005-0000-0000-0000E6150000}"/>
    <cellStyle name="20% - Accent4 101 4" xfId="17828" xr:uid="{00000000-0005-0000-0000-0000E7150000}"/>
    <cellStyle name="20% - Accent4 102" xfId="2738" xr:uid="{00000000-0005-0000-0000-0000E8150000}"/>
    <cellStyle name="20% - Accent4 102 2" xfId="2739" xr:uid="{00000000-0005-0000-0000-0000E9150000}"/>
    <cellStyle name="20% - Accent4 102 2 2" xfId="17829" xr:uid="{00000000-0005-0000-0000-0000EA150000}"/>
    <cellStyle name="20% - Accent4 102 3" xfId="2740" xr:uid="{00000000-0005-0000-0000-0000EB150000}"/>
    <cellStyle name="20% - Accent4 102 3 2" xfId="17830" xr:uid="{00000000-0005-0000-0000-0000EC150000}"/>
    <cellStyle name="20% - Accent4 102 4" xfId="17831" xr:uid="{00000000-0005-0000-0000-0000ED150000}"/>
    <cellStyle name="20% - Accent4 103" xfId="2741" xr:uid="{00000000-0005-0000-0000-0000EE150000}"/>
    <cellStyle name="20% - Accent4 103 2" xfId="2742" xr:uid="{00000000-0005-0000-0000-0000EF150000}"/>
    <cellStyle name="20% - Accent4 103 2 2" xfId="17832" xr:uid="{00000000-0005-0000-0000-0000F0150000}"/>
    <cellStyle name="20% - Accent4 103 3" xfId="2743" xr:uid="{00000000-0005-0000-0000-0000F1150000}"/>
    <cellStyle name="20% - Accent4 103 3 2" xfId="17833" xr:uid="{00000000-0005-0000-0000-0000F2150000}"/>
    <cellStyle name="20% - Accent4 103 4" xfId="17834" xr:uid="{00000000-0005-0000-0000-0000F3150000}"/>
    <cellStyle name="20% - Accent4 104" xfId="2744" xr:uid="{00000000-0005-0000-0000-0000F4150000}"/>
    <cellStyle name="20% - Accent4 104 2" xfId="2745" xr:uid="{00000000-0005-0000-0000-0000F5150000}"/>
    <cellStyle name="20% - Accent4 104 2 2" xfId="17835" xr:uid="{00000000-0005-0000-0000-0000F6150000}"/>
    <cellStyle name="20% - Accent4 104 3" xfId="2746" xr:uid="{00000000-0005-0000-0000-0000F7150000}"/>
    <cellStyle name="20% - Accent4 104 3 2" xfId="17836" xr:uid="{00000000-0005-0000-0000-0000F8150000}"/>
    <cellStyle name="20% - Accent4 104 4" xfId="17837" xr:uid="{00000000-0005-0000-0000-0000F9150000}"/>
    <cellStyle name="20% - Accent4 105" xfId="2747" xr:uid="{00000000-0005-0000-0000-0000FA150000}"/>
    <cellStyle name="20% - Accent4 105 2" xfId="2748" xr:uid="{00000000-0005-0000-0000-0000FB150000}"/>
    <cellStyle name="20% - Accent4 105 2 2" xfId="17838" xr:uid="{00000000-0005-0000-0000-0000FC150000}"/>
    <cellStyle name="20% - Accent4 105 3" xfId="2749" xr:uid="{00000000-0005-0000-0000-0000FD150000}"/>
    <cellStyle name="20% - Accent4 105 3 2" xfId="17839" xr:uid="{00000000-0005-0000-0000-0000FE150000}"/>
    <cellStyle name="20% - Accent4 105 4" xfId="17840" xr:uid="{00000000-0005-0000-0000-0000FF150000}"/>
    <cellStyle name="20% - Accent4 106" xfId="2750" xr:uid="{00000000-0005-0000-0000-000000160000}"/>
    <cellStyle name="20% - Accent4 106 2" xfId="2751" xr:uid="{00000000-0005-0000-0000-000001160000}"/>
    <cellStyle name="20% - Accent4 106 2 2" xfId="17841" xr:uid="{00000000-0005-0000-0000-000002160000}"/>
    <cellStyle name="20% - Accent4 106 3" xfId="2752" xr:uid="{00000000-0005-0000-0000-000003160000}"/>
    <cellStyle name="20% - Accent4 106 3 2" xfId="17842" xr:uid="{00000000-0005-0000-0000-000004160000}"/>
    <cellStyle name="20% - Accent4 106 4" xfId="17843" xr:uid="{00000000-0005-0000-0000-000005160000}"/>
    <cellStyle name="20% - Accent4 107" xfId="2753" xr:uid="{00000000-0005-0000-0000-000006160000}"/>
    <cellStyle name="20% - Accent4 107 2" xfId="2754" xr:uid="{00000000-0005-0000-0000-000007160000}"/>
    <cellStyle name="20% - Accent4 107 2 2" xfId="17844" xr:uid="{00000000-0005-0000-0000-000008160000}"/>
    <cellStyle name="20% - Accent4 107 3" xfId="2755" xr:uid="{00000000-0005-0000-0000-000009160000}"/>
    <cellStyle name="20% - Accent4 107 3 2" xfId="17845" xr:uid="{00000000-0005-0000-0000-00000A160000}"/>
    <cellStyle name="20% - Accent4 107 4" xfId="17846" xr:uid="{00000000-0005-0000-0000-00000B160000}"/>
    <cellStyle name="20% - Accent4 108" xfId="2756" xr:uid="{00000000-0005-0000-0000-00000C160000}"/>
    <cellStyle name="20% - Accent4 108 2" xfId="2757" xr:uid="{00000000-0005-0000-0000-00000D160000}"/>
    <cellStyle name="20% - Accent4 108 2 2" xfId="17847" xr:uid="{00000000-0005-0000-0000-00000E160000}"/>
    <cellStyle name="20% - Accent4 108 3" xfId="2758" xr:uid="{00000000-0005-0000-0000-00000F160000}"/>
    <cellStyle name="20% - Accent4 108 3 2" xfId="17848" xr:uid="{00000000-0005-0000-0000-000010160000}"/>
    <cellStyle name="20% - Accent4 108 4" xfId="17849" xr:uid="{00000000-0005-0000-0000-000011160000}"/>
    <cellStyle name="20% - Accent4 109" xfId="2759" xr:uid="{00000000-0005-0000-0000-000012160000}"/>
    <cellStyle name="20% - Accent4 109 2" xfId="2760" xr:uid="{00000000-0005-0000-0000-000013160000}"/>
    <cellStyle name="20% - Accent4 109 2 2" xfId="17850" xr:uid="{00000000-0005-0000-0000-000014160000}"/>
    <cellStyle name="20% - Accent4 109 3" xfId="2761" xr:uid="{00000000-0005-0000-0000-000015160000}"/>
    <cellStyle name="20% - Accent4 109 3 2" xfId="17851" xr:uid="{00000000-0005-0000-0000-000016160000}"/>
    <cellStyle name="20% - Accent4 109 4" xfId="17852" xr:uid="{00000000-0005-0000-0000-000017160000}"/>
    <cellStyle name="20% - Accent4 11" xfId="2762" xr:uid="{00000000-0005-0000-0000-000018160000}"/>
    <cellStyle name="20% - Accent4 11 2" xfId="2763" xr:uid="{00000000-0005-0000-0000-000019160000}"/>
    <cellStyle name="20% - Accent4 11 2 2" xfId="2764" xr:uid="{00000000-0005-0000-0000-00001A160000}"/>
    <cellStyle name="20% - Accent4 11 2 2 2" xfId="17853" xr:uid="{00000000-0005-0000-0000-00001B160000}"/>
    <cellStyle name="20% - Accent4 11 2 3" xfId="2765" xr:uid="{00000000-0005-0000-0000-00001C160000}"/>
    <cellStyle name="20% - Accent4 11 2 3 2" xfId="17854" xr:uid="{00000000-0005-0000-0000-00001D160000}"/>
    <cellStyle name="20% - Accent4 11 2 4" xfId="17855" xr:uid="{00000000-0005-0000-0000-00001E160000}"/>
    <cellStyle name="20% - Accent4 11 3" xfId="2766" xr:uid="{00000000-0005-0000-0000-00001F160000}"/>
    <cellStyle name="20% - Accent4 11 3 2" xfId="2767" xr:uid="{00000000-0005-0000-0000-000020160000}"/>
    <cellStyle name="20% - Accent4 11 3 2 2" xfId="17856" xr:uid="{00000000-0005-0000-0000-000021160000}"/>
    <cellStyle name="20% - Accent4 11 3 3" xfId="2768" xr:uid="{00000000-0005-0000-0000-000022160000}"/>
    <cellStyle name="20% - Accent4 11 3 3 2" xfId="17857" xr:uid="{00000000-0005-0000-0000-000023160000}"/>
    <cellStyle name="20% - Accent4 11 3 4" xfId="17858" xr:uid="{00000000-0005-0000-0000-000024160000}"/>
    <cellStyle name="20% - Accent4 11 4" xfId="2769" xr:uid="{00000000-0005-0000-0000-000025160000}"/>
    <cellStyle name="20% - Accent4 11 4 2" xfId="17859" xr:uid="{00000000-0005-0000-0000-000026160000}"/>
    <cellStyle name="20% - Accent4 11 5" xfId="2770" xr:uid="{00000000-0005-0000-0000-000027160000}"/>
    <cellStyle name="20% - Accent4 11 5 2" xfId="17860" xr:uid="{00000000-0005-0000-0000-000028160000}"/>
    <cellStyle name="20% - Accent4 11 6" xfId="17861" xr:uid="{00000000-0005-0000-0000-000029160000}"/>
    <cellStyle name="20% - Accent4 110" xfId="2771" xr:uid="{00000000-0005-0000-0000-00002A160000}"/>
    <cellStyle name="20% - Accent4 110 2" xfId="2772" xr:uid="{00000000-0005-0000-0000-00002B160000}"/>
    <cellStyle name="20% - Accent4 110 2 2" xfId="17862" xr:uid="{00000000-0005-0000-0000-00002C160000}"/>
    <cellStyle name="20% - Accent4 110 3" xfId="2773" xr:uid="{00000000-0005-0000-0000-00002D160000}"/>
    <cellStyle name="20% - Accent4 110 3 2" xfId="17863" xr:uid="{00000000-0005-0000-0000-00002E160000}"/>
    <cellStyle name="20% - Accent4 110 4" xfId="17864" xr:uid="{00000000-0005-0000-0000-00002F160000}"/>
    <cellStyle name="20% - Accent4 111" xfId="2774" xr:uid="{00000000-0005-0000-0000-000030160000}"/>
    <cellStyle name="20% - Accent4 111 2" xfId="2775" xr:uid="{00000000-0005-0000-0000-000031160000}"/>
    <cellStyle name="20% - Accent4 111 2 2" xfId="17865" xr:uid="{00000000-0005-0000-0000-000032160000}"/>
    <cellStyle name="20% - Accent4 111 3" xfId="2776" xr:uid="{00000000-0005-0000-0000-000033160000}"/>
    <cellStyle name="20% - Accent4 111 3 2" xfId="17866" xr:uid="{00000000-0005-0000-0000-000034160000}"/>
    <cellStyle name="20% - Accent4 111 4" xfId="17867" xr:uid="{00000000-0005-0000-0000-000035160000}"/>
    <cellStyle name="20% - Accent4 112" xfId="2777" xr:uid="{00000000-0005-0000-0000-000036160000}"/>
    <cellStyle name="20% - Accent4 112 2" xfId="2778" xr:uid="{00000000-0005-0000-0000-000037160000}"/>
    <cellStyle name="20% - Accent4 112 2 2" xfId="17868" xr:uid="{00000000-0005-0000-0000-000038160000}"/>
    <cellStyle name="20% - Accent4 112 3" xfId="2779" xr:uid="{00000000-0005-0000-0000-000039160000}"/>
    <cellStyle name="20% - Accent4 112 3 2" xfId="17869" xr:uid="{00000000-0005-0000-0000-00003A160000}"/>
    <cellStyle name="20% - Accent4 112 4" xfId="17870" xr:uid="{00000000-0005-0000-0000-00003B160000}"/>
    <cellStyle name="20% - Accent4 113" xfId="2780" xr:uid="{00000000-0005-0000-0000-00003C160000}"/>
    <cellStyle name="20% - Accent4 113 2" xfId="2781" xr:uid="{00000000-0005-0000-0000-00003D160000}"/>
    <cellStyle name="20% - Accent4 113 2 2" xfId="17871" xr:uid="{00000000-0005-0000-0000-00003E160000}"/>
    <cellStyle name="20% - Accent4 113 3" xfId="2782" xr:uid="{00000000-0005-0000-0000-00003F160000}"/>
    <cellStyle name="20% - Accent4 113 3 2" xfId="17872" xr:uid="{00000000-0005-0000-0000-000040160000}"/>
    <cellStyle name="20% - Accent4 113 4" xfId="17873" xr:uid="{00000000-0005-0000-0000-000041160000}"/>
    <cellStyle name="20% - Accent4 114" xfId="2783" xr:uid="{00000000-0005-0000-0000-000042160000}"/>
    <cellStyle name="20% - Accent4 114 2" xfId="2784" xr:uid="{00000000-0005-0000-0000-000043160000}"/>
    <cellStyle name="20% - Accent4 114 2 2" xfId="17874" xr:uid="{00000000-0005-0000-0000-000044160000}"/>
    <cellStyle name="20% - Accent4 114 3" xfId="2785" xr:uid="{00000000-0005-0000-0000-000045160000}"/>
    <cellStyle name="20% - Accent4 114 3 2" xfId="17875" xr:uid="{00000000-0005-0000-0000-000046160000}"/>
    <cellStyle name="20% - Accent4 114 4" xfId="17876" xr:uid="{00000000-0005-0000-0000-000047160000}"/>
    <cellStyle name="20% - Accent4 115" xfId="2786" xr:uid="{00000000-0005-0000-0000-000048160000}"/>
    <cellStyle name="20% - Accent4 115 2" xfId="2787" xr:uid="{00000000-0005-0000-0000-000049160000}"/>
    <cellStyle name="20% - Accent4 115 2 2" xfId="17877" xr:uid="{00000000-0005-0000-0000-00004A160000}"/>
    <cellStyle name="20% - Accent4 115 3" xfId="2788" xr:uid="{00000000-0005-0000-0000-00004B160000}"/>
    <cellStyle name="20% - Accent4 115 3 2" xfId="17878" xr:uid="{00000000-0005-0000-0000-00004C160000}"/>
    <cellStyle name="20% - Accent4 115 4" xfId="17879" xr:uid="{00000000-0005-0000-0000-00004D160000}"/>
    <cellStyle name="20% - Accent4 116" xfId="2789" xr:uid="{00000000-0005-0000-0000-00004E160000}"/>
    <cellStyle name="20% - Accent4 116 2" xfId="2790" xr:uid="{00000000-0005-0000-0000-00004F160000}"/>
    <cellStyle name="20% - Accent4 116 2 2" xfId="17880" xr:uid="{00000000-0005-0000-0000-000050160000}"/>
    <cellStyle name="20% - Accent4 116 3" xfId="2791" xr:uid="{00000000-0005-0000-0000-000051160000}"/>
    <cellStyle name="20% - Accent4 116 3 2" xfId="17881" xr:uid="{00000000-0005-0000-0000-000052160000}"/>
    <cellStyle name="20% - Accent4 116 4" xfId="17882" xr:uid="{00000000-0005-0000-0000-000053160000}"/>
    <cellStyle name="20% - Accent4 117" xfId="2792" xr:uid="{00000000-0005-0000-0000-000054160000}"/>
    <cellStyle name="20% - Accent4 117 2" xfId="2793" xr:uid="{00000000-0005-0000-0000-000055160000}"/>
    <cellStyle name="20% - Accent4 117 2 2" xfId="17883" xr:uid="{00000000-0005-0000-0000-000056160000}"/>
    <cellStyle name="20% - Accent4 117 3" xfId="2794" xr:uid="{00000000-0005-0000-0000-000057160000}"/>
    <cellStyle name="20% - Accent4 117 3 2" xfId="17884" xr:uid="{00000000-0005-0000-0000-000058160000}"/>
    <cellStyle name="20% - Accent4 117 4" xfId="17885" xr:uid="{00000000-0005-0000-0000-000059160000}"/>
    <cellStyle name="20% - Accent4 118" xfId="2795" xr:uid="{00000000-0005-0000-0000-00005A160000}"/>
    <cellStyle name="20% - Accent4 118 2" xfId="2796" xr:uid="{00000000-0005-0000-0000-00005B160000}"/>
    <cellStyle name="20% - Accent4 118 2 2" xfId="17886" xr:uid="{00000000-0005-0000-0000-00005C160000}"/>
    <cellStyle name="20% - Accent4 118 3" xfId="2797" xr:uid="{00000000-0005-0000-0000-00005D160000}"/>
    <cellStyle name="20% - Accent4 118 3 2" xfId="17887" xr:uid="{00000000-0005-0000-0000-00005E160000}"/>
    <cellStyle name="20% - Accent4 118 4" xfId="17888" xr:uid="{00000000-0005-0000-0000-00005F160000}"/>
    <cellStyle name="20% - Accent4 119" xfId="2798" xr:uid="{00000000-0005-0000-0000-000060160000}"/>
    <cellStyle name="20% - Accent4 119 2" xfId="2799" xr:uid="{00000000-0005-0000-0000-000061160000}"/>
    <cellStyle name="20% - Accent4 119 2 2" xfId="17889" xr:uid="{00000000-0005-0000-0000-000062160000}"/>
    <cellStyle name="20% - Accent4 119 3" xfId="2800" xr:uid="{00000000-0005-0000-0000-000063160000}"/>
    <cellStyle name="20% - Accent4 119 3 2" xfId="17890" xr:uid="{00000000-0005-0000-0000-000064160000}"/>
    <cellStyle name="20% - Accent4 119 4" xfId="17891" xr:uid="{00000000-0005-0000-0000-000065160000}"/>
    <cellStyle name="20% - Accent4 12" xfId="2801" xr:uid="{00000000-0005-0000-0000-000066160000}"/>
    <cellStyle name="20% - Accent4 12 2" xfId="2802" xr:uid="{00000000-0005-0000-0000-000067160000}"/>
    <cellStyle name="20% - Accent4 12 2 2" xfId="2803" xr:uid="{00000000-0005-0000-0000-000068160000}"/>
    <cellStyle name="20% - Accent4 12 2 2 2" xfId="17892" xr:uid="{00000000-0005-0000-0000-000069160000}"/>
    <cellStyle name="20% - Accent4 12 2 3" xfId="2804" xr:uid="{00000000-0005-0000-0000-00006A160000}"/>
    <cellStyle name="20% - Accent4 12 2 3 2" xfId="17893" xr:uid="{00000000-0005-0000-0000-00006B160000}"/>
    <cellStyle name="20% - Accent4 12 2 4" xfId="17894" xr:uid="{00000000-0005-0000-0000-00006C160000}"/>
    <cellStyle name="20% - Accent4 12 3" xfId="2805" xr:uid="{00000000-0005-0000-0000-00006D160000}"/>
    <cellStyle name="20% - Accent4 12 3 2" xfId="2806" xr:uid="{00000000-0005-0000-0000-00006E160000}"/>
    <cellStyle name="20% - Accent4 12 3 2 2" xfId="17895" xr:uid="{00000000-0005-0000-0000-00006F160000}"/>
    <cellStyle name="20% - Accent4 12 3 3" xfId="2807" xr:uid="{00000000-0005-0000-0000-000070160000}"/>
    <cellStyle name="20% - Accent4 12 3 3 2" xfId="17896" xr:uid="{00000000-0005-0000-0000-000071160000}"/>
    <cellStyle name="20% - Accent4 12 3 4" xfId="17897" xr:uid="{00000000-0005-0000-0000-000072160000}"/>
    <cellStyle name="20% - Accent4 12 4" xfId="2808" xr:uid="{00000000-0005-0000-0000-000073160000}"/>
    <cellStyle name="20% - Accent4 12 4 2" xfId="17898" xr:uid="{00000000-0005-0000-0000-000074160000}"/>
    <cellStyle name="20% - Accent4 12 5" xfId="2809" xr:uid="{00000000-0005-0000-0000-000075160000}"/>
    <cellStyle name="20% - Accent4 12 5 2" xfId="17899" xr:uid="{00000000-0005-0000-0000-000076160000}"/>
    <cellStyle name="20% - Accent4 12 6" xfId="17900" xr:uid="{00000000-0005-0000-0000-000077160000}"/>
    <cellStyle name="20% - Accent4 120" xfId="2810" xr:uid="{00000000-0005-0000-0000-000078160000}"/>
    <cellStyle name="20% - Accent4 120 2" xfId="2811" xr:uid="{00000000-0005-0000-0000-000079160000}"/>
    <cellStyle name="20% - Accent4 120 2 2" xfId="17901" xr:uid="{00000000-0005-0000-0000-00007A160000}"/>
    <cellStyle name="20% - Accent4 120 3" xfId="2812" xr:uid="{00000000-0005-0000-0000-00007B160000}"/>
    <cellStyle name="20% - Accent4 120 3 2" xfId="17902" xr:uid="{00000000-0005-0000-0000-00007C160000}"/>
    <cellStyle name="20% - Accent4 120 4" xfId="17903" xr:uid="{00000000-0005-0000-0000-00007D160000}"/>
    <cellStyle name="20% - Accent4 121" xfId="2813" xr:uid="{00000000-0005-0000-0000-00007E160000}"/>
    <cellStyle name="20% - Accent4 121 2" xfId="2814" xr:uid="{00000000-0005-0000-0000-00007F160000}"/>
    <cellStyle name="20% - Accent4 121 2 2" xfId="17904" xr:uid="{00000000-0005-0000-0000-000080160000}"/>
    <cellStyle name="20% - Accent4 121 3" xfId="2815" xr:uid="{00000000-0005-0000-0000-000081160000}"/>
    <cellStyle name="20% - Accent4 121 3 2" xfId="17905" xr:uid="{00000000-0005-0000-0000-000082160000}"/>
    <cellStyle name="20% - Accent4 121 4" xfId="17906" xr:uid="{00000000-0005-0000-0000-000083160000}"/>
    <cellStyle name="20% - Accent4 122" xfId="2816" xr:uid="{00000000-0005-0000-0000-000084160000}"/>
    <cellStyle name="20% - Accent4 122 2" xfId="2817" xr:uid="{00000000-0005-0000-0000-000085160000}"/>
    <cellStyle name="20% - Accent4 122 2 2" xfId="17907" xr:uid="{00000000-0005-0000-0000-000086160000}"/>
    <cellStyle name="20% - Accent4 122 3" xfId="2818" xr:uid="{00000000-0005-0000-0000-000087160000}"/>
    <cellStyle name="20% - Accent4 122 3 2" xfId="17908" xr:uid="{00000000-0005-0000-0000-000088160000}"/>
    <cellStyle name="20% - Accent4 122 4" xfId="17909" xr:uid="{00000000-0005-0000-0000-000089160000}"/>
    <cellStyle name="20% - Accent4 123" xfId="2819" xr:uid="{00000000-0005-0000-0000-00008A160000}"/>
    <cellStyle name="20% - Accent4 123 2" xfId="2820" xr:uid="{00000000-0005-0000-0000-00008B160000}"/>
    <cellStyle name="20% - Accent4 123 2 2" xfId="17910" xr:uid="{00000000-0005-0000-0000-00008C160000}"/>
    <cellStyle name="20% - Accent4 123 3" xfId="2821" xr:uid="{00000000-0005-0000-0000-00008D160000}"/>
    <cellStyle name="20% - Accent4 123 3 2" xfId="17911" xr:uid="{00000000-0005-0000-0000-00008E160000}"/>
    <cellStyle name="20% - Accent4 123 4" xfId="17912" xr:uid="{00000000-0005-0000-0000-00008F160000}"/>
    <cellStyle name="20% - Accent4 124" xfId="2822" xr:uid="{00000000-0005-0000-0000-000090160000}"/>
    <cellStyle name="20% - Accent4 124 2" xfId="2823" xr:uid="{00000000-0005-0000-0000-000091160000}"/>
    <cellStyle name="20% - Accent4 124 2 2" xfId="17913" xr:uid="{00000000-0005-0000-0000-000092160000}"/>
    <cellStyle name="20% - Accent4 124 3" xfId="2824" xr:uid="{00000000-0005-0000-0000-000093160000}"/>
    <cellStyle name="20% - Accent4 124 3 2" xfId="17914" xr:uid="{00000000-0005-0000-0000-000094160000}"/>
    <cellStyle name="20% - Accent4 124 4" xfId="17915" xr:uid="{00000000-0005-0000-0000-000095160000}"/>
    <cellStyle name="20% - Accent4 125" xfId="2825" xr:uid="{00000000-0005-0000-0000-000096160000}"/>
    <cellStyle name="20% - Accent4 125 2" xfId="2826" xr:uid="{00000000-0005-0000-0000-000097160000}"/>
    <cellStyle name="20% - Accent4 125 2 2" xfId="17916" xr:uid="{00000000-0005-0000-0000-000098160000}"/>
    <cellStyle name="20% - Accent4 125 3" xfId="2827" xr:uid="{00000000-0005-0000-0000-000099160000}"/>
    <cellStyle name="20% - Accent4 125 3 2" xfId="17917" xr:uid="{00000000-0005-0000-0000-00009A160000}"/>
    <cellStyle name="20% - Accent4 125 4" xfId="17918" xr:uid="{00000000-0005-0000-0000-00009B160000}"/>
    <cellStyle name="20% - Accent4 126" xfId="2828" xr:uid="{00000000-0005-0000-0000-00009C160000}"/>
    <cellStyle name="20% - Accent4 126 2" xfId="2829" xr:uid="{00000000-0005-0000-0000-00009D160000}"/>
    <cellStyle name="20% - Accent4 126 2 2" xfId="17919" xr:uid="{00000000-0005-0000-0000-00009E160000}"/>
    <cellStyle name="20% - Accent4 126 3" xfId="2830" xr:uid="{00000000-0005-0000-0000-00009F160000}"/>
    <cellStyle name="20% - Accent4 126 3 2" xfId="17920" xr:uid="{00000000-0005-0000-0000-0000A0160000}"/>
    <cellStyle name="20% - Accent4 126 4" xfId="17921" xr:uid="{00000000-0005-0000-0000-0000A1160000}"/>
    <cellStyle name="20% - Accent4 127" xfId="2831" xr:uid="{00000000-0005-0000-0000-0000A2160000}"/>
    <cellStyle name="20% - Accent4 127 2" xfId="2832" xr:uid="{00000000-0005-0000-0000-0000A3160000}"/>
    <cellStyle name="20% - Accent4 127 2 2" xfId="17922" xr:uid="{00000000-0005-0000-0000-0000A4160000}"/>
    <cellStyle name="20% - Accent4 127 3" xfId="2833" xr:uid="{00000000-0005-0000-0000-0000A5160000}"/>
    <cellStyle name="20% - Accent4 127 3 2" xfId="17923" xr:uid="{00000000-0005-0000-0000-0000A6160000}"/>
    <cellStyle name="20% - Accent4 127 4" xfId="17924" xr:uid="{00000000-0005-0000-0000-0000A7160000}"/>
    <cellStyle name="20% - Accent4 128" xfId="2834" xr:uid="{00000000-0005-0000-0000-0000A8160000}"/>
    <cellStyle name="20% - Accent4 128 2" xfId="2835" xr:uid="{00000000-0005-0000-0000-0000A9160000}"/>
    <cellStyle name="20% - Accent4 128 2 2" xfId="17925" xr:uid="{00000000-0005-0000-0000-0000AA160000}"/>
    <cellStyle name="20% - Accent4 128 3" xfId="2836" xr:uid="{00000000-0005-0000-0000-0000AB160000}"/>
    <cellStyle name="20% - Accent4 128 3 2" xfId="17926" xr:uid="{00000000-0005-0000-0000-0000AC160000}"/>
    <cellStyle name="20% - Accent4 128 4" xfId="17927" xr:uid="{00000000-0005-0000-0000-0000AD160000}"/>
    <cellStyle name="20% - Accent4 129" xfId="2837" xr:uid="{00000000-0005-0000-0000-0000AE160000}"/>
    <cellStyle name="20% - Accent4 129 2" xfId="2838" xr:uid="{00000000-0005-0000-0000-0000AF160000}"/>
    <cellStyle name="20% - Accent4 129 2 2" xfId="17928" xr:uid="{00000000-0005-0000-0000-0000B0160000}"/>
    <cellStyle name="20% - Accent4 129 3" xfId="2839" xr:uid="{00000000-0005-0000-0000-0000B1160000}"/>
    <cellStyle name="20% - Accent4 129 3 2" xfId="17929" xr:uid="{00000000-0005-0000-0000-0000B2160000}"/>
    <cellStyle name="20% - Accent4 129 4" xfId="17930" xr:uid="{00000000-0005-0000-0000-0000B3160000}"/>
    <cellStyle name="20% - Accent4 13" xfId="2840" xr:uid="{00000000-0005-0000-0000-0000B4160000}"/>
    <cellStyle name="20% - Accent4 13 2" xfId="2841" xr:uid="{00000000-0005-0000-0000-0000B5160000}"/>
    <cellStyle name="20% - Accent4 13 2 2" xfId="2842" xr:uid="{00000000-0005-0000-0000-0000B6160000}"/>
    <cellStyle name="20% - Accent4 13 2 2 2" xfId="17931" xr:uid="{00000000-0005-0000-0000-0000B7160000}"/>
    <cellStyle name="20% - Accent4 13 2 3" xfId="2843" xr:uid="{00000000-0005-0000-0000-0000B8160000}"/>
    <cellStyle name="20% - Accent4 13 2 3 2" xfId="17932" xr:uid="{00000000-0005-0000-0000-0000B9160000}"/>
    <cellStyle name="20% - Accent4 13 2 4" xfId="17933" xr:uid="{00000000-0005-0000-0000-0000BA160000}"/>
    <cellStyle name="20% - Accent4 13 3" xfId="2844" xr:uid="{00000000-0005-0000-0000-0000BB160000}"/>
    <cellStyle name="20% - Accent4 13 3 2" xfId="2845" xr:uid="{00000000-0005-0000-0000-0000BC160000}"/>
    <cellStyle name="20% - Accent4 13 3 2 2" xfId="17934" xr:uid="{00000000-0005-0000-0000-0000BD160000}"/>
    <cellStyle name="20% - Accent4 13 3 3" xfId="2846" xr:uid="{00000000-0005-0000-0000-0000BE160000}"/>
    <cellStyle name="20% - Accent4 13 3 3 2" xfId="17935" xr:uid="{00000000-0005-0000-0000-0000BF160000}"/>
    <cellStyle name="20% - Accent4 13 3 4" xfId="17936" xr:uid="{00000000-0005-0000-0000-0000C0160000}"/>
    <cellStyle name="20% - Accent4 13 4" xfId="2847" xr:uid="{00000000-0005-0000-0000-0000C1160000}"/>
    <cellStyle name="20% - Accent4 13 4 2" xfId="17937" xr:uid="{00000000-0005-0000-0000-0000C2160000}"/>
    <cellStyle name="20% - Accent4 13 5" xfId="2848" xr:uid="{00000000-0005-0000-0000-0000C3160000}"/>
    <cellStyle name="20% - Accent4 13 5 2" xfId="17938" xr:uid="{00000000-0005-0000-0000-0000C4160000}"/>
    <cellStyle name="20% - Accent4 13 6" xfId="17939" xr:uid="{00000000-0005-0000-0000-0000C5160000}"/>
    <cellStyle name="20% - Accent4 130" xfId="2849" xr:uid="{00000000-0005-0000-0000-0000C6160000}"/>
    <cellStyle name="20% - Accent4 130 2" xfId="2850" xr:uid="{00000000-0005-0000-0000-0000C7160000}"/>
    <cellStyle name="20% - Accent4 130 2 2" xfId="17940" xr:uid="{00000000-0005-0000-0000-0000C8160000}"/>
    <cellStyle name="20% - Accent4 130 3" xfId="2851" xr:uid="{00000000-0005-0000-0000-0000C9160000}"/>
    <cellStyle name="20% - Accent4 130 3 2" xfId="17941" xr:uid="{00000000-0005-0000-0000-0000CA160000}"/>
    <cellStyle name="20% - Accent4 130 4" xfId="17942" xr:uid="{00000000-0005-0000-0000-0000CB160000}"/>
    <cellStyle name="20% - Accent4 131" xfId="2852" xr:uid="{00000000-0005-0000-0000-0000CC160000}"/>
    <cellStyle name="20% - Accent4 131 2" xfId="2853" xr:uid="{00000000-0005-0000-0000-0000CD160000}"/>
    <cellStyle name="20% - Accent4 131 2 2" xfId="17943" xr:uid="{00000000-0005-0000-0000-0000CE160000}"/>
    <cellStyle name="20% - Accent4 131 3" xfId="2854" xr:uid="{00000000-0005-0000-0000-0000CF160000}"/>
    <cellStyle name="20% - Accent4 131 3 2" xfId="17944" xr:uid="{00000000-0005-0000-0000-0000D0160000}"/>
    <cellStyle name="20% - Accent4 131 4" xfId="17945" xr:uid="{00000000-0005-0000-0000-0000D1160000}"/>
    <cellStyle name="20% - Accent4 132" xfId="2855" xr:uid="{00000000-0005-0000-0000-0000D2160000}"/>
    <cellStyle name="20% - Accent4 132 2" xfId="2856" xr:uid="{00000000-0005-0000-0000-0000D3160000}"/>
    <cellStyle name="20% - Accent4 132 2 2" xfId="17946" xr:uid="{00000000-0005-0000-0000-0000D4160000}"/>
    <cellStyle name="20% - Accent4 132 3" xfId="2857" xr:uid="{00000000-0005-0000-0000-0000D5160000}"/>
    <cellStyle name="20% - Accent4 132 3 2" xfId="17947" xr:uid="{00000000-0005-0000-0000-0000D6160000}"/>
    <cellStyle name="20% - Accent4 132 4" xfId="17948" xr:uid="{00000000-0005-0000-0000-0000D7160000}"/>
    <cellStyle name="20% - Accent4 133" xfId="2858" xr:uid="{00000000-0005-0000-0000-0000D8160000}"/>
    <cellStyle name="20% - Accent4 133 2" xfId="2859" xr:uid="{00000000-0005-0000-0000-0000D9160000}"/>
    <cellStyle name="20% - Accent4 133 2 2" xfId="17949" xr:uid="{00000000-0005-0000-0000-0000DA160000}"/>
    <cellStyle name="20% - Accent4 133 3" xfId="2860" xr:uid="{00000000-0005-0000-0000-0000DB160000}"/>
    <cellStyle name="20% - Accent4 133 3 2" xfId="17950" xr:uid="{00000000-0005-0000-0000-0000DC160000}"/>
    <cellStyle name="20% - Accent4 133 4" xfId="17951" xr:uid="{00000000-0005-0000-0000-0000DD160000}"/>
    <cellStyle name="20% - Accent4 134" xfId="2861" xr:uid="{00000000-0005-0000-0000-0000DE160000}"/>
    <cellStyle name="20% - Accent4 134 2" xfId="2862" xr:uid="{00000000-0005-0000-0000-0000DF160000}"/>
    <cellStyle name="20% - Accent4 134 2 2" xfId="17952" xr:uid="{00000000-0005-0000-0000-0000E0160000}"/>
    <cellStyle name="20% - Accent4 134 3" xfId="2863" xr:uid="{00000000-0005-0000-0000-0000E1160000}"/>
    <cellStyle name="20% - Accent4 134 3 2" xfId="17953" xr:uid="{00000000-0005-0000-0000-0000E2160000}"/>
    <cellStyle name="20% - Accent4 134 4" xfId="17954" xr:uid="{00000000-0005-0000-0000-0000E3160000}"/>
    <cellStyle name="20% - Accent4 135" xfId="2864" xr:uid="{00000000-0005-0000-0000-0000E4160000}"/>
    <cellStyle name="20% - Accent4 135 2" xfId="2865" xr:uid="{00000000-0005-0000-0000-0000E5160000}"/>
    <cellStyle name="20% - Accent4 135 2 2" xfId="17955" xr:uid="{00000000-0005-0000-0000-0000E6160000}"/>
    <cellStyle name="20% - Accent4 135 3" xfId="2866" xr:uid="{00000000-0005-0000-0000-0000E7160000}"/>
    <cellStyle name="20% - Accent4 135 3 2" xfId="17956" xr:uid="{00000000-0005-0000-0000-0000E8160000}"/>
    <cellStyle name="20% - Accent4 135 4" xfId="17957" xr:uid="{00000000-0005-0000-0000-0000E9160000}"/>
    <cellStyle name="20% - Accent4 136" xfId="2867" xr:uid="{00000000-0005-0000-0000-0000EA160000}"/>
    <cellStyle name="20% - Accent4 136 2" xfId="2868" xr:uid="{00000000-0005-0000-0000-0000EB160000}"/>
    <cellStyle name="20% - Accent4 136 2 2" xfId="17958" xr:uid="{00000000-0005-0000-0000-0000EC160000}"/>
    <cellStyle name="20% - Accent4 136 3" xfId="2869" xr:uid="{00000000-0005-0000-0000-0000ED160000}"/>
    <cellStyle name="20% - Accent4 136 3 2" xfId="17959" xr:uid="{00000000-0005-0000-0000-0000EE160000}"/>
    <cellStyle name="20% - Accent4 136 4" xfId="17960" xr:uid="{00000000-0005-0000-0000-0000EF160000}"/>
    <cellStyle name="20% - Accent4 137" xfId="2870" xr:uid="{00000000-0005-0000-0000-0000F0160000}"/>
    <cellStyle name="20% - Accent4 137 2" xfId="2871" xr:uid="{00000000-0005-0000-0000-0000F1160000}"/>
    <cellStyle name="20% - Accent4 137 2 2" xfId="17961" xr:uid="{00000000-0005-0000-0000-0000F2160000}"/>
    <cellStyle name="20% - Accent4 137 3" xfId="2872" xr:uid="{00000000-0005-0000-0000-0000F3160000}"/>
    <cellStyle name="20% - Accent4 137 3 2" xfId="17962" xr:uid="{00000000-0005-0000-0000-0000F4160000}"/>
    <cellStyle name="20% - Accent4 137 4" xfId="17963" xr:uid="{00000000-0005-0000-0000-0000F5160000}"/>
    <cellStyle name="20% - Accent4 138" xfId="2873" xr:uid="{00000000-0005-0000-0000-0000F6160000}"/>
    <cellStyle name="20% - Accent4 138 2" xfId="2874" xr:uid="{00000000-0005-0000-0000-0000F7160000}"/>
    <cellStyle name="20% - Accent4 138 2 2" xfId="17964" xr:uid="{00000000-0005-0000-0000-0000F8160000}"/>
    <cellStyle name="20% - Accent4 138 3" xfId="2875" xr:uid="{00000000-0005-0000-0000-0000F9160000}"/>
    <cellStyle name="20% - Accent4 138 3 2" xfId="17965" xr:uid="{00000000-0005-0000-0000-0000FA160000}"/>
    <cellStyle name="20% - Accent4 138 4" xfId="17966" xr:uid="{00000000-0005-0000-0000-0000FB160000}"/>
    <cellStyle name="20% - Accent4 139" xfId="2876" xr:uid="{00000000-0005-0000-0000-0000FC160000}"/>
    <cellStyle name="20% - Accent4 139 2" xfId="2877" xr:uid="{00000000-0005-0000-0000-0000FD160000}"/>
    <cellStyle name="20% - Accent4 139 2 2" xfId="17967" xr:uid="{00000000-0005-0000-0000-0000FE160000}"/>
    <cellStyle name="20% - Accent4 139 3" xfId="2878" xr:uid="{00000000-0005-0000-0000-0000FF160000}"/>
    <cellStyle name="20% - Accent4 139 3 2" xfId="17968" xr:uid="{00000000-0005-0000-0000-000000170000}"/>
    <cellStyle name="20% - Accent4 139 4" xfId="17969" xr:uid="{00000000-0005-0000-0000-000001170000}"/>
    <cellStyle name="20% - Accent4 14" xfId="2879" xr:uid="{00000000-0005-0000-0000-000002170000}"/>
    <cellStyle name="20% - Accent4 14 2" xfId="2880" xr:uid="{00000000-0005-0000-0000-000003170000}"/>
    <cellStyle name="20% - Accent4 14 2 2" xfId="2881" xr:uid="{00000000-0005-0000-0000-000004170000}"/>
    <cellStyle name="20% - Accent4 14 2 2 2" xfId="17970" xr:uid="{00000000-0005-0000-0000-000005170000}"/>
    <cellStyle name="20% - Accent4 14 2 3" xfId="2882" xr:uid="{00000000-0005-0000-0000-000006170000}"/>
    <cellStyle name="20% - Accent4 14 2 3 2" xfId="17971" xr:uid="{00000000-0005-0000-0000-000007170000}"/>
    <cellStyle name="20% - Accent4 14 2 4" xfId="17972" xr:uid="{00000000-0005-0000-0000-000008170000}"/>
    <cellStyle name="20% - Accent4 14 3" xfId="2883" xr:uid="{00000000-0005-0000-0000-000009170000}"/>
    <cellStyle name="20% - Accent4 14 3 2" xfId="2884" xr:uid="{00000000-0005-0000-0000-00000A170000}"/>
    <cellStyle name="20% - Accent4 14 3 2 2" xfId="17973" xr:uid="{00000000-0005-0000-0000-00000B170000}"/>
    <cellStyle name="20% - Accent4 14 3 3" xfId="2885" xr:uid="{00000000-0005-0000-0000-00000C170000}"/>
    <cellStyle name="20% - Accent4 14 3 3 2" xfId="17974" xr:uid="{00000000-0005-0000-0000-00000D170000}"/>
    <cellStyle name="20% - Accent4 14 3 4" xfId="17975" xr:uid="{00000000-0005-0000-0000-00000E170000}"/>
    <cellStyle name="20% - Accent4 14 4" xfId="2886" xr:uid="{00000000-0005-0000-0000-00000F170000}"/>
    <cellStyle name="20% - Accent4 14 4 2" xfId="17976" xr:uid="{00000000-0005-0000-0000-000010170000}"/>
    <cellStyle name="20% - Accent4 14 5" xfId="2887" xr:uid="{00000000-0005-0000-0000-000011170000}"/>
    <cellStyle name="20% - Accent4 14 5 2" xfId="17977" xr:uid="{00000000-0005-0000-0000-000012170000}"/>
    <cellStyle name="20% - Accent4 14 6" xfId="17978" xr:uid="{00000000-0005-0000-0000-000013170000}"/>
    <cellStyle name="20% - Accent4 140" xfId="2888" xr:uid="{00000000-0005-0000-0000-000014170000}"/>
    <cellStyle name="20% - Accent4 140 2" xfId="2889" xr:uid="{00000000-0005-0000-0000-000015170000}"/>
    <cellStyle name="20% - Accent4 140 2 2" xfId="17979" xr:uid="{00000000-0005-0000-0000-000016170000}"/>
    <cellStyle name="20% - Accent4 140 3" xfId="2890" xr:uid="{00000000-0005-0000-0000-000017170000}"/>
    <cellStyle name="20% - Accent4 140 3 2" xfId="17980" xr:uid="{00000000-0005-0000-0000-000018170000}"/>
    <cellStyle name="20% - Accent4 140 4" xfId="17981" xr:uid="{00000000-0005-0000-0000-000019170000}"/>
    <cellStyle name="20% - Accent4 141" xfId="2891" xr:uid="{00000000-0005-0000-0000-00001A170000}"/>
    <cellStyle name="20% - Accent4 141 2" xfId="2892" xr:uid="{00000000-0005-0000-0000-00001B170000}"/>
    <cellStyle name="20% - Accent4 141 2 2" xfId="17982" xr:uid="{00000000-0005-0000-0000-00001C170000}"/>
    <cellStyle name="20% - Accent4 141 3" xfId="2893" xr:uid="{00000000-0005-0000-0000-00001D170000}"/>
    <cellStyle name="20% - Accent4 141 3 2" xfId="17983" xr:uid="{00000000-0005-0000-0000-00001E170000}"/>
    <cellStyle name="20% - Accent4 141 4" xfId="17984" xr:uid="{00000000-0005-0000-0000-00001F170000}"/>
    <cellStyle name="20% - Accent4 142" xfId="2894" xr:uid="{00000000-0005-0000-0000-000020170000}"/>
    <cellStyle name="20% - Accent4 142 2" xfId="2895" xr:uid="{00000000-0005-0000-0000-000021170000}"/>
    <cellStyle name="20% - Accent4 142 2 2" xfId="17985" xr:uid="{00000000-0005-0000-0000-000022170000}"/>
    <cellStyle name="20% - Accent4 142 3" xfId="2896" xr:uid="{00000000-0005-0000-0000-000023170000}"/>
    <cellStyle name="20% - Accent4 142 3 2" xfId="17986" xr:uid="{00000000-0005-0000-0000-000024170000}"/>
    <cellStyle name="20% - Accent4 142 4" xfId="17987" xr:uid="{00000000-0005-0000-0000-000025170000}"/>
    <cellStyle name="20% - Accent4 143" xfId="2897" xr:uid="{00000000-0005-0000-0000-000026170000}"/>
    <cellStyle name="20% - Accent4 143 2" xfId="2898" xr:uid="{00000000-0005-0000-0000-000027170000}"/>
    <cellStyle name="20% - Accent4 143 2 2" xfId="17988" xr:uid="{00000000-0005-0000-0000-000028170000}"/>
    <cellStyle name="20% - Accent4 143 3" xfId="2899" xr:uid="{00000000-0005-0000-0000-000029170000}"/>
    <cellStyle name="20% - Accent4 143 3 2" xfId="17989" xr:uid="{00000000-0005-0000-0000-00002A170000}"/>
    <cellStyle name="20% - Accent4 143 4" xfId="17990" xr:uid="{00000000-0005-0000-0000-00002B170000}"/>
    <cellStyle name="20% - Accent4 144" xfId="2900" xr:uid="{00000000-0005-0000-0000-00002C170000}"/>
    <cellStyle name="20% - Accent4 144 2" xfId="2901" xr:uid="{00000000-0005-0000-0000-00002D170000}"/>
    <cellStyle name="20% - Accent4 144 2 2" xfId="17991" xr:uid="{00000000-0005-0000-0000-00002E170000}"/>
    <cellStyle name="20% - Accent4 144 3" xfId="2902" xr:uid="{00000000-0005-0000-0000-00002F170000}"/>
    <cellStyle name="20% - Accent4 144 3 2" xfId="17992" xr:uid="{00000000-0005-0000-0000-000030170000}"/>
    <cellStyle name="20% - Accent4 144 4" xfId="17993" xr:uid="{00000000-0005-0000-0000-000031170000}"/>
    <cellStyle name="20% - Accent4 145" xfId="2903" xr:uid="{00000000-0005-0000-0000-000032170000}"/>
    <cellStyle name="20% - Accent4 145 2" xfId="2904" xr:uid="{00000000-0005-0000-0000-000033170000}"/>
    <cellStyle name="20% - Accent4 145 2 2" xfId="17994" xr:uid="{00000000-0005-0000-0000-000034170000}"/>
    <cellStyle name="20% - Accent4 145 3" xfId="2905" xr:uid="{00000000-0005-0000-0000-000035170000}"/>
    <cellStyle name="20% - Accent4 145 3 2" xfId="17995" xr:uid="{00000000-0005-0000-0000-000036170000}"/>
    <cellStyle name="20% - Accent4 145 4" xfId="17996" xr:uid="{00000000-0005-0000-0000-000037170000}"/>
    <cellStyle name="20% - Accent4 146" xfId="2906" xr:uid="{00000000-0005-0000-0000-000038170000}"/>
    <cellStyle name="20% - Accent4 146 2" xfId="2907" xr:uid="{00000000-0005-0000-0000-000039170000}"/>
    <cellStyle name="20% - Accent4 146 2 2" xfId="17997" xr:uid="{00000000-0005-0000-0000-00003A170000}"/>
    <cellStyle name="20% - Accent4 146 3" xfId="2908" xr:uid="{00000000-0005-0000-0000-00003B170000}"/>
    <cellStyle name="20% - Accent4 146 3 2" xfId="17998" xr:uid="{00000000-0005-0000-0000-00003C170000}"/>
    <cellStyle name="20% - Accent4 146 4" xfId="17999" xr:uid="{00000000-0005-0000-0000-00003D170000}"/>
    <cellStyle name="20% - Accent4 147" xfId="2909" xr:uid="{00000000-0005-0000-0000-00003E170000}"/>
    <cellStyle name="20% - Accent4 147 2" xfId="2910" xr:uid="{00000000-0005-0000-0000-00003F170000}"/>
    <cellStyle name="20% - Accent4 147 2 2" xfId="18000" xr:uid="{00000000-0005-0000-0000-000040170000}"/>
    <cellStyle name="20% - Accent4 147 3" xfId="2911" xr:uid="{00000000-0005-0000-0000-000041170000}"/>
    <cellStyle name="20% - Accent4 147 3 2" xfId="18001" xr:uid="{00000000-0005-0000-0000-000042170000}"/>
    <cellStyle name="20% - Accent4 147 4" xfId="18002" xr:uid="{00000000-0005-0000-0000-000043170000}"/>
    <cellStyle name="20% - Accent4 148" xfId="2912" xr:uid="{00000000-0005-0000-0000-000044170000}"/>
    <cellStyle name="20% - Accent4 148 2" xfId="2913" xr:uid="{00000000-0005-0000-0000-000045170000}"/>
    <cellStyle name="20% - Accent4 148 2 2" xfId="18003" xr:uid="{00000000-0005-0000-0000-000046170000}"/>
    <cellStyle name="20% - Accent4 148 3" xfId="2914" xr:uid="{00000000-0005-0000-0000-000047170000}"/>
    <cellStyle name="20% - Accent4 148 3 2" xfId="18004" xr:uid="{00000000-0005-0000-0000-000048170000}"/>
    <cellStyle name="20% - Accent4 148 4" xfId="18005" xr:uid="{00000000-0005-0000-0000-000049170000}"/>
    <cellStyle name="20% - Accent4 149" xfId="2915" xr:uid="{00000000-0005-0000-0000-00004A170000}"/>
    <cellStyle name="20% - Accent4 149 2" xfId="2916" xr:uid="{00000000-0005-0000-0000-00004B170000}"/>
    <cellStyle name="20% - Accent4 149 2 2" xfId="18006" xr:uid="{00000000-0005-0000-0000-00004C170000}"/>
    <cellStyle name="20% - Accent4 149 3" xfId="2917" xr:uid="{00000000-0005-0000-0000-00004D170000}"/>
    <cellStyle name="20% - Accent4 149 3 2" xfId="18007" xr:uid="{00000000-0005-0000-0000-00004E170000}"/>
    <cellStyle name="20% - Accent4 149 4" xfId="18008" xr:uid="{00000000-0005-0000-0000-00004F170000}"/>
    <cellStyle name="20% - Accent4 15" xfId="2918" xr:uid="{00000000-0005-0000-0000-000050170000}"/>
    <cellStyle name="20% - Accent4 15 2" xfId="2919" xr:uid="{00000000-0005-0000-0000-000051170000}"/>
    <cellStyle name="20% - Accent4 15 2 2" xfId="2920" xr:uid="{00000000-0005-0000-0000-000052170000}"/>
    <cellStyle name="20% - Accent4 15 2 2 2" xfId="18009" xr:uid="{00000000-0005-0000-0000-000053170000}"/>
    <cellStyle name="20% - Accent4 15 2 3" xfId="2921" xr:uid="{00000000-0005-0000-0000-000054170000}"/>
    <cellStyle name="20% - Accent4 15 2 3 2" xfId="18010" xr:uid="{00000000-0005-0000-0000-000055170000}"/>
    <cellStyle name="20% - Accent4 15 2 4" xfId="18011" xr:uid="{00000000-0005-0000-0000-000056170000}"/>
    <cellStyle name="20% - Accent4 15 3" xfId="2922" xr:uid="{00000000-0005-0000-0000-000057170000}"/>
    <cellStyle name="20% - Accent4 15 3 2" xfId="2923" xr:uid="{00000000-0005-0000-0000-000058170000}"/>
    <cellStyle name="20% - Accent4 15 3 2 2" xfId="18012" xr:uid="{00000000-0005-0000-0000-000059170000}"/>
    <cellStyle name="20% - Accent4 15 3 3" xfId="2924" xr:uid="{00000000-0005-0000-0000-00005A170000}"/>
    <cellStyle name="20% - Accent4 15 3 3 2" xfId="18013" xr:uid="{00000000-0005-0000-0000-00005B170000}"/>
    <cellStyle name="20% - Accent4 15 3 4" xfId="18014" xr:uid="{00000000-0005-0000-0000-00005C170000}"/>
    <cellStyle name="20% - Accent4 15 4" xfId="2925" xr:uid="{00000000-0005-0000-0000-00005D170000}"/>
    <cellStyle name="20% - Accent4 15 4 2" xfId="18015" xr:uid="{00000000-0005-0000-0000-00005E170000}"/>
    <cellStyle name="20% - Accent4 15 5" xfId="2926" xr:uid="{00000000-0005-0000-0000-00005F170000}"/>
    <cellStyle name="20% - Accent4 15 5 2" xfId="18016" xr:uid="{00000000-0005-0000-0000-000060170000}"/>
    <cellStyle name="20% - Accent4 15 6" xfId="18017" xr:uid="{00000000-0005-0000-0000-000061170000}"/>
    <cellStyle name="20% - Accent4 150" xfId="2927" xr:uid="{00000000-0005-0000-0000-000062170000}"/>
    <cellStyle name="20% - Accent4 150 2" xfId="2928" xr:uid="{00000000-0005-0000-0000-000063170000}"/>
    <cellStyle name="20% - Accent4 150 2 2" xfId="18018" xr:uid="{00000000-0005-0000-0000-000064170000}"/>
    <cellStyle name="20% - Accent4 150 3" xfId="2929" xr:uid="{00000000-0005-0000-0000-000065170000}"/>
    <cellStyle name="20% - Accent4 150 3 2" xfId="18019" xr:uid="{00000000-0005-0000-0000-000066170000}"/>
    <cellStyle name="20% - Accent4 150 4" xfId="18020" xr:uid="{00000000-0005-0000-0000-000067170000}"/>
    <cellStyle name="20% - Accent4 151" xfId="2930" xr:uid="{00000000-0005-0000-0000-000068170000}"/>
    <cellStyle name="20% - Accent4 151 2" xfId="2931" xr:uid="{00000000-0005-0000-0000-000069170000}"/>
    <cellStyle name="20% - Accent4 151 2 2" xfId="18021" xr:uid="{00000000-0005-0000-0000-00006A170000}"/>
    <cellStyle name="20% - Accent4 151 3" xfId="2932" xr:uid="{00000000-0005-0000-0000-00006B170000}"/>
    <cellStyle name="20% - Accent4 151 3 2" xfId="18022" xr:uid="{00000000-0005-0000-0000-00006C170000}"/>
    <cellStyle name="20% - Accent4 151 4" xfId="18023" xr:uid="{00000000-0005-0000-0000-00006D170000}"/>
    <cellStyle name="20% - Accent4 152" xfId="2933" xr:uid="{00000000-0005-0000-0000-00006E170000}"/>
    <cellStyle name="20% - Accent4 152 2" xfId="2934" xr:uid="{00000000-0005-0000-0000-00006F170000}"/>
    <cellStyle name="20% - Accent4 152 2 2" xfId="18024" xr:uid="{00000000-0005-0000-0000-000070170000}"/>
    <cellStyle name="20% - Accent4 152 3" xfId="2935" xr:uid="{00000000-0005-0000-0000-000071170000}"/>
    <cellStyle name="20% - Accent4 152 3 2" xfId="18025" xr:uid="{00000000-0005-0000-0000-000072170000}"/>
    <cellStyle name="20% - Accent4 152 4" xfId="18026" xr:uid="{00000000-0005-0000-0000-000073170000}"/>
    <cellStyle name="20% - Accent4 153" xfId="2936" xr:uid="{00000000-0005-0000-0000-000074170000}"/>
    <cellStyle name="20% - Accent4 153 2" xfId="2937" xr:uid="{00000000-0005-0000-0000-000075170000}"/>
    <cellStyle name="20% - Accent4 153 2 2" xfId="18027" xr:uid="{00000000-0005-0000-0000-000076170000}"/>
    <cellStyle name="20% - Accent4 153 3" xfId="2938" xr:uid="{00000000-0005-0000-0000-000077170000}"/>
    <cellStyle name="20% - Accent4 153 3 2" xfId="18028" xr:uid="{00000000-0005-0000-0000-000078170000}"/>
    <cellStyle name="20% - Accent4 153 4" xfId="18029" xr:uid="{00000000-0005-0000-0000-000079170000}"/>
    <cellStyle name="20% - Accent4 154" xfId="2939" xr:uid="{00000000-0005-0000-0000-00007A170000}"/>
    <cellStyle name="20% - Accent4 154 2" xfId="2940" xr:uid="{00000000-0005-0000-0000-00007B170000}"/>
    <cellStyle name="20% - Accent4 154 2 2" xfId="18030" xr:uid="{00000000-0005-0000-0000-00007C170000}"/>
    <cellStyle name="20% - Accent4 154 3" xfId="2941" xr:uid="{00000000-0005-0000-0000-00007D170000}"/>
    <cellStyle name="20% - Accent4 154 3 2" xfId="18031" xr:uid="{00000000-0005-0000-0000-00007E170000}"/>
    <cellStyle name="20% - Accent4 154 4" xfId="18032" xr:uid="{00000000-0005-0000-0000-00007F170000}"/>
    <cellStyle name="20% - Accent4 155" xfId="2942" xr:uid="{00000000-0005-0000-0000-000080170000}"/>
    <cellStyle name="20% - Accent4 155 2" xfId="2943" xr:uid="{00000000-0005-0000-0000-000081170000}"/>
    <cellStyle name="20% - Accent4 155 2 2" xfId="18033" xr:uid="{00000000-0005-0000-0000-000082170000}"/>
    <cellStyle name="20% - Accent4 155 3" xfId="2944" xr:uid="{00000000-0005-0000-0000-000083170000}"/>
    <cellStyle name="20% - Accent4 155 3 2" xfId="18034" xr:uid="{00000000-0005-0000-0000-000084170000}"/>
    <cellStyle name="20% - Accent4 155 4" xfId="18035" xr:uid="{00000000-0005-0000-0000-000085170000}"/>
    <cellStyle name="20% - Accent4 156" xfId="2945" xr:uid="{00000000-0005-0000-0000-000086170000}"/>
    <cellStyle name="20% - Accent4 156 2" xfId="2946" xr:uid="{00000000-0005-0000-0000-000087170000}"/>
    <cellStyle name="20% - Accent4 156 2 2" xfId="18036" xr:uid="{00000000-0005-0000-0000-000088170000}"/>
    <cellStyle name="20% - Accent4 156 3" xfId="2947" xr:uid="{00000000-0005-0000-0000-000089170000}"/>
    <cellStyle name="20% - Accent4 156 3 2" xfId="18037" xr:uid="{00000000-0005-0000-0000-00008A170000}"/>
    <cellStyle name="20% - Accent4 156 4" xfId="18038" xr:uid="{00000000-0005-0000-0000-00008B170000}"/>
    <cellStyle name="20% - Accent4 157" xfId="2948" xr:uid="{00000000-0005-0000-0000-00008C170000}"/>
    <cellStyle name="20% - Accent4 157 2" xfId="2949" xr:uid="{00000000-0005-0000-0000-00008D170000}"/>
    <cellStyle name="20% - Accent4 157 2 2" xfId="18039" xr:uid="{00000000-0005-0000-0000-00008E170000}"/>
    <cellStyle name="20% - Accent4 157 3" xfId="2950" xr:uid="{00000000-0005-0000-0000-00008F170000}"/>
    <cellStyle name="20% - Accent4 157 3 2" xfId="18040" xr:uid="{00000000-0005-0000-0000-000090170000}"/>
    <cellStyle name="20% - Accent4 157 4" xfId="18041" xr:uid="{00000000-0005-0000-0000-000091170000}"/>
    <cellStyle name="20% - Accent4 158" xfId="2951" xr:uid="{00000000-0005-0000-0000-000092170000}"/>
    <cellStyle name="20% - Accent4 158 2" xfId="2952" xr:uid="{00000000-0005-0000-0000-000093170000}"/>
    <cellStyle name="20% - Accent4 158 2 2" xfId="18042" xr:uid="{00000000-0005-0000-0000-000094170000}"/>
    <cellStyle name="20% - Accent4 158 3" xfId="2953" xr:uid="{00000000-0005-0000-0000-000095170000}"/>
    <cellStyle name="20% - Accent4 158 3 2" xfId="18043" xr:uid="{00000000-0005-0000-0000-000096170000}"/>
    <cellStyle name="20% - Accent4 158 4" xfId="18044" xr:uid="{00000000-0005-0000-0000-000097170000}"/>
    <cellStyle name="20% - Accent4 159" xfId="2954" xr:uid="{00000000-0005-0000-0000-000098170000}"/>
    <cellStyle name="20% - Accent4 159 2" xfId="2955" xr:uid="{00000000-0005-0000-0000-000099170000}"/>
    <cellStyle name="20% - Accent4 159 2 2" xfId="18045" xr:uid="{00000000-0005-0000-0000-00009A170000}"/>
    <cellStyle name="20% - Accent4 159 3" xfId="2956" xr:uid="{00000000-0005-0000-0000-00009B170000}"/>
    <cellStyle name="20% - Accent4 159 3 2" xfId="18046" xr:uid="{00000000-0005-0000-0000-00009C170000}"/>
    <cellStyle name="20% - Accent4 159 4" xfId="18047" xr:uid="{00000000-0005-0000-0000-00009D170000}"/>
    <cellStyle name="20% - Accent4 16" xfId="2957" xr:uid="{00000000-0005-0000-0000-00009E170000}"/>
    <cellStyle name="20% - Accent4 16 2" xfId="2958" xr:uid="{00000000-0005-0000-0000-00009F170000}"/>
    <cellStyle name="20% - Accent4 16 2 2" xfId="2959" xr:uid="{00000000-0005-0000-0000-0000A0170000}"/>
    <cellStyle name="20% - Accent4 16 2 2 2" xfId="18048" xr:uid="{00000000-0005-0000-0000-0000A1170000}"/>
    <cellStyle name="20% - Accent4 16 2 3" xfId="2960" xr:uid="{00000000-0005-0000-0000-0000A2170000}"/>
    <cellStyle name="20% - Accent4 16 2 3 2" xfId="18049" xr:uid="{00000000-0005-0000-0000-0000A3170000}"/>
    <cellStyle name="20% - Accent4 16 2 4" xfId="18050" xr:uid="{00000000-0005-0000-0000-0000A4170000}"/>
    <cellStyle name="20% - Accent4 16 3" xfId="2961" xr:uid="{00000000-0005-0000-0000-0000A5170000}"/>
    <cellStyle name="20% - Accent4 16 3 2" xfId="2962" xr:uid="{00000000-0005-0000-0000-0000A6170000}"/>
    <cellStyle name="20% - Accent4 16 3 2 2" xfId="18051" xr:uid="{00000000-0005-0000-0000-0000A7170000}"/>
    <cellStyle name="20% - Accent4 16 3 3" xfId="2963" xr:uid="{00000000-0005-0000-0000-0000A8170000}"/>
    <cellStyle name="20% - Accent4 16 3 3 2" xfId="18052" xr:uid="{00000000-0005-0000-0000-0000A9170000}"/>
    <cellStyle name="20% - Accent4 16 3 4" xfId="18053" xr:uid="{00000000-0005-0000-0000-0000AA170000}"/>
    <cellStyle name="20% - Accent4 16 4" xfId="2964" xr:uid="{00000000-0005-0000-0000-0000AB170000}"/>
    <cellStyle name="20% - Accent4 16 4 2" xfId="18054" xr:uid="{00000000-0005-0000-0000-0000AC170000}"/>
    <cellStyle name="20% - Accent4 16 5" xfId="2965" xr:uid="{00000000-0005-0000-0000-0000AD170000}"/>
    <cellStyle name="20% - Accent4 16 5 2" xfId="18055" xr:uid="{00000000-0005-0000-0000-0000AE170000}"/>
    <cellStyle name="20% - Accent4 16 6" xfId="18056" xr:uid="{00000000-0005-0000-0000-0000AF170000}"/>
    <cellStyle name="20% - Accent4 160" xfId="2966" xr:uid="{00000000-0005-0000-0000-0000B0170000}"/>
    <cellStyle name="20% - Accent4 160 2" xfId="2967" xr:uid="{00000000-0005-0000-0000-0000B1170000}"/>
    <cellStyle name="20% - Accent4 160 2 2" xfId="18057" xr:uid="{00000000-0005-0000-0000-0000B2170000}"/>
    <cellStyle name="20% - Accent4 160 3" xfId="2968" xr:uid="{00000000-0005-0000-0000-0000B3170000}"/>
    <cellStyle name="20% - Accent4 160 3 2" xfId="18058" xr:uid="{00000000-0005-0000-0000-0000B4170000}"/>
    <cellStyle name="20% - Accent4 160 4" xfId="18059" xr:uid="{00000000-0005-0000-0000-0000B5170000}"/>
    <cellStyle name="20% - Accent4 161" xfId="2969" xr:uid="{00000000-0005-0000-0000-0000B6170000}"/>
    <cellStyle name="20% - Accent4 161 2" xfId="2970" xr:uid="{00000000-0005-0000-0000-0000B7170000}"/>
    <cellStyle name="20% - Accent4 161 2 2" xfId="18060" xr:uid="{00000000-0005-0000-0000-0000B8170000}"/>
    <cellStyle name="20% - Accent4 161 3" xfId="2971" xr:uid="{00000000-0005-0000-0000-0000B9170000}"/>
    <cellStyle name="20% - Accent4 161 3 2" xfId="18061" xr:uid="{00000000-0005-0000-0000-0000BA170000}"/>
    <cellStyle name="20% - Accent4 161 4" xfId="18062" xr:uid="{00000000-0005-0000-0000-0000BB170000}"/>
    <cellStyle name="20% - Accent4 162" xfId="2972" xr:uid="{00000000-0005-0000-0000-0000BC170000}"/>
    <cellStyle name="20% - Accent4 162 2" xfId="2973" xr:uid="{00000000-0005-0000-0000-0000BD170000}"/>
    <cellStyle name="20% - Accent4 162 2 2" xfId="18063" xr:uid="{00000000-0005-0000-0000-0000BE170000}"/>
    <cellStyle name="20% - Accent4 162 3" xfId="2974" xr:uid="{00000000-0005-0000-0000-0000BF170000}"/>
    <cellStyle name="20% - Accent4 162 3 2" xfId="18064" xr:uid="{00000000-0005-0000-0000-0000C0170000}"/>
    <cellStyle name="20% - Accent4 162 4" xfId="18065" xr:uid="{00000000-0005-0000-0000-0000C1170000}"/>
    <cellStyle name="20% - Accent4 163" xfId="2975" xr:uid="{00000000-0005-0000-0000-0000C2170000}"/>
    <cellStyle name="20% - Accent4 163 2" xfId="2976" xr:uid="{00000000-0005-0000-0000-0000C3170000}"/>
    <cellStyle name="20% - Accent4 163 2 2" xfId="18066" xr:uid="{00000000-0005-0000-0000-0000C4170000}"/>
    <cellStyle name="20% - Accent4 163 3" xfId="2977" xr:uid="{00000000-0005-0000-0000-0000C5170000}"/>
    <cellStyle name="20% - Accent4 163 3 2" xfId="18067" xr:uid="{00000000-0005-0000-0000-0000C6170000}"/>
    <cellStyle name="20% - Accent4 163 4" xfId="18068" xr:uid="{00000000-0005-0000-0000-0000C7170000}"/>
    <cellStyle name="20% - Accent4 164" xfId="2978" xr:uid="{00000000-0005-0000-0000-0000C8170000}"/>
    <cellStyle name="20% - Accent4 164 2" xfId="2979" xr:uid="{00000000-0005-0000-0000-0000C9170000}"/>
    <cellStyle name="20% - Accent4 164 2 2" xfId="18069" xr:uid="{00000000-0005-0000-0000-0000CA170000}"/>
    <cellStyle name="20% - Accent4 164 3" xfId="2980" xr:uid="{00000000-0005-0000-0000-0000CB170000}"/>
    <cellStyle name="20% - Accent4 164 3 2" xfId="18070" xr:uid="{00000000-0005-0000-0000-0000CC170000}"/>
    <cellStyle name="20% - Accent4 164 4" xfId="18071" xr:uid="{00000000-0005-0000-0000-0000CD170000}"/>
    <cellStyle name="20% - Accent4 165" xfId="2981" xr:uid="{00000000-0005-0000-0000-0000CE170000}"/>
    <cellStyle name="20% - Accent4 165 2" xfId="2982" xr:uid="{00000000-0005-0000-0000-0000CF170000}"/>
    <cellStyle name="20% - Accent4 165 2 2" xfId="18072" xr:uid="{00000000-0005-0000-0000-0000D0170000}"/>
    <cellStyle name="20% - Accent4 165 3" xfId="2983" xr:uid="{00000000-0005-0000-0000-0000D1170000}"/>
    <cellStyle name="20% - Accent4 165 3 2" xfId="18073" xr:uid="{00000000-0005-0000-0000-0000D2170000}"/>
    <cellStyle name="20% - Accent4 165 4" xfId="18074" xr:uid="{00000000-0005-0000-0000-0000D3170000}"/>
    <cellStyle name="20% - Accent4 166" xfId="2984" xr:uid="{00000000-0005-0000-0000-0000D4170000}"/>
    <cellStyle name="20% - Accent4 166 2" xfId="2985" xr:uid="{00000000-0005-0000-0000-0000D5170000}"/>
    <cellStyle name="20% - Accent4 166 2 2" xfId="18075" xr:uid="{00000000-0005-0000-0000-0000D6170000}"/>
    <cellStyle name="20% - Accent4 166 3" xfId="2986" xr:uid="{00000000-0005-0000-0000-0000D7170000}"/>
    <cellStyle name="20% - Accent4 166 3 2" xfId="18076" xr:uid="{00000000-0005-0000-0000-0000D8170000}"/>
    <cellStyle name="20% - Accent4 166 4" xfId="18077" xr:uid="{00000000-0005-0000-0000-0000D9170000}"/>
    <cellStyle name="20% - Accent4 167" xfId="2987" xr:uid="{00000000-0005-0000-0000-0000DA170000}"/>
    <cellStyle name="20% - Accent4 167 2" xfId="2988" xr:uid="{00000000-0005-0000-0000-0000DB170000}"/>
    <cellStyle name="20% - Accent4 167 2 2" xfId="18078" xr:uid="{00000000-0005-0000-0000-0000DC170000}"/>
    <cellStyle name="20% - Accent4 167 3" xfId="2989" xr:uid="{00000000-0005-0000-0000-0000DD170000}"/>
    <cellStyle name="20% - Accent4 167 3 2" xfId="18079" xr:uid="{00000000-0005-0000-0000-0000DE170000}"/>
    <cellStyle name="20% - Accent4 167 4" xfId="18080" xr:uid="{00000000-0005-0000-0000-0000DF170000}"/>
    <cellStyle name="20% - Accent4 168" xfId="2990" xr:uid="{00000000-0005-0000-0000-0000E0170000}"/>
    <cellStyle name="20% - Accent4 168 2" xfId="2991" xr:uid="{00000000-0005-0000-0000-0000E1170000}"/>
    <cellStyle name="20% - Accent4 168 2 2" xfId="18081" xr:uid="{00000000-0005-0000-0000-0000E2170000}"/>
    <cellStyle name="20% - Accent4 168 3" xfId="2992" xr:uid="{00000000-0005-0000-0000-0000E3170000}"/>
    <cellStyle name="20% - Accent4 168 3 2" xfId="18082" xr:uid="{00000000-0005-0000-0000-0000E4170000}"/>
    <cellStyle name="20% - Accent4 168 4" xfId="18083" xr:uid="{00000000-0005-0000-0000-0000E5170000}"/>
    <cellStyle name="20% - Accent4 169" xfId="2993" xr:uid="{00000000-0005-0000-0000-0000E6170000}"/>
    <cellStyle name="20% - Accent4 169 2" xfId="2994" xr:uid="{00000000-0005-0000-0000-0000E7170000}"/>
    <cellStyle name="20% - Accent4 169 2 2" xfId="18084" xr:uid="{00000000-0005-0000-0000-0000E8170000}"/>
    <cellStyle name="20% - Accent4 169 3" xfId="2995" xr:uid="{00000000-0005-0000-0000-0000E9170000}"/>
    <cellStyle name="20% - Accent4 169 3 2" xfId="18085" xr:uid="{00000000-0005-0000-0000-0000EA170000}"/>
    <cellStyle name="20% - Accent4 169 4" xfId="18086" xr:uid="{00000000-0005-0000-0000-0000EB170000}"/>
    <cellStyle name="20% - Accent4 17" xfId="2996" xr:uid="{00000000-0005-0000-0000-0000EC170000}"/>
    <cellStyle name="20% - Accent4 17 2" xfId="2997" xr:uid="{00000000-0005-0000-0000-0000ED170000}"/>
    <cellStyle name="20% - Accent4 17 2 2" xfId="2998" xr:uid="{00000000-0005-0000-0000-0000EE170000}"/>
    <cellStyle name="20% - Accent4 17 2 2 2" xfId="18087" xr:uid="{00000000-0005-0000-0000-0000EF170000}"/>
    <cellStyle name="20% - Accent4 17 2 3" xfId="2999" xr:uid="{00000000-0005-0000-0000-0000F0170000}"/>
    <cellStyle name="20% - Accent4 17 2 3 2" xfId="18088" xr:uid="{00000000-0005-0000-0000-0000F1170000}"/>
    <cellStyle name="20% - Accent4 17 2 4" xfId="18089" xr:uid="{00000000-0005-0000-0000-0000F2170000}"/>
    <cellStyle name="20% - Accent4 17 3" xfId="3000" xr:uid="{00000000-0005-0000-0000-0000F3170000}"/>
    <cellStyle name="20% - Accent4 17 3 2" xfId="3001" xr:uid="{00000000-0005-0000-0000-0000F4170000}"/>
    <cellStyle name="20% - Accent4 17 3 2 2" xfId="18090" xr:uid="{00000000-0005-0000-0000-0000F5170000}"/>
    <cellStyle name="20% - Accent4 17 3 3" xfId="3002" xr:uid="{00000000-0005-0000-0000-0000F6170000}"/>
    <cellStyle name="20% - Accent4 17 3 3 2" xfId="18091" xr:uid="{00000000-0005-0000-0000-0000F7170000}"/>
    <cellStyle name="20% - Accent4 17 3 4" xfId="18092" xr:uid="{00000000-0005-0000-0000-0000F8170000}"/>
    <cellStyle name="20% - Accent4 17 4" xfId="3003" xr:uid="{00000000-0005-0000-0000-0000F9170000}"/>
    <cellStyle name="20% - Accent4 17 4 2" xfId="18093" xr:uid="{00000000-0005-0000-0000-0000FA170000}"/>
    <cellStyle name="20% - Accent4 17 5" xfId="3004" xr:uid="{00000000-0005-0000-0000-0000FB170000}"/>
    <cellStyle name="20% - Accent4 17 5 2" xfId="18094" xr:uid="{00000000-0005-0000-0000-0000FC170000}"/>
    <cellStyle name="20% - Accent4 17 6" xfId="18095" xr:uid="{00000000-0005-0000-0000-0000FD170000}"/>
    <cellStyle name="20% - Accent4 170" xfId="3005" xr:uid="{00000000-0005-0000-0000-0000FE170000}"/>
    <cellStyle name="20% - Accent4 170 2" xfId="3006" xr:uid="{00000000-0005-0000-0000-0000FF170000}"/>
    <cellStyle name="20% - Accent4 170 2 2" xfId="18096" xr:uid="{00000000-0005-0000-0000-000000180000}"/>
    <cellStyle name="20% - Accent4 170 3" xfId="3007" xr:uid="{00000000-0005-0000-0000-000001180000}"/>
    <cellStyle name="20% - Accent4 170 3 2" xfId="18097" xr:uid="{00000000-0005-0000-0000-000002180000}"/>
    <cellStyle name="20% - Accent4 170 4" xfId="18098" xr:uid="{00000000-0005-0000-0000-000003180000}"/>
    <cellStyle name="20% - Accent4 171" xfId="3008" xr:uid="{00000000-0005-0000-0000-000004180000}"/>
    <cellStyle name="20% - Accent4 171 2" xfId="3009" xr:uid="{00000000-0005-0000-0000-000005180000}"/>
    <cellStyle name="20% - Accent4 171 2 2" xfId="18099" xr:uid="{00000000-0005-0000-0000-000006180000}"/>
    <cellStyle name="20% - Accent4 171 3" xfId="3010" xr:uid="{00000000-0005-0000-0000-000007180000}"/>
    <cellStyle name="20% - Accent4 171 3 2" xfId="18100" xr:uid="{00000000-0005-0000-0000-000008180000}"/>
    <cellStyle name="20% - Accent4 171 4" xfId="18101" xr:uid="{00000000-0005-0000-0000-000009180000}"/>
    <cellStyle name="20% - Accent4 172" xfId="3011" xr:uid="{00000000-0005-0000-0000-00000A180000}"/>
    <cellStyle name="20% - Accent4 172 2" xfId="3012" xr:uid="{00000000-0005-0000-0000-00000B180000}"/>
    <cellStyle name="20% - Accent4 172 2 2" xfId="18102" xr:uid="{00000000-0005-0000-0000-00000C180000}"/>
    <cellStyle name="20% - Accent4 172 3" xfId="3013" xr:uid="{00000000-0005-0000-0000-00000D180000}"/>
    <cellStyle name="20% - Accent4 172 3 2" xfId="18103" xr:uid="{00000000-0005-0000-0000-00000E180000}"/>
    <cellStyle name="20% - Accent4 172 4" xfId="18104" xr:uid="{00000000-0005-0000-0000-00000F180000}"/>
    <cellStyle name="20% - Accent4 173" xfId="3014" xr:uid="{00000000-0005-0000-0000-000010180000}"/>
    <cellStyle name="20% - Accent4 173 2" xfId="3015" xr:uid="{00000000-0005-0000-0000-000011180000}"/>
    <cellStyle name="20% - Accent4 173 2 2" xfId="18105" xr:uid="{00000000-0005-0000-0000-000012180000}"/>
    <cellStyle name="20% - Accent4 173 3" xfId="3016" xr:uid="{00000000-0005-0000-0000-000013180000}"/>
    <cellStyle name="20% - Accent4 173 3 2" xfId="18106" xr:uid="{00000000-0005-0000-0000-000014180000}"/>
    <cellStyle name="20% - Accent4 173 4" xfId="18107" xr:uid="{00000000-0005-0000-0000-000015180000}"/>
    <cellStyle name="20% - Accent4 174" xfId="3017" xr:uid="{00000000-0005-0000-0000-000016180000}"/>
    <cellStyle name="20% - Accent4 174 2" xfId="3018" xr:uid="{00000000-0005-0000-0000-000017180000}"/>
    <cellStyle name="20% - Accent4 174 2 2" xfId="18108" xr:uid="{00000000-0005-0000-0000-000018180000}"/>
    <cellStyle name="20% - Accent4 174 3" xfId="3019" xr:uid="{00000000-0005-0000-0000-000019180000}"/>
    <cellStyle name="20% - Accent4 174 3 2" xfId="18109" xr:uid="{00000000-0005-0000-0000-00001A180000}"/>
    <cellStyle name="20% - Accent4 174 4" xfId="18110" xr:uid="{00000000-0005-0000-0000-00001B180000}"/>
    <cellStyle name="20% - Accent4 175" xfId="3020" xr:uid="{00000000-0005-0000-0000-00001C180000}"/>
    <cellStyle name="20% - Accent4 175 2" xfId="3021" xr:uid="{00000000-0005-0000-0000-00001D180000}"/>
    <cellStyle name="20% - Accent4 175 2 2" xfId="18111" xr:uid="{00000000-0005-0000-0000-00001E180000}"/>
    <cellStyle name="20% - Accent4 175 3" xfId="3022" xr:uid="{00000000-0005-0000-0000-00001F180000}"/>
    <cellStyle name="20% - Accent4 175 3 2" xfId="18112" xr:uid="{00000000-0005-0000-0000-000020180000}"/>
    <cellStyle name="20% - Accent4 175 4" xfId="18113" xr:uid="{00000000-0005-0000-0000-000021180000}"/>
    <cellStyle name="20% - Accent4 176" xfId="3023" xr:uid="{00000000-0005-0000-0000-000022180000}"/>
    <cellStyle name="20% - Accent4 176 2" xfId="3024" xr:uid="{00000000-0005-0000-0000-000023180000}"/>
    <cellStyle name="20% - Accent4 176 2 2" xfId="18114" xr:uid="{00000000-0005-0000-0000-000024180000}"/>
    <cellStyle name="20% - Accent4 176 3" xfId="3025" xr:uid="{00000000-0005-0000-0000-000025180000}"/>
    <cellStyle name="20% - Accent4 176 3 2" xfId="18115" xr:uid="{00000000-0005-0000-0000-000026180000}"/>
    <cellStyle name="20% - Accent4 176 4" xfId="18116" xr:uid="{00000000-0005-0000-0000-000027180000}"/>
    <cellStyle name="20% - Accent4 177" xfId="3026" xr:uid="{00000000-0005-0000-0000-000028180000}"/>
    <cellStyle name="20% - Accent4 177 2" xfId="3027" xr:uid="{00000000-0005-0000-0000-000029180000}"/>
    <cellStyle name="20% - Accent4 177 2 2" xfId="18117" xr:uid="{00000000-0005-0000-0000-00002A180000}"/>
    <cellStyle name="20% - Accent4 177 3" xfId="3028" xr:uid="{00000000-0005-0000-0000-00002B180000}"/>
    <cellStyle name="20% - Accent4 177 3 2" xfId="18118" xr:uid="{00000000-0005-0000-0000-00002C180000}"/>
    <cellStyle name="20% - Accent4 177 4" xfId="18119" xr:uid="{00000000-0005-0000-0000-00002D180000}"/>
    <cellStyle name="20% - Accent4 178" xfId="3029" xr:uid="{00000000-0005-0000-0000-00002E180000}"/>
    <cellStyle name="20% - Accent4 178 2" xfId="3030" xr:uid="{00000000-0005-0000-0000-00002F180000}"/>
    <cellStyle name="20% - Accent4 178 2 2" xfId="18120" xr:uid="{00000000-0005-0000-0000-000030180000}"/>
    <cellStyle name="20% - Accent4 178 3" xfId="3031" xr:uid="{00000000-0005-0000-0000-000031180000}"/>
    <cellStyle name="20% - Accent4 178 3 2" xfId="18121" xr:uid="{00000000-0005-0000-0000-000032180000}"/>
    <cellStyle name="20% - Accent4 178 4" xfId="18122" xr:uid="{00000000-0005-0000-0000-000033180000}"/>
    <cellStyle name="20% - Accent4 179" xfId="3032" xr:uid="{00000000-0005-0000-0000-000034180000}"/>
    <cellStyle name="20% - Accent4 179 2" xfId="3033" xr:uid="{00000000-0005-0000-0000-000035180000}"/>
    <cellStyle name="20% - Accent4 179 2 2" xfId="18123" xr:uid="{00000000-0005-0000-0000-000036180000}"/>
    <cellStyle name="20% - Accent4 179 3" xfId="3034" xr:uid="{00000000-0005-0000-0000-000037180000}"/>
    <cellStyle name="20% - Accent4 179 3 2" xfId="18124" xr:uid="{00000000-0005-0000-0000-000038180000}"/>
    <cellStyle name="20% - Accent4 179 4" xfId="18125" xr:uid="{00000000-0005-0000-0000-000039180000}"/>
    <cellStyle name="20% - Accent4 18" xfId="3035" xr:uid="{00000000-0005-0000-0000-00003A180000}"/>
    <cellStyle name="20% - Accent4 18 2" xfId="3036" xr:uid="{00000000-0005-0000-0000-00003B180000}"/>
    <cellStyle name="20% - Accent4 18 2 2" xfId="3037" xr:uid="{00000000-0005-0000-0000-00003C180000}"/>
    <cellStyle name="20% - Accent4 18 2 2 2" xfId="18126" xr:uid="{00000000-0005-0000-0000-00003D180000}"/>
    <cellStyle name="20% - Accent4 18 2 3" xfId="3038" xr:uid="{00000000-0005-0000-0000-00003E180000}"/>
    <cellStyle name="20% - Accent4 18 2 3 2" xfId="18127" xr:uid="{00000000-0005-0000-0000-00003F180000}"/>
    <cellStyle name="20% - Accent4 18 2 4" xfId="18128" xr:uid="{00000000-0005-0000-0000-000040180000}"/>
    <cellStyle name="20% - Accent4 18 3" xfId="3039" xr:uid="{00000000-0005-0000-0000-000041180000}"/>
    <cellStyle name="20% - Accent4 18 3 2" xfId="3040" xr:uid="{00000000-0005-0000-0000-000042180000}"/>
    <cellStyle name="20% - Accent4 18 3 2 2" xfId="18129" xr:uid="{00000000-0005-0000-0000-000043180000}"/>
    <cellStyle name="20% - Accent4 18 3 3" xfId="3041" xr:uid="{00000000-0005-0000-0000-000044180000}"/>
    <cellStyle name="20% - Accent4 18 3 3 2" xfId="18130" xr:uid="{00000000-0005-0000-0000-000045180000}"/>
    <cellStyle name="20% - Accent4 18 3 4" xfId="18131" xr:uid="{00000000-0005-0000-0000-000046180000}"/>
    <cellStyle name="20% - Accent4 18 4" xfId="3042" xr:uid="{00000000-0005-0000-0000-000047180000}"/>
    <cellStyle name="20% - Accent4 18 4 2" xfId="18132" xr:uid="{00000000-0005-0000-0000-000048180000}"/>
    <cellStyle name="20% - Accent4 18 5" xfId="3043" xr:uid="{00000000-0005-0000-0000-000049180000}"/>
    <cellStyle name="20% - Accent4 18 5 2" xfId="18133" xr:uid="{00000000-0005-0000-0000-00004A180000}"/>
    <cellStyle name="20% - Accent4 18 6" xfId="18134" xr:uid="{00000000-0005-0000-0000-00004B180000}"/>
    <cellStyle name="20% - Accent4 180" xfId="3044" xr:uid="{00000000-0005-0000-0000-00004C180000}"/>
    <cellStyle name="20% - Accent4 180 2" xfId="3045" xr:uid="{00000000-0005-0000-0000-00004D180000}"/>
    <cellStyle name="20% - Accent4 180 2 2" xfId="18135" xr:uid="{00000000-0005-0000-0000-00004E180000}"/>
    <cellStyle name="20% - Accent4 180 3" xfId="3046" xr:uid="{00000000-0005-0000-0000-00004F180000}"/>
    <cellStyle name="20% - Accent4 180 3 2" xfId="18136" xr:uid="{00000000-0005-0000-0000-000050180000}"/>
    <cellStyle name="20% - Accent4 180 4" xfId="18137" xr:uid="{00000000-0005-0000-0000-000051180000}"/>
    <cellStyle name="20% - Accent4 181" xfId="3047" xr:uid="{00000000-0005-0000-0000-000052180000}"/>
    <cellStyle name="20% - Accent4 181 2" xfId="3048" xr:uid="{00000000-0005-0000-0000-000053180000}"/>
    <cellStyle name="20% - Accent4 181 2 2" xfId="18138" xr:uid="{00000000-0005-0000-0000-000054180000}"/>
    <cellStyle name="20% - Accent4 181 3" xfId="3049" xr:uid="{00000000-0005-0000-0000-000055180000}"/>
    <cellStyle name="20% - Accent4 181 3 2" xfId="18139" xr:uid="{00000000-0005-0000-0000-000056180000}"/>
    <cellStyle name="20% - Accent4 181 4" xfId="18140" xr:uid="{00000000-0005-0000-0000-000057180000}"/>
    <cellStyle name="20% - Accent4 182" xfId="3050" xr:uid="{00000000-0005-0000-0000-000058180000}"/>
    <cellStyle name="20% - Accent4 182 2" xfId="3051" xr:uid="{00000000-0005-0000-0000-000059180000}"/>
    <cellStyle name="20% - Accent4 182 2 2" xfId="18141" xr:uid="{00000000-0005-0000-0000-00005A180000}"/>
    <cellStyle name="20% - Accent4 182 3" xfId="3052" xr:uid="{00000000-0005-0000-0000-00005B180000}"/>
    <cellStyle name="20% - Accent4 182 3 2" xfId="18142" xr:uid="{00000000-0005-0000-0000-00005C180000}"/>
    <cellStyle name="20% - Accent4 182 4" xfId="18143" xr:uid="{00000000-0005-0000-0000-00005D180000}"/>
    <cellStyle name="20% - Accent4 183" xfId="3053" xr:uid="{00000000-0005-0000-0000-00005E180000}"/>
    <cellStyle name="20% - Accent4 183 2" xfId="3054" xr:uid="{00000000-0005-0000-0000-00005F180000}"/>
    <cellStyle name="20% - Accent4 183 2 2" xfId="18144" xr:uid="{00000000-0005-0000-0000-000060180000}"/>
    <cellStyle name="20% - Accent4 183 3" xfId="3055" xr:uid="{00000000-0005-0000-0000-000061180000}"/>
    <cellStyle name="20% - Accent4 183 3 2" xfId="18145" xr:uid="{00000000-0005-0000-0000-000062180000}"/>
    <cellStyle name="20% - Accent4 183 4" xfId="18146" xr:uid="{00000000-0005-0000-0000-000063180000}"/>
    <cellStyle name="20% - Accent4 184" xfId="3056" xr:uid="{00000000-0005-0000-0000-000064180000}"/>
    <cellStyle name="20% - Accent4 184 2" xfId="3057" xr:uid="{00000000-0005-0000-0000-000065180000}"/>
    <cellStyle name="20% - Accent4 184 2 2" xfId="18147" xr:uid="{00000000-0005-0000-0000-000066180000}"/>
    <cellStyle name="20% - Accent4 184 3" xfId="3058" xr:uid="{00000000-0005-0000-0000-000067180000}"/>
    <cellStyle name="20% - Accent4 184 3 2" xfId="18148" xr:uid="{00000000-0005-0000-0000-000068180000}"/>
    <cellStyle name="20% - Accent4 184 4" xfId="18149" xr:uid="{00000000-0005-0000-0000-000069180000}"/>
    <cellStyle name="20% - Accent4 185" xfId="3059" xr:uid="{00000000-0005-0000-0000-00006A180000}"/>
    <cellStyle name="20% - Accent4 185 2" xfId="3060" xr:uid="{00000000-0005-0000-0000-00006B180000}"/>
    <cellStyle name="20% - Accent4 185 2 2" xfId="18150" xr:uid="{00000000-0005-0000-0000-00006C180000}"/>
    <cellStyle name="20% - Accent4 185 3" xfId="3061" xr:uid="{00000000-0005-0000-0000-00006D180000}"/>
    <cellStyle name="20% - Accent4 185 3 2" xfId="18151" xr:uid="{00000000-0005-0000-0000-00006E180000}"/>
    <cellStyle name="20% - Accent4 185 4" xfId="18152" xr:uid="{00000000-0005-0000-0000-00006F180000}"/>
    <cellStyle name="20% - Accent4 186" xfId="3062" xr:uid="{00000000-0005-0000-0000-000070180000}"/>
    <cellStyle name="20% - Accent4 186 2" xfId="3063" xr:uid="{00000000-0005-0000-0000-000071180000}"/>
    <cellStyle name="20% - Accent4 186 2 2" xfId="18153" xr:uid="{00000000-0005-0000-0000-000072180000}"/>
    <cellStyle name="20% - Accent4 186 3" xfId="3064" xr:uid="{00000000-0005-0000-0000-000073180000}"/>
    <cellStyle name="20% - Accent4 186 3 2" xfId="18154" xr:uid="{00000000-0005-0000-0000-000074180000}"/>
    <cellStyle name="20% - Accent4 186 4" xfId="18155" xr:uid="{00000000-0005-0000-0000-000075180000}"/>
    <cellStyle name="20% - Accent4 187" xfId="3065" xr:uid="{00000000-0005-0000-0000-000076180000}"/>
    <cellStyle name="20% - Accent4 187 2" xfId="3066" xr:uid="{00000000-0005-0000-0000-000077180000}"/>
    <cellStyle name="20% - Accent4 187 2 2" xfId="18156" xr:uid="{00000000-0005-0000-0000-000078180000}"/>
    <cellStyle name="20% - Accent4 187 3" xfId="3067" xr:uid="{00000000-0005-0000-0000-000079180000}"/>
    <cellStyle name="20% - Accent4 187 3 2" xfId="18157" xr:uid="{00000000-0005-0000-0000-00007A180000}"/>
    <cellStyle name="20% - Accent4 187 4" xfId="18158" xr:uid="{00000000-0005-0000-0000-00007B180000}"/>
    <cellStyle name="20% - Accent4 188" xfId="3068" xr:uid="{00000000-0005-0000-0000-00007C180000}"/>
    <cellStyle name="20% - Accent4 188 2" xfId="3069" xr:uid="{00000000-0005-0000-0000-00007D180000}"/>
    <cellStyle name="20% - Accent4 188 2 2" xfId="18159" xr:uid="{00000000-0005-0000-0000-00007E180000}"/>
    <cellStyle name="20% - Accent4 188 3" xfId="3070" xr:uid="{00000000-0005-0000-0000-00007F180000}"/>
    <cellStyle name="20% - Accent4 188 3 2" xfId="18160" xr:uid="{00000000-0005-0000-0000-000080180000}"/>
    <cellStyle name="20% - Accent4 188 4" xfId="18161" xr:uid="{00000000-0005-0000-0000-000081180000}"/>
    <cellStyle name="20% - Accent4 189" xfId="3071" xr:uid="{00000000-0005-0000-0000-000082180000}"/>
    <cellStyle name="20% - Accent4 189 2" xfId="3072" xr:uid="{00000000-0005-0000-0000-000083180000}"/>
    <cellStyle name="20% - Accent4 189 2 2" xfId="18162" xr:uid="{00000000-0005-0000-0000-000084180000}"/>
    <cellStyle name="20% - Accent4 189 3" xfId="3073" xr:uid="{00000000-0005-0000-0000-000085180000}"/>
    <cellStyle name="20% - Accent4 189 3 2" xfId="18163" xr:uid="{00000000-0005-0000-0000-000086180000}"/>
    <cellStyle name="20% - Accent4 189 4" xfId="18164" xr:uid="{00000000-0005-0000-0000-000087180000}"/>
    <cellStyle name="20% - Accent4 19" xfId="3074" xr:uid="{00000000-0005-0000-0000-000088180000}"/>
    <cellStyle name="20% - Accent4 19 2" xfId="3075" xr:uid="{00000000-0005-0000-0000-000089180000}"/>
    <cellStyle name="20% - Accent4 19 2 2" xfId="3076" xr:uid="{00000000-0005-0000-0000-00008A180000}"/>
    <cellStyle name="20% - Accent4 19 2 2 2" xfId="18165" xr:uid="{00000000-0005-0000-0000-00008B180000}"/>
    <cellStyle name="20% - Accent4 19 2 3" xfId="3077" xr:uid="{00000000-0005-0000-0000-00008C180000}"/>
    <cellStyle name="20% - Accent4 19 2 3 2" xfId="18166" xr:uid="{00000000-0005-0000-0000-00008D180000}"/>
    <cellStyle name="20% - Accent4 19 2 4" xfId="18167" xr:uid="{00000000-0005-0000-0000-00008E180000}"/>
    <cellStyle name="20% - Accent4 19 3" xfId="3078" xr:uid="{00000000-0005-0000-0000-00008F180000}"/>
    <cellStyle name="20% - Accent4 19 3 2" xfId="3079" xr:uid="{00000000-0005-0000-0000-000090180000}"/>
    <cellStyle name="20% - Accent4 19 3 2 2" xfId="18168" xr:uid="{00000000-0005-0000-0000-000091180000}"/>
    <cellStyle name="20% - Accent4 19 3 3" xfId="3080" xr:uid="{00000000-0005-0000-0000-000092180000}"/>
    <cellStyle name="20% - Accent4 19 3 3 2" xfId="18169" xr:uid="{00000000-0005-0000-0000-000093180000}"/>
    <cellStyle name="20% - Accent4 19 3 4" xfId="18170" xr:uid="{00000000-0005-0000-0000-000094180000}"/>
    <cellStyle name="20% - Accent4 19 4" xfId="3081" xr:uid="{00000000-0005-0000-0000-000095180000}"/>
    <cellStyle name="20% - Accent4 19 4 2" xfId="18171" xr:uid="{00000000-0005-0000-0000-000096180000}"/>
    <cellStyle name="20% - Accent4 19 5" xfId="3082" xr:uid="{00000000-0005-0000-0000-000097180000}"/>
    <cellStyle name="20% - Accent4 19 5 2" xfId="18172" xr:uid="{00000000-0005-0000-0000-000098180000}"/>
    <cellStyle name="20% - Accent4 19 6" xfId="18173" xr:uid="{00000000-0005-0000-0000-000099180000}"/>
    <cellStyle name="20% - Accent4 190" xfId="3083" xr:uid="{00000000-0005-0000-0000-00009A180000}"/>
    <cellStyle name="20% - Accent4 190 2" xfId="3084" xr:uid="{00000000-0005-0000-0000-00009B180000}"/>
    <cellStyle name="20% - Accent4 190 2 2" xfId="18174" xr:uid="{00000000-0005-0000-0000-00009C180000}"/>
    <cellStyle name="20% - Accent4 190 3" xfId="3085" xr:uid="{00000000-0005-0000-0000-00009D180000}"/>
    <cellStyle name="20% - Accent4 190 3 2" xfId="18175" xr:uid="{00000000-0005-0000-0000-00009E180000}"/>
    <cellStyle name="20% - Accent4 190 4" xfId="18176" xr:uid="{00000000-0005-0000-0000-00009F180000}"/>
    <cellStyle name="20% - Accent4 191" xfId="3086" xr:uid="{00000000-0005-0000-0000-0000A0180000}"/>
    <cellStyle name="20% - Accent4 191 2" xfId="3087" xr:uid="{00000000-0005-0000-0000-0000A1180000}"/>
    <cellStyle name="20% - Accent4 191 2 2" xfId="18177" xr:uid="{00000000-0005-0000-0000-0000A2180000}"/>
    <cellStyle name="20% - Accent4 191 3" xfId="3088" xr:uid="{00000000-0005-0000-0000-0000A3180000}"/>
    <cellStyle name="20% - Accent4 191 3 2" xfId="18178" xr:uid="{00000000-0005-0000-0000-0000A4180000}"/>
    <cellStyle name="20% - Accent4 191 4" xfId="18179" xr:uid="{00000000-0005-0000-0000-0000A5180000}"/>
    <cellStyle name="20% - Accent4 192" xfId="3089" xr:uid="{00000000-0005-0000-0000-0000A6180000}"/>
    <cellStyle name="20% - Accent4 192 2" xfId="3090" xr:uid="{00000000-0005-0000-0000-0000A7180000}"/>
    <cellStyle name="20% - Accent4 192 2 2" xfId="18180" xr:uid="{00000000-0005-0000-0000-0000A8180000}"/>
    <cellStyle name="20% - Accent4 192 3" xfId="3091" xr:uid="{00000000-0005-0000-0000-0000A9180000}"/>
    <cellStyle name="20% - Accent4 192 3 2" xfId="18181" xr:uid="{00000000-0005-0000-0000-0000AA180000}"/>
    <cellStyle name="20% - Accent4 192 4" xfId="18182" xr:uid="{00000000-0005-0000-0000-0000AB180000}"/>
    <cellStyle name="20% - Accent4 193" xfId="3092" xr:uid="{00000000-0005-0000-0000-0000AC180000}"/>
    <cellStyle name="20% - Accent4 193 2" xfId="3093" xr:uid="{00000000-0005-0000-0000-0000AD180000}"/>
    <cellStyle name="20% - Accent4 193 2 2" xfId="18183" xr:uid="{00000000-0005-0000-0000-0000AE180000}"/>
    <cellStyle name="20% - Accent4 193 3" xfId="3094" xr:uid="{00000000-0005-0000-0000-0000AF180000}"/>
    <cellStyle name="20% - Accent4 193 3 2" xfId="18184" xr:uid="{00000000-0005-0000-0000-0000B0180000}"/>
    <cellStyle name="20% - Accent4 193 4" xfId="18185" xr:uid="{00000000-0005-0000-0000-0000B1180000}"/>
    <cellStyle name="20% - Accent4 194" xfId="3095" xr:uid="{00000000-0005-0000-0000-0000B2180000}"/>
    <cellStyle name="20% - Accent4 194 2" xfId="3096" xr:uid="{00000000-0005-0000-0000-0000B3180000}"/>
    <cellStyle name="20% - Accent4 194 2 2" xfId="18186" xr:uid="{00000000-0005-0000-0000-0000B4180000}"/>
    <cellStyle name="20% - Accent4 194 3" xfId="3097" xr:uid="{00000000-0005-0000-0000-0000B5180000}"/>
    <cellStyle name="20% - Accent4 194 3 2" xfId="18187" xr:uid="{00000000-0005-0000-0000-0000B6180000}"/>
    <cellStyle name="20% - Accent4 194 4" xfId="18188" xr:uid="{00000000-0005-0000-0000-0000B7180000}"/>
    <cellStyle name="20% - Accent4 195" xfId="3098" xr:uid="{00000000-0005-0000-0000-0000B8180000}"/>
    <cellStyle name="20% - Accent4 195 2" xfId="3099" xr:uid="{00000000-0005-0000-0000-0000B9180000}"/>
    <cellStyle name="20% - Accent4 195 2 2" xfId="18189" xr:uid="{00000000-0005-0000-0000-0000BA180000}"/>
    <cellStyle name="20% - Accent4 195 3" xfId="3100" xr:uid="{00000000-0005-0000-0000-0000BB180000}"/>
    <cellStyle name="20% - Accent4 195 3 2" xfId="18190" xr:uid="{00000000-0005-0000-0000-0000BC180000}"/>
    <cellStyle name="20% - Accent4 195 4" xfId="18191" xr:uid="{00000000-0005-0000-0000-0000BD180000}"/>
    <cellStyle name="20% - Accent4 196" xfId="3101" xr:uid="{00000000-0005-0000-0000-0000BE180000}"/>
    <cellStyle name="20% - Accent4 196 2" xfId="3102" xr:uid="{00000000-0005-0000-0000-0000BF180000}"/>
    <cellStyle name="20% - Accent4 196 2 2" xfId="18192" xr:uid="{00000000-0005-0000-0000-0000C0180000}"/>
    <cellStyle name="20% - Accent4 196 3" xfId="3103" xr:uid="{00000000-0005-0000-0000-0000C1180000}"/>
    <cellStyle name="20% - Accent4 196 3 2" xfId="18193" xr:uid="{00000000-0005-0000-0000-0000C2180000}"/>
    <cellStyle name="20% - Accent4 196 4" xfId="18194" xr:uid="{00000000-0005-0000-0000-0000C3180000}"/>
    <cellStyle name="20% - Accent4 197" xfId="3104" xr:uid="{00000000-0005-0000-0000-0000C4180000}"/>
    <cellStyle name="20% - Accent4 197 2" xfId="3105" xr:uid="{00000000-0005-0000-0000-0000C5180000}"/>
    <cellStyle name="20% - Accent4 197 2 2" xfId="18195" xr:uid="{00000000-0005-0000-0000-0000C6180000}"/>
    <cellStyle name="20% - Accent4 197 3" xfId="3106" xr:uid="{00000000-0005-0000-0000-0000C7180000}"/>
    <cellStyle name="20% - Accent4 197 3 2" xfId="18196" xr:uid="{00000000-0005-0000-0000-0000C8180000}"/>
    <cellStyle name="20% - Accent4 197 4" xfId="18197" xr:uid="{00000000-0005-0000-0000-0000C9180000}"/>
    <cellStyle name="20% - Accent4 198" xfId="3107" xr:uid="{00000000-0005-0000-0000-0000CA180000}"/>
    <cellStyle name="20% - Accent4 198 2" xfId="3108" xr:uid="{00000000-0005-0000-0000-0000CB180000}"/>
    <cellStyle name="20% - Accent4 198 2 2" xfId="18198" xr:uid="{00000000-0005-0000-0000-0000CC180000}"/>
    <cellStyle name="20% - Accent4 198 3" xfId="3109" xr:uid="{00000000-0005-0000-0000-0000CD180000}"/>
    <cellStyle name="20% - Accent4 198 3 2" xfId="18199" xr:uid="{00000000-0005-0000-0000-0000CE180000}"/>
    <cellStyle name="20% - Accent4 198 4" xfId="18200" xr:uid="{00000000-0005-0000-0000-0000CF180000}"/>
    <cellStyle name="20% - Accent4 199" xfId="3110" xr:uid="{00000000-0005-0000-0000-0000D0180000}"/>
    <cellStyle name="20% - Accent4 199 2" xfId="3111" xr:uid="{00000000-0005-0000-0000-0000D1180000}"/>
    <cellStyle name="20% - Accent4 199 2 2" xfId="18201" xr:uid="{00000000-0005-0000-0000-0000D2180000}"/>
    <cellStyle name="20% - Accent4 199 3" xfId="3112" xr:uid="{00000000-0005-0000-0000-0000D3180000}"/>
    <cellStyle name="20% - Accent4 199 3 2" xfId="18202" xr:uid="{00000000-0005-0000-0000-0000D4180000}"/>
    <cellStyle name="20% - Accent4 199 4" xfId="18203" xr:uid="{00000000-0005-0000-0000-0000D5180000}"/>
    <cellStyle name="20% - Accent4 2" xfId="3113" xr:uid="{00000000-0005-0000-0000-0000D6180000}"/>
    <cellStyle name="20% - Accent4 2 2" xfId="3114" xr:uid="{00000000-0005-0000-0000-0000D7180000}"/>
    <cellStyle name="20% - Accent4 2 2 2" xfId="3115" xr:uid="{00000000-0005-0000-0000-0000D8180000}"/>
    <cellStyle name="20% - Accent4 2 2 2 2" xfId="18204" xr:uid="{00000000-0005-0000-0000-0000D9180000}"/>
    <cellStyle name="20% - Accent4 2 2 3" xfId="3116" xr:uid="{00000000-0005-0000-0000-0000DA180000}"/>
    <cellStyle name="20% - Accent4 2 2 3 2" xfId="18205" xr:uid="{00000000-0005-0000-0000-0000DB180000}"/>
    <cellStyle name="20% - Accent4 2 2 4" xfId="18206" xr:uid="{00000000-0005-0000-0000-0000DC180000}"/>
    <cellStyle name="20% - Accent4 2 3" xfId="3117" xr:uid="{00000000-0005-0000-0000-0000DD180000}"/>
    <cellStyle name="20% - Accent4 2 3 2" xfId="3118" xr:uid="{00000000-0005-0000-0000-0000DE180000}"/>
    <cellStyle name="20% - Accent4 2 3 2 2" xfId="18207" xr:uid="{00000000-0005-0000-0000-0000DF180000}"/>
    <cellStyle name="20% - Accent4 2 3 3" xfId="3119" xr:uid="{00000000-0005-0000-0000-0000E0180000}"/>
    <cellStyle name="20% - Accent4 2 3 3 2" xfId="18208" xr:uid="{00000000-0005-0000-0000-0000E1180000}"/>
    <cellStyle name="20% - Accent4 2 3 4" xfId="18209" xr:uid="{00000000-0005-0000-0000-0000E2180000}"/>
    <cellStyle name="20% - Accent4 2 4" xfId="3120" xr:uid="{00000000-0005-0000-0000-0000E3180000}"/>
    <cellStyle name="20% - Accent4 2 4 2" xfId="18210" xr:uid="{00000000-0005-0000-0000-0000E4180000}"/>
    <cellStyle name="20% - Accent4 2 5" xfId="3121" xr:uid="{00000000-0005-0000-0000-0000E5180000}"/>
    <cellStyle name="20% - Accent4 2 5 2" xfId="18211" xr:uid="{00000000-0005-0000-0000-0000E6180000}"/>
    <cellStyle name="20% - Accent4 2 6" xfId="18212" xr:uid="{00000000-0005-0000-0000-0000E7180000}"/>
    <cellStyle name="20% - Accent4 20" xfId="3122" xr:uid="{00000000-0005-0000-0000-0000E8180000}"/>
    <cellStyle name="20% - Accent4 20 2" xfId="3123" xr:uid="{00000000-0005-0000-0000-0000E9180000}"/>
    <cellStyle name="20% - Accent4 20 2 2" xfId="3124" xr:uid="{00000000-0005-0000-0000-0000EA180000}"/>
    <cellStyle name="20% - Accent4 20 2 2 2" xfId="18213" xr:uid="{00000000-0005-0000-0000-0000EB180000}"/>
    <cellStyle name="20% - Accent4 20 2 3" xfId="3125" xr:uid="{00000000-0005-0000-0000-0000EC180000}"/>
    <cellStyle name="20% - Accent4 20 2 3 2" xfId="18214" xr:uid="{00000000-0005-0000-0000-0000ED180000}"/>
    <cellStyle name="20% - Accent4 20 2 4" xfId="18215" xr:uid="{00000000-0005-0000-0000-0000EE180000}"/>
    <cellStyle name="20% - Accent4 20 3" xfId="3126" xr:uid="{00000000-0005-0000-0000-0000EF180000}"/>
    <cellStyle name="20% - Accent4 20 3 2" xfId="3127" xr:uid="{00000000-0005-0000-0000-0000F0180000}"/>
    <cellStyle name="20% - Accent4 20 3 2 2" xfId="18216" xr:uid="{00000000-0005-0000-0000-0000F1180000}"/>
    <cellStyle name="20% - Accent4 20 3 3" xfId="3128" xr:uid="{00000000-0005-0000-0000-0000F2180000}"/>
    <cellStyle name="20% - Accent4 20 3 3 2" xfId="18217" xr:uid="{00000000-0005-0000-0000-0000F3180000}"/>
    <cellStyle name="20% - Accent4 20 3 4" xfId="18218" xr:uid="{00000000-0005-0000-0000-0000F4180000}"/>
    <cellStyle name="20% - Accent4 20 4" xfId="3129" xr:uid="{00000000-0005-0000-0000-0000F5180000}"/>
    <cellStyle name="20% - Accent4 20 4 2" xfId="18219" xr:uid="{00000000-0005-0000-0000-0000F6180000}"/>
    <cellStyle name="20% - Accent4 20 5" xfId="3130" xr:uid="{00000000-0005-0000-0000-0000F7180000}"/>
    <cellStyle name="20% - Accent4 20 5 2" xfId="18220" xr:uid="{00000000-0005-0000-0000-0000F8180000}"/>
    <cellStyle name="20% - Accent4 20 6" xfId="18221" xr:uid="{00000000-0005-0000-0000-0000F9180000}"/>
    <cellStyle name="20% - Accent4 200" xfId="3131" xr:uid="{00000000-0005-0000-0000-0000FA180000}"/>
    <cellStyle name="20% - Accent4 200 2" xfId="3132" xr:uid="{00000000-0005-0000-0000-0000FB180000}"/>
    <cellStyle name="20% - Accent4 200 2 2" xfId="18222" xr:uid="{00000000-0005-0000-0000-0000FC180000}"/>
    <cellStyle name="20% - Accent4 200 3" xfId="3133" xr:uid="{00000000-0005-0000-0000-0000FD180000}"/>
    <cellStyle name="20% - Accent4 200 3 2" xfId="18223" xr:uid="{00000000-0005-0000-0000-0000FE180000}"/>
    <cellStyle name="20% - Accent4 200 4" xfId="18224" xr:uid="{00000000-0005-0000-0000-0000FF180000}"/>
    <cellStyle name="20% - Accent4 201" xfId="3134" xr:uid="{00000000-0005-0000-0000-000000190000}"/>
    <cellStyle name="20% - Accent4 201 2" xfId="3135" xr:uid="{00000000-0005-0000-0000-000001190000}"/>
    <cellStyle name="20% - Accent4 201 2 2" xfId="18225" xr:uid="{00000000-0005-0000-0000-000002190000}"/>
    <cellStyle name="20% - Accent4 201 3" xfId="3136" xr:uid="{00000000-0005-0000-0000-000003190000}"/>
    <cellStyle name="20% - Accent4 201 3 2" xfId="18226" xr:uid="{00000000-0005-0000-0000-000004190000}"/>
    <cellStyle name="20% - Accent4 201 4" xfId="18227" xr:uid="{00000000-0005-0000-0000-000005190000}"/>
    <cellStyle name="20% - Accent4 202" xfId="3137" xr:uid="{00000000-0005-0000-0000-000006190000}"/>
    <cellStyle name="20% - Accent4 202 2" xfId="3138" xr:uid="{00000000-0005-0000-0000-000007190000}"/>
    <cellStyle name="20% - Accent4 202 2 2" xfId="18228" xr:uid="{00000000-0005-0000-0000-000008190000}"/>
    <cellStyle name="20% - Accent4 202 3" xfId="3139" xr:uid="{00000000-0005-0000-0000-000009190000}"/>
    <cellStyle name="20% - Accent4 202 3 2" xfId="18229" xr:uid="{00000000-0005-0000-0000-00000A190000}"/>
    <cellStyle name="20% - Accent4 202 4" xfId="18230" xr:uid="{00000000-0005-0000-0000-00000B190000}"/>
    <cellStyle name="20% - Accent4 203" xfId="3140" xr:uid="{00000000-0005-0000-0000-00000C190000}"/>
    <cellStyle name="20% - Accent4 203 2" xfId="3141" xr:uid="{00000000-0005-0000-0000-00000D190000}"/>
    <cellStyle name="20% - Accent4 203 2 2" xfId="18231" xr:uid="{00000000-0005-0000-0000-00000E190000}"/>
    <cellStyle name="20% - Accent4 203 3" xfId="3142" xr:uid="{00000000-0005-0000-0000-00000F190000}"/>
    <cellStyle name="20% - Accent4 203 3 2" xfId="18232" xr:uid="{00000000-0005-0000-0000-000010190000}"/>
    <cellStyle name="20% - Accent4 203 4" xfId="18233" xr:uid="{00000000-0005-0000-0000-000011190000}"/>
    <cellStyle name="20% - Accent4 204" xfId="3143" xr:uid="{00000000-0005-0000-0000-000012190000}"/>
    <cellStyle name="20% - Accent4 204 2" xfId="3144" xr:uid="{00000000-0005-0000-0000-000013190000}"/>
    <cellStyle name="20% - Accent4 204 2 2" xfId="18234" xr:uid="{00000000-0005-0000-0000-000014190000}"/>
    <cellStyle name="20% - Accent4 204 3" xfId="3145" xr:uid="{00000000-0005-0000-0000-000015190000}"/>
    <cellStyle name="20% - Accent4 204 3 2" xfId="18235" xr:uid="{00000000-0005-0000-0000-000016190000}"/>
    <cellStyle name="20% - Accent4 204 4" xfId="18236" xr:uid="{00000000-0005-0000-0000-000017190000}"/>
    <cellStyle name="20% - Accent4 205" xfId="3146" xr:uid="{00000000-0005-0000-0000-000018190000}"/>
    <cellStyle name="20% - Accent4 205 2" xfId="3147" xr:uid="{00000000-0005-0000-0000-000019190000}"/>
    <cellStyle name="20% - Accent4 205 2 2" xfId="18237" xr:uid="{00000000-0005-0000-0000-00001A190000}"/>
    <cellStyle name="20% - Accent4 205 3" xfId="3148" xr:uid="{00000000-0005-0000-0000-00001B190000}"/>
    <cellStyle name="20% - Accent4 205 3 2" xfId="18238" xr:uid="{00000000-0005-0000-0000-00001C190000}"/>
    <cellStyle name="20% - Accent4 205 4" xfId="18239" xr:uid="{00000000-0005-0000-0000-00001D190000}"/>
    <cellStyle name="20% - Accent4 206" xfId="3149" xr:uid="{00000000-0005-0000-0000-00001E190000}"/>
    <cellStyle name="20% - Accent4 206 2" xfId="3150" xr:uid="{00000000-0005-0000-0000-00001F190000}"/>
    <cellStyle name="20% - Accent4 206 2 2" xfId="18240" xr:uid="{00000000-0005-0000-0000-000020190000}"/>
    <cellStyle name="20% - Accent4 206 3" xfId="3151" xr:uid="{00000000-0005-0000-0000-000021190000}"/>
    <cellStyle name="20% - Accent4 206 3 2" xfId="18241" xr:uid="{00000000-0005-0000-0000-000022190000}"/>
    <cellStyle name="20% - Accent4 206 4" xfId="18242" xr:uid="{00000000-0005-0000-0000-000023190000}"/>
    <cellStyle name="20% - Accent4 207" xfId="3152" xr:uid="{00000000-0005-0000-0000-000024190000}"/>
    <cellStyle name="20% - Accent4 207 2" xfId="3153" xr:uid="{00000000-0005-0000-0000-000025190000}"/>
    <cellStyle name="20% - Accent4 207 2 2" xfId="18243" xr:uid="{00000000-0005-0000-0000-000026190000}"/>
    <cellStyle name="20% - Accent4 207 3" xfId="3154" xr:uid="{00000000-0005-0000-0000-000027190000}"/>
    <cellStyle name="20% - Accent4 207 3 2" xfId="18244" xr:uid="{00000000-0005-0000-0000-000028190000}"/>
    <cellStyle name="20% - Accent4 207 4" xfId="18245" xr:uid="{00000000-0005-0000-0000-000029190000}"/>
    <cellStyle name="20% - Accent4 208" xfId="3155" xr:uid="{00000000-0005-0000-0000-00002A190000}"/>
    <cellStyle name="20% - Accent4 208 2" xfId="3156" xr:uid="{00000000-0005-0000-0000-00002B190000}"/>
    <cellStyle name="20% - Accent4 208 2 2" xfId="18246" xr:uid="{00000000-0005-0000-0000-00002C190000}"/>
    <cellStyle name="20% - Accent4 208 3" xfId="3157" xr:uid="{00000000-0005-0000-0000-00002D190000}"/>
    <cellStyle name="20% - Accent4 208 3 2" xfId="18247" xr:uid="{00000000-0005-0000-0000-00002E190000}"/>
    <cellStyle name="20% - Accent4 208 4" xfId="18248" xr:uid="{00000000-0005-0000-0000-00002F190000}"/>
    <cellStyle name="20% - Accent4 209" xfId="3158" xr:uid="{00000000-0005-0000-0000-000030190000}"/>
    <cellStyle name="20% - Accent4 209 2" xfId="3159" xr:uid="{00000000-0005-0000-0000-000031190000}"/>
    <cellStyle name="20% - Accent4 209 2 2" xfId="18249" xr:uid="{00000000-0005-0000-0000-000032190000}"/>
    <cellStyle name="20% - Accent4 209 3" xfId="3160" xr:uid="{00000000-0005-0000-0000-000033190000}"/>
    <cellStyle name="20% - Accent4 209 3 2" xfId="18250" xr:uid="{00000000-0005-0000-0000-000034190000}"/>
    <cellStyle name="20% - Accent4 209 4" xfId="18251" xr:uid="{00000000-0005-0000-0000-000035190000}"/>
    <cellStyle name="20% - Accent4 21" xfId="3161" xr:uid="{00000000-0005-0000-0000-000036190000}"/>
    <cellStyle name="20% - Accent4 21 2" xfId="3162" xr:uid="{00000000-0005-0000-0000-000037190000}"/>
    <cellStyle name="20% - Accent4 21 2 2" xfId="3163" xr:uid="{00000000-0005-0000-0000-000038190000}"/>
    <cellStyle name="20% - Accent4 21 2 2 2" xfId="18252" xr:uid="{00000000-0005-0000-0000-000039190000}"/>
    <cellStyle name="20% - Accent4 21 2 3" xfId="3164" xr:uid="{00000000-0005-0000-0000-00003A190000}"/>
    <cellStyle name="20% - Accent4 21 2 3 2" xfId="18253" xr:uid="{00000000-0005-0000-0000-00003B190000}"/>
    <cellStyle name="20% - Accent4 21 2 4" xfId="18254" xr:uid="{00000000-0005-0000-0000-00003C190000}"/>
    <cellStyle name="20% - Accent4 21 3" xfId="3165" xr:uid="{00000000-0005-0000-0000-00003D190000}"/>
    <cellStyle name="20% - Accent4 21 3 2" xfId="3166" xr:uid="{00000000-0005-0000-0000-00003E190000}"/>
    <cellStyle name="20% - Accent4 21 3 2 2" xfId="18255" xr:uid="{00000000-0005-0000-0000-00003F190000}"/>
    <cellStyle name="20% - Accent4 21 3 3" xfId="3167" xr:uid="{00000000-0005-0000-0000-000040190000}"/>
    <cellStyle name="20% - Accent4 21 3 3 2" xfId="18256" xr:uid="{00000000-0005-0000-0000-000041190000}"/>
    <cellStyle name="20% - Accent4 21 3 4" xfId="18257" xr:uid="{00000000-0005-0000-0000-000042190000}"/>
    <cellStyle name="20% - Accent4 21 4" xfId="3168" xr:uid="{00000000-0005-0000-0000-000043190000}"/>
    <cellStyle name="20% - Accent4 21 4 2" xfId="18258" xr:uid="{00000000-0005-0000-0000-000044190000}"/>
    <cellStyle name="20% - Accent4 21 5" xfId="3169" xr:uid="{00000000-0005-0000-0000-000045190000}"/>
    <cellStyle name="20% - Accent4 21 5 2" xfId="18259" xr:uid="{00000000-0005-0000-0000-000046190000}"/>
    <cellStyle name="20% - Accent4 21 6" xfId="18260" xr:uid="{00000000-0005-0000-0000-000047190000}"/>
    <cellStyle name="20% - Accent4 210" xfId="3170" xr:uid="{00000000-0005-0000-0000-000048190000}"/>
    <cellStyle name="20% - Accent4 210 2" xfId="3171" xr:uid="{00000000-0005-0000-0000-000049190000}"/>
    <cellStyle name="20% - Accent4 210 2 2" xfId="18261" xr:uid="{00000000-0005-0000-0000-00004A190000}"/>
    <cellStyle name="20% - Accent4 210 3" xfId="3172" xr:uid="{00000000-0005-0000-0000-00004B190000}"/>
    <cellStyle name="20% - Accent4 210 3 2" xfId="18262" xr:uid="{00000000-0005-0000-0000-00004C190000}"/>
    <cellStyle name="20% - Accent4 210 4" xfId="18263" xr:uid="{00000000-0005-0000-0000-00004D190000}"/>
    <cellStyle name="20% - Accent4 211" xfId="3173" xr:uid="{00000000-0005-0000-0000-00004E190000}"/>
    <cellStyle name="20% - Accent4 211 2" xfId="3174" xr:uid="{00000000-0005-0000-0000-00004F190000}"/>
    <cellStyle name="20% - Accent4 211 2 2" xfId="18264" xr:uid="{00000000-0005-0000-0000-000050190000}"/>
    <cellStyle name="20% - Accent4 211 3" xfId="3175" xr:uid="{00000000-0005-0000-0000-000051190000}"/>
    <cellStyle name="20% - Accent4 211 3 2" xfId="18265" xr:uid="{00000000-0005-0000-0000-000052190000}"/>
    <cellStyle name="20% - Accent4 211 4" xfId="18266" xr:uid="{00000000-0005-0000-0000-000053190000}"/>
    <cellStyle name="20% - Accent4 212" xfId="3176" xr:uid="{00000000-0005-0000-0000-000054190000}"/>
    <cellStyle name="20% - Accent4 212 2" xfId="3177" xr:uid="{00000000-0005-0000-0000-000055190000}"/>
    <cellStyle name="20% - Accent4 212 2 2" xfId="18267" xr:uid="{00000000-0005-0000-0000-000056190000}"/>
    <cellStyle name="20% - Accent4 212 3" xfId="3178" xr:uid="{00000000-0005-0000-0000-000057190000}"/>
    <cellStyle name="20% - Accent4 212 3 2" xfId="18268" xr:uid="{00000000-0005-0000-0000-000058190000}"/>
    <cellStyle name="20% - Accent4 212 4" xfId="18269" xr:uid="{00000000-0005-0000-0000-000059190000}"/>
    <cellStyle name="20% - Accent4 213" xfId="3179" xr:uid="{00000000-0005-0000-0000-00005A190000}"/>
    <cellStyle name="20% - Accent4 213 2" xfId="3180" xr:uid="{00000000-0005-0000-0000-00005B190000}"/>
    <cellStyle name="20% - Accent4 213 2 2" xfId="18270" xr:uid="{00000000-0005-0000-0000-00005C190000}"/>
    <cellStyle name="20% - Accent4 213 3" xfId="3181" xr:uid="{00000000-0005-0000-0000-00005D190000}"/>
    <cellStyle name="20% - Accent4 213 3 2" xfId="18271" xr:uid="{00000000-0005-0000-0000-00005E190000}"/>
    <cellStyle name="20% - Accent4 213 4" xfId="18272" xr:uid="{00000000-0005-0000-0000-00005F190000}"/>
    <cellStyle name="20% - Accent4 214" xfId="3182" xr:uid="{00000000-0005-0000-0000-000060190000}"/>
    <cellStyle name="20% - Accent4 214 2" xfId="3183" xr:uid="{00000000-0005-0000-0000-000061190000}"/>
    <cellStyle name="20% - Accent4 214 2 2" xfId="18273" xr:uid="{00000000-0005-0000-0000-000062190000}"/>
    <cellStyle name="20% - Accent4 214 3" xfId="3184" xr:uid="{00000000-0005-0000-0000-000063190000}"/>
    <cellStyle name="20% - Accent4 214 3 2" xfId="18274" xr:uid="{00000000-0005-0000-0000-000064190000}"/>
    <cellStyle name="20% - Accent4 214 4" xfId="18275" xr:uid="{00000000-0005-0000-0000-000065190000}"/>
    <cellStyle name="20% - Accent4 215" xfId="3185" xr:uid="{00000000-0005-0000-0000-000066190000}"/>
    <cellStyle name="20% - Accent4 215 2" xfId="3186" xr:uid="{00000000-0005-0000-0000-000067190000}"/>
    <cellStyle name="20% - Accent4 215 2 2" xfId="18276" xr:uid="{00000000-0005-0000-0000-000068190000}"/>
    <cellStyle name="20% - Accent4 215 3" xfId="3187" xr:uid="{00000000-0005-0000-0000-000069190000}"/>
    <cellStyle name="20% - Accent4 215 3 2" xfId="18277" xr:uid="{00000000-0005-0000-0000-00006A190000}"/>
    <cellStyle name="20% - Accent4 215 4" xfId="18278" xr:uid="{00000000-0005-0000-0000-00006B190000}"/>
    <cellStyle name="20% - Accent4 216" xfId="3188" xr:uid="{00000000-0005-0000-0000-00006C190000}"/>
    <cellStyle name="20% - Accent4 216 2" xfId="3189" xr:uid="{00000000-0005-0000-0000-00006D190000}"/>
    <cellStyle name="20% - Accent4 216 2 2" xfId="18279" xr:uid="{00000000-0005-0000-0000-00006E190000}"/>
    <cellStyle name="20% - Accent4 216 3" xfId="3190" xr:uid="{00000000-0005-0000-0000-00006F190000}"/>
    <cellStyle name="20% - Accent4 216 3 2" xfId="18280" xr:uid="{00000000-0005-0000-0000-000070190000}"/>
    <cellStyle name="20% - Accent4 216 4" xfId="18281" xr:uid="{00000000-0005-0000-0000-000071190000}"/>
    <cellStyle name="20% - Accent4 217" xfId="3191" xr:uid="{00000000-0005-0000-0000-000072190000}"/>
    <cellStyle name="20% - Accent4 217 2" xfId="3192" xr:uid="{00000000-0005-0000-0000-000073190000}"/>
    <cellStyle name="20% - Accent4 217 2 2" xfId="18282" xr:uid="{00000000-0005-0000-0000-000074190000}"/>
    <cellStyle name="20% - Accent4 217 3" xfId="3193" xr:uid="{00000000-0005-0000-0000-000075190000}"/>
    <cellStyle name="20% - Accent4 217 3 2" xfId="18283" xr:uid="{00000000-0005-0000-0000-000076190000}"/>
    <cellStyle name="20% - Accent4 217 4" xfId="18284" xr:uid="{00000000-0005-0000-0000-000077190000}"/>
    <cellStyle name="20% - Accent4 218" xfId="3194" xr:uid="{00000000-0005-0000-0000-000078190000}"/>
    <cellStyle name="20% - Accent4 218 2" xfId="3195" xr:uid="{00000000-0005-0000-0000-000079190000}"/>
    <cellStyle name="20% - Accent4 218 2 2" xfId="18285" xr:uid="{00000000-0005-0000-0000-00007A190000}"/>
    <cellStyle name="20% - Accent4 218 3" xfId="3196" xr:uid="{00000000-0005-0000-0000-00007B190000}"/>
    <cellStyle name="20% - Accent4 218 3 2" xfId="18286" xr:uid="{00000000-0005-0000-0000-00007C190000}"/>
    <cellStyle name="20% - Accent4 218 4" xfId="18287" xr:uid="{00000000-0005-0000-0000-00007D190000}"/>
    <cellStyle name="20% - Accent4 219" xfId="3197" xr:uid="{00000000-0005-0000-0000-00007E190000}"/>
    <cellStyle name="20% - Accent4 219 2" xfId="3198" xr:uid="{00000000-0005-0000-0000-00007F190000}"/>
    <cellStyle name="20% - Accent4 219 2 2" xfId="18288" xr:uid="{00000000-0005-0000-0000-000080190000}"/>
    <cellStyle name="20% - Accent4 219 3" xfId="3199" xr:uid="{00000000-0005-0000-0000-000081190000}"/>
    <cellStyle name="20% - Accent4 219 3 2" xfId="18289" xr:uid="{00000000-0005-0000-0000-000082190000}"/>
    <cellStyle name="20% - Accent4 219 4" xfId="18290" xr:uid="{00000000-0005-0000-0000-000083190000}"/>
    <cellStyle name="20% - Accent4 22" xfId="3200" xr:uid="{00000000-0005-0000-0000-000084190000}"/>
    <cellStyle name="20% - Accent4 22 2" xfId="3201" xr:uid="{00000000-0005-0000-0000-000085190000}"/>
    <cellStyle name="20% - Accent4 22 2 2" xfId="3202" xr:uid="{00000000-0005-0000-0000-000086190000}"/>
    <cellStyle name="20% - Accent4 22 2 2 2" xfId="18291" xr:uid="{00000000-0005-0000-0000-000087190000}"/>
    <cellStyle name="20% - Accent4 22 2 3" xfId="3203" xr:uid="{00000000-0005-0000-0000-000088190000}"/>
    <cellStyle name="20% - Accent4 22 2 3 2" xfId="18292" xr:uid="{00000000-0005-0000-0000-000089190000}"/>
    <cellStyle name="20% - Accent4 22 2 4" xfId="18293" xr:uid="{00000000-0005-0000-0000-00008A190000}"/>
    <cellStyle name="20% - Accent4 22 3" xfId="3204" xr:uid="{00000000-0005-0000-0000-00008B190000}"/>
    <cellStyle name="20% - Accent4 22 3 2" xfId="3205" xr:uid="{00000000-0005-0000-0000-00008C190000}"/>
    <cellStyle name="20% - Accent4 22 3 2 2" xfId="18294" xr:uid="{00000000-0005-0000-0000-00008D190000}"/>
    <cellStyle name="20% - Accent4 22 3 3" xfId="3206" xr:uid="{00000000-0005-0000-0000-00008E190000}"/>
    <cellStyle name="20% - Accent4 22 3 3 2" xfId="18295" xr:uid="{00000000-0005-0000-0000-00008F190000}"/>
    <cellStyle name="20% - Accent4 22 3 4" xfId="18296" xr:uid="{00000000-0005-0000-0000-000090190000}"/>
    <cellStyle name="20% - Accent4 22 4" xfId="3207" xr:uid="{00000000-0005-0000-0000-000091190000}"/>
    <cellStyle name="20% - Accent4 22 4 2" xfId="18297" xr:uid="{00000000-0005-0000-0000-000092190000}"/>
    <cellStyle name="20% - Accent4 22 5" xfId="3208" xr:uid="{00000000-0005-0000-0000-000093190000}"/>
    <cellStyle name="20% - Accent4 22 5 2" xfId="18298" xr:uid="{00000000-0005-0000-0000-000094190000}"/>
    <cellStyle name="20% - Accent4 22 6" xfId="18299" xr:uid="{00000000-0005-0000-0000-000095190000}"/>
    <cellStyle name="20% - Accent4 220" xfId="3209" xr:uid="{00000000-0005-0000-0000-000096190000}"/>
    <cellStyle name="20% - Accent4 220 2" xfId="3210" xr:uid="{00000000-0005-0000-0000-000097190000}"/>
    <cellStyle name="20% - Accent4 220 2 2" xfId="18300" xr:uid="{00000000-0005-0000-0000-000098190000}"/>
    <cellStyle name="20% - Accent4 220 3" xfId="3211" xr:uid="{00000000-0005-0000-0000-000099190000}"/>
    <cellStyle name="20% - Accent4 220 3 2" xfId="18301" xr:uid="{00000000-0005-0000-0000-00009A190000}"/>
    <cellStyle name="20% - Accent4 220 4" xfId="18302" xr:uid="{00000000-0005-0000-0000-00009B190000}"/>
    <cellStyle name="20% - Accent4 221" xfId="3212" xr:uid="{00000000-0005-0000-0000-00009C190000}"/>
    <cellStyle name="20% - Accent4 221 2" xfId="3213" xr:uid="{00000000-0005-0000-0000-00009D190000}"/>
    <cellStyle name="20% - Accent4 221 2 2" xfId="18303" xr:uid="{00000000-0005-0000-0000-00009E190000}"/>
    <cellStyle name="20% - Accent4 221 3" xfId="3214" xr:uid="{00000000-0005-0000-0000-00009F190000}"/>
    <cellStyle name="20% - Accent4 221 3 2" xfId="18304" xr:uid="{00000000-0005-0000-0000-0000A0190000}"/>
    <cellStyle name="20% - Accent4 221 4" xfId="18305" xr:uid="{00000000-0005-0000-0000-0000A1190000}"/>
    <cellStyle name="20% - Accent4 222" xfId="3215" xr:uid="{00000000-0005-0000-0000-0000A2190000}"/>
    <cellStyle name="20% - Accent4 222 2" xfId="18306" xr:uid="{00000000-0005-0000-0000-0000A3190000}"/>
    <cellStyle name="20% - Accent4 223" xfId="3216" xr:uid="{00000000-0005-0000-0000-0000A4190000}"/>
    <cellStyle name="20% - Accent4 223 2" xfId="18307" xr:uid="{00000000-0005-0000-0000-0000A5190000}"/>
    <cellStyle name="20% - Accent4 224" xfId="18308" xr:uid="{00000000-0005-0000-0000-0000A6190000}"/>
    <cellStyle name="20% - Accent4 23" xfId="3217" xr:uid="{00000000-0005-0000-0000-0000A7190000}"/>
    <cellStyle name="20% - Accent4 23 2" xfId="3218" xr:uid="{00000000-0005-0000-0000-0000A8190000}"/>
    <cellStyle name="20% - Accent4 23 2 2" xfId="3219" xr:uid="{00000000-0005-0000-0000-0000A9190000}"/>
    <cellStyle name="20% - Accent4 23 2 2 2" xfId="18309" xr:uid="{00000000-0005-0000-0000-0000AA190000}"/>
    <cellStyle name="20% - Accent4 23 2 3" xfId="3220" xr:uid="{00000000-0005-0000-0000-0000AB190000}"/>
    <cellStyle name="20% - Accent4 23 2 3 2" xfId="18310" xr:uid="{00000000-0005-0000-0000-0000AC190000}"/>
    <cellStyle name="20% - Accent4 23 2 4" xfId="18311" xr:uid="{00000000-0005-0000-0000-0000AD190000}"/>
    <cellStyle name="20% - Accent4 23 3" xfId="3221" xr:uid="{00000000-0005-0000-0000-0000AE190000}"/>
    <cellStyle name="20% - Accent4 23 3 2" xfId="3222" xr:uid="{00000000-0005-0000-0000-0000AF190000}"/>
    <cellStyle name="20% - Accent4 23 3 2 2" xfId="18312" xr:uid="{00000000-0005-0000-0000-0000B0190000}"/>
    <cellStyle name="20% - Accent4 23 3 3" xfId="3223" xr:uid="{00000000-0005-0000-0000-0000B1190000}"/>
    <cellStyle name="20% - Accent4 23 3 3 2" xfId="18313" xr:uid="{00000000-0005-0000-0000-0000B2190000}"/>
    <cellStyle name="20% - Accent4 23 3 4" xfId="18314" xr:uid="{00000000-0005-0000-0000-0000B3190000}"/>
    <cellStyle name="20% - Accent4 23 4" xfId="3224" xr:uid="{00000000-0005-0000-0000-0000B4190000}"/>
    <cellStyle name="20% - Accent4 23 4 2" xfId="18315" xr:uid="{00000000-0005-0000-0000-0000B5190000}"/>
    <cellStyle name="20% - Accent4 23 5" xfId="3225" xr:uid="{00000000-0005-0000-0000-0000B6190000}"/>
    <cellStyle name="20% - Accent4 23 5 2" xfId="18316" xr:uid="{00000000-0005-0000-0000-0000B7190000}"/>
    <cellStyle name="20% - Accent4 23 6" xfId="18317" xr:uid="{00000000-0005-0000-0000-0000B8190000}"/>
    <cellStyle name="20% - Accent4 24" xfId="3226" xr:uid="{00000000-0005-0000-0000-0000B9190000}"/>
    <cellStyle name="20% - Accent4 24 2" xfId="3227" xr:uid="{00000000-0005-0000-0000-0000BA190000}"/>
    <cellStyle name="20% - Accent4 24 2 2" xfId="3228" xr:uid="{00000000-0005-0000-0000-0000BB190000}"/>
    <cellStyle name="20% - Accent4 24 2 2 2" xfId="18318" xr:uid="{00000000-0005-0000-0000-0000BC190000}"/>
    <cellStyle name="20% - Accent4 24 2 3" xfId="3229" xr:uid="{00000000-0005-0000-0000-0000BD190000}"/>
    <cellStyle name="20% - Accent4 24 2 3 2" xfId="18319" xr:uid="{00000000-0005-0000-0000-0000BE190000}"/>
    <cellStyle name="20% - Accent4 24 2 4" xfId="18320" xr:uid="{00000000-0005-0000-0000-0000BF190000}"/>
    <cellStyle name="20% - Accent4 24 3" xfId="3230" xr:uid="{00000000-0005-0000-0000-0000C0190000}"/>
    <cellStyle name="20% - Accent4 24 3 2" xfId="3231" xr:uid="{00000000-0005-0000-0000-0000C1190000}"/>
    <cellStyle name="20% - Accent4 24 3 2 2" xfId="18321" xr:uid="{00000000-0005-0000-0000-0000C2190000}"/>
    <cellStyle name="20% - Accent4 24 3 3" xfId="3232" xr:uid="{00000000-0005-0000-0000-0000C3190000}"/>
    <cellStyle name="20% - Accent4 24 3 3 2" xfId="18322" xr:uid="{00000000-0005-0000-0000-0000C4190000}"/>
    <cellStyle name="20% - Accent4 24 3 4" xfId="18323" xr:uid="{00000000-0005-0000-0000-0000C5190000}"/>
    <cellStyle name="20% - Accent4 24 4" xfId="3233" xr:uid="{00000000-0005-0000-0000-0000C6190000}"/>
    <cellStyle name="20% - Accent4 24 4 2" xfId="18324" xr:uid="{00000000-0005-0000-0000-0000C7190000}"/>
    <cellStyle name="20% - Accent4 24 5" xfId="3234" xr:uid="{00000000-0005-0000-0000-0000C8190000}"/>
    <cellStyle name="20% - Accent4 24 5 2" xfId="18325" xr:uid="{00000000-0005-0000-0000-0000C9190000}"/>
    <cellStyle name="20% - Accent4 24 6" xfId="18326" xr:uid="{00000000-0005-0000-0000-0000CA190000}"/>
    <cellStyle name="20% - Accent4 25" xfId="3235" xr:uid="{00000000-0005-0000-0000-0000CB190000}"/>
    <cellStyle name="20% - Accent4 25 2" xfId="3236" xr:uid="{00000000-0005-0000-0000-0000CC190000}"/>
    <cellStyle name="20% - Accent4 25 2 2" xfId="3237" xr:uid="{00000000-0005-0000-0000-0000CD190000}"/>
    <cellStyle name="20% - Accent4 25 2 2 2" xfId="18327" xr:uid="{00000000-0005-0000-0000-0000CE190000}"/>
    <cellStyle name="20% - Accent4 25 2 3" xfId="3238" xr:uid="{00000000-0005-0000-0000-0000CF190000}"/>
    <cellStyle name="20% - Accent4 25 2 3 2" xfId="18328" xr:uid="{00000000-0005-0000-0000-0000D0190000}"/>
    <cellStyle name="20% - Accent4 25 2 4" xfId="18329" xr:uid="{00000000-0005-0000-0000-0000D1190000}"/>
    <cellStyle name="20% - Accent4 25 3" xfId="3239" xr:uid="{00000000-0005-0000-0000-0000D2190000}"/>
    <cellStyle name="20% - Accent4 25 3 2" xfId="3240" xr:uid="{00000000-0005-0000-0000-0000D3190000}"/>
    <cellStyle name="20% - Accent4 25 3 2 2" xfId="18330" xr:uid="{00000000-0005-0000-0000-0000D4190000}"/>
    <cellStyle name="20% - Accent4 25 3 3" xfId="3241" xr:uid="{00000000-0005-0000-0000-0000D5190000}"/>
    <cellStyle name="20% - Accent4 25 3 3 2" xfId="18331" xr:uid="{00000000-0005-0000-0000-0000D6190000}"/>
    <cellStyle name="20% - Accent4 25 3 4" xfId="18332" xr:uid="{00000000-0005-0000-0000-0000D7190000}"/>
    <cellStyle name="20% - Accent4 25 4" xfId="3242" xr:uid="{00000000-0005-0000-0000-0000D8190000}"/>
    <cellStyle name="20% - Accent4 25 4 2" xfId="18333" xr:uid="{00000000-0005-0000-0000-0000D9190000}"/>
    <cellStyle name="20% - Accent4 25 5" xfId="3243" xr:uid="{00000000-0005-0000-0000-0000DA190000}"/>
    <cellStyle name="20% - Accent4 25 5 2" xfId="18334" xr:uid="{00000000-0005-0000-0000-0000DB190000}"/>
    <cellStyle name="20% - Accent4 25 6" xfId="18335" xr:uid="{00000000-0005-0000-0000-0000DC190000}"/>
    <cellStyle name="20% - Accent4 26" xfId="3244" xr:uid="{00000000-0005-0000-0000-0000DD190000}"/>
    <cellStyle name="20% - Accent4 26 2" xfId="3245" xr:uid="{00000000-0005-0000-0000-0000DE190000}"/>
    <cellStyle name="20% - Accent4 26 2 2" xfId="3246" xr:uid="{00000000-0005-0000-0000-0000DF190000}"/>
    <cellStyle name="20% - Accent4 26 2 2 2" xfId="18336" xr:uid="{00000000-0005-0000-0000-0000E0190000}"/>
    <cellStyle name="20% - Accent4 26 2 3" xfId="3247" xr:uid="{00000000-0005-0000-0000-0000E1190000}"/>
    <cellStyle name="20% - Accent4 26 2 3 2" xfId="18337" xr:uid="{00000000-0005-0000-0000-0000E2190000}"/>
    <cellStyle name="20% - Accent4 26 2 4" xfId="18338" xr:uid="{00000000-0005-0000-0000-0000E3190000}"/>
    <cellStyle name="20% - Accent4 26 3" xfId="3248" xr:uid="{00000000-0005-0000-0000-0000E4190000}"/>
    <cellStyle name="20% - Accent4 26 3 2" xfId="3249" xr:uid="{00000000-0005-0000-0000-0000E5190000}"/>
    <cellStyle name="20% - Accent4 26 3 2 2" xfId="18339" xr:uid="{00000000-0005-0000-0000-0000E6190000}"/>
    <cellStyle name="20% - Accent4 26 3 3" xfId="3250" xr:uid="{00000000-0005-0000-0000-0000E7190000}"/>
    <cellStyle name="20% - Accent4 26 3 3 2" xfId="18340" xr:uid="{00000000-0005-0000-0000-0000E8190000}"/>
    <cellStyle name="20% - Accent4 26 3 4" xfId="18341" xr:uid="{00000000-0005-0000-0000-0000E9190000}"/>
    <cellStyle name="20% - Accent4 26 4" xfId="3251" xr:uid="{00000000-0005-0000-0000-0000EA190000}"/>
    <cellStyle name="20% - Accent4 26 4 2" xfId="18342" xr:uid="{00000000-0005-0000-0000-0000EB190000}"/>
    <cellStyle name="20% - Accent4 26 5" xfId="3252" xr:uid="{00000000-0005-0000-0000-0000EC190000}"/>
    <cellStyle name="20% - Accent4 26 5 2" xfId="18343" xr:uid="{00000000-0005-0000-0000-0000ED190000}"/>
    <cellStyle name="20% - Accent4 26 6" xfId="18344" xr:uid="{00000000-0005-0000-0000-0000EE190000}"/>
    <cellStyle name="20% - Accent4 27" xfId="3253" xr:uid="{00000000-0005-0000-0000-0000EF190000}"/>
    <cellStyle name="20% - Accent4 27 2" xfId="3254" xr:uid="{00000000-0005-0000-0000-0000F0190000}"/>
    <cellStyle name="20% - Accent4 27 2 2" xfId="3255" xr:uid="{00000000-0005-0000-0000-0000F1190000}"/>
    <cellStyle name="20% - Accent4 27 2 2 2" xfId="18345" xr:uid="{00000000-0005-0000-0000-0000F2190000}"/>
    <cellStyle name="20% - Accent4 27 2 3" xfId="3256" xr:uid="{00000000-0005-0000-0000-0000F3190000}"/>
    <cellStyle name="20% - Accent4 27 2 3 2" xfId="18346" xr:uid="{00000000-0005-0000-0000-0000F4190000}"/>
    <cellStyle name="20% - Accent4 27 2 4" xfId="18347" xr:uid="{00000000-0005-0000-0000-0000F5190000}"/>
    <cellStyle name="20% - Accent4 27 3" xfId="3257" xr:uid="{00000000-0005-0000-0000-0000F6190000}"/>
    <cellStyle name="20% - Accent4 27 3 2" xfId="3258" xr:uid="{00000000-0005-0000-0000-0000F7190000}"/>
    <cellStyle name="20% - Accent4 27 3 2 2" xfId="18348" xr:uid="{00000000-0005-0000-0000-0000F8190000}"/>
    <cellStyle name="20% - Accent4 27 3 3" xfId="3259" xr:uid="{00000000-0005-0000-0000-0000F9190000}"/>
    <cellStyle name="20% - Accent4 27 3 3 2" xfId="18349" xr:uid="{00000000-0005-0000-0000-0000FA190000}"/>
    <cellStyle name="20% - Accent4 27 3 4" xfId="18350" xr:uid="{00000000-0005-0000-0000-0000FB190000}"/>
    <cellStyle name="20% - Accent4 27 4" xfId="3260" xr:uid="{00000000-0005-0000-0000-0000FC190000}"/>
    <cellStyle name="20% - Accent4 27 4 2" xfId="18351" xr:uid="{00000000-0005-0000-0000-0000FD190000}"/>
    <cellStyle name="20% - Accent4 27 5" xfId="3261" xr:uid="{00000000-0005-0000-0000-0000FE190000}"/>
    <cellStyle name="20% - Accent4 27 5 2" xfId="18352" xr:uid="{00000000-0005-0000-0000-0000FF190000}"/>
    <cellStyle name="20% - Accent4 27 6" xfId="18353" xr:uid="{00000000-0005-0000-0000-0000001A0000}"/>
    <cellStyle name="20% - Accent4 28" xfId="3262" xr:uid="{00000000-0005-0000-0000-0000011A0000}"/>
    <cellStyle name="20% - Accent4 28 2" xfId="3263" xr:uid="{00000000-0005-0000-0000-0000021A0000}"/>
    <cellStyle name="20% - Accent4 28 2 2" xfId="3264" xr:uid="{00000000-0005-0000-0000-0000031A0000}"/>
    <cellStyle name="20% - Accent4 28 2 2 2" xfId="18354" xr:uid="{00000000-0005-0000-0000-0000041A0000}"/>
    <cellStyle name="20% - Accent4 28 2 3" xfId="3265" xr:uid="{00000000-0005-0000-0000-0000051A0000}"/>
    <cellStyle name="20% - Accent4 28 2 3 2" xfId="18355" xr:uid="{00000000-0005-0000-0000-0000061A0000}"/>
    <cellStyle name="20% - Accent4 28 2 4" xfId="18356" xr:uid="{00000000-0005-0000-0000-0000071A0000}"/>
    <cellStyle name="20% - Accent4 28 3" xfId="3266" xr:uid="{00000000-0005-0000-0000-0000081A0000}"/>
    <cellStyle name="20% - Accent4 28 3 2" xfId="3267" xr:uid="{00000000-0005-0000-0000-0000091A0000}"/>
    <cellStyle name="20% - Accent4 28 3 2 2" xfId="18357" xr:uid="{00000000-0005-0000-0000-00000A1A0000}"/>
    <cellStyle name="20% - Accent4 28 3 3" xfId="3268" xr:uid="{00000000-0005-0000-0000-00000B1A0000}"/>
    <cellStyle name="20% - Accent4 28 3 3 2" xfId="18358" xr:uid="{00000000-0005-0000-0000-00000C1A0000}"/>
    <cellStyle name="20% - Accent4 28 3 4" xfId="18359" xr:uid="{00000000-0005-0000-0000-00000D1A0000}"/>
    <cellStyle name="20% - Accent4 28 4" xfId="3269" xr:uid="{00000000-0005-0000-0000-00000E1A0000}"/>
    <cellStyle name="20% - Accent4 28 4 2" xfId="18360" xr:uid="{00000000-0005-0000-0000-00000F1A0000}"/>
    <cellStyle name="20% - Accent4 28 5" xfId="3270" xr:uid="{00000000-0005-0000-0000-0000101A0000}"/>
    <cellStyle name="20% - Accent4 28 5 2" xfId="18361" xr:uid="{00000000-0005-0000-0000-0000111A0000}"/>
    <cellStyle name="20% - Accent4 28 6" xfId="18362" xr:uid="{00000000-0005-0000-0000-0000121A0000}"/>
    <cellStyle name="20% - Accent4 29" xfId="3271" xr:uid="{00000000-0005-0000-0000-0000131A0000}"/>
    <cellStyle name="20% - Accent4 29 2" xfId="3272" xr:uid="{00000000-0005-0000-0000-0000141A0000}"/>
    <cellStyle name="20% - Accent4 29 2 2" xfId="3273" xr:uid="{00000000-0005-0000-0000-0000151A0000}"/>
    <cellStyle name="20% - Accent4 29 2 2 2" xfId="18363" xr:uid="{00000000-0005-0000-0000-0000161A0000}"/>
    <cellStyle name="20% - Accent4 29 2 3" xfId="3274" xr:uid="{00000000-0005-0000-0000-0000171A0000}"/>
    <cellStyle name="20% - Accent4 29 2 3 2" xfId="18364" xr:uid="{00000000-0005-0000-0000-0000181A0000}"/>
    <cellStyle name="20% - Accent4 29 2 4" xfId="18365" xr:uid="{00000000-0005-0000-0000-0000191A0000}"/>
    <cellStyle name="20% - Accent4 29 3" xfId="3275" xr:uid="{00000000-0005-0000-0000-00001A1A0000}"/>
    <cellStyle name="20% - Accent4 29 3 2" xfId="3276" xr:uid="{00000000-0005-0000-0000-00001B1A0000}"/>
    <cellStyle name="20% - Accent4 29 3 2 2" xfId="18366" xr:uid="{00000000-0005-0000-0000-00001C1A0000}"/>
    <cellStyle name="20% - Accent4 29 3 3" xfId="3277" xr:uid="{00000000-0005-0000-0000-00001D1A0000}"/>
    <cellStyle name="20% - Accent4 29 3 3 2" xfId="18367" xr:uid="{00000000-0005-0000-0000-00001E1A0000}"/>
    <cellStyle name="20% - Accent4 29 3 4" xfId="18368" xr:uid="{00000000-0005-0000-0000-00001F1A0000}"/>
    <cellStyle name="20% - Accent4 29 4" xfId="3278" xr:uid="{00000000-0005-0000-0000-0000201A0000}"/>
    <cellStyle name="20% - Accent4 29 4 2" xfId="18369" xr:uid="{00000000-0005-0000-0000-0000211A0000}"/>
    <cellStyle name="20% - Accent4 29 5" xfId="3279" xr:uid="{00000000-0005-0000-0000-0000221A0000}"/>
    <cellStyle name="20% - Accent4 29 5 2" xfId="18370" xr:uid="{00000000-0005-0000-0000-0000231A0000}"/>
    <cellStyle name="20% - Accent4 29 6" xfId="18371" xr:uid="{00000000-0005-0000-0000-0000241A0000}"/>
    <cellStyle name="20% - Accent4 3" xfId="3280" xr:uid="{00000000-0005-0000-0000-0000251A0000}"/>
    <cellStyle name="20% - Accent4 3 2" xfId="3281" xr:uid="{00000000-0005-0000-0000-0000261A0000}"/>
    <cellStyle name="20% - Accent4 3 2 2" xfId="3282" xr:uid="{00000000-0005-0000-0000-0000271A0000}"/>
    <cellStyle name="20% - Accent4 3 2 2 2" xfId="18372" xr:uid="{00000000-0005-0000-0000-0000281A0000}"/>
    <cellStyle name="20% - Accent4 3 2 3" xfId="3283" xr:uid="{00000000-0005-0000-0000-0000291A0000}"/>
    <cellStyle name="20% - Accent4 3 2 3 2" xfId="18373" xr:uid="{00000000-0005-0000-0000-00002A1A0000}"/>
    <cellStyle name="20% - Accent4 3 2 4" xfId="18374" xr:uid="{00000000-0005-0000-0000-00002B1A0000}"/>
    <cellStyle name="20% - Accent4 3 3" xfId="3284" xr:uid="{00000000-0005-0000-0000-00002C1A0000}"/>
    <cellStyle name="20% - Accent4 3 3 2" xfId="3285" xr:uid="{00000000-0005-0000-0000-00002D1A0000}"/>
    <cellStyle name="20% - Accent4 3 3 2 2" xfId="18375" xr:uid="{00000000-0005-0000-0000-00002E1A0000}"/>
    <cellStyle name="20% - Accent4 3 3 3" xfId="3286" xr:uid="{00000000-0005-0000-0000-00002F1A0000}"/>
    <cellStyle name="20% - Accent4 3 3 3 2" xfId="18376" xr:uid="{00000000-0005-0000-0000-0000301A0000}"/>
    <cellStyle name="20% - Accent4 3 3 4" xfId="18377" xr:uid="{00000000-0005-0000-0000-0000311A0000}"/>
    <cellStyle name="20% - Accent4 3 4" xfId="3287" xr:uid="{00000000-0005-0000-0000-0000321A0000}"/>
    <cellStyle name="20% - Accent4 3 4 2" xfId="18378" xr:uid="{00000000-0005-0000-0000-0000331A0000}"/>
    <cellStyle name="20% - Accent4 3 5" xfId="3288" xr:uid="{00000000-0005-0000-0000-0000341A0000}"/>
    <cellStyle name="20% - Accent4 3 5 2" xfId="18379" xr:uid="{00000000-0005-0000-0000-0000351A0000}"/>
    <cellStyle name="20% - Accent4 3 6" xfId="18380" xr:uid="{00000000-0005-0000-0000-0000361A0000}"/>
    <cellStyle name="20% - Accent4 30" xfId="3289" xr:uid="{00000000-0005-0000-0000-0000371A0000}"/>
    <cellStyle name="20% - Accent4 30 2" xfId="3290" xr:uid="{00000000-0005-0000-0000-0000381A0000}"/>
    <cellStyle name="20% - Accent4 30 2 2" xfId="3291" xr:uid="{00000000-0005-0000-0000-0000391A0000}"/>
    <cellStyle name="20% - Accent4 30 2 2 2" xfId="18381" xr:uid="{00000000-0005-0000-0000-00003A1A0000}"/>
    <cellStyle name="20% - Accent4 30 2 3" xfId="3292" xr:uid="{00000000-0005-0000-0000-00003B1A0000}"/>
    <cellStyle name="20% - Accent4 30 2 3 2" xfId="18382" xr:uid="{00000000-0005-0000-0000-00003C1A0000}"/>
    <cellStyle name="20% - Accent4 30 2 4" xfId="18383" xr:uid="{00000000-0005-0000-0000-00003D1A0000}"/>
    <cellStyle name="20% - Accent4 30 3" xfId="3293" xr:uid="{00000000-0005-0000-0000-00003E1A0000}"/>
    <cellStyle name="20% - Accent4 30 3 2" xfId="3294" xr:uid="{00000000-0005-0000-0000-00003F1A0000}"/>
    <cellStyle name="20% - Accent4 30 3 2 2" xfId="18384" xr:uid="{00000000-0005-0000-0000-0000401A0000}"/>
    <cellStyle name="20% - Accent4 30 3 3" xfId="3295" xr:uid="{00000000-0005-0000-0000-0000411A0000}"/>
    <cellStyle name="20% - Accent4 30 3 3 2" xfId="18385" xr:uid="{00000000-0005-0000-0000-0000421A0000}"/>
    <cellStyle name="20% - Accent4 30 3 4" xfId="18386" xr:uid="{00000000-0005-0000-0000-0000431A0000}"/>
    <cellStyle name="20% - Accent4 30 4" xfId="3296" xr:uid="{00000000-0005-0000-0000-0000441A0000}"/>
    <cellStyle name="20% - Accent4 30 4 2" xfId="18387" xr:uid="{00000000-0005-0000-0000-0000451A0000}"/>
    <cellStyle name="20% - Accent4 30 5" xfId="3297" xr:uid="{00000000-0005-0000-0000-0000461A0000}"/>
    <cellStyle name="20% - Accent4 30 5 2" xfId="18388" xr:uid="{00000000-0005-0000-0000-0000471A0000}"/>
    <cellStyle name="20% - Accent4 30 6" xfId="18389" xr:uid="{00000000-0005-0000-0000-0000481A0000}"/>
    <cellStyle name="20% - Accent4 31" xfId="3298" xr:uid="{00000000-0005-0000-0000-0000491A0000}"/>
    <cellStyle name="20% - Accent4 31 2" xfId="3299" xr:uid="{00000000-0005-0000-0000-00004A1A0000}"/>
    <cellStyle name="20% - Accent4 31 2 2" xfId="3300" xr:uid="{00000000-0005-0000-0000-00004B1A0000}"/>
    <cellStyle name="20% - Accent4 31 2 2 2" xfId="18390" xr:uid="{00000000-0005-0000-0000-00004C1A0000}"/>
    <cellStyle name="20% - Accent4 31 2 3" xfId="3301" xr:uid="{00000000-0005-0000-0000-00004D1A0000}"/>
    <cellStyle name="20% - Accent4 31 2 3 2" xfId="18391" xr:uid="{00000000-0005-0000-0000-00004E1A0000}"/>
    <cellStyle name="20% - Accent4 31 2 4" xfId="18392" xr:uid="{00000000-0005-0000-0000-00004F1A0000}"/>
    <cellStyle name="20% - Accent4 31 3" xfId="3302" xr:uid="{00000000-0005-0000-0000-0000501A0000}"/>
    <cellStyle name="20% - Accent4 31 3 2" xfId="3303" xr:uid="{00000000-0005-0000-0000-0000511A0000}"/>
    <cellStyle name="20% - Accent4 31 3 2 2" xfId="18393" xr:uid="{00000000-0005-0000-0000-0000521A0000}"/>
    <cellStyle name="20% - Accent4 31 3 3" xfId="3304" xr:uid="{00000000-0005-0000-0000-0000531A0000}"/>
    <cellStyle name="20% - Accent4 31 3 3 2" xfId="18394" xr:uid="{00000000-0005-0000-0000-0000541A0000}"/>
    <cellStyle name="20% - Accent4 31 3 4" xfId="18395" xr:uid="{00000000-0005-0000-0000-0000551A0000}"/>
    <cellStyle name="20% - Accent4 31 4" xfId="3305" xr:uid="{00000000-0005-0000-0000-0000561A0000}"/>
    <cellStyle name="20% - Accent4 31 4 2" xfId="18396" xr:uid="{00000000-0005-0000-0000-0000571A0000}"/>
    <cellStyle name="20% - Accent4 31 5" xfId="3306" xr:uid="{00000000-0005-0000-0000-0000581A0000}"/>
    <cellStyle name="20% - Accent4 31 5 2" xfId="18397" xr:uid="{00000000-0005-0000-0000-0000591A0000}"/>
    <cellStyle name="20% - Accent4 31 6" xfId="18398" xr:uid="{00000000-0005-0000-0000-00005A1A0000}"/>
    <cellStyle name="20% - Accent4 32" xfId="3307" xr:uid="{00000000-0005-0000-0000-00005B1A0000}"/>
    <cellStyle name="20% - Accent4 32 2" xfId="3308" xr:uid="{00000000-0005-0000-0000-00005C1A0000}"/>
    <cellStyle name="20% - Accent4 32 2 2" xfId="3309" xr:uid="{00000000-0005-0000-0000-00005D1A0000}"/>
    <cellStyle name="20% - Accent4 32 2 2 2" xfId="18399" xr:uid="{00000000-0005-0000-0000-00005E1A0000}"/>
    <cellStyle name="20% - Accent4 32 2 3" xfId="3310" xr:uid="{00000000-0005-0000-0000-00005F1A0000}"/>
    <cellStyle name="20% - Accent4 32 2 3 2" xfId="18400" xr:uid="{00000000-0005-0000-0000-0000601A0000}"/>
    <cellStyle name="20% - Accent4 32 2 4" xfId="18401" xr:uid="{00000000-0005-0000-0000-0000611A0000}"/>
    <cellStyle name="20% - Accent4 32 3" xfId="3311" xr:uid="{00000000-0005-0000-0000-0000621A0000}"/>
    <cellStyle name="20% - Accent4 32 3 2" xfId="3312" xr:uid="{00000000-0005-0000-0000-0000631A0000}"/>
    <cellStyle name="20% - Accent4 32 3 2 2" xfId="18402" xr:uid="{00000000-0005-0000-0000-0000641A0000}"/>
    <cellStyle name="20% - Accent4 32 3 3" xfId="3313" xr:uid="{00000000-0005-0000-0000-0000651A0000}"/>
    <cellStyle name="20% - Accent4 32 3 3 2" xfId="18403" xr:uid="{00000000-0005-0000-0000-0000661A0000}"/>
    <cellStyle name="20% - Accent4 32 3 4" xfId="18404" xr:uid="{00000000-0005-0000-0000-0000671A0000}"/>
    <cellStyle name="20% - Accent4 32 4" xfId="3314" xr:uid="{00000000-0005-0000-0000-0000681A0000}"/>
    <cellStyle name="20% - Accent4 32 4 2" xfId="18405" xr:uid="{00000000-0005-0000-0000-0000691A0000}"/>
    <cellStyle name="20% - Accent4 32 5" xfId="3315" xr:uid="{00000000-0005-0000-0000-00006A1A0000}"/>
    <cellStyle name="20% - Accent4 32 5 2" xfId="18406" xr:uid="{00000000-0005-0000-0000-00006B1A0000}"/>
    <cellStyle name="20% - Accent4 32 6" xfId="18407" xr:uid="{00000000-0005-0000-0000-00006C1A0000}"/>
    <cellStyle name="20% - Accent4 33" xfId="3316" xr:uid="{00000000-0005-0000-0000-00006D1A0000}"/>
    <cellStyle name="20% - Accent4 33 2" xfId="3317" xr:uid="{00000000-0005-0000-0000-00006E1A0000}"/>
    <cellStyle name="20% - Accent4 33 2 2" xfId="3318" xr:uid="{00000000-0005-0000-0000-00006F1A0000}"/>
    <cellStyle name="20% - Accent4 33 2 2 2" xfId="18408" xr:uid="{00000000-0005-0000-0000-0000701A0000}"/>
    <cellStyle name="20% - Accent4 33 2 3" xfId="3319" xr:uid="{00000000-0005-0000-0000-0000711A0000}"/>
    <cellStyle name="20% - Accent4 33 2 3 2" xfId="18409" xr:uid="{00000000-0005-0000-0000-0000721A0000}"/>
    <cellStyle name="20% - Accent4 33 2 4" xfId="18410" xr:uid="{00000000-0005-0000-0000-0000731A0000}"/>
    <cellStyle name="20% - Accent4 33 3" xfId="3320" xr:uid="{00000000-0005-0000-0000-0000741A0000}"/>
    <cellStyle name="20% - Accent4 33 3 2" xfId="3321" xr:uid="{00000000-0005-0000-0000-0000751A0000}"/>
    <cellStyle name="20% - Accent4 33 3 2 2" xfId="18411" xr:uid="{00000000-0005-0000-0000-0000761A0000}"/>
    <cellStyle name="20% - Accent4 33 3 3" xfId="3322" xr:uid="{00000000-0005-0000-0000-0000771A0000}"/>
    <cellStyle name="20% - Accent4 33 3 3 2" xfId="18412" xr:uid="{00000000-0005-0000-0000-0000781A0000}"/>
    <cellStyle name="20% - Accent4 33 3 4" xfId="18413" xr:uid="{00000000-0005-0000-0000-0000791A0000}"/>
    <cellStyle name="20% - Accent4 33 4" xfId="3323" xr:uid="{00000000-0005-0000-0000-00007A1A0000}"/>
    <cellStyle name="20% - Accent4 33 4 2" xfId="18414" xr:uid="{00000000-0005-0000-0000-00007B1A0000}"/>
    <cellStyle name="20% - Accent4 33 5" xfId="3324" xr:uid="{00000000-0005-0000-0000-00007C1A0000}"/>
    <cellStyle name="20% - Accent4 33 5 2" xfId="18415" xr:uid="{00000000-0005-0000-0000-00007D1A0000}"/>
    <cellStyle name="20% - Accent4 33 6" xfId="18416" xr:uid="{00000000-0005-0000-0000-00007E1A0000}"/>
    <cellStyle name="20% - Accent4 34" xfId="3325" xr:uid="{00000000-0005-0000-0000-00007F1A0000}"/>
    <cellStyle name="20% - Accent4 34 2" xfId="3326" xr:uid="{00000000-0005-0000-0000-0000801A0000}"/>
    <cellStyle name="20% - Accent4 34 2 2" xfId="3327" xr:uid="{00000000-0005-0000-0000-0000811A0000}"/>
    <cellStyle name="20% - Accent4 34 2 2 2" xfId="18417" xr:uid="{00000000-0005-0000-0000-0000821A0000}"/>
    <cellStyle name="20% - Accent4 34 2 3" xfId="3328" xr:uid="{00000000-0005-0000-0000-0000831A0000}"/>
    <cellStyle name="20% - Accent4 34 2 3 2" xfId="18418" xr:uid="{00000000-0005-0000-0000-0000841A0000}"/>
    <cellStyle name="20% - Accent4 34 2 4" xfId="18419" xr:uid="{00000000-0005-0000-0000-0000851A0000}"/>
    <cellStyle name="20% - Accent4 34 3" xfId="3329" xr:uid="{00000000-0005-0000-0000-0000861A0000}"/>
    <cellStyle name="20% - Accent4 34 3 2" xfId="3330" xr:uid="{00000000-0005-0000-0000-0000871A0000}"/>
    <cellStyle name="20% - Accent4 34 3 2 2" xfId="18420" xr:uid="{00000000-0005-0000-0000-0000881A0000}"/>
    <cellStyle name="20% - Accent4 34 3 3" xfId="3331" xr:uid="{00000000-0005-0000-0000-0000891A0000}"/>
    <cellStyle name="20% - Accent4 34 3 3 2" xfId="18421" xr:uid="{00000000-0005-0000-0000-00008A1A0000}"/>
    <cellStyle name="20% - Accent4 34 3 4" xfId="18422" xr:uid="{00000000-0005-0000-0000-00008B1A0000}"/>
    <cellStyle name="20% - Accent4 34 4" xfId="3332" xr:uid="{00000000-0005-0000-0000-00008C1A0000}"/>
    <cellStyle name="20% - Accent4 34 4 2" xfId="18423" xr:uid="{00000000-0005-0000-0000-00008D1A0000}"/>
    <cellStyle name="20% - Accent4 34 5" xfId="3333" xr:uid="{00000000-0005-0000-0000-00008E1A0000}"/>
    <cellStyle name="20% - Accent4 34 5 2" xfId="18424" xr:uid="{00000000-0005-0000-0000-00008F1A0000}"/>
    <cellStyle name="20% - Accent4 34 6" xfId="18425" xr:uid="{00000000-0005-0000-0000-0000901A0000}"/>
    <cellStyle name="20% - Accent4 35" xfId="3334" xr:uid="{00000000-0005-0000-0000-0000911A0000}"/>
    <cellStyle name="20% - Accent4 35 2" xfId="3335" xr:uid="{00000000-0005-0000-0000-0000921A0000}"/>
    <cellStyle name="20% - Accent4 35 2 2" xfId="3336" xr:uid="{00000000-0005-0000-0000-0000931A0000}"/>
    <cellStyle name="20% - Accent4 35 2 2 2" xfId="18426" xr:uid="{00000000-0005-0000-0000-0000941A0000}"/>
    <cellStyle name="20% - Accent4 35 2 3" xfId="3337" xr:uid="{00000000-0005-0000-0000-0000951A0000}"/>
    <cellStyle name="20% - Accent4 35 2 3 2" xfId="18427" xr:uid="{00000000-0005-0000-0000-0000961A0000}"/>
    <cellStyle name="20% - Accent4 35 2 4" xfId="18428" xr:uid="{00000000-0005-0000-0000-0000971A0000}"/>
    <cellStyle name="20% - Accent4 35 3" xfId="3338" xr:uid="{00000000-0005-0000-0000-0000981A0000}"/>
    <cellStyle name="20% - Accent4 35 3 2" xfId="3339" xr:uid="{00000000-0005-0000-0000-0000991A0000}"/>
    <cellStyle name="20% - Accent4 35 3 2 2" xfId="18429" xr:uid="{00000000-0005-0000-0000-00009A1A0000}"/>
    <cellStyle name="20% - Accent4 35 3 3" xfId="3340" xr:uid="{00000000-0005-0000-0000-00009B1A0000}"/>
    <cellStyle name="20% - Accent4 35 3 3 2" xfId="18430" xr:uid="{00000000-0005-0000-0000-00009C1A0000}"/>
    <cellStyle name="20% - Accent4 35 3 4" xfId="18431" xr:uid="{00000000-0005-0000-0000-00009D1A0000}"/>
    <cellStyle name="20% - Accent4 35 4" xfId="3341" xr:uid="{00000000-0005-0000-0000-00009E1A0000}"/>
    <cellStyle name="20% - Accent4 35 4 2" xfId="18432" xr:uid="{00000000-0005-0000-0000-00009F1A0000}"/>
    <cellStyle name="20% - Accent4 35 5" xfId="3342" xr:uid="{00000000-0005-0000-0000-0000A01A0000}"/>
    <cellStyle name="20% - Accent4 35 5 2" xfId="18433" xr:uid="{00000000-0005-0000-0000-0000A11A0000}"/>
    <cellStyle name="20% - Accent4 35 6" xfId="18434" xr:uid="{00000000-0005-0000-0000-0000A21A0000}"/>
    <cellStyle name="20% - Accent4 36" xfId="3343" xr:uid="{00000000-0005-0000-0000-0000A31A0000}"/>
    <cellStyle name="20% - Accent4 36 2" xfId="3344" xr:uid="{00000000-0005-0000-0000-0000A41A0000}"/>
    <cellStyle name="20% - Accent4 36 2 2" xfId="3345" xr:uid="{00000000-0005-0000-0000-0000A51A0000}"/>
    <cellStyle name="20% - Accent4 36 2 2 2" xfId="18435" xr:uid="{00000000-0005-0000-0000-0000A61A0000}"/>
    <cellStyle name="20% - Accent4 36 2 3" xfId="3346" xr:uid="{00000000-0005-0000-0000-0000A71A0000}"/>
    <cellStyle name="20% - Accent4 36 2 3 2" xfId="18436" xr:uid="{00000000-0005-0000-0000-0000A81A0000}"/>
    <cellStyle name="20% - Accent4 36 2 4" xfId="18437" xr:uid="{00000000-0005-0000-0000-0000A91A0000}"/>
    <cellStyle name="20% - Accent4 36 3" xfId="3347" xr:uid="{00000000-0005-0000-0000-0000AA1A0000}"/>
    <cellStyle name="20% - Accent4 36 3 2" xfId="3348" xr:uid="{00000000-0005-0000-0000-0000AB1A0000}"/>
    <cellStyle name="20% - Accent4 36 3 2 2" xfId="18438" xr:uid="{00000000-0005-0000-0000-0000AC1A0000}"/>
    <cellStyle name="20% - Accent4 36 3 3" xfId="3349" xr:uid="{00000000-0005-0000-0000-0000AD1A0000}"/>
    <cellStyle name="20% - Accent4 36 3 3 2" xfId="18439" xr:uid="{00000000-0005-0000-0000-0000AE1A0000}"/>
    <cellStyle name="20% - Accent4 36 3 4" xfId="18440" xr:uid="{00000000-0005-0000-0000-0000AF1A0000}"/>
    <cellStyle name="20% - Accent4 36 4" xfId="3350" xr:uid="{00000000-0005-0000-0000-0000B01A0000}"/>
    <cellStyle name="20% - Accent4 36 4 2" xfId="18441" xr:uid="{00000000-0005-0000-0000-0000B11A0000}"/>
    <cellStyle name="20% - Accent4 36 5" xfId="3351" xr:uid="{00000000-0005-0000-0000-0000B21A0000}"/>
    <cellStyle name="20% - Accent4 36 5 2" xfId="18442" xr:uid="{00000000-0005-0000-0000-0000B31A0000}"/>
    <cellStyle name="20% - Accent4 36 6" xfId="18443" xr:uid="{00000000-0005-0000-0000-0000B41A0000}"/>
    <cellStyle name="20% - Accent4 37" xfId="3352" xr:uid="{00000000-0005-0000-0000-0000B51A0000}"/>
    <cellStyle name="20% - Accent4 37 2" xfId="3353" xr:uid="{00000000-0005-0000-0000-0000B61A0000}"/>
    <cellStyle name="20% - Accent4 37 2 2" xfId="3354" xr:uid="{00000000-0005-0000-0000-0000B71A0000}"/>
    <cellStyle name="20% - Accent4 37 2 2 2" xfId="18444" xr:uid="{00000000-0005-0000-0000-0000B81A0000}"/>
    <cellStyle name="20% - Accent4 37 2 3" xfId="3355" xr:uid="{00000000-0005-0000-0000-0000B91A0000}"/>
    <cellStyle name="20% - Accent4 37 2 3 2" xfId="18445" xr:uid="{00000000-0005-0000-0000-0000BA1A0000}"/>
    <cellStyle name="20% - Accent4 37 2 4" xfId="18446" xr:uid="{00000000-0005-0000-0000-0000BB1A0000}"/>
    <cellStyle name="20% - Accent4 37 3" xfId="3356" xr:uid="{00000000-0005-0000-0000-0000BC1A0000}"/>
    <cellStyle name="20% - Accent4 37 3 2" xfId="3357" xr:uid="{00000000-0005-0000-0000-0000BD1A0000}"/>
    <cellStyle name="20% - Accent4 37 3 2 2" xfId="18447" xr:uid="{00000000-0005-0000-0000-0000BE1A0000}"/>
    <cellStyle name="20% - Accent4 37 3 3" xfId="3358" xr:uid="{00000000-0005-0000-0000-0000BF1A0000}"/>
    <cellStyle name="20% - Accent4 37 3 3 2" xfId="18448" xr:uid="{00000000-0005-0000-0000-0000C01A0000}"/>
    <cellStyle name="20% - Accent4 37 3 4" xfId="18449" xr:uid="{00000000-0005-0000-0000-0000C11A0000}"/>
    <cellStyle name="20% - Accent4 37 4" xfId="3359" xr:uid="{00000000-0005-0000-0000-0000C21A0000}"/>
    <cellStyle name="20% - Accent4 37 4 2" xfId="18450" xr:uid="{00000000-0005-0000-0000-0000C31A0000}"/>
    <cellStyle name="20% - Accent4 37 5" xfId="3360" xr:uid="{00000000-0005-0000-0000-0000C41A0000}"/>
    <cellStyle name="20% - Accent4 37 5 2" xfId="18451" xr:uid="{00000000-0005-0000-0000-0000C51A0000}"/>
    <cellStyle name="20% - Accent4 37 6" xfId="18452" xr:uid="{00000000-0005-0000-0000-0000C61A0000}"/>
    <cellStyle name="20% - Accent4 38" xfId="3361" xr:uid="{00000000-0005-0000-0000-0000C71A0000}"/>
    <cellStyle name="20% - Accent4 38 2" xfId="3362" xr:uid="{00000000-0005-0000-0000-0000C81A0000}"/>
    <cellStyle name="20% - Accent4 38 2 2" xfId="3363" xr:uid="{00000000-0005-0000-0000-0000C91A0000}"/>
    <cellStyle name="20% - Accent4 38 2 2 2" xfId="18453" xr:uid="{00000000-0005-0000-0000-0000CA1A0000}"/>
    <cellStyle name="20% - Accent4 38 2 3" xfId="3364" xr:uid="{00000000-0005-0000-0000-0000CB1A0000}"/>
    <cellStyle name="20% - Accent4 38 2 3 2" xfId="18454" xr:uid="{00000000-0005-0000-0000-0000CC1A0000}"/>
    <cellStyle name="20% - Accent4 38 2 4" xfId="18455" xr:uid="{00000000-0005-0000-0000-0000CD1A0000}"/>
    <cellStyle name="20% - Accent4 38 3" xfId="3365" xr:uid="{00000000-0005-0000-0000-0000CE1A0000}"/>
    <cellStyle name="20% - Accent4 38 3 2" xfId="3366" xr:uid="{00000000-0005-0000-0000-0000CF1A0000}"/>
    <cellStyle name="20% - Accent4 38 3 2 2" xfId="18456" xr:uid="{00000000-0005-0000-0000-0000D01A0000}"/>
    <cellStyle name="20% - Accent4 38 3 3" xfId="3367" xr:uid="{00000000-0005-0000-0000-0000D11A0000}"/>
    <cellStyle name="20% - Accent4 38 3 3 2" xfId="18457" xr:uid="{00000000-0005-0000-0000-0000D21A0000}"/>
    <cellStyle name="20% - Accent4 38 3 4" xfId="18458" xr:uid="{00000000-0005-0000-0000-0000D31A0000}"/>
    <cellStyle name="20% - Accent4 38 4" xfId="3368" xr:uid="{00000000-0005-0000-0000-0000D41A0000}"/>
    <cellStyle name="20% - Accent4 38 4 2" xfId="18459" xr:uid="{00000000-0005-0000-0000-0000D51A0000}"/>
    <cellStyle name="20% - Accent4 38 5" xfId="3369" xr:uid="{00000000-0005-0000-0000-0000D61A0000}"/>
    <cellStyle name="20% - Accent4 38 5 2" xfId="18460" xr:uid="{00000000-0005-0000-0000-0000D71A0000}"/>
    <cellStyle name="20% - Accent4 38 6" xfId="18461" xr:uid="{00000000-0005-0000-0000-0000D81A0000}"/>
    <cellStyle name="20% - Accent4 39" xfId="3370" xr:uid="{00000000-0005-0000-0000-0000D91A0000}"/>
    <cellStyle name="20% - Accent4 39 2" xfId="3371" xr:uid="{00000000-0005-0000-0000-0000DA1A0000}"/>
    <cellStyle name="20% - Accent4 39 2 2" xfId="3372" xr:uid="{00000000-0005-0000-0000-0000DB1A0000}"/>
    <cellStyle name="20% - Accent4 39 2 2 2" xfId="18462" xr:uid="{00000000-0005-0000-0000-0000DC1A0000}"/>
    <cellStyle name="20% - Accent4 39 2 3" xfId="3373" xr:uid="{00000000-0005-0000-0000-0000DD1A0000}"/>
    <cellStyle name="20% - Accent4 39 2 3 2" xfId="18463" xr:uid="{00000000-0005-0000-0000-0000DE1A0000}"/>
    <cellStyle name="20% - Accent4 39 2 4" xfId="18464" xr:uid="{00000000-0005-0000-0000-0000DF1A0000}"/>
    <cellStyle name="20% - Accent4 39 3" xfId="3374" xr:uid="{00000000-0005-0000-0000-0000E01A0000}"/>
    <cellStyle name="20% - Accent4 39 3 2" xfId="3375" xr:uid="{00000000-0005-0000-0000-0000E11A0000}"/>
    <cellStyle name="20% - Accent4 39 3 2 2" xfId="18465" xr:uid="{00000000-0005-0000-0000-0000E21A0000}"/>
    <cellStyle name="20% - Accent4 39 3 3" xfId="3376" xr:uid="{00000000-0005-0000-0000-0000E31A0000}"/>
    <cellStyle name="20% - Accent4 39 3 3 2" xfId="18466" xr:uid="{00000000-0005-0000-0000-0000E41A0000}"/>
    <cellStyle name="20% - Accent4 39 3 4" xfId="18467" xr:uid="{00000000-0005-0000-0000-0000E51A0000}"/>
    <cellStyle name="20% - Accent4 39 4" xfId="3377" xr:uid="{00000000-0005-0000-0000-0000E61A0000}"/>
    <cellStyle name="20% - Accent4 39 4 2" xfId="18468" xr:uid="{00000000-0005-0000-0000-0000E71A0000}"/>
    <cellStyle name="20% - Accent4 39 5" xfId="3378" xr:uid="{00000000-0005-0000-0000-0000E81A0000}"/>
    <cellStyle name="20% - Accent4 39 5 2" xfId="18469" xr:uid="{00000000-0005-0000-0000-0000E91A0000}"/>
    <cellStyle name="20% - Accent4 39 6" xfId="18470" xr:uid="{00000000-0005-0000-0000-0000EA1A0000}"/>
    <cellStyle name="20% - Accent4 4" xfId="3379" xr:uid="{00000000-0005-0000-0000-0000EB1A0000}"/>
    <cellStyle name="20% - Accent4 4 2" xfId="3380" xr:uid="{00000000-0005-0000-0000-0000EC1A0000}"/>
    <cellStyle name="20% - Accent4 4 2 2" xfId="3381" xr:uid="{00000000-0005-0000-0000-0000ED1A0000}"/>
    <cellStyle name="20% - Accent4 4 2 2 2" xfId="18471" xr:uid="{00000000-0005-0000-0000-0000EE1A0000}"/>
    <cellStyle name="20% - Accent4 4 2 3" xfId="3382" xr:uid="{00000000-0005-0000-0000-0000EF1A0000}"/>
    <cellStyle name="20% - Accent4 4 2 3 2" xfId="18472" xr:uid="{00000000-0005-0000-0000-0000F01A0000}"/>
    <cellStyle name="20% - Accent4 4 2 4" xfId="18473" xr:uid="{00000000-0005-0000-0000-0000F11A0000}"/>
    <cellStyle name="20% - Accent4 4 3" xfId="3383" xr:uid="{00000000-0005-0000-0000-0000F21A0000}"/>
    <cellStyle name="20% - Accent4 4 3 2" xfId="3384" xr:uid="{00000000-0005-0000-0000-0000F31A0000}"/>
    <cellStyle name="20% - Accent4 4 3 2 2" xfId="18474" xr:uid="{00000000-0005-0000-0000-0000F41A0000}"/>
    <cellStyle name="20% - Accent4 4 3 3" xfId="3385" xr:uid="{00000000-0005-0000-0000-0000F51A0000}"/>
    <cellStyle name="20% - Accent4 4 3 3 2" xfId="18475" xr:uid="{00000000-0005-0000-0000-0000F61A0000}"/>
    <cellStyle name="20% - Accent4 4 3 4" xfId="18476" xr:uid="{00000000-0005-0000-0000-0000F71A0000}"/>
    <cellStyle name="20% - Accent4 4 4" xfId="3386" xr:uid="{00000000-0005-0000-0000-0000F81A0000}"/>
    <cellStyle name="20% - Accent4 4 4 2" xfId="18477" xr:uid="{00000000-0005-0000-0000-0000F91A0000}"/>
    <cellStyle name="20% - Accent4 4 5" xfId="3387" xr:uid="{00000000-0005-0000-0000-0000FA1A0000}"/>
    <cellStyle name="20% - Accent4 4 5 2" xfId="18478" xr:uid="{00000000-0005-0000-0000-0000FB1A0000}"/>
    <cellStyle name="20% - Accent4 4 6" xfId="18479" xr:uid="{00000000-0005-0000-0000-0000FC1A0000}"/>
    <cellStyle name="20% - Accent4 40" xfId="3388" xr:uid="{00000000-0005-0000-0000-0000FD1A0000}"/>
    <cellStyle name="20% - Accent4 40 2" xfId="3389" xr:uid="{00000000-0005-0000-0000-0000FE1A0000}"/>
    <cellStyle name="20% - Accent4 40 2 2" xfId="3390" xr:uid="{00000000-0005-0000-0000-0000FF1A0000}"/>
    <cellStyle name="20% - Accent4 40 2 2 2" xfId="18480" xr:uid="{00000000-0005-0000-0000-0000001B0000}"/>
    <cellStyle name="20% - Accent4 40 2 3" xfId="3391" xr:uid="{00000000-0005-0000-0000-0000011B0000}"/>
    <cellStyle name="20% - Accent4 40 2 3 2" xfId="18481" xr:uid="{00000000-0005-0000-0000-0000021B0000}"/>
    <cellStyle name="20% - Accent4 40 2 4" xfId="18482" xr:uid="{00000000-0005-0000-0000-0000031B0000}"/>
    <cellStyle name="20% - Accent4 40 3" xfId="3392" xr:uid="{00000000-0005-0000-0000-0000041B0000}"/>
    <cellStyle name="20% - Accent4 40 3 2" xfId="3393" xr:uid="{00000000-0005-0000-0000-0000051B0000}"/>
    <cellStyle name="20% - Accent4 40 3 2 2" xfId="18483" xr:uid="{00000000-0005-0000-0000-0000061B0000}"/>
    <cellStyle name="20% - Accent4 40 3 3" xfId="3394" xr:uid="{00000000-0005-0000-0000-0000071B0000}"/>
    <cellStyle name="20% - Accent4 40 3 3 2" xfId="18484" xr:uid="{00000000-0005-0000-0000-0000081B0000}"/>
    <cellStyle name="20% - Accent4 40 3 4" xfId="18485" xr:uid="{00000000-0005-0000-0000-0000091B0000}"/>
    <cellStyle name="20% - Accent4 40 4" xfId="3395" xr:uid="{00000000-0005-0000-0000-00000A1B0000}"/>
    <cellStyle name="20% - Accent4 40 4 2" xfId="18486" xr:uid="{00000000-0005-0000-0000-00000B1B0000}"/>
    <cellStyle name="20% - Accent4 40 5" xfId="3396" xr:uid="{00000000-0005-0000-0000-00000C1B0000}"/>
    <cellStyle name="20% - Accent4 40 5 2" xfId="18487" xr:uid="{00000000-0005-0000-0000-00000D1B0000}"/>
    <cellStyle name="20% - Accent4 40 6" xfId="18488" xr:uid="{00000000-0005-0000-0000-00000E1B0000}"/>
    <cellStyle name="20% - Accent4 41" xfId="3397" xr:uid="{00000000-0005-0000-0000-00000F1B0000}"/>
    <cellStyle name="20% - Accent4 41 2" xfId="3398" xr:uid="{00000000-0005-0000-0000-0000101B0000}"/>
    <cellStyle name="20% - Accent4 41 2 2" xfId="3399" xr:uid="{00000000-0005-0000-0000-0000111B0000}"/>
    <cellStyle name="20% - Accent4 41 2 2 2" xfId="18489" xr:uid="{00000000-0005-0000-0000-0000121B0000}"/>
    <cellStyle name="20% - Accent4 41 2 3" xfId="3400" xr:uid="{00000000-0005-0000-0000-0000131B0000}"/>
    <cellStyle name="20% - Accent4 41 2 3 2" xfId="18490" xr:uid="{00000000-0005-0000-0000-0000141B0000}"/>
    <cellStyle name="20% - Accent4 41 2 4" xfId="18491" xr:uid="{00000000-0005-0000-0000-0000151B0000}"/>
    <cellStyle name="20% - Accent4 41 3" xfId="3401" xr:uid="{00000000-0005-0000-0000-0000161B0000}"/>
    <cellStyle name="20% - Accent4 41 3 2" xfId="3402" xr:uid="{00000000-0005-0000-0000-0000171B0000}"/>
    <cellStyle name="20% - Accent4 41 3 2 2" xfId="18492" xr:uid="{00000000-0005-0000-0000-0000181B0000}"/>
    <cellStyle name="20% - Accent4 41 3 3" xfId="3403" xr:uid="{00000000-0005-0000-0000-0000191B0000}"/>
    <cellStyle name="20% - Accent4 41 3 3 2" xfId="18493" xr:uid="{00000000-0005-0000-0000-00001A1B0000}"/>
    <cellStyle name="20% - Accent4 41 3 4" xfId="18494" xr:uid="{00000000-0005-0000-0000-00001B1B0000}"/>
    <cellStyle name="20% - Accent4 41 4" xfId="3404" xr:uid="{00000000-0005-0000-0000-00001C1B0000}"/>
    <cellStyle name="20% - Accent4 41 4 2" xfId="18495" xr:uid="{00000000-0005-0000-0000-00001D1B0000}"/>
    <cellStyle name="20% - Accent4 41 5" xfId="3405" xr:uid="{00000000-0005-0000-0000-00001E1B0000}"/>
    <cellStyle name="20% - Accent4 41 5 2" xfId="18496" xr:uid="{00000000-0005-0000-0000-00001F1B0000}"/>
    <cellStyle name="20% - Accent4 41 6" xfId="18497" xr:uid="{00000000-0005-0000-0000-0000201B0000}"/>
    <cellStyle name="20% - Accent4 42" xfId="3406" xr:uid="{00000000-0005-0000-0000-0000211B0000}"/>
    <cellStyle name="20% - Accent4 42 2" xfId="3407" xr:uid="{00000000-0005-0000-0000-0000221B0000}"/>
    <cellStyle name="20% - Accent4 42 2 2" xfId="18498" xr:uid="{00000000-0005-0000-0000-0000231B0000}"/>
    <cellStyle name="20% - Accent4 42 3" xfId="3408" xr:uid="{00000000-0005-0000-0000-0000241B0000}"/>
    <cellStyle name="20% - Accent4 42 3 2" xfId="18499" xr:uid="{00000000-0005-0000-0000-0000251B0000}"/>
    <cellStyle name="20% - Accent4 42 4" xfId="18500" xr:uid="{00000000-0005-0000-0000-0000261B0000}"/>
    <cellStyle name="20% - Accent4 43" xfId="3409" xr:uid="{00000000-0005-0000-0000-0000271B0000}"/>
    <cellStyle name="20% - Accent4 43 2" xfId="3410" xr:uid="{00000000-0005-0000-0000-0000281B0000}"/>
    <cellStyle name="20% - Accent4 43 2 2" xfId="18501" xr:uid="{00000000-0005-0000-0000-0000291B0000}"/>
    <cellStyle name="20% - Accent4 43 3" xfId="3411" xr:uid="{00000000-0005-0000-0000-00002A1B0000}"/>
    <cellStyle name="20% - Accent4 43 3 2" xfId="18502" xr:uid="{00000000-0005-0000-0000-00002B1B0000}"/>
    <cellStyle name="20% - Accent4 43 4" xfId="18503" xr:uid="{00000000-0005-0000-0000-00002C1B0000}"/>
    <cellStyle name="20% - Accent4 44" xfId="3412" xr:uid="{00000000-0005-0000-0000-00002D1B0000}"/>
    <cellStyle name="20% - Accent4 44 2" xfId="3413" xr:uid="{00000000-0005-0000-0000-00002E1B0000}"/>
    <cellStyle name="20% - Accent4 44 2 2" xfId="18504" xr:uid="{00000000-0005-0000-0000-00002F1B0000}"/>
    <cellStyle name="20% - Accent4 44 3" xfId="3414" xr:uid="{00000000-0005-0000-0000-0000301B0000}"/>
    <cellStyle name="20% - Accent4 44 3 2" xfId="18505" xr:uid="{00000000-0005-0000-0000-0000311B0000}"/>
    <cellStyle name="20% - Accent4 44 4" xfId="18506" xr:uid="{00000000-0005-0000-0000-0000321B0000}"/>
    <cellStyle name="20% - Accent4 45" xfId="3415" xr:uid="{00000000-0005-0000-0000-0000331B0000}"/>
    <cellStyle name="20% - Accent4 45 2" xfId="3416" xr:uid="{00000000-0005-0000-0000-0000341B0000}"/>
    <cellStyle name="20% - Accent4 45 2 2" xfId="18507" xr:uid="{00000000-0005-0000-0000-0000351B0000}"/>
    <cellStyle name="20% - Accent4 45 3" xfId="3417" xr:uid="{00000000-0005-0000-0000-0000361B0000}"/>
    <cellStyle name="20% - Accent4 45 3 2" xfId="18508" xr:uid="{00000000-0005-0000-0000-0000371B0000}"/>
    <cellStyle name="20% - Accent4 45 4" xfId="18509" xr:uid="{00000000-0005-0000-0000-0000381B0000}"/>
    <cellStyle name="20% - Accent4 46" xfId="3418" xr:uid="{00000000-0005-0000-0000-0000391B0000}"/>
    <cellStyle name="20% - Accent4 46 2" xfId="3419" xr:uid="{00000000-0005-0000-0000-00003A1B0000}"/>
    <cellStyle name="20% - Accent4 46 2 2" xfId="18510" xr:uid="{00000000-0005-0000-0000-00003B1B0000}"/>
    <cellStyle name="20% - Accent4 46 3" xfId="3420" xr:uid="{00000000-0005-0000-0000-00003C1B0000}"/>
    <cellStyle name="20% - Accent4 46 3 2" xfId="18511" xr:uid="{00000000-0005-0000-0000-00003D1B0000}"/>
    <cellStyle name="20% - Accent4 46 4" xfId="18512" xr:uid="{00000000-0005-0000-0000-00003E1B0000}"/>
    <cellStyle name="20% - Accent4 47" xfId="3421" xr:uid="{00000000-0005-0000-0000-00003F1B0000}"/>
    <cellStyle name="20% - Accent4 47 2" xfId="3422" xr:uid="{00000000-0005-0000-0000-0000401B0000}"/>
    <cellStyle name="20% - Accent4 47 2 2" xfId="18513" xr:uid="{00000000-0005-0000-0000-0000411B0000}"/>
    <cellStyle name="20% - Accent4 47 3" xfId="3423" xr:uid="{00000000-0005-0000-0000-0000421B0000}"/>
    <cellStyle name="20% - Accent4 47 3 2" xfId="18514" xr:uid="{00000000-0005-0000-0000-0000431B0000}"/>
    <cellStyle name="20% - Accent4 47 4" xfId="18515" xr:uid="{00000000-0005-0000-0000-0000441B0000}"/>
    <cellStyle name="20% - Accent4 48" xfId="3424" xr:uid="{00000000-0005-0000-0000-0000451B0000}"/>
    <cellStyle name="20% - Accent4 48 2" xfId="3425" xr:uid="{00000000-0005-0000-0000-0000461B0000}"/>
    <cellStyle name="20% - Accent4 48 2 2" xfId="18516" xr:uid="{00000000-0005-0000-0000-0000471B0000}"/>
    <cellStyle name="20% - Accent4 48 3" xfId="3426" xr:uid="{00000000-0005-0000-0000-0000481B0000}"/>
    <cellStyle name="20% - Accent4 48 3 2" xfId="18517" xr:uid="{00000000-0005-0000-0000-0000491B0000}"/>
    <cellStyle name="20% - Accent4 48 4" xfId="18518" xr:uid="{00000000-0005-0000-0000-00004A1B0000}"/>
    <cellStyle name="20% - Accent4 49" xfId="3427" xr:uid="{00000000-0005-0000-0000-00004B1B0000}"/>
    <cellStyle name="20% - Accent4 49 2" xfId="3428" xr:uid="{00000000-0005-0000-0000-00004C1B0000}"/>
    <cellStyle name="20% - Accent4 49 2 2" xfId="18519" xr:uid="{00000000-0005-0000-0000-00004D1B0000}"/>
    <cellStyle name="20% - Accent4 49 3" xfId="3429" xr:uid="{00000000-0005-0000-0000-00004E1B0000}"/>
    <cellStyle name="20% - Accent4 49 3 2" xfId="18520" xr:uid="{00000000-0005-0000-0000-00004F1B0000}"/>
    <cellStyle name="20% - Accent4 49 4" xfId="18521" xr:uid="{00000000-0005-0000-0000-0000501B0000}"/>
    <cellStyle name="20% - Accent4 5" xfId="3430" xr:uid="{00000000-0005-0000-0000-0000511B0000}"/>
    <cellStyle name="20% - Accent4 5 2" xfId="3431" xr:uid="{00000000-0005-0000-0000-0000521B0000}"/>
    <cellStyle name="20% - Accent4 5 2 2" xfId="3432" xr:uid="{00000000-0005-0000-0000-0000531B0000}"/>
    <cellStyle name="20% - Accent4 5 2 2 2" xfId="18522" xr:uid="{00000000-0005-0000-0000-0000541B0000}"/>
    <cellStyle name="20% - Accent4 5 2 3" xfId="3433" xr:uid="{00000000-0005-0000-0000-0000551B0000}"/>
    <cellStyle name="20% - Accent4 5 2 3 2" xfId="18523" xr:uid="{00000000-0005-0000-0000-0000561B0000}"/>
    <cellStyle name="20% - Accent4 5 2 4" xfId="18524" xr:uid="{00000000-0005-0000-0000-0000571B0000}"/>
    <cellStyle name="20% - Accent4 5 3" xfId="3434" xr:uid="{00000000-0005-0000-0000-0000581B0000}"/>
    <cellStyle name="20% - Accent4 5 3 2" xfId="3435" xr:uid="{00000000-0005-0000-0000-0000591B0000}"/>
    <cellStyle name="20% - Accent4 5 3 2 2" xfId="18525" xr:uid="{00000000-0005-0000-0000-00005A1B0000}"/>
    <cellStyle name="20% - Accent4 5 3 3" xfId="3436" xr:uid="{00000000-0005-0000-0000-00005B1B0000}"/>
    <cellStyle name="20% - Accent4 5 3 3 2" xfId="18526" xr:uid="{00000000-0005-0000-0000-00005C1B0000}"/>
    <cellStyle name="20% - Accent4 5 3 4" xfId="18527" xr:uid="{00000000-0005-0000-0000-00005D1B0000}"/>
    <cellStyle name="20% - Accent4 5 4" xfId="3437" xr:uid="{00000000-0005-0000-0000-00005E1B0000}"/>
    <cellStyle name="20% - Accent4 5 4 2" xfId="18528" xr:uid="{00000000-0005-0000-0000-00005F1B0000}"/>
    <cellStyle name="20% - Accent4 5 5" xfId="3438" xr:uid="{00000000-0005-0000-0000-0000601B0000}"/>
    <cellStyle name="20% - Accent4 5 5 2" xfId="18529" xr:uid="{00000000-0005-0000-0000-0000611B0000}"/>
    <cellStyle name="20% - Accent4 5 6" xfId="18530" xr:uid="{00000000-0005-0000-0000-0000621B0000}"/>
    <cellStyle name="20% - Accent4 50" xfId="3439" xr:uid="{00000000-0005-0000-0000-0000631B0000}"/>
    <cellStyle name="20% - Accent4 50 2" xfId="3440" xr:uid="{00000000-0005-0000-0000-0000641B0000}"/>
    <cellStyle name="20% - Accent4 50 2 2" xfId="18531" xr:uid="{00000000-0005-0000-0000-0000651B0000}"/>
    <cellStyle name="20% - Accent4 50 3" xfId="3441" xr:uid="{00000000-0005-0000-0000-0000661B0000}"/>
    <cellStyle name="20% - Accent4 50 3 2" xfId="18532" xr:uid="{00000000-0005-0000-0000-0000671B0000}"/>
    <cellStyle name="20% - Accent4 50 4" xfId="18533" xr:uid="{00000000-0005-0000-0000-0000681B0000}"/>
    <cellStyle name="20% - Accent4 51" xfId="3442" xr:uid="{00000000-0005-0000-0000-0000691B0000}"/>
    <cellStyle name="20% - Accent4 51 2" xfId="3443" xr:uid="{00000000-0005-0000-0000-00006A1B0000}"/>
    <cellStyle name="20% - Accent4 51 2 2" xfId="18534" xr:uid="{00000000-0005-0000-0000-00006B1B0000}"/>
    <cellStyle name="20% - Accent4 51 3" xfId="3444" xr:uid="{00000000-0005-0000-0000-00006C1B0000}"/>
    <cellStyle name="20% - Accent4 51 3 2" xfId="18535" xr:uid="{00000000-0005-0000-0000-00006D1B0000}"/>
    <cellStyle name="20% - Accent4 51 4" xfId="18536" xr:uid="{00000000-0005-0000-0000-00006E1B0000}"/>
    <cellStyle name="20% - Accent4 52" xfId="3445" xr:uid="{00000000-0005-0000-0000-00006F1B0000}"/>
    <cellStyle name="20% - Accent4 52 2" xfId="3446" xr:uid="{00000000-0005-0000-0000-0000701B0000}"/>
    <cellStyle name="20% - Accent4 52 2 2" xfId="18537" xr:uid="{00000000-0005-0000-0000-0000711B0000}"/>
    <cellStyle name="20% - Accent4 52 3" xfId="3447" xr:uid="{00000000-0005-0000-0000-0000721B0000}"/>
    <cellStyle name="20% - Accent4 52 3 2" xfId="18538" xr:uid="{00000000-0005-0000-0000-0000731B0000}"/>
    <cellStyle name="20% - Accent4 52 4" xfId="18539" xr:uid="{00000000-0005-0000-0000-0000741B0000}"/>
    <cellStyle name="20% - Accent4 53" xfId="3448" xr:uid="{00000000-0005-0000-0000-0000751B0000}"/>
    <cellStyle name="20% - Accent4 53 2" xfId="3449" xr:uid="{00000000-0005-0000-0000-0000761B0000}"/>
    <cellStyle name="20% - Accent4 53 2 2" xfId="18540" xr:uid="{00000000-0005-0000-0000-0000771B0000}"/>
    <cellStyle name="20% - Accent4 53 3" xfId="3450" xr:uid="{00000000-0005-0000-0000-0000781B0000}"/>
    <cellStyle name="20% - Accent4 53 3 2" xfId="18541" xr:uid="{00000000-0005-0000-0000-0000791B0000}"/>
    <cellStyle name="20% - Accent4 53 4" xfId="18542" xr:uid="{00000000-0005-0000-0000-00007A1B0000}"/>
    <cellStyle name="20% - Accent4 54" xfId="3451" xr:uid="{00000000-0005-0000-0000-00007B1B0000}"/>
    <cellStyle name="20% - Accent4 54 2" xfId="3452" xr:uid="{00000000-0005-0000-0000-00007C1B0000}"/>
    <cellStyle name="20% - Accent4 54 2 2" xfId="18543" xr:uid="{00000000-0005-0000-0000-00007D1B0000}"/>
    <cellStyle name="20% - Accent4 54 3" xfId="3453" xr:uid="{00000000-0005-0000-0000-00007E1B0000}"/>
    <cellStyle name="20% - Accent4 54 3 2" xfId="18544" xr:uid="{00000000-0005-0000-0000-00007F1B0000}"/>
    <cellStyle name="20% - Accent4 54 4" xfId="18545" xr:uid="{00000000-0005-0000-0000-0000801B0000}"/>
    <cellStyle name="20% - Accent4 55" xfId="3454" xr:uid="{00000000-0005-0000-0000-0000811B0000}"/>
    <cellStyle name="20% - Accent4 55 2" xfId="3455" xr:uid="{00000000-0005-0000-0000-0000821B0000}"/>
    <cellStyle name="20% - Accent4 55 2 2" xfId="18546" xr:uid="{00000000-0005-0000-0000-0000831B0000}"/>
    <cellStyle name="20% - Accent4 55 3" xfId="3456" xr:uid="{00000000-0005-0000-0000-0000841B0000}"/>
    <cellStyle name="20% - Accent4 55 3 2" xfId="18547" xr:uid="{00000000-0005-0000-0000-0000851B0000}"/>
    <cellStyle name="20% - Accent4 55 4" xfId="18548" xr:uid="{00000000-0005-0000-0000-0000861B0000}"/>
    <cellStyle name="20% - Accent4 56" xfId="3457" xr:uid="{00000000-0005-0000-0000-0000871B0000}"/>
    <cellStyle name="20% - Accent4 56 2" xfId="3458" xr:uid="{00000000-0005-0000-0000-0000881B0000}"/>
    <cellStyle name="20% - Accent4 56 2 2" xfId="18549" xr:uid="{00000000-0005-0000-0000-0000891B0000}"/>
    <cellStyle name="20% - Accent4 56 3" xfId="3459" xr:uid="{00000000-0005-0000-0000-00008A1B0000}"/>
    <cellStyle name="20% - Accent4 56 3 2" xfId="18550" xr:uid="{00000000-0005-0000-0000-00008B1B0000}"/>
    <cellStyle name="20% - Accent4 56 4" xfId="18551" xr:uid="{00000000-0005-0000-0000-00008C1B0000}"/>
    <cellStyle name="20% - Accent4 57" xfId="3460" xr:uid="{00000000-0005-0000-0000-00008D1B0000}"/>
    <cellStyle name="20% - Accent4 57 2" xfId="3461" xr:uid="{00000000-0005-0000-0000-00008E1B0000}"/>
    <cellStyle name="20% - Accent4 57 2 2" xfId="18552" xr:uid="{00000000-0005-0000-0000-00008F1B0000}"/>
    <cellStyle name="20% - Accent4 57 3" xfId="3462" xr:uid="{00000000-0005-0000-0000-0000901B0000}"/>
    <cellStyle name="20% - Accent4 57 3 2" xfId="18553" xr:uid="{00000000-0005-0000-0000-0000911B0000}"/>
    <cellStyle name="20% - Accent4 57 4" xfId="18554" xr:uid="{00000000-0005-0000-0000-0000921B0000}"/>
    <cellStyle name="20% - Accent4 58" xfId="3463" xr:uid="{00000000-0005-0000-0000-0000931B0000}"/>
    <cellStyle name="20% - Accent4 58 2" xfId="3464" xr:uid="{00000000-0005-0000-0000-0000941B0000}"/>
    <cellStyle name="20% - Accent4 58 2 2" xfId="18555" xr:uid="{00000000-0005-0000-0000-0000951B0000}"/>
    <cellStyle name="20% - Accent4 58 3" xfId="3465" xr:uid="{00000000-0005-0000-0000-0000961B0000}"/>
    <cellStyle name="20% - Accent4 58 3 2" xfId="18556" xr:uid="{00000000-0005-0000-0000-0000971B0000}"/>
    <cellStyle name="20% - Accent4 58 4" xfId="18557" xr:uid="{00000000-0005-0000-0000-0000981B0000}"/>
    <cellStyle name="20% - Accent4 59" xfId="3466" xr:uid="{00000000-0005-0000-0000-0000991B0000}"/>
    <cellStyle name="20% - Accent4 59 2" xfId="3467" xr:uid="{00000000-0005-0000-0000-00009A1B0000}"/>
    <cellStyle name="20% - Accent4 59 2 2" xfId="18558" xr:uid="{00000000-0005-0000-0000-00009B1B0000}"/>
    <cellStyle name="20% - Accent4 59 3" xfId="3468" xr:uid="{00000000-0005-0000-0000-00009C1B0000}"/>
    <cellStyle name="20% - Accent4 59 3 2" xfId="18559" xr:uid="{00000000-0005-0000-0000-00009D1B0000}"/>
    <cellStyle name="20% - Accent4 59 4" xfId="18560" xr:uid="{00000000-0005-0000-0000-00009E1B0000}"/>
    <cellStyle name="20% - Accent4 6" xfId="3469" xr:uid="{00000000-0005-0000-0000-00009F1B0000}"/>
    <cellStyle name="20% - Accent4 6 2" xfId="3470" xr:uid="{00000000-0005-0000-0000-0000A01B0000}"/>
    <cellStyle name="20% - Accent4 6 2 2" xfId="3471" xr:uid="{00000000-0005-0000-0000-0000A11B0000}"/>
    <cellStyle name="20% - Accent4 6 2 2 2" xfId="18561" xr:uid="{00000000-0005-0000-0000-0000A21B0000}"/>
    <cellStyle name="20% - Accent4 6 2 3" xfId="3472" xr:uid="{00000000-0005-0000-0000-0000A31B0000}"/>
    <cellStyle name="20% - Accent4 6 2 3 2" xfId="18562" xr:uid="{00000000-0005-0000-0000-0000A41B0000}"/>
    <cellStyle name="20% - Accent4 6 2 4" xfId="18563" xr:uid="{00000000-0005-0000-0000-0000A51B0000}"/>
    <cellStyle name="20% - Accent4 6 3" xfId="3473" xr:uid="{00000000-0005-0000-0000-0000A61B0000}"/>
    <cellStyle name="20% - Accent4 6 3 2" xfId="3474" xr:uid="{00000000-0005-0000-0000-0000A71B0000}"/>
    <cellStyle name="20% - Accent4 6 3 2 2" xfId="18564" xr:uid="{00000000-0005-0000-0000-0000A81B0000}"/>
    <cellStyle name="20% - Accent4 6 3 3" xfId="3475" xr:uid="{00000000-0005-0000-0000-0000A91B0000}"/>
    <cellStyle name="20% - Accent4 6 3 3 2" xfId="18565" xr:uid="{00000000-0005-0000-0000-0000AA1B0000}"/>
    <cellStyle name="20% - Accent4 6 3 4" xfId="18566" xr:uid="{00000000-0005-0000-0000-0000AB1B0000}"/>
    <cellStyle name="20% - Accent4 6 4" xfId="3476" xr:uid="{00000000-0005-0000-0000-0000AC1B0000}"/>
    <cellStyle name="20% - Accent4 6 4 2" xfId="18567" xr:uid="{00000000-0005-0000-0000-0000AD1B0000}"/>
    <cellStyle name="20% - Accent4 6 5" xfId="3477" xr:uid="{00000000-0005-0000-0000-0000AE1B0000}"/>
    <cellStyle name="20% - Accent4 6 5 2" xfId="18568" xr:uid="{00000000-0005-0000-0000-0000AF1B0000}"/>
    <cellStyle name="20% - Accent4 6 6" xfId="18569" xr:uid="{00000000-0005-0000-0000-0000B01B0000}"/>
    <cellStyle name="20% - Accent4 60" xfId="3478" xr:uid="{00000000-0005-0000-0000-0000B11B0000}"/>
    <cellStyle name="20% - Accent4 60 2" xfId="3479" xr:uid="{00000000-0005-0000-0000-0000B21B0000}"/>
    <cellStyle name="20% - Accent4 60 2 2" xfId="18570" xr:uid="{00000000-0005-0000-0000-0000B31B0000}"/>
    <cellStyle name="20% - Accent4 60 3" xfId="3480" xr:uid="{00000000-0005-0000-0000-0000B41B0000}"/>
    <cellStyle name="20% - Accent4 60 3 2" xfId="18571" xr:uid="{00000000-0005-0000-0000-0000B51B0000}"/>
    <cellStyle name="20% - Accent4 60 4" xfId="18572" xr:uid="{00000000-0005-0000-0000-0000B61B0000}"/>
    <cellStyle name="20% - Accent4 61" xfId="3481" xr:uid="{00000000-0005-0000-0000-0000B71B0000}"/>
    <cellStyle name="20% - Accent4 61 2" xfId="3482" xr:uid="{00000000-0005-0000-0000-0000B81B0000}"/>
    <cellStyle name="20% - Accent4 61 2 2" xfId="18573" xr:uid="{00000000-0005-0000-0000-0000B91B0000}"/>
    <cellStyle name="20% - Accent4 61 3" xfId="3483" xr:uid="{00000000-0005-0000-0000-0000BA1B0000}"/>
    <cellStyle name="20% - Accent4 61 3 2" xfId="18574" xr:uid="{00000000-0005-0000-0000-0000BB1B0000}"/>
    <cellStyle name="20% - Accent4 61 4" xfId="18575" xr:uid="{00000000-0005-0000-0000-0000BC1B0000}"/>
    <cellStyle name="20% - Accent4 62" xfId="3484" xr:uid="{00000000-0005-0000-0000-0000BD1B0000}"/>
    <cellStyle name="20% - Accent4 62 2" xfId="3485" xr:uid="{00000000-0005-0000-0000-0000BE1B0000}"/>
    <cellStyle name="20% - Accent4 62 2 2" xfId="18576" xr:uid="{00000000-0005-0000-0000-0000BF1B0000}"/>
    <cellStyle name="20% - Accent4 62 3" xfId="3486" xr:uid="{00000000-0005-0000-0000-0000C01B0000}"/>
    <cellStyle name="20% - Accent4 62 3 2" xfId="18577" xr:uid="{00000000-0005-0000-0000-0000C11B0000}"/>
    <cellStyle name="20% - Accent4 62 4" xfId="18578" xr:uid="{00000000-0005-0000-0000-0000C21B0000}"/>
    <cellStyle name="20% - Accent4 63" xfId="3487" xr:uid="{00000000-0005-0000-0000-0000C31B0000}"/>
    <cellStyle name="20% - Accent4 63 2" xfId="3488" xr:uid="{00000000-0005-0000-0000-0000C41B0000}"/>
    <cellStyle name="20% - Accent4 63 2 2" xfId="18579" xr:uid="{00000000-0005-0000-0000-0000C51B0000}"/>
    <cellStyle name="20% - Accent4 63 3" xfId="3489" xr:uid="{00000000-0005-0000-0000-0000C61B0000}"/>
    <cellStyle name="20% - Accent4 63 3 2" xfId="18580" xr:uid="{00000000-0005-0000-0000-0000C71B0000}"/>
    <cellStyle name="20% - Accent4 63 4" xfId="18581" xr:uid="{00000000-0005-0000-0000-0000C81B0000}"/>
    <cellStyle name="20% - Accent4 64" xfId="3490" xr:uid="{00000000-0005-0000-0000-0000C91B0000}"/>
    <cellStyle name="20% - Accent4 64 2" xfId="3491" xr:uid="{00000000-0005-0000-0000-0000CA1B0000}"/>
    <cellStyle name="20% - Accent4 64 2 2" xfId="18582" xr:uid="{00000000-0005-0000-0000-0000CB1B0000}"/>
    <cellStyle name="20% - Accent4 64 3" xfId="3492" xr:uid="{00000000-0005-0000-0000-0000CC1B0000}"/>
    <cellStyle name="20% - Accent4 64 3 2" xfId="18583" xr:uid="{00000000-0005-0000-0000-0000CD1B0000}"/>
    <cellStyle name="20% - Accent4 64 4" xfId="18584" xr:uid="{00000000-0005-0000-0000-0000CE1B0000}"/>
    <cellStyle name="20% - Accent4 65" xfId="3493" xr:uid="{00000000-0005-0000-0000-0000CF1B0000}"/>
    <cellStyle name="20% - Accent4 65 2" xfId="3494" xr:uid="{00000000-0005-0000-0000-0000D01B0000}"/>
    <cellStyle name="20% - Accent4 65 2 2" xfId="18585" xr:uid="{00000000-0005-0000-0000-0000D11B0000}"/>
    <cellStyle name="20% - Accent4 65 3" xfId="3495" xr:uid="{00000000-0005-0000-0000-0000D21B0000}"/>
    <cellStyle name="20% - Accent4 65 3 2" xfId="18586" xr:uid="{00000000-0005-0000-0000-0000D31B0000}"/>
    <cellStyle name="20% - Accent4 65 4" xfId="18587" xr:uid="{00000000-0005-0000-0000-0000D41B0000}"/>
    <cellStyle name="20% - Accent4 66" xfId="3496" xr:uid="{00000000-0005-0000-0000-0000D51B0000}"/>
    <cellStyle name="20% - Accent4 66 2" xfId="3497" xr:uid="{00000000-0005-0000-0000-0000D61B0000}"/>
    <cellStyle name="20% - Accent4 66 2 2" xfId="18588" xr:uid="{00000000-0005-0000-0000-0000D71B0000}"/>
    <cellStyle name="20% - Accent4 66 3" xfId="3498" xr:uid="{00000000-0005-0000-0000-0000D81B0000}"/>
    <cellStyle name="20% - Accent4 66 3 2" xfId="18589" xr:uid="{00000000-0005-0000-0000-0000D91B0000}"/>
    <cellStyle name="20% - Accent4 66 4" xfId="18590" xr:uid="{00000000-0005-0000-0000-0000DA1B0000}"/>
    <cellStyle name="20% - Accent4 67" xfId="3499" xr:uid="{00000000-0005-0000-0000-0000DB1B0000}"/>
    <cellStyle name="20% - Accent4 67 2" xfId="3500" xr:uid="{00000000-0005-0000-0000-0000DC1B0000}"/>
    <cellStyle name="20% - Accent4 67 2 2" xfId="18591" xr:uid="{00000000-0005-0000-0000-0000DD1B0000}"/>
    <cellStyle name="20% - Accent4 67 3" xfId="3501" xr:uid="{00000000-0005-0000-0000-0000DE1B0000}"/>
    <cellStyle name="20% - Accent4 67 3 2" xfId="18592" xr:uid="{00000000-0005-0000-0000-0000DF1B0000}"/>
    <cellStyle name="20% - Accent4 67 4" xfId="18593" xr:uid="{00000000-0005-0000-0000-0000E01B0000}"/>
    <cellStyle name="20% - Accent4 68" xfId="3502" xr:uid="{00000000-0005-0000-0000-0000E11B0000}"/>
    <cellStyle name="20% - Accent4 68 2" xfId="3503" xr:uid="{00000000-0005-0000-0000-0000E21B0000}"/>
    <cellStyle name="20% - Accent4 68 2 2" xfId="18594" xr:uid="{00000000-0005-0000-0000-0000E31B0000}"/>
    <cellStyle name="20% - Accent4 68 3" xfId="3504" xr:uid="{00000000-0005-0000-0000-0000E41B0000}"/>
    <cellStyle name="20% - Accent4 68 3 2" xfId="18595" xr:uid="{00000000-0005-0000-0000-0000E51B0000}"/>
    <cellStyle name="20% - Accent4 68 4" xfId="18596" xr:uid="{00000000-0005-0000-0000-0000E61B0000}"/>
    <cellStyle name="20% - Accent4 69" xfId="3505" xr:uid="{00000000-0005-0000-0000-0000E71B0000}"/>
    <cellStyle name="20% - Accent4 69 2" xfId="3506" xr:uid="{00000000-0005-0000-0000-0000E81B0000}"/>
    <cellStyle name="20% - Accent4 69 2 2" xfId="18597" xr:uid="{00000000-0005-0000-0000-0000E91B0000}"/>
    <cellStyle name="20% - Accent4 69 3" xfId="3507" xr:uid="{00000000-0005-0000-0000-0000EA1B0000}"/>
    <cellStyle name="20% - Accent4 69 3 2" xfId="18598" xr:uid="{00000000-0005-0000-0000-0000EB1B0000}"/>
    <cellStyle name="20% - Accent4 69 4" xfId="18599" xr:uid="{00000000-0005-0000-0000-0000EC1B0000}"/>
    <cellStyle name="20% - Accent4 7" xfId="3508" xr:uid="{00000000-0005-0000-0000-0000ED1B0000}"/>
    <cellStyle name="20% - Accent4 7 2" xfId="3509" xr:uid="{00000000-0005-0000-0000-0000EE1B0000}"/>
    <cellStyle name="20% - Accent4 7 2 2" xfId="3510" xr:uid="{00000000-0005-0000-0000-0000EF1B0000}"/>
    <cellStyle name="20% - Accent4 7 2 2 2" xfId="18600" xr:uid="{00000000-0005-0000-0000-0000F01B0000}"/>
    <cellStyle name="20% - Accent4 7 2 3" xfId="3511" xr:uid="{00000000-0005-0000-0000-0000F11B0000}"/>
    <cellStyle name="20% - Accent4 7 2 3 2" xfId="18601" xr:uid="{00000000-0005-0000-0000-0000F21B0000}"/>
    <cellStyle name="20% - Accent4 7 2 4" xfId="18602" xr:uid="{00000000-0005-0000-0000-0000F31B0000}"/>
    <cellStyle name="20% - Accent4 7 3" xfId="3512" xr:uid="{00000000-0005-0000-0000-0000F41B0000}"/>
    <cellStyle name="20% - Accent4 7 3 2" xfId="3513" xr:uid="{00000000-0005-0000-0000-0000F51B0000}"/>
    <cellStyle name="20% - Accent4 7 3 2 2" xfId="18603" xr:uid="{00000000-0005-0000-0000-0000F61B0000}"/>
    <cellStyle name="20% - Accent4 7 3 3" xfId="3514" xr:uid="{00000000-0005-0000-0000-0000F71B0000}"/>
    <cellStyle name="20% - Accent4 7 3 3 2" xfId="18604" xr:uid="{00000000-0005-0000-0000-0000F81B0000}"/>
    <cellStyle name="20% - Accent4 7 3 4" xfId="18605" xr:uid="{00000000-0005-0000-0000-0000F91B0000}"/>
    <cellStyle name="20% - Accent4 7 4" xfId="3515" xr:uid="{00000000-0005-0000-0000-0000FA1B0000}"/>
    <cellStyle name="20% - Accent4 7 4 2" xfId="18606" xr:uid="{00000000-0005-0000-0000-0000FB1B0000}"/>
    <cellStyle name="20% - Accent4 7 5" xfId="3516" xr:uid="{00000000-0005-0000-0000-0000FC1B0000}"/>
    <cellStyle name="20% - Accent4 7 5 2" xfId="18607" xr:uid="{00000000-0005-0000-0000-0000FD1B0000}"/>
    <cellStyle name="20% - Accent4 7 6" xfId="18608" xr:uid="{00000000-0005-0000-0000-0000FE1B0000}"/>
    <cellStyle name="20% - Accent4 70" xfId="3517" xr:uid="{00000000-0005-0000-0000-0000FF1B0000}"/>
    <cellStyle name="20% - Accent4 70 2" xfId="3518" xr:uid="{00000000-0005-0000-0000-0000001C0000}"/>
    <cellStyle name="20% - Accent4 70 2 2" xfId="18609" xr:uid="{00000000-0005-0000-0000-0000011C0000}"/>
    <cellStyle name="20% - Accent4 70 3" xfId="3519" xr:uid="{00000000-0005-0000-0000-0000021C0000}"/>
    <cellStyle name="20% - Accent4 70 3 2" xfId="18610" xr:uid="{00000000-0005-0000-0000-0000031C0000}"/>
    <cellStyle name="20% - Accent4 70 4" xfId="18611" xr:uid="{00000000-0005-0000-0000-0000041C0000}"/>
    <cellStyle name="20% - Accent4 71" xfId="3520" xr:uid="{00000000-0005-0000-0000-0000051C0000}"/>
    <cellStyle name="20% - Accent4 71 2" xfId="3521" xr:uid="{00000000-0005-0000-0000-0000061C0000}"/>
    <cellStyle name="20% - Accent4 71 2 2" xfId="18612" xr:uid="{00000000-0005-0000-0000-0000071C0000}"/>
    <cellStyle name="20% - Accent4 71 3" xfId="3522" xr:uid="{00000000-0005-0000-0000-0000081C0000}"/>
    <cellStyle name="20% - Accent4 71 3 2" xfId="18613" xr:uid="{00000000-0005-0000-0000-0000091C0000}"/>
    <cellStyle name="20% - Accent4 71 4" xfId="18614" xr:uid="{00000000-0005-0000-0000-00000A1C0000}"/>
    <cellStyle name="20% - Accent4 72" xfId="3523" xr:uid="{00000000-0005-0000-0000-00000B1C0000}"/>
    <cellStyle name="20% - Accent4 72 2" xfId="3524" xr:uid="{00000000-0005-0000-0000-00000C1C0000}"/>
    <cellStyle name="20% - Accent4 72 2 2" xfId="18615" xr:uid="{00000000-0005-0000-0000-00000D1C0000}"/>
    <cellStyle name="20% - Accent4 72 3" xfId="3525" xr:uid="{00000000-0005-0000-0000-00000E1C0000}"/>
    <cellStyle name="20% - Accent4 72 3 2" xfId="18616" xr:uid="{00000000-0005-0000-0000-00000F1C0000}"/>
    <cellStyle name="20% - Accent4 72 4" xfId="18617" xr:uid="{00000000-0005-0000-0000-0000101C0000}"/>
    <cellStyle name="20% - Accent4 73" xfId="3526" xr:uid="{00000000-0005-0000-0000-0000111C0000}"/>
    <cellStyle name="20% - Accent4 73 2" xfId="3527" xr:uid="{00000000-0005-0000-0000-0000121C0000}"/>
    <cellStyle name="20% - Accent4 73 2 2" xfId="18618" xr:uid="{00000000-0005-0000-0000-0000131C0000}"/>
    <cellStyle name="20% - Accent4 73 3" xfId="3528" xr:uid="{00000000-0005-0000-0000-0000141C0000}"/>
    <cellStyle name="20% - Accent4 73 3 2" xfId="18619" xr:uid="{00000000-0005-0000-0000-0000151C0000}"/>
    <cellStyle name="20% - Accent4 73 4" xfId="18620" xr:uid="{00000000-0005-0000-0000-0000161C0000}"/>
    <cellStyle name="20% - Accent4 74" xfId="3529" xr:uid="{00000000-0005-0000-0000-0000171C0000}"/>
    <cellStyle name="20% - Accent4 74 2" xfId="3530" xr:uid="{00000000-0005-0000-0000-0000181C0000}"/>
    <cellStyle name="20% - Accent4 74 2 2" xfId="18621" xr:uid="{00000000-0005-0000-0000-0000191C0000}"/>
    <cellStyle name="20% - Accent4 74 3" xfId="3531" xr:uid="{00000000-0005-0000-0000-00001A1C0000}"/>
    <cellStyle name="20% - Accent4 74 3 2" xfId="18622" xr:uid="{00000000-0005-0000-0000-00001B1C0000}"/>
    <cellStyle name="20% - Accent4 74 4" xfId="18623" xr:uid="{00000000-0005-0000-0000-00001C1C0000}"/>
    <cellStyle name="20% - Accent4 75" xfId="3532" xr:uid="{00000000-0005-0000-0000-00001D1C0000}"/>
    <cellStyle name="20% - Accent4 75 2" xfId="3533" xr:uid="{00000000-0005-0000-0000-00001E1C0000}"/>
    <cellStyle name="20% - Accent4 75 2 2" xfId="18624" xr:uid="{00000000-0005-0000-0000-00001F1C0000}"/>
    <cellStyle name="20% - Accent4 75 3" xfId="3534" xr:uid="{00000000-0005-0000-0000-0000201C0000}"/>
    <cellStyle name="20% - Accent4 75 3 2" xfId="18625" xr:uid="{00000000-0005-0000-0000-0000211C0000}"/>
    <cellStyle name="20% - Accent4 75 4" xfId="18626" xr:uid="{00000000-0005-0000-0000-0000221C0000}"/>
    <cellStyle name="20% - Accent4 76" xfId="3535" xr:uid="{00000000-0005-0000-0000-0000231C0000}"/>
    <cellStyle name="20% - Accent4 76 2" xfId="3536" xr:uid="{00000000-0005-0000-0000-0000241C0000}"/>
    <cellStyle name="20% - Accent4 76 2 2" xfId="18627" xr:uid="{00000000-0005-0000-0000-0000251C0000}"/>
    <cellStyle name="20% - Accent4 76 3" xfId="3537" xr:uid="{00000000-0005-0000-0000-0000261C0000}"/>
    <cellStyle name="20% - Accent4 76 3 2" xfId="18628" xr:uid="{00000000-0005-0000-0000-0000271C0000}"/>
    <cellStyle name="20% - Accent4 76 4" xfId="18629" xr:uid="{00000000-0005-0000-0000-0000281C0000}"/>
    <cellStyle name="20% - Accent4 77" xfId="3538" xr:uid="{00000000-0005-0000-0000-0000291C0000}"/>
    <cellStyle name="20% - Accent4 77 2" xfId="3539" xr:uid="{00000000-0005-0000-0000-00002A1C0000}"/>
    <cellStyle name="20% - Accent4 77 2 2" xfId="18630" xr:uid="{00000000-0005-0000-0000-00002B1C0000}"/>
    <cellStyle name="20% - Accent4 77 3" xfId="3540" xr:uid="{00000000-0005-0000-0000-00002C1C0000}"/>
    <cellStyle name="20% - Accent4 77 3 2" xfId="18631" xr:uid="{00000000-0005-0000-0000-00002D1C0000}"/>
    <cellStyle name="20% - Accent4 77 4" xfId="18632" xr:uid="{00000000-0005-0000-0000-00002E1C0000}"/>
    <cellStyle name="20% - Accent4 78" xfId="3541" xr:uid="{00000000-0005-0000-0000-00002F1C0000}"/>
    <cellStyle name="20% - Accent4 78 2" xfId="3542" xr:uid="{00000000-0005-0000-0000-0000301C0000}"/>
    <cellStyle name="20% - Accent4 78 2 2" xfId="18633" xr:uid="{00000000-0005-0000-0000-0000311C0000}"/>
    <cellStyle name="20% - Accent4 78 3" xfId="3543" xr:uid="{00000000-0005-0000-0000-0000321C0000}"/>
    <cellStyle name="20% - Accent4 78 3 2" xfId="18634" xr:uid="{00000000-0005-0000-0000-0000331C0000}"/>
    <cellStyle name="20% - Accent4 78 4" xfId="18635" xr:uid="{00000000-0005-0000-0000-0000341C0000}"/>
    <cellStyle name="20% - Accent4 79" xfId="3544" xr:uid="{00000000-0005-0000-0000-0000351C0000}"/>
    <cellStyle name="20% - Accent4 79 2" xfId="3545" xr:uid="{00000000-0005-0000-0000-0000361C0000}"/>
    <cellStyle name="20% - Accent4 79 2 2" xfId="18636" xr:uid="{00000000-0005-0000-0000-0000371C0000}"/>
    <cellStyle name="20% - Accent4 79 3" xfId="3546" xr:uid="{00000000-0005-0000-0000-0000381C0000}"/>
    <cellStyle name="20% - Accent4 79 3 2" xfId="18637" xr:uid="{00000000-0005-0000-0000-0000391C0000}"/>
    <cellStyle name="20% - Accent4 79 4" xfId="18638" xr:uid="{00000000-0005-0000-0000-00003A1C0000}"/>
    <cellStyle name="20% - Accent4 8" xfId="3547" xr:uid="{00000000-0005-0000-0000-00003B1C0000}"/>
    <cellStyle name="20% - Accent4 8 2" xfId="3548" xr:uid="{00000000-0005-0000-0000-00003C1C0000}"/>
    <cellStyle name="20% - Accent4 8 2 2" xfId="3549" xr:uid="{00000000-0005-0000-0000-00003D1C0000}"/>
    <cellStyle name="20% - Accent4 8 2 2 2" xfId="18639" xr:uid="{00000000-0005-0000-0000-00003E1C0000}"/>
    <cellStyle name="20% - Accent4 8 2 3" xfId="3550" xr:uid="{00000000-0005-0000-0000-00003F1C0000}"/>
    <cellStyle name="20% - Accent4 8 2 3 2" xfId="18640" xr:uid="{00000000-0005-0000-0000-0000401C0000}"/>
    <cellStyle name="20% - Accent4 8 2 4" xfId="18641" xr:uid="{00000000-0005-0000-0000-0000411C0000}"/>
    <cellStyle name="20% - Accent4 8 3" xfId="3551" xr:uid="{00000000-0005-0000-0000-0000421C0000}"/>
    <cellStyle name="20% - Accent4 8 3 2" xfId="3552" xr:uid="{00000000-0005-0000-0000-0000431C0000}"/>
    <cellStyle name="20% - Accent4 8 3 2 2" xfId="18642" xr:uid="{00000000-0005-0000-0000-0000441C0000}"/>
    <cellStyle name="20% - Accent4 8 3 3" xfId="3553" xr:uid="{00000000-0005-0000-0000-0000451C0000}"/>
    <cellStyle name="20% - Accent4 8 3 3 2" xfId="18643" xr:uid="{00000000-0005-0000-0000-0000461C0000}"/>
    <cellStyle name="20% - Accent4 8 3 4" xfId="18644" xr:uid="{00000000-0005-0000-0000-0000471C0000}"/>
    <cellStyle name="20% - Accent4 8 4" xfId="3554" xr:uid="{00000000-0005-0000-0000-0000481C0000}"/>
    <cellStyle name="20% - Accent4 8 4 2" xfId="18645" xr:uid="{00000000-0005-0000-0000-0000491C0000}"/>
    <cellStyle name="20% - Accent4 8 5" xfId="3555" xr:uid="{00000000-0005-0000-0000-00004A1C0000}"/>
    <cellStyle name="20% - Accent4 8 5 2" xfId="18646" xr:uid="{00000000-0005-0000-0000-00004B1C0000}"/>
    <cellStyle name="20% - Accent4 8 6" xfId="18647" xr:uid="{00000000-0005-0000-0000-00004C1C0000}"/>
    <cellStyle name="20% - Accent4 80" xfId="3556" xr:uid="{00000000-0005-0000-0000-00004D1C0000}"/>
    <cellStyle name="20% - Accent4 80 2" xfId="3557" xr:uid="{00000000-0005-0000-0000-00004E1C0000}"/>
    <cellStyle name="20% - Accent4 80 2 2" xfId="18648" xr:uid="{00000000-0005-0000-0000-00004F1C0000}"/>
    <cellStyle name="20% - Accent4 80 3" xfId="3558" xr:uid="{00000000-0005-0000-0000-0000501C0000}"/>
    <cellStyle name="20% - Accent4 80 3 2" xfId="18649" xr:uid="{00000000-0005-0000-0000-0000511C0000}"/>
    <cellStyle name="20% - Accent4 80 4" xfId="18650" xr:uid="{00000000-0005-0000-0000-0000521C0000}"/>
    <cellStyle name="20% - Accent4 81" xfId="3559" xr:uid="{00000000-0005-0000-0000-0000531C0000}"/>
    <cellStyle name="20% - Accent4 81 2" xfId="3560" xr:uid="{00000000-0005-0000-0000-0000541C0000}"/>
    <cellStyle name="20% - Accent4 81 2 2" xfId="18651" xr:uid="{00000000-0005-0000-0000-0000551C0000}"/>
    <cellStyle name="20% - Accent4 81 3" xfId="3561" xr:uid="{00000000-0005-0000-0000-0000561C0000}"/>
    <cellStyle name="20% - Accent4 81 3 2" xfId="18652" xr:uid="{00000000-0005-0000-0000-0000571C0000}"/>
    <cellStyle name="20% - Accent4 81 4" xfId="18653" xr:uid="{00000000-0005-0000-0000-0000581C0000}"/>
    <cellStyle name="20% - Accent4 82" xfId="3562" xr:uid="{00000000-0005-0000-0000-0000591C0000}"/>
    <cellStyle name="20% - Accent4 82 2" xfId="3563" xr:uid="{00000000-0005-0000-0000-00005A1C0000}"/>
    <cellStyle name="20% - Accent4 82 2 2" xfId="18654" xr:uid="{00000000-0005-0000-0000-00005B1C0000}"/>
    <cellStyle name="20% - Accent4 82 3" xfId="3564" xr:uid="{00000000-0005-0000-0000-00005C1C0000}"/>
    <cellStyle name="20% - Accent4 82 3 2" xfId="18655" xr:uid="{00000000-0005-0000-0000-00005D1C0000}"/>
    <cellStyle name="20% - Accent4 82 4" xfId="18656" xr:uid="{00000000-0005-0000-0000-00005E1C0000}"/>
    <cellStyle name="20% - Accent4 83" xfId="3565" xr:uid="{00000000-0005-0000-0000-00005F1C0000}"/>
    <cellStyle name="20% - Accent4 83 2" xfId="3566" xr:uid="{00000000-0005-0000-0000-0000601C0000}"/>
    <cellStyle name="20% - Accent4 83 2 2" xfId="18657" xr:uid="{00000000-0005-0000-0000-0000611C0000}"/>
    <cellStyle name="20% - Accent4 83 3" xfId="3567" xr:uid="{00000000-0005-0000-0000-0000621C0000}"/>
    <cellStyle name="20% - Accent4 83 3 2" xfId="18658" xr:uid="{00000000-0005-0000-0000-0000631C0000}"/>
    <cellStyle name="20% - Accent4 83 4" xfId="18659" xr:uid="{00000000-0005-0000-0000-0000641C0000}"/>
    <cellStyle name="20% - Accent4 84" xfId="3568" xr:uid="{00000000-0005-0000-0000-0000651C0000}"/>
    <cellStyle name="20% - Accent4 84 2" xfId="3569" xr:uid="{00000000-0005-0000-0000-0000661C0000}"/>
    <cellStyle name="20% - Accent4 84 2 2" xfId="18660" xr:uid="{00000000-0005-0000-0000-0000671C0000}"/>
    <cellStyle name="20% - Accent4 84 3" xfId="3570" xr:uid="{00000000-0005-0000-0000-0000681C0000}"/>
    <cellStyle name="20% - Accent4 84 3 2" xfId="18661" xr:uid="{00000000-0005-0000-0000-0000691C0000}"/>
    <cellStyle name="20% - Accent4 84 4" xfId="18662" xr:uid="{00000000-0005-0000-0000-00006A1C0000}"/>
    <cellStyle name="20% - Accent4 85" xfId="3571" xr:uid="{00000000-0005-0000-0000-00006B1C0000}"/>
    <cellStyle name="20% - Accent4 85 2" xfId="3572" xr:uid="{00000000-0005-0000-0000-00006C1C0000}"/>
    <cellStyle name="20% - Accent4 85 2 2" xfId="18663" xr:uid="{00000000-0005-0000-0000-00006D1C0000}"/>
    <cellStyle name="20% - Accent4 85 3" xfId="3573" xr:uid="{00000000-0005-0000-0000-00006E1C0000}"/>
    <cellStyle name="20% - Accent4 85 3 2" xfId="18664" xr:uid="{00000000-0005-0000-0000-00006F1C0000}"/>
    <cellStyle name="20% - Accent4 85 4" xfId="18665" xr:uid="{00000000-0005-0000-0000-0000701C0000}"/>
    <cellStyle name="20% - Accent4 86" xfId="3574" xr:uid="{00000000-0005-0000-0000-0000711C0000}"/>
    <cellStyle name="20% - Accent4 86 2" xfId="3575" xr:uid="{00000000-0005-0000-0000-0000721C0000}"/>
    <cellStyle name="20% - Accent4 86 2 2" xfId="18666" xr:uid="{00000000-0005-0000-0000-0000731C0000}"/>
    <cellStyle name="20% - Accent4 86 3" xfId="3576" xr:uid="{00000000-0005-0000-0000-0000741C0000}"/>
    <cellStyle name="20% - Accent4 86 3 2" xfId="18667" xr:uid="{00000000-0005-0000-0000-0000751C0000}"/>
    <cellStyle name="20% - Accent4 86 4" xfId="18668" xr:uid="{00000000-0005-0000-0000-0000761C0000}"/>
    <cellStyle name="20% - Accent4 87" xfId="3577" xr:uid="{00000000-0005-0000-0000-0000771C0000}"/>
    <cellStyle name="20% - Accent4 87 2" xfId="3578" xr:uid="{00000000-0005-0000-0000-0000781C0000}"/>
    <cellStyle name="20% - Accent4 87 2 2" xfId="18669" xr:uid="{00000000-0005-0000-0000-0000791C0000}"/>
    <cellStyle name="20% - Accent4 87 3" xfId="3579" xr:uid="{00000000-0005-0000-0000-00007A1C0000}"/>
    <cellStyle name="20% - Accent4 87 3 2" xfId="18670" xr:uid="{00000000-0005-0000-0000-00007B1C0000}"/>
    <cellStyle name="20% - Accent4 87 4" xfId="18671" xr:uid="{00000000-0005-0000-0000-00007C1C0000}"/>
    <cellStyle name="20% - Accent4 88" xfId="3580" xr:uid="{00000000-0005-0000-0000-00007D1C0000}"/>
    <cellStyle name="20% - Accent4 88 2" xfId="3581" xr:uid="{00000000-0005-0000-0000-00007E1C0000}"/>
    <cellStyle name="20% - Accent4 88 2 2" xfId="18672" xr:uid="{00000000-0005-0000-0000-00007F1C0000}"/>
    <cellStyle name="20% - Accent4 88 3" xfId="3582" xr:uid="{00000000-0005-0000-0000-0000801C0000}"/>
    <cellStyle name="20% - Accent4 88 3 2" xfId="18673" xr:uid="{00000000-0005-0000-0000-0000811C0000}"/>
    <cellStyle name="20% - Accent4 88 4" xfId="18674" xr:uid="{00000000-0005-0000-0000-0000821C0000}"/>
    <cellStyle name="20% - Accent4 89" xfId="3583" xr:uid="{00000000-0005-0000-0000-0000831C0000}"/>
    <cellStyle name="20% - Accent4 89 2" xfId="3584" xr:uid="{00000000-0005-0000-0000-0000841C0000}"/>
    <cellStyle name="20% - Accent4 89 2 2" xfId="18675" xr:uid="{00000000-0005-0000-0000-0000851C0000}"/>
    <cellStyle name="20% - Accent4 89 3" xfId="3585" xr:uid="{00000000-0005-0000-0000-0000861C0000}"/>
    <cellStyle name="20% - Accent4 89 3 2" xfId="18676" xr:uid="{00000000-0005-0000-0000-0000871C0000}"/>
    <cellStyle name="20% - Accent4 89 4" xfId="18677" xr:uid="{00000000-0005-0000-0000-0000881C0000}"/>
    <cellStyle name="20% - Accent4 9" xfId="3586" xr:uid="{00000000-0005-0000-0000-0000891C0000}"/>
    <cellStyle name="20% - Accent4 9 2" xfId="3587" xr:uid="{00000000-0005-0000-0000-00008A1C0000}"/>
    <cellStyle name="20% - Accent4 9 2 2" xfId="3588" xr:uid="{00000000-0005-0000-0000-00008B1C0000}"/>
    <cellStyle name="20% - Accent4 9 2 2 2" xfId="18678" xr:uid="{00000000-0005-0000-0000-00008C1C0000}"/>
    <cellStyle name="20% - Accent4 9 2 3" xfId="3589" xr:uid="{00000000-0005-0000-0000-00008D1C0000}"/>
    <cellStyle name="20% - Accent4 9 2 3 2" xfId="18679" xr:uid="{00000000-0005-0000-0000-00008E1C0000}"/>
    <cellStyle name="20% - Accent4 9 2 4" xfId="18680" xr:uid="{00000000-0005-0000-0000-00008F1C0000}"/>
    <cellStyle name="20% - Accent4 9 3" xfId="3590" xr:uid="{00000000-0005-0000-0000-0000901C0000}"/>
    <cellStyle name="20% - Accent4 9 3 2" xfId="3591" xr:uid="{00000000-0005-0000-0000-0000911C0000}"/>
    <cellStyle name="20% - Accent4 9 3 2 2" xfId="18681" xr:uid="{00000000-0005-0000-0000-0000921C0000}"/>
    <cellStyle name="20% - Accent4 9 3 3" xfId="3592" xr:uid="{00000000-0005-0000-0000-0000931C0000}"/>
    <cellStyle name="20% - Accent4 9 3 3 2" xfId="18682" xr:uid="{00000000-0005-0000-0000-0000941C0000}"/>
    <cellStyle name="20% - Accent4 9 3 4" xfId="18683" xr:uid="{00000000-0005-0000-0000-0000951C0000}"/>
    <cellStyle name="20% - Accent4 9 4" xfId="3593" xr:uid="{00000000-0005-0000-0000-0000961C0000}"/>
    <cellStyle name="20% - Accent4 9 4 2" xfId="18684" xr:uid="{00000000-0005-0000-0000-0000971C0000}"/>
    <cellStyle name="20% - Accent4 9 5" xfId="3594" xr:uid="{00000000-0005-0000-0000-0000981C0000}"/>
    <cellStyle name="20% - Accent4 9 5 2" xfId="18685" xr:uid="{00000000-0005-0000-0000-0000991C0000}"/>
    <cellStyle name="20% - Accent4 9 6" xfId="18686" xr:uid="{00000000-0005-0000-0000-00009A1C0000}"/>
    <cellStyle name="20% - Accent4 90" xfId="3595" xr:uid="{00000000-0005-0000-0000-00009B1C0000}"/>
    <cellStyle name="20% - Accent4 90 2" xfId="3596" xr:uid="{00000000-0005-0000-0000-00009C1C0000}"/>
    <cellStyle name="20% - Accent4 90 2 2" xfId="18687" xr:uid="{00000000-0005-0000-0000-00009D1C0000}"/>
    <cellStyle name="20% - Accent4 90 3" xfId="3597" xr:uid="{00000000-0005-0000-0000-00009E1C0000}"/>
    <cellStyle name="20% - Accent4 90 3 2" xfId="18688" xr:uid="{00000000-0005-0000-0000-00009F1C0000}"/>
    <cellStyle name="20% - Accent4 90 4" xfId="18689" xr:uid="{00000000-0005-0000-0000-0000A01C0000}"/>
    <cellStyle name="20% - Accent4 91" xfId="3598" xr:uid="{00000000-0005-0000-0000-0000A11C0000}"/>
    <cellStyle name="20% - Accent4 91 2" xfId="3599" xr:uid="{00000000-0005-0000-0000-0000A21C0000}"/>
    <cellStyle name="20% - Accent4 91 2 2" xfId="18690" xr:uid="{00000000-0005-0000-0000-0000A31C0000}"/>
    <cellStyle name="20% - Accent4 91 3" xfId="3600" xr:uid="{00000000-0005-0000-0000-0000A41C0000}"/>
    <cellStyle name="20% - Accent4 91 3 2" xfId="18691" xr:uid="{00000000-0005-0000-0000-0000A51C0000}"/>
    <cellStyle name="20% - Accent4 91 4" xfId="18692" xr:uid="{00000000-0005-0000-0000-0000A61C0000}"/>
    <cellStyle name="20% - Accent4 92" xfId="3601" xr:uid="{00000000-0005-0000-0000-0000A71C0000}"/>
    <cellStyle name="20% - Accent4 92 2" xfId="3602" xr:uid="{00000000-0005-0000-0000-0000A81C0000}"/>
    <cellStyle name="20% - Accent4 92 2 2" xfId="18693" xr:uid="{00000000-0005-0000-0000-0000A91C0000}"/>
    <cellStyle name="20% - Accent4 92 3" xfId="3603" xr:uid="{00000000-0005-0000-0000-0000AA1C0000}"/>
    <cellStyle name="20% - Accent4 92 3 2" xfId="18694" xr:uid="{00000000-0005-0000-0000-0000AB1C0000}"/>
    <cellStyle name="20% - Accent4 92 4" xfId="18695" xr:uid="{00000000-0005-0000-0000-0000AC1C0000}"/>
    <cellStyle name="20% - Accent4 93" xfId="3604" xr:uid="{00000000-0005-0000-0000-0000AD1C0000}"/>
    <cellStyle name="20% - Accent4 93 2" xfId="3605" xr:uid="{00000000-0005-0000-0000-0000AE1C0000}"/>
    <cellStyle name="20% - Accent4 93 2 2" xfId="18696" xr:uid="{00000000-0005-0000-0000-0000AF1C0000}"/>
    <cellStyle name="20% - Accent4 93 3" xfId="3606" xr:uid="{00000000-0005-0000-0000-0000B01C0000}"/>
    <cellStyle name="20% - Accent4 93 3 2" xfId="18697" xr:uid="{00000000-0005-0000-0000-0000B11C0000}"/>
    <cellStyle name="20% - Accent4 93 4" xfId="18698" xr:uid="{00000000-0005-0000-0000-0000B21C0000}"/>
    <cellStyle name="20% - Accent4 94" xfId="3607" xr:uid="{00000000-0005-0000-0000-0000B31C0000}"/>
    <cellStyle name="20% - Accent4 94 2" xfId="3608" xr:uid="{00000000-0005-0000-0000-0000B41C0000}"/>
    <cellStyle name="20% - Accent4 94 2 2" xfId="18699" xr:uid="{00000000-0005-0000-0000-0000B51C0000}"/>
    <cellStyle name="20% - Accent4 94 3" xfId="3609" xr:uid="{00000000-0005-0000-0000-0000B61C0000}"/>
    <cellStyle name="20% - Accent4 94 3 2" xfId="18700" xr:uid="{00000000-0005-0000-0000-0000B71C0000}"/>
    <cellStyle name="20% - Accent4 94 4" xfId="18701" xr:uid="{00000000-0005-0000-0000-0000B81C0000}"/>
    <cellStyle name="20% - Accent4 95" xfId="3610" xr:uid="{00000000-0005-0000-0000-0000B91C0000}"/>
    <cellStyle name="20% - Accent4 95 2" xfId="3611" xr:uid="{00000000-0005-0000-0000-0000BA1C0000}"/>
    <cellStyle name="20% - Accent4 95 2 2" xfId="18702" xr:uid="{00000000-0005-0000-0000-0000BB1C0000}"/>
    <cellStyle name="20% - Accent4 95 3" xfId="3612" xr:uid="{00000000-0005-0000-0000-0000BC1C0000}"/>
    <cellStyle name="20% - Accent4 95 3 2" xfId="18703" xr:uid="{00000000-0005-0000-0000-0000BD1C0000}"/>
    <cellStyle name="20% - Accent4 95 4" xfId="18704" xr:uid="{00000000-0005-0000-0000-0000BE1C0000}"/>
    <cellStyle name="20% - Accent4 96" xfId="3613" xr:uid="{00000000-0005-0000-0000-0000BF1C0000}"/>
    <cellStyle name="20% - Accent4 96 2" xfId="3614" xr:uid="{00000000-0005-0000-0000-0000C01C0000}"/>
    <cellStyle name="20% - Accent4 96 2 2" xfId="18705" xr:uid="{00000000-0005-0000-0000-0000C11C0000}"/>
    <cellStyle name="20% - Accent4 96 3" xfId="3615" xr:uid="{00000000-0005-0000-0000-0000C21C0000}"/>
    <cellStyle name="20% - Accent4 96 3 2" xfId="18706" xr:uid="{00000000-0005-0000-0000-0000C31C0000}"/>
    <cellStyle name="20% - Accent4 96 4" xfId="18707" xr:uid="{00000000-0005-0000-0000-0000C41C0000}"/>
    <cellStyle name="20% - Accent4 97" xfId="3616" xr:uid="{00000000-0005-0000-0000-0000C51C0000}"/>
    <cellStyle name="20% - Accent4 97 2" xfId="3617" xr:uid="{00000000-0005-0000-0000-0000C61C0000}"/>
    <cellStyle name="20% - Accent4 97 2 2" xfId="18708" xr:uid="{00000000-0005-0000-0000-0000C71C0000}"/>
    <cellStyle name="20% - Accent4 97 3" xfId="3618" xr:uid="{00000000-0005-0000-0000-0000C81C0000}"/>
    <cellStyle name="20% - Accent4 97 3 2" xfId="18709" xr:uid="{00000000-0005-0000-0000-0000C91C0000}"/>
    <cellStyle name="20% - Accent4 97 4" xfId="18710" xr:uid="{00000000-0005-0000-0000-0000CA1C0000}"/>
    <cellStyle name="20% - Accent4 98" xfId="3619" xr:uid="{00000000-0005-0000-0000-0000CB1C0000}"/>
    <cellStyle name="20% - Accent4 98 2" xfId="3620" xr:uid="{00000000-0005-0000-0000-0000CC1C0000}"/>
    <cellStyle name="20% - Accent4 98 2 2" xfId="18711" xr:uid="{00000000-0005-0000-0000-0000CD1C0000}"/>
    <cellStyle name="20% - Accent4 98 3" xfId="3621" xr:uid="{00000000-0005-0000-0000-0000CE1C0000}"/>
    <cellStyle name="20% - Accent4 98 3 2" xfId="18712" xr:uid="{00000000-0005-0000-0000-0000CF1C0000}"/>
    <cellStyle name="20% - Accent4 98 4" xfId="18713" xr:uid="{00000000-0005-0000-0000-0000D01C0000}"/>
    <cellStyle name="20% - Accent4 99" xfId="3622" xr:uid="{00000000-0005-0000-0000-0000D11C0000}"/>
    <cellStyle name="20% - Accent4 99 2" xfId="3623" xr:uid="{00000000-0005-0000-0000-0000D21C0000}"/>
    <cellStyle name="20% - Accent4 99 2 2" xfId="18714" xr:uid="{00000000-0005-0000-0000-0000D31C0000}"/>
    <cellStyle name="20% - Accent4 99 3" xfId="3624" xr:uid="{00000000-0005-0000-0000-0000D41C0000}"/>
    <cellStyle name="20% - Accent4 99 3 2" xfId="18715" xr:uid="{00000000-0005-0000-0000-0000D51C0000}"/>
    <cellStyle name="20% - Accent4 99 4" xfId="18716" xr:uid="{00000000-0005-0000-0000-0000D61C0000}"/>
    <cellStyle name="20% - Accent5 10" xfId="3625" xr:uid="{00000000-0005-0000-0000-0000D71C0000}"/>
    <cellStyle name="20% - Accent5 10 2" xfId="3626" xr:uid="{00000000-0005-0000-0000-0000D81C0000}"/>
    <cellStyle name="20% - Accent5 10 2 2" xfId="3627" xr:uid="{00000000-0005-0000-0000-0000D91C0000}"/>
    <cellStyle name="20% - Accent5 10 2 2 2" xfId="18717" xr:uid="{00000000-0005-0000-0000-0000DA1C0000}"/>
    <cellStyle name="20% - Accent5 10 2 3" xfId="3628" xr:uid="{00000000-0005-0000-0000-0000DB1C0000}"/>
    <cellStyle name="20% - Accent5 10 2 3 2" xfId="18718" xr:uid="{00000000-0005-0000-0000-0000DC1C0000}"/>
    <cellStyle name="20% - Accent5 10 2 4" xfId="18719" xr:uid="{00000000-0005-0000-0000-0000DD1C0000}"/>
    <cellStyle name="20% - Accent5 10 3" xfId="3629" xr:uid="{00000000-0005-0000-0000-0000DE1C0000}"/>
    <cellStyle name="20% - Accent5 10 3 2" xfId="3630" xr:uid="{00000000-0005-0000-0000-0000DF1C0000}"/>
    <cellStyle name="20% - Accent5 10 3 2 2" xfId="18720" xr:uid="{00000000-0005-0000-0000-0000E01C0000}"/>
    <cellStyle name="20% - Accent5 10 3 3" xfId="3631" xr:uid="{00000000-0005-0000-0000-0000E11C0000}"/>
    <cellStyle name="20% - Accent5 10 3 3 2" xfId="18721" xr:uid="{00000000-0005-0000-0000-0000E21C0000}"/>
    <cellStyle name="20% - Accent5 10 3 4" xfId="18722" xr:uid="{00000000-0005-0000-0000-0000E31C0000}"/>
    <cellStyle name="20% - Accent5 10 4" xfId="3632" xr:uid="{00000000-0005-0000-0000-0000E41C0000}"/>
    <cellStyle name="20% - Accent5 10 4 2" xfId="18723" xr:uid="{00000000-0005-0000-0000-0000E51C0000}"/>
    <cellStyle name="20% - Accent5 10 5" xfId="3633" xr:uid="{00000000-0005-0000-0000-0000E61C0000}"/>
    <cellStyle name="20% - Accent5 10 5 2" xfId="18724" xr:uid="{00000000-0005-0000-0000-0000E71C0000}"/>
    <cellStyle name="20% - Accent5 10 6" xfId="18725" xr:uid="{00000000-0005-0000-0000-0000E81C0000}"/>
    <cellStyle name="20% - Accent5 100" xfId="3634" xr:uid="{00000000-0005-0000-0000-0000E91C0000}"/>
    <cellStyle name="20% - Accent5 100 2" xfId="3635" xr:uid="{00000000-0005-0000-0000-0000EA1C0000}"/>
    <cellStyle name="20% - Accent5 100 2 2" xfId="18726" xr:uid="{00000000-0005-0000-0000-0000EB1C0000}"/>
    <cellStyle name="20% - Accent5 100 3" xfId="3636" xr:uid="{00000000-0005-0000-0000-0000EC1C0000}"/>
    <cellStyle name="20% - Accent5 100 3 2" xfId="18727" xr:uid="{00000000-0005-0000-0000-0000ED1C0000}"/>
    <cellStyle name="20% - Accent5 100 4" xfId="18728" xr:uid="{00000000-0005-0000-0000-0000EE1C0000}"/>
    <cellStyle name="20% - Accent5 101" xfId="3637" xr:uid="{00000000-0005-0000-0000-0000EF1C0000}"/>
    <cellStyle name="20% - Accent5 101 2" xfId="3638" xr:uid="{00000000-0005-0000-0000-0000F01C0000}"/>
    <cellStyle name="20% - Accent5 101 2 2" xfId="18729" xr:uid="{00000000-0005-0000-0000-0000F11C0000}"/>
    <cellStyle name="20% - Accent5 101 3" xfId="3639" xr:uid="{00000000-0005-0000-0000-0000F21C0000}"/>
    <cellStyle name="20% - Accent5 101 3 2" xfId="18730" xr:uid="{00000000-0005-0000-0000-0000F31C0000}"/>
    <cellStyle name="20% - Accent5 101 4" xfId="18731" xr:uid="{00000000-0005-0000-0000-0000F41C0000}"/>
    <cellStyle name="20% - Accent5 102" xfId="3640" xr:uid="{00000000-0005-0000-0000-0000F51C0000}"/>
    <cellStyle name="20% - Accent5 102 2" xfId="3641" xr:uid="{00000000-0005-0000-0000-0000F61C0000}"/>
    <cellStyle name="20% - Accent5 102 2 2" xfId="18732" xr:uid="{00000000-0005-0000-0000-0000F71C0000}"/>
    <cellStyle name="20% - Accent5 102 3" xfId="3642" xr:uid="{00000000-0005-0000-0000-0000F81C0000}"/>
    <cellStyle name="20% - Accent5 102 3 2" xfId="18733" xr:uid="{00000000-0005-0000-0000-0000F91C0000}"/>
    <cellStyle name="20% - Accent5 102 4" xfId="18734" xr:uid="{00000000-0005-0000-0000-0000FA1C0000}"/>
    <cellStyle name="20% - Accent5 103" xfId="3643" xr:uid="{00000000-0005-0000-0000-0000FB1C0000}"/>
    <cellStyle name="20% - Accent5 103 2" xfId="3644" xr:uid="{00000000-0005-0000-0000-0000FC1C0000}"/>
    <cellStyle name="20% - Accent5 103 2 2" xfId="18735" xr:uid="{00000000-0005-0000-0000-0000FD1C0000}"/>
    <cellStyle name="20% - Accent5 103 3" xfId="3645" xr:uid="{00000000-0005-0000-0000-0000FE1C0000}"/>
    <cellStyle name="20% - Accent5 103 3 2" xfId="18736" xr:uid="{00000000-0005-0000-0000-0000FF1C0000}"/>
    <cellStyle name="20% - Accent5 103 4" xfId="18737" xr:uid="{00000000-0005-0000-0000-0000001D0000}"/>
    <cellStyle name="20% - Accent5 104" xfId="3646" xr:uid="{00000000-0005-0000-0000-0000011D0000}"/>
    <cellStyle name="20% - Accent5 104 2" xfId="3647" xr:uid="{00000000-0005-0000-0000-0000021D0000}"/>
    <cellStyle name="20% - Accent5 104 2 2" xfId="18738" xr:uid="{00000000-0005-0000-0000-0000031D0000}"/>
    <cellStyle name="20% - Accent5 104 3" xfId="3648" xr:uid="{00000000-0005-0000-0000-0000041D0000}"/>
    <cellStyle name="20% - Accent5 104 3 2" xfId="18739" xr:uid="{00000000-0005-0000-0000-0000051D0000}"/>
    <cellStyle name="20% - Accent5 104 4" xfId="18740" xr:uid="{00000000-0005-0000-0000-0000061D0000}"/>
    <cellStyle name="20% - Accent5 105" xfId="3649" xr:uid="{00000000-0005-0000-0000-0000071D0000}"/>
    <cellStyle name="20% - Accent5 105 2" xfId="3650" xr:uid="{00000000-0005-0000-0000-0000081D0000}"/>
    <cellStyle name="20% - Accent5 105 2 2" xfId="18741" xr:uid="{00000000-0005-0000-0000-0000091D0000}"/>
    <cellStyle name="20% - Accent5 105 3" xfId="3651" xr:uid="{00000000-0005-0000-0000-00000A1D0000}"/>
    <cellStyle name="20% - Accent5 105 3 2" xfId="18742" xr:uid="{00000000-0005-0000-0000-00000B1D0000}"/>
    <cellStyle name="20% - Accent5 105 4" xfId="18743" xr:uid="{00000000-0005-0000-0000-00000C1D0000}"/>
    <cellStyle name="20% - Accent5 106" xfId="3652" xr:uid="{00000000-0005-0000-0000-00000D1D0000}"/>
    <cellStyle name="20% - Accent5 106 2" xfId="3653" xr:uid="{00000000-0005-0000-0000-00000E1D0000}"/>
    <cellStyle name="20% - Accent5 106 2 2" xfId="18744" xr:uid="{00000000-0005-0000-0000-00000F1D0000}"/>
    <cellStyle name="20% - Accent5 106 3" xfId="3654" xr:uid="{00000000-0005-0000-0000-0000101D0000}"/>
    <cellStyle name="20% - Accent5 106 3 2" xfId="18745" xr:uid="{00000000-0005-0000-0000-0000111D0000}"/>
    <cellStyle name="20% - Accent5 106 4" xfId="18746" xr:uid="{00000000-0005-0000-0000-0000121D0000}"/>
    <cellStyle name="20% - Accent5 107" xfId="3655" xr:uid="{00000000-0005-0000-0000-0000131D0000}"/>
    <cellStyle name="20% - Accent5 107 2" xfId="3656" xr:uid="{00000000-0005-0000-0000-0000141D0000}"/>
    <cellStyle name="20% - Accent5 107 2 2" xfId="18747" xr:uid="{00000000-0005-0000-0000-0000151D0000}"/>
    <cellStyle name="20% - Accent5 107 3" xfId="3657" xr:uid="{00000000-0005-0000-0000-0000161D0000}"/>
    <cellStyle name="20% - Accent5 107 3 2" xfId="18748" xr:uid="{00000000-0005-0000-0000-0000171D0000}"/>
    <cellStyle name="20% - Accent5 107 4" xfId="18749" xr:uid="{00000000-0005-0000-0000-0000181D0000}"/>
    <cellStyle name="20% - Accent5 108" xfId="3658" xr:uid="{00000000-0005-0000-0000-0000191D0000}"/>
    <cellStyle name="20% - Accent5 108 2" xfId="3659" xr:uid="{00000000-0005-0000-0000-00001A1D0000}"/>
    <cellStyle name="20% - Accent5 108 2 2" xfId="18750" xr:uid="{00000000-0005-0000-0000-00001B1D0000}"/>
    <cellStyle name="20% - Accent5 108 3" xfId="3660" xr:uid="{00000000-0005-0000-0000-00001C1D0000}"/>
    <cellStyle name="20% - Accent5 108 3 2" xfId="18751" xr:uid="{00000000-0005-0000-0000-00001D1D0000}"/>
    <cellStyle name="20% - Accent5 108 4" xfId="18752" xr:uid="{00000000-0005-0000-0000-00001E1D0000}"/>
    <cellStyle name="20% - Accent5 109" xfId="3661" xr:uid="{00000000-0005-0000-0000-00001F1D0000}"/>
    <cellStyle name="20% - Accent5 109 2" xfId="3662" xr:uid="{00000000-0005-0000-0000-0000201D0000}"/>
    <cellStyle name="20% - Accent5 109 2 2" xfId="18753" xr:uid="{00000000-0005-0000-0000-0000211D0000}"/>
    <cellStyle name="20% - Accent5 109 3" xfId="3663" xr:uid="{00000000-0005-0000-0000-0000221D0000}"/>
    <cellStyle name="20% - Accent5 109 3 2" xfId="18754" xr:uid="{00000000-0005-0000-0000-0000231D0000}"/>
    <cellStyle name="20% - Accent5 109 4" xfId="18755" xr:uid="{00000000-0005-0000-0000-0000241D0000}"/>
    <cellStyle name="20% - Accent5 11" xfId="3664" xr:uid="{00000000-0005-0000-0000-0000251D0000}"/>
    <cellStyle name="20% - Accent5 11 2" xfId="3665" xr:uid="{00000000-0005-0000-0000-0000261D0000}"/>
    <cellStyle name="20% - Accent5 11 2 2" xfId="3666" xr:uid="{00000000-0005-0000-0000-0000271D0000}"/>
    <cellStyle name="20% - Accent5 11 2 2 2" xfId="18756" xr:uid="{00000000-0005-0000-0000-0000281D0000}"/>
    <cellStyle name="20% - Accent5 11 2 3" xfId="3667" xr:uid="{00000000-0005-0000-0000-0000291D0000}"/>
    <cellStyle name="20% - Accent5 11 2 3 2" xfId="18757" xr:uid="{00000000-0005-0000-0000-00002A1D0000}"/>
    <cellStyle name="20% - Accent5 11 2 4" xfId="18758" xr:uid="{00000000-0005-0000-0000-00002B1D0000}"/>
    <cellStyle name="20% - Accent5 11 3" xfId="3668" xr:uid="{00000000-0005-0000-0000-00002C1D0000}"/>
    <cellStyle name="20% - Accent5 11 3 2" xfId="3669" xr:uid="{00000000-0005-0000-0000-00002D1D0000}"/>
    <cellStyle name="20% - Accent5 11 3 2 2" xfId="18759" xr:uid="{00000000-0005-0000-0000-00002E1D0000}"/>
    <cellStyle name="20% - Accent5 11 3 3" xfId="3670" xr:uid="{00000000-0005-0000-0000-00002F1D0000}"/>
    <cellStyle name="20% - Accent5 11 3 3 2" xfId="18760" xr:uid="{00000000-0005-0000-0000-0000301D0000}"/>
    <cellStyle name="20% - Accent5 11 3 4" xfId="18761" xr:uid="{00000000-0005-0000-0000-0000311D0000}"/>
    <cellStyle name="20% - Accent5 11 4" xfId="3671" xr:uid="{00000000-0005-0000-0000-0000321D0000}"/>
    <cellStyle name="20% - Accent5 11 4 2" xfId="18762" xr:uid="{00000000-0005-0000-0000-0000331D0000}"/>
    <cellStyle name="20% - Accent5 11 5" xfId="3672" xr:uid="{00000000-0005-0000-0000-0000341D0000}"/>
    <cellStyle name="20% - Accent5 11 5 2" xfId="18763" xr:uid="{00000000-0005-0000-0000-0000351D0000}"/>
    <cellStyle name="20% - Accent5 11 6" xfId="18764" xr:uid="{00000000-0005-0000-0000-0000361D0000}"/>
    <cellStyle name="20% - Accent5 110" xfId="3673" xr:uid="{00000000-0005-0000-0000-0000371D0000}"/>
    <cellStyle name="20% - Accent5 110 2" xfId="3674" xr:uid="{00000000-0005-0000-0000-0000381D0000}"/>
    <cellStyle name="20% - Accent5 110 2 2" xfId="18765" xr:uid="{00000000-0005-0000-0000-0000391D0000}"/>
    <cellStyle name="20% - Accent5 110 3" xfId="3675" xr:uid="{00000000-0005-0000-0000-00003A1D0000}"/>
    <cellStyle name="20% - Accent5 110 3 2" xfId="18766" xr:uid="{00000000-0005-0000-0000-00003B1D0000}"/>
    <cellStyle name="20% - Accent5 110 4" xfId="18767" xr:uid="{00000000-0005-0000-0000-00003C1D0000}"/>
    <cellStyle name="20% - Accent5 111" xfId="3676" xr:uid="{00000000-0005-0000-0000-00003D1D0000}"/>
    <cellStyle name="20% - Accent5 111 2" xfId="3677" xr:uid="{00000000-0005-0000-0000-00003E1D0000}"/>
    <cellStyle name="20% - Accent5 111 2 2" xfId="18768" xr:uid="{00000000-0005-0000-0000-00003F1D0000}"/>
    <cellStyle name="20% - Accent5 111 3" xfId="3678" xr:uid="{00000000-0005-0000-0000-0000401D0000}"/>
    <cellStyle name="20% - Accent5 111 3 2" xfId="18769" xr:uid="{00000000-0005-0000-0000-0000411D0000}"/>
    <cellStyle name="20% - Accent5 111 4" xfId="18770" xr:uid="{00000000-0005-0000-0000-0000421D0000}"/>
    <cellStyle name="20% - Accent5 112" xfId="3679" xr:uid="{00000000-0005-0000-0000-0000431D0000}"/>
    <cellStyle name="20% - Accent5 112 2" xfId="3680" xr:uid="{00000000-0005-0000-0000-0000441D0000}"/>
    <cellStyle name="20% - Accent5 112 2 2" xfId="18771" xr:uid="{00000000-0005-0000-0000-0000451D0000}"/>
    <cellStyle name="20% - Accent5 112 3" xfId="3681" xr:uid="{00000000-0005-0000-0000-0000461D0000}"/>
    <cellStyle name="20% - Accent5 112 3 2" xfId="18772" xr:uid="{00000000-0005-0000-0000-0000471D0000}"/>
    <cellStyle name="20% - Accent5 112 4" xfId="18773" xr:uid="{00000000-0005-0000-0000-0000481D0000}"/>
    <cellStyle name="20% - Accent5 113" xfId="3682" xr:uid="{00000000-0005-0000-0000-0000491D0000}"/>
    <cellStyle name="20% - Accent5 113 2" xfId="3683" xr:uid="{00000000-0005-0000-0000-00004A1D0000}"/>
    <cellStyle name="20% - Accent5 113 2 2" xfId="18774" xr:uid="{00000000-0005-0000-0000-00004B1D0000}"/>
    <cellStyle name="20% - Accent5 113 3" xfId="3684" xr:uid="{00000000-0005-0000-0000-00004C1D0000}"/>
    <cellStyle name="20% - Accent5 113 3 2" xfId="18775" xr:uid="{00000000-0005-0000-0000-00004D1D0000}"/>
    <cellStyle name="20% - Accent5 113 4" xfId="18776" xr:uid="{00000000-0005-0000-0000-00004E1D0000}"/>
    <cellStyle name="20% - Accent5 114" xfId="3685" xr:uid="{00000000-0005-0000-0000-00004F1D0000}"/>
    <cellStyle name="20% - Accent5 114 2" xfId="3686" xr:uid="{00000000-0005-0000-0000-0000501D0000}"/>
    <cellStyle name="20% - Accent5 114 2 2" xfId="18777" xr:uid="{00000000-0005-0000-0000-0000511D0000}"/>
    <cellStyle name="20% - Accent5 114 3" xfId="3687" xr:uid="{00000000-0005-0000-0000-0000521D0000}"/>
    <cellStyle name="20% - Accent5 114 3 2" xfId="18778" xr:uid="{00000000-0005-0000-0000-0000531D0000}"/>
    <cellStyle name="20% - Accent5 114 4" xfId="18779" xr:uid="{00000000-0005-0000-0000-0000541D0000}"/>
    <cellStyle name="20% - Accent5 115" xfId="3688" xr:uid="{00000000-0005-0000-0000-0000551D0000}"/>
    <cellStyle name="20% - Accent5 115 2" xfId="3689" xr:uid="{00000000-0005-0000-0000-0000561D0000}"/>
    <cellStyle name="20% - Accent5 115 2 2" xfId="18780" xr:uid="{00000000-0005-0000-0000-0000571D0000}"/>
    <cellStyle name="20% - Accent5 115 3" xfId="3690" xr:uid="{00000000-0005-0000-0000-0000581D0000}"/>
    <cellStyle name="20% - Accent5 115 3 2" xfId="18781" xr:uid="{00000000-0005-0000-0000-0000591D0000}"/>
    <cellStyle name="20% - Accent5 115 4" xfId="18782" xr:uid="{00000000-0005-0000-0000-00005A1D0000}"/>
    <cellStyle name="20% - Accent5 116" xfId="3691" xr:uid="{00000000-0005-0000-0000-00005B1D0000}"/>
    <cellStyle name="20% - Accent5 116 2" xfId="3692" xr:uid="{00000000-0005-0000-0000-00005C1D0000}"/>
    <cellStyle name="20% - Accent5 116 2 2" xfId="18783" xr:uid="{00000000-0005-0000-0000-00005D1D0000}"/>
    <cellStyle name="20% - Accent5 116 3" xfId="3693" xr:uid="{00000000-0005-0000-0000-00005E1D0000}"/>
    <cellStyle name="20% - Accent5 116 3 2" xfId="18784" xr:uid="{00000000-0005-0000-0000-00005F1D0000}"/>
    <cellStyle name="20% - Accent5 116 4" xfId="18785" xr:uid="{00000000-0005-0000-0000-0000601D0000}"/>
    <cellStyle name="20% - Accent5 117" xfId="3694" xr:uid="{00000000-0005-0000-0000-0000611D0000}"/>
    <cellStyle name="20% - Accent5 117 2" xfId="3695" xr:uid="{00000000-0005-0000-0000-0000621D0000}"/>
    <cellStyle name="20% - Accent5 117 2 2" xfId="18786" xr:uid="{00000000-0005-0000-0000-0000631D0000}"/>
    <cellStyle name="20% - Accent5 117 3" xfId="3696" xr:uid="{00000000-0005-0000-0000-0000641D0000}"/>
    <cellStyle name="20% - Accent5 117 3 2" xfId="18787" xr:uid="{00000000-0005-0000-0000-0000651D0000}"/>
    <cellStyle name="20% - Accent5 117 4" xfId="18788" xr:uid="{00000000-0005-0000-0000-0000661D0000}"/>
    <cellStyle name="20% - Accent5 118" xfId="3697" xr:uid="{00000000-0005-0000-0000-0000671D0000}"/>
    <cellStyle name="20% - Accent5 118 2" xfId="3698" xr:uid="{00000000-0005-0000-0000-0000681D0000}"/>
    <cellStyle name="20% - Accent5 118 2 2" xfId="18789" xr:uid="{00000000-0005-0000-0000-0000691D0000}"/>
    <cellStyle name="20% - Accent5 118 3" xfId="3699" xr:uid="{00000000-0005-0000-0000-00006A1D0000}"/>
    <cellStyle name="20% - Accent5 118 3 2" xfId="18790" xr:uid="{00000000-0005-0000-0000-00006B1D0000}"/>
    <cellStyle name="20% - Accent5 118 4" xfId="18791" xr:uid="{00000000-0005-0000-0000-00006C1D0000}"/>
    <cellStyle name="20% - Accent5 119" xfId="3700" xr:uid="{00000000-0005-0000-0000-00006D1D0000}"/>
    <cellStyle name="20% - Accent5 119 2" xfId="3701" xr:uid="{00000000-0005-0000-0000-00006E1D0000}"/>
    <cellStyle name="20% - Accent5 119 2 2" xfId="18792" xr:uid="{00000000-0005-0000-0000-00006F1D0000}"/>
    <cellStyle name="20% - Accent5 119 3" xfId="3702" xr:uid="{00000000-0005-0000-0000-0000701D0000}"/>
    <cellStyle name="20% - Accent5 119 3 2" xfId="18793" xr:uid="{00000000-0005-0000-0000-0000711D0000}"/>
    <cellStyle name="20% - Accent5 119 4" xfId="18794" xr:uid="{00000000-0005-0000-0000-0000721D0000}"/>
    <cellStyle name="20% - Accent5 12" xfId="3703" xr:uid="{00000000-0005-0000-0000-0000731D0000}"/>
    <cellStyle name="20% - Accent5 12 2" xfId="3704" xr:uid="{00000000-0005-0000-0000-0000741D0000}"/>
    <cellStyle name="20% - Accent5 12 2 2" xfId="3705" xr:uid="{00000000-0005-0000-0000-0000751D0000}"/>
    <cellStyle name="20% - Accent5 12 2 2 2" xfId="18795" xr:uid="{00000000-0005-0000-0000-0000761D0000}"/>
    <cellStyle name="20% - Accent5 12 2 3" xfId="3706" xr:uid="{00000000-0005-0000-0000-0000771D0000}"/>
    <cellStyle name="20% - Accent5 12 2 3 2" xfId="18796" xr:uid="{00000000-0005-0000-0000-0000781D0000}"/>
    <cellStyle name="20% - Accent5 12 2 4" xfId="18797" xr:uid="{00000000-0005-0000-0000-0000791D0000}"/>
    <cellStyle name="20% - Accent5 12 3" xfId="3707" xr:uid="{00000000-0005-0000-0000-00007A1D0000}"/>
    <cellStyle name="20% - Accent5 12 3 2" xfId="3708" xr:uid="{00000000-0005-0000-0000-00007B1D0000}"/>
    <cellStyle name="20% - Accent5 12 3 2 2" xfId="18798" xr:uid="{00000000-0005-0000-0000-00007C1D0000}"/>
    <cellStyle name="20% - Accent5 12 3 3" xfId="3709" xr:uid="{00000000-0005-0000-0000-00007D1D0000}"/>
    <cellStyle name="20% - Accent5 12 3 3 2" xfId="18799" xr:uid="{00000000-0005-0000-0000-00007E1D0000}"/>
    <cellStyle name="20% - Accent5 12 3 4" xfId="18800" xr:uid="{00000000-0005-0000-0000-00007F1D0000}"/>
    <cellStyle name="20% - Accent5 12 4" xfId="3710" xr:uid="{00000000-0005-0000-0000-0000801D0000}"/>
    <cellStyle name="20% - Accent5 12 4 2" xfId="18801" xr:uid="{00000000-0005-0000-0000-0000811D0000}"/>
    <cellStyle name="20% - Accent5 12 5" xfId="3711" xr:uid="{00000000-0005-0000-0000-0000821D0000}"/>
    <cellStyle name="20% - Accent5 12 5 2" xfId="18802" xr:uid="{00000000-0005-0000-0000-0000831D0000}"/>
    <cellStyle name="20% - Accent5 12 6" xfId="18803" xr:uid="{00000000-0005-0000-0000-0000841D0000}"/>
    <cellStyle name="20% - Accent5 120" xfId="3712" xr:uid="{00000000-0005-0000-0000-0000851D0000}"/>
    <cellStyle name="20% - Accent5 120 2" xfId="3713" xr:uid="{00000000-0005-0000-0000-0000861D0000}"/>
    <cellStyle name="20% - Accent5 120 2 2" xfId="18804" xr:uid="{00000000-0005-0000-0000-0000871D0000}"/>
    <cellStyle name="20% - Accent5 120 3" xfId="3714" xr:uid="{00000000-0005-0000-0000-0000881D0000}"/>
    <cellStyle name="20% - Accent5 120 3 2" xfId="18805" xr:uid="{00000000-0005-0000-0000-0000891D0000}"/>
    <cellStyle name="20% - Accent5 120 4" xfId="18806" xr:uid="{00000000-0005-0000-0000-00008A1D0000}"/>
    <cellStyle name="20% - Accent5 121" xfId="3715" xr:uid="{00000000-0005-0000-0000-00008B1D0000}"/>
    <cellStyle name="20% - Accent5 121 2" xfId="3716" xr:uid="{00000000-0005-0000-0000-00008C1D0000}"/>
    <cellStyle name="20% - Accent5 121 2 2" xfId="18807" xr:uid="{00000000-0005-0000-0000-00008D1D0000}"/>
    <cellStyle name="20% - Accent5 121 3" xfId="3717" xr:uid="{00000000-0005-0000-0000-00008E1D0000}"/>
    <cellStyle name="20% - Accent5 121 3 2" xfId="18808" xr:uid="{00000000-0005-0000-0000-00008F1D0000}"/>
    <cellStyle name="20% - Accent5 121 4" xfId="18809" xr:uid="{00000000-0005-0000-0000-0000901D0000}"/>
    <cellStyle name="20% - Accent5 122" xfId="3718" xr:uid="{00000000-0005-0000-0000-0000911D0000}"/>
    <cellStyle name="20% - Accent5 122 2" xfId="3719" xr:uid="{00000000-0005-0000-0000-0000921D0000}"/>
    <cellStyle name="20% - Accent5 122 2 2" xfId="18810" xr:uid="{00000000-0005-0000-0000-0000931D0000}"/>
    <cellStyle name="20% - Accent5 122 3" xfId="3720" xr:uid="{00000000-0005-0000-0000-0000941D0000}"/>
    <cellStyle name="20% - Accent5 122 3 2" xfId="18811" xr:uid="{00000000-0005-0000-0000-0000951D0000}"/>
    <cellStyle name="20% - Accent5 122 4" xfId="18812" xr:uid="{00000000-0005-0000-0000-0000961D0000}"/>
    <cellStyle name="20% - Accent5 123" xfId="3721" xr:uid="{00000000-0005-0000-0000-0000971D0000}"/>
    <cellStyle name="20% - Accent5 123 2" xfId="3722" xr:uid="{00000000-0005-0000-0000-0000981D0000}"/>
    <cellStyle name="20% - Accent5 123 2 2" xfId="18813" xr:uid="{00000000-0005-0000-0000-0000991D0000}"/>
    <cellStyle name="20% - Accent5 123 3" xfId="3723" xr:uid="{00000000-0005-0000-0000-00009A1D0000}"/>
    <cellStyle name="20% - Accent5 123 3 2" xfId="18814" xr:uid="{00000000-0005-0000-0000-00009B1D0000}"/>
    <cellStyle name="20% - Accent5 123 4" xfId="18815" xr:uid="{00000000-0005-0000-0000-00009C1D0000}"/>
    <cellStyle name="20% - Accent5 124" xfId="3724" xr:uid="{00000000-0005-0000-0000-00009D1D0000}"/>
    <cellStyle name="20% - Accent5 124 2" xfId="3725" xr:uid="{00000000-0005-0000-0000-00009E1D0000}"/>
    <cellStyle name="20% - Accent5 124 2 2" xfId="18816" xr:uid="{00000000-0005-0000-0000-00009F1D0000}"/>
    <cellStyle name="20% - Accent5 124 3" xfId="3726" xr:uid="{00000000-0005-0000-0000-0000A01D0000}"/>
    <cellStyle name="20% - Accent5 124 3 2" xfId="18817" xr:uid="{00000000-0005-0000-0000-0000A11D0000}"/>
    <cellStyle name="20% - Accent5 124 4" xfId="18818" xr:uid="{00000000-0005-0000-0000-0000A21D0000}"/>
    <cellStyle name="20% - Accent5 125" xfId="3727" xr:uid="{00000000-0005-0000-0000-0000A31D0000}"/>
    <cellStyle name="20% - Accent5 125 2" xfId="3728" xr:uid="{00000000-0005-0000-0000-0000A41D0000}"/>
    <cellStyle name="20% - Accent5 125 2 2" xfId="18819" xr:uid="{00000000-0005-0000-0000-0000A51D0000}"/>
    <cellStyle name="20% - Accent5 125 3" xfId="3729" xr:uid="{00000000-0005-0000-0000-0000A61D0000}"/>
    <cellStyle name="20% - Accent5 125 3 2" xfId="18820" xr:uid="{00000000-0005-0000-0000-0000A71D0000}"/>
    <cellStyle name="20% - Accent5 125 4" xfId="18821" xr:uid="{00000000-0005-0000-0000-0000A81D0000}"/>
    <cellStyle name="20% - Accent5 126" xfId="3730" xr:uid="{00000000-0005-0000-0000-0000A91D0000}"/>
    <cellStyle name="20% - Accent5 126 2" xfId="3731" xr:uid="{00000000-0005-0000-0000-0000AA1D0000}"/>
    <cellStyle name="20% - Accent5 126 2 2" xfId="18822" xr:uid="{00000000-0005-0000-0000-0000AB1D0000}"/>
    <cellStyle name="20% - Accent5 126 3" xfId="3732" xr:uid="{00000000-0005-0000-0000-0000AC1D0000}"/>
    <cellStyle name="20% - Accent5 126 3 2" xfId="18823" xr:uid="{00000000-0005-0000-0000-0000AD1D0000}"/>
    <cellStyle name="20% - Accent5 126 4" xfId="18824" xr:uid="{00000000-0005-0000-0000-0000AE1D0000}"/>
    <cellStyle name="20% - Accent5 127" xfId="3733" xr:uid="{00000000-0005-0000-0000-0000AF1D0000}"/>
    <cellStyle name="20% - Accent5 127 2" xfId="3734" xr:uid="{00000000-0005-0000-0000-0000B01D0000}"/>
    <cellStyle name="20% - Accent5 127 2 2" xfId="18825" xr:uid="{00000000-0005-0000-0000-0000B11D0000}"/>
    <cellStyle name="20% - Accent5 127 3" xfId="3735" xr:uid="{00000000-0005-0000-0000-0000B21D0000}"/>
    <cellStyle name="20% - Accent5 127 3 2" xfId="18826" xr:uid="{00000000-0005-0000-0000-0000B31D0000}"/>
    <cellStyle name="20% - Accent5 127 4" xfId="18827" xr:uid="{00000000-0005-0000-0000-0000B41D0000}"/>
    <cellStyle name="20% - Accent5 128" xfId="3736" xr:uid="{00000000-0005-0000-0000-0000B51D0000}"/>
    <cellStyle name="20% - Accent5 128 2" xfId="3737" xr:uid="{00000000-0005-0000-0000-0000B61D0000}"/>
    <cellStyle name="20% - Accent5 128 2 2" xfId="18828" xr:uid="{00000000-0005-0000-0000-0000B71D0000}"/>
    <cellStyle name="20% - Accent5 128 3" xfId="3738" xr:uid="{00000000-0005-0000-0000-0000B81D0000}"/>
    <cellStyle name="20% - Accent5 128 3 2" xfId="18829" xr:uid="{00000000-0005-0000-0000-0000B91D0000}"/>
    <cellStyle name="20% - Accent5 128 4" xfId="18830" xr:uid="{00000000-0005-0000-0000-0000BA1D0000}"/>
    <cellStyle name="20% - Accent5 129" xfId="3739" xr:uid="{00000000-0005-0000-0000-0000BB1D0000}"/>
    <cellStyle name="20% - Accent5 129 2" xfId="3740" xr:uid="{00000000-0005-0000-0000-0000BC1D0000}"/>
    <cellStyle name="20% - Accent5 129 2 2" xfId="18831" xr:uid="{00000000-0005-0000-0000-0000BD1D0000}"/>
    <cellStyle name="20% - Accent5 129 3" xfId="3741" xr:uid="{00000000-0005-0000-0000-0000BE1D0000}"/>
    <cellStyle name="20% - Accent5 129 3 2" xfId="18832" xr:uid="{00000000-0005-0000-0000-0000BF1D0000}"/>
    <cellStyle name="20% - Accent5 129 4" xfId="18833" xr:uid="{00000000-0005-0000-0000-0000C01D0000}"/>
    <cellStyle name="20% - Accent5 13" xfId="3742" xr:uid="{00000000-0005-0000-0000-0000C11D0000}"/>
    <cellStyle name="20% - Accent5 13 2" xfId="3743" xr:uid="{00000000-0005-0000-0000-0000C21D0000}"/>
    <cellStyle name="20% - Accent5 13 2 2" xfId="3744" xr:uid="{00000000-0005-0000-0000-0000C31D0000}"/>
    <cellStyle name="20% - Accent5 13 2 2 2" xfId="18834" xr:uid="{00000000-0005-0000-0000-0000C41D0000}"/>
    <cellStyle name="20% - Accent5 13 2 3" xfId="3745" xr:uid="{00000000-0005-0000-0000-0000C51D0000}"/>
    <cellStyle name="20% - Accent5 13 2 3 2" xfId="18835" xr:uid="{00000000-0005-0000-0000-0000C61D0000}"/>
    <cellStyle name="20% - Accent5 13 2 4" xfId="18836" xr:uid="{00000000-0005-0000-0000-0000C71D0000}"/>
    <cellStyle name="20% - Accent5 13 3" xfId="3746" xr:uid="{00000000-0005-0000-0000-0000C81D0000}"/>
    <cellStyle name="20% - Accent5 13 3 2" xfId="3747" xr:uid="{00000000-0005-0000-0000-0000C91D0000}"/>
    <cellStyle name="20% - Accent5 13 3 2 2" xfId="18837" xr:uid="{00000000-0005-0000-0000-0000CA1D0000}"/>
    <cellStyle name="20% - Accent5 13 3 3" xfId="3748" xr:uid="{00000000-0005-0000-0000-0000CB1D0000}"/>
    <cellStyle name="20% - Accent5 13 3 3 2" xfId="18838" xr:uid="{00000000-0005-0000-0000-0000CC1D0000}"/>
    <cellStyle name="20% - Accent5 13 3 4" xfId="18839" xr:uid="{00000000-0005-0000-0000-0000CD1D0000}"/>
    <cellStyle name="20% - Accent5 13 4" xfId="3749" xr:uid="{00000000-0005-0000-0000-0000CE1D0000}"/>
    <cellStyle name="20% - Accent5 13 4 2" xfId="18840" xr:uid="{00000000-0005-0000-0000-0000CF1D0000}"/>
    <cellStyle name="20% - Accent5 13 5" xfId="3750" xr:uid="{00000000-0005-0000-0000-0000D01D0000}"/>
    <cellStyle name="20% - Accent5 13 5 2" xfId="18841" xr:uid="{00000000-0005-0000-0000-0000D11D0000}"/>
    <cellStyle name="20% - Accent5 13 6" xfId="18842" xr:uid="{00000000-0005-0000-0000-0000D21D0000}"/>
    <cellStyle name="20% - Accent5 130" xfId="3751" xr:uid="{00000000-0005-0000-0000-0000D31D0000}"/>
    <cellStyle name="20% - Accent5 130 2" xfId="3752" xr:uid="{00000000-0005-0000-0000-0000D41D0000}"/>
    <cellStyle name="20% - Accent5 130 2 2" xfId="18843" xr:uid="{00000000-0005-0000-0000-0000D51D0000}"/>
    <cellStyle name="20% - Accent5 130 3" xfId="3753" xr:uid="{00000000-0005-0000-0000-0000D61D0000}"/>
    <cellStyle name="20% - Accent5 130 3 2" xfId="18844" xr:uid="{00000000-0005-0000-0000-0000D71D0000}"/>
    <cellStyle name="20% - Accent5 130 4" xfId="18845" xr:uid="{00000000-0005-0000-0000-0000D81D0000}"/>
    <cellStyle name="20% - Accent5 131" xfId="3754" xr:uid="{00000000-0005-0000-0000-0000D91D0000}"/>
    <cellStyle name="20% - Accent5 131 2" xfId="3755" xr:uid="{00000000-0005-0000-0000-0000DA1D0000}"/>
    <cellStyle name="20% - Accent5 131 2 2" xfId="18846" xr:uid="{00000000-0005-0000-0000-0000DB1D0000}"/>
    <cellStyle name="20% - Accent5 131 3" xfId="3756" xr:uid="{00000000-0005-0000-0000-0000DC1D0000}"/>
    <cellStyle name="20% - Accent5 131 3 2" xfId="18847" xr:uid="{00000000-0005-0000-0000-0000DD1D0000}"/>
    <cellStyle name="20% - Accent5 131 4" xfId="18848" xr:uid="{00000000-0005-0000-0000-0000DE1D0000}"/>
    <cellStyle name="20% - Accent5 132" xfId="3757" xr:uid="{00000000-0005-0000-0000-0000DF1D0000}"/>
    <cellStyle name="20% - Accent5 132 2" xfId="3758" xr:uid="{00000000-0005-0000-0000-0000E01D0000}"/>
    <cellStyle name="20% - Accent5 132 2 2" xfId="18849" xr:uid="{00000000-0005-0000-0000-0000E11D0000}"/>
    <cellStyle name="20% - Accent5 132 3" xfId="3759" xr:uid="{00000000-0005-0000-0000-0000E21D0000}"/>
    <cellStyle name="20% - Accent5 132 3 2" xfId="18850" xr:uid="{00000000-0005-0000-0000-0000E31D0000}"/>
    <cellStyle name="20% - Accent5 132 4" xfId="18851" xr:uid="{00000000-0005-0000-0000-0000E41D0000}"/>
    <cellStyle name="20% - Accent5 133" xfId="3760" xr:uid="{00000000-0005-0000-0000-0000E51D0000}"/>
    <cellStyle name="20% - Accent5 133 2" xfId="3761" xr:uid="{00000000-0005-0000-0000-0000E61D0000}"/>
    <cellStyle name="20% - Accent5 133 2 2" xfId="18852" xr:uid="{00000000-0005-0000-0000-0000E71D0000}"/>
    <cellStyle name="20% - Accent5 133 3" xfId="3762" xr:uid="{00000000-0005-0000-0000-0000E81D0000}"/>
    <cellStyle name="20% - Accent5 133 3 2" xfId="18853" xr:uid="{00000000-0005-0000-0000-0000E91D0000}"/>
    <cellStyle name="20% - Accent5 133 4" xfId="18854" xr:uid="{00000000-0005-0000-0000-0000EA1D0000}"/>
    <cellStyle name="20% - Accent5 134" xfId="3763" xr:uid="{00000000-0005-0000-0000-0000EB1D0000}"/>
    <cellStyle name="20% - Accent5 134 2" xfId="3764" xr:uid="{00000000-0005-0000-0000-0000EC1D0000}"/>
    <cellStyle name="20% - Accent5 134 2 2" xfId="18855" xr:uid="{00000000-0005-0000-0000-0000ED1D0000}"/>
    <cellStyle name="20% - Accent5 134 3" xfId="3765" xr:uid="{00000000-0005-0000-0000-0000EE1D0000}"/>
    <cellStyle name="20% - Accent5 134 3 2" xfId="18856" xr:uid="{00000000-0005-0000-0000-0000EF1D0000}"/>
    <cellStyle name="20% - Accent5 134 4" xfId="18857" xr:uid="{00000000-0005-0000-0000-0000F01D0000}"/>
    <cellStyle name="20% - Accent5 135" xfId="3766" xr:uid="{00000000-0005-0000-0000-0000F11D0000}"/>
    <cellStyle name="20% - Accent5 135 2" xfId="3767" xr:uid="{00000000-0005-0000-0000-0000F21D0000}"/>
    <cellStyle name="20% - Accent5 135 2 2" xfId="18858" xr:uid="{00000000-0005-0000-0000-0000F31D0000}"/>
    <cellStyle name="20% - Accent5 135 3" xfId="3768" xr:uid="{00000000-0005-0000-0000-0000F41D0000}"/>
    <cellStyle name="20% - Accent5 135 3 2" xfId="18859" xr:uid="{00000000-0005-0000-0000-0000F51D0000}"/>
    <cellStyle name="20% - Accent5 135 4" xfId="18860" xr:uid="{00000000-0005-0000-0000-0000F61D0000}"/>
    <cellStyle name="20% - Accent5 136" xfId="3769" xr:uid="{00000000-0005-0000-0000-0000F71D0000}"/>
    <cellStyle name="20% - Accent5 136 2" xfId="3770" xr:uid="{00000000-0005-0000-0000-0000F81D0000}"/>
    <cellStyle name="20% - Accent5 136 2 2" xfId="18861" xr:uid="{00000000-0005-0000-0000-0000F91D0000}"/>
    <cellStyle name="20% - Accent5 136 3" xfId="3771" xr:uid="{00000000-0005-0000-0000-0000FA1D0000}"/>
    <cellStyle name="20% - Accent5 136 3 2" xfId="18862" xr:uid="{00000000-0005-0000-0000-0000FB1D0000}"/>
    <cellStyle name="20% - Accent5 136 4" xfId="18863" xr:uid="{00000000-0005-0000-0000-0000FC1D0000}"/>
    <cellStyle name="20% - Accent5 137" xfId="3772" xr:uid="{00000000-0005-0000-0000-0000FD1D0000}"/>
    <cellStyle name="20% - Accent5 137 2" xfId="3773" xr:uid="{00000000-0005-0000-0000-0000FE1D0000}"/>
    <cellStyle name="20% - Accent5 137 2 2" xfId="18864" xr:uid="{00000000-0005-0000-0000-0000FF1D0000}"/>
    <cellStyle name="20% - Accent5 137 3" xfId="3774" xr:uid="{00000000-0005-0000-0000-0000001E0000}"/>
    <cellStyle name="20% - Accent5 137 3 2" xfId="18865" xr:uid="{00000000-0005-0000-0000-0000011E0000}"/>
    <cellStyle name="20% - Accent5 137 4" xfId="18866" xr:uid="{00000000-0005-0000-0000-0000021E0000}"/>
    <cellStyle name="20% - Accent5 138" xfId="3775" xr:uid="{00000000-0005-0000-0000-0000031E0000}"/>
    <cellStyle name="20% - Accent5 138 2" xfId="3776" xr:uid="{00000000-0005-0000-0000-0000041E0000}"/>
    <cellStyle name="20% - Accent5 138 2 2" xfId="18867" xr:uid="{00000000-0005-0000-0000-0000051E0000}"/>
    <cellStyle name="20% - Accent5 138 3" xfId="3777" xr:uid="{00000000-0005-0000-0000-0000061E0000}"/>
    <cellStyle name="20% - Accent5 138 3 2" xfId="18868" xr:uid="{00000000-0005-0000-0000-0000071E0000}"/>
    <cellStyle name="20% - Accent5 138 4" xfId="18869" xr:uid="{00000000-0005-0000-0000-0000081E0000}"/>
    <cellStyle name="20% - Accent5 139" xfId="3778" xr:uid="{00000000-0005-0000-0000-0000091E0000}"/>
    <cellStyle name="20% - Accent5 139 2" xfId="3779" xr:uid="{00000000-0005-0000-0000-00000A1E0000}"/>
    <cellStyle name="20% - Accent5 139 2 2" xfId="18870" xr:uid="{00000000-0005-0000-0000-00000B1E0000}"/>
    <cellStyle name="20% - Accent5 139 3" xfId="3780" xr:uid="{00000000-0005-0000-0000-00000C1E0000}"/>
    <cellStyle name="20% - Accent5 139 3 2" xfId="18871" xr:uid="{00000000-0005-0000-0000-00000D1E0000}"/>
    <cellStyle name="20% - Accent5 139 4" xfId="18872" xr:uid="{00000000-0005-0000-0000-00000E1E0000}"/>
    <cellStyle name="20% - Accent5 14" xfId="3781" xr:uid="{00000000-0005-0000-0000-00000F1E0000}"/>
    <cellStyle name="20% - Accent5 14 2" xfId="3782" xr:uid="{00000000-0005-0000-0000-0000101E0000}"/>
    <cellStyle name="20% - Accent5 14 2 2" xfId="3783" xr:uid="{00000000-0005-0000-0000-0000111E0000}"/>
    <cellStyle name="20% - Accent5 14 2 2 2" xfId="18873" xr:uid="{00000000-0005-0000-0000-0000121E0000}"/>
    <cellStyle name="20% - Accent5 14 2 3" xfId="3784" xr:uid="{00000000-0005-0000-0000-0000131E0000}"/>
    <cellStyle name="20% - Accent5 14 2 3 2" xfId="18874" xr:uid="{00000000-0005-0000-0000-0000141E0000}"/>
    <cellStyle name="20% - Accent5 14 2 4" xfId="18875" xr:uid="{00000000-0005-0000-0000-0000151E0000}"/>
    <cellStyle name="20% - Accent5 14 3" xfId="3785" xr:uid="{00000000-0005-0000-0000-0000161E0000}"/>
    <cellStyle name="20% - Accent5 14 3 2" xfId="3786" xr:uid="{00000000-0005-0000-0000-0000171E0000}"/>
    <cellStyle name="20% - Accent5 14 3 2 2" xfId="18876" xr:uid="{00000000-0005-0000-0000-0000181E0000}"/>
    <cellStyle name="20% - Accent5 14 3 3" xfId="3787" xr:uid="{00000000-0005-0000-0000-0000191E0000}"/>
    <cellStyle name="20% - Accent5 14 3 3 2" xfId="18877" xr:uid="{00000000-0005-0000-0000-00001A1E0000}"/>
    <cellStyle name="20% - Accent5 14 3 4" xfId="18878" xr:uid="{00000000-0005-0000-0000-00001B1E0000}"/>
    <cellStyle name="20% - Accent5 14 4" xfId="3788" xr:uid="{00000000-0005-0000-0000-00001C1E0000}"/>
    <cellStyle name="20% - Accent5 14 4 2" xfId="18879" xr:uid="{00000000-0005-0000-0000-00001D1E0000}"/>
    <cellStyle name="20% - Accent5 14 5" xfId="3789" xr:uid="{00000000-0005-0000-0000-00001E1E0000}"/>
    <cellStyle name="20% - Accent5 14 5 2" xfId="18880" xr:uid="{00000000-0005-0000-0000-00001F1E0000}"/>
    <cellStyle name="20% - Accent5 14 6" xfId="18881" xr:uid="{00000000-0005-0000-0000-0000201E0000}"/>
    <cellStyle name="20% - Accent5 140" xfId="3790" xr:uid="{00000000-0005-0000-0000-0000211E0000}"/>
    <cellStyle name="20% - Accent5 140 2" xfId="3791" xr:uid="{00000000-0005-0000-0000-0000221E0000}"/>
    <cellStyle name="20% - Accent5 140 2 2" xfId="18882" xr:uid="{00000000-0005-0000-0000-0000231E0000}"/>
    <cellStyle name="20% - Accent5 140 3" xfId="3792" xr:uid="{00000000-0005-0000-0000-0000241E0000}"/>
    <cellStyle name="20% - Accent5 140 3 2" xfId="18883" xr:uid="{00000000-0005-0000-0000-0000251E0000}"/>
    <cellStyle name="20% - Accent5 140 4" xfId="18884" xr:uid="{00000000-0005-0000-0000-0000261E0000}"/>
    <cellStyle name="20% - Accent5 141" xfId="3793" xr:uid="{00000000-0005-0000-0000-0000271E0000}"/>
    <cellStyle name="20% - Accent5 141 2" xfId="3794" xr:uid="{00000000-0005-0000-0000-0000281E0000}"/>
    <cellStyle name="20% - Accent5 141 2 2" xfId="18885" xr:uid="{00000000-0005-0000-0000-0000291E0000}"/>
    <cellStyle name="20% - Accent5 141 3" xfId="3795" xr:uid="{00000000-0005-0000-0000-00002A1E0000}"/>
    <cellStyle name="20% - Accent5 141 3 2" xfId="18886" xr:uid="{00000000-0005-0000-0000-00002B1E0000}"/>
    <cellStyle name="20% - Accent5 141 4" xfId="18887" xr:uid="{00000000-0005-0000-0000-00002C1E0000}"/>
    <cellStyle name="20% - Accent5 142" xfId="3796" xr:uid="{00000000-0005-0000-0000-00002D1E0000}"/>
    <cellStyle name="20% - Accent5 142 2" xfId="3797" xr:uid="{00000000-0005-0000-0000-00002E1E0000}"/>
    <cellStyle name="20% - Accent5 142 2 2" xfId="18888" xr:uid="{00000000-0005-0000-0000-00002F1E0000}"/>
    <cellStyle name="20% - Accent5 142 3" xfId="3798" xr:uid="{00000000-0005-0000-0000-0000301E0000}"/>
    <cellStyle name="20% - Accent5 142 3 2" xfId="18889" xr:uid="{00000000-0005-0000-0000-0000311E0000}"/>
    <cellStyle name="20% - Accent5 142 4" xfId="18890" xr:uid="{00000000-0005-0000-0000-0000321E0000}"/>
    <cellStyle name="20% - Accent5 143" xfId="3799" xr:uid="{00000000-0005-0000-0000-0000331E0000}"/>
    <cellStyle name="20% - Accent5 143 2" xfId="3800" xr:uid="{00000000-0005-0000-0000-0000341E0000}"/>
    <cellStyle name="20% - Accent5 143 2 2" xfId="18891" xr:uid="{00000000-0005-0000-0000-0000351E0000}"/>
    <cellStyle name="20% - Accent5 143 3" xfId="3801" xr:uid="{00000000-0005-0000-0000-0000361E0000}"/>
    <cellStyle name="20% - Accent5 143 3 2" xfId="18892" xr:uid="{00000000-0005-0000-0000-0000371E0000}"/>
    <cellStyle name="20% - Accent5 143 4" xfId="18893" xr:uid="{00000000-0005-0000-0000-0000381E0000}"/>
    <cellStyle name="20% - Accent5 144" xfId="3802" xr:uid="{00000000-0005-0000-0000-0000391E0000}"/>
    <cellStyle name="20% - Accent5 144 2" xfId="3803" xr:uid="{00000000-0005-0000-0000-00003A1E0000}"/>
    <cellStyle name="20% - Accent5 144 2 2" xfId="18894" xr:uid="{00000000-0005-0000-0000-00003B1E0000}"/>
    <cellStyle name="20% - Accent5 144 3" xfId="3804" xr:uid="{00000000-0005-0000-0000-00003C1E0000}"/>
    <cellStyle name="20% - Accent5 144 3 2" xfId="18895" xr:uid="{00000000-0005-0000-0000-00003D1E0000}"/>
    <cellStyle name="20% - Accent5 144 4" xfId="18896" xr:uid="{00000000-0005-0000-0000-00003E1E0000}"/>
    <cellStyle name="20% - Accent5 145" xfId="3805" xr:uid="{00000000-0005-0000-0000-00003F1E0000}"/>
    <cellStyle name="20% - Accent5 145 2" xfId="3806" xr:uid="{00000000-0005-0000-0000-0000401E0000}"/>
    <cellStyle name="20% - Accent5 145 2 2" xfId="18897" xr:uid="{00000000-0005-0000-0000-0000411E0000}"/>
    <cellStyle name="20% - Accent5 145 3" xfId="3807" xr:uid="{00000000-0005-0000-0000-0000421E0000}"/>
    <cellStyle name="20% - Accent5 145 3 2" xfId="18898" xr:uid="{00000000-0005-0000-0000-0000431E0000}"/>
    <cellStyle name="20% - Accent5 145 4" xfId="18899" xr:uid="{00000000-0005-0000-0000-0000441E0000}"/>
    <cellStyle name="20% - Accent5 146" xfId="3808" xr:uid="{00000000-0005-0000-0000-0000451E0000}"/>
    <cellStyle name="20% - Accent5 146 2" xfId="3809" xr:uid="{00000000-0005-0000-0000-0000461E0000}"/>
    <cellStyle name="20% - Accent5 146 2 2" xfId="18900" xr:uid="{00000000-0005-0000-0000-0000471E0000}"/>
    <cellStyle name="20% - Accent5 146 3" xfId="3810" xr:uid="{00000000-0005-0000-0000-0000481E0000}"/>
    <cellStyle name="20% - Accent5 146 3 2" xfId="18901" xr:uid="{00000000-0005-0000-0000-0000491E0000}"/>
    <cellStyle name="20% - Accent5 146 4" xfId="18902" xr:uid="{00000000-0005-0000-0000-00004A1E0000}"/>
    <cellStyle name="20% - Accent5 147" xfId="3811" xr:uid="{00000000-0005-0000-0000-00004B1E0000}"/>
    <cellStyle name="20% - Accent5 147 2" xfId="3812" xr:uid="{00000000-0005-0000-0000-00004C1E0000}"/>
    <cellStyle name="20% - Accent5 147 2 2" xfId="18903" xr:uid="{00000000-0005-0000-0000-00004D1E0000}"/>
    <cellStyle name="20% - Accent5 147 3" xfId="3813" xr:uid="{00000000-0005-0000-0000-00004E1E0000}"/>
    <cellStyle name="20% - Accent5 147 3 2" xfId="18904" xr:uid="{00000000-0005-0000-0000-00004F1E0000}"/>
    <cellStyle name="20% - Accent5 147 4" xfId="18905" xr:uid="{00000000-0005-0000-0000-0000501E0000}"/>
    <cellStyle name="20% - Accent5 148" xfId="3814" xr:uid="{00000000-0005-0000-0000-0000511E0000}"/>
    <cellStyle name="20% - Accent5 148 2" xfId="3815" xr:uid="{00000000-0005-0000-0000-0000521E0000}"/>
    <cellStyle name="20% - Accent5 148 2 2" xfId="18906" xr:uid="{00000000-0005-0000-0000-0000531E0000}"/>
    <cellStyle name="20% - Accent5 148 3" xfId="3816" xr:uid="{00000000-0005-0000-0000-0000541E0000}"/>
    <cellStyle name="20% - Accent5 148 3 2" xfId="18907" xr:uid="{00000000-0005-0000-0000-0000551E0000}"/>
    <cellStyle name="20% - Accent5 148 4" xfId="18908" xr:uid="{00000000-0005-0000-0000-0000561E0000}"/>
    <cellStyle name="20% - Accent5 149" xfId="3817" xr:uid="{00000000-0005-0000-0000-0000571E0000}"/>
    <cellStyle name="20% - Accent5 149 2" xfId="3818" xr:uid="{00000000-0005-0000-0000-0000581E0000}"/>
    <cellStyle name="20% - Accent5 149 2 2" xfId="18909" xr:uid="{00000000-0005-0000-0000-0000591E0000}"/>
    <cellStyle name="20% - Accent5 149 3" xfId="3819" xr:uid="{00000000-0005-0000-0000-00005A1E0000}"/>
    <cellStyle name="20% - Accent5 149 3 2" xfId="18910" xr:uid="{00000000-0005-0000-0000-00005B1E0000}"/>
    <cellStyle name="20% - Accent5 149 4" xfId="18911" xr:uid="{00000000-0005-0000-0000-00005C1E0000}"/>
    <cellStyle name="20% - Accent5 15" xfId="3820" xr:uid="{00000000-0005-0000-0000-00005D1E0000}"/>
    <cellStyle name="20% - Accent5 15 2" xfId="3821" xr:uid="{00000000-0005-0000-0000-00005E1E0000}"/>
    <cellStyle name="20% - Accent5 15 2 2" xfId="3822" xr:uid="{00000000-0005-0000-0000-00005F1E0000}"/>
    <cellStyle name="20% - Accent5 15 2 2 2" xfId="18912" xr:uid="{00000000-0005-0000-0000-0000601E0000}"/>
    <cellStyle name="20% - Accent5 15 2 3" xfId="3823" xr:uid="{00000000-0005-0000-0000-0000611E0000}"/>
    <cellStyle name="20% - Accent5 15 2 3 2" xfId="18913" xr:uid="{00000000-0005-0000-0000-0000621E0000}"/>
    <cellStyle name="20% - Accent5 15 2 4" xfId="18914" xr:uid="{00000000-0005-0000-0000-0000631E0000}"/>
    <cellStyle name="20% - Accent5 15 3" xfId="3824" xr:uid="{00000000-0005-0000-0000-0000641E0000}"/>
    <cellStyle name="20% - Accent5 15 3 2" xfId="3825" xr:uid="{00000000-0005-0000-0000-0000651E0000}"/>
    <cellStyle name="20% - Accent5 15 3 2 2" xfId="18915" xr:uid="{00000000-0005-0000-0000-0000661E0000}"/>
    <cellStyle name="20% - Accent5 15 3 3" xfId="3826" xr:uid="{00000000-0005-0000-0000-0000671E0000}"/>
    <cellStyle name="20% - Accent5 15 3 3 2" xfId="18916" xr:uid="{00000000-0005-0000-0000-0000681E0000}"/>
    <cellStyle name="20% - Accent5 15 3 4" xfId="18917" xr:uid="{00000000-0005-0000-0000-0000691E0000}"/>
    <cellStyle name="20% - Accent5 15 4" xfId="3827" xr:uid="{00000000-0005-0000-0000-00006A1E0000}"/>
    <cellStyle name="20% - Accent5 15 4 2" xfId="18918" xr:uid="{00000000-0005-0000-0000-00006B1E0000}"/>
    <cellStyle name="20% - Accent5 15 5" xfId="3828" xr:uid="{00000000-0005-0000-0000-00006C1E0000}"/>
    <cellStyle name="20% - Accent5 15 5 2" xfId="18919" xr:uid="{00000000-0005-0000-0000-00006D1E0000}"/>
    <cellStyle name="20% - Accent5 15 6" xfId="18920" xr:uid="{00000000-0005-0000-0000-00006E1E0000}"/>
    <cellStyle name="20% - Accent5 150" xfId="3829" xr:uid="{00000000-0005-0000-0000-00006F1E0000}"/>
    <cellStyle name="20% - Accent5 150 2" xfId="3830" xr:uid="{00000000-0005-0000-0000-0000701E0000}"/>
    <cellStyle name="20% - Accent5 150 2 2" xfId="18921" xr:uid="{00000000-0005-0000-0000-0000711E0000}"/>
    <cellStyle name="20% - Accent5 150 3" xfId="3831" xr:uid="{00000000-0005-0000-0000-0000721E0000}"/>
    <cellStyle name="20% - Accent5 150 3 2" xfId="18922" xr:uid="{00000000-0005-0000-0000-0000731E0000}"/>
    <cellStyle name="20% - Accent5 150 4" xfId="18923" xr:uid="{00000000-0005-0000-0000-0000741E0000}"/>
    <cellStyle name="20% - Accent5 151" xfId="3832" xr:uid="{00000000-0005-0000-0000-0000751E0000}"/>
    <cellStyle name="20% - Accent5 151 2" xfId="3833" xr:uid="{00000000-0005-0000-0000-0000761E0000}"/>
    <cellStyle name="20% - Accent5 151 2 2" xfId="18924" xr:uid="{00000000-0005-0000-0000-0000771E0000}"/>
    <cellStyle name="20% - Accent5 151 3" xfId="3834" xr:uid="{00000000-0005-0000-0000-0000781E0000}"/>
    <cellStyle name="20% - Accent5 151 3 2" xfId="18925" xr:uid="{00000000-0005-0000-0000-0000791E0000}"/>
    <cellStyle name="20% - Accent5 151 4" xfId="18926" xr:uid="{00000000-0005-0000-0000-00007A1E0000}"/>
    <cellStyle name="20% - Accent5 152" xfId="3835" xr:uid="{00000000-0005-0000-0000-00007B1E0000}"/>
    <cellStyle name="20% - Accent5 152 2" xfId="3836" xr:uid="{00000000-0005-0000-0000-00007C1E0000}"/>
    <cellStyle name="20% - Accent5 152 2 2" xfId="18927" xr:uid="{00000000-0005-0000-0000-00007D1E0000}"/>
    <cellStyle name="20% - Accent5 152 3" xfId="3837" xr:uid="{00000000-0005-0000-0000-00007E1E0000}"/>
    <cellStyle name="20% - Accent5 152 3 2" xfId="18928" xr:uid="{00000000-0005-0000-0000-00007F1E0000}"/>
    <cellStyle name="20% - Accent5 152 4" xfId="18929" xr:uid="{00000000-0005-0000-0000-0000801E0000}"/>
    <cellStyle name="20% - Accent5 153" xfId="3838" xr:uid="{00000000-0005-0000-0000-0000811E0000}"/>
    <cellStyle name="20% - Accent5 153 2" xfId="3839" xr:uid="{00000000-0005-0000-0000-0000821E0000}"/>
    <cellStyle name="20% - Accent5 153 2 2" xfId="18930" xr:uid="{00000000-0005-0000-0000-0000831E0000}"/>
    <cellStyle name="20% - Accent5 153 3" xfId="3840" xr:uid="{00000000-0005-0000-0000-0000841E0000}"/>
    <cellStyle name="20% - Accent5 153 3 2" xfId="18931" xr:uid="{00000000-0005-0000-0000-0000851E0000}"/>
    <cellStyle name="20% - Accent5 153 4" xfId="18932" xr:uid="{00000000-0005-0000-0000-0000861E0000}"/>
    <cellStyle name="20% - Accent5 154" xfId="3841" xr:uid="{00000000-0005-0000-0000-0000871E0000}"/>
    <cellStyle name="20% - Accent5 154 2" xfId="3842" xr:uid="{00000000-0005-0000-0000-0000881E0000}"/>
    <cellStyle name="20% - Accent5 154 2 2" xfId="18933" xr:uid="{00000000-0005-0000-0000-0000891E0000}"/>
    <cellStyle name="20% - Accent5 154 3" xfId="3843" xr:uid="{00000000-0005-0000-0000-00008A1E0000}"/>
    <cellStyle name="20% - Accent5 154 3 2" xfId="18934" xr:uid="{00000000-0005-0000-0000-00008B1E0000}"/>
    <cellStyle name="20% - Accent5 154 4" xfId="18935" xr:uid="{00000000-0005-0000-0000-00008C1E0000}"/>
    <cellStyle name="20% - Accent5 155" xfId="3844" xr:uid="{00000000-0005-0000-0000-00008D1E0000}"/>
    <cellStyle name="20% - Accent5 155 2" xfId="3845" xr:uid="{00000000-0005-0000-0000-00008E1E0000}"/>
    <cellStyle name="20% - Accent5 155 2 2" xfId="18936" xr:uid="{00000000-0005-0000-0000-00008F1E0000}"/>
    <cellStyle name="20% - Accent5 155 3" xfId="3846" xr:uid="{00000000-0005-0000-0000-0000901E0000}"/>
    <cellStyle name="20% - Accent5 155 3 2" xfId="18937" xr:uid="{00000000-0005-0000-0000-0000911E0000}"/>
    <cellStyle name="20% - Accent5 155 4" xfId="18938" xr:uid="{00000000-0005-0000-0000-0000921E0000}"/>
    <cellStyle name="20% - Accent5 156" xfId="3847" xr:uid="{00000000-0005-0000-0000-0000931E0000}"/>
    <cellStyle name="20% - Accent5 156 2" xfId="3848" xr:uid="{00000000-0005-0000-0000-0000941E0000}"/>
    <cellStyle name="20% - Accent5 156 2 2" xfId="18939" xr:uid="{00000000-0005-0000-0000-0000951E0000}"/>
    <cellStyle name="20% - Accent5 156 3" xfId="3849" xr:uid="{00000000-0005-0000-0000-0000961E0000}"/>
    <cellStyle name="20% - Accent5 156 3 2" xfId="18940" xr:uid="{00000000-0005-0000-0000-0000971E0000}"/>
    <cellStyle name="20% - Accent5 156 4" xfId="18941" xr:uid="{00000000-0005-0000-0000-0000981E0000}"/>
    <cellStyle name="20% - Accent5 157" xfId="3850" xr:uid="{00000000-0005-0000-0000-0000991E0000}"/>
    <cellStyle name="20% - Accent5 157 2" xfId="3851" xr:uid="{00000000-0005-0000-0000-00009A1E0000}"/>
    <cellStyle name="20% - Accent5 157 2 2" xfId="18942" xr:uid="{00000000-0005-0000-0000-00009B1E0000}"/>
    <cellStyle name="20% - Accent5 157 3" xfId="3852" xr:uid="{00000000-0005-0000-0000-00009C1E0000}"/>
    <cellStyle name="20% - Accent5 157 3 2" xfId="18943" xr:uid="{00000000-0005-0000-0000-00009D1E0000}"/>
    <cellStyle name="20% - Accent5 157 4" xfId="18944" xr:uid="{00000000-0005-0000-0000-00009E1E0000}"/>
    <cellStyle name="20% - Accent5 158" xfId="3853" xr:uid="{00000000-0005-0000-0000-00009F1E0000}"/>
    <cellStyle name="20% - Accent5 158 2" xfId="3854" xr:uid="{00000000-0005-0000-0000-0000A01E0000}"/>
    <cellStyle name="20% - Accent5 158 2 2" xfId="18945" xr:uid="{00000000-0005-0000-0000-0000A11E0000}"/>
    <cellStyle name="20% - Accent5 158 3" xfId="3855" xr:uid="{00000000-0005-0000-0000-0000A21E0000}"/>
    <cellStyle name="20% - Accent5 158 3 2" xfId="18946" xr:uid="{00000000-0005-0000-0000-0000A31E0000}"/>
    <cellStyle name="20% - Accent5 158 4" xfId="18947" xr:uid="{00000000-0005-0000-0000-0000A41E0000}"/>
    <cellStyle name="20% - Accent5 159" xfId="3856" xr:uid="{00000000-0005-0000-0000-0000A51E0000}"/>
    <cellStyle name="20% - Accent5 159 2" xfId="3857" xr:uid="{00000000-0005-0000-0000-0000A61E0000}"/>
    <cellStyle name="20% - Accent5 159 2 2" xfId="18948" xr:uid="{00000000-0005-0000-0000-0000A71E0000}"/>
    <cellStyle name="20% - Accent5 159 3" xfId="3858" xr:uid="{00000000-0005-0000-0000-0000A81E0000}"/>
    <cellStyle name="20% - Accent5 159 3 2" xfId="18949" xr:uid="{00000000-0005-0000-0000-0000A91E0000}"/>
    <cellStyle name="20% - Accent5 159 4" xfId="18950" xr:uid="{00000000-0005-0000-0000-0000AA1E0000}"/>
    <cellStyle name="20% - Accent5 16" xfId="3859" xr:uid="{00000000-0005-0000-0000-0000AB1E0000}"/>
    <cellStyle name="20% - Accent5 16 2" xfId="3860" xr:uid="{00000000-0005-0000-0000-0000AC1E0000}"/>
    <cellStyle name="20% - Accent5 16 2 2" xfId="3861" xr:uid="{00000000-0005-0000-0000-0000AD1E0000}"/>
    <cellStyle name="20% - Accent5 16 2 2 2" xfId="18951" xr:uid="{00000000-0005-0000-0000-0000AE1E0000}"/>
    <cellStyle name="20% - Accent5 16 2 3" xfId="3862" xr:uid="{00000000-0005-0000-0000-0000AF1E0000}"/>
    <cellStyle name="20% - Accent5 16 2 3 2" xfId="18952" xr:uid="{00000000-0005-0000-0000-0000B01E0000}"/>
    <cellStyle name="20% - Accent5 16 2 4" xfId="18953" xr:uid="{00000000-0005-0000-0000-0000B11E0000}"/>
    <cellStyle name="20% - Accent5 16 3" xfId="3863" xr:uid="{00000000-0005-0000-0000-0000B21E0000}"/>
    <cellStyle name="20% - Accent5 16 3 2" xfId="3864" xr:uid="{00000000-0005-0000-0000-0000B31E0000}"/>
    <cellStyle name="20% - Accent5 16 3 2 2" xfId="18954" xr:uid="{00000000-0005-0000-0000-0000B41E0000}"/>
    <cellStyle name="20% - Accent5 16 3 3" xfId="3865" xr:uid="{00000000-0005-0000-0000-0000B51E0000}"/>
    <cellStyle name="20% - Accent5 16 3 3 2" xfId="18955" xr:uid="{00000000-0005-0000-0000-0000B61E0000}"/>
    <cellStyle name="20% - Accent5 16 3 4" xfId="18956" xr:uid="{00000000-0005-0000-0000-0000B71E0000}"/>
    <cellStyle name="20% - Accent5 16 4" xfId="3866" xr:uid="{00000000-0005-0000-0000-0000B81E0000}"/>
    <cellStyle name="20% - Accent5 16 4 2" xfId="18957" xr:uid="{00000000-0005-0000-0000-0000B91E0000}"/>
    <cellStyle name="20% - Accent5 16 5" xfId="3867" xr:uid="{00000000-0005-0000-0000-0000BA1E0000}"/>
    <cellStyle name="20% - Accent5 16 5 2" xfId="18958" xr:uid="{00000000-0005-0000-0000-0000BB1E0000}"/>
    <cellStyle name="20% - Accent5 16 6" xfId="18959" xr:uid="{00000000-0005-0000-0000-0000BC1E0000}"/>
    <cellStyle name="20% - Accent5 160" xfId="3868" xr:uid="{00000000-0005-0000-0000-0000BD1E0000}"/>
    <cellStyle name="20% - Accent5 160 2" xfId="3869" xr:uid="{00000000-0005-0000-0000-0000BE1E0000}"/>
    <cellStyle name="20% - Accent5 160 2 2" xfId="18960" xr:uid="{00000000-0005-0000-0000-0000BF1E0000}"/>
    <cellStyle name="20% - Accent5 160 3" xfId="3870" xr:uid="{00000000-0005-0000-0000-0000C01E0000}"/>
    <cellStyle name="20% - Accent5 160 3 2" xfId="18961" xr:uid="{00000000-0005-0000-0000-0000C11E0000}"/>
    <cellStyle name="20% - Accent5 160 4" xfId="18962" xr:uid="{00000000-0005-0000-0000-0000C21E0000}"/>
    <cellStyle name="20% - Accent5 161" xfId="3871" xr:uid="{00000000-0005-0000-0000-0000C31E0000}"/>
    <cellStyle name="20% - Accent5 161 2" xfId="3872" xr:uid="{00000000-0005-0000-0000-0000C41E0000}"/>
    <cellStyle name="20% - Accent5 161 2 2" xfId="18963" xr:uid="{00000000-0005-0000-0000-0000C51E0000}"/>
    <cellStyle name="20% - Accent5 161 3" xfId="3873" xr:uid="{00000000-0005-0000-0000-0000C61E0000}"/>
    <cellStyle name="20% - Accent5 161 3 2" xfId="18964" xr:uid="{00000000-0005-0000-0000-0000C71E0000}"/>
    <cellStyle name="20% - Accent5 161 4" xfId="18965" xr:uid="{00000000-0005-0000-0000-0000C81E0000}"/>
    <cellStyle name="20% - Accent5 162" xfId="3874" xr:uid="{00000000-0005-0000-0000-0000C91E0000}"/>
    <cellStyle name="20% - Accent5 162 2" xfId="3875" xr:uid="{00000000-0005-0000-0000-0000CA1E0000}"/>
    <cellStyle name="20% - Accent5 162 2 2" xfId="18966" xr:uid="{00000000-0005-0000-0000-0000CB1E0000}"/>
    <cellStyle name="20% - Accent5 162 3" xfId="3876" xr:uid="{00000000-0005-0000-0000-0000CC1E0000}"/>
    <cellStyle name="20% - Accent5 162 3 2" xfId="18967" xr:uid="{00000000-0005-0000-0000-0000CD1E0000}"/>
    <cellStyle name="20% - Accent5 162 4" xfId="18968" xr:uid="{00000000-0005-0000-0000-0000CE1E0000}"/>
    <cellStyle name="20% - Accent5 163" xfId="3877" xr:uid="{00000000-0005-0000-0000-0000CF1E0000}"/>
    <cellStyle name="20% - Accent5 163 2" xfId="3878" xr:uid="{00000000-0005-0000-0000-0000D01E0000}"/>
    <cellStyle name="20% - Accent5 163 2 2" xfId="18969" xr:uid="{00000000-0005-0000-0000-0000D11E0000}"/>
    <cellStyle name="20% - Accent5 163 3" xfId="3879" xr:uid="{00000000-0005-0000-0000-0000D21E0000}"/>
    <cellStyle name="20% - Accent5 163 3 2" xfId="18970" xr:uid="{00000000-0005-0000-0000-0000D31E0000}"/>
    <cellStyle name="20% - Accent5 163 4" xfId="18971" xr:uid="{00000000-0005-0000-0000-0000D41E0000}"/>
    <cellStyle name="20% - Accent5 164" xfId="3880" xr:uid="{00000000-0005-0000-0000-0000D51E0000}"/>
    <cellStyle name="20% - Accent5 164 2" xfId="3881" xr:uid="{00000000-0005-0000-0000-0000D61E0000}"/>
    <cellStyle name="20% - Accent5 164 2 2" xfId="18972" xr:uid="{00000000-0005-0000-0000-0000D71E0000}"/>
    <cellStyle name="20% - Accent5 164 3" xfId="3882" xr:uid="{00000000-0005-0000-0000-0000D81E0000}"/>
    <cellStyle name="20% - Accent5 164 3 2" xfId="18973" xr:uid="{00000000-0005-0000-0000-0000D91E0000}"/>
    <cellStyle name="20% - Accent5 164 4" xfId="18974" xr:uid="{00000000-0005-0000-0000-0000DA1E0000}"/>
    <cellStyle name="20% - Accent5 165" xfId="3883" xr:uid="{00000000-0005-0000-0000-0000DB1E0000}"/>
    <cellStyle name="20% - Accent5 165 2" xfId="3884" xr:uid="{00000000-0005-0000-0000-0000DC1E0000}"/>
    <cellStyle name="20% - Accent5 165 2 2" xfId="18975" xr:uid="{00000000-0005-0000-0000-0000DD1E0000}"/>
    <cellStyle name="20% - Accent5 165 3" xfId="3885" xr:uid="{00000000-0005-0000-0000-0000DE1E0000}"/>
    <cellStyle name="20% - Accent5 165 3 2" xfId="18976" xr:uid="{00000000-0005-0000-0000-0000DF1E0000}"/>
    <cellStyle name="20% - Accent5 165 4" xfId="18977" xr:uid="{00000000-0005-0000-0000-0000E01E0000}"/>
    <cellStyle name="20% - Accent5 166" xfId="3886" xr:uid="{00000000-0005-0000-0000-0000E11E0000}"/>
    <cellStyle name="20% - Accent5 166 2" xfId="3887" xr:uid="{00000000-0005-0000-0000-0000E21E0000}"/>
    <cellStyle name="20% - Accent5 166 2 2" xfId="18978" xr:uid="{00000000-0005-0000-0000-0000E31E0000}"/>
    <cellStyle name="20% - Accent5 166 3" xfId="3888" xr:uid="{00000000-0005-0000-0000-0000E41E0000}"/>
    <cellStyle name="20% - Accent5 166 3 2" xfId="18979" xr:uid="{00000000-0005-0000-0000-0000E51E0000}"/>
    <cellStyle name="20% - Accent5 166 4" xfId="18980" xr:uid="{00000000-0005-0000-0000-0000E61E0000}"/>
    <cellStyle name="20% - Accent5 167" xfId="3889" xr:uid="{00000000-0005-0000-0000-0000E71E0000}"/>
    <cellStyle name="20% - Accent5 167 2" xfId="3890" xr:uid="{00000000-0005-0000-0000-0000E81E0000}"/>
    <cellStyle name="20% - Accent5 167 2 2" xfId="18981" xr:uid="{00000000-0005-0000-0000-0000E91E0000}"/>
    <cellStyle name="20% - Accent5 167 3" xfId="3891" xr:uid="{00000000-0005-0000-0000-0000EA1E0000}"/>
    <cellStyle name="20% - Accent5 167 3 2" xfId="18982" xr:uid="{00000000-0005-0000-0000-0000EB1E0000}"/>
    <cellStyle name="20% - Accent5 167 4" xfId="18983" xr:uid="{00000000-0005-0000-0000-0000EC1E0000}"/>
    <cellStyle name="20% - Accent5 168" xfId="3892" xr:uid="{00000000-0005-0000-0000-0000ED1E0000}"/>
    <cellStyle name="20% - Accent5 168 2" xfId="3893" xr:uid="{00000000-0005-0000-0000-0000EE1E0000}"/>
    <cellStyle name="20% - Accent5 168 2 2" xfId="18984" xr:uid="{00000000-0005-0000-0000-0000EF1E0000}"/>
    <cellStyle name="20% - Accent5 168 3" xfId="3894" xr:uid="{00000000-0005-0000-0000-0000F01E0000}"/>
    <cellStyle name="20% - Accent5 168 3 2" xfId="18985" xr:uid="{00000000-0005-0000-0000-0000F11E0000}"/>
    <cellStyle name="20% - Accent5 168 4" xfId="18986" xr:uid="{00000000-0005-0000-0000-0000F21E0000}"/>
    <cellStyle name="20% - Accent5 169" xfId="3895" xr:uid="{00000000-0005-0000-0000-0000F31E0000}"/>
    <cellStyle name="20% - Accent5 169 2" xfId="3896" xr:uid="{00000000-0005-0000-0000-0000F41E0000}"/>
    <cellStyle name="20% - Accent5 169 2 2" xfId="18987" xr:uid="{00000000-0005-0000-0000-0000F51E0000}"/>
    <cellStyle name="20% - Accent5 169 3" xfId="3897" xr:uid="{00000000-0005-0000-0000-0000F61E0000}"/>
    <cellStyle name="20% - Accent5 169 3 2" xfId="18988" xr:uid="{00000000-0005-0000-0000-0000F71E0000}"/>
    <cellStyle name="20% - Accent5 169 4" xfId="18989" xr:uid="{00000000-0005-0000-0000-0000F81E0000}"/>
    <cellStyle name="20% - Accent5 17" xfId="3898" xr:uid="{00000000-0005-0000-0000-0000F91E0000}"/>
    <cellStyle name="20% - Accent5 17 2" xfId="3899" xr:uid="{00000000-0005-0000-0000-0000FA1E0000}"/>
    <cellStyle name="20% - Accent5 17 2 2" xfId="3900" xr:uid="{00000000-0005-0000-0000-0000FB1E0000}"/>
    <cellStyle name="20% - Accent5 17 2 2 2" xfId="18990" xr:uid="{00000000-0005-0000-0000-0000FC1E0000}"/>
    <cellStyle name="20% - Accent5 17 2 3" xfId="3901" xr:uid="{00000000-0005-0000-0000-0000FD1E0000}"/>
    <cellStyle name="20% - Accent5 17 2 3 2" xfId="18991" xr:uid="{00000000-0005-0000-0000-0000FE1E0000}"/>
    <cellStyle name="20% - Accent5 17 2 4" xfId="18992" xr:uid="{00000000-0005-0000-0000-0000FF1E0000}"/>
    <cellStyle name="20% - Accent5 17 3" xfId="3902" xr:uid="{00000000-0005-0000-0000-0000001F0000}"/>
    <cellStyle name="20% - Accent5 17 3 2" xfId="3903" xr:uid="{00000000-0005-0000-0000-0000011F0000}"/>
    <cellStyle name="20% - Accent5 17 3 2 2" xfId="18993" xr:uid="{00000000-0005-0000-0000-0000021F0000}"/>
    <cellStyle name="20% - Accent5 17 3 3" xfId="3904" xr:uid="{00000000-0005-0000-0000-0000031F0000}"/>
    <cellStyle name="20% - Accent5 17 3 3 2" xfId="18994" xr:uid="{00000000-0005-0000-0000-0000041F0000}"/>
    <cellStyle name="20% - Accent5 17 3 4" xfId="18995" xr:uid="{00000000-0005-0000-0000-0000051F0000}"/>
    <cellStyle name="20% - Accent5 17 4" xfId="3905" xr:uid="{00000000-0005-0000-0000-0000061F0000}"/>
    <cellStyle name="20% - Accent5 17 4 2" xfId="18996" xr:uid="{00000000-0005-0000-0000-0000071F0000}"/>
    <cellStyle name="20% - Accent5 17 5" xfId="3906" xr:uid="{00000000-0005-0000-0000-0000081F0000}"/>
    <cellStyle name="20% - Accent5 17 5 2" xfId="18997" xr:uid="{00000000-0005-0000-0000-0000091F0000}"/>
    <cellStyle name="20% - Accent5 17 6" xfId="18998" xr:uid="{00000000-0005-0000-0000-00000A1F0000}"/>
    <cellStyle name="20% - Accent5 170" xfId="3907" xr:uid="{00000000-0005-0000-0000-00000B1F0000}"/>
    <cellStyle name="20% - Accent5 170 2" xfId="3908" xr:uid="{00000000-0005-0000-0000-00000C1F0000}"/>
    <cellStyle name="20% - Accent5 170 2 2" xfId="18999" xr:uid="{00000000-0005-0000-0000-00000D1F0000}"/>
    <cellStyle name="20% - Accent5 170 3" xfId="3909" xr:uid="{00000000-0005-0000-0000-00000E1F0000}"/>
    <cellStyle name="20% - Accent5 170 3 2" xfId="19000" xr:uid="{00000000-0005-0000-0000-00000F1F0000}"/>
    <cellStyle name="20% - Accent5 170 4" xfId="19001" xr:uid="{00000000-0005-0000-0000-0000101F0000}"/>
    <cellStyle name="20% - Accent5 171" xfId="3910" xr:uid="{00000000-0005-0000-0000-0000111F0000}"/>
    <cellStyle name="20% - Accent5 171 2" xfId="3911" xr:uid="{00000000-0005-0000-0000-0000121F0000}"/>
    <cellStyle name="20% - Accent5 171 2 2" xfId="19002" xr:uid="{00000000-0005-0000-0000-0000131F0000}"/>
    <cellStyle name="20% - Accent5 171 3" xfId="3912" xr:uid="{00000000-0005-0000-0000-0000141F0000}"/>
    <cellStyle name="20% - Accent5 171 3 2" xfId="19003" xr:uid="{00000000-0005-0000-0000-0000151F0000}"/>
    <cellStyle name="20% - Accent5 171 4" xfId="19004" xr:uid="{00000000-0005-0000-0000-0000161F0000}"/>
    <cellStyle name="20% - Accent5 172" xfId="3913" xr:uid="{00000000-0005-0000-0000-0000171F0000}"/>
    <cellStyle name="20% - Accent5 172 2" xfId="3914" xr:uid="{00000000-0005-0000-0000-0000181F0000}"/>
    <cellStyle name="20% - Accent5 172 2 2" xfId="19005" xr:uid="{00000000-0005-0000-0000-0000191F0000}"/>
    <cellStyle name="20% - Accent5 172 3" xfId="3915" xr:uid="{00000000-0005-0000-0000-00001A1F0000}"/>
    <cellStyle name="20% - Accent5 172 3 2" xfId="19006" xr:uid="{00000000-0005-0000-0000-00001B1F0000}"/>
    <cellStyle name="20% - Accent5 172 4" xfId="19007" xr:uid="{00000000-0005-0000-0000-00001C1F0000}"/>
    <cellStyle name="20% - Accent5 173" xfId="3916" xr:uid="{00000000-0005-0000-0000-00001D1F0000}"/>
    <cellStyle name="20% - Accent5 173 2" xfId="3917" xr:uid="{00000000-0005-0000-0000-00001E1F0000}"/>
    <cellStyle name="20% - Accent5 173 2 2" xfId="19008" xr:uid="{00000000-0005-0000-0000-00001F1F0000}"/>
    <cellStyle name="20% - Accent5 173 3" xfId="3918" xr:uid="{00000000-0005-0000-0000-0000201F0000}"/>
    <cellStyle name="20% - Accent5 173 3 2" xfId="19009" xr:uid="{00000000-0005-0000-0000-0000211F0000}"/>
    <cellStyle name="20% - Accent5 173 4" xfId="19010" xr:uid="{00000000-0005-0000-0000-0000221F0000}"/>
    <cellStyle name="20% - Accent5 174" xfId="3919" xr:uid="{00000000-0005-0000-0000-0000231F0000}"/>
    <cellStyle name="20% - Accent5 174 2" xfId="3920" xr:uid="{00000000-0005-0000-0000-0000241F0000}"/>
    <cellStyle name="20% - Accent5 174 2 2" xfId="19011" xr:uid="{00000000-0005-0000-0000-0000251F0000}"/>
    <cellStyle name="20% - Accent5 174 3" xfId="3921" xr:uid="{00000000-0005-0000-0000-0000261F0000}"/>
    <cellStyle name="20% - Accent5 174 3 2" xfId="19012" xr:uid="{00000000-0005-0000-0000-0000271F0000}"/>
    <cellStyle name="20% - Accent5 174 4" xfId="19013" xr:uid="{00000000-0005-0000-0000-0000281F0000}"/>
    <cellStyle name="20% - Accent5 175" xfId="3922" xr:uid="{00000000-0005-0000-0000-0000291F0000}"/>
    <cellStyle name="20% - Accent5 175 2" xfId="3923" xr:uid="{00000000-0005-0000-0000-00002A1F0000}"/>
    <cellStyle name="20% - Accent5 175 2 2" xfId="19014" xr:uid="{00000000-0005-0000-0000-00002B1F0000}"/>
    <cellStyle name="20% - Accent5 175 3" xfId="3924" xr:uid="{00000000-0005-0000-0000-00002C1F0000}"/>
    <cellStyle name="20% - Accent5 175 3 2" xfId="19015" xr:uid="{00000000-0005-0000-0000-00002D1F0000}"/>
    <cellStyle name="20% - Accent5 175 4" xfId="19016" xr:uid="{00000000-0005-0000-0000-00002E1F0000}"/>
    <cellStyle name="20% - Accent5 176" xfId="3925" xr:uid="{00000000-0005-0000-0000-00002F1F0000}"/>
    <cellStyle name="20% - Accent5 176 2" xfId="3926" xr:uid="{00000000-0005-0000-0000-0000301F0000}"/>
    <cellStyle name="20% - Accent5 176 2 2" xfId="19017" xr:uid="{00000000-0005-0000-0000-0000311F0000}"/>
    <cellStyle name="20% - Accent5 176 3" xfId="3927" xr:uid="{00000000-0005-0000-0000-0000321F0000}"/>
    <cellStyle name="20% - Accent5 176 3 2" xfId="19018" xr:uid="{00000000-0005-0000-0000-0000331F0000}"/>
    <cellStyle name="20% - Accent5 176 4" xfId="19019" xr:uid="{00000000-0005-0000-0000-0000341F0000}"/>
    <cellStyle name="20% - Accent5 177" xfId="3928" xr:uid="{00000000-0005-0000-0000-0000351F0000}"/>
    <cellStyle name="20% - Accent5 177 2" xfId="3929" xr:uid="{00000000-0005-0000-0000-0000361F0000}"/>
    <cellStyle name="20% - Accent5 177 2 2" xfId="19020" xr:uid="{00000000-0005-0000-0000-0000371F0000}"/>
    <cellStyle name="20% - Accent5 177 3" xfId="3930" xr:uid="{00000000-0005-0000-0000-0000381F0000}"/>
    <cellStyle name="20% - Accent5 177 3 2" xfId="19021" xr:uid="{00000000-0005-0000-0000-0000391F0000}"/>
    <cellStyle name="20% - Accent5 177 4" xfId="19022" xr:uid="{00000000-0005-0000-0000-00003A1F0000}"/>
    <cellStyle name="20% - Accent5 178" xfId="3931" xr:uid="{00000000-0005-0000-0000-00003B1F0000}"/>
    <cellStyle name="20% - Accent5 178 2" xfId="3932" xr:uid="{00000000-0005-0000-0000-00003C1F0000}"/>
    <cellStyle name="20% - Accent5 178 2 2" xfId="19023" xr:uid="{00000000-0005-0000-0000-00003D1F0000}"/>
    <cellStyle name="20% - Accent5 178 3" xfId="3933" xr:uid="{00000000-0005-0000-0000-00003E1F0000}"/>
    <cellStyle name="20% - Accent5 178 3 2" xfId="19024" xr:uid="{00000000-0005-0000-0000-00003F1F0000}"/>
    <cellStyle name="20% - Accent5 178 4" xfId="19025" xr:uid="{00000000-0005-0000-0000-0000401F0000}"/>
    <cellStyle name="20% - Accent5 179" xfId="3934" xr:uid="{00000000-0005-0000-0000-0000411F0000}"/>
    <cellStyle name="20% - Accent5 179 2" xfId="3935" xr:uid="{00000000-0005-0000-0000-0000421F0000}"/>
    <cellStyle name="20% - Accent5 179 2 2" xfId="19026" xr:uid="{00000000-0005-0000-0000-0000431F0000}"/>
    <cellStyle name="20% - Accent5 179 3" xfId="3936" xr:uid="{00000000-0005-0000-0000-0000441F0000}"/>
    <cellStyle name="20% - Accent5 179 3 2" xfId="19027" xr:uid="{00000000-0005-0000-0000-0000451F0000}"/>
    <cellStyle name="20% - Accent5 179 4" xfId="19028" xr:uid="{00000000-0005-0000-0000-0000461F0000}"/>
    <cellStyle name="20% - Accent5 18" xfId="3937" xr:uid="{00000000-0005-0000-0000-0000471F0000}"/>
    <cellStyle name="20% - Accent5 18 2" xfId="3938" xr:uid="{00000000-0005-0000-0000-0000481F0000}"/>
    <cellStyle name="20% - Accent5 18 2 2" xfId="3939" xr:uid="{00000000-0005-0000-0000-0000491F0000}"/>
    <cellStyle name="20% - Accent5 18 2 2 2" xfId="19029" xr:uid="{00000000-0005-0000-0000-00004A1F0000}"/>
    <cellStyle name="20% - Accent5 18 2 3" xfId="3940" xr:uid="{00000000-0005-0000-0000-00004B1F0000}"/>
    <cellStyle name="20% - Accent5 18 2 3 2" xfId="19030" xr:uid="{00000000-0005-0000-0000-00004C1F0000}"/>
    <cellStyle name="20% - Accent5 18 2 4" xfId="19031" xr:uid="{00000000-0005-0000-0000-00004D1F0000}"/>
    <cellStyle name="20% - Accent5 18 3" xfId="3941" xr:uid="{00000000-0005-0000-0000-00004E1F0000}"/>
    <cellStyle name="20% - Accent5 18 3 2" xfId="3942" xr:uid="{00000000-0005-0000-0000-00004F1F0000}"/>
    <cellStyle name="20% - Accent5 18 3 2 2" xfId="19032" xr:uid="{00000000-0005-0000-0000-0000501F0000}"/>
    <cellStyle name="20% - Accent5 18 3 3" xfId="3943" xr:uid="{00000000-0005-0000-0000-0000511F0000}"/>
    <cellStyle name="20% - Accent5 18 3 3 2" xfId="19033" xr:uid="{00000000-0005-0000-0000-0000521F0000}"/>
    <cellStyle name="20% - Accent5 18 3 4" xfId="19034" xr:uid="{00000000-0005-0000-0000-0000531F0000}"/>
    <cellStyle name="20% - Accent5 18 4" xfId="3944" xr:uid="{00000000-0005-0000-0000-0000541F0000}"/>
    <cellStyle name="20% - Accent5 18 4 2" xfId="19035" xr:uid="{00000000-0005-0000-0000-0000551F0000}"/>
    <cellStyle name="20% - Accent5 18 5" xfId="3945" xr:uid="{00000000-0005-0000-0000-0000561F0000}"/>
    <cellStyle name="20% - Accent5 18 5 2" xfId="19036" xr:uid="{00000000-0005-0000-0000-0000571F0000}"/>
    <cellStyle name="20% - Accent5 18 6" xfId="19037" xr:uid="{00000000-0005-0000-0000-0000581F0000}"/>
    <cellStyle name="20% - Accent5 180" xfId="3946" xr:uid="{00000000-0005-0000-0000-0000591F0000}"/>
    <cellStyle name="20% - Accent5 180 2" xfId="3947" xr:uid="{00000000-0005-0000-0000-00005A1F0000}"/>
    <cellStyle name="20% - Accent5 180 2 2" xfId="19038" xr:uid="{00000000-0005-0000-0000-00005B1F0000}"/>
    <cellStyle name="20% - Accent5 180 3" xfId="3948" xr:uid="{00000000-0005-0000-0000-00005C1F0000}"/>
    <cellStyle name="20% - Accent5 180 3 2" xfId="19039" xr:uid="{00000000-0005-0000-0000-00005D1F0000}"/>
    <cellStyle name="20% - Accent5 180 4" xfId="19040" xr:uid="{00000000-0005-0000-0000-00005E1F0000}"/>
    <cellStyle name="20% - Accent5 181" xfId="3949" xr:uid="{00000000-0005-0000-0000-00005F1F0000}"/>
    <cellStyle name="20% - Accent5 181 2" xfId="3950" xr:uid="{00000000-0005-0000-0000-0000601F0000}"/>
    <cellStyle name="20% - Accent5 181 2 2" xfId="19041" xr:uid="{00000000-0005-0000-0000-0000611F0000}"/>
    <cellStyle name="20% - Accent5 181 3" xfId="3951" xr:uid="{00000000-0005-0000-0000-0000621F0000}"/>
    <cellStyle name="20% - Accent5 181 3 2" xfId="19042" xr:uid="{00000000-0005-0000-0000-0000631F0000}"/>
    <cellStyle name="20% - Accent5 181 4" xfId="19043" xr:uid="{00000000-0005-0000-0000-0000641F0000}"/>
    <cellStyle name="20% - Accent5 182" xfId="3952" xr:uid="{00000000-0005-0000-0000-0000651F0000}"/>
    <cellStyle name="20% - Accent5 182 2" xfId="3953" xr:uid="{00000000-0005-0000-0000-0000661F0000}"/>
    <cellStyle name="20% - Accent5 182 2 2" xfId="19044" xr:uid="{00000000-0005-0000-0000-0000671F0000}"/>
    <cellStyle name="20% - Accent5 182 3" xfId="3954" xr:uid="{00000000-0005-0000-0000-0000681F0000}"/>
    <cellStyle name="20% - Accent5 182 3 2" xfId="19045" xr:uid="{00000000-0005-0000-0000-0000691F0000}"/>
    <cellStyle name="20% - Accent5 182 4" xfId="19046" xr:uid="{00000000-0005-0000-0000-00006A1F0000}"/>
    <cellStyle name="20% - Accent5 183" xfId="3955" xr:uid="{00000000-0005-0000-0000-00006B1F0000}"/>
    <cellStyle name="20% - Accent5 183 2" xfId="3956" xr:uid="{00000000-0005-0000-0000-00006C1F0000}"/>
    <cellStyle name="20% - Accent5 183 2 2" xfId="19047" xr:uid="{00000000-0005-0000-0000-00006D1F0000}"/>
    <cellStyle name="20% - Accent5 183 3" xfId="3957" xr:uid="{00000000-0005-0000-0000-00006E1F0000}"/>
    <cellStyle name="20% - Accent5 183 3 2" xfId="19048" xr:uid="{00000000-0005-0000-0000-00006F1F0000}"/>
    <cellStyle name="20% - Accent5 183 4" xfId="19049" xr:uid="{00000000-0005-0000-0000-0000701F0000}"/>
    <cellStyle name="20% - Accent5 184" xfId="3958" xr:uid="{00000000-0005-0000-0000-0000711F0000}"/>
    <cellStyle name="20% - Accent5 184 2" xfId="3959" xr:uid="{00000000-0005-0000-0000-0000721F0000}"/>
    <cellStyle name="20% - Accent5 184 2 2" xfId="19050" xr:uid="{00000000-0005-0000-0000-0000731F0000}"/>
    <cellStyle name="20% - Accent5 184 3" xfId="3960" xr:uid="{00000000-0005-0000-0000-0000741F0000}"/>
    <cellStyle name="20% - Accent5 184 3 2" xfId="19051" xr:uid="{00000000-0005-0000-0000-0000751F0000}"/>
    <cellStyle name="20% - Accent5 184 4" xfId="19052" xr:uid="{00000000-0005-0000-0000-0000761F0000}"/>
    <cellStyle name="20% - Accent5 185" xfId="3961" xr:uid="{00000000-0005-0000-0000-0000771F0000}"/>
    <cellStyle name="20% - Accent5 185 2" xfId="3962" xr:uid="{00000000-0005-0000-0000-0000781F0000}"/>
    <cellStyle name="20% - Accent5 185 2 2" xfId="19053" xr:uid="{00000000-0005-0000-0000-0000791F0000}"/>
    <cellStyle name="20% - Accent5 185 3" xfId="3963" xr:uid="{00000000-0005-0000-0000-00007A1F0000}"/>
    <cellStyle name="20% - Accent5 185 3 2" xfId="19054" xr:uid="{00000000-0005-0000-0000-00007B1F0000}"/>
    <cellStyle name="20% - Accent5 185 4" xfId="19055" xr:uid="{00000000-0005-0000-0000-00007C1F0000}"/>
    <cellStyle name="20% - Accent5 186" xfId="3964" xr:uid="{00000000-0005-0000-0000-00007D1F0000}"/>
    <cellStyle name="20% - Accent5 186 2" xfId="3965" xr:uid="{00000000-0005-0000-0000-00007E1F0000}"/>
    <cellStyle name="20% - Accent5 186 2 2" xfId="19056" xr:uid="{00000000-0005-0000-0000-00007F1F0000}"/>
    <cellStyle name="20% - Accent5 186 3" xfId="3966" xr:uid="{00000000-0005-0000-0000-0000801F0000}"/>
    <cellStyle name="20% - Accent5 186 3 2" xfId="19057" xr:uid="{00000000-0005-0000-0000-0000811F0000}"/>
    <cellStyle name="20% - Accent5 186 4" xfId="19058" xr:uid="{00000000-0005-0000-0000-0000821F0000}"/>
    <cellStyle name="20% - Accent5 187" xfId="3967" xr:uid="{00000000-0005-0000-0000-0000831F0000}"/>
    <cellStyle name="20% - Accent5 187 2" xfId="3968" xr:uid="{00000000-0005-0000-0000-0000841F0000}"/>
    <cellStyle name="20% - Accent5 187 2 2" xfId="19059" xr:uid="{00000000-0005-0000-0000-0000851F0000}"/>
    <cellStyle name="20% - Accent5 187 3" xfId="3969" xr:uid="{00000000-0005-0000-0000-0000861F0000}"/>
    <cellStyle name="20% - Accent5 187 3 2" xfId="19060" xr:uid="{00000000-0005-0000-0000-0000871F0000}"/>
    <cellStyle name="20% - Accent5 187 4" xfId="19061" xr:uid="{00000000-0005-0000-0000-0000881F0000}"/>
    <cellStyle name="20% - Accent5 188" xfId="3970" xr:uid="{00000000-0005-0000-0000-0000891F0000}"/>
    <cellStyle name="20% - Accent5 188 2" xfId="3971" xr:uid="{00000000-0005-0000-0000-00008A1F0000}"/>
    <cellStyle name="20% - Accent5 188 2 2" xfId="19062" xr:uid="{00000000-0005-0000-0000-00008B1F0000}"/>
    <cellStyle name="20% - Accent5 188 3" xfId="3972" xr:uid="{00000000-0005-0000-0000-00008C1F0000}"/>
    <cellStyle name="20% - Accent5 188 3 2" xfId="19063" xr:uid="{00000000-0005-0000-0000-00008D1F0000}"/>
    <cellStyle name="20% - Accent5 188 4" xfId="19064" xr:uid="{00000000-0005-0000-0000-00008E1F0000}"/>
    <cellStyle name="20% - Accent5 189" xfId="3973" xr:uid="{00000000-0005-0000-0000-00008F1F0000}"/>
    <cellStyle name="20% - Accent5 189 2" xfId="3974" xr:uid="{00000000-0005-0000-0000-0000901F0000}"/>
    <cellStyle name="20% - Accent5 189 2 2" xfId="19065" xr:uid="{00000000-0005-0000-0000-0000911F0000}"/>
    <cellStyle name="20% - Accent5 189 3" xfId="3975" xr:uid="{00000000-0005-0000-0000-0000921F0000}"/>
    <cellStyle name="20% - Accent5 189 3 2" xfId="19066" xr:uid="{00000000-0005-0000-0000-0000931F0000}"/>
    <cellStyle name="20% - Accent5 189 4" xfId="19067" xr:uid="{00000000-0005-0000-0000-0000941F0000}"/>
    <cellStyle name="20% - Accent5 19" xfId="3976" xr:uid="{00000000-0005-0000-0000-0000951F0000}"/>
    <cellStyle name="20% - Accent5 19 2" xfId="3977" xr:uid="{00000000-0005-0000-0000-0000961F0000}"/>
    <cellStyle name="20% - Accent5 19 2 2" xfId="3978" xr:uid="{00000000-0005-0000-0000-0000971F0000}"/>
    <cellStyle name="20% - Accent5 19 2 2 2" xfId="19068" xr:uid="{00000000-0005-0000-0000-0000981F0000}"/>
    <cellStyle name="20% - Accent5 19 2 3" xfId="3979" xr:uid="{00000000-0005-0000-0000-0000991F0000}"/>
    <cellStyle name="20% - Accent5 19 2 3 2" xfId="19069" xr:uid="{00000000-0005-0000-0000-00009A1F0000}"/>
    <cellStyle name="20% - Accent5 19 2 4" xfId="19070" xr:uid="{00000000-0005-0000-0000-00009B1F0000}"/>
    <cellStyle name="20% - Accent5 19 3" xfId="3980" xr:uid="{00000000-0005-0000-0000-00009C1F0000}"/>
    <cellStyle name="20% - Accent5 19 3 2" xfId="3981" xr:uid="{00000000-0005-0000-0000-00009D1F0000}"/>
    <cellStyle name="20% - Accent5 19 3 2 2" xfId="19071" xr:uid="{00000000-0005-0000-0000-00009E1F0000}"/>
    <cellStyle name="20% - Accent5 19 3 3" xfId="3982" xr:uid="{00000000-0005-0000-0000-00009F1F0000}"/>
    <cellStyle name="20% - Accent5 19 3 3 2" xfId="19072" xr:uid="{00000000-0005-0000-0000-0000A01F0000}"/>
    <cellStyle name="20% - Accent5 19 3 4" xfId="19073" xr:uid="{00000000-0005-0000-0000-0000A11F0000}"/>
    <cellStyle name="20% - Accent5 19 4" xfId="3983" xr:uid="{00000000-0005-0000-0000-0000A21F0000}"/>
    <cellStyle name="20% - Accent5 19 4 2" xfId="19074" xr:uid="{00000000-0005-0000-0000-0000A31F0000}"/>
    <cellStyle name="20% - Accent5 19 5" xfId="3984" xr:uid="{00000000-0005-0000-0000-0000A41F0000}"/>
    <cellStyle name="20% - Accent5 19 5 2" xfId="19075" xr:uid="{00000000-0005-0000-0000-0000A51F0000}"/>
    <cellStyle name="20% - Accent5 19 6" xfId="19076" xr:uid="{00000000-0005-0000-0000-0000A61F0000}"/>
    <cellStyle name="20% - Accent5 190" xfId="3985" xr:uid="{00000000-0005-0000-0000-0000A71F0000}"/>
    <cellStyle name="20% - Accent5 190 2" xfId="3986" xr:uid="{00000000-0005-0000-0000-0000A81F0000}"/>
    <cellStyle name="20% - Accent5 190 2 2" xfId="19077" xr:uid="{00000000-0005-0000-0000-0000A91F0000}"/>
    <cellStyle name="20% - Accent5 190 3" xfId="3987" xr:uid="{00000000-0005-0000-0000-0000AA1F0000}"/>
    <cellStyle name="20% - Accent5 190 3 2" xfId="19078" xr:uid="{00000000-0005-0000-0000-0000AB1F0000}"/>
    <cellStyle name="20% - Accent5 190 4" xfId="19079" xr:uid="{00000000-0005-0000-0000-0000AC1F0000}"/>
    <cellStyle name="20% - Accent5 191" xfId="3988" xr:uid="{00000000-0005-0000-0000-0000AD1F0000}"/>
    <cellStyle name="20% - Accent5 191 2" xfId="3989" xr:uid="{00000000-0005-0000-0000-0000AE1F0000}"/>
    <cellStyle name="20% - Accent5 191 2 2" xfId="19080" xr:uid="{00000000-0005-0000-0000-0000AF1F0000}"/>
    <cellStyle name="20% - Accent5 191 3" xfId="3990" xr:uid="{00000000-0005-0000-0000-0000B01F0000}"/>
    <cellStyle name="20% - Accent5 191 3 2" xfId="19081" xr:uid="{00000000-0005-0000-0000-0000B11F0000}"/>
    <cellStyle name="20% - Accent5 191 4" xfId="19082" xr:uid="{00000000-0005-0000-0000-0000B21F0000}"/>
    <cellStyle name="20% - Accent5 192" xfId="3991" xr:uid="{00000000-0005-0000-0000-0000B31F0000}"/>
    <cellStyle name="20% - Accent5 192 2" xfId="3992" xr:uid="{00000000-0005-0000-0000-0000B41F0000}"/>
    <cellStyle name="20% - Accent5 192 2 2" xfId="19083" xr:uid="{00000000-0005-0000-0000-0000B51F0000}"/>
    <cellStyle name="20% - Accent5 192 3" xfId="3993" xr:uid="{00000000-0005-0000-0000-0000B61F0000}"/>
    <cellStyle name="20% - Accent5 192 3 2" xfId="19084" xr:uid="{00000000-0005-0000-0000-0000B71F0000}"/>
    <cellStyle name="20% - Accent5 192 4" xfId="19085" xr:uid="{00000000-0005-0000-0000-0000B81F0000}"/>
    <cellStyle name="20% - Accent5 193" xfId="3994" xr:uid="{00000000-0005-0000-0000-0000B91F0000}"/>
    <cellStyle name="20% - Accent5 193 2" xfId="3995" xr:uid="{00000000-0005-0000-0000-0000BA1F0000}"/>
    <cellStyle name="20% - Accent5 193 2 2" xfId="19086" xr:uid="{00000000-0005-0000-0000-0000BB1F0000}"/>
    <cellStyle name="20% - Accent5 193 3" xfId="3996" xr:uid="{00000000-0005-0000-0000-0000BC1F0000}"/>
    <cellStyle name="20% - Accent5 193 3 2" xfId="19087" xr:uid="{00000000-0005-0000-0000-0000BD1F0000}"/>
    <cellStyle name="20% - Accent5 193 4" xfId="19088" xr:uid="{00000000-0005-0000-0000-0000BE1F0000}"/>
    <cellStyle name="20% - Accent5 194" xfId="3997" xr:uid="{00000000-0005-0000-0000-0000BF1F0000}"/>
    <cellStyle name="20% - Accent5 194 2" xfId="3998" xr:uid="{00000000-0005-0000-0000-0000C01F0000}"/>
    <cellStyle name="20% - Accent5 194 2 2" xfId="19089" xr:uid="{00000000-0005-0000-0000-0000C11F0000}"/>
    <cellStyle name="20% - Accent5 194 3" xfId="3999" xr:uid="{00000000-0005-0000-0000-0000C21F0000}"/>
    <cellStyle name="20% - Accent5 194 3 2" xfId="19090" xr:uid="{00000000-0005-0000-0000-0000C31F0000}"/>
    <cellStyle name="20% - Accent5 194 4" xfId="19091" xr:uid="{00000000-0005-0000-0000-0000C41F0000}"/>
    <cellStyle name="20% - Accent5 195" xfId="4000" xr:uid="{00000000-0005-0000-0000-0000C51F0000}"/>
    <cellStyle name="20% - Accent5 195 2" xfId="4001" xr:uid="{00000000-0005-0000-0000-0000C61F0000}"/>
    <cellStyle name="20% - Accent5 195 2 2" xfId="19092" xr:uid="{00000000-0005-0000-0000-0000C71F0000}"/>
    <cellStyle name="20% - Accent5 195 3" xfId="4002" xr:uid="{00000000-0005-0000-0000-0000C81F0000}"/>
    <cellStyle name="20% - Accent5 195 3 2" xfId="19093" xr:uid="{00000000-0005-0000-0000-0000C91F0000}"/>
    <cellStyle name="20% - Accent5 195 4" xfId="19094" xr:uid="{00000000-0005-0000-0000-0000CA1F0000}"/>
    <cellStyle name="20% - Accent5 196" xfId="4003" xr:uid="{00000000-0005-0000-0000-0000CB1F0000}"/>
    <cellStyle name="20% - Accent5 196 2" xfId="4004" xr:uid="{00000000-0005-0000-0000-0000CC1F0000}"/>
    <cellStyle name="20% - Accent5 196 2 2" xfId="19095" xr:uid="{00000000-0005-0000-0000-0000CD1F0000}"/>
    <cellStyle name="20% - Accent5 196 3" xfId="4005" xr:uid="{00000000-0005-0000-0000-0000CE1F0000}"/>
    <cellStyle name="20% - Accent5 196 3 2" xfId="19096" xr:uid="{00000000-0005-0000-0000-0000CF1F0000}"/>
    <cellStyle name="20% - Accent5 196 4" xfId="19097" xr:uid="{00000000-0005-0000-0000-0000D01F0000}"/>
    <cellStyle name="20% - Accent5 197" xfId="4006" xr:uid="{00000000-0005-0000-0000-0000D11F0000}"/>
    <cellStyle name="20% - Accent5 197 2" xfId="4007" xr:uid="{00000000-0005-0000-0000-0000D21F0000}"/>
    <cellStyle name="20% - Accent5 197 2 2" xfId="19098" xr:uid="{00000000-0005-0000-0000-0000D31F0000}"/>
    <cellStyle name="20% - Accent5 197 3" xfId="4008" xr:uid="{00000000-0005-0000-0000-0000D41F0000}"/>
    <cellStyle name="20% - Accent5 197 3 2" xfId="19099" xr:uid="{00000000-0005-0000-0000-0000D51F0000}"/>
    <cellStyle name="20% - Accent5 197 4" xfId="19100" xr:uid="{00000000-0005-0000-0000-0000D61F0000}"/>
    <cellStyle name="20% - Accent5 198" xfId="4009" xr:uid="{00000000-0005-0000-0000-0000D71F0000}"/>
    <cellStyle name="20% - Accent5 198 2" xfId="4010" xr:uid="{00000000-0005-0000-0000-0000D81F0000}"/>
    <cellStyle name="20% - Accent5 198 2 2" xfId="19101" xr:uid="{00000000-0005-0000-0000-0000D91F0000}"/>
    <cellStyle name="20% - Accent5 198 3" xfId="4011" xr:uid="{00000000-0005-0000-0000-0000DA1F0000}"/>
    <cellStyle name="20% - Accent5 198 3 2" xfId="19102" xr:uid="{00000000-0005-0000-0000-0000DB1F0000}"/>
    <cellStyle name="20% - Accent5 198 4" xfId="19103" xr:uid="{00000000-0005-0000-0000-0000DC1F0000}"/>
    <cellStyle name="20% - Accent5 199" xfId="4012" xr:uid="{00000000-0005-0000-0000-0000DD1F0000}"/>
    <cellStyle name="20% - Accent5 199 2" xfId="4013" xr:uid="{00000000-0005-0000-0000-0000DE1F0000}"/>
    <cellStyle name="20% - Accent5 199 2 2" xfId="19104" xr:uid="{00000000-0005-0000-0000-0000DF1F0000}"/>
    <cellStyle name="20% - Accent5 199 3" xfId="4014" xr:uid="{00000000-0005-0000-0000-0000E01F0000}"/>
    <cellStyle name="20% - Accent5 199 3 2" xfId="19105" xr:uid="{00000000-0005-0000-0000-0000E11F0000}"/>
    <cellStyle name="20% - Accent5 199 4" xfId="19106" xr:uid="{00000000-0005-0000-0000-0000E21F0000}"/>
    <cellStyle name="20% - Accent5 2" xfId="4015" xr:uid="{00000000-0005-0000-0000-0000E31F0000}"/>
    <cellStyle name="20% - Accent5 2 2" xfId="4016" xr:uid="{00000000-0005-0000-0000-0000E41F0000}"/>
    <cellStyle name="20% - Accent5 2 2 2" xfId="4017" xr:uid="{00000000-0005-0000-0000-0000E51F0000}"/>
    <cellStyle name="20% - Accent5 2 2 2 2" xfId="19107" xr:uid="{00000000-0005-0000-0000-0000E61F0000}"/>
    <cellStyle name="20% - Accent5 2 2 3" xfId="4018" xr:uid="{00000000-0005-0000-0000-0000E71F0000}"/>
    <cellStyle name="20% - Accent5 2 2 3 2" xfId="19108" xr:uid="{00000000-0005-0000-0000-0000E81F0000}"/>
    <cellStyle name="20% - Accent5 2 2 4" xfId="19109" xr:uid="{00000000-0005-0000-0000-0000E91F0000}"/>
    <cellStyle name="20% - Accent5 2 3" xfId="4019" xr:uid="{00000000-0005-0000-0000-0000EA1F0000}"/>
    <cellStyle name="20% - Accent5 2 3 2" xfId="4020" xr:uid="{00000000-0005-0000-0000-0000EB1F0000}"/>
    <cellStyle name="20% - Accent5 2 3 2 2" xfId="19110" xr:uid="{00000000-0005-0000-0000-0000EC1F0000}"/>
    <cellStyle name="20% - Accent5 2 3 3" xfId="4021" xr:uid="{00000000-0005-0000-0000-0000ED1F0000}"/>
    <cellStyle name="20% - Accent5 2 3 3 2" xfId="19111" xr:uid="{00000000-0005-0000-0000-0000EE1F0000}"/>
    <cellStyle name="20% - Accent5 2 3 4" xfId="19112" xr:uid="{00000000-0005-0000-0000-0000EF1F0000}"/>
    <cellStyle name="20% - Accent5 2 4" xfId="4022" xr:uid="{00000000-0005-0000-0000-0000F01F0000}"/>
    <cellStyle name="20% - Accent5 2 4 2" xfId="19113" xr:uid="{00000000-0005-0000-0000-0000F11F0000}"/>
    <cellStyle name="20% - Accent5 2 5" xfId="4023" xr:uid="{00000000-0005-0000-0000-0000F21F0000}"/>
    <cellStyle name="20% - Accent5 2 5 2" xfId="19114" xr:uid="{00000000-0005-0000-0000-0000F31F0000}"/>
    <cellStyle name="20% - Accent5 2 6" xfId="19115" xr:uid="{00000000-0005-0000-0000-0000F41F0000}"/>
    <cellStyle name="20% - Accent5 20" xfId="4024" xr:uid="{00000000-0005-0000-0000-0000F51F0000}"/>
    <cellStyle name="20% - Accent5 20 2" xfId="4025" xr:uid="{00000000-0005-0000-0000-0000F61F0000}"/>
    <cellStyle name="20% - Accent5 20 2 2" xfId="4026" xr:uid="{00000000-0005-0000-0000-0000F71F0000}"/>
    <cellStyle name="20% - Accent5 20 2 2 2" xfId="19116" xr:uid="{00000000-0005-0000-0000-0000F81F0000}"/>
    <cellStyle name="20% - Accent5 20 2 3" xfId="4027" xr:uid="{00000000-0005-0000-0000-0000F91F0000}"/>
    <cellStyle name="20% - Accent5 20 2 3 2" xfId="19117" xr:uid="{00000000-0005-0000-0000-0000FA1F0000}"/>
    <cellStyle name="20% - Accent5 20 2 4" xfId="19118" xr:uid="{00000000-0005-0000-0000-0000FB1F0000}"/>
    <cellStyle name="20% - Accent5 20 3" xfId="4028" xr:uid="{00000000-0005-0000-0000-0000FC1F0000}"/>
    <cellStyle name="20% - Accent5 20 3 2" xfId="4029" xr:uid="{00000000-0005-0000-0000-0000FD1F0000}"/>
    <cellStyle name="20% - Accent5 20 3 2 2" xfId="19119" xr:uid="{00000000-0005-0000-0000-0000FE1F0000}"/>
    <cellStyle name="20% - Accent5 20 3 3" xfId="4030" xr:uid="{00000000-0005-0000-0000-0000FF1F0000}"/>
    <cellStyle name="20% - Accent5 20 3 3 2" xfId="19120" xr:uid="{00000000-0005-0000-0000-000000200000}"/>
    <cellStyle name="20% - Accent5 20 3 4" xfId="19121" xr:uid="{00000000-0005-0000-0000-000001200000}"/>
    <cellStyle name="20% - Accent5 20 4" xfId="4031" xr:uid="{00000000-0005-0000-0000-000002200000}"/>
    <cellStyle name="20% - Accent5 20 4 2" xfId="19122" xr:uid="{00000000-0005-0000-0000-000003200000}"/>
    <cellStyle name="20% - Accent5 20 5" xfId="4032" xr:uid="{00000000-0005-0000-0000-000004200000}"/>
    <cellStyle name="20% - Accent5 20 5 2" xfId="19123" xr:uid="{00000000-0005-0000-0000-000005200000}"/>
    <cellStyle name="20% - Accent5 20 6" xfId="19124" xr:uid="{00000000-0005-0000-0000-000006200000}"/>
    <cellStyle name="20% - Accent5 200" xfId="4033" xr:uid="{00000000-0005-0000-0000-000007200000}"/>
    <cellStyle name="20% - Accent5 200 2" xfId="4034" xr:uid="{00000000-0005-0000-0000-000008200000}"/>
    <cellStyle name="20% - Accent5 200 2 2" xfId="19125" xr:uid="{00000000-0005-0000-0000-000009200000}"/>
    <cellStyle name="20% - Accent5 200 3" xfId="4035" xr:uid="{00000000-0005-0000-0000-00000A200000}"/>
    <cellStyle name="20% - Accent5 200 3 2" xfId="19126" xr:uid="{00000000-0005-0000-0000-00000B200000}"/>
    <cellStyle name="20% - Accent5 200 4" xfId="19127" xr:uid="{00000000-0005-0000-0000-00000C200000}"/>
    <cellStyle name="20% - Accent5 201" xfId="4036" xr:uid="{00000000-0005-0000-0000-00000D200000}"/>
    <cellStyle name="20% - Accent5 201 2" xfId="4037" xr:uid="{00000000-0005-0000-0000-00000E200000}"/>
    <cellStyle name="20% - Accent5 201 2 2" xfId="19128" xr:uid="{00000000-0005-0000-0000-00000F200000}"/>
    <cellStyle name="20% - Accent5 201 3" xfId="4038" xr:uid="{00000000-0005-0000-0000-000010200000}"/>
    <cellStyle name="20% - Accent5 201 3 2" xfId="19129" xr:uid="{00000000-0005-0000-0000-000011200000}"/>
    <cellStyle name="20% - Accent5 201 4" xfId="19130" xr:uid="{00000000-0005-0000-0000-000012200000}"/>
    <cellStyle name="20% - Accent5 202" xfId="4039" xr:uid="{00000000-0005-0000-0000-000013200000}"/>
    <cellStyle name="20% - Accent5 202 2" xfId="4040" xr:uid="{00000000-0005-0000-0000-000014200000}"/>
    <cellStyle name="20% - Accent5 202 2 2" xfId="19131" xr:uid="{00000000-0005-0000-0000-000015200000}"/>
    <cellStyle name="20% - Accent5 202 3" xfId="4041" xr:uid="{00000000-0005-0000-0000-000016200000}"/>
    <cellStyle name="20% - Accent5 202 3 2" xfId="19132" xr:uid="{00000000-0005-0000-0000-000017200000}"/>
    <cellStyle name="20% - Accent5 202 4" xfId="19133" xr:uid="{00000000-0005-0000-0000-000018200000}"/>
    <cellStyle name="20% - Accent5 203" xfId="4042" xr:uid="{00000000-0005-0000-0000-000019200000}"/>
    <cellStyle name="20% - Accent5 203 2" xfId="4043" xr:uid="{00000000-0005-0000-0000-00001A200000}"/>
    <cellStyle name="20% - Accent5 203 2 2" xfId="19134" xr:uid="{00000000-0005-0000-0000-00001B200000}"/>
    <cellStyle name="20% - Accent5 203 3" xfId="4044" xr:uid="{00000000-0005-0000-0000-00001C200000}"/>
    <cellStyle name="20% - Accent5 203 3 2" xfId="19135" xr:uid="{00000000-0005-0000-0000-00001D200000}"/>
    <cellStyle name="20% - Accent5 203 4" xfId="19136" xr:uid="{00000000-0005-0000-0000-00001E200000}"/>
    <cellStyle name="20% - Accent5 204" xfId="4045" xr:uid="{00000000-0005-0000-0000-00001F200000}"/>
    <cellStyle name="20% - Accent5 204 2" xfId="4046" xr:uid="{00000000-0005-0000-0000-000020200000}"/>
    <cellStyle name="20% - Accent5 204 2 2" xfId="19137" xr:uid="{00000000-0005-0000-0000-000021200000}"/>
    <cellStyle name="20% - Accent5 204 3" xfId="4047" xr:uid="{00000000-0005-0000-0000-000022200000}"/>
    <cellStyle name="20% - Accent5 204 3 2" xfId="19138" xr:uid="{00000000-0005-0000-0000-000023200000}"/>
    <cellStyle name="20% - Accent5 204 4" xfId="19139" xr:uid="{00000000-0005-0000-0000-000024200000}"/>
    <cellStyle name="20% - Accent5 205" xfId="4048" xr:uid="{00000000-0005-0000-0000-000025200000}"/>
    <cellStyle name="20% - Accent5 205 2" xfId="4049" xr:uid="{00000000-0005-0000-0000-000026200000}"/>
    <cellStyle name="20% - Accent5 205 2 2" xfId="19140" xr:uid="{00000000-0005-0000-0000-000027200000}"/>
    <cellStyle name="20% - Accent5 205 3" xfId="4050" xr:uid="{00000000-0005-0000-0000-000028200000}"/>
    <cellStyle name="20% - Accent5 205 3 2" xfId="19141" xr:uid="{00000000-0005-0000-0000-000029200000}"/>
    <cellStyle name="20% - Accent5 205 4" xfId="19142" xr:uid="{00000000-0005-0000-0000-00002A200000}"/>
    <cellStyle name="20% - Accent5 206" xfId="4051" xr:uid="{00000000-0005-0000-0000-00002B200000}"/>
    <cellStyle name="20% - Accent5 206 2" xfId="4052" xr:uid="{00000000-0005-0000-0000-00002C200000}"/>
    <cellStyle name="20% - Accent5 206 2 2" xfId="19143" xr:uid="{00000000-0005-0000-0000-00002D200000}"/>
    <cellStyle name="20% - Accent5 206 3" xfId="4053" xr:uid="{00000000-0005-0000-0000-00002E200000}"/>
    <cellStyle name="20% - Accent5 206 3 2" xfId="19144" xr:uid="{00000000-0005-0000-0000-00002F200000}"/>
    <cellStyle name="20% - Accent5 206 4" xfId="19145" xr:uid="{00000000-0005-0000-0000-000030200000}"/>
    <cellStyle name="20% - Accent5 207" xfId="4054" xr:uid="{00000000-0005-0000-0000-000031200000}"/>
    <cellStyle name="20% - Accent5 207 2" xfId="4055" xr:uid="{00000000-0005-0000-0000-000032200000}"/>
    <cellStyle name="20% - Accent5 207 2 2" xfId="19146" xr:uid="{00000000-0005-0000-0000-000033200000}"/>
    <cellStyle name="20% - Accent5 207 3" xfId="4056" xr:uid="{00000000-0005-0000-0000-000034200000}"/>
    <cellStyle name="20% - Accent5 207 3 2" xfId="19147" xr:uid="{00000000-0005-0000-0000-000035200000}"/>
    <cellStyle name="20% - Accent5 207 4" xfId="19148" xr:uid="{00000000-0005-0000-0000-000036200000}"/>
    <cellStyle name="20% - Accent5 208" xfId="4057" xr:uid="{00000000-0005-0000-0000-000037200000}"/>
    <cellStyle name="20% - Accent5 208 2" xfId="4058" xr:uid="{00000000-0005-0000-0000-000038200000}"/>
    <cellStyle name="20% - Accent5 208 2 2" xfId="19149" xr:uid="{00000000-0005-0000-0000-000039200000}"/>
    <cellStyle name="20% - Accent5 208 3" xfId="4059" xr:uid="{00000000-0005-0000-0000-00003A200000}"/>
    <cellStyle name="20% - Accent5 208 3 2" xfId="19150" xr:uid="{00000000-0005-0000-0000-00003B200000}"/>
    <cellStyle name="20% - Accent5 208 4" xfId="19151" xr:uid="{00000000-0005-0000-0000-00003C200000}"/>
    <cellStyle name="20% - Accent5 209" xfId="4060" xr:uid="{00000000-0005-0000-0000-00003D200000}"/>
    <cellStyle name="20% - Accent5 209 2" xfId="4061" xr:uid="{00000000-0005-0000-0000-00003E200000}"/>
    <cellStyle name="20% - Accent5 209 2 2" xfId="19152" xr:uid="{00000000-0005-0000-0000-00003F200000}"/>
    <cellStyle name="20% - Accent5 209 3" xfId="4062" xr:uid="{00000000-0005-0000-0000-000040200000}"/>
    <cellStyle name="20% - Accent5 209 3 2" xfId="19153" xr:uid="{00000000-0005-0000-0000-000041200000}"/>
    <cellStyle name="20% - Accent5 209 4" xfId="19154" xr:uid="{00000000-0005-0000-0000-000042200000}"/>
    <cellStyle name="20% - Accent5 21" xfId="4063" xr:uid="{00000000-0005-0000-0000-000043200000}"/>
    <cellStyle name="20% - Accent5 21 2" xfId="4064" xr:uid="{00000000-0005-0000-0000-000044200000}"/>
    <cellStyle name="20% - Accent5 21 2 2" xfId="4065" xr:uid="{00000000-0005-0000-0000-000045200000}"/>
    <cellStyle name="20% - Accent5 21 2 2 2" xfId="19155" xr:uid="{00000000-0005-0000-0000-000046200000}"/>
    <cellStyle name="20% - Accent5 21 2 3" xfId="4066" xr:uid="{00000000-0005-0000-0000-000047200000}"/>
    <cellStyle name="20% - Accent5 21 2 3 2" xfId="19156" xr:uid="{00000000-0005-0000-0000-000048200000}"/>
    <cellStyle name="20% - Accent5 21 2 4" xfId="19157" xr:uid="{00000000-0005-0000-0000-000049200000}"/>
    <cellStyle name="20% - Accent5 21 3" xfId="4067" xr:uid="{00000000-0005-0000-0000-00004A200000}"/>
    <cellStyle name="20% - Accent5 21 3 2" xfId="4068" xr:uid="{00000000-0005-0000-0000-00004B200000}"/>
    <cellStyle name="20% - Accent5 21 3 2 2" xfId="19158" xr:uid="{00000000-0005-0000-0000-00004C200000}"/>
    <cellStyle name="20% - Accent5 21 3 3" xfId="4069" xr:uid="{00000000-0005-0000-0000-00004D200000}"/>
    <cellStyle name="20% - Accent5 21 3 3 2" xfId="19159" xr:uid="{00000000-0005-0000-0000-00004E200000}"/>
    <cellStyle name="20% - Accent5 21 3 4" xfId="19160" xr:uid="{00000000-0005-0000-0000-00004F200000}"/>
    <cellStyle name="20% - Accent5 21 4" xfId="4070" xr:uid="{00000000-0005-0000-0000-000050200000}"/>
    <cellStyle name="20% - Accent5 21 4 2" xfId="19161" xr:uid="{00000000-0005-0000-0000-000051200000}"/>
    <cellStyle name="20% - Accent5 21 5" xfId="4071" xr:uid="{00000000-0005-0000-0000-000052200000}"/>
    <cellStyle name="20% - Accent5 21 5 2" xfId="19162" xr:uid="{00000000-0005-0000-0000-000053200000}"/>
    <cellStyle name="20% - Accent5 21 6" xfId="19163" xr:uid="{00000000-0005-0000-0000-000054200000}"/>
    <cellStyle name="20% - Accent5 210" xfId="4072" xr:uid="{00000000-0005-0000-0000-000055200000}"/>
    <cellStyle name="20% - Accent5 210 2" xfId="4073" xr:uid="{00000000-0005-0000-0000-000056200000}"/>
    <cellStyle name="20% - Accent5 210 2 2" xfId="19164" xr:uid="{00000000-0005-0000-0000-000057200000}"/>
    <cellStyle name="20% - Accent5 210 3" xfId="4074" xr:uid="{00000000-0005-0000-0000-000058200000}"/>
    <cellStyle name="20% - Accent5 210 3 2" xfId="19165" xr:uid="{00000000-0005-0000-0000-000059200000}"/>
    <cellStyle name="20% - Accent5 210 4" xfId="19166" xr:uid="{00000000-0005-0000-0000-00005A200000}"/>
    <cellStyle name="20% - Accent5 211" xfId="4075" xr:uid="{00000000-0005-0000-0000-00005B200000}"/>
    <cellStyle name="20% - Accent5 211 2" xfId="4076" xr:uid="{00000000-0005-0000-0000-00005C200000}"/>
    <cellStyle name="20% - Accent5 211 2 2" xfId="19167" xr:uid="{00000000-0005-0000-0000-00005D200000}"/>
    <cellStyle name="20% - Accent5 211 3" xfId="4077" xr:uid="{00000000-0005-0000-0000-00005E200000}"/>
    <cellStyle name="20% - Accent5 211 3 2" xfId="19168" xr:uid="{00000000-0005-0000-0000-00005F200000}"/>
    <cellStyle name="20% - Accent5 211 4" xfId="19169" xr:uid="{00000000-0005-0000-0000-000060200000}"/>
    <cellStyle name="20% - Accent5 212" xfId="4078" xr:uid="{00000000-0005-0000-0000-000061200000}"/>
    <cellStyle name="20% - Accent5 212 2" xfId="4079" xr:uid="{00000000-0005-0000-0000-000062200000}"/>
    <cellStyle name="20% - Accent5 212 2 2" xfId="19170" xr:uid="{00000000-0005-0000-0000-000063200000}"/>
    <cellStyle name="20% - Accent5 212 3" xfId="4080" xr:uid="{00000000-0005-0000-0000-000064200000}"/>
    <cellStyle name="20% - Accent5 212 3 2" xfId="19171" xr:uid="{00000000-0005-0000-0000-000065200000}"/>
    <cellStyle name="20% - Accent5 212 4" xfId="19172" xr:uid="{00000000-0005-0000-0000-000066200000}"/>
    <cellStyle name="20% - Accent5 213" xfId="4081" xr:uid="{00000000-0005-0000-0000-000067200000}"/>
    <cellStyle name="20% - Accent5 213 2" xfId="4082" xr:uid="{00000000-0005-0000-0000-000068200000}"/>
    <cellStyle name="20% - Accent5 213 2 2" xfId="19173" xr:uid="{00000000-0005-0000-0000-000069200000}"/>
    <cellStyle name="20% - Accent5 213 3" xfId="4083" xr:uid="{00000000-0005-0000-0000-00006A200000}"/>
    <cellStyle name="20% - Accent5 213 3 2" xfId="19174" xr:uid="{00000000-0005-0000-0000-00006B200000}"/>
    <cellStyle name="20% - Accent5 213 4" xfId="19175" xr:uid="{00000000-0005-0000-0000-00006C200000}"/>
    <cellStyle name="20% - Accent5 214" xfId="4084" xr:uid="{00000000-0005-0000-0000-00006D200000}"/>
    <cellStyle name="20% - Accent5 214 2" xfId="4085" xr:uid="{00000000-0005-0000-0000-00006E200000}"/>
    <cellStyle name="20% - Accent5 214 2 2" xfId="19176" xr:uid="{00000000-0005-0000-0000-00006F200000}"/>
    <cellStyle name="20% - Accent5 214 3" xfId="4086" xr:uid="{00000000-0005-0000-0000-000070200000}"/>
    <cellStyle name="20% - Accent5 214 3 2" xfId="19177" xr:uid="{00000000-0005-0000-0000-000071200000}"/>
    <cellStyle name="20% - Accent5 214 4" xfId="19178" xr:uid="{00000000-0005-0000-0000-000072200000}"/>
    <cellStyle name="20% - Accent5 215" xfId="4087" xr:uid="{00000000-0005-0000-0000-000073200000}"/>
    <cellStyle name="20% - Accent5 215 2" xfId="4088" xr:uid="{00000000-0005-0000-0000-000074200000}"/>
    <cellStyle name="20% - Accent5 215 2 2" xfId="19179" xr:uid="{00000000-0005-0000-0000-000075200000}"/>
    <cellStyle name="20% - Accent5 215 3" xfId="4089" xr:uid="{00000000-0005-0000-0000-000076200000}"/>
    <cellStyle name="20% - Accent5 215 3 2" xfId="19180" xr:uid="{00000000-0005-0000-0000-000077200000}"/>
    <cellStyle name="20% - Accent5 215 4" xfId="19181" xr:uid="{00000000-0005-0000-0000-000078200000}"/>
    <cellStyle name="20% - Accent5 216" xfId="4090" xr:uid="{00000000-0005-0000-0000-000079200000}"/>
    <cellStyle name="20% - Accent5 216 2" xfId="4091" xr:uid="{00000000-0005-0000-0000-00007A200000}"/>
    <cellStyle name="20% - Accent5 216 2 2" xfId="19182" xr:uid="{00000000-0005-0000-0000-00007B200000}"/>
    <cellStyle name="20% - Accent5 216 3" xfId="4092" xr:uid="{00000000-0005-0000-0000-00007C200000}"/>
    <cellStyle name="20% - Accent5 216 3 2" xfId="19183" xr:uid="{00000000-0005-0000-0000-00007D200000}"/>
    <cellStyle name="20% - Accent5 216 4" xfId="19184" xr:uid="{00000000-0005-0000-0000-00007E200000}"/>
    <cellStyle name="20% - Accent5 217" xfId="4093" xr:uid="{00000000-0005-0000-0000-00007F200000}"/>
    <cellStyle name="20% - Accent5 217 2" xfId="4094" xr:uid="{00000000-0005-0000-0000-000080200000}"/>
    <cellStyle name="20% - Accent5 217 2 2" xfId="19185" xr:uid="{00000000-0005-0000-0000-000081200000}"/>
    <cellStyle name="20% - Accent5 217 3" xfId="4095" xr:uid="{00000000-0005-0000-0000-000082200000}"/>
    <cellStyle name="20% - Accent5 217 3 2" xfId="19186" xr:uid="{00000000-0005-0000-0000-000083200000}"/>
    <cellStyle name="20% - Accent5 217 4" xfId="19187" xr:uid="{00000000-0005-0000-0000-000084200000}"/>
    <cellStyle name="20% - Accent5 218" xfId="4096" xr:uid="{00000000-0005-0000-0000-000085200000}"/>
    <cellStyle name="20% - Accent5 218 2" xfId="4097" xr:uid="{00000000-0005-0000-0000-000086200000}"/>
    <cellStyle name="20% - Accent5 218 2 2" xfId="19188" xr:uid="{00000000-0005-0000-0000-000087200000}"/>
    <cellStyle name="20% - Accent5 218 3" xfId="4098" xr:uid="{00000000-0005-0000-0000-000088200000}"/>
    <cellStyle name="20% - Accent5 218 3 2" xfId="19189" xr:uid="{00000000-0005-0000-0000-000089200000}"/>
    <cellStyle name="20% - Accent5 218 4" xfId="19190" xr:uid="{00000000-0005-0000-0000-00008A200000}"/>
    <cellStyle name="20% - Accent5 219" xfId="4099" xr:uid="{00000000-0005-0000-0000-00008B200000}"/>
    <cellStyle name="20% - Accent5 219 2" xfId="4100" xr:uid="{00000000-0005-0000-0000-00008C200000}"/>
    <cellStyle name="20% - Accent5 219 2 2" xfId="19191" xr:uid="{00000000-0005-0000-0000-00008D200000}"/>
    <cellStyle name="20% - Accent5 219 3" xfId="4101" xr:uid="{00000000-0005-0000-0000-00008E200000}"/>
    <cellStyle name="20% - Accent5 219 3 2" xfId="19192" xr:uid="{00000000-0005-0000-0000-00008F200000}"/>
    <cellStyle name="20% - Accent5 219 4" xfId="19193" xr:uid="{00000000-0005-0000-0000-000090200000}"/>
    <cellStyle name="20% - Accent5 22" xfId="4102" xr:uid="{00000000-0005-0000-0000-000091200000}"/>
    <cellStyle name="20% - Accent5 22 2" xfId="4103" xr:uid="{00000000-0005-0000-0000-000092200000}"/>
    <cellStyle name="20% - Accent5 22 2 2" xfId="4104" xr:uid="{00000000-0005-0000-0000-000093200000}"/>
    <cellStyle name="20% - Accent5 22 2 2 2" xfId="19194" xr:uid="{00000000-0005-0000-0000-000094200000}"/>
    <cellStyle name="20% - Accent5 22 2 3" xfId="4105" xr:uid="{00000000-0005-0000-0000-000095200000}"/>
    <cellStyle name="20% - Accent5 22 2 3 2" xfId="19195" xr:uid="{00000000-0005-0000-0000-000096200000}"/>
    <cellStyle name="20% - Accent5 22 2 4" xfId="19196" xr:uid="{00000000-0005-0000-0000-000097200000}"/>
    <cellStyle name="20% - Accent5 22 3" xfId="4106" xr:uid="{00000000-0005-0000-0000-000098200000}"/>
    <cellStyle name="20% - Accent5 22 3 2" xfId="4107" xr:uid="{00000000-0005-0000-0000-000099200000}"/>
    <cellStyle name="20% - Accent5 22 3 2 2" xfId="19197" xr:uid="{00000000-0005-0000-0000-00009A200000}"/>
    <cellStyle name="20% - Accent5 22 3 3" xfId="4108" xr:uid="{00000000-0005-0000-0000-00009B200000}"/>
    <cellStyle name="20% - Accent5 22 3 3 2" xfId="19198" xr:uid="{00000000-0005-0000-0000-00009C200000}"/>
    <cellStyle name="20% - Accent5 22 3 4" xfId="19199" xr:uid="{00000000-0005-0000-0000-00009D200000}"/>
    <cellStyle name="20% - Accent5 22 4" xfId="4109" xr:uid="{00000000-0005-0000-0000-00009E200000}"/>
    <cellStyle name="20% - Accent5 22 4 2" xfId="19200" xr:uid="{00000000-0005-0000-0000-00009F200000}"/>
    <cellStyle name="20% - Accent5 22 5" xfId="4110" xr:uid="{00000000-0005-0000-0000-0000A0200000}"/>
    <cellStyle name="20% - Accent5 22 5 2" xfId="19201" xr:uid="{00000000-0005-0000-0000-0000A1200000}"/>
    <cellStyle name="20% - Accent5 22 6" xfId="19202" xr:uid="{00000000-0005-0000-0000-0000A2200000}"/>
    <cellStyle name="20% - Accent5 220" xfId="4111" xr:uid="{00000000-0005-0000-0000-0000A3200000}"/>
    <cellStyle name="20% - Accent5 220 2" xfId="4112" xr:uid="{00000000-0005-0000-0000-0000A4200000}"/>
    <cellStyle name="20% - Accent5 220 2 2" xfId="19203" xr:uid="{00000000-0005-0000-0000-0000A5200000}"/>
    <cellStyle name="20% - Accent5 220 3" xfId="4113" xr:uid="{00000000-0005-0000-0000-0000A6200000}"/>
    <cellStyle name="20% - Accent5 220 3 2" xfId="19204" xr:uid="{00000000-0005-0000-0000-0000A7200000}"/>
    <cellStyle name="20% - Accent5 220 4" xfId="19205" xr:uid="{00000000-0005-0000-0000-0000A8200000}"/>
    <cellStyle name="20% - Accent5 221" xfId="4114" xr:uid="{00000000-0005-0000-0000-0000A9200000}"/>
    <cellStyle name="20% - Accent5 221 2" xfId="4115" xr:uid="{00000000-0005-0000-0000-0000AA200000}"/>
    <cellStyle name="20% - Accent5 221 2 2" xfId="19206" xr:uid="{00000000-0005-0000-0000-0000AB200000}"/>
    <cellStyle name="20% - Accent5 221 3" xfId="4116" xr:uid="{00000000-0005-0000-0000-0000AC200000}"/>
    <cellStyle name="20% - Accent5 221 3 2" xfId="19207" xr:uid="{00000000-0005-0000-0000-0000AD200000}"/>
    <cellStyle name="20% - Accent5 221 4" xfId="19208" xr:uid="{00000000-0005-0000-0000-0000AE200000}"/>
    <cellStyle name="20% - Accent5 222" xfId="4117" xr:uid="{00000000-0005-0000-0000-0000AF200000}"/>
    <cellStyle name="20% - Accent5 222 2" xfId="19209" xr:uid="{00000000-0005-0000-0000-0000B0200000}"/>
    <cellStyle name="20% - Accent5 223" xfId="4118" xr:uid="{00000000-0005-0000-0000-0000B1200000}"/>
    <cellStyle name="20% - Accent5 223 2" xfId="19210" xr:uid="{00000000-0005-0000-0000-0000B2200000}"/>
    <cellStyle name="20% - Accent5 224" xfId="19211" xr:uid="{00000000-0005-0000-0000-0000B3200000}"/>
    <cellStyle name="20% - Accent5 23" xfId="4119" xr:uid="{00000000-0005-0000-0000-0000B4200000}"/>
    <cellStyle name="20% - Accent5 23 2" xfId="4120" xr:uid="{00000000-0005-0000-0000-0000B5200000}"/>
    <cellStyle name="20% - Accent5 23 2 2" xfId="4121" xr:uid="{00000000-0005-0000-0000-0000B6200000}"/>
    <cellStyle name="20% - Accent5 23 2 2 2" xfId="19212" xr:uid="{00000000-0005-0000-0000-0000B7200000}"/>
    <cellStyle name="20% - Accent5 23 2 3" xfId="4122" xr:uid="{00000000-0005-0000-0000-0000B8200000}"/>
    <cellStyle name="20% - Accent5 23 2 3 2" xfId="19213" xr:uid="{00000000-0005-0000-0000-0000B9200000}"/>
    <cellStyle name="20% - Accent5 23 2 4" xfId="19214" xr:uid="{00000000-0005-0000-0000-0000BA200000}"/>
    <cellStyle name="20% - Accent5 23 3" xfId="4123" xr:uid="{00000000-0005-0000-0000-0000BB200000}"/>
    <cellStyle name="20% - Accent5 23 3 2" xfId="4124" xr:uid="{00000000-0005-0000-0000-0000BC200000}"/>
    <cellStyle name="20% - Accent5 23 3 2 2" xfId="19215" xr:uid="{00000000-0005-0000-0000-0000BD200000}"/>
    <cellStyle name="20% - Accent5 23 3 3" xfId="4125" xr:uid="{00000000-0005-0000-0000-0000BE200000}"/>
    <cellStyle name="20% - Accent5 23 3 3 2" xfId="19216" xr:uid="{00000000-0005-0000-0000-0000BF200000}"/>
    <cellStyle name="20% - Accent5 23 3 4" xfId="19217" xr:uid="{00000000-0005-0000-0000-0000C0200000}"/>
    <cellStyle name="20% - Accent5 23 4" xfId="4126" xr:uid="{00000000-0005-0000-0000-0000C1200000}"/>
    <cellStyle name="20% - Accent5 23 4 2" xfId="19218" xr:uid="{00000000-0005-0000-0000-0000C2200000}"/>
    <cellStyle name="20% - Accent5 23 5" xfId="4127" xr:uid="{00000000-0005-0000-0000-0000C3200000}"/>
    <cellStyle name="20% - Accent5 23 5 2" xfId="19219" xr:uid="{00000000-0005-0000-0000-0000C4200000}"/>
    <cellStyle name="20% - Accent5 23 6" xfId="19220" xr:uid="{00000000-0005-0000-0000-0000C5200000}"/>
    <cellStyle name="20% - Accent5 24" xfId="4128" xr:uid="{00000000-0005-0000-0000-0000C6200000}"/>
    <cellStyle name="20% - Accent5 24 2" xfId="4129" xr:uid="{00000000-0005-0000-0000-0000C7200000}"/>
    <cellStyle name="20% - Accent5 24 2 2" xfId="4130" xr:uid="{00000000-0005-0000-0000-0000C8200000}"/>
    <cellStyle name="20% - Accent5 24 2 2 2" xfId="19221" xr:uid="{00000000-0005-0000-0000-0000C9200000}"/>
    <cellStyle name="20% - Accent5 24 2 3" xfId="4131" xr:uid="{00000000-0005-0000-0000-0000CA200000}"/>
    <cellStyle name="20% - Accent5 24 2 3 2" xfId="19222" xr:uid="{00000000-0005-0000-0000-0000CB200000}"/>
    <cellStyle name="20% - Accent5 24 2 4" xfId="19223" xr:uid="{00000000-0005-0000-0000-0000CC200000}"/>
    <cellStyle name="20% - Accent5 24 3" xfId="4132" xr:uid="{00000000-0005-0000-0000-0000CD200000}"/>
    <cellStyle name="20% - Accent5 24 3 2" xfId="4133" xr:uid="{00000000-0005-0000-0000-0000CE200000}"/>
    <cellStyle name="20% - Accent5 24 3 2 2" xfId="19224" xr:uid="{00000000-0005-0000-0000-0000CF200000}"/>
    <cellStyle name="20% - Accent5 24 3 3" xfId="4134" xr:uid="{00000000-0005-0000-0000-0000D0200000}"/>
    <cellStyle name="20% - Accent5 24 3 3 2" xfId="19225" xr:uid="{00000000-0005-0000-0000-0000D1200000}"/>
    <cellStyle name="20% - Accent5 24 3 4" xfId="19226" xr:uid="{00000000-0005-0000-0000-0000D2200000}"/>
    <cellStyle name="20% - Accent5 24 4" xfId="4135" xr:uid="{00000000-0005-0000-0000-0000D3200000}"/>
    <cellStyle name="20% - Accent5 24 4 2" xfId="19227" xr:uid="{00000000-0005-0000-0000-0000D4200000}"/>
    <cellStyle name="20% - Accent5 24 5" xfId="4136" xr:uid="{00000000-0005-0000-0000-0000D5200000}"/>
    <cellStyle name="20% - Accent5 24 5 2" xfId="19228" xr:uid="{00000000-0005-0000-0000-0000D6200000}"/>
    <cellStyle name="20% - Accent5 24 6" xfId="19229" xr:uid="{00000000-0005-0000-0000-0000D7200000}"/>
    <cellStyle name="20% - Accent5 25" xfId="4137" xr:uid="{00000000-0005-0000-0000-0000D8200000}"/>
    <cellStyle name="20% - Accent5 25 2" xfId="4138" xr:uid="{00000000-0005-0000-0000-0000D9200000}"/>
    <cellStyle name="20% - Accent5 25 2 2" xfId="4139" xr:uid="{00000000-0005-0000-0000-0000DA200000}"/>
    <cellStyle name="20% - Accent5 25 2 2 2" xfId="19230" xr:uid="{00000000-0005-0000-0000-0000DB200000}"/>
    <cellStyle name="20% - Accent5 25 2 3" xfId="4140" xr:uid="{00000000-0005-0000-0000-0000DC200000}"/>
    <cellStyle name="20% - Accent5 25 2 3 2" xfId="19231" xr:uid="{00000000-0005-0000-0000-0000DD200000}"/>
    <cellStyle name="20% - Accent5 25 2 4" xfId="19232" xr:uid="{00000000-0005-0000-0000-0000DE200000}"/>
    <cellStyle name="20% - Accent5 25 3" xfId="4141" xr:uid="{00000000-0005-0000-0000-0000DF200000}"/>
    <cellStyle name="20% - Accent5 25 3 2" xfId="4142" xr:uid="{00000000-0005-0000-0000-0000E0200000}"/>
    <cellStyle name="20% - Accent5 25 3 2 2" xfId="19233" xr:uid="{00000000-0005-0000-0000-0000E1200000}"/>
    <cellStyle name="20% - Accent5 25 3 3" xfId="4143" xr:uid="{00000000-0005-0000-0000-0000E2200000}"/>
    <cellStyle name="20% - Accent5 25 3 3 2" xfId="19234" xr:uid="{00000000-0005-0000-0000-0000E3200000}"/>
    <cellStyle name="20% - Accent5 25 3 4" xfId="19235" xr:uid="{00000000-0005-0000-0000-0000E4200000}"/>
    <cellStyle name="20% - Accent5 25 4" xfId="4144" xr:uid="{00000000-0005-0000-0000-0000E5200000}"/>
    <cellStyle name="20% - Accent5 25 4 2" xfId="19236" xr:uid="{00000000-0005-0000-0000-0000E6200000}"/>
    <cellStyle name="20% - Accent5 25 5" xfId="4145" xr:uid="{00000000-0005-0000-0000-0000E7200000}"/>
    <cellStyle name="20% - Accent5 25 5 2" xfId="19237" xr:uid="{00000000-0005-0000-0000-0000E8200000}"/>
    <cellStyle name="20% - Accent5 25 6" xfId="19238" xr:uid="{00000000-0005-0000-0000-0000E9200000}"/>
    <cellStyle name="20% - Accent5 26" xfId="4146" xr:uid="{00000000-0005-0000-0000-0000EA200000}"/>
    <cellStyle name="20% - Accent5 26 2" xfId="4147" xr:uid="{00000000-0005-0000-0000-0000EB200000}"/>
    <cellStyle name="20% - Accent5 26 2 2" xfId="4148" xr:uid="{00000000-0005-0000-0000-0000EC200000}"/>
    <cellStyle name="20% - Accent5 26 2 2 2" xfId="19239" xr:uid="{00000000-0005-0000-0000-0000ED200000}"/>
    <cellStyle name="20% - Accent5 26 2 3" xfId="4149" xr:uid="{00000000-0005-0000-0000-0000EE200000}"/>
    <cellStyle name="20% - Accent5 26 2 3 2" xfId="19240" xr:uid="{00000000-0005-0000-0000-0000EF200000}"/>
    <cellStyle name="20% - Accent5 26 2 4" xfId="19241" xr:uid="{00000000-0005-0000-0000-0000F0200000}"/>
    <cellStyle name="20% - Accent5 26 3" xfId="4150" xr:uid="{00000000-0005-0000-0000-0000F1200000}"/>
    <cellStyle name="20% - Accent5 26 3 2" xfId="4151" xr:uid="{00000000-0005-0000-0000-0000F2200000}"/>
    <cellStyle name="20% - Accent5 26 3 2 2" xfId="19242" xr:uid="{00000000-0005-0000-0000-0000F3200000}"/>
    <cellStyle name="20% - Accent5 26 3 3" xfId="4152" xr:uid="{00000000-0005-0000-0000-0000F4200000}"/>
    <cellStyle name="20% - Accent5 26 3 3 2" xfId="19243" xr:uid="{00000000-0005-0000-0000-0000F5200000}"/>
    <cellStyle name="20% - Accent5 26 3 4" xfId="19244" xr:uid="{00000000-0005-0000-0000-0000F6200000}"/>
    <cellStyle name="20% - Accent5 26 4" xfId="4153" xr:uid="{00000000-0005-0000-0000-0000F7200000}"/>
    <cellStyle name="20% - Accent5 26 4 2" xfId="19245" xr:uid="{00000000-0005-0000-0000-0000F8200000}"/>
    <cellStyle name="20% - Accent5 26 5" xfId="4154" xr:uid="{00000000-0005-0000-0000-0000F9200000}"/>
    <cellStyle name="20% - Accent5 26 5 2" xfId="19246" xr:uid="{00000000-0005-0000-0000-0000FA200000}"/>
    <cellStyle name="20% - Accent5 26 6" xfId="19247" xr:uid="{00000000-0005-0000-0000-0000FB200000}"/>
    <cellStyle name="20% - Accent5 27" xfId="4155" xr:uid="{00000000-0005-0000-0000-0000FC200000}"/>
    <cellStyle name="20% - Accent5 27 2" xfId="4156" xr:uid="{00000000-0005-0000-0000-0000FD200000}"/>
    <cellStyle name="20% - Accent5 27 2 2" xfId="4157" xr:uid="{00000000-0005-0000-0000-0000FE200000}"/>
    <cellStyle name="20% - Accent5 27 2 2 2" xfId="19248" xr:uid="{00000000-0005-0000-0000-0000FF200000}"/>
    <cellStyle name="20% - Accent5 27 2 3" xfId="4158" xr:uid="{00000000-0005-0000-0000-000000210000}"/>
    <cellStyle name="20% - Accent5 27 2 3 2" xfId="19249" xr:uid="{00000000-0005-0000-0000-000001210000}"/>
    <cellStyle name="20% - Accent5 27 2 4" xfId="19250" xr:uid="{00000000-0005-0000-0000-000002210000}"/>
    <cellStyle name="20% - Accent5 27 3" xfId="4159" xr:uid="{00000000-0005-0000-0000-000003210000}"/>
    <cellStyle name="20% - Accent5 27 3 2" xfId="4160" xr:uid="{00000000-0005-0000-0000-000004210000}"/>
    <cellStyle name="20% - Accent5 27 3 2 2" xfId="19251" xr:uid="{00000000-0005-0000-0000-000005210000}"/>
    <cellStyle name="20% - Accent5 27 3 3" xfId="4161" xr:uid="{00000000-0005-0000-0000-000006210000}"/>
    <cellStyle name="20% - Accent5 27 3 3 2" xfId="19252" xr:uid="{00000000-0005-0000-0000-000007210000}"/>
    <cellStyle name="20% - Accent5 27 3 4" xfId="19253" xr:uid="{00000000-0005-0000-0000-000008210000}"/>
    <cellStyle name="20% - Accent5 27 4" xfId="4162" xr:uid="{00000000-0005-0000-0000-000009210000}"/>
    <cellStyle name="20% - Accent5 27 4 2" xfId="19254" xr:uid="{00000000-0005-0000-0000-00000A210000}"/>
    <cellStyle name="20% - Accent5 27 5" xfId="4163" xr:uid="{00000000-0005-0000-0000-00000B210000}"/>
    <cellStyle name="20% - Accent5 27 5 2" xfId="19255" xr:uid="{00000000-0005-0000-0000-00000C210000}"/>
    <cellStyle name="20% - Accent5 27 6" xfId="19256" xr:uid="{00000000-0005-0000-0000-00000D210000}"/>
    <cellStyle name="20% - Accent5 28" xfId="4164" xr:uid="{00000000-0005-0000-0000-00000E210000}"/>
    <cellStyle name="20% - Accent5 28 2" xfId="4165" xr:uid="{00000000-0005-0000-0000-00000F210000}"/>
    <cellStyle name="20% - Accent5 28 2 2" xfId="4166" xr:uid="{00000000-0005-0000-0000-000010210000}"/>
    <cellStyle name="20% - Accent5 28 2 2 2" xfId="19257" xr:uid="{00000000-0005-0000-0000-000011210000}"/>
    <cellStyle name="20% - Accent5 28 2 3" xfId="4167" xr:uid="{00000000-0005-0000-0000-000012210000}"/>
    <cellStyle name="20% - Accent5 28 2 3 2" xfId="19258" xr:uid="{00000000-0005-0000-0000-000013210000}"/>
    <cellStyle name="20% - Accent5 28 2 4" xfId="19259" xr:uid="{00000000-0005-0000-0000-000014210000}"/>
    <cellStyle name="20% - Accent5 28 3" xfId="4168" xr:uid="{00000000-0005-0000-0000-000015210000}"/>
    <cellStyle name="20% - Accent5 28 3 2" xfId="4169" xr:uid="{00000000-0005-0000-0000-000016210000}"/>
    <cellStyle name="20% - Accent5 28 3 2 2" xfId="19260" xr:uid="{00000000-0005-0000-0000-000017210000}"/>
    <cellStyle name="20% - Accent5 28 3 3" xfId="4170" xr:uid="{00000000-0005-0000-0000-000018210000}"/>
    <cellStyle name="20% - Accent5 28 3 3 2" xfId="19261" xr:uid="{00000000-0005-0000-0000-000019210000}"/>
    <cellStyle name="20% - Accent5 28 3 4" xfId="19262" xr:uid="{00000000-0005-0000-0000-00001A210000}"/>
    <cellStyle name="20% - Accent5 28 4" xfId="4171" xr:uid="{00000000-0005-0000-0000-00001B210000}"/>
    <cellStyle name="20% - Accent5 28 4 2" xfId="19263" xr:uid="{00000000-0005-0000-0000-00001C210000}"/>
    <cellStyle name="20% - Accent5 28 5" xfId="4172" xr:uid="{00000000-0005-0000-0000-00001D210000}"/>
    <cellStyle name="20% - Accent5 28 5 2" xfId="19264" xr:uid="{00000000-0005-0000-0000-00001E210000}"/>
    <cellStyle name="20% - Accent5 28 6" xfId="19265" xr:uid="{00000000-0005-0000-0000-00001F210000}"/>
    <cellStyle name="20% - Accent5 29" xfId="4173" xr:uid="{00000000-0005-0000-0000-000020210000}"/>
    <cellStyle name="20% - Accent5 29 2" xfId="4174" xr:uid="{00000000-0005-0000-0000-000021210000}"/>
    <cellStyle name="20% - Accent5 29 2 2" xfId="4175" xr:uid="{00000000-0005-0000-0000-000022210000}"/>
    <cellStyle name="20% - Accent5 29 2 2 2" xfId="19266" xr:uid="{00000000-0005-0000-0000-000023210000}"/>
    <cellStyle name="20% - Accent5 29 2 3" xfId="4176" xr:uid="{00000000-0005-0000-0000-000024210000}"/>
    <cellStyle name="20% - Accent5 29 2 3 2" xfId="19267" xr:uid="{00000000-0005-0000-0000-000025210000}"/>
    <cellStyle name="20% - Accent5 29 2 4" xfId="19268" xr:uid="{00000000-0005-0000-0000-000026210000}"/>
    <cellStyle name="20% - Accent5 29 3" xfId="4177" xr:uid="{00000000-0005-0000-0000-000027210000}"/>
    <cellStyle name="20% - Accent5 29 3 2" xfId="4178" xr:uid="{00000000-0005-0000-0000-000028210000}"/>
    <cellStyle name="20% - Accent5 29 3 2 2" xfId="19269" xr:uid="{00000000-0005-0000-0000-000029210000}"/>
    <cellStyle name="20% - Accent5 29 3 3" xfId="4179" xr:uid="{00000000-0005-0000-0000-00002A210000}"/>
    <cellStyle name="20% - Accent5 29 3 3 2" xfId="19270" xr:uid="{00000000-0005-0000-0000-00002B210000}"/>
    <cellStyle name="20% - Accent5 29 3 4" xfId="19271" xr:uid="{00000000-0005-0000-0000-00002C210000}"/>
    <cellStyle name="20% - Accent5 29 4" xfId="4180" xr:uid="{00000000-0005-0000-0000-00002D210000}"/>
    <cellStyle name="20% - Accent5 29 4 2" xfId="19272" xr:uid="{00000000-0005-0000-0000-00002E210000}"/>
    <cellStyle name="20% - Accent5 29 5" xfId="4181" xr:uid="{00000000-0005-0000-0000-00002F210000}"/>
    <cellStyle name="20% - Accent5 29 5 2" xfId="19273" xr:uid="{00000000-0005-0000-0000-000030210000}"/>
    <cellStyle name="20% - Accent5 29 6" xfId="19274" xr:uid="{00000000-0005-0000-0000-000031210000}"/>
    <cellStyle name="20% - Accent5 3" xfId="4182" xr:uid="{00000000-0005-0000-0000-000032210000}"/>
    <cellStyle name="20% - Accent5 3 2" xfId="4183" xr:uid="{00000000-0005-0000-0000-000033210000}"/>
    <cellStyle name="20% - Accent5 3 2 2" xfId="4184" xr:uid="{00000000-0005-0000-0000-000034210000}"/>
    <cellStyle name="20% - Accent5 3 2 2 2" xfId="19275" xr:uid="{00000000-0005-0000-0000-000035210000}"/>
    <cellStyle name="20% - Accent5 3 2 3" xfId="4185" xr:uid="{00000000-0005-0000-0000-000036210000}"/>
    <cellStyle name="20% - Accent5 3 2 3 2" xfId="19276" xr:uid="{00000000-0005-0000-0000-000037210000}"/>
    <cellStyle name="20% - Accent5 3 2 4" xfId="19277" xr:uid="{00000000-0005-0000-0000-000038210000}"/>
    <cellStyle name="20% - Accent5 3 3" xfId="4186" xr:uid="{00000000-0005-0000-0000-000039210000}"/>
    <cellStyle name="20% - Accent5 3 3 2" xfId="4187" xr:uid="{00000000-0005-0000-0000-00003A210000}"/>
    <cellStyle name="20% - Accent5 3 3 2 2" xfId="19278" xr:uid="{00000000-0005-0000-0000-00003B210000}"/>
    <cellStyle name="20% - Accent5 3 3 3" xfId="4188" xr:uid="{00000000-0005-0000-0000-00003C210000}"/>
    <cellStyle name="20% - Accent5 3 3 3 2" xfId="19279" xr:uid="{00000000-0005-0000-0000-00003D210000}"/>
    <cellStyle name="20% - Accent5 3 3 4" xfId="19280" xr:uid="{00000000-0005-0000-0000-00003E210000}"/>
    <cellStyle name="20% - Accent5 3 4" xfId="4189" xr:uid="{00000000-0005-0000-0000-00003F210000}"/>
    <cellStyle name="20% - Accent5 3 4 2" xfId="19281" xr:uid="{00000000-0005-0000-0000-000040210000}"/>
    <cellStyle name="20% - Accent5 3 5" xfId="4190" xr:uid="{00000000-0005-0000-0000-000041210000}"/>
    <cellStyle name="20% - Accent5 3 5 2" xfId="19282" xr:uid="{00000000-0005-0000-0000-000042210000}"/>
    <cellStyle name="20% - Accent5 3 6" xfId="19283" xr:uid="{00000000-0005-0000-0000-000043210000}"/>
    <cellStyle name="20% - Accent5 30" xfId="4191" xr:uid="{00000000-0005-0000-0000-000044210000}"/>
    <cellStyle name="20% - Accent5 30 2" xfId="4192" xr:uid="{00000000-0005-0000-0000-000045210000}"/>
    <cellStyle name="20% - Accent5 30 2 2" xfId="4193" xr:uid="{00000000-0005-0000-0000-000046210000}"/>
    <cellStyle name="20% - Accent5 30 2 2 2" xfId="19284" xr:uid="{00000000-0005-0000-0000-000047210000}"/>
    <cellStyle name="20% - Accent5 30 2 3" xfId="4194" xr:uid="{00000000-0005-0000-0000-000048210000}"/>
    <cellStyle name="20% - Accent5 30 2 3 2" xfId="19285" xr:uid="{00000000-0005-0000-0000-000049210000}"/>
    <cellStyle name="20% - Accent5 30 2 4" xfId="19286" xr:uid="{00000000-0005-0000-0000-00004A210000}"/>
    <cellStyle name="20% - Accent5 30 3" xfId="4195" xr:uid="{00000000-0005-0000-0000-00004B210000}"/>
    <cellStyle name="20% - Accent5 30 3 2" xfId="4196" xr:uid="{00000000-0005-0000-0000-00004C210000}"/>
    <cellStyle name="20% - Accent5 30 3 2 2" xfId="19287" xr:uid="{00000000-0005-0000-0000-00004D210000}"/>
    <cellStyle name="20% - Accent5 30 3 3" xfId="4197" xr:uid="{00000000-0005-0000-0000-00004E210000}"/>
    <cellStyle name="20% - Accent5 30 3 3 2" xfId="19288" xr:uid="{00000000-0005-0000-0000-00004F210000}"/>
    <cellStyle name="20% - Accent5 30 3 4" xfId="19289" xr:uid="{00000000-0005-0000-0000-000050210000}"/>
    <cellStyle name="20% - Accent5 30 4" xfId="4198" xr:uid="{00000000-0005-0000-0000-000051210000}"/>
    <cellStyle name="20% - Accent5 30 4 2" xfId="19290" xr:uid="{00000000-0005-0000-0000-000052210000}"/>
    <cellStyle name="20% - Accent5 30 5" xfId="4199" xr:uid="{00000000-0005-0000-0000-000053210000}"/>
    <cellStyle name="20% - Accent5 30 5 2" xfId="19291" xr:uid="{00000000-0005-0000-0000-000054210000}"/>
    <cellStyle name="20% - Accent5 30 6" xfId="19292" xr:uid="{00000000-0005-0000-0000-000055210000}"/>
    <cellStyle name="20% - Accent5 31" xfId="4200" xr:uid="{00000000-0005-0000-0000-000056210000}"/>
    <cellStyle name="20% - Accent5 31 2" xfId="4201" xr:uid="{00000000-0005-0000-0000-000057210000}"/>
    <cellStyle name="20% - Accent5 31 2 2" xfId="4202" xr:uid="{00000000-0005-0000-0000-000058210000}"/>
    <cellStyle name="20% - Accent5 31 2 2 2" xfId="19293" xr:uid="{00000000-0005-0000-0000-000059210000}"/>
    <cellStyle name="20% - Accent5 31 2 3" xfId="4203" xr:uid="{00000000-0005-0000-0000-00005A210000}"/>
    <cellStyle name="20% - Accent5 31 2 3 2" xfId="19294" xr:uid="{00000000-0005-0000-0000-00005B210000}"/>
    <cellStyle name="20% - Accent5 31 2 4" xfId="19295" xr:uid="{00000000-0005-0000-0000-00005C210000}"/>
    <cellStyle name="20% - Accent5 31 3" xfId="4204" xr:uid="{00000000-0005-0000-0000-00005D210000}"/>
    <cellStyle name="20% - Accent5 31 3 2" xfId="4205" xr:uid="{00000000-0005-0000-0000-00005E210000}"/>
    <cellStyle name="20% - Accent5 31 3 2 2" xfId="19296" xr:uid="{00000000-0005-0000-0000-00005F210000}"/>
    <cellStyle name="20% - Accent5 31 3 3" xfId="4206" xr:uid="{00000000-0005-0000-0000-000060210000}"/>
    <cellStyle name="20% - Accent5 31 3 3 2" xfId="19297" xr:uid="{00000000-0005-0000-0000-000061210000}"/>
    <cellStyle name="20% - Accent5 31 3 4" xfId="19298" xr:uid="{00000000-0005-0000-0000-000062210000}"/>
    <cellStyle name="20% - Accent5 31 4" xfId="4207" xr:uid="{00000000-0005-0000-0000-000063210000}"/>
    <cellStyle name="20% - Accent5 31 4 2" xfId="19299" xr:uid="{00000000-0005-0000-0000-000064210000}"/>
    <cellStyle name="20% - Accent5 31 5" xfId="4208" xr:uid="{00000000-0005-0000-0000-000065210000}"/>
    <cellStyle name="20% - Accent5 31 5 2" xfId="19300" xr:uid="{00000000-0005-0000-0000-000066210000}"/>
    <cellStyle name="20% - Accent5 31 6" xfId="19301" xr:uid="{00000000-0005-0000-0000-000067210000}"/>
    <cellStyle name="20% - Accent5 32" xfId="4209" xr:uid="{00000000-0005-0000-0000-000068210000}"/>
    <cellStyle name="20% - Accent5 32 2" xfId="4210" xr:uid="{00000000-0005-0000-0000-000069210000}"/>
    <cellStyle name="20% - Accent5 32 2 2" xfId="4211" xr:uid="{00000000-0005-0000-0000-00006A210000}"/>
    <cellStyle name="20% - Accent5 32 2 2 2" xfId="19302" xr:uid="{00000000-0005-0000-0000-00006B210000}"/>
    <cellStyle name="20% - Accent5 32 2 3" xfId="4212" xr:uid="{00000000-0005-0000-0000-00006C210000}"/>
    <cellStyle name="20% - Accent5 32 2 3 2" xfId="19303" xr:uid="{00000000-0005-0000-0000-00006D210000}"/>
    <cellStyle name="20% - Accent5 32 2 4" xfId="19304" xr:uid="{00000000-0005-0000-0000-00006E210000}"/>
    <cellStyle name="20% - Accent5 32 3" xfId="4213" xr:uid="{00000000-0005-0000-0000-00006F210000}"/>
    <cellStyle name="20% - Accent5 32 3 2" xfId="4214" xr:uid="{00000000-0005-0000-0000-000070210000}"/>
    <cellStyle name="20% - Accent5 32 3 2 2" xfId="19305" xr:uid="{00000000-0005-0000-0000-000071210000}"/>
    <cellStyle name="20% - Accent5 32 3 3" xfId="4215" xr:uid="{00000000-0005-0000-0000-000072210000}"/>
    <cellStyle name="20% - Accent5 32 3 3 2" xfId="19306" xr:uid="{00000000-0005-0000-0000-000073210000}"/>
    <cellStyle name="20% - Accent5 32 3 4" xfId="19307" xr:uid="{00000000-0005-0000-0000-000074210000}"/>
    <cellStyle name="20% - Accent5 32 4" xfId="4216" xr:uid="{00000000-0005-0000-0000-000075210000}"/>
    <cellStyle name="20% - Accent5 32 4 2" xfId="19308" xr:uid="{00000000-0005-0000-0000-000076210000}"/>
    <cellStyle name="20% - Accent5 32 5" xfId="4217" xr:uid="{00000000-0005-0000-0000-000077210000}"/>
    <cellStyle name="20% - Accent5 32 5 2" xfId="19309" xr:uid="{00000000-0005-0000-0000-000078210000}"/>
    <cellStyle name="20% - Accent5 32 6" xfId="19310" xr:uid="{00000000-0005-0000-0000-000079210000}"/>
    <cellStyle name="20% - Accent5 33" xfId="4218" xr:uid="{00000000-0005-0000-0000-00007A210000}"/>
    <cellStyle name="20% - Accent5 33 2" xfId="4219" xr:uid="{00000000-0005-0000-0000-00007B210000}"/>
    <cellStyle name="20% - Accent5 33 2 2" xfId="4220" xr:uid="{00000000-0005-0000-0000-00007C210000}"/>
    <cellStyle name="20% - Accent5 33 2 2 2" xfId="19311" xr:uid="{00000000-0005-0000-0000-00007D210000}"/>
    <cellStyle name="20% - Accent5 33 2 3" xfId="4221" xr:uid="{00000000-0005-0000-0000-00007E210000}"/>
    <cellStyle name="20% - Accent5 33 2 3 2" xfId="19312" xr:uid="{00000000-0005-0000-0000-00007F210000}"/>
    <cellStyle name="20% - Accent5 33 2 4" xfId="19313" xr:uid="{00000000-0005-0000-0000-000080210000}"/>
    <cellStyle name="20% - Accent5 33 3" xfId="4222" xr:uid="{00000000-0005-0000-0000-000081210000}"/>
    <cellStyle name="20% - Accent5 33 3 2" xfId="4223" xr:uid="{00000000-0005-0000-0000-000082210000}"/>
    <cellStyle name="20% - Accent5 33 3 2 2" xfId="19314" xr:uid="{00000000-0005-0000-0000-000083210000}"/>
    <cellStyle name="20% - Accent5 33 3 3" xfId="4224" xr:uid="{00000000-0005-0000-0000-000084210000}"/>
    <cellStyle name="20% - Accent5 33 3 3 2" xfId="19315" xr:uid="{00000000-0005-0000-0000-000085210000}"/>
    <cellStyle name="20% - Accent5 33 3 4" xfId="19316" xr:uid="{00000000-0005-0000-0000-000086210000}"/>
    <cellStyle name="20% - Accent5 33 4" xfId="4225" xr:uid="{00000000-0005-0000-0000-000087210000}"/>
    <cellStyle name="20% - Accent5 33 4 2" xfId="19317" xr:uid="{00000000-0005-0000-0000-000088210000}"/>
    <cellStyle name="20% - Accent5 33 5" xfId="4226" xr:uid="{00000000-0005-0000-0000-000089210000}"/>
    <cellStyle name="20% - Accent5 33 5 2" xfId="19318" xr:uid="{00000000-0005-0000-0000-00008A210000}"/>
    <cellStyle name="20% - Accent5 33 6" xfId="19319" xr:uid="{00000000-0005-0000-0000-00008B210000}"/>
    <cellStyle name="20% - Accent5 34" xfId="4227" xr:uid="{00000000-0005-0000-0000-00008C210000}"/>
    <cellStyle name="20% - Accent5 34 2" xfId="4228" xr:uid="{00000000-0005-0000-0000-00008D210000}"/>
    <cellStyle name="20% - Accent5 34 2 2" xfId="4229" xr:uid="{00000000-0005-0000-0000-00008E210000}"/>
    <cellStyle name="20% - Accent5 34 2 2 2" xfId="19320" xr:uid="{00000000-0005-0000-0000-00008F210000}"/>
    <cellStyle name="20% - Accent5 34 2 3" xfId="4230" xr:uid="{00000000-0005-0000-0000-000090210000}"/>
    <cellStyle name="20% - Accent5 34 2 3 2" xfId="19321" xr:uid="{00000000-0005-0000-0000-000091210000}"/>
    <cellStyle name="20% - Accent5 34 2 4" xfId="19322" xr:uid="{00000000-0005-0000-0000-000092210000}"/>
    <cellStyle name="20% - Accent5 34 3" xfId="4231" xr:uid="{00000000-0005-0000-0000-000093210000}"/>
    <cellStyle name="20% - Accent5 34 3 2" xfId="4232" xr:uid="{00000000-0005-0000-0000-000094210000}"/>
    <cellStyle name="20% - Accent5 34 3 2 2" xfId="19323" xr:uid="{00000000-0005-0000-0000-000095210000}"/>
    <cellStyle name="20% - Accent5 34 3 3" xfId="4233" xr:uid="{00000000-0005-0000-0000-000096210000}"/>
    <cellStyle name="20% - Accent5 34 3 3 2" xfId="19324" xr:uid="{00000000-0005-0000-0000-000097210000}"/>
    <cellStyle name="20% - Accent5 34 3 4" xfId="19325" xr:uid="{00000000-0005-0000-0000-000098210000}"/>
    <cellStyle name="20% - Accent5 34 4" xfId="4234" xr:uid="{00000000-0005-0000-0000-000099210000}"/>
    <cellStyle name="20% - Accent5 34 4 2" xfId="19326" xr:uid="{00000000-0005-0000-0000-00009A210000}"/>
    <cellStyle name="20% - Accent5 34 5" xfId="4235" xr:uid="{00000000-0005-0000-0000-00009B210000}"/>
    <cellStyle name="20% - Accent5 34 5 2" xfId="19327" xr:uid="{00000000-0005-0000-0000-00009C210000}"/>
    <cellStyle name="20% - Accent5 34 6" xfId="19328" xr:uid="{00000000-0005-0000-0000-00009D210000}"/>
    <cellStyle name="20% - Accent5 35" xfId="4236" xr:uid="{00000000-0005-0000-0000-00009E210000}"/>
    <cellStyle name="20% - Accent5 35 2" xfId="4237" xr:uid="{00000000-0005-0000-0000-00009F210000}"/>
    <cellStyle name="20% - Accent5 35 2 2" xfId="4238" xr:uid="{00000000-0005-0000-0000-0000A0210000}"/>
    <cellStyle name="20% - Accent5 35 2 2 2" xfId="19329" xr:uid="{00000000-0005-0000-0000-0000A1210000}"/>
    <cellStyle name="20% - Accent5 35 2 3" xfId="4239" xr:uid="{00000000-0005-0000-0000-0000A2210000}"/>
    <cellStyle name="20% - Accent5 35 2 3 2" xfId="19330" xr:uid="{00000000-0005-0000-0000-0000A3210000}"/>
    <cellStyle name="20% - Accent5 35 2 4" xfId="19331" xr:uid="{00000000-0005-0000-0000-0000A4210000}"/>
    <cellStyle name="20% - Accent5 35 3" xfId="4240" xr:uid="{00000000-0005-0000-0000-0000A5210000}"/>
    <cellStyle name="20% - Accent5 35 3 2" xfId="4241" xr:uid="{00000000-0005-0000-0000-0000A6210000}"/>
    <cellStyle name="20% - Accent5 35 3 2 2" xfId="19332" xr:uid="{00000000-0005-0000-0000-0000A7210000}"/>
    <cellStyle name="20% - Accent5 35 3 3" xfId="4242" xr:uid="{00000000-0005-0000-0000-0000A8210000}"/>
    <cellStyle name="20% - Accent5 35 3 3 2" xfId="19333" xr:uid="{00000000-0005-0000-0000-0000A9210000}"/>
    <cellStyle name="20% - Accent5 35 3 4" xfId="19334" xr:uid="{00000000-0005-0000-0000-0000AA210000}"/>
    <cellStyle name="20% - Accent5 35 4" xfId="4243" xr:uid="{00000000-0005-0000-0000-0000AB210000}"/>
    <cellStyle name="20% - Accent5 35 4 2" xfId="19335" xr:uid="{00000000-0005-0000-0000-0000AC210000}"/>
    <cellStyle name="20% - Accent5 35 5" xfId="4244" xr:uid="{00000000-0005-0000-0000-0000AD210000}"/>
    <cellStyle name="20% - Accent5 35 5 2" xfId="19336" xr:uid="{00000000-0005-0000-0000-0000AE210000}"/>
    <cellStyle name="20% - Accent5 35 6" xfId="19337" xr:uid="{00000000-0005-0000-0000-0000AF210000}"/>
    <cellStyle name="20% - Accent5 36" xfId="4245" xr:uid="{00000000-0005-0000-0000-0000B0210000}"/>
    <cellStyle name="20% - Accent5 36 2" xfId="4246" xr:uid="{00000000-0005-0000-0000-0000B1210000}"/>
    <cellStyle name="20% - Accent5 36 2 2" xfId="4247" xr:uid="{00000000-0005-0000-0000-0000B2210000}"/>
    <cellStyle name="20% - Accent5 36 2 2 2" xfId="19338" xr:uid="{00000000-0005-0000-0000-0000B3210000}"/>
    <cellStyle name="20% - Accent5 36 2 3" xfId="4248" xr:uid="{00000000-0005-0000-0000-0000B4210000}"/>
    <cellStyle name="20% - Accent5 36 2 3 2" xfId="19339" xr:uid="{00000000-0005-0000-0000-0000B5210000}"/>
    <cellStyle name="20% - Accent5 36 2 4" xfId="19340" xr:uid="{00000000-0005-0000-0000-0000B6210000}"/>
    <cellStyle name="20% - Accent5 36 3" xfId="4249" xr:uid="{00000000-0005-0000-0000-0000B7210000}"/>
    <cellStyle name="20% - Accent5 36 3 2" xfId="4250" xr:uid="{00000000-0005-0000-0000-0000B8210000}"/>
    <cellStyle name="20% - Accent5 36 3 2 2" xfId="19341" xr:uid="{00000000-0005-0000-0000-0000B9210000}"/>
    <cellStyle name="20% - Accent5 36 3 3" xfId="4251" xr:uid="{00000000-0005-0000-0000-0000BA210000}"/>
    <cellStyle name="20% - Accent5 36 3 3 2" xfId="19342" xr:uid="{00000000-0005-0000-0000-0000BB210000}"/>
    <cellStyle name="20% - Accent5 36 3 4" xfId="19343" xr:uid="{00000000-0005-0000-0000-0000BC210000}"/>
    <cellStyle name="20% - Accent5 36 4" xfId="4252" xr:uid="{00000000-0005-0000-0000-0000BD210000}"/>
    <cellStyle name="20% - Accent5 36 4 2" xfId="19344" xr:uid="{00000000-0005-0000-0000-0000BE210000}"/>
    <cellStyle name="20% - Accent5 36 5" xfId="4253" xr:uid="{00000000-0005-0000-0000-0000BF210000}"/>
    <cellStyle name="20% - Accent5 36 5 2" xfId="19345" xr:uid="{00000000-0005-0000-0000-0000C0210000}"/>
    <cellStyle name="20% - Accent5 36 6" xfId="19346" xr:uid="{00000000-0005-0000-0000-0000C1210000}"/>
    <cellStyle name="20% - Accent5 37" xfId="4254" xr:uid="{00000000-0005-0000-0000-0000C2210000}"/>
    <cellStyle name="20% - Accent5 37 2" xfId="4255" xr:uid="{00000000-0005-0000-0000-0000C3210000}"/>
    <cellStyle name="20% - Accent5 37 2 2" xfId="4256" xr:uid="{00000000-0005-0000-0000-0000C4210000}"/>
    <cellStyle name="20% - Accent5 37 2 2 2" xfId="19347" xr:uid="{00000000-0005-0000-0000-0000C5210000}"/>
    <cellStyle name="20% - Accent5 37 2 3" xfId="4257" xr:uid="{00000000-0005-0000-0000-0000C6210000}"/>
    <cellStyle name="20% - Accent5 37 2 3 2" xfId="19348" xr:uid="{00000000-0005-0000-0000-0000C7210000}"/>
    <cellStyle name="20% - Accent5 37 2 4" xfId="19349" xr:uid="{00000000-0005-0000-0000-0000C8210000}"/>
    <cellStyle name="20% - Accent5 37 3" xfId="4258" xr:uid="{00000000-0005-0000-0000-0000C9210000}"/>
    <cellStyle name="20% - Accent5 37 3 2" xfId="4259" xr:uid="{00000000-0005-0000-0000-0000CA210000}"/>
    <cellStyle name="20% - Accent5 37 3 2 2" xfId="19350" xr:uid="{00000000-0005-0000-0000-0000CB210000}"/>
    <cellStyle name="20% - Accent5 37 3 3" xfId="4260" xr:uid="{00000000-0005-0000-0000-0000CC210000}"/>
    <cellStyle name="20% - Accent5 37 3 3 2" xfId="19351" xr:uid="{00000000-0005-0000-0000-0000CD210000}"/>
    <cellStyle name="20% - Accent5 37 3 4" xfId="19352" xr:uid="{00000000-0005-0000-0000-0000CE210000}"/>
    <cellStyle name="20% - Accent5 37 4" xfId="4261" xr:uid="{00000000-0005-0000-0000-0000CF210000}"/>
    <cellStyle name="20% - Accent5 37 4 2" xfId="19353" xr:uid="{00000000-0005-0000-0000-0000D0210000}"/>
    <cellStyle name="20% - Accent5 37 5" xfId="4262" xr:uid="{00000000-0005-0000-0000-0000D1210000}"/>
    <cellStyle name="20% - Accent5 37 5 2" xfId="19354" xr:uid="{00000000-0005-0000-0000-0000D2210000}"/>
    <cellStyle name="20% - Accent5 37 6" xfId="19355" xr:uid="{00000000-0005-0000-0000-0000D3210000}"/>
    <cellStyle name="20% - Accent5 38" xfId="4263" xr:uid="{00000000-0005-0000-0000-0000D4210000}"/>
    <cellStyle name="20% - Accent5 38 2" xfId="4264" xr:uid="{00000000-0005-0000-0000-0000D5210000}"/>
    <cellStyle name="20% - Accent5 38 2 2" xfId="4265" xr:uid="{00000000-0005-0000-0000-0000D6210000}"/>
    <cellStyle name="20% - Accent5 38 2 2 2" xfId="19356" xr:uid="{00000000-0005-0000-0000-0000D7210000}"/>
    <cellStyle name="20% - Accent5 38 2 3" xfId="4266" xr:uid="{00000000-0005-0000-0000-0000D8210000}"/>
    <cellStyle name="20% - Accent5 38 2 3 2" xfId="19357" xr:uid="{00000000-0005-0000-0000-0000D9210000}"/>
    <cellStyle name="20% - Accent5 38 2 4" xfId="19358" xr:uid="{00000000-0005-0000-0000-0000DA210000}"/>
    <cellStyle name="20% - Accent5 38 3" xfId="4267" xr:uid="{00000000-0005-0000-0000-0000DB210000}"/>
    <cellStyle name="20% - Accent5 38 3 2" xfId="4268" xr:uid="{00000000-0005-0000-0000-0000DC210000}"/>
    <cellStyle name="20% - Accent5 38 3 2 2" xfId="19359" xr:uid="{00000000-0005-0000-0000-0000DD210000}"/>
    <cellStyle name="20% - Accent5 38 3 3" xfId="4269" xr:uid="{00000000-0005-0000-0000-0000DE210000}"/>
    <cellStyle name="20% - Accent5 38 3 3 2" xfId="19360" xr:uid="{00000000-0005-0000-0000-0000DF210000}"/>
    <cellStyle name="20% - Accent5 38 3 4" xfId="19361" xr:uid="{00000000-0005-0000-0000-0000E0210000}"/>
    <cellStyle name="20% - Accent5 38 4" xfId="4270" xr:uid="{00000000-0005-0000-0000-0000E1210000}"/>
    <cellStyle name="20% - Accent5 38 4 2" xfId="19362" xr:uid="{00000000-0005-0000-0000-0000E2210000}"/>
    <cellStyle name="20% - Accent5 38 5" xfId="4271" xr:uid="{00000000-0005-0000-0000-0000E3210000}"/>
    <cellStyle name="20% - Accent5 38 5 2" xfId="19363" xr:uid="{00000000-0005-0000-0000-0000E4210000}"/>
    <cellStyle name="20% - Accent5 38 6" xfId="19364" xr:uid="{00000000-0005-0000-0000-0000E5210000}"/>
    <cellStyle name="20% - Accent5 39" xfId="4272" xr:uid="{00000000-0005-0000-0000-0000E6210000}"/>
    <cellStyle name="20% - Accent5 39 2" xfId="4273" xr:uid="{00000000-0005-0000-0000-0000E7210000}"/>
    <cellStyle name="20% - Accent5 39 2 2" xfId="4274" xr:uid="{00000000-0005-0000-0000-0000E8210000}"/>
    <cellStyle name="20% - Accent5 39 2 2 2" xfId="19365" xr:uid="{00000000-0005-0000-0000-0000E9210000}"/>
    <cellStyle name="20% - Accent5 39 2 3" xfId="4275" xr:uid="{00000000-0005-0000-0000-0000EA210000}"/>
    <cellStyle name="20% - Accent5 39 2 3 2" xfId="19366" xr:uid="{00000000-0005-0000-0000-0000EB210000}"/>
    <cellStyle name="20% - Accent5 39 2 4" xfId="19367" xr:uid="{00000000-0005-0000-0000-0000EC210000}"/>
    <cellStyle name="20% - Accent5 39 3" xfId="4276" xr:uid="{00000000-0005-0000-0000-0000ED210000}"/>
    <cellStyle name="20% - Accent5 39 3 2" xfId="4277" xr:uid="{00000000-0005-0000-0000-0000EE210000}"/>
    <cellStyle name="20% - Accent5 39 3 2 2" xfId="19368" xr:uid="{00000000-0005-0000-0000-0000EF210000}"/>
    <cellStyle name="20% - Accent5 39 3 3" xfId="4278" xr:uid="{00000000-0005-0000-0000-0000F0210000}"/>
    <cellStyle name="20% - Accent5 39 3 3 2" xfId="19369" xr:uid="{00000000-0005-0000-0000-0000F1210000}"/>
    <cellStyle name="20% - Accent5 39 3 4" xfId="19370" xr:uid="{00000000-0005-0000-0000-0000F2210000}"/>
    <cellStyle name="20% - Accent5 39 4" xfId="4279" xr:uid="{00000000-0005-0000-0000-0000F3210000}"/>
    <cellStyle name="20% - Accent5 39 4 2" xfId="19371" xr:uid="{00000000-0005-0000-0000-0000F4210000}"/>
    <cellStyle name="20% - Accent5 39 5" xfId="4280" xr:uid="{00000000-0005-0000-0000-0000F5210000}"/>
    <cellStyle name="20% - Accent5 39 5 2" xfId="19372" xr:uid="{00000000-0005-0000-0000-0000F6210000}"/>
    <cellStyle name="20% - Accent5 39 6" xfId="19373" xr:uid="{00000000-0005-0000-0000-0000F7210000}"/>
    <cellStyle name="20% - Accent5 4" xfId="4281" xr:uid="{00000000-0005-0000-0000-0000F8210000}"/>
    <cellStyle name="20% - Accent5 4 2" xfId="4282" xr:uid="{00000000-0005-0000-0000-0000F9210000}"/>
    <cellStyle name="20% - Accent5 4 2 2" xfId="4283" xr:uid="{00000000-0005-0000-0000-0000FA210000}"/>
    <cellStyle name="20% - Accent5 4 2 2 2" xfId="19374" xr:uid="{00000000-0005-0000-0000-0000FB210000}"/>
    <cellStyle name="20% - Accent5 4 2 3" xfId="4284" xr:uid="{00000000-0005-0000-0000-0000FC210000}"/>
    <cellStyle name="20% - Accent5 4 2 3 2" xfId="19375" xr:uid="{00000000-0005-0000-0000-0000FD210000}"/>
    <cellStyle name="20% - Accent5 4 2 4" xfId="19376" xr:uid="{00000000-0005-0000-0000-0000FE210000}"/>
    <cellStyle name="20% - Accent5 4 3" xfId="4285" xr:uid="{00000000-0005-0000-0000-0000FF210000}"/>
    <cellStyle name="20% - Accent5 4 3 2" xfId="4286" xr:uid="{00000000-0005-0000-0000-000000220000}"/>
    <cellStyle name="20% - Accent5 4 3 2 2" xfId="19377" xr:uid="{00000000-0005-0000-0000-000001220000}"/>
    <cellStyle name="20% - Accent5 4 3 3" xfId="4287" xr:uid="{00000000-0005-0000-0000-000002220000}"/>
    <cellStyle name="20% - Accent5 4 3 3 2" xfId="19378" xr:uid="{00000000-0005-0000-0000-000003220000}"/>
    <cellStyle name="20% - Accent5 4 3 4" xfId="19379" xr:uid="{00000000-0005-0000-0000-000004220000}"/>
    <cellStyle name="20% - Accent5 4 4" xfId="4288" xr:uid="{00000000-0005-0000-0000-000005220000}"/>
    <cellStyle name="20% - Accent5 4 4 2" xfId="19380" xr:uid="{00000000-0005-0000-0000-000006220000}"/>
    <cellStyle name="20% - Accent5 4 5" xfId="4289" xr:uid="{00000000-0005-0000-0000-000007220000}"/>
    <cellStyle name="20% - Accent5 4 5 2" xfId="19381" xr:uid="{00000000-0005-0000-0000-000008220000}"/>
    <cellStyle name="20% - Accent5 4 6" xfId="19382" xr:uid="{00000000-0005-0000-0000-000009220000}"/>
    <cellStyle name="20% - Accent5 40" xfId="4290" xr:uid="{00000000-0005-0000-0000-00000A220000}"/>
    <cellStyle name="20% - Accent5 40 2" xfId="4291" xr:uid="{00000000-0005-0000-0000-00000B220000}"/>
    <cellStyle name="20% - Accent5 40 2 2" xfId="4292" xr:uid="{00000000-0005-0000-0000-00000C220000}"/>
    <cellStyle name="20% - Accent5 40 2 2 2" xfId="19383" xr:uid="{00000000-0005-0000-0000-00000D220000}"/>
    <cellStyle name="20% - Accent5 40 2 3" xfId="4293" xr:uid="{00000000-0005-0000-0000-00000E220000}"/>
    <cellStyle name="20% - Accent5 40 2 3 2" xfId="19384" xr:uid="{00000000-0005-0000-0000-00000F220000}"/>
    <cellStyle name="20% - Accent5 40 2 4" xfId="19385" xr:uid="{00000000-0005-0000-0000-000010220000}"/>
    <cellStyle name="20% - Accent5 40 3" xfId="4294" xr:uid="{00000000-0005-0000-0000-000011220000}"/>
    <cellStyle name="20% - Accent5 40 3 2" xfId="4295" xr:uid="{00000000-0005-0000-0000-000012220000}"/>
    <cellStyle name="20% - Accent5 40 3 2 2" xfId="19386" xr:uid="{00000000-0005-0000-0000-000013220000}"/>
    <cellStyle name="20% - Accent5 40 3 3" xfId="4296" xr:uid="{00000000-0005-0000-0000-000014220000}"/>
    <cellStyle name="20% - Accent5 40 3 3 2" xfId="19387" xr:uid="{00000000-0005-0000-0000-000015220000}"/>
    <cellStyle name="20% - Accent5 40 3 4" xfId="19388" xr:uid="{00000000-0005-0000-0000-000016220000}"/>
    <cellStyle name="20% - Accent5 40 4" xfId="4297" xr:uid="{00000000-0005-0000-0000-000017220000}"/>
    <cellStyle name="20% - Accent5 40 4 2" xfId="19389" xr:uid="{00000000-0005-0000-0000-000018220000}"/>
    <cellStyle name="20% - Accent5 40 5" xfId="4298" xr:uid="{00000000-0005-0000-0000-000019220000}"/>
    <cellStyle name="20% - Accent5 40 5 2" xfId="19390" xr:uid="{00000000-0005-0000-0000-00001A220000}"/>
    <cellStyle name="20% - Accent5 40 6" xfId="19391" xr:uid="{00000000-0005-0000-0000-00001B220000}"/>
    <cellStyle name="20% - Accent5 41" xfId="4299" xr:uid="{00000000-0005-0000-0000-00001C220000}"/>
    <cellStyle name="20% - Accent5 41 2" xfId="4300" xr:uid="{00000000-0005-0000-0000-00001D220000}"/>
    <cellStyle name="20% - Accent5 41 2 2" xfId="4301" xr:uid="{00000000-0005-0000-0000-00001E220000}"/>
    <cellStyle name="20% - Accent5 41 2 2 2" xfId="19392" xr:uid="{00000000-0005-0000-0000-00001F220000}"/>
    <cellStyle name="20% - Accent5 41 2 3" xfId="4302" xr:uid="{00000000-0005-0000-0000-000020220000}"/>
    <cellStyle name="20% - Accent5 41 2 3 2" xfId="19393" xr:uid="{00000000-0005-0000-0000-000021220000}"/>
    <cellStyle name="20% - Accent5 41 2 4" xfId="19394" xr:uid="{00000000-0005-0000-0000-000022220000}"/>
    <cellStyle name="20% - Accent5 41 3" xfId="4303" xr:uid="{00000000-0005-0000-0000-000023220000}"/>
    <cellStyle name="20% - Accent5 41 3 2" xfId="4304" xr:uid="{00000000-0005-0000-0000-000024220000}"/>
    <cellStyle name="20% - Accent5 41 3 2 2" xfId="19395" xr:uid="{00000000-0005-0000-0000-000025220000}"/>
    <cellStyle name="20% - Accent5 41 3 3" xfId="4305" xr:uid="{00000000-0005-0000-0000-000026220000}"/>
    <cellStyle name="20% - Accent5 41 3 3 2" xfId="19396" xr:uid="{00000000-0005-0000-0000-000027220000}"/>
    <cellStyle name="20% - Accent5 41 3 4" xfId="19397" xr:uid="{00000000-0005-0000-0000-000028220000}"/>
    <cellStyle name="20% - Accent5 41 4" xfId="4306" xr:uid="{00000000-0005-0000-0000-000029220000}"/>
    <cellStyle name="20% - Accent5 41 4 2" xfId="19398" xr:uid="{00000000-0005-0000-0000-00002A220000}"/>
    <cellStyle name="20% - Accent5 41 5" xfId="4307" xr:uid="{00000000-0005-0000-0000-00002B220000}"/>
    <cellStyle name="20% - Accent5 41 5 2" xfId="19399" xr:uid="{00000000-0005-0000-0000-00002C220000}"/>
    <cellStyle name="20% - Accent5 41 6" xfId="19400" xr:uid="{00000000-0005-0000-0000-00002D220000}"/>
    <cellStyle name="20% - Accent5 42" xfId="4308" xr:uid="{00000000-0005-0000-0000-00002E220000}"/>
    <cellStyle name="20% - Accent5 42 2" xfId="4309" xr:uid="{00000000-0005-0000-0000-00002F220000}"/>
    <cellStyle name="20% - Accent5 42 2 2" xfId="19401" xr:uid="{00000000-0005-0000-0000-000030220000}"/>
    <cellStyle name="20% - Accent5 42 3" xfId="4310" xr:uid="{00000000-0005-0000-0000-000031220000}"/>
    <cellStyle name="20% - Accent5 42 3 2" xfId="19402" xr:uid="{00000000-0005-0000-0000-000032220000}"/>
    <cellStyle name="20% - Accent5 42 4" xfId="19403" xr:uid="{00000000-0005-0000-0000-000033220000}"/>
    <cellStyle name="20% - Accent5 43" xfId="4311" xr:uid="{00000000-0005-0000-0000-000034220000}"/>
    <cellStyle name="20% - Accent5 43 2" xfId="4312" xr:uid="{00000000-0005-0000-0000-000035220000}"/>
    <cellStyle name="20% - Accent5 43 2 2" xfId="19404" xr:uid="{00000000-0005-0000-0000-000036220000}"/>
    <cellStyle name="20% - Accent5 43 3" xfId="4313" xr:uid="{00000000-0005-0000-0000-000037220000}"/>
    <cellStyle name="20% - Accent5 43 3 2" xfId="19405" xr:uid="{00000000-0005-0000-0000-000038220000}"/>
    <cellStyle name="20% - Accent5 43 4" xfId="19406" xr:uid="{00000000-0005-0000-0000-000039220000}"/>
    <cellStyle name="20% - Accent5 44" xfId="4314" xr:uid="{00000000-0005-0000-0000-00003A220000}"/>
    <cellStyle name="20% - Accent5 44 2" xfId="4315" xr:uid="{00000000-0005-0000-0000-00003B220000}"/>
    <cellStyle name="20% - Accent5 44 2 2" xfId="19407" xr:uid="{00000000-0005-0000-0000-00003C220000}"/>
    <cellStyle name="20% - Accent5 44 3" xfId="4316" xr:uid="{00000000-0005-0000-0000-00003D220000}"/>
    <cellStyle name="20% - Accent5 44 3 2" xfId="19408" xr:uid="{00000000-0005-0000-0000-00003E220000}"/>
    <cellStyle name="20% - Accent5 44 4" xfId="19409" xr:uid="{00000000-0005-0000-0000-00003F220000}"/>
    <cellStyle name="20% - Accent5 45" xfId="4317" xr:uid="{00000000-0005-0000-0000-000040220000}"/>
    <cellStyle name="20% - Accent5 45 2" xfId="4318" xr:uid="{00000000-0005-0000-0000-000041220000}"/>
    <cellStyle name="20% - Accent5 45 2 2" xfId="19410" xr:uid="{00000000-0005-0000-0000-000042220000}"/>
    <cellStyle name="20% - Accent5 45 3" xfId="4319" xr:uid="{00000000-0005-0000-0000-000043220000}"/>
    <cellStyle name="20% - Accent5 45 3 2" xfId="19411" xr:uid="{00000000-0005-0000-0000-000044220000}"/>
    <cellStyle name="20% - Accent5 45 4" xfId="19412" xr:uid="{00000000-0005-0000-0000-000045220000}"/>
    <cellStyle name="20% - Accent5 46" xfId="4320" xr:uid="{00000000-0005-0000-0000-000046220000}"/>
    <cellStyle name="20% - Accent5 46 2" xfId="4321" xr:uid="{00000000-0005-0000-0000-000047220000}"/>
    <cellStyle name="20% - Accent5 46 2 2" xfId="19413" xr:uid="{00000000-0005-0000-0000-000048220000}"/>
    <cellStyle name="20% - Accent5 46 3" xfId="4322" xr:uid="{00000000-0005-0000-0000-000049220000}"/>
    <cellStyle name="20% - Accent5 46 3 2" xfId="19414" xr:uid="{00000000-0005-0000-0000-00004A220000}"/>
    <cellStyle name="20% - Accent5 46 4" xfId="19415" xr:uid="{00000000-0005-0000-0000-00004B220000}"/>
    <cellStyle name="20% - Accent5 47" xfId="4323" xr:uid="{00000000-0005-0000-0000-00004C220000}"/>
    <cellStyle name="20% - Accent5 47 2" xfId="4324" xr:uid="{00000000-0005-0000-0000-00004D220000}"/>
    <cellStyle name="20% - Accent5 47 2 2" xfId="19416" xr:uid="{00000000-0005-0000-0000-00004E220000}"/>
    <cellStyle name="20% - Accent5 47 3" xfId="4325" xr:uid="{00000000-0005-0000-0000-00004F220000}"/>
    <cellStyle name="20% - Accent5 47 3 2" xfId="19417" xr:uid="{00000000-0005-0000-0000-000050220000}"/>
    <cellStyle name="20% - Accent5 47 4" xfId="19418" xr:uid="{00000000-0005-0000-0000-000051220000}"/>
    <cellStyle name="20% - Accent5 48" xfId="4326" xr:uid="{00000000-0005-0000-0000-000052220000}"/>
    <cellStyle name="20% - Accent5 48 2" xfId="4327" xr:uid="{00000000-0005-0000-0000-000053220000}"/>
    <cellStyle name="20% - Accent5 48 2 2" xfId="19419" xr:uid="{00000000-0005-0000-0000-000054220000}"/>
    <cellStyle name="20% - Accent5 48 3" xfId="4328" xr:uid="{00000000-0005-0000-0000-000055220000}"/>
    <cellStyle name="20% - Accent5 48 3 2" xfId="19420" xr:uid="{00000000-0005-0000-0000-000056220000}"/>
    <cellStyle name="20% - Accent5 48 4" xfId="19421" xr:uid="{00000000-0005-0000-0000-000057220000}"/>
    <cellStyle name="20% - Accent5 49" xfId="4329" xr:uid="{00000000-0005-0000-0000-000058220000}"/>
    <cellStyle name="20% - Accent5 49 2" xfId="4330" xr:uid="{00000000-0005-0000-0000-000059220000}"/>
    <cellStyle name="20% - Accent5 49 2 2" xfId="19422" xr:uid="{00000000-0005-0000-0000-00005A220000}"/>
    <cellStyle name="20% - Accent5 49 3" xfId="4331" xr:uid="{00000000-0005-0000-0000-00005B220000}"/>
    <cellStyle name="20% - Accent5 49 3 2" xfId="19423" xr:uid="{00000000-0005-0000-0000-00005C220000}"/>
    <cellStyle name="20% - Accent5 49 4" xfId="19424" xr:uid="{00000000-0005-0000-0000-00005D220000}"/>
    <cellStyle name="20% - Accent5 5" xfId="4332" xr:uid="{00000000-0005-0000-0000-00005E220000}"/>
    <cellStyle name="20% - Accent5 5 2" xfId="4333" xr:uid="{00000000-0005-0000-0000-00005F220000}"/>
    <cellStyle name="20% - Accent5 5 2 2" xfId="4334" xr:uid="{00000000-0005-0000-0000-000060220000}"/>
    <cellStyle name="20% - Accent5 5 2 2 2" xfId="19425" xr:uid="{00000000-0005-0000-0000-000061220000}"/>
    <cellStyle name="20% - Accent5 5 2 3" xfId="4335" xr:uid="{00000000-0005-0000-0000-000062220000}"/>
    <cellStyle name="20% - Accent5 5 2 3 2" xfId="19426" xr:uid="{00000000-0005-0000-0000-000063220000}"/>
    <cellStyle name="20% - Accent5 5 2 4" xfId="19427" xr:uid="{00000000-0005-0000-0000-000064220000}"/>
    <cellStyle name="20% - Accent5 5 3" xfId="4336" xr:uid="{00000000-0005-0000-0000-000065220000}"/>
    <cellStyle name="20% - Accent5 5 3 2" xfId="4337" xr:uid="{00000000-0005-0000-0000-000066220000}"/>
    <cellStyle name="20% - Accent5 5 3 2 2" xfId="19428" xr:uid="{00000000-0005-0000-0000-000067220000}"/>
    <cellStyle name="20% - Accent5 5 3 3" xfId="4338" xr:uid="{00000000-0005-0000-0000-000068220000}"/>
    <cellStyle name="20% - Accent5 5 3 3 2" xfId="19429" xr:uid="{00000000-0005-0000-0000-000069220000}"/>
    <cellStyle name="20% - Accent5 5 3 4" xfId="19430" xr:uid="{00000000-0005-0000-0000-00006A220000}"/>
    <cellStyle name="20% - Accent5 5 4" xfId="4339" xr:uid="{00000000-0005-0000-0000-00006B220000}"/>
    <cellStyle name="20% - Accent5 5 4 2" xfId="19431" xr:uid="{00000000-0005-0000-0000-00006C220000}"/>
    <cellStyle name="20% - Accent5 5 5" xfId="4340" xr:uid="{00000000-0005-0000-0000-00006D220000}"/>
    <cellStyle name="20% - Accent5 5 5 2" xfId="19432" xr:uid="{00000000-0005-0000-0000-00006E220000}"/>
    <cellStyle name="20% - Accent5 5 6" xfId="19433" xr:uid="{00000000-0005-0000-0000-00006F220000}"/>
    <cellStyle name="20% - Accent5 50" xfId="4341" xr:uid="{00000000-0005-0000-0000-000070220000}"/>
    <cellStyle name="20% - Accent5 50 2" xfId="4342" xr:uid="{00000000-0005-0000-0000-000071220000}"/>
    <cellStyle name="20% - Accent5 50 2 2" xfId="19434" xr:uid="{00000000-0005-0000-0000-000072220000}"/>
    <cellStyle name="20% - Accent5 50 3" xfId="4343" xr:uid="{00000000-0005-0000-0000-000073220000}"/>
    <cellStyle name="20% - Accent5 50 3 2" xfId="19435" xr:uid="{00000000-0005-0000-0000-000074220000}"/>
    <cellStyle name="20% - Accent5 50 4" xfId="19436" xr:uid="{00000000-0005-0000-0000-000075220000}"/>
    <cellStyle name="20% - Accent5 51" xfId="4344" xr:uid="{00000000-0005-0000-0000-000076220000}"/>
    <cellStyle name="20% - Accent5 51 2" xfId="4345" xr:uid="{00000000-0005-0000-0000-000077220000}"/>
    <cellStyle name="20% - Accent5 51 2 2" xfId="19437" xr:uid="{00000000-0005-0000-0000-000078220000}"/>
    <cellStyle name="20% - Accent5 51 3" xfId="4346" xr:uid="{00000000-0005-0000-0000-000079220000}"/>
    <cellStyle name="20% - Accent5 51 3 2" xfId="19438" xr:uid="{00000000-0005-0000-0000-00007A220000}"/>
    <cellStyle name="20% - Accent5 51 4" xfId="19439" xr:uid="{00000000-0005-0000-0000-00007B220000}"/>
    <cellStyle name="20% - Accent5 52" xfId="4347" xr:uid="{00000000-0005-0000-0000-00007C220000}"/>
    <cellStyle name="20% - Accent5 52 2" xfId="4348" xr:uid="{00000000-0005-0000-0000-00007D220000}"/>
    <cellStyle name="20% - Accent5 52 2 2" xfId="19440" xr:uid="{00000000-0005-0000-0000-00007E220000}"/>
    <cellStyle name="20% - Accent5 52 3" xfId="4349" xr:uid="{00000000-0005-0000-0000-00007F220000}"/>
    <cellStyle name="20% - Accent5 52 3 2" xfId="19441" xr:uid="{00000000-0005-0000-0000-000080220000}"/>
    <cellStyle name="20% - Accent5 52 4" xfId="19442" xr:uid="{00000000-0005-0000-0000-000081220000}"/>
    <cellStyle name="20% - Accent5 53" xfId="4350" xr:uid="{00000000-0005-0000-0000-000082220000}"/>
    <cellStyle name="20% - Accent5 53 2" xfId="4351" xr:uid="{00000000-0005-0000-0000-000083220000}"/>
    <cellStyle name="20% - Accent5 53 2 2" xfId="19443" xr:uid="{00000000-0005-0000-0000-000084220000}"/>
    <cellStyle name="20% - Accent5 53 3" xfId="4352" xr:uid="{00000000-0005-0000-0000-000085220000}"/>
    <cellStyle name="20% - Accent5 53 3 2" xfId="19444" xr:uid="{00000000-0005-0000-0000-000086220000}"/>
    <cellStyle name="20% - Accent5 53 4" xfId="19445" xr:uid="{00000000-0005-0000-0000-000087220000}"/>
    <cellStyle name="20% - Accent5 54" xfId="4353" xr:uid="{00000000-0005-0000-0000-000088220000}"/>
    <cellStyle name="20% - Accent5 54 2" xfId="4354" xr:uid="{00000000-0005-0000-0000-000089220000}"/>
    <cellStyle name="20% - Accent5 54 2 2" xfId="19446" xr:uid="{00000000-0005-0000-0000-00008A220000}"/>
    <cellStyle name="20% - Accent5 54 3" xfId="4355" xr:uid="{00000000-0005-0000-0000-00008B220000}"/>
    <cellStyle name="20% - Accent5 54 3 2" xfId="19447" xr:uid="{00000000-0005-0000-0000-00008C220000}"/>
    <cellStyle name="20% - Accent5 54 4" xfId="19448" xr:uid="{00000000-0005-0000-0000-00008D220000}"/>
    <cellStyle name="20% - Accent5 55" xfId="4356" xr:uid="{00000000-0005-0000-0000-00008E220000}"/>
    <cellStyle name="20% - Accent5 55 2" xfId="4357" xr:uid="{00000000-0005-0000-0000-00008F220000}"/>
    <cellStyle name="20% - Accent5 55 2 2" xfId="19449" xr:uid="{00000000-0005-0000-0000-000090220000}"/>
    <cellStyle name="20% - Accent5 55 3" xfId="4358" xr:uid="{00000000-0005-0000-0000-000091220000}"/>
    <cellStyle name="20% - Accent5 55 3 2" xfId="19450" xr:uid="{00000000-0005-0000-0000-000092220000}"/>
    <cellStyle name="20% - Accent5 55 4" xfId="19451" xr:uid="{00000000-0005-0000-0000-000093220000}"/>
    <cellStyle name="20% - Accent5 56" xfId="4359" xr:uid="{00000000-0005-0000-0000-000094220000}"/>
    <cellStyle name="20% - Accent5 56 2" xfId="4360" xr:uid="{00000000-0005-0000-0000-000095220000}"/>
    <cellStyle name="20% - Accent5 56 2 2" xfId="19452" xr:uid="{00000000-0005-0000-0000-000096220000}"/>
    <cellStyle name="20% - Accent5 56 3" xfId="4361" xr:uid="{00000000-0005-0000-0000-000097220000}"/>
    <cellStyle name="20% - Accent5 56 3 2" xfId="19453" xr:uid="{00000000-0005-0000-0000-000098220000}"/>
    <cellStyle name="20% - Accent5 56 4" xfId="19454" xr:uid="{00000000-0005-0000-0000-000099220000}"/>
    <cellStyle name="20% - Accent5 57" xfId="4362" xr:uid="{00000000-0005-0000-0000-00009A220000}"/>
    <cellStyle name="20% - Accent5 57 2" xfId="4363" xr:uid="{00000000-0005-0000-0000-00009B220000}"/>
    <cellStyle name="20% - Accent5 57 2 2" xfId="19455" xr:uid="{00000000-0005-0000-0000-00009C220000}"/>
    <cellStyle name="20% - Accent5 57 3" xfId="4364" xr:uid="{00000000-0005-0000-0000-00009D220000}"/>
    <cellStyle name="20% - Accent5 57 3 2" xfId="19456" xr:uid="{00000000-0005-0000-0000-00009E220000}"/>
    <cellStyle name="20% - Accent5 57 4" xfId="19457" xr:uid="{00000000-0005-0000-0000-00009F220000}"/>
    <cellStyle name="20% - Accent5 58" xfId="4365" xr:uid="{00000000-0005-0000-0000-0000A0220000}"/>
    <cellStyle name="20% - Accent5 58 2" xfId="4366" xr:uid="{00000000-0005-0000-0000-0000A1220000}"/>
    <cellStyle name="20% - Accent5 58 2 2" xfId="19458" xr:uid="{00000000-0005-0000-0000-0000A2220000}"/>
    <cellStyle name="20% - Accent5 58 3" xfId="4367" xr:uid="{00000000-0005-0000-0000-0000A3220000}"/>
    <cellStyle name="20% - Accent5 58 3 2" xfId="19459" xr:uid="{00000000-0005-0000-0000-0000A4220000}"/>
    <cellStyle name="20% - Accent5 58 4" xfId="19460" xr:uid="{00000000-0005-0000-0000-0000A5220000}"/>
    <cellStyle name="20% - Accent5 59" xfId="4368" xr:uid="{00000000-0005-0000-0000-0000A6220000}"/>
    <cellStyle name="20% - Accent5 59 2" xfId="4369" xr:uid="{00000000-0005-0000-0000-0000A7220000}"/>
    <cellStyle name="20% - Accent5 59 2 2" xfId="19461" xr:uid="{00000000-0005-0000-0000-0000A8220000}"/>
    <cellStyle name="20% - Accent5 59 3" xfId="4370" xr:uid="{00000000-0005-0000-0000-0000A9220000}"/>
    <cellStyle name="20% - Accent5 59 3 2" xfId="19462" xr:uid="{00000000-0005-0000-0000-0000AA220000}"/>
    <cellStyle name="20% - Accent5 59 4" xfId="19463" xr:uid="{00000000-0005-0000-0000-0000AB220000}"/>
    <cellStyle name="20% - Accent5 6" xfId="4371" xr:uid="{00000000-0005-0000-0000-0000AC220000}"/>
    <cellStyle name="20% - Accent5 6 2" xfId="4372" xr:uid="{00000000-0005-0000-0000-0000AD220000}"/>
    <cellStyle name="20% - Accent5 6 2 2" xfId="4373" xr:uid="{00000000-0005-0000-0000-0000AE220000}"/>
    <cellStyle name="20% - Accent5 6 2 2 2" xfId="19464" xr:uid="{00000000-0005-0000-0000-0000AF220000}"/>
    <cellStyle name="20% - Accent5 6 2 3" xfId="4374" xr:uid="{00000000-0005-0000-0000-0000B0220000}"/>
    <cellStyle name="20% - Accent5 6 2 3 2" xfId="19465" xr:uid="{00000000-0005-0000-0000-0000B1220000}"/>
    <cellStyle name="20% - Accent5 6 2 4" xfId="19466" xr:uid="{00000000-0005-0000-0000-0000B2220000}"/>
    <cellStyle name="20% - Accent5 6 3" xfId="4375" xr:uid="{00000000-0005-0000-0000-0000B3220000}"/>
    <cellStyle name="20% - Accent5 6 3 2" xfId="4376" xr:uid="{00000000-0005-0000-0000-0000B4220000}"/>
    <cellStyle name="20% - Accent5 6 3 2 2" xfId="19467" xr:uid="{00000000-0005-0000-0000-0000B5220000}"/>
    <cellStyle name="20% - Accent5 6 3 3" xfId="4377" xr:uid="{00000000-0005-0000-0000-0000B6220000}"/>
    <cellStyle name="20% - Accent5 6 3 3 2" xfId="19468" xr:uid="{00000000-0005-0000-0000-0000B7220000}"/>
    <cellStyle name="20% - Accent5 6 3 4" xfId="19469" xr:uid="{00000000-0005-0000-0000-0000B8220000}"/>
    <cellStyle name="20% - Accent5 6 4" xfId="4378" xr:uid="{00000000-0005-0000-0000-0000B9220000}"/>
    <cellStyle name="20% - Accent5 6 4 2" xfId="19470" xr:uid="{00000000-0005-0000-0000-0000BA220000}"/>
    <cellStyle name="20% - Accent5 6 5" xfId="4379" xr:uid="{00000000-0005-0000-0000-0000BB220000}"/>
    <cellStyle name="20% - Accent5 6 5 2" xfId="19471" xr:uid="{00000000-0005-0000-0000-0000BC220000}"/>
    <cellStyle name="20% - Accent5 6 6" xfId="19472" xr:uid="{00000000-0005-0000-0000-0000BD220000}"/>
    <cellStyle name="20% - Accent5 60" xfId="4380" xr:uid="{00000000-0005-0000-0000-0000BE220000}"/>
    <cellStyle name="20% - Accent5 60 2" xfId="4381" xr:uid="{00000000-0005-0000-0000-0000BF220000}"/>
    <cellStyle name="20% - Accent5 60 2 2" xfId="19473" xr:uid="{00000000-0005-0000-0000-0000C0220000}"/>
    <cellStyle name="20% - Accent5 60 3" xfId="4382" xr:uid="{00000000-0005-0000-0000-0000C1220000}"/>
    <cellStyle name="20% - Accent5 60 3 2" xfId="19474" xr:uid="{00000000-0005-0000-0000-0000C2220000}"/>
    <cellStyle name="20% - Accent5 60 4" xfId="19475" xr:uid="{00000000-0005-0000-0000-0000C3220000}"/>
    <cellStyle name="20% - Accent5 61" xfId="4383" xr:uid="{00000000-0005-0000-0000-0000C4220000}"/>
    <cellStyle name="20% - Accent5 61 2" xfId="4384" xr:uid="{00000000-0005-0000-0000-0000C5220000}"/>
    <cellStyle name="20% - Accent5 61 2 2" xfId="19476" xr:uid="{00000000-0005-0000-0000-0000C6220000}"/>
    <cellStyle name="20% - Accent5 61 3" xfId="4385" xr:uid="{00000000-0005-0000-0000-0000C7220000}"/>
    <cellStyle name="20% - Accent5 61 3 2" xfId="19477" xr:uid="{00000000-0005-0000-0000-0000C8220000}"/>
    <cellStyle name="20% - Accent5 61 4" xfId="19478" xr:uid="{00000000-0005-0000-0000-0000C9220000}"/>
    <cellStyle name="20% - Accent5 62" xfId="4386" xr:uid="{00000000-0005-0000-0000-0000CA220000}"/>
    <cellStyle name="20% - Accent5 62 2" xfId="4387" xr:uid="{00000000-0005-0000-0000-0000CB220000}"/>
    <cellStyle name="20% - Accent5 62 2 2" xfId="19479" xr:uid="{00000000-0005-0000-0000-0000CC220000}"/>
    <cellStyle name="20% - Accent5 62 3" xfId="4388" xr:uid="{00000000-0005-0000-0000-0000CD220000}"/>
    <cellStyle name="20% - Accent5 62 3 2" xfId="19480" xr:uid="{00000000-0005-0000-0000-0000CE220000}"/>
    <cellStyle name="20% - Accent5 62 4" xfId="19481" xr:uid="{00000000-0005-0000-0000-0000CF220000}"/>
    <cellStyle name="20% - Accent5 63" xfId="4389" xr:uid="{00000000-0005-0000-0000-0000D0220000}"/>
    <cellStyle name="20% - Accent5 63 2" xfId="4390" xr:uid="{00000000-0005-0000-0000-0000D1220000}"/>
    <cellStyle name="20% - Accent5 63 2 2" xfId="19482" xr:uid="{00000000-0005-0000-0000-0000D2220000}"/>
    <cellStyle name="20% - Accent5 63 3" xfId="4391" xr:uid="{00000000-0005-0000-0000-0000D3220000}"/>
    <cellStyle name="20% - Accent5 63 3 2" xfId="19483" xr:uid="{00000000-0005-0000-0000-0000D4220000}"/>
    <cellStyle name="20% - Accent5 63 4" xfId="19484" xr:uid="{00000000-0005-0000-0000-0000D5220000}"/>
    <cellStyle name="20% - Accent5 64" xfId="4392" xr:uid="{00000000-0005-0000-0000-0000D6220000}"/>
    <cellStyle name="20% - Accent5 64 2" xfId="4393" xr:uid="{00000000-0005-0000-0000-0000D7220000}"/>
    <cellStyle name="20% - Accent5 64 2 2" xfId="19485" xr:uid="{00000000-0005-0000-0000-0000D8220000}"/>
    <cellStyle name="20% - Accent5 64 3" xfId="4394" xr:uid="{00000000-0005-0000-0000-0000D9220000}"/>
    <cellStyle name="20% - Accent5 64 3 2" xfId="19486" xr:uid="{00000000-0005-0000-0000-0000DA220000}"/>
    <cellStyle name="20% - Accent5 64 4" xfId="19487" xr:uid="{00000000-0005-0000-0000-0000DB220000}"/>
    <cellStyle name="20% - Accent5 65" xfId="4395" xr:uid="{00000000-0005-0000-0000-0000DC220000}"/>
    <cellStyle name="20% - Accent5 65 2" xfId="4396" xr:uid="{00000000-0005-0000-0000-0000DD220000}"/>
    <cellStyle name="20% - Accent5 65 2 2" xfId="19488" xr:uid="{00000000-0005-0000-0000-0000DE220000}"/>
    <cellStyle name="20% - Accent5 65 3" xfId="4397" xr:uid="{00000000-0005-0000-0000-0000DF220000}"/>
    <cellStyle name="20% - Accent5 65 3 2" xfId="19489" xr:uid="{00000000-0005-0000-0000-0000E0220000}"/>
    <cellStyle name="20% - Accent5 65 4" xfId="19490" xr:uid="{00000000-0005-0000-0000-0000E1220000}"/>
    <cellStyle name="20% - Accent5 66" xfId="4398" xr:uid="{00000000-0005-0000-0000-0000E2220000}"/>
    <cellStyle name="20% - Accent5 66 2" xfId="4399" xr:uid="{00000000-0005-0000-0000-0000E3220000}"/>
    <cellStyle name="20% - Accent5 66 2 2" xfId="19491" xr:uid="{00000000-0005-0000-0000-0000E4220000}"/>
    <cellStyle name="20% - Accent5 66 3" xfId="4400" xr:uid="{00000000-0005-0000-0000-0000E5220000}"/>
    <cellStyle name="20% - Accent5 66 3 2" xfId="19492" xr:uid="{00000000-0005-0000-0000-0000E6220000}"/>
    <cellStyle name="20% - Accent5 66 4" xfId="19493" xr:uid="{00000000-0005-0000-0000-0000E7220000}"/>
    <cellStyle name="20% - Accent5 67" xfId="4401" xr:uid="{00000000-0005-0000-0000-0000E8220000}"/>
    <cellStyle name="20% - Accent5 67 2" xfId="4402" xr:uid="{00000000-0005-0000-0000-0000E9220000}"/>
    <cellStyle name="20% - Accent5 67 2 2" xfId="19494" xr:uid="{00000000-0005-0000-0000-0000EA220000}"/>
    <cellStyle name="20% - Accent5 67 3" xfId="4403" xr:uid="{00000000-0005-0000-0000-0000EB220000}"/>
    <cellStyle name="20% - Accent5 67 3 2" xfId="19495" xr:uid="{00000000-0005-0000-0000-0000EC220000}"/>
    <cellStyle name="20% - Accent5 67 4" xfId="19496" xr:uid="{00000000-0005-0000-0000-0000ED220000}"/>
    <cellStyle name="20% - Accent5 68" xfId="4404" xr:uid="{00000000-0005-0000-0000-0000EE220000}"/>
    <cellStyle name="20% - Accent5 68 2" xfId="4405" xr:uid="{00000000-0005-0000-0000-0000EF220000}"/>
    <cellStyle name="20% - Accent5 68 2 2" xfId="19497" xr:uid="{00000000-0005-0000-0000-0000F0220000}"/>
    <cellStyle name="20% - Accent5 68 3" xfId="4406" xr:uid="{00000000-0005-0000-0000-0000F1220000}"/>
    <cellStyle name="20% - Accent5 68 3 2" xfId="19498" xr:uid="{00000000-0005-0000-0000-0000F2220000}"/>
    <cellStyle name="20% - Accent5 68 4" xfId="19499" xr:uid="{00000000-0005-0000-0000-0000F3220000}"/>
    <cellStyle name="20% - Accent5 69" xfId="4407" xr:uid="{00000000-0005-0000-0000-0000F4220000}"/>
    <cellStyle name="20% - Accent5 69 2" xfId="4408" xr:uid="{00000000-0005-0000-0000-0000F5220000}"/>
    <cellStyle name="20% - Accent5 69 2 2" xfId="19500" xr:uid="{00000000-0005-0000-0000-0000F6220000}"/>
    <cellStyle name="20% - Accent5 69 3" xfId="4409" xr:uid="{00000000-0005-0000-0000-0000F7220000}"/>
    <cellStyle name="20% - Accent5 69 3 2" xfId="19501" xr:uid="{00000000-0005-0000-0000-0000F8220000}"/>
    <cellStyle name="20% - Accent5 69 4" xfId="19502" xr:uid="{00000000-0005-0000-0000-0000F9220000}"/>
    <cellStyle name="20% - Accent5 7" xfId="4410" xr:uid="{00000000-0005-0000-0000-0000FA220000}"/>
    <cellStyle name="20% - Accent5 7 2" xfId="4411" xr:uid="{00000000-0005-0000-0000-0000FB220000}"/>
    <cellStyle name="20% - Accent5 7 2 2" xfId="4412" xr:uid="{00000000-0005-0000-0000-0000FC220000}"/>
    <cellStyle name="20% - Accent5 7 2 2 2" xfId="19503" xr:uid="{00000000-0005-0000-0000-0000FD220000}"/>
    <cellStyle name="20% - Accent5 7 2 3" xfId="4413" xr:uid="{00000000-0005-0000-0000-0000FE220000}"/>
    <cellStyle name="20% - Accent5 7 2 3 2" xfId="19504" xr:uid="{00000000-0005-0000-0000-0000FF220000}"/>
    <cellStyle name="20% - Accent5 7 2 4" xfId="19505" xr:uid="{00000000-0005-0000-0000-000000230000}"/>
    <cellStyle name="20% - Accent5 7 3" xfId="4414" xr:uid="{00000000-0005-0000-0000-000001230000}"/>
    <cellStyle name="20% - Accent5 7 3 2" xfId="4415" xr:uid="{00000000-0005-0000-0000-000002230000}"/>
    <cellStyle name="20% - Accent5 7 3 2 2" xfId="19506" xr:uid="{00000000-0005-0000-0000-000003230000}"/>
    <cellStyle name="20% - Accent5 7 3 3" xfId="4416" xr:uid="{00000000-0005-0000-0000-000004230000}"/>
    <cellStyle name="20% - Accent5 7 3 3 2" xfId="19507" xr:uid="{00000000-0005-0000-0000-000005230000}"/>
    <cellStyle name="20% - Accent5 7 3 4" xfId="19508" xr:uid="{00000000-0005-0000-0000-000006230000}"/>
    <cellStyle name="20% - Accent5 7 4" xfId="4417" xr:uid="{00000000-0005-0000-0000-000007230000}"/>
    <cellStyle name="20% - Accent5 7 4 2" xfId="19509" xr:uid="{00000000-0005-0000-0000-000008230000}"/>
    <cellStyle name="20% - Accent5 7 5" xfId="4418" xr:uid="{00000000-0005-0000-0000-000009230000}"/>
    <cellStyle name="20% - Accent5 7 5 2" xfId="19510" xr:uid="{00000000-0005-0000-0000-00000A230000}"/>
    <cellStyle name="20% - Accent5 7 6" xfId="19511" xr:uid="{00000000-0005-0000-0000-00000B230000}"/>
    <cellStyle name="20% - Accent5 70" xfId="4419" xr:uid="{00000000-0005-0000-0000-00000C230000}"/>
    <cellStyle name="20% - Accent5 70 2" xfId="4420" xr:uid="{00000000-0005-0000-0000-00000D230000}"/>
    <cellStyle name="20% - Accent5 70 2 2" xfId="19512" xr:uid="{00000000-0005-0000-0000-00000E230000}"/>
    <cellStyle name="20% - Accent5 70 3" xfId="4421" xr:uid="{00000000-0005-0000-0000-00000F230000}"/>
    <cellStyle name="20% - Accent5 70 3 2" xfId="19513" xr:uid="{00000000-0005-0000-0000-000010230000}"/>
    <cellStyle name="20% - Accent5 70 4" xfId="19514" xr:uid="{00000000-0005-0000-0000-000011230000}"/>
    <cellStyle name="20% - Accent5 71" xfId="4422" xr:uid="{00000000-0005-0000-0000-000012230000}"/>
    <cellStyle name="20% - Accent5 71 2" xfId="4423" xr:uid="{00000000-0005-0000-0000-000013230000}"/>
    <cellStyle name="20% - Accent5 71 2 2" xfId="19515" xr:uid="{00000000-0005-0000-0000-000014230000}"/>
    <cellStyle name="20% - Accent5 71 3" xfId="4424" xr:uid="{00000000-0005-0000-0000-000015230000}"/>
    <cellStyle name="20% - Accent5 71 3 2" xfId="19516" xr:uid="{00000000-0005-0000-0000-000016230000}"/>
    <cellStyle name="20% - Accent5 71 4" xfId="19517" xr:uid="{00000000-0005-0000-0000-000017230000}"/>
    <cellStyle name="20% - Accent5 72" xfId="4425" xr:uid="{00000000-0005-0000-0000-000018230000}"/>
    <cellStyle name="20% - Accent5 72 2" xfId="4426" xr:uid="{00000000-0005-0000-0000-000019230000}"/>
    <cellStyle name="20% - Accent5 72 2 2" xfId="19518" xr:uid="{00000000-0005-0000-0000-00001A230000}"/>
    <cellStyle name="20% - Accent5 72 3" xfId="4427" xr:uid="{00000000-0005-0000-0000-00001B230000}"/>
    <cellStyle name="20% - Accent5 72 3 2" xfId="19519" xr:uid="{00000000-0005-0000-0000-00001C230000}"/>
    <cellStyle name="20% - Accent5 72 4" xfId="19520" xr:uid="{00000000-0005-0000-0000-00001D230000}"/>
    <cellStyle name="20% - Accent5 73" xfId="4428" xr:uid="{00000000-0005-0000-0000-00001E230000}"/>
    <cellStyle name="20% - Accent5 73 2" xfId="4429" xr:uid="{00000000-0005-0000-0000-00001F230000}"/>
    <cellStyle name="20% - Accent5 73 2 2" xfId="19521" xr:uid="{00000000-0005-0000-0000-000020230000}"/>
    <cellStyle name="20% - Accent5 73 3" xfId="4430" xr:uid="{00000000-0005-0000-0000-000021230000}"/>
    <cellStyle name="20% - Accent5 73 3 2" xfId="19522" xr:uid="{00000000-0005-0000-0000-000022230000}"/>
    <cellStyle name="20% - Accent5 73 4" xfId="19523" xr:uid="{00000000-0005-0000-0000-000023230000}"/>
    <cellStyle name="20% - Accent5 74" xfId="4431" xr:uid="{00000000-0005-0000-0000-000024230000}"/>
    <cellStyle name="20% - Accent5 74 2" xfId="4432" xr:uid="{00000000-0005-0000-0000-000025230000}"/>
    <cellStyle name="20% - Accent5 74 2 2" xfId="19524" xr:uid="{00000000-0005-0000-0000-000026230000}"/>
    <cellStyle name="20% - Accent5 74 3" xfId="4433" xr:uid="{00000000-0005-0000-0000-000027230000}"/>
    <cellStyle name="20% - Accent5 74 3 2" xfId="19525" xr:uid="{00000000-0005-0000-0000-000028230000}"/>
    <cellStyle name="20% - Accent5 74 4" xfId="19526" xr:uid="{00000000-0005-0000-0000-000029230000}"/>
    <cellStyle name="20% - Accent5 75" xfId="4434" xr:uid="{00000000-0005-0000-0000-00002A230000}"/>
    <cellStyle name="20% - Accent5 75 2" xfId="4435" xr:uid="{00000000-0005-0000-0000-00002B230000}"/>
    <cellStyle name="20% - Accent5 75 2 2" xfId="19527" xr:uid="{00000000-0005-0000-0000-00002C230000}"/>
    <cellStyle name="20% - Accent5 75 3" xfId="4436" xr:uid="{00000000-0005-0000-0000-00002D230000}"/>
    <cellStyle name="20% - Accent5 75 3 2" xfId="19528" xr:uid="{00000000-0005-0000-0000-00002E230000}"/>
    <cellStyle name="20% - Accent5 75 4" xfId="19529" xr:uid="{00000000-0005-0000-0000-00002F230000}"/>
    <cellStyle name="20% - Accent5 76" xfId="4437" xr:uid="{00000000-0005-0000-0000-000030230000}"/>
    <cellStyle name="20% - Accent5 76 2" xfId="4438" xr:uid="{00000000-0005-0000-0000-000031230000}"/>
    <cellStyle name="20% - Accent5 76 2 2" xfId="19530" xr:uid="{00000000-0005-0000-0000-000032230000}"/>
    <cellStyle name="20% - Accent5 76 3" xfId="4439" xr:uid="{00000000-0005-0000-0000-000033230000}"/>
    <cellStyle name="20% - Accent5 76 3 2" xfId="19531" xr:uid="{00000000-0005-0000-0000-000034230000}"/>
    <cellStyle name="20% - Accent5 76 4" xfId="19532" xr:uid="{00000000-0005-0000-0000-000035230000}"/>
    <cellStyle name="20% - Accent5 77" xfId="4440" xr:uid="{00000000-0005-0000-0000-000036230000}"/>
    <cellStyle name="20% - Accent5 77 2" xfId="4441" xr:uid="{00000000-0005-0000-0000-000037230000}"/>
    <cellStyle name="20% - Accent5 77 2 2" xfId="19533" xr:uid="{00000000-0005-0000-0000-000038230000}"/>
    <cellStyle name="20% - Accent5 77 3" xfId="4442" xr:uid="{00000000-0005-0000-0000-000039230000}"/>
    <cellStyle name="20% - Accent5 77 3 2" xfId="19534" xr:uid="{00000000-0005-0000-0000-00003A230000}"/>
    <cellStyle name="20% - Accent5 77 4" xfId="19535" xr:uid="{00000000-0005-0000-0000-00003B230000}"/>
    <cellStyle name="20% - Accent5 78" xfId="4443" xr:uid="{00000000-0005-0000-0000-00003C230000}"/>
    <cellStyle name="20% - Accent5 78 2" xfId="4444" xr:uid="{00000000-0005-0000-0000-00003D230000}"/>
    <cellStyle name="20% - Accent5 78 2 2" xfId="19536" xr:uid="{00000000-0005-0000-0000-00003E230000}"/>
    <cellStyle name="20% - Accent5 78 3" xfId="4445" xr:uid="{00000000-0005-0000-0000-00003F230000}"/>
    <cellStyle name="20% - Accent5 78 3 2" xfId="19537" xr:uid="{00000000-0005-0000-0000-000040230000}"/>
    <cellStyle name="20% - Accent5 78 4" xfId="19538" xr:uid="{00000000-0005-0000-0000-000041230000}"/>
    <cellStyle name="20% - Accent5 79" xfId="4446" xr:uid="{00000000-0005-0000-0000-000042230000}"/>
    <cellStyle name="20% - Accent5 79 2" xfId="4447" xr:uid="{00000000-0005-0000-0000-000043230000}"/>
    <cellStyle name="20% - Accent5 79 2 2" xfId="19539" xr:uid="{00000000-0005-0000-0000-000044230000}"/>
    <cellStyle name="20% - Accent5 79 3" xfId="4448" xr:uid="{00000000-0005-0000-0000-000045230000}"/>
    <cellStyle name="20% - Accent5 79 3 2" xfId="19540" xr:uid="{00000000-0005-0000-0000-000046230000}"/>
    <cellStyle name="20% - Accent5 79 4" xfId="19541" xr:uid="{00000000-0005-0000-0000-000047230000}"/>
    <cellStyle name="20% - Accent5 8" xfId="4449" xr:uid="{00000000-0005-0000-0000-000048230000}"/>
    <cellStyle name="20% - Accent5 8 2" xfId="4450" xr:uid="{00000000-0005-0000-0000-000049230000}"/>
    <cellStyle name="20% - Accent5 8 2 2" xfId="4451" xr:uid="{00000000-0005-0000-0000-00004A230000}"/>
    <cellStyle name="20% - Accent5 8 2 2 2" xfId="19542" xr:uid="{00000000-0005-0000-0000-00004B230000}"/>
    <cellStyle name="20% - Accent5 8 2 3" xfId="4452" xr:uid="{00000000-0005-0000-0000-00004C230000}"/>
    <cellStyle name="20% - Accent5 8 2 3 2" xfId="19543" xr:uid="{00000000-0005-0000-0000-00004D230000}"/>
    <cellStyle name="20% - Accent5 8 2 4" xfId="19544" xr:uid="{00000000-0005-0000-0000-00004E230000}"/>
    <cellStyle name="20% - Accent5 8 3" xfId="4453" xr:uid="{00000000-0005-0000-0000-00004F230000}"/>
    <cellStyle name="20% - Accent5 8 3 2" xfId="4454" xr:uid="{00000000-0005-0000-0000-000050230000}"/>
    <cellStyle name="20% - Accent5 8 3 2 2" xfId="19545" xr:uid="{00000000-0005-0000-0000-000051230000}"/>
    <cellStyle name="20% - Accent5 8 3 3" xfId="4455" xr:uid="{00000000-0005-0000-0000-000052230000}"/>
    <cellStyle name="20% - Accent5 8 3 3 2" xfId="19546" xr:uid="{00000000-0005-0000-0000-000053230000}"/>
    <cellStyle name="20% - Accent5 8 3 4" xfId="19547" xr:uid="{00000000-0005-0000-0000-000054230000}"/>
    <cellStyle name="20% - Accent5 8 4" xfId="4456" xr:uid="{00000000-0005-0000-0000-000055230000}"/>
    <cellStyle name="20% - Accent5 8 4 2" xfId="19548" xr:uid="{00000000-0005-0000-0000-000056230000}"/>
    <cellStyle name="20% - Accent5 8 5" xfId="4457" xr:uid="{00000000-0005-0000-0000-000057230000}"/>
    <cellStyle name="20% - Accent5 8 5 2" xfId="19549" xr:uid="{00000000-0005-0000-0000-000058230000}"/>
    <cellStyle name="20% - Accent5 8 6" xfId="19550" xr:uid="{00000000-0005-0000-0000-000059230000}"/>
    <cellStyle name="20% - Accent5 80" xfId="4458" xr:uid="{00000000-0005-0000-0000-00005A230000}"/>
    <cellStyle name="20% - Accent5 80 2" xfId="4459" xr:uid="{00000000-0005-0000-0000-00005B230000}"/>
    <cellStyle name="20% - Accent5 80 2 2" xfId="19551" xr:uid="{00000000-0005-0000-0000-00005C230000}"/>
    <cellStyle name="20% - Accent5 80 3" xfId="4460" xr:uid="{00000000-0005-0000-0000-00005D230000}"/>
    <cellStyle name="20% - Accent5 80 3 2" xfId="19552" xr:uid="{00000000-0005-0000-0000-00005E230000}"/>
    <cellStyle name="20% - Accent5 80 4" xfId="19553" xr:uid="{00000000-0005-0000-0000-00005F230000}"/>
    <cellStyle name="20% - Accent5 81" xfId="4461" xr:uid="{00000000-0005-0000-0000-000060230000}"/>
    <cellStyle name="20% - Accent5 81 2" xfId="4462" xr:uid="{00000000-0005-0000-0000-000061230000}"/>
    <cellStyle name="20% - Accent5 81 2 2" xfId="19554" xr:uid="{00000000-0005-0000-0000-000062230000}"/>
    <cellStyle name="20% - Accent5 81 3" xfId="4463" xr:uid="{00000000-0005-0000-0000-000063230000}"/>
    <cellStyle name="20% - Accent5 81 3 2" xfId="19555" xr:uid="{00000000-0005-0000-0000-000064230000}"/>
    <cellStyle name="20% - Accent5 81 4" xfId="19556" xr:uid="{00000000-0005-0000-0000-000065230000}"/>
    <cellStyle name="20% - Accent5 82" xfId="4464" xr:uid="{00000000-0005-0000-0000-000066230000}"/>
    <cellStyle name="20% - Accent5 82 2" xfId="4465" xr:uid="{00000000-0005-0000-0000-000067230000}"/>
    <cellStyle name="20% - Accent5 82 2 2" xfId="19557" xr:uid="{00000000-0005-0000-0000-000068230000}"/>
    <cellStyle name="20% - Accent5 82 3" xfId="4466" xr:uid="{00000000-0005-0000-0000-000069230000}"/>
    <cellStyle name="20% - Accent5 82 3 2" xfId="19558" xr:uid="{00000000-0005-0000-0000-00006A230000}"/>
    <cellStyle name="20% - Accent5 82 4" xfId="19559" xr:uid="{00000000-0005-0000-0000-00006B230000}"/>
    <cellStyle name="20% - Accent5 83" xfId="4467" xr:uid="{00000000-0005-0000-0000-00006C230000}"/>
    <cellStyle name="20% - Accent5 83 2" xfId="4468" xr:uid="{00000000-0005-0000-0000-00006D230000}"/>
    <cellStyle name="20% - Accent5 83 2 2" xfId="19560" xr:uid="{00000000-0005-0000-0000-00006E230000}"/>
    <cellStyle name="20% - Accent5 83 3" xfId="4469" xr:uid="{00000000-0005-0000-0000-00006F230000}"/>
    <cellStyle name="20% - Accent5 83 3 2" xfId="19561" xr:uid="{00000000-0005-0000-0000-000070230000}"/>
    <cellStyle name="20% - Accent5 83 4" xfId="19562" xr:uid="{00000000-0005-0000-0000-000071230000}"/>
    <cellStyle name="20% - Accent5 84" xfId="4470" xr:uid="{00000000-0005-0000-0000-000072230000}"/>
    <cellStyle name="20% - Accent5 84 2" xfId="4471" xr:uid="{00000000-0005-0000-0000-000073230000}"/>
    <cellStyle name="20% - Accent5 84 2 2" xfId="19563" xr:uid="{00000000-0005-0000-0000-000074230000}"/>
    <cellStyle name="20% - Accent5 84 3" xfId="4472" xr:uid="{00000000-0005-0000-0000-000075230000}"/>
    <cellStyle name="20% - Accent5 84 3 2" xfId="19564" xr:uid="{00000000-0005-0000-0000-000076230000}"/>
    <cellStyle name="20% - Accent5 84 4" xfId="19565" xr:uid="{00000000-0005-0000-0000-000077230000}"/>
    <cellStyle name="20% - Accent5 85" xfId="4473" xr:uid="{00000000-0005-0000-0000-000078230000}"/>
    <cellStyle name="20% - Accent5 85 2" xfId="4474" xr:uid="{00000000-0005-0000-0000-000079230000}"/>
    <cellStyle name="20% - Accent5 85 2 2" xfId="19566" xr:uid="{00000000-0005-0000-0000-00007A230000}"/>
    <cellStyle name="20% - Accent5 85 3" xfId="4475" xr:uid="{00000000-0005-0000-0000-00007B230000}"/>
    <cellStyle name="20% - Accent5 85 3 2" xfId="19567" xr:uid="{00000000-0005-0000-0000-00007C230000}"/>
    <cellStyle name="20% - Accent5 85 4" xfId="19568" xr:uid="{00000000-0005-0000-0000-00007D230000}"/>
    <cellStyle name="20% - Accent5 86" xfId="4476" xr:uid="{00000000-0005-0000-0000-00007E230000}"/>
    <cellStyle name="20% - Accent5 86 2" xfId="4477" xr:uid="{00000000-0005-0000-0000-00007F230000}"/>
    <cellStyle name="20% - Accent5 86 2 2" xfId="19569" xr:uid="{00000000-0005-0000-0000-000080230000}"/>
    <cellStyle name="20% - Accent5 86 3" xfId="4478" xr:uid="{00000000-0005-0000-0000-000081230000}"/>
    <cellStyle name="20% - Accent5 86 3 2" xfId="19570" xr:uid="{00000000-0005-0000-0000-000082230000}"/>
    <cellStyle name="20% - Accent5 86 4" xfId="19571" xr:uid="{00000000-0005-0000-0000-000083230000}"/>
    <cellStyle name="20% - Accent5 87" xfId="4479" xr:uid="{00000000-0005-0000-0000-000084230000}"/>
    <cellStyle name="20% - Accent5 87 2" xfId="4480" xr:uid="{00000000-0005-0000-0000-000085230000}"/>
    <cellStyle name="20% - Accent5 87 2 2" xfId="19572" xr:uid="{00000000-0005-0000-0000-000086230000}"/>
    <cellStyle name="20% - Accent5 87 3" xfId="4481" xr:uid="{00000000-0005-0000-0000-000087230000}"/>
    <cellStyle name="20% - Accent5 87 3 2" xfId="19573" xr:uid="{00000000-0005-0000-0000-000088230000}"/>
    <cellStyle name="20% - Accent5 87 4" xfId="19574" xr:uid="{00000000-0005-0000-0000-000089230000}"/>
    <cellStyle name="20% - Accent5 88" xfId="4482" xr:uid="{00000000-0005-0000-0000-00008A230000}"/>
    <cellStyle name="20% - Accent5 88 2" xfId="4483" xr:uid="{00000000-0005-0000-0000-00008B230000}"/>
    <cellStyle name="20% - Accent5 88 2 2" xfId="19575" xr:uid="{00000000-0005-0000-0000-00008C230000}"/>
    <cellStyle name="20% - Accent5 88 3" xfId="4484" xr:uid="{00000000-0005-0000-0000-00008D230000}"/>
    <cellStyle name="20% - Accent5 88 3 2" xfId="19576" xr:uid="{00000000-0005-0000-0000-00008E230000}"/>
    <cellStyle name="20% - Accent5 88 4" xfId="19577" xr:uid="{00000000-0005-0000-0000-00008F230000}"/>
    <cellStyle name="20% - Accent5 89" xfId="4485" xr:uid="{00000000-0005-0000-0000-000090230000}"/>
    <cellStyle name="20% - Accent5 89 2" xfId="4486" xr:uid="{00000000-0005-0000-0000-000091230000}"/>
    <cellStyle name="20% - Accent5 89 2 2" xfId="19578" xr:uid="{00000000-0005-0000-0000-000092230000}"/>
    <cellStyle name="20% - Accent5 89 3" xfId="4487" xr:uid="{00000000-0005-0000-0000-000093230000}"/>
    <cellStyle name="20% - Accent5 89 3 2" xfId="19579" xr:uid="{00000000-0005-0000-0000-000094230000}"/>
    <cellStyle name="20% - Accent5 89 4" xfId="19580" xr:uid="{00000000-0005-0000-0000-000095230000}"/>
    <cellStyle name="20% - Accent5 9" xfId="4488" xr:uid="{00000000-0005-0000-0000-000096230000}"/>
    <cellStyle name="20% - Accent5 9 2" xfId="4489" xr:uid="{00000000-0005-0000-0000-000097230000}"/>
    <cellStyle name="20% - Accent5 9 2 2" xfId="4490" xr:uid="{00000000-0005-0000-0000-000098230000}"/>
    <cellStyle name="20% - Accent5 9 2 2 2" xfId="19581" xr:uid="{00000000-0005-0000-0000-000099230000}"/>
    <cellStyle name="20% - Accent5 9 2 3" xfId="4491" xr:uid="{00000000-0005-0000-0000-00009A230000}"/>
    <cellStyle name="20% - Accent5 9 2 3 2" xfId="19582" xr:uid="{00000000-0005-0000-0000-00009B230000}"/>
    <cellStyle name="20% - Accent5 9 2 4" xfId="19583" xr:uid="{00000000-0005-0000-0000-00009C230000}"/>
    <cellStyle name="20% - Accent5 9 3" xfId="4492" xr:uid="{00000000-0005-0000-0000-00009D230000}"/>
    <cellStyle name="20% - Accent5 9 3 2" xfId="4493" xr:uid="{00000000-0005-0000-0000-00009E230000}"/>
    <cellStyle name="20% - Accent5 9 3 2 2" xfId="19584" xr:uid="{00000000-0005-0000-0000-00009F230000}"/>
    <cellStyle name="20% - Accent5 9 3 3" xfId="4494" xr:uid="{00000000-0005-0000-0000-0000A0230000}"/>
    <cellStyle name="20% - Accent5 9 3 3 2" xfId="19585" xr:uid="{00000000-0005-0000-0000-0000A1230000}"/>
    <cellStyle name="20% - Accent5 9 3 4" xfId="19586" xr:uid="{00000000-0005-0000-0000-0000A2230000}"/>
    <cellStyle name="20% - Accent5 9 4" xfId="4495" xr:uid="{00000000-0005-0000-0000-0000A3230000}"/>
    <cellStyle name="20% - Accent5 9 4 2" xfId="19587" xr:uid="{00000000-0005-0000-0000-0000A4230000}"/>
    <cellStyle name="20% - Accent5 9 5" xfId="4496" xr:uid="{00000000-0005-0000-0000-0000A5230000}"/>
    <cellStyle name="20% - Accent5 9 5 2" xfId="19588" xr:uid="{00000000-0005-0000-0000-0000A6230000}"/>
    <cellStyle name="20% - Accent5 9 6" xfId="19589" xr:uid="{00000000-0005-0000-0000-0000A7230000}"/>
    <cellStyle name="20% - Accent5 90" xfId="4497" xr:uid="{00000000-0005-0000-0000-0000A8230000}"/>
    <cellStyle name="20% - Accent5 90 2" xfId="4498" xr:uid="{00000000-0005-0000-0000-0000A9230000}"/>
    <cellStyle name="20% - Accent5 90 2 2" xfId="19590" xr:uid="{00000000-0005-0000-0000-0000AA230000}"/>
    <cellStyle name="20% - Accent5 90 3" xfId="4499" xr:uid="{00000000-0005-0000-0000-0000AB230000}"/>
    <cellStyle name="20% - Accent5 90 3 2" xfId="19591" xr:uid="{00000000-0005-0000-0000-0000AC230000}"/>
    <cellStyle name="20% - Accent5 90 4" xfId="19592" xr:uid="{00000000-0005-0000-0000-0000AD230000}"/>
    <cellStyle name="20% - Accent5 91" xfId="4500" xr:uid="{00000000-0005-0000-0000-0000AE230000}"/>
    <cellStyle name="20% - Accent5 91 2" xfId="4501" xr:uid="{00000000-0005-0000-0000-0000AF230000}"/>
    <cellStyle name="20% - Accent5 91 2 2" xfId="19593" xr:uid="{00000000-0005-0000-0000-0000B0230000}"/>
    <cellStyle name="20% - Accent5 91 3" xfId="4502" xr:uid="{00000000-0005-0000-0000-0000B1230000}"/>
    <cellStyle name="20% - Accent5 91 3 2" xfId="19594" xr:uid="{00000000-0005-0000-0000-0000B2230000}"/>
    <cellStyle name="20% - Accent5 91 4" xfId="19595" xr:uid="{00000000-0005-0000-0000-0000B3230000}"/>
    <cellStyle name="20% - Accent5 92" xfId="4503" xr:uid="{00000000-0005-0000-0000-0000B4230000}"/>
    <cellStyle name="20% - Accent5 92 2" xfId="4504" xr:uid="{00000000-0005-0000-0000-0000B5230000}"/>
    <cellStyle name="20% - Accent5 92 2 2" xfId="19596" xr:uid="{00000000-0005-0000-0000-0000B6230000}"/>
    <cellStyle name="20% - Accent5 92 3" xfId="4505" xr:uid="{00000000-0005-0000-0000-0000B7230000}"/>
    <cellStyle name="20% - Accent5 92 3 2" xfId="19597" xr:uid="{00000000-0005-0000-0000-0000B8230000}"/>
    <cellStyle name="20% - Accent5 92 4" xfId="19598" xr:uid="{00000000-0005-0000-0000-0000B9230000}"/>
    <cellStyle name="20% - Accent5 93" xfId="4506" xr:uid="{00000000-0005-0000-0000-0000BA230000}"/>
    <cellStyle name="20% - Accent5 93 2" xfId="4507" xr:uid="{00000000-0005-0000-0000-0000BB230000}"/>
    <cellStyle name="20% - Accent5 93 2 2" xfId="19599" xr:uid="{00000000-0005-0000-0000-0000BC230000}"/>
    <cellStyle name="20% - Accent5 93 3" xfId="4508" xr:uid="{00000000-0005-0000-0000-0000BD230000}"/>
    <cellStyle name="20% - Accent5 93 3 2" xfId="19600" xr:uid="{00000000-0005-0000-0000-0000BE230000}"/>
    <cellStyle name="20% - Accent5 93 4" xfId="19601" xr:uid="{00000000-0005-0000-0000-0000BF230000}"/>
    <cellStyle name="20% - Accent5 94" xfId="4509" xr:uid="{00000000-0005-0000-0000-0000C0230000}"/>
    <cellStyle name="20% - Accent5 94 2" xfId="4510" xr:uid="{00000000-0005-0000-0000-0000C1230000}"/>
    <cellStyle name="20% - Accent5 94 2 2" xfId="19602" xr:uid="{00000000-0005-0000-0000-0000C2230000}"/>
    <cellStyle name="20% - Accent5 94 3" xfId="4511" xr:uid="{00000000-0005-0000-0000-0000C3230000}"/>
    <cellStyle name="20% - Accent5 94 3 2" xfId="19603" xr:uid="{00000000-0005-0000-0000-0000C4230000}"/>
    <cellStyle name="20% - Accent5 94 4" xfId="19604" xr:uid="{00000000-0005-0000-0000-0000C5230000}"/>
    <cellStyle name="20% - Accent5 95" xfId="4512" xr:uid="{00000000-0005-0000-0000-0000C6230000}"/>
    <cellStyle name="20% - Accent5 95 2" xfId="4513" xr:uid="{00000000-0005-0000-0000-0000C7230000}"/>
    <cellStyle name="20% - Accent5 95 2 2" xfId="19605" xr:uid="{00000000-0005-0000-0000-0000C8230000}"/>
    <cellStyle name="20% - Accent5 95 3" xfId="4514" xr:uid="{00000000-0005-0000-0000-0000C9230000}"/>
    <cellStyle name="20% - Accent5 95 3 2" xfId="19606" xr:uid="{00000000-0005-0000-0000-0000CA230000}"/>
    <cellStyle name="20% - Accent5 95 4" xfId="19607" xr:uid="{00000000-0005-0000-0000-0000CB230000}"/>
    <cellStyle name="20% - Accent5 96" xfId="4515" xr:uid="{00000000-0005-0000-0000-0000CC230000}"/>
    <cellStyle name="20% - Accent5 96 2" xfId="4516" xr:uid="{00000000-0005-0000-0000-0000CD230000}"/>
    <cellStyle name="20% - Accent5 96 2 2" xfId="19608" xr:uid="{00000000-0005-0000-0000-0000CE230000}"/>
    <cellStyle name="20% - Accent5 96 3" xfId="4517" xr:uid="{00000000-0005-0000-0000-0000CF230000}"/>
    <cellStyle name="20% - Accent5 96 3 2" xfId="19609" xr:uid="{00000000-0005-0000-0000-0000D0230000}"/>
    <cellStyle name="20% - Accent5 96 4" xfId="19610" xr:uid="{00000000-0005-0000-0000-0000D1230000}"/>
    <cellStyle name="20% - Accent5 97" xfId="4518" xr:uid="{00000000-0005-0000-0000-0000D2230000}"/>
    <cellStyle name="20% - Accent5 97 2" xfId="4519" xr:uid="{00000000-0005-0000-0000-0000D3230000}"/>
    <cellStyle name="20% - Accent5 97 2 2" xfId="19611" xr:uid="{00000000-0005-0000-0000-0000D4230000}"/>
    <cellStyle name="20% - Accent5 97 3" xfId="4520" xr:uid="{00000000-0005-0000-0000-0000D5230000}"/>
    <cellStyle name="20% - Accent5 97 3 2" xfId="19612" xr:uid="{00000000-0005-0000-0000-0000D6230000}"/>
    <cellStyle name="20% - Accent5 97 4" xfId="19613" xr:uid="{00000000-0005-0000-0000-0000D7230000}"/>
    <cellStyle name="20% - Accent5 98" xfId="4521" xr:uid="{00000000-0005-0000-0000-0000D8230000}"/>
    <cellStyle name="20% - Accent5 98 2" xfId="4522" xr:uid="{00000000-0005-0000-0000-0000D9230000}"/>
    <cellStyle name="20% - Accent5 98 2 2" xfId="19614" xr:uid="{00000000-0005-0000-0000-0000DA230000}"/>
    <cellStyle name="20% - Accent5 98 3" xfId="4523" xr:uid="{00000000-0005-0000-0000-0000DB230000}"/>
    <cellStyle name="20% - Accent5 98 3 2" xfId="19615" xr:uid="{00000000-0005-0000-0000-0000DC230000}"/>
    <cellStyle name="20% - Accent5 98 4" xfId="19616" xr:uid="{00000000-0005-0000-0000-0000DD230000}"/>
    <cellStyle name="20% - Accent5 99" xfId="4524" xr:uid="{00000000-0005-0000-0000-0000DE230000}"/>
    <cellStyle name="20% - Accent5 99 2" xfId="4525" xr:uid="{00000000-0005-0000-0000-0000DF230000}"/>
    <cellStyle name="20% - Accent5 99 2 2" xfId="19617" xr:uid="{00000000-0005-0000-0000-0000E0230000}"/>
    <cellStyle name="20% - Accent5 99 3" xfId="4526" xr:uid="{00000000-0005-0000-0000-0000E1230000}"/>
    <cellStyle name="20% - Accent5 99 3 2" xfId="19618" xr:uid="{00000000-0005-0000-0000-0000E2230000}"/>
    <cellStyle name="20% - Accent5 99 4" xfId="19619" xr:uid="{00000000-0005-0000-0000-0000E3230000}"/>
    <cellStyle name="20% - Accent6 10" xfId="4527" xr:uid="{00000000-0005-0000-0000-0000E4230000}"/>
    <cellStyle name="20% - Accent6 10 2" xfId="4528" xr:uid="{00000000-0005-0000-0000-0000E5230000}"/>
    <cellStyle name="20% - Accent6 10 2 2" xfId="4529" xr:uid="{00000000-0005-0000-0000-0000E6230000}"/>
    <cellStyle name="20% - Accent6 10 2 2 2" xfId="19620" xr:uid="{00000000-0005-0000-0000-0000E7230000}"/>
    <cellStyle name="20% - Accent6 10 2 3" xfId="4530" xr:uid="{00000000-0005-0000-0000-0000E8230000}"/>
    <cellStyle name="20% - Accent6 10 2 3 2" xfId="19621" xr:uid="{00000000-0005-0000-0000-0000E9230000}"/>
    <cellStyle name="20% - Accent6 10 2 4" xfId="19622" xr:uid="{00000000-0005-0000-0000-0000EA230000}"/>
    <cellStyle name="20% - Accent6 10 3" xfId="4531" xr:uid="{00000000-0005-0000-0000-0000EB230000}"/>
    <cellStyle name="20% - Accent6 10 3 2" xfId="4532" xr:uid="{00000000-0005-0000-0000-0000EC230000}"/>
    <cellStyle name="20% - Accent6 10 3 2 2" xfId="19623" xr:uid="{00000000-0005-0000-0000-0000ED230000}"/>
    <cellStyle name="20% - Accent6 10 3 3" xfId="4533" xr:uid="{00000000-0005-0000-0000-0000EE230000}"/>
    <cellStyle name="20% - Accent6 10 3 3 2" xfId="19624" xr:uid="{00000000-0005-0000-0000-0000EF230000}"/>
    <cellStyle name="20% - Accent6 10 3 4" xfId="19625" xr:uid="{00000000-0005-0000-0000-0000F0230000}"/>
    <cellStyle name="20% - Accent6 10 4" xfId="4534" xr:uid="{00000000-0005-0000-0000-0000F1230000}"/>
    <cellStyle name="20% - Accent6 10 4 2" xfId="19626" xr:uid="{00000000-0005-0000-0000-0000F2230000}"/>
    <cellStyle name="20% - Accent6 10 5" xfId="4535" xr:uid="{00000000-0005-0000-0000-0000F3230000}"/>
    <cellStyle name="20% - Accent6 10 5 2" xfId="19627" xr:uid="{00000000-0005-0000-0000-0000F4230000}"/>
    <cellStyle name="20% - Accent6 10 6" xfId="19628" xr:uid="{00000000-0005-0000-0000-0000F5230000}"/>
    <cellStyle name="20% - Accent6 100" xfId="4536" xr:uid="{00000000-0005-0000-0000-0000F6230000}"/>
    <cellStyle name="20% - Accent6 100 2" xfId="4537" xr:uid="{00000000-0005-0000-0000-0000F7230000}"/>
    <cellStyle name="20% - Accent6 100 2 2" xfId="19629" xr:uid="{00000000-0005-0000-0000-0000F8230000}"/>
    <cellStyle name="20% - Accent6 100 3" xfId="4538" xr:uid="{00000000-0005-0000-0000-0000F9230000}"/>
    <cellStyle name="20% - Accent6 100 3 2" xfId="19630" xr:uid="{00000000-0005-0000-0000-0000FA230000}"/>
    <cellStyle name="20% - Accent6 100 4" xfId="19631" xr:uid="{00000000-0005-0000-0000-0000FB230000}"/>
    <cellStyle name="20% - Accent6 101" xfId="4539" xr:uid="{00000000-0005-0000-0000-0000FC230000}"/>
    <cellStyle name="20% - Accent6 101 2" xfId="4540" xr:uid="{00000000-0005-0000-0000-0000FD230000}"/>
    <cellStyle name="20% - Accent6 101 2 2" xfId="19632" xr:uid="{00000000-0005-0000-0000-0000FE230000}"/>
    <cellStyle name="20% - Accent6 101 3" xfId="4541" xr:uid="{00000000-0005-0000-0000-0000FF230000}"/>
    <cellStyle name="20% - Accent6 101 3 2" xfId="19633" xr:uid="{00000000-0005-0000-0000-000000240000}"/>
    <cellStyle name="20% - Accent6 101 4" xfId="19634" xr:uid="{00000000-0005-0000-0000-000001240000}"/>
    <cellStyle name="20% - Accent6 102" xfId="4542" xr:uid="{00000000-0005-0000-0000-000002240000}"/>
    <cellStyle name="20% - Accent6 102 2" xfId="4543" xr:uid="{00000000-0005-0000-0000-000003240000}"/>
    <cellStyle name="20% - Accent6 102 2 2" xfId="19635" xr:uid="{00000000-0005-0000-0000-000004240000}"/>
    <cellStyle name="20% - Accent6 102 3" xfId="4544" xr:uid="{00000000-0005-0000-0000-000005240000}"/>
    <cellStyle name="20% - Accent6 102 3 2" xfId="19636" xr:uid="{00000000-0005-0000-0000-000006240000}"/>
    <cellStyle name="20% - Accent6 102 4" xfId="19637" xr:uid="{00000000-0005-0000-0000-000007240000}"/>
    <cellStyle name="20% - Accent6 103" xfId="4545" xr:uid="{00000000-0005-0000-0000-000008240000}"/>
    <cellStyle name="20% - Accent6 103 2" xfId="4546" xr:uid="{00000000-0005-0000-0000-000009240000}"/>
    <cellStyle name="20% - Accent6 103 2 2" xfId="19638" xr:uid="{00000000-0005-0000-0000-00000A240000}"/>
    <cellStyle name="20% - Accent6 103 3" xfId="4547" xr:uid="{00000000-0005-0000-0000-00000B240000}"/>
    <cellStyle name="20% - Accent6 103 3 2" xfId="19639" xr:uid="{00000000-0005-0000-0000-00000C240000}"/>
    <cellStyle name="20% - Accent6 103 4" xfId="19640" xr:uid="{00000000-0005-0000-0000-00000D240000}"/>
    <cellStyle name="20% - Accent6 104" xfId="4548" xr:uid="{00000000-0005-0000-0000-00000E240000}"/>
    <cellStyle name="20% - Accent6 104 2" xfId="4549" xr:uid="{00000000-0005-0000-0000-00000F240000}"/>
    <cellStyle name="20% - Accent6 104 2 2" xfId="19641" xr:uid="{00000000-0005-0000-0000-000010240000}"/>
    <cellStyle name="20% - Accent6 104 3" xfId="4550" xr:uid="{00000000-0005-0000-0000-000011240000}"/>
    <cellStyle name="20% - Accent6 104 3 2" xfId="19642" xr:uid="{00000000-0005-0000-0000-000012240000}"/>
    <cellStyle name="20% - Accent6 104 4" xfId="19643" xr:uid="{00000000-0005-0000-0000-000013240000}"/>
    <cellStyle name="20% - Accent6 105" xfId="4551" xr:uid="{00000000-0005-0000-0000-000014240000}"/>
    <cellStyle name="20% - Accent6 105 2" xfId="4552" xr:uid="{00000000-0005-0000-0000-000015240000}"/>
    <cellStyle name="20% - Accent6 105 2 2" xfId="19644" xr:uid="{00000000-0005-0000-0000-000016240000}"/>
    <cellStyle name="20% - Accent6 105 3" xfId="4553" xr:uid="{00000000-0005-0000-0000-000017240000}"/>
    <cellStyle name="20% - Accent6 105 3 2" xfId="19645" xr:uid="{00000000-0005-0000-0000-000018240000}"/>
    <cellStyle name="20% - Accent6 105 4" xfId="19646" xr:uid="{00000000-0005-0000-0000-000019240000}"/>
    <cellStyle name="20% - Accent6 106" xfId="4554" xr:uid="{00000000-0005-0000-0000-00001A240000}"/>
    <cellStyle name="20% - Accent6 106 2" xfId="4555" xr:uid="{00000000-0005-0000-0000-00001B240000}"/>
    <cellStyle name="20% - Accent6 106 2 2" xfId="19647" xr:uid="{00000000-0005-0000-0000-00001C240000}"/>
    <cellStyle name="20% - Accent6 106 3" xfId="4556" xr:uid="{00000000-0005-0000-0000-00001D240000}"/>
    <cellStyle name="20% - Accent6 106 3 2" xfId="19648" xr:uid="{00000000-0005-0000-0000-00001E240000}"/>
    <cellStyle name="20% - Accent6 106 4" xfId="19649" xr:uid="{00000000-0005-0000-0000-00001F240000}"/>
    <cellStyle name="20% - Accent6 107" xfId="4557" xr:uid="{00000000-0005-0000-0000-000020240000}"/>
    <cellStyle name="20% - Accent6 107 2" xfId="4558" xr:uid="{00000000-0005-0000-0000-000021240000}"/>
    <cellStyle name="20% - Accent6 107 2 2" xfId="19650" xr:uid="{00000000-0005-0000-0000-000022240000}"/>
    <cellStyle name="20% - Accent6 107 3" xfId="4559" xr:uid="{00000000-0005-0000-0000-000023240000}"/>
    <cellStyle name="20% - Accent6 107 3 2" xfId="19651" xr:uid="{00000000-0005-0000-0000-000024240000}"/>
    <cellStyle name="20% - Accent6 107 4" xfId="19652" xr:uid="{00000000-0005-0000-0000-000025240000}"/>
    <cellStyle name="20% - Accent6 108" xfId="4560" xr:uid="{00000000-0005-0000-0000-000026240000}"/>
    <cellStyle name="20% - Accent6 108 2" xfId="4561" xr:uid="{00000000-0005-0000-0000-000027240000}"/>
    <cellStyle name="20% - Accent6 108 2 2" xfId="19653" xr:uid="{00000000-0005-0000-0000-000028240000}"/>
    <cellStyle name="20% - Accent6 108 3" xfId="4562" xr:uid="{00000000-0005-0000-0000-000029240000}"/>
    <cellStyle name="20% - Accent6 108 3 2" xfId="19654" xr:uid="{00000000-0005-0000-0000-00002A240000}"/>
    <cellStyle name="20% - Accent6 108 4" xfId="19655" xr:uid="{00000000-0005-0000-0000-00002B240000}"/>
    <cellStyle name="20% - Accent6 109" xfId="4563" xr:uid="{00000000-0005-0000-0000-00002C240000}"/>
    <cellStyle name="20% - Accent6 109 2" xfId="4564" xr:uid="{00000000-0005-0000-0000-00002D240000}"/>
    <cellStyle name="20% - Accent6 109 2 2" xfId="19656" xr:uid="{00000000-0005-0000-0000-00002E240000}"/>
    <cellStyle name="20% - Accent6 109 3" xfId="4565" xr:uid="{00000000-0005-0000-0000-00002F240000}"/>
    <cellStyle name="20% - Accent6 109 3 2" xfId="19657" xr:uid="{00000000-0005-0000-0000-000030240000}"/>
    <cellStyle name="20% - Accent6 109 4" xfId="19658" xr:uid="{00000000-0005-0000-0000-000031240000}"/>
    <cellStyle name="20% - Accent6 11" xfId="4566" xr:uid="{00000000-0005-0000-0000-000032240000}"/>
    <cellStyle name="20% - Accent6 11 2" xfId="4567" xr:uid="{00000000-0005-0000-0000-000033240000}"/>
    <cellStyle name="20% - Accent6 11 2 2" xfId="4568" xr:uid="{00000000-0005-0000-0000-000034240000}"/>
    <cellStyle name="20% - Accent6 11 2 2 2" xfId="19659" xr:uid="{00000000-0005-0000-0000-000035240000}"/>
    <cellStyle name="20% - Accent6 11 2 3" xfId="4569" xr:uid="{00000000-0005-0000-0000-000036240000}"/>
    <cellStyle name="20% - Accent6 11 2 3 2" xfId="19660" xr:uid="{00000000-0005-0000-0000-000037240000}"/>
    <cellStyle name="20% - Accent6 11 2 4" xfId="19661" xr:uid="{00000000-0005-0000-0000-000038240000}"/>
    <cellStyle name="20% - Accent6 11 3" xfId="4570" xr:uid="{00000000-0005-0000-0000-000039240000}"/>
    <cellStyle name="20% - Accent6 11 3 2" xfId="4571" xr:uid="{00000000-0005-0000-0000-00003A240000}"/>
    <cellStyle name="20% - Accent6 11 3 2 2" xfId="19662" xr:uid="{00000000-0005-0000-0000-00003B240000}"/>
    <cellStyle name="20% - Accent6 11 3 3" xfId="4572" xr:uid="{00000000-0005-0000-0000-00003C240000}"/>
    <cellStyle name="20% - Accent6 11 3 3 2" xfId="19663" xr:uid="{00000000-0005-0000-0000-00003D240000}"/>
    <cellStyle name="20% - Accent6 11 3 4" xfId="19664" xr:uid="{00000000-0005-0000-0000-00003E240000}"/>
    <cellStyle name="20% - Accent6 11 4" xfId="4573" xr:uid="{00000000-0005-0000-0000-00003F240000}"/>
    <cellStyle name="20% - Accent6 11 4 2" xfId="19665" xr:uid="{00000000-0005-0000-0000-000040240000}"/>
    <cellStyle name="20% - Accent6 11 5" xfId="4574" xr:uid="{00000000-0005-0000-0000-000041240000}"/>
    <cellStyle name="20% - Accent6 11 5 2" xfId="19666" xr:uid="{00000000-0005-0000-0000-000042240000}"/>
    <cellStyle name="20% - Accent6 11 6" xfId="19667" xr:uid="{00000000-0005-0000-0000-000043240000}"/>
    <cellStyle name="20% - Accent6 110" xfId="4575" xr:uid="{00000000-0005-0000-0000-000044240000}"/>
    <cellStyle name="20% - Accent6 110 2" xfId="4576" xr:uid="{00000000-0005-0000-0000-000045240000}"/>
    <cellStyle name="20% - Accent6 110 2 2" xfId="19668" xr:uid="{00000000-0005-0000-0000-000046240000}"/>
    <cellStyle name="20% - Accent6 110 3" xfId="4577" xr:uid="{00000000-0005-0000-0000-000047240000}"/>
    <cellStyle name="20% - Accent6 110 3 2" xfId="19669" xr:uid="{00000000-0005-0000-0000-000048240000}"/>
    <cellStyle name="20% - Accent6 110 4" xfId="19670" xr:uid="{00000000-0005-0000-0000-000049240000}"/>
    <cellStyle name="20% - Accent6 111" xfId="4578" xr:uid="{00000000-0005-0000-0000-00004A240000}"/>
    <cellStyle name="20% - Accent6 111 2" xfId="4579" xr:uid="{00000000-0005-0000-0000-00004B240000}"/>
    <cellStyle name="20% - Accent6 111 2 2" xfId="19671" xr:uid="{00000000-0005-0000-0000-00004C240000}"/>
    <cellStyle name="20% - Accent6 111 3" xfId="4580" xr:uid="{00000000-0005-0000-0000-00004D240000}"/>
    <cellStyle name="20% - Accent6 111 3 2" xfId="19672" xr:uid="{00000000-0005-0000-0000-00004E240000}"/>
    <cellStyle name="20% - Accent6 111 4" xfId="19673" xr:uid="{00000000-0005-0000-0000-00004F240000}"/>
    <cellStyle name="20% - Accent6 112" xfId="4581" xr:uid="{00000000-0005-0000-0000-000050240000}"/>
    <cellStyle name="20% - Accent6 112 2" xfId="4582" xr:uid="{00000000-0005-0000-0000-000051240000}"/>
    <cellStyle name="20% - Accent6 112 2 2" xfId="19674" xr:uid="{00000000-0005-0000-0000-000052240000}"/>
    <cellStyle name="20% - Accent6 112 3" xfId="4583" xr:uid="{00000000-0005-0000-0000-000053240000}"/>
    <cellStyle name="20% - Accent6 112 3 2" xfId="19675" xr:uid="{00000000-0005-0000-0000-000054240000}"/>
    <cellStyle name="20% - Accent6 112 4" xfId="19676" xr:uid="{00000000-0005-0000-0000-000055240000}"/>
    <cellStyle name="20% - Accent6 113" xfId="4584" xr:uid="{00000000-0005-0000-0000-000056240000}"/>
    <cellStyle name="20% - Accent6 113 2" xfId="4585" xr:uid="{00000000-0005-0000-0000-000057240000}"/>
    <cellStyle name="20% - Accent6 113 2 2" xfId="19677" xr:uid="{00000000-0005-0000-0000-000058240000}"/>
    <cellStyle name="20% - Accent6 113 3" xfId="4586" xr:uid="{00000000-0005-0000-0000-000059240000}"/>
    <cellStyle name="20% - Accent6 113 3 2" xfId="19678" xr:uid="{00000000-0005-0000-0000-00005A240000}"/>
    <cellStyle name="20% - Accent6 113 4" xfId="19679" xr:uid="{00000000-0005-0000-0000-00005B240000}"/>
    <cellStyle name="20% - Accent6 114" xfId="4587" xr:uid="{00000000-0005-0000-0000-00005C240000}"/>
    <cellStyle name="20% - Accent6 114 2" xfId="4588" xr:uid="{00000000-0005-0000-0000-00005D240000}"/>
    <cellStyle name="20% - Accent6 114 2 2" xfId="19680" xr:uid="{00000000-0005-0000-0000-00005E240000}"/>
    <cellStyle name="20% - Accent6 114 3" xfId="4589" xr:uid="{00000000-0005-0000-0000-00005F240000}"/>
    <cellStyle name="20% - Accent6 114 3 2" xfId="19681" xr:uid="{00000000-0005-0000-0000-000060240000}"/>
    <cellStyle name="20% - Accent6 114 4" xfId="19682" xr:uid="{00000000-0005-0000-0000-000061240000}"/>
    <cellStyle name="20% - Accent6 115" xfId="4590" xr:uid="{00000000-0005-0000-0000-000062240000}"/>
    <cellStyle name="20% - Accent6 115 2" xfId="4591" xr:uid="{00000000-0005-0000-0000-000063240000}"/>
    <cellStyle name="20% - Accent6 115 2 2" xfId="19683" xr:uid="{00000000-0005-0000-0000-000064240000}"/>
    <cellStyle name="20% - Accent6 115 3" xfId="4592" xr:uid="{00000000-0005-0000-0000-000065240000}"/>
    <cellStyle name="20% - Accent6 115 3 2" xfId="19684" xr:uid="{00000000-0005-0000-0000-000066240000}"/>
    <cellStyle name="20% - Accent6 115 4" xfId="19685" xr:uid="{00000000-0005-0000-0000-000067240000}"/>
    <cellStyle name="20% - Accent6 116" xfId="4593" xr:uid="{00000000-0005-0000-0000-000068240000}"/>
    <cellStyle name="20% - Accent6 116 2" xfId="4594" xr:uid="{00000000-0005-0000-0000-000069240000}"/>
    <cellStyle name="20% - Accent6 116 2 2" xfId="19686" xr:uid="{00000000-0005-0000-0000-00006A240000}"/>
    <cellStyle name="20% - Accent6 116 3" xfId="4595" xr:uid="{00000000-0005-0000-0000-00006B240000}"/>
    <cellStyle name="20% - Accent6 116 3 2" xfId="19687" xr:uid="{00000000-0005-0000-0000-00006C240000}"/>
    <cellStyle name="20% - Accent6 116 4" xfId="19688" xr:uid="{00000000-0005-0000-0000-00006D240000}"/>
    <cellStyle name="20% - Accent6 117" xfId="4596" xr:uid="{00000000-0005-0000-0000-00006E240000}"/>
    <cellStyle name="20% - Accent6 117 2" xfId="4597" xr:uid="{00000000-0005-0000-0000-00006F240000}"/>
    <cellStyle name="20% - Accent6 117 2 2" xfId="19689" xr:uid="{00000000-0005-0000-0000-000070240000}"/>
    <cellStyle name="20% - Accent6 117 3" xfId="4598" xr:uid="{00000000-0005-0000-0000-000071240000}"/>
    <cellStyle name="20% - Accent6 117 3 2" xfId="19690" xr:uid="{00000000-0005-0000-0000-000072240000}"/>
    <cellStyle name="20% - Accent6 117 4" xfId="19691" xr:uid="{00000000-0005-0000-0000-000073240000}"/>
    <cellStyle name="20% - Accent6 118" xfId="4599" xr:uid="{00000000-0005-0000-0000-000074240000}"/>
    <cellStyle name="20% - Accent6 118 2" xfId="4600" xr:uid="{00000000-0005-0000-0000-000075240000}"/>
    <cellStyle name="20% - Accent6 118 2 2" xfId="19692" xr:uid="{00000000-0005-0000-0000-000076240000}"/>
    <cellStyle name="20% - Accent6 118 3" xfId="4601" xr:uid="{00000000-0005-0000-0000-000077240000}"/>
    <cellStyle name="20% - Accent6 118 3 2" xfId="19693" xr:uid="{00000000-0005-0000-0000-000078240000}"/>
    <cellStyle name="20% - Accent6 118 4" xfId="19694" xr:uid="{00000000-0005-0000-0000-000079240000}"/>
    <cellStyle name="20% - Accent6 119" xfId="4602" xr:uid="{00000000-0005-0000-0000-00007A240000}"/>
    <cellStyle name="20% - Accent6 119 2" xfId="4603" xr:uid="{00000000-0005-0000-0000-00007B240000}"/>
    <cellStyle name="20% - Accent6 119 2 2" xfId="19695" xr:uid="{00000000-0005-0000-0000-00007C240000}"/>
    <cellStyle name="20% - Accent6 119 3" xfId="4604" xr:uid="{00000000-0005-0000-0000-00007D240000}"/>
    <cellStyle name="20% - Accent6 119 3 2" xfId="19696" xr:uid="{00000000-0005-0000-0000-00007E240000}"/>
    <cellStyle name="20% - Accent6 119 4" xfId="19697" xr:uid="{00000000-0005-0000-0000-00007F240000}"/>
    <cellStyle name="20% - Accent6 12" xfId="4605" xr:uid="{00000000-0005-0000-0000-000080240000}"/>
    <cellStyle name="20% - Accent6 12 2" xfId="4606" xr:uid="{00000000-0005-0000-0000-000081240000}"/>
    <cellStyle name="20% - Accent6 12 2 2" xfId="4607" xr:uid="{00000000-0005-0000-0000-000082240000}"/>
    <cellStyle name="20% - Accent6 12 2 2 2" xfId="19698" xr:uid="{00000000-0005-0000-0000-000083240000}"/>
    <cellStyle name="20% - Accent6 12 2 3" xfId="4608" xr:uid="{00000000-0005-0000-0000-000084240000}"/>
    <cellStyle name="20% - Accent6 12 2 3 2" xfId="19699" xr:uid="{00000000-0005-0000-0000-000085240000}"/>
    <cellStyle name="20% - Accent6 12 2 4" xfId="19700" xr:uid="{00000000-0005-0000-0000-000086240000}"/>
    <cellStyle name="20% - Accent6 12 3" xfId="4609" xr:uid="{00000000-0005-0000-0000-000087240000}"/>
    <cellStyle name="20% - Accent6 12 3 2" xfId="4610" xr:uid="{00000000-0005-0000-0000-000088240000}"/>
    <cellStyle name="20% - Accent6 12 3 2 2" xfId="19701" xr:uid="{00000000-0005-0000-0000-000089240000}"/>
    <cellStyle name="20% - Accent6 12 3 3" xfId="4611" xr:uid="{00000000-0005-0000-0000-00008A240000}"/>
    <cellStyle name="20% - Accent6 12 3 3 2" xfId="19702" xr:uid="{00000000-0005-0000-0000-00008B240000}"/>
    <cellStyle name="20% - Accent6 12 3 4" xfId="19703" xr:uid="{00000000-0005-0000-0000-00008C240000}"/>
    <cellStyle name="20% - Accent6 12 4" xfId="4612" xr:uid="{00000000-0005-0000-0000-00008D240000}"/>
    <cellStyle name="20% - Accent6 12 4 2" xfId="19704" xr:uid="{00000000-0005-0000-0000-00008E240000}"/>
    <cellStyle name="20% - Accent6 12 5" xfId="4613" xr:uid="{00000000-0005-0000-0000-00008F240000}"/>
    <cellStyle name="20% - Accent6 12 5 2" xfId="19705" xr:uid="{00000000-0005-0000-0000-000090240000}"/>
    <cellStyle name="20% - Accent6 12 6" xfId="19706" xr:uid="{00000000-0005-0000-0000-000091240000}"/>
    <cellStyle name="20% - Accent6 120" xfId="4614" xr:uid="{00000000-0005-0000-0000-000092240000}"/>
    <cellStyle name="20% - Accent6 120 2" xfId="4615" xr:uid="{00000000-0005-0000-0000-000093240000}"/>
    <cellStyle name="20% - Accent6 120 2 2" xfId="19707" xr:uid="{00000000-0005-0000-0000-000094240000}"/>
    <cellStyle name="20% - Accent6 120 3" xfId="4616" xr:uid="{00000000-0005-0000-0000-000095240000}"/>
    <cellStyle name="20% - Accent6 120 3 2" xfId="19708" xr:uid="{00000000-0005-0000-0000-000096240000}"/>
    <cellStyle name="20% - Accent6 120 4" xfId="19709" xr:uid="{00000000-0005-0000-0000-000097240000}"/>
    <cellStyle name="20% - Accent6 121" xfId="4617" xr:uid="{00000000-0005-0000-0000-000098240000}"/>
    <cellStyle name="20% - Accent6 121 2" xfId="4618" xr:uid="{00000000-0005-0000-0000-000099240000}"/>
    <cellStyle name="20% - Accent6 121 2 2" xfId="19710" xr:uid="{00000000-0005-0000-0000-00009A240000}"/>
    <cellStyle name="20% - Accent6 121 3" xfId="4619" xr:uid="{00000000-0005-0000-0000-00009B240000}"/>
    <cellStyle name="20% - Accent6 121 3 2" xfId="19711" xr:uid="{00000000-0005-0000-0000-00009C240000}"/>
    <cellStyle name="20% - Accent6 121 4" xfId="19712" xr:uid="{00000000-0005-0000-0000-00009D240000}"/>
    <cellStyle name="20% - Accent6 122" xfId="4620" xr:uid="{00000000-0005-0000-0000-00009E240000}"/>
    <cellStyle name="20% - Accent6 122 2" xfId="4621" xr:uid="{00000000-0005-0000-0000-00009F240000}"/>
    <cellStyle name="20% - Accent6 122 2 2" xfId="19713" xr:uid="{00000000-0005-0000-0000-0000A0240000}"/>
    <cellStyle name="20% - Accent6 122 3" xfId="4622" xr:uid="{00000000-0005-0000-0000-0000A1240000}"/>
    <cellStyle name="20% - Accent6 122 3 2" xfId="19714" xr:uid="{00000000-0005-0000-0000-0000A2240000}"/>
    <cellStyle name="20% - Accent6 122 4" xfId="19715" xr:uid="{00000000-0005-0000-0000-0000A3240000}"/>
    <cellStyle name="20% - Accent6 123" xfId="4623" xr:uid="{00000000-0005-0000-0000-0000A4240000}"/>
    <cellStyle name="20% - Accent6 123 2" xfId="4624" xr:uid="{00000000-0005-0000-0000-0000A5240000}"/>
    <cellStyle name="20% - Accent6 123 2 2" xfId="19716" xr:uid="{00000000-0005-0000-0000-0000A6240000}"/>
    <cellStyle name="20% - Accent6 123 3" xfId="4625" xr:uid="{00000000-0005-0000-0000-0000A7240000}"/>
    <cellStyle name="20% - Accent6 123 3 2" xfId="19717" xr:uid="{00000000-0005-0000-0000-0000A8240000}"/>
    <cellStyle name="20% - Accent6 123 4" xfId="19718" xr:uid="{00000000-0005-0000-0000-0000A9240000}"/>
    <cellStyle name="20% - Accent6 124" xfId="4626" xr:uid="{00000000-0005-0000-0000-0000AA240000}"/>
    <cellStyle name="20% - Accent6 124 2" xfId="4627" xr:uid="{00000000-0005-0000-0000-0000AB240000}"/>
    <cellStyle name="20% - Accent6 124 2 2" xfId="19719" xr:uid="{00000000-0005-0000-0000-0000AC240000}"/>
    <cellStyle name="20% - Accent6 124 3" xfId="4628" xr:uid="{00000000-0005-0000-0000-0000AD240000}"/>
    <cellStyle name="20% - Accent6 124 3 2" xfId="19720" xr:uid="{00000000-0005-0000-0000-0000AE240000}"/>
    <cellStyle name="20% - Accent6 124 4" xfId="19721" xr:uid="{00000000-0005-0000-0000-0000AF240000}"/>
    <cellStyle name="20% - Accent6 125" xfId="4629" xr:uid="{00000000-0005-0000-0000-0000B0240000}"/>
    <cellStyle name="20% - Accent6 125 2" xfId="4630" xr:uid="{00000000-0005-0000-0000-0000B1240000}"/>
    <cellStyle name="20% - Accent6 125 2 2" xfId="19722" xr:uid="{00000000-0005-0000-0000-0000B2240000}"/>
    <cellStyle name="20% - Accent6 125 3" xfId="4631" xr:uid="{00000000-0005-0000-0000-0000B3240000}"/>
    <cellStyle name="20% - Accent6 125 3 2" xfId="19723" xr:uid="{00000000-0005-0000-0000-0000B4240000}"/>
    <cellStyle name="20% - Accent6 125 4" xfId="19724" xr:uid="{00000000-0005-0000-0000-0000B5240000}"/>
    <cellStyle name="20% - Accent6 126" xfId="4632" xr:uid="{00000000-0005-0000-0000-0000B6240000}"/>
    <cellStyle name="20% - Accent6 126 2" xfId="4633" xr:uid="{00000000-0005-0000-0000-0000B7240000}"/>
    <cellStyle name="20% - Accent6 126 2 2" xfId="19725" xr:uid="{00000000-0005-0000-0000-0000B8240000}"/>
    <cellStyle name="20% - Accent6 126 3" xfId="4634" xr:uid="{00000000-0005-0000-0000-0000B9240000}"/>
    <cellStyle name="20% - Accent6 126 3 2" xfId="19726" xr:uid="{00000000-0005-0000-0000-0000BA240000}"/>
    <cellStyle name="20% - Accent6 126 4" xfId="19727" xr:uid="{00000000-0005-0000-0000-0000BB240000}"/>
    <cellStyle name="20% - Accent6 127" xfId="4635" xr:uid="{00000000-0005-0000-0000-0000BC240000}"/>
    <cellStyle name="20% - Accent6 127 2" xfId="4636" xr:uid="{00000000-0005-0000-0000-0000BD240000}"/>
    <cellStyle name="20% - Accent6 127 2 2" xfId="19728" xr:uid="{00000000-0005-0000-0000-0000BE240000}"/>
    <cellStyle name="20% - Accent6 127 3" xfId="4637" xr:uid="{00000000-0005-0000-0000-0000BF240000}"/>
    <cellStyle name="20% - Accent6 127 3 2" xfId="19729" xr:uid="{00000000-0005-0000-0000-0000C0240000}"/>
    <cellStyle name="20% - Accent6 127 4" xfId="19730" xr:uid="{00000000-0005-0000-0000-0000C1240000}"/>
    <cellStyle name="20% - Accent6 128" xfId="4638" xr:uid="{00000000-0005-0000-0000-0000C2240000}"/>
    <cellStyle name="20% - Accent6 128 2" xfId="4639" xr:uid="{00000000-0005-0000-0000-0000C3240000}"/>
    <cellStyle name="20% - Accent6 128 2 2" xfId="19731" xr:uid="{00000000-0005-0000-0000-0000C4240000}"/>
    <cellStyle name="20% - Accent6 128 3" xfId="4640" xr:uid="{00000000-0005-0000-0000-0000C5240000}"/>
    <cellStyle name="20% - Accent6 128 3 2" xfId="19732" xr:uid="{00000000-0005-0000-0000-0000C6240000}"/>
    <cellStyle name="20% - Accent6 128 4" xfId="19733" xr:uid="{00000000-0005-0000-0000-0000C7240000}"/>
    <cellStyle name="20% - Accent6 129" xfId="4641" xr:uid="{00000000-0005-0000-0000-0000C8240000}"/>
    <cellStyle name="20% - Accent6 129 2" xfId="4642" xr:uid="{00000000-0005-0000-0000-0000C9240000}"/>
    <cellStyle name="20% - Accent6 129 2 2" xfId="19734" xr:uid="{00000000-0005-0000-0000-0000CA240000}"/>
    <cellStyle name="20% - Accent6 129 3" xfId="4643" xr:uid="{00000000-0005-0000-0000-0000CB240000}"/>
    <cellStyle name="20% - Accent6 129 3 2" xfId="19735" xr:uid="{00000000-0005-0000-0000-0000CC240000}"/>
    <cellStyle name="20% - Accent6 129 4" xfId="19736" xr:uid="{00000000-0005-0000-0000-0000CD240000}"/>
    <cellStyle name="20% - Accent6 13" xfId="4644" xr:uid="{00000000-0005-0000-0000-0000CE240000}"/>
    <cellStyle name="20% - Accent6 13 2" xfId="4645" xr:uid="{00000000-0005-0000-0000-0000CF240000}"/>
    <cellStyle name="20% - Accent6 13 2 2" xfId="4646" xr:uid="{00000000-0005-0000-0000-0000D0240000}"/>
    <cellStyle name="20% - Accent6 13 2 2 2" xfId="19737" xr:uid="{00000000-0005-0000-0000-0000D1240000}"/>
    <cellStyle name="20% - Accent6 13 2 3" xfId="4647" xr:uid="{00000000-0005-0000-0000-0000D2240000}"/>
    <cellStyle name="20% - Accent6 13 2 3 2" xfId="19738" xr:uid="{00000000-0005-0000-0000-0000D3240000}"/>
    <cellStyle name="20% - Accent6 13 2 4" xfId="19739" xr:uid="{00000000-0005-0000-0000-0000D4240000}"/>
    <cellStyle name="20% - Accent6 13 3" xfId="4648" xr:uid="{00000000-0005-0000-0000-0000D5240000}"/>
    <cellStyle name="20% - Accent6 13 3 2" xfId="4649" xr:uid="{00000000-0005-0000-0000-0000D6240000}"/>
    <cellStyle name="20% - Accent6 13 3 2 2" xfId="19740" xr:uid="{00000000-0005-0000-0000-0000D7240000}"/>
    <cellStyle name="20% - Accent6 13 3 3" xfId="4650" xr:uid="{00000000-0005-0000-0000-0000D8240000}"/>
    <cellStyle name="20% - Accent6 13 3 3 2" xfId="19741" xr:uid="{00000000-0005-0000-0000-0000D9240000}"/>
    <cellStyle name="20% - Accent6 13 3 4" xfId="19742" xr:uid="{00000000-0005-0000-0000-0000DA240000}"/>
    <cellStyle name="20% - Accent6 13 4" xfId="4651" xr:uid="{00000000-0005-0000-0000-0000DB240000}"/>
    <cellStyle name="20% - Accent6 13 4 2" xfId="19743" xr:uid="{00000000-0005-0000-0000-0000DC240000}"/>
    <cellStyle name="20% - Accent6 13 5" xfId="4652" xr:uid="{00000000-0005-0000-0000-0000DD240000}"/>
    <cellStyle name="20% - Accent6 13 5 2" xfId="19744" xr:uid="{00000000-0005-0000-0000-0000DE240000}"/>
    <cellStyle name="20% - Accent6 13 6" xfId="19745" xr:uid="{00000000-0005-0000-0000-0000DF240000}"/>
    <cellStyle name="20% - Accent6 130" xfId="4653" xr:uid="{00000000-0005-0000-0000-0000E0240000}"/>
    <cellStyle name="20% - Accent6 130 2" xfId="4654" xr:uid="{00000000-0005-0000-0000-0000E1240000}"/>
    <cellStyle name="20% - Accent6 130 2 2" xfId="19746" xr:uid="{00000000-0005-0000-0000-0000E2240000}"/>
    <cellStyle name="20% - Accent6 130 3" xfId="4655" xr:uid="{00000000-0005-0000-0000-0000E3240000}"/>
    <cellStyle name="20% - Accent6 130 3 2" xfId="19747" xr:uid="{00000000-0005-0000-0000-0000E4240000}"/>
    <cellStyle name="20% - Accent6 130 4" xfId="19748" xr:uid="{00000000-0005-0000-0000-0000E5240000}"/>
    <cellStyle name="20% - Accent6 131" xfId="4656" xr:uid="{00000000-0005-0000-0000-0000E6240000}"/>
    <cellStyle name="20% - Accent6 131 2" xfId="4657" xr:uid="{00000000-0005-0000-0000-0000E7240000}"/>
    <cellStyle name="20% - Accent6 131 2 2" xfId="19749" xr:uid="{00000000-0005-0000-0000-0000E8240000}"/>
    <cellStyle name="20% - Accent6 131 3" xfId="4658" xr:uid="{00000000-0005-0000-0000-0000E9240000}"/>
    <cellStyle name="20% - Accent6 131 3 2" xfId="19750" xr:uid="{00000000-0005-0000-0000-0000EA240000}"/>
    <cellStyle name="20% - Accent6 131 4" xfId="19751" xr:uid="{00000000-0005-0000-0000-0000EB240000}"/>
    <cellStyle name="20% - Accent6 132" xfId="4659" xr:uid="{00000000-0005-0000-0000-0000EC240000}"/>
    <cellStyle name="20% - Accent6 132 2" xfId="4660" xr:uid="{00000000-0005-0000-0000-0000ED240000}"/>
    <cellStyle name="20% - Accent6 132 2 2" xfId="19752" xr:uid="{00000000-0005-0000-0000-0000EE240000}"/>
    <cellStyle name="20% - Accent6 132 3" xfId="4661" xr:uid="{00000000-0005-0000-0000-0000EF240000}"/>
    <cellStyle name="20% - Accent6 132 3 2" xfId="19753" xr:uid="{00000000-0005-0000-0000-0000F0240000}"/>
    <cellStyle name="20% - Accent6 132 4" xfId="19754" xr:uid="{00000000-0005-0000-0000-0000F1240000}"/>
    <cellStyle name="20% - Accent6 133" xfId="4662" xr:uid="{00000000-0005-0000-0000-0000F2240000}"/>
    <cellStyle name="20% - Accent6 133 2" xfId="4663" xr:uid="{00000000-0005-0000-0000-0000F3240000}"/>
    <cellStyle name="20% - Accent6 133 2 2" xfId="19755" xr:uid="{00000000-0005-0000-0000-0000F4240000}"/>
    <cellStyle name="20% - Accent6 133 3" xfId="4664" xr:uid="{00000000-0005-0000-0000-0000F5240000}"/>
    <cellStyle name="20% - Accent6 133 3 2" xfId="19756" xr:uid="{00000000-0005-0000-0000-0000F6240000}"/>
    <cellStyle name="20% - Accent6 133 4" xfId="19757" xr:uid="{00000000-0005-0000-0000-0000F7240000}"/>
    <cellStyle name="20% - Accent6 134" xfId="4665" xr:uid="{00000000-0005-0000-0000-0000F8240000}"/>
    <cellStyle name="20% - Accent6 134 2" xfId="4666" xr:uid="{00000000-0005-0000-0000-0000F9240000}"/>
    <cellStyle name="20% - Accent6 134 2 2" xfId="19758" xr:uid="{00000000-0005-0000-0000-0000FA240000}"/>
    <cellStyle name="20% - Accent6 134 3" xfId="4667" xr:uid="{00000000-0005-0000-0000-0000FB240000}"/>
    <cellStyle name="20% - Accent6 134 3 2" xfId="19759" xr:uid="{00000000-0005-0000-0000-0000FC240000}"/>
    <cellStyle name="20% - Accent6 134 4" xfId="19760" xr:uid="{00000000-0005-0000-0000-0000FD240000}"/>
    <cellStyle name="20% - Accent6 135" xfId="4668" xr:uid="{00000000-0005-0000-0000-0000FE240000}"/>
    <cellStyle name="20% - Accent6 135 2" xfId="4669" xr:uid="{00000000-0005-0000-0000-0000FF240000}"/>
    <cellStyle name="20% - Accent6 135 2 2" xfId="19761" xr:uid="{00000000-0005-0000-0000-000000250000}"/>
    <cellStyle name="20% - Accent6 135 3" xfId="4670" xr:uid="{00000000-0005-0000-0000-000001250000}"/>
    <cellStyle name="20% - Accent6 135 3 2" xfId="19762" xr:uid="{00000000-0005-0000-0000-000002250000}"/>
    <cellStyle name="20% - Accent6 135 4" xfId="19763" xr:uid="{00000000-0005-0000-0000-000003250000}"/>
    <cellStyle name="20% - Accent6 136" xfId="4671" xr:uid="{00000000-0005-0000-0000-000004250000}"/>
    <cellStyle name="20% - Accent6 136 2" xfId="4672" xr:uid="{00000000-0005-0000-0000-000005250000}"/>
    <cellStyle name="20% - Accent6 136 2 2" xfId="19764" xr:uid="{00000000-0005-0000-0000-000006250000}"/>
    <cellStyle name="20% - Accent6 136 3" xfId="4673" xr:uid="{00000000-0005-0000-0000-000007250000}"/>
    <cellStyle name="20% - Accent6 136 3 2" xfId="19765" xr:uid="{00000000-0005-0000-0000-000008250000}"/>
    <cellStyle name="20% - Accent6 136 4" xfId="19766" xr:uid="{00000000-0005-0000-0000-000009250000}"/>
    <cellStyle name="20% - Accent6 137" xfId="4674" xr:uid="{00000000-0005-0000-0000-00000A250000}"/>
    <cellStyle name="20% - Accent6 137 2" xfId="4675" xr:uid="{00000000-0005-0000-0000-00000B250000}"/>
    <cellStyle name="20% - Accent6 137 2 2" xfId="19767" xr:uid="{00000000-0005-0000-0000-00000C250000}"/>
    <cellStyle name="20% - Accent6 137 3" xfId="4676" xr:uid="{00000000-0005-0000-0000-00000D250000}"/>
    <cellStyle name="20% - Accent6 137 3 2" xfId="19768" xr:uid="{00000000-0005-0000-0000-00000E250000}"/>
    <cellStyle name="20% - Accent6 137 4" xfId="19769" xr:uid="{00000000-0005-0000-0000-00000F250000}"/>
    <cellStyle name="20% - Accent6 138" xfId="4677" xr:uid="{00000000-0005-0000-0000-000010250000}"/>
    <cellStyle name="20% - Accent6 138 2" xfId="4678" xr:uid="{00000000-0005-0000-0000-000011250000}"/>
    <cellStyle name="20% - Accent6 138 2 2" xfId="19770" xr:uid="{00000000-0005-0000-0000-000012250000}"/>
    <cellStyle name="20% - Accent6 138 3" xfId="4679" xr:uid="{00000000-0005-0000-0000-000013250000}"/>
    <cellStyle name="20% - Accent6 138 3 2" xfId="19771" xr:uid="{00000000-0005-0000-0000-000014250000}"/>
    <cellStyle name="20% - Accent6 138 4" xfId="19772" xr:uid="{00000000-0005-0000-0000-000015250000}"/>
    <cellStyle name="20% - Accent6 139" xfId="4680" xr:uid="{00000000-0005-0000-0000-000016250000}"/>
    <cellStyle name="20% - Accent6 139 2" xfId="4681" xr:uid="{00000000-0005-0000-0000-000017250000}"/>
    <cellStyle name="20% - Accent6 139 2 2" xfId="19773" xr:uid="{00000000-0005-0000-0000-000018250000}"/>
    <cellStyle name="20% - Accent6 139 3" xfId="4682" xr:uid="{00000000-0005-0000-0000-000019250000}"/>
    <cellStyle name="20% - Accent6 139 3 2" xfId="19774" xr:uid="{00000000-0005-0000-0000-00001A250000}"/>
    <cellStyle name="20% - Accent6 139 4" xfId="19775" xr:uid="{00000000-0005-0000-0000-00001B250000}"/>
    <cellStyle name="20% - Accent6 14" xfId="4683" xr:uid="{00000000-0005-0000-0000-00001C250000}"/>
    <cellStyle name="20% - Accent6 14 2" xfId="4684" xr:uid="{00000000-0005-0000-0000-00001D250000}"/>
    <cellStyle name="20% - Accent6 14 2 2" xfId="4685" xr:uid="{00000000-0005-0000-0000-00001E250000}"/>
    <cellStyle name="20% - Accent6 14 2 2 2" xfId="19776" xr:uid="{00000000-0005-0000-0000-00001F250000}"/>
    <cellStyle name="20% - Accent6 14 2 3" xfId="4686" xr:uid="{00000000-0005-0000-0000-000020250000}"/>
    <cellStyle name="20% - Accent6 14 2 3 2" xfId="19777" xr:uid="{00000000-0005-0000-0000-000021250000}"/>
    <cellStyle name="20% - Accent6 14 2 4" xfId="19778" xr:uid="{00000000-0005-0000-0000-000022250000}"/>
    <cellStyle name="20% - Accent6 14 3" xfId="4687" xr:uid="{00000000-0005-0000-0000-000023250000}"/>
    <cellStyle name="20% - Accent6 14 3 2" xfId="4688" xr:uid="{00000000-0005-0000-0000-000024250000}"/>
    <cellStyle name="20% - Accent6 14 3 2 2" xfId="19779" xr:uid="{00000000-0005-0000-0000-000025250000}"/>
    <cellStyle name="20% - Accent6 14 3 3" xfId="4689" xr:uid="{00000000-0005-0000-0000-000026250000}"/>
    <cellStyle name="20% - Accent6 14 3 3 2" xfId="19780" xr:uid="{00000000-0005-0000-0000-000027250000}"/>
    <cellStyle name="20% - Accent6 14 3 4" xfId="19781" xr:uid="{00000000-0005-0000-0000-000028250000}"/>
    <cellStyle name="20% - Accent6 14 4" xfId="4690" xr:uid="{00000000-0005-0000-0000-000029250000}"/>
    <cellStyle name="20% - Accent6 14 4 2" xfId="19782" xr:uid="{00000000-0005-0000-0000-00002A250000}"/>
    <cellStyle name="20% - Accent6 14 5" xfId="4691" xr:uid="{00000000-0005-0000-0000-00002B250000}"/>
    <cellStyle name="20% - Accent6 14 5 2" xfId="19783" xr:uid="{00000000-0005-0000-0000-00002C250000}"/>
    <cellStyle name="20% - Accent6 14 6" xfId="19784" xr:uid="{00000000-0005-0000-0000-00002D250000}"/>
    <cellStyle name="20% - Accent6 140" xfId="4692" xr:uid="{00000000-0005-0000-0000-00002E250000}"/>
    <cellStyle name="20% - Accent6 140 2" xfId="4693" xr:uid="{00000000-0005-0000-0000-00002F250000}"/>
    <cellStyle name="20% - Accent6 140 2 2" xfId="19785" xr:uid="{00000000-0005-0000-0000-000030250000}"/>
    <cellStyle name="20% - Accent6 140 3" xfId="4694" xr:uid="{00000000-0005-0000-0000-000031250000}"/>
    <cellStyle name="20% - Accent6 140 3 2" xfId="19786" xr:uid="{00000000-0005-0000-0000-000032250000}"/>
    <cellStyle name="20% - Accent6 140 4" xfId="19787" xr:uid="{00000000-0005-0000-0000-000033250000}"/>
    <cellStyle name="20% - Accent6 141" xfId="4695" xr:uid="{00000000-0005-0000-0000-000034250000}"/>
    <cellStyle name="20% - Accent6 141 2" xfId="4696" xr:uid="{00000000-0005-0000-0000-000035250000}"/>
    <cellStyle name="20% - Accent6 141 2 2" xfId="19788" xr:uid="{00000000-0005-0000-0000-000036250000}"/>
    <cellStyle name="20% - Accent6 141 3" xfId="4697" xr:uid="{00000000-0005-0000-0000-000037250000}"/>
    <cellStyle name="20% - Accent6 141 3 2" xfId="19789" xr:uid="{00000000-0005-0000-0000-000038250000}"/>
    <cellStyle name="20% - Accent6 141 4" xfId="19790" xr:uid="{00000000-0005-0000-0000-000039250000}"/>
    <cellStyle name="20% - Accent6 142" xfId="4698" xr:uid="{00000000-0005-0000-0000-00003A250000}"/>
    <cellStyle name="20% - Accent6 142 2" xfId="4699" xr:uid="{00000000-0005-0000-0000-00003B250000}"/>
    <cellStyle name="20% - Accent6 142 2 2" xfId="19791" xr:uid="{00000000-0005-0000-0000-00003C250000}"/>
    <cellStyle name="20% - Accent6 142 3" xfId="4700" xr:uid="{00000000-0005-0000-0000-00003D250000}"/>
    <cellStyle name="20% - Accent6 142 3 2" xfId="19792" xr:uid="{00000000-0005-0000-0000-00003E250000}"/>
    <cellStyle name="20% - Accent6 142 4" xfId="19793" xr:uid="{00000000-0005-0000-0000-00003F250000}"/>
    <cellStyle name="20% - Accent6 143" xfId="4701" xr:uid="{00000000-0005-0000-0000-000040250000}"/>
    <cellStyle name="20% - Accent6 143 2" xfId="4702" xr:uid="{00000000-0005-0000-0000-000041250000}"/>
    <cellStyle name="20% - Accent6 143 2 2" xfId="19794" xr:uid="{00000000-0005-0000-0000-000042250000}"/>
    <cellStyle name="20% - Accent6 143 3" xfId="4703" xr:uid="{00000000-0005-0000-0000-000043250000}"/>
    <cellStyle name="20% - Accent6 143 3 2" xfId="19795" xr:uid="{00000000-0005-0000-0000-000044250000}"/>
    <cellStyle name="20% - Accent6 143 4" xfId="19796" xr:uid="{00000000-0005-0000-0000-000045250000}"/>
    <cellStyle name="20% - Accent6 144" xfId="4704" xr:uid="{00000000-0005-0000-0000-000046250000}"/>
    <cellStyle name="20% - Accent6 144 2" xfId="4705" xr:uid="{00000000-0005-0000-0000-000047250000}"/>
    <cellStyle name="20% - Accent6 144 2 2" xfId="19797" xr:uid="{00000000-0005-0000-0000-000048250000}"/>
    <cellStyle name="20% - Accent6 144 3" xfId="4706" xr:uid="{00000000-0005-0000-0000-000049250000}"/>
    <cellStyle name="20% - Accent6 144 3 2" xfId="19798" xr:uid="{00000000-0005-0000-0000-00004A250000}"/>
    <cellStyle name="20% - Accent6 144 4" xfId="19799" xr:uid="{00000000-0005-0000-0000-00004B250000}"/>
    <cellStyle name="20% - Accent6 145" xfId="4707" xr:uid="{00000000-0005-0000-0000-00004C250000}"/>
    <cellStyle name="20% - Accent6 145 2" xfId="4708" xr:uid="{00000000-0005-0000-0000-00004D250000}"/>
    <cellStyle name="20% - Accent6 145 2 2" xfId="19800" xr:uid="{00000000-0005-0000-0000-00004E250000}"/>
    <cellStyle name="20% - Accent6 145 3" xfId="4709" xr:uid="{00000000-0005-0000-0000-00004F250000}"/>
    <cellStyle name="20% - Accent6 145 3 2" xfId="19801" xr:uid="{00000000-0005-0000-0000-000050250000}"/>
    <cellStyle name="20% - Accent6 145 4" xfId="19802" xr:uid="{00000000-0005-0000-0000-000051250000}"/>
    <cellStyle name="20% - Accent6 146" xfId="4710" xr:uid="{00000000-0005-0000-0000-000052250000}"/>
    <cellStyle name="20% - Accent6 146 2" xfId="4711" xr:uid="{00000000-0005-0000-0000-000053250000}"/>
    <cellStyle name="20% - Accent6 146 2 2" xfId="19803" xr:uid="{00000000-0005-0000-0000-000054250000}"/>
    <cellStyle name="20% - Accent6 146 3" xfId="4712" xr:uid="{00000000-0005-0000-0000-000055250000}"/>
    <cellStyle name="20% - Accent6 146 3 2" xfId="19804" xr:uid="{00000000-0005-0000-0000-000056250000}"/>
    <cellStyle name="20% - Accent6 146 4" xfId="19805" xr:uid="{00000000-0005-0000-0000-000057250000}"/>
    <cellStyle name="20% - Accent6 147" xfId="4713" xr:uid="{00000000-0005-0000-0000-000058250000}"/>
    <cellStyle name="20% - Accent6 147 2" xfId="4714" xr:uid="{00000000-0005-0000-0000-000059250000}"/>
    <cellStyle name="20% - Accent6 147 2 2" xfId="19806" xr:uid="{00000000-0005-0000-0000-00005A250000}"/>
    <cellStyle name="20% - Accent6 147 3" xfId="4715" xr:uid="{00000000-0005-0000-0000-00005B250000}"/>
    <cellStyle name="20% - Accent6 147 3 2" xfId="19807" xr:uid="{00000000-0005-0000-0000-00005C250000}"/>
    <cellStyle name="20% - Accent6 147 4" xfId="19808" xr:uid="{00000000-0005-0000-0000-00005D250000}"/>
    <cellStyle name="20% - Accent6 148" xfId="4716" xr:uid="{00000000-0005-0000-0000-00005E250000}"/>
    <cellStyle name="20% - Accent6 148 2" xfId="4717" xr:uid="{00000000-0005-0000-0000-00005F250000}"/>
    <cellStyle name="20% - Accent6 148 2 2" xfId="19809" xr:uid="{00000000-0005-0000-0000-000060250000}"/>
    <cellStyle name="20% - Accent6 148 3" xfId="4718" xr:uid="{00000000-0005-0000-0000-000061250000}"/>
    <cellStyle name="20% - Accent6 148 3 2" xfId="19810" xr:uid="{00000000-0005-0000-0000-000062250000}"/>
    <cellStyle name="20% - Accent6 148 4" xfId="19811" xr:uid="{00000000-0005-0000-0000-000063250000}"/>
    <cellStyle name="20% - Accent6 149" xfId="4719" xr:uid="{00000000-0005-0000-0000-000064250000}"/>
    <cellStyle name="20% - Accent6 149 2" xfId="4720" xr:uid="{00000000-0005-0000-0000-000065250000}"/>
    <cellStyle name="20% - Accent6 149 2 2" xfId="19812" xr:uid="{00000000-0005-0000-0000-000066250000}"/>
    <cellStyle name="20% - Accent6 149 3" xfId="4721" xr:uid="{00000000-0005-0000-0000-000067250000}"/>
    <cellStyle name="20% - Accent6 149 3 2" xfId="19813" xr:uid="{00000000-0005-0000-0000-000068250000}"/>
    <cellStyle name="20% - Accent6 149 4" xfId="19814" xr:uid="{00000000-0005-0000-0000-000069250000}"/>
    <cellStyle name="20% - Accent6 15" xfId="4722" xr:uid="{00000000-0005-0000-0000-00006A250000}"/>
    <cellStyle name="20% - Accent6 15 2" xfId="4723" xr:uid="{00000000-0005-0000-0000-00006B250000}"/>
    <cellStyle name="20% - Accent6 15 2 2" xfId="4724" xr:uid="{00000000-0005-0000-0000-00006C250000}"/>
    <cellStyle name="20% - Accent6 15 2 2 2" xfId="19815" xr:uid="{00000000-0005-0000-0000-00006D250000}"/>
    <cellStyle name="20% - Accent6 15 2 3" xfId="4725" xr:uid="{00000000-0005-0000-0000-00006E250000}"/>
    <cellStyle name="20% - Accent6 15 2 3 2" xfId="19816" xr:uid="{00000000-0005-0000-0000-00006F250000}"/>
    <cellStyle name="20% - Accent6 15 2 4" xfId="19817" xr:uid="{00000000-0005-0000-0000-000070250000}"/>
    <cellStyle name="20% - Accent6 15 3" xfId="4726" xr:uid="{00000000-0005-0000-0000-000071250000}"/>
    <cellStyle name="20% - Accent6 15 3 2" xfId="4727" xr:uid="{00000000-0005-0000-0000-000072250000}"/>
    <cellStyle name="20% - Accent6 15 3 2 2" xfId="19818" xr:uid="{00000000-0005-0000-0000-000073250000}"/>
    <cellStyle name="20% - Accent6 15 3 3" xfId="4728" xr:uid="{00000000-0005-0000-0000-000074250000}"/>
    <cellStyle name="20% - Accent6 15 3 3 2" xfId="19819" xr:uid="{00000000-0005-0000-0000-000075250000}"/>
    <cellStyle name="20% - Accent6 15 3 4" xfId="19820" xr:uid="{00000000-0005-0000-0000-000076250000}"/>
    <cellStyle name="20% - Accent6 15 4" xfId="4729" xr:uid="{00000000-0005-0000-0000-000077250000}"/>
    <cellStyle name="20% - Accent6 15 4 2" xfId="19821" xr:uid="{00000000-0005-0000-0000-000078250000}"/>
    <cellStyle name="20% - Accent6 15 5" xfId="4730" xr:uid="{00000000-0005-0000-0000-000079250000}"/>
    <cellStyle name="20% - Accent6 15 5 2" xfId="19822" xr:uid="{00000000-0005-0000-0000-00007A250000}"/>
    <cellStyle name="20% - Accent6 15 6" xfId="19823" xr:uid="{00000000-0005-0000-0000-00007B250000}"/>
    <cellStyle name="20% - Accent6 150" xfId="4731" xr:uid="{00000000-0005-0000-0000-00007C250000}"/>
    <cellStyle name="20% - Accent6 150 2" xfId="4732" xr:uid="{00000000-0005-0000-0000-00007D250000}"/>
    <cellStyle name="20% - Accent6 150 2 2" xfId="19824" xr:uid="{00000000-0005-0000-0000-00007E250000}"/>
    <cellStyle name="20% - Accent6 150 3" xfId="4733" xr:uid="{00000000-0005-0000-0000-00007F250000}"/>
    <cellStyle name="20% - Accent6 150 3 2" xfId="19825" xr:uid="{00000000-0005-0000-0000-000080250000}"/>
    <cellStyle name="20% - Accent6 150 4" xfId="19826" xr:uid="{00000000-0005-0000-0000-000081250000}"/>
    <cellStyle name="20% - Accent6 151" xfId="4734" xr:uid="{00000000-0005-0000-0000-000082250000}"/>
    <cellStyle name="20% - Accent6 151 2" xfId="4735" xr:uid="{00000000-0005-0000-0000-000083250000}"/>
    <cellStyle name="20% - Accent6 151 2 2" xfId="19827" xr:uid="{00000000-0005-0000-0000-000084250000}"/>
    <cellStyle name="20% - Accent6 151 3" xfId="4736" xr:uid="{00000000-0005-0000-0000-000085250000}"/>
    <cellStyle name="20% - Accent6 151 3 2" xfId="19828" xr:uid="{00000000-0005-0000-0000-000086250000}"/>
    <cellStyle name="20% - Accent6 151 4" xfId="19829" xr:uid="{00000000-0005-0000-0000-000087250000}"/>
    <cellStyle name="20% - Accent6 152" xfId="4737" xr:uid="{00000000-0005-0000-0000-000088250000}"/>
    <cellStyle name="20% - Accent6 152 2" xfId="4738" xr:uid="{00000000-0005-0000-0000-000089250000}"/>
    <cellStyle name="20% - Accent6 152 2 2" xfId="19830" xr:uid="{00000000-0005-0000-0000-00008A250000}"/>
    <cellStyle name="20% - Accent6 152 3" xfId="4739" xr:uid="{00000000-0005-0000-0000-00008B250000}"/>
    <cellStyle name="20% - Accent6 152 3 2" xfId="19831" xr:uid="{00000000-0005-0000-0000-00008C250000}"/>
    <cellStyle name="20% - Accent6 152 4" xfId="19832" xr:uid="{00000000-0005-0000-0000-00008D250000}"/>
    <cellStyle name="20% - Accent6 153" xfId="4740" xr:uid="{00000000-0005-0000-0000-00008E250000}"/>
    <cellStyle name="20% - Accent6 153 2" xfId="4741" xr:uid="{00000000-0005-0000-0000-00008F250000}"/>
    <cellStyle name="20% - Accent6 153 2 2" xfId="19833" xr:uid="{00000000-0005-0000-0000-000090250000}"/>
    <cellStyle name="20% - Accent6 153 3" xfId="4742" xr:uid="{00000000-0005-0000-0000-000091250000}"/>
    <cellStyle name="20% - Accent6 153 3 2" xfId="19834" xr:uid="{00000000-0005-0000-0000-000092250000}"/>
    <cellStyle name="20% - Accent6 153 4" xfId="19835" xr:uid="{00000000-0005-0000-0000-000093250000}"/>
    <cellStyle name="20% - Accent6 154" xfId="4743" xr:uid="{00000000-0005-0000-0000-000094250000}"/>
    <cellStyle name="20% - Accent6 154 2" xfId="4744" xr:uid="{00000000-0005-0000-0000-000095250000}"/>
    <cellStyle name="20% - Accent6 154 2 2" xfId="19836" xr:uid="{00000000-0005-0000-0000-000096250000}"/>
    <cellStyle name="20% - Accent6 154 3" xfId="4745" xr:uid="{00000000-0005-0000-0000-000097250000}"/>
    <cellStyle name="20% - Accent6 154 3 2" xfId="19837" xr:uid="{00000000-0005-0000-0000-000098250000}"/>
    <cellStyle name="20% - Accent6 154 4" xfId="19838" xr:uid="{00000000-0005-0000-0000-000099250000}"/>
    <cellStyle name="20% - Accent6 155" xfId="4746" xr:uid="{00000000-0005-0000-0000-00009A250000}"/>
    <cellStyle name="20% - Accent6 155 2" xfId="4747" xr:uid="{00000000-0005-0000-0000-00009B250000}"/>
    <cellStyle name="20% - Accent6 155 2 2" xfId="19839" xr:uid="{00000000-0005-0000-0000-00009C250000}"/>
    <cellStyle name="20% - Accent6 155 3" xfId="4748" xr:uid="{00000000-0005-0000-0000-00009D250000}"/>
    <cellStyle name="20% - Accent6 155 3 2" xfId="19840" xr:uid="{00000000-0005-0000-0000-00009E250000}"/>
    <cellStyle name="20% - Accent6 155 4" xfId="19841" xr:uid="{00000000-0005-0000-0000-00009F250000}"/>
    <cellStyle name="20% - Accent6 156" xfId="4749" xr:uid="{00000000-0005-0000-0000-0000A0250000}"/>
    <cellStyle name="20% - Accent6 156 2" xfId="4750" xr:uid="{00000000-0005-0000-0000-0000A1250000}"/>
    <cellStyle name="20% - Accent6 156 2 2" xfId="19842" xr:uid="{00000000-0005-0000-0000-0000A2250000}"/>
    <cellStyle name="20% - Accent6 156 3" xfId="4751" xr:uid="{00000000-0005-0000-0000-0000A3250000}"/>
    <cellStyle name="20% - Accent6 156 3 2" xfId="19843" xr:uid="{00000000-0005-0000-0000-0000A4250000}"/>
    <cellStyle name="20% - Accent6 156 4" xfId="19844" xr:uid="{00000000-0005-0000-0000-0000A5250000}"/>
    <cellStyle name="20% - Accent6 157" xfId="4752" xr:uid="{00000000-0005-0000-0000-0000A6250000}"/>
    <cellStyle name="20% - Accent6 157 2" xfId="4753" xr:uid="{00000000-0005-0000-0000-0000A7250000}"/>
    <cellStyle name="20% - Accent6 157 2 2" xfId="19845" xr:uid="{00000000-0005-0000-0000-0000A8250000}"/>
    <cellStyle name="20% - Accent6 157 3" xfId="4754" xr:uid="{00000000-0005-0000-0000-0000A9250000}"/>
    <cellStyle name="20% - Accent6 157 3 2" xfId="19846" xr:uid="{00000000-0005-0000-0000-0000AA250000}"/>
    <cellStyle name="20% - Accent6 157 4" xfId="19847" xr:uid="{00000000-0005-0000-0000-0000AB250000}"/>
    <cellStyle name="20% - Accent6 158" xfId="4755" xr:uid="{00000000-0005-0000-0000-0000AC250000}"/>
    <cellStyle name="20% - Accent6 158 2" xfId="4756" xr:uid="{00000000-0005-0000-0000-0000AD250000}"/>
    <cellStyle name="20% - Accent6 158 2 2" xfId="19848" xr:uid="{00000000-0005-0000-0000-0000AE250000}"/>
    <cellStyle name="20% - Accent6 158 3" xfId="4757" xr:uid="{00000000-0005-0000-0000-0000AF250000}"/>
    <cellStyle name="20% - Accent6 158 3 2" xfId="19849" xr:uid="{00000000-0005-0000-0000-0000B0250000}"/>
    <cellStyle name="20% - Accent6 158 4" xfId="19850" xr:uid="{00000000-0005-0000-0000-0000B1250000}"/>
    <cellStyle name="20% - Accent6 159" xfId="4758" xr:uid="{00000000-0005-0000-0000-0000B2250000}"/>
    <cellStyle name="20% - Accent6 159 2" xfId="4759" xr:uid="{00000000-0005-0000-0000-0000B3250000}"/>
    <cellStyle name="20% - Accent6 159 2 2" xfId="19851" xr:uid="{00000000-0005-0000-0000-0000B4250000}"/>
    <cellStyle name="20% - Accent6 159 3" xfId="4760" xr:uid="{00000000-0005-0000-0000-0000B5250000}"/>
    <cellStyle name="20% - Accent6 159 3 2" xfId="19852" xr:uid="{00000000-0005-0000-0000-0000B6250000}"/>
    <cellStyle name="20% - Accent6 159 4" xfId="19853" xr:uid="{00000000-0005-0000-0000-0000B7250000}"/>
    <cellStyle name="20% - Accent6 16" xfId="4761" xr:uid="{00000000-0005-0000-0000-0000B8250000}"/>
    <cellStyle name="20% - Accent6 16 2" xfId="4762" xr:uid="{00000000-0005-0000-0000-0000B9250000}"/>
    <cellStyle name="20% - Accent6 16 2 2" xfId="4763" xr:uid="{00000000-0005-0000-0000-0000BA250000}"/>
    <cellStyle name="20% - Accent6 16 2 2 2" xfId="19854" xr:uid="{00000000-0005-0000-0000-0000BB250000}"/>
    <cellStyle name="20% - Accent6 16 2 3" xfId="4764" xr:uid="{00000000-0005-0000-0000-0000BC250000}"/>
    <cellStyle name="20% - Accent6 16 2 3 2" xfId="19855" xr:uid="{00000000-0005-0000-0000-0000BD250000}"/>
    <cellStyle name="20% - Accent6 16 2 4" xfId="19856" xr:uid="{00000000-0005-0000-0000-0000BE250000}"/>
    <cellStyle name="20% - Accent6 16 3" xfId="4765" xr:uid="{00000000-0005-0000-0000-0000BF250000}"/>
    <cellStyle name="20% - Accent6 16 3 2" xfId="4766" xr:uid="{00000000-0005-0000-0000-0000C0250000}"/>
    <cellStyle name="20% - Accent6 16 3 2 2" xfId="19857" xr:uid="{00000000-0005-0000-0000-0000C1250000}"/>
    <cellStyle name="20% - Accent6 16 3 3" xfId="4767" xr:uid="{00000000-0005-0000-0000-0000C2250000}"/>
    <cellStyle name="20% - Accent6 16 3 3 2" xfId="19858" xr:uid="{00000000-0005-0000-0000-0000C3250000}"/>
    <cellStyle name="20% - Accent6 16 3 4" xfId="19859" xr:uid="{00000000-0005-0000-0000-0000C4250000}"/>
    <cellStyle name="20% - Accent6 16 4" xfId="4768" xr:uid="{00000000-0005-0000-0000-0000C5250000}"/>
    <cellStyle name="20% - Accent6 16 4 2" xfId="19860" xr:uid="{00000000-0005-0000-0000-0000C6250000}"/>
    <cellStyle name="20% - Accent6 16 5" xfId="4769" xr:uid="{00000000-0005-0000-0000-0000C7250000}"/>
    <cellStyle name="20% - Accent6 16 5 2" xfId="19861" xr:uid="{00000000-0005-0000-0000-0000C8250000}"/>
    <cellStyle name="20% - Accent6 16 6" xfId="19862" xr:uid="{00000000-0005-0000-0000-0000C9250000}"/>
    <cellStyle name="20% - Accent6 160" xfId="4770" xr:uid="{00000000-0005-0000-0000-0000CA250000}"/>
    <cellStyle name="20% - Accent6 160 2" xfId="4771" xr:uid="{00000000-0005-0000-0000-0000CB250000}"/>
    <cellStyle name="20% - Accent6 160 2 2" xfId="19863" xr:uid="{00000000-0005-0000-0000-0000CC250000}"/>
    <cellStyle name="20% - Accent6 160 3" xfId="4772" xr:uid="{00000000-0005-0000-0000-0000CD250000}"/>
    <cellStyle name="20% - Accent6 160 3 2" xfId="19864" xr:uid="{00000000-0005-0000-0000-0000CE250000}"/>
    <cellStyle name="20% - Accent6 160 4" xfId="19865" xr:uid="{00000000-0005-0000-0000-0000CF250000}"/>
    <cellStyle name="20% - Accent6 161" xfId="4773" xr:uid="{00000000-0005-0000-0000-0000D0250000}"/>
    <cellStyle name="20% - Accent6 161 2" xfId="4774" xr:uid="{00000000-0005-0000-0000-0000D1250000}"/>
    <cellStyle name="20% - Accent6 161 2 2" xfId="19866" xr:uid="{00000000-0005-0000-0000-0000D2250000}"/>
    <cellStyle name="20% - Accent6 161 3" xfId="4775" xr:uid="{00000000-0005-0000-0000-0000D3250000}"/>
    <cellStyle name="20% - Accent6 161 3 2" xfId="19867" xr:uid="{00000000-0005-0000-0000-0000D4250000}"/>
    <cellStyle name="20% - Accent6 161 4" xfId="19868" xr:uid="{00000000-0005-0000-0000-0000D5250000}"/>
    <cellStyle name="20% - Accent6 162" xfId="4776" xr:uid="{00000000-0005-0000-0000-0000D6250000}"/>
    <cellStyle name="20% - Accent6 162 2" xfId="4777" xr:uid="{00000000-0005-0000-0000-0000D7250000}"/>
    <cellStyle name="20% - Accent6 162 2 2" xfId="19869" xr:uid="{00000000-0005-0000-0000-0000D8250000}"/>
    <cellStyle name="20% - Accent6 162 3" xfId="4778" xr:uid="{00000000-0005-0000-0000-0000D9250000}"/>
    <cellStyle name="20% - Accent6 162 3 2" xfId="19870" xr:uid="{00000000-0005-0000-0000-0000DA250000}"/>
    <cellStyle name="20% - Accent6 162 4" xfId="19871" xr:uid="{00000000-0005-0000-0000-0000DB250000}"/>
    <cellStyle name="20% - Accent6 163" xfId="4779" xr:uid="{00000000-0005-0000-0000-0000DC250000}"/>
    <cellStyle name="20% - Accent6 163 2" xfId="4780" xr:uid="{00000000-0005-0000-0000-0000DD250000}"/>
    <cellStyle name="20% - Accent6 163 2 2" xfId="19872" xr:uid="{00000000-0005-0000-0000-0000DE250000}"/>
    <cellStyle name="20% - Accent6 163 3" xfId="4781" xr:uid="{00000000-0005-0000-0000-0000DF250000}"/>
    <cellStyle name="20% - Accent6 163 3 2" xfId="19873" xr:uid="{00000000-0005-0000-0000-0000E0250000}"/>
    <cellStyle name="20% - Accent6 163 4" xfId="19874" xr:uid="{00000000-0005-0000-0000-0000E1250000}"/>
    <cellStyle name="20% - Accent6 164" xfId="4782" xr:uid="{00000000-0005-0000-0000-0000E2250000}"/>
    <cellStyle name="20% - Accent6 164 2" xfId="4783" xr:uid="{00000000-0005-0000-0000-0000E3250000}"/>
    <cellStyle name="20% - Accent6 164 2 2" xfId="19875" xr:uid="{00000000-0005-0000-0000-0000E4250000}"/>
    <cellStyle name="20% - Accent6 164 3" xfId="4784" xr:uid="{00000000-0005-0000-0000-0000E5250000}"/>
    <cellStyle name="20% - Accent6 164 3 2" xfId="19876" xr:uid="{00000000-0005-0000-0000-0000E6250000}"/>
    <cellStyle name="20% - Accent6 164 4" xfId="19877" xr:uid="{00000000-0005-0000-0000-0000E7250000}"/>
    <cellStyle name="20% - Accent6 165" xfId="4785" xr:uid="{00000000-0005-0000-0000-0000E8250000}"/>
    <cellStyle name="20% - Accent6 165 2" xfId="4786" xr:uid="{00000000-0005-0000-0000-0000E9250000}"/>
    <cellStyle name="20% - Accent6 165 2 2" xfId="19878" xr:uid="{00000000-0005-0000-0000-0000EA250000}"/>
    <cellStyle name="20% - Accent6 165 3" xfId="4787" xr:uid="{00000000-0005-0000-0000-0000EB250000}"/>
    <cellStyle name="20% - Accent6 165 3 2" xfId="19879" xr:uid="{00000000-0005-0000-0000-0000EC250000}"/>
    <cellStyle name="20% - Accent6 165 4" xfId="19880" xr:uid="{00000000-0005-0000-0000-0000ED250000}"/>
    <cellStyle name="20% - Accent6 166" xfId="4788" xr:uid="{00000000-0005-0000-0000-0000EE250000}"/>
    <cellStyle name="20% - Accent6 166 2" xfId="4789" xr:uid="{00000000-0005-0000-0000-0000EF250000}"/>
    <cellStyle name="20% - Accent6 166 2 2" xfId="19881" xr:uid="{00000000-0005-0000-0000-0000F0250000}"/>
    <cellStyle name="20% - Accent6 166 3" xfId="4790" xr:uid="{00000000-0005-0000-0000-0000F1250000}"/>
    <cellStyle name="20% - Accent6 166 3 2" xfId="19882" xr:uid="{00000000-0005-0000-0000-0000F2250000}"/>
    <cellStyle name="20% - Accent6 166 4" xfId="19883" xr:uid="{00000000-0005-0000-0000-0000F3250000}"/>
    <cellStyle name="20% - Accent6 167" xfId="4791" xr:uid="{00000000-0005-0000-0000-0000F4250000}"/>
    <cellStyle name="20% - Accent6 167 2" xfId="4792" xr:uid="{00000000-0005-0000-0000-0000F5250000}"/>
    <cellStyle name="20% - Accent6 167 2 2" xfId="19884" xr:uid="{00000000-0005-0000-0000-0000F6250000}"/>
    <cellStyle name="20% - Accent6 167 3" xfId="4793" xr:uid="{00000000-0005-0000-0000-0000F7250000}"/>
    <cellStyle name="20% - Accent6 167 3 2" xfId="19885" xr:uid="{00000000-0005-0000-0000-0000F8250000}"/>
    <cellStyle name="20% - Accent6 167 4" xfId="19886" xr:uid="{00000000-0005-0000-0000-0000F9250000}"/>
    <cellStyle name="20% - Accent6 168" xfId="4794" xr:uid="{00000000-0005-0000-0000-0000FA250000}"/>
    <cellStyle name="20% - Accent6 168 2" xfId="4795" xr:uid="{00000000-0005-0000-0000-0000FB250000}"/>
    <cellStyle name="20% - Accent6 168 2 2" xfId="19887" xr:uid="{00000000-0005-0000-0000-0000FC250000}"/>
    <cellStyle name="20% - Accent6 168 3" xfId="4796" xr:uid="{00000000-0005-0000-0000-0000FD250000}"/>
    <cellStyle name="20% - Accent6 168 3 2" xfId="19888" xr:uid="{00000000-0005-0000-0000-0000FE250000}"/>
    <cellStyle name="20% - Accent6 168 4" xfId="19889" xr:uid="{00000000-0005-0000-0000-0000FF250000}"/>
    <cellStyle name="20% - Accent6 169" xfId="4797" xr:uid="{00000000-0005-0000-0000-000000260000}"/>
    <cellStyle name="20% - Accent6 169 2" xfId="4798" xr:uid="{00000000-0005-0000-0000-000001260000}"/>
    <cellStyle name="20% - Accent6 169 2 2" xfId="19890" xr:uid="{00000000-0005-0000-0000-000002260000}"/>
    <cellStyle name="20% - Accent6 169 3" xfId="4799" xr:uid="{00000000-0005-0000-0000-000003260000}"/>
    <cellStyle name="20% - Accent6 169 3 2" xfId="19891" xr:uid="{00000000-0005-0000-0000-000004260000}"/>
    <cellStyle name="20% - Accent6 169 4" xfId="19892" xr:uid="{00000000-0005-0000-0000-000005260000}"/>
    <cellStyle name="20% - Accent6 17" xfId="4800" xr:uid="{00000000-0005-0000-0000-000006260000}"/>
    <cellStyle name="20% - Accent6 17 2" xfId="4801" xr:uid="{00000000-0005-0000-0000-000007260000}"/>
    <cellStyle name="20% - Accent6 17 2 2" xfId="4802" xr:uid="{00000000-0005-0000-0000-000008260000}"/>
    <cellStyle name="20% - Accent6 17 2 2 2" xfId="19893" xr:uid="{00000000-0005-0000-0000-000009260000}"/>
    <cellStyle name="20% - Accent6 17 2 3" xfId="4803" xr:uid="{00000000-0005-0000-0000-00000A260000}"/>
    <cellStyle name="20% - Accent6 17 2 3 2" xfId="19894" xr:uid="{00000000-0005-0000-0000-00000B260000}"/>
    <cellStyle name="20% - Accent6 17 2 4" xfId="19895" xr:uid="{00000000-0005-0000-0000-00000C260000}"/>
    <cellStyle name="20% - Accent6 17 3" xfId="4804" xr:uid="{00000000-0005-0000-0000-00000D260000}"/>
    <cellStyle name="20% - Accent6 17 3 2" xfId="4805" xr:uid="{00000000-0005-0000-0000-00000E260000}"/>
    <cellStyle name="20% - Accent6 17 3 2 2" xfId="19896" xr:uid="{00000000-0005-0000-0000-00000F260000}"/>
    <cellStyle name="20% - Accent6 17 3 3" xfId="4806" xr:uid="{00000000-0005-0000-0000-000010260000}"/>
    <cellStyle name="20% - Accent6 17 3 3 2" xfId="19897" xr:uid="{00000000-0005-0000-0000-000011260000}"/>
    <cellStyle name="20% - Accent6 17 3 4" xfId="19898" xr:uid="{00000000-0005-0000-0000-000012260000}"/>
    <cellStyle name="20% - Accent6 17 4" xfId="4807" xr:uid="{00000000-0005-0000-0000-000013260000}"/>
    <cellStyle name="20% - Accent6 17 4 2" xfId="19899" xr:uid="{00000000-0005-0000-0000-000014260000}"/>
    <cellStyle name="20% - Accent6 17 5" xfId="4808" xr:uid="{00000000-0005-0000-0000-000015260000}"/>
    <cellStyle name="20% - Accent6 17 5 2" xfId="19900" xr:uid="{00000000-0005-0000-0000-000016260000}"/>
    <cellStyle name="20% - Accent6 17 6" xfId="19901" xr:uid="{00000000-0005-0000-0000-000017260000}"/>
    <cellStyle name="20% - Accent6 170" xfId="4809" xr:uid="{00000000-0005-0000-0000-000018260000}"/>
    <cellStyle name="20% - Accent6 170 2" xfId="4810" xr:uid="{00000000-0005-0000-0000-000019260000}"/>
    <cellStyle name="20% - Accent6 170 2 2" xfId="19902" xr:uid="{00000000-0005-0000-0000-00001A260000}"/>
    <cellStyle name="20% - Accent6 170 3" xfId="4811" xr:uid="{00000000-0005-0000-0000-00001B260000}"/>
    <cellStyle name="20% - Accent6 170 3 2" xfId="19903" xr:uid="{00000000-0005-0000-0000-00001C260000}"/>
    <cellStyle name="20% - Accent6 170 4" xfId="19904" xr:uid="{00000000-0005-0000-0000-00001D260000}"/>
    <cellStyle name="20% - Accent6 171" xfId="4812" xr:uid="{00000000-0005-0000-0000-00001E260000}"/>
    <cellStyle name="20% - Accent6 171 2" xfId="4813" xr:uid="{00000000-0005-0000-0000-00001F260000}"/>
    <cellStyle name="20% - Accent6 171 2 2" xfId="19905" xr:uid="{00000000-0005-0000-0000-000020260000}"/>
    <cellStyle name="20% - Accent6 171 3" xfId="4814" xr:uid="{00000000-0005-0000-0000-000021260000}"/>
    <cellStyle name="20% - Accent6 171 3 2" xfId="19906" xr:uid="{00000000-0005-0000-0000-000022260000}"/>
    <cellStyle name="20% - Accent6 171 4" xfId="19907" xr:uid="{00000000-0005-0000-0000-000023260000}"/>
    <cellStyle name="20% - Accent6 172" xfId="4815" xr:uid="{00000000-0005-0000-0000-000024260000}"/>
    <cellStyle name="20% - Accent6 172 2" xfId="4816" xr:uid="{00000000-0005-0000-0000-000025260000}"/>
    <cellStyle name="20% - Accent6 172 2 2" xfId="19908" xr:uid="{00000000-0005-0000-0000-000026260000}"/>
    <cellStyle name="20% - Accent6 172 3" xfId="4817" xr:uid="{00000000-0005-0000-0000-000027260000}"/>
    <cellStyle name="20% - Accent6 172 3 2" xfId="19909" xr:uid="{00000000-0005-0000-0000-000028260000}"/>
    <cellStyle name="20% - Accent6 172 4" xfId="19910" xr:uid="{00000000-0005-0000-0000-000029260000}"/>
    <cellStyle name="20% - Accent6 173" xfId="4818" xr:uid="{00000000-0005-0000-0000-00002A260000}"/>
    <cellStyle name="20% - Accent6 173 2" xfId="4819" xr:uid="{00000000-0005-0000-0000-00002B260000}"/>
    <cellStyle name="20% - Accent6 173 2 2" xfId="19911" xr:uid="{00000000-0005-0000-0000-00002C260000}"/>
    <cellStyle name="20% - Accent6 173 3" xfId="4820" xr:uid="{00000000-0005-0000-0000-00002D260000}"/>
    <cellStyle name="20% - Accent6 173 3 2" xfId="19912" xr:uid="{00000000-0005-0000-0000-00002E260000}"/>
    <cellStyle name="20% - Accent6 173 4" xfId="19913" xr:uid="{00000000-0005-0000-0000-00002F260000}"/>
    <cellStyle name="20% - Accent6 174" xfId="4821" xr:uid="{00000000-0005-0000-0000-000030260000}"/>
    <cellStyle name="20% - Accent6 174 2" xfId="4822" xr:uid="{00000000-0005-0000-0000-000031260000}"/>
    <cellStyle name="20% - Accent6 174 2 2" xfId="19914" xr:uid="{00000000-0005-0000-0000-000032260000}"/>
    <cellStyle name="20% - Accent6 174 3" xfId="4823" xr:uid="{00000000-0005-0000-0000-000033260000}"/>
    <cellStyle name="20% - Accent6 174 3 2" xfId="19915" xr:uid="{00000000-0005-0000-0000-000034260000}"/>
    <cellStyle name="20% - Accent6 174 4" xfId="19916" xr:uid="{00000000-0005-0000-0000-000035260000}"/>
    <cellStyle name="20% - Accent6 175" xfId="4824" xr:uid="{00000000-0005-0000-0000-000036260000}"/>
    <cellStyle name="20% - Accent6 175 2" xfId="4825" xr:uid="{00000000-0005-0000-0000-000037260000}"/>
    <cellStyle name="20% - Accent6 175 2 2" xfId="19917" xr:uid="{00000000-0005-0000-0000-000038260000}"/>
    <cellStyle name="20% - Accent6 175 3" xfId="4826" xr:uid="{00000000-0005-0000-0000-000039260000}"/>
    <cellStyle name="20% - Accent6 175 3 2" xfId="19918" xr:uid="{00000000-0005-0000-0000-00003A260000}"/>
    <cellStyle name="20% - Accent6 175 4" xfId="19919" xr:uid="{00000000-0005-0000-0000-00003B260000}"/>
    <cellStyle name="20% - Accent6 176" xfId="4827" xr:uid="{00000000-0005-0000-0000-00003C260000}"/>
    <cellStyle name="20% - Accent6 176 2" xfId="4828" xr:uid="{00000000-0005-0000-0000-00003D260000}"/>
    <cellStyle name="20% - Accent6 176 2 2" xfId="19920" xr:uid="{00000000-0005-0000-0000-00003E260000}"/>
    <cellStyle name="20% - Accent6 176 3" xfId="4829" xr:uid="{00000000-0005-0000-0000-00003F260000}"/>
    <cellStyle name="20% - Accent6 176 3 2" xfId="19921" xr:uid="{00000000-0005-0000-0000-000040260000}"/>
    <cellStyle name="20% - Accent6 176 4" xfId="19922" xr:uid="{00000000-0005-0000-0000-000041260000}"/>
    <cellStyle name="20% - Accent6 177" xfId="4830" xr:uid="{00000000-0005-0000-0000-000042260000}"/>
    <cellStyle name="20% - Accent6 177 2" xfId="4831" xr:uid="{00000000-0005-0000-0000-000043260000}"/>
    <cellStyle name="20% - Accent6 177 2 2" xfId="19923" xr:uid="{00000000-0005-0000-0000-000044260000}"/>
    <cellStyle name="20% - Accent6 177 3" xfId="4832" xr:uid="{00000000-0005-0000-0000-000045260000}"/>
    <cellStyle name="20% - Accent6 177 3 2" xfId="19924" xr:uid="{00000000-0005-0000-0000-000046260000}"/>
    <cellStyle name="20% - Accent6 177 4" xfId="19925" xr:uid="{00000000-0005-0000-0000-000047260000}"/>
    <cellStyle name="20% - Accent6 178" xfId="4833" xr:uid="{00000000-0005-0000-0000-000048260000}"/>
    <cellStyle name="20% - Accent6 178 2" xfId="4834" xr:uid="{00000000-0005-0000-0000-000049260000}"/>
    <cellStyle name="20% - Accent6 178 2 2" xfId="19926" xr:uid="{00000000-0005-0000-0000-00004A260000}"/>
    <cellStyle name="20% - Accent6 178 3" xfId="4835" xr:uid="{00000000-0005-0000-0000-00004B260000}"/>
    <cellStyle name="20% - Accent6 178 3 2" xfId="19927" xr:uid="{00000000-0005-0000-0000-00004C260000}"/>
    <cellStyle name="20% - Accent6 178 4" xfId="19928" xr:uid="{00000000-0005-0000-0000-00004D260000}"/>
    <cellStyle name="20% - Accent6 179" xfId="4836" xr:uid="{00000000-0005-0000-0000-00004E260000}"/>
    <cellStyle name="20% - Accent6 179 2" xfId="4837" xr:uid="{00000000-0005-0000-0000-00004F260000}"/>
    <cellStyle name="20% - Accent6 179 2 2" xfId="19929" xr:uid="{00000000-0005-0000-0000-000050260000}"/>
    <cellStyle name="20% - Accent6 179 3" xfId="4838" xr:uid="{00000000-0005-0000-0000-000051260000}"/>
    <cellStyle name="20% - Accent6 179 3 2" xfId="19930" xr:uid="{00000000-0005-0000-0000-000052260000}"/>
    <cellStyle name="20% - Accent6 179 4" xfId="19931" xr:uid="{00000000-0005-0000-0000-000053260000}"/>
    <cellStyle name="20% - Accent6 18" xfId="4839" xr:uid="{00000000-0005-0000-0000-000054260000}"/>
    <cellStyle name="20% - Accent6 18 2" xfId="4840" xr:uid="{00000000-0005-0000-0000-000055260000}"/>
    <cellStyle name="20% - Accent6 18 2 2" xfId="4841" xr:uid="{00000000-0005-0000-0000-000056260000}"/>
    <cellStyle name="20% - Accent6 18 2 2 2" xfId="19932" xr:uid="{00000000-0005-0000-0000-000057260000}"/>
    <cellStyle name="20% - Accent6 18 2 3" xfId="4842" xr:uid="{00000000-0005-0000-0000-000058260000}"/>
    <cellStyle name="20% - Accent6 18 2 3 2" xfId="19933" xr:uid="{00000000-0005-0000-0000-000059260000}"/>
    <cellStyle name="20% - Accent6 18 2 4" xfId="19934" xr:uid="{00000000-0005-0000-0000-00005A260000}"/>
    <cellStyle name="20% - Accent6 18 3" xfId="4843" xr:uid="{00000000-0005-0000-0000-00005B260000}"/>
    <cellStyle name="20% - Accent6 18 3 2" xfId="4844" xr:uid="{00000000-0005-0000-0000-00005C260000}"/>
    <cellStyle name="20% - Accent6 18 3 2 2" xfId="19935" xr:uid="{00000000-0005-0000-0000-00005D260000}"/>
    <cellStyle name="20% - Accent6 18 3 3" xfId="4845" xr:uid="{00000000-0005-0000-0000-00005E260000}"/>
    <cellStyle name="20% - Accent6 18 3 3 2" xfId="19936" xr:uid="{00000000-0005-0000-0000-00005F260000}"/>
    <cellStyle name="20% - Accent6 18 3 4" xfId="19937" xr:uid="{00000000-0005-0000-0000-000060260000}"/>
    <cellStyle name="20% - Accent6 18 4" xfId="4846" xr:uid="{00000000-0005-0000-0000-000061260000}"/>
    <cellStyle name="20% - Accent6 18 4 2" xfId="19938" xr:uid="{00000000-0005-0000-0000-000062260000}"/>
    <cellStyle name="20% - Accent6 18 5" xfId="4847" xr:uid="{00000000-0005-0000-0000-000063260000}"/>
    <cellStyle name="20% - Accent6 18 5 2" xfId="19939" xr:uid="{00000000-0005-0000-0000-000064260000}"/>
    <cellStyle name="20% - Accent6 18 6" xfId="19940" xr:uid="{00000000-0005-0000-0000-000065260000}"/>
    <cellStyle name="20% - Accent6 180" xfId="4848" xr:uid="{00000000-0005-0000-0000-000066260000}"/>
    <cellStyle name="20% - Accent6 180 2" xfId="4849" xr:uid="{00000000-0005-0000-0000-000067260000}"/>
    <cellStyle name="20% - Accent6 180 2 2" xfId="19941" xr:uid="{00000000-0005-0000-0000-000068260000}"/>
    <cellStyle name="20% - Accent6 180 3" xfId="4850" xr:uid="{00000000-0005-0000-0000-000069260000}"/>
    <cellStyle name="20% - Accent6 180 3 2" xfId="19942" xr:uid="{00000000-0005-0000-0000-00006A260000}"/>
    <cellStyle name="20% - Accent6 180 4" xfId="19943" xr:uid="{00000000-0005-0000-0000-00006B260000}"/>
    <cellStyle name="20% - Accent6 181" xfId="4851" xr:uid="{00000000-0005-0000-0000-00006C260000}"/>
    <cellStyle name="20% - Accent6 181 2" xfId="4852" xr:uid="{00000000-0005-0000-0000-00006D260000}"/>
    <cellStyle name="20% - Accent6 181 2 2" xfId="19944" xr:uid="{00000000-0005-0000-0000-00006E260000}"/>
    <cellStyle name="20% - Accent6 181 3" xfId="4853" xr:uid="{00000000-0005-0000-0000-00006F260000}"/>
    <cellStyle name="20% - Accent6 181 3 2" xfId="19945" xr:uid="{00000000-0005-0000-0000-000070260000}"/>
    <cellStyle name="20% - Accent6 181 4" xfId="19946" xr:uid="{00000000-0005-0000-0000-000071260000}"/>
    <cellStyle name="20% - Accent6 182" xfId="4854" xr:uid="{00000000-0005-0000-0000-000072260000}"/>
    <cellStyle name="20% - Accent6 182 2" xfId="4855" xr:uid="{00000000-0005-0000-0000-000073260000}"/>
    <cellStyle name="20% - Accent6 182 2 2" xfId="19947" xr:uid="{00000000-0005-0000-0000-000074260000}"/>
    <cellStyle name="20% - Accent6 182 3" xfId="4856" xr:uid="{00000000-0005-0000-0000-000075260000}"/>
    <cellStyle name="20% - Accent6 182 3 2" xfId="19948" xr:uid="{00000000-0005-0000-0000-000076260000}"/>
    <cellStyle name="20% - Accent6 182 4" xfId="19949" xr:uid="{00000000-0005-0000-0000-000077260000}"/>
    <cellStyle name="20% - Accent6 183" xfId="4857" xr:uid="{00000000-0005-0000-0000-000078260000}"/>
    <cellStyle name="20% - Accent6 183 2" xfId="4858" xr:uid="{00000000-0005-0000-0000-000079260000}"/>
    <cellStyle name="20% - Accent6 183 2 2" xfId="19950" xr:uid="{00000000-0005-0000-0000-00007A260000}"/>
    <cellStyle name="20% - Accent6 183 3" xfId="4859" xr:uid="{00000000-0005-0000-0000-00007B260000}"/>
    <cellStyle name="20% - Accent6 183 3 2" xfId="19951" xr:uid="{00000000-0005-0000-0000-00007C260000}"/>
    <cellStyle name="20% - Accent6 183 4" xfId="19952" xr:uid="{00000000-0005-0000-0000-00007D260000}"/>
    <cellStyle name="20% - Accent6 184" xfId="4860" xr:uid="{00000000-0005-0000-0000-00007E260000}"/>
    <cellStyle name="20% - Accent6 184 2" xfId="4861" xr:uid="{00000000-0005-0000-0000-00007F260000}"/>
    <cellStyle name="20% - Accent6 184 2 2" xfId="19953" xr:uid="{00000000-0005-0000-0000-000080260000}"/>
    <cellStyle name="20% - Accent6 184 3" xfId="4862" xr:uid="{00000000-0005-0000-0000-000081260000}"/>
    <cellStyle name="20% - Accent6 184 3 2" xfId="19954" xr:uid="{00000000-0005-0000-0000-000082260000}"/>
    <cellStyle name="20% - Accent6 184 4" xfId="19955" xr:uid="{00000000-0005-0000-0000-000083260000}"/>
    <cellStyle name="20% - Accent6 185" xfId="4863" xr:uid="{00000000-0005-0000-0000-000084260000}"/>
    <cellStyle name="20% - Accent6 185 2" xfId="4864" xr:uid="{00000000-0005-0000-0000-000085260000}"/>
    <cellStyle name="20% - Accent6 185 2 2" xfId="19956" xr:uid="{00000000-0005-0000-0000-000086260000}"/>
    <cellStyle name="20% - Accent6 185 3" xfId="4865" xr:uid="{00000000-0005-0000-0000-000087260000}"/>
    <cellStyle name="20% - Accent6 185 3 2" xfId="19957" xr:uid="{00000000-0005-0000-0000-000088260000}"/>
    <cellStyle name="20% - Accent6 185 4" xfId="19958" xr:uid="{00000000-0005-0000-0000-000089260000}"/>
    <cellStyle name="20% - Accent6 186" xfId="4866" xr:uid="{00000000-0005-0000-0000-00008A260000}"/>
    <cellStyle name="20% - Accent6 186 2" xfId="4867" xr:uid="{00000000-0005-0000-0000-00008B260000}"/>
    <cellStyle name="20% - Accent6 186 2 2" xfId="19959" xr:uid="{00000000-0005-0000-0000-00008C260000}"/>
    <cellStyle name="20% - Accent6 186 3" xfId="4868" xr:uid="{00000000-0005-0000-0000-00008D260000}"/>
    <cellStyle name="20% - Accent6 186 3 2" xfId="19960" xr:uid="{00000000-0005-0000-0000-00008E260000}"/>
    <cellStyle name="20% - Accent6 186 4" xfId="19961" xr:uid="{00000000-0005-0000-0000-00008F260000}"/>
    <cellStyle name="20% - Accent6 187" xfId="4869" xr:uid="{00000000-0005-0000-0000-000090260000}"/>
    <cellStyle name="20% - Accent6 187 2" xfId="4870" xr:uid="{00000000-0005-0000-0000-000091260000}"/>
    <cellStyle name="20% - Accent6 187 2 2" xfId="19962" xr:uid="{00000000-0005-0000-0000-000092260000}"/>
    <cellStyle name="20% - Accent6 187 3" xfId="4871" xr:uid="{00000000-0005-0000-0000-000093260000}"/>
    <cellStyle name="20% - Accent6 187 3 2" xfId="19963" xr:uid="{00000000-0005-0000-0000-000094260000}"/>
    <cellStyle name="20% - Accent6 187 4" xfId="19964" xr:uid="{00000000-0005-0000-0000-000095260000}"/>
    <cellStyle name="20% - Accent6 188" xfId="4872" xr:uid="{00000000-0005-0000-0000-000096260000}"/>
    <cellStyle name="20% - Accent6 188 2" xfId="4873" xr:uid="{00000000-0005-0000-0000-000097260000}"/>
    <cellStyle name="20% - Accent6 188 2 2" xfId="19965" xr:uid="{00000000-0005-0000-0000-000098260000}"/>
    <cellStyle name="20% - Accent6 188 3" xfId="4874" xr:uid="{00000000-0005-0000-0000-000099260000}"/>
    <cellStyle name="20% - Accent6 188 3 2" xfId="19966" xr:uid="{00000000-0005-0000-0000-00009A260000}"/>
    <cellStyle name="20% - Accent6 188 4" xfId="19967" xr:uid="{00000000-0005-0000-0000-00009B260000}"/>
    <cellStyle name="20% - Accent6 189" xfId="4875" xr:uid="{00000000-0005-0000-0000-00009C260000}"/>
    <cellStyle name="20% - Accent6 189 2" xfId="4876" xr:uid="{00000000-0005-0000-0000-00009D260000}"/>
    <cellStyle name="20% - Accent6 189 2 2" xfId="19968" xr:uid="{00000000-0005-0000-0000-00009E260000}"/>
    <cellStyle name="20% - Accent6 189 3" xfId="4877" xr:uid="{00000000-0005-0000-0000-00009F260000}"/>
    <cellStyle name="20% - Accent6 189 3 2" xfId="19969" xr:uid="{00000000-0005-0000-0000-0000A0260000}"/>
    <cellStyle name="20% - Accent6 189 4" xfId="19970" xr:uid="{00000000-0005-0000-0000-0000A1260000}"/>
    <cellStyle name="20% - Accent6 19" xfId="4878" xr:uid="{00000000-0005-0000-0000-0000A2260000}"/>
    <cellStyle name="20% - Accent6 19 2" xfId="4879" xr:uid="{00000000-0005-0000-0000-0000A3260000}"/>
    <cellStyle name="20% - Accent6 19 2 2" xfId="4880" xr:uid="{00000000-0005-0000-0000-0000A4260000}"/>
    <cellStyle name="20% - Accent6 19 2 2 2" xfId="19971" xr:uid="{00000000-0005-0000-0000-0000A5260000}"/>
    <cellStyle name="20% - Accent6 19 2 3" xfId="4881" xr:uid="{00000000-0005-0000-0000-0000A6260000}"/>
    <cellStyle name="20% - Accent6 19 2 3 2" xfId="19972" xr:uid="{00000000-0005-0000-0000-0000A7260000}"/>
    <cellStyle name="20% - Accent6 19 2 4" xfId="19973" xr:uid="{00000000-0005-0000-0000-0000A8260000}"/>
    <cellStyle name="20% - Accent6 19 3" xfId="4882" xr:uid="{00000000-0005-0000-0000-0000A9260000}"/>
    <cellStyle name="20% - Accent6 19 3 2" xfId="4883" xr:uid="{00000000-0005-0000-0000-0000AA260000}"/>
    <cellStyle name="20% - Accent6 19 3 2 2" xfId="19974" xr:uid="{00000000-0005-0000-0000-0000AB260000}"/>
    <cellStyle name="20% - Accent6 19 3 3" xfId="4884" xr:uid="{00000000-0005-0000-0000-0000AC260000}"/>
    <cellStyle name="20% - Accent6 19 3 3 2" xfId="19975" xr:uid="{00000000-0005-0000-0000-0000AD260000}"/>
    <cellStyle name="20% - Accent6 19 3 4" xfId="19976" xr:uid="{00000000-0005-0000-0000-0000AE260000}"/>
    <cellStyle name="20% - Accent6 19 4" xfId="4885" xr:uid="{00000000-0005-0000-0000-0000AF260000}"/>
    <cellStyle name="20% - Accent6 19 4 2" xfId="19977" xr:uid="{00000000-0005-0000-0000-0000B0260000}"/>
    <cellStyle name="20% - Accent6 19 5" xfId="4886" xr:uid="{00000000-0005-0000-0000-0000B1260000}"/>
    <cellStyle name="20% - Accent6 19 5 2" xfId="19978" xr:uid="{00000000-0005-0000-0000-0000B2260000}"/>
    <cellStyle name="20% - Accent6 19 6" xfId="19979" xr:uid="{00000000-0005-0000-0000-0000B3260000}"/>
    <cellStyle name="20% - Accent6 190" xfId="4887" xr:uid="{00000000-0005-0000-0000-0000B4260000}"/>
    <cellStyle name="20% - Accent6 190 2" xfId="4888" xr:uid="{00000000-0005-0000-0000-0000B5260000}"/>
    <cellStyle name="20% - Accent6 190 2 2" xfId="19980" xr:uid="{00000000-0005-0000-0000-0000B6260000}"/>
    <cellStyle name="20% - Accent6 190 3" xfId="4889" xr:uid="{00000000-0005-0000-0000-0000B7260000}"/>
    <cellStyle name="20% - Accent6 190 3 2" xfId="19981" xr:uid="{00000000-0005-0000-0000-0000B8260000}"/>
    <cellStyle name="20% - Accent6 190 4" xfId="19982" xr:uid="{00000000-0005-0000-0000-0000B9260000}"/>
    <cellStyle name="20% - Accent6 191" xfId="4890" xr:uid="{00000000-0005-0000-0000-0000BA260000}"/>
    <cellStyle name="20% - Accent6 191 2" xfId="4891" xr:uid="{00000000-0005-0000-0000-0000BB260000}"/>
    <cellStyle name="20% - Accent6 191 2 2" xfId="19983" xr:uid="{00000000-0005-0000-0000-0000BC260000}"/>
    <cellStyle name="20% - Accent6 191 3" xfId="4892" xr:uid="{00000000-0005-0000-0000-0000BD260000}"/>
    <cellStyle name="20% - Accent6 191 3 2" xfId="19984" xr:uid="{00000000-0005-0000-0000-0000BE260000}"/>
    <cellStyle name="20% - Accent6 191 4" xfId="19985" xr:uid="{00000000-0005-0000-0000-0000BF260000}"/>
    <cellStyle name="20% - Accent6 192" xfId="4893" xr:uid="{00000000-0005-0000-0000-0000C0260000}"/>
    <cellStyle name="20% - Accent6 192 2" xfId="4894" xr:uid="{00000000-0005-0000-0000-0000C1260000}"/>
    <cellStyle name="20% - Accent6 192 2 2" xfId="19986" xr:uid="{00000000-0005-0000-0000-0000C2260000}"/>
    <cellStyle name="20% - Accent6 192 3" xfId="4895" xr:uid="{00000000-0005-0000-0000-0000C3260000}"/>
    <cellStyle name="20% - Accent6 192 3 2" xfId="19987" xr:uid="{00000000-0005-0000-0000-0000C4260000}"/>
    <cellStyle name="20% - Accent6 192 4" xfId="19988" xr:uid="{00000000-0005-0000-0000-0000C5260000}"/>
    <cellStyle name="20% - Accent6 193" xfId="4896" xr:uid="{00000000-0005-0000-0000-0000C6260000}"/>
    <cellStyle name="20% - Accent6 193 2" xfId="4897" xr:uid="{00000000-0005-0000-0000-0000C7260000}"/>
    <cellStyle name="20% - Accent6 193 2 2" xfId="19989" xr:uid="{00000000-0005-0000-0000-0000C8260000}"/>
    <cellStyle name="20% - Accent6 193 3" xfId="4898" xr:uid="{00000000-0005-0000-0000-0000C9260000}"/>
    <cellStyle name="20% - Accent6 193 3 2" xfId="19990" xr:uid="{00000000-0005-0000-0000-0000CA260000}"/>
    <cellStyle name="20% - Accent6 193 4" xfId="19991" xr:uid="{00000000-0005-0000-0000-0000CB260000}"/>
    <cellStyle name="20% - Accent6 194" xfId="4899" xr:uid="{00000000-0005-0000-0000-0000CC260000}"/>
    <cellStyle name="20% - Accent6 194 2" xfId="4900" xr:uid="{00000000-0005-0000-0000-0000CD260000}"/>
    <cellStyle name="20% - Accent6 194 2 2" xfId="19992" xr:uid="{00000000-0005-0000-0000-0000CE260000}"/>
    <cellStyle name="20% - Accent6 194 3" xfId="4901" xr:uid="{00000000-0005-0000-0000-0000CF260000}"/>
    <cellStyle name="20% - Accent6 194 3 2" xfId="19993" xr:uid="{00000000-0005-0000-0000-0000D0260000}"/>
    <cellStyle name="20% - Accent6 194 4" xfId="19994" xr:uid="{00000000-0005-0000-0000-0000D1260000}"/>
    <cellStyle name="20% - Accent6 195" xfId="4902" xr:uid="{00000000-0005-0000-0000-0000D2260000}"/>
    <cellStyle name="20% - Accent6 195 2" xfId="4903" xr:uid="{00000000-0005-0000-0000-0000D3260000}"/>
    <cellStyle name="20% - Accent6 195 2 2" xfId="19995" xr:uid="{00000000-0005-0000-0000-0000D4260000}"/>
    <cellStyle name="20% - Accent6 195 3" xfId="4904" xr:uid="{00000000-0005-0000-0000-0000D5260000}"/>
    <cellStyle name="20% - Accent6 195 3 2" xfId="19996" xr:uid="{00000000-0005-0000-0000-0000D6260000}"/>
    <cellStyle name="20% - Accent6 195 4" xfId="19997" xr:uid="{00000000-0005-0000-0000-0000D7260000}"/>
    <cellStyle name="20% - Accent6 196" xfId="4905" xr:uid="{00000000-0005-0000-0000-0000D8260000}"/>
    <cellStyle name="20% - Accent6 196 2" xfId="4906" xr:uid="{00000000-0005-0000-0000-0000D9260000}"/>
    <cellStyle name="20% - Accent6 196 2 2" xfId="19998" xr:uid="{00000000-0005-0000-0000-0000DA260000}"/>
    <cellStyle name="20% - Accent6 196 3" xfId="4907" xr:uid="{00000000-0005-0000-0000-0000DB260000}"/>
    <cellStyle name="20% - Accent6 196 3 2" xfId="19999" xr:uid="{00000000-0005-0000-0000-0000DC260000}"/>
    <cellStyle name="20% - Accent6 196 4" xfId="20000" xr:uid="{00000000-0005-0000-0000-0000DD260000}"/>
    <cellStyle name="20% - Accent6 197" xfId="4908" xr:uid="{00000000-0005-0000-0000-0000DE260000}"/>
    <cellStyle name="20% - Accent6 197 2" xfId="4909" xr:uid="{00000000-0005-0000-0000-0000DF260000}"/>
    <cellStyle name="20% - Accent6 197 2 2" xfId="20001" xr:uid="{00000000-0005-0000-0000-0000E0260000}"/>
    <cellStyle name="20% - Accent6 197 3" xfId="4910" xr:uid="{00000000-0005-0000-0000-0000E1260000}"/>
    <cellStyle name="20% - Accent6 197 3 2" xfId="20002" xr:uid="{00000000-0005-0000-0000-0000E2260000}"/>
    <cellStyle name="20% - Accent6 197 4" xfId="20003" xr:uid="{00000000-0005-0000-0000-0000E3260000}"/>
    <cellStyle name="20% - Accent6 198" xfId="4911" xr:uid="{00000000-0005-0000-0000-0000E4260000}"/>
    <cellStyle name="20% - Accent6 198 2" xfId="4912" xr:uid="{00000000-0005-0000-0000-0000E5260000}"/>
    <cellStyle name="20% - Accent6 198 2 2" xfId="20004" xr:uid="{00000000-0005-0000-0000-0000E6260000}"/>
    <cellStyle name="20% - Accent6 198 3" xfId="4913" xr:uid="{00000000-0005-0000-0000-0000E7260000}"/>
    <cellStyle name="20% - Accent6 198 3 2" xfId="20005" xr:uid="{00000000-0005-0000-0000-0000E8260000}"/>
    <cellStyle name="20% - Accent6 198 4" xfId="20006" xr:uid="{00000000-0005-0000-0000-0000E9260000}"/>
    <cellStyle name="20% - Accent6 199" xfId="4914" xr:uid="{00000000-0005-0000-0000-0000EA260000}"/>
    <cellStyle name="20% - Accent6 199 2" xfId="4915" xr:uid="{00000000-0005-0000-0000-0000EB260000}"/>
    <cellStyle name="20% - Accent6 199 2 2" xfId="20007" xr:uid="{00000000-0005-0000-0000-0000EC260000}"/>
    <cellStyle name="20% - Accent6 199 3" xfId="4916" xr:uid="{00000000-0005-0000-0000-0000ED260000}"/>
    <cellStyle name="20% - Accent6 199 3 2" xfId="20008" xr:uid="{00000000-0005-0000-0000-0000EE260000}"/>
    <cellStyle name="20% - Accent6 199 4" xfId="20009" xr:uid="{00000000-0005-0000-0000-0000EF260000}"/>
    <cellStyle name="20% - Accent6 2" xfId="4917" xr:uid="{00000000-0005-0000-0000-0000F0260000}"/>
    <cellStyle name="20% - Accent6 2 2" xfId="4918" xr:uid="{00000000-0005-0000-0000-0000F1260000}"/>
    <cellStyle name="20% - Accent6 2 2 2" xfId="4919" xr:uid="{00000000-0005-0000-0000-0000F2260000}"/>
    <cellStyle name="20% - Accent6 2 2 2 2" xfId="20010" xr:uid="{00000000-0005-0000-0000-0000F3260000}"/>
    <cellStyle name="20% - Accent6 2 2 3" xfId="4920" xr:uid="{00000000-0005-0000-0000-0000F4260000}"/>
    <cellStyle name="20% - Accent6 2 2 3 2" xfId="20011" xr:uid="{00000000-0005-0000-0000-0000F5260000}"/>
    <cellStyle name="20% - Accent6 2 2 4" xfId="20012" xr:uid="{00000000-0005-0000-0000-0000F6260000}"/>
    <cellStyle name="20% - Accent6 2 3" xfId="4921" xr:uid="{00000000-0005-0000-0000-0000F7260000}"/>
    <cellStyle name="20% - Accent6 2 3 2" xfId="4922" xr:uid="{00000000-0005-0000-0000-0000F8260000}"/>
    <cellStyle name="20% - Accent6 2 3 2 2" xfId="20013" xr:uid="{00000000-0005-0000-0000-0000F9260000}"/>
    <cellStyle name="20% - Accent6 2 3 3" xfId="4923" xr:uid="{00000000-0005-0000-0000-0000FA260000}"/>
    <cellStyle name="20% - Accent6 2 3 3 2" xfId="20014" xr:uid="{00000000-0005-0000-0000-0000FB260000}"/>
    <cellStyle name="20% - Accent6 2 3 4" xfId="20015" xr:uid="{00000000-0005-0000-0000-0000FC260000}"/>
    <cellStyle name="20% - Accent6 2 4" xfId="4924" xr:uid="{00000000-0005-0000-0000-0000FD260000}"/>
    <cellStyle name="20% - Accent6 2 4 2" xfId="20016" xr:uid="{00000000-0005-0000-0000-0000FE260000}"/>
    <cellStyle name="20% - Accent6 2 5" xfId="4925" xr:uid="{00000000-0005-0000-0000-0000FF260000}"/>
    <cellStyle name="20% - Accent6 2 5 2" xfId="20017" xr:uid="{00000000-0005-0000-0000-000000270000}"/>
    <cellStyle name="20% - Accent6 2 6" xfId="20018" xr:uid="{00000000-0005-0000-0000-000001270000}"/>
    <cellStyle name="20% - Accent6 20" xfId="4926" xr:uid="{00000000-0005-0000-0000-000002270000}"/>
    <cellStyle name="20% - Accent6 20 2" xfId="4927" xr:uid="{00000000-0005-0000-0000-000003270000}"/>
    <cellStyle name="20% - Accent6 20 2 2" xfId="4928" xr:uid="{00000000-0005-0000-0000-000004270000}"/>
    <cellStyle name="20% - Accent6 20 2 2 2" xfId="20019" xr:uid="{00000000-0005-0000-0000-000005270000}"/>
    <cellStyle name="20% - Accent6 20 2 3" xfId="4929" xr:uid="{00000000-0005-0000-0000-000006270000}"/>
    <cellStyle name="20% - Accent6 20 2 3 2" xfId="20020" xr:uid="{00000000-0005-0000-0000-000007270000}"/>
    <cellStyle name="20% - Accent6 20 2 4" xfId="20021" xr:uid="{00000000-0005-0000-0000-000008270000}"/>
    <cellStyle name="20% - Accent6 20 3" xfId="4930" xr:uid="{00000000-0005-0000-0000-000009270000}"/>
    <cellStyle name="20% - Accent6 20 3 2" xfId="4931" xr:uid="{00000000-0005-0000-0000-00000A270000}"/>
    <cellStyle name="20% - Accent6 20 3 2 2" xfId="20022" xr:uid="{00000000-0005-0000-0000-00000B270000}"/>
    <cellStyle name="20% - Accent6 20 3 3" xfId="4932" xr:uid="{00000000-0005-0000-0000-00000C270000}"/>
    <cellStyle name="20% - Accent6 20 3 3 2" xfId="20023" xr:uid="{00000000-0005-0000-0000-00000D270000}"/>
    <cellStyle name="20% - Accent6 20 3 4" xfId="20024" xr:uid="{00000000-0005-0000-0000-00000E270000}"/>
    <cellStyle name="20% - Accent6 20 4" xfId="4933" xr:uid="{00000000-0005-0000-0000-00000F270000}"/>
    <cellStyle name="20% - Accent6 20 4 2" xfId="20025" xr:uid="{00000000-0005-0000-0000-000010270000}"/>
    <cellStyle name="20% - Accent6 20 5" xfId="4934" xr:uid="{00000000-0005-0000-0000-000011270000}"/>
    <cellStyle name="20% - Accent6 20 5 2" xfId="20026" xr:uid="{00000000-0005-0000-0000-000012270000}"/>
    <cellStyle name="20% - Accent6 20 6" xfId="20027" xr:uid="{00000000-0005-0000-0000-000013270000}"/>
    <cellStyle name="20% - Accent6 200" xfId="4935" xr:uid="{00000000-0005-0000-0000-000014270000}"/>
    <cellStyle name="20% - Accent6 200 2" xfId="4936" xr:uid="{00000000-0005-0000-0000-000015270000}"/>
    <cellStyle name="20% - Accent6 200 2 2" xfId="20028" xr:uid="{00000000-0005-0000-0000-000016270000}"/>
    <cellStyle name="20% - Accent6 200 3" xfId="4937" xr:uid="{00000000-0005-0000-0000-000017270000}"/>
    <cellStyle name="20% - Accent6 200 3 2" xfId="20029" xr:uid="{00000000-0005-0000-0000-000018270000}"/>
    <cellStyle name="20% - Accent6 200 4" xfId="20030" xr:uid="{00000000-0005-0000-0000-000019270000}"/>
    <cellStyle name="20% - Accent6 201" xfId="4938" xr:uid="{00000000-0005-0000-0000-00001A270000}"/>
    <cellStyle name="20% - Accent6 201 2" xfId="4939" xr:uid="{00000000-0005-0000-0000-00001B270000}"/>
    <cellStyle name="20% - Accent6 201 2 2" xfId="20031" xr:uid="{00000000-0005-0000-0000-00001C270000}"/>
    <cellStyle name="20% - Accent6 201 3" xfId="4940" xr:uid="{00000000-0005-0000-0000-00001D270000}"/>
    <cellStyle name="20% - Accent6 201 3 2" xfId="20032" xr:uid="{00000000-0005-0000-0000-00001E270000}"/>
    <cellStyle name="20% - Accent6 201 4" xfId="20033" xr:uid="{00000000-0005-0000-0000-00001F270000}"/>
    <cellStyle name="20% - Accent6 202" xfId="4941" xr:uid="{00000000-0005-0000-0000-000020270000}"/>
    <cellStyle name="20% - Accent6 202 2" xfId="4942" xr:uid="{00000000-0005-0000-0000-000021270000}"/>
    <cellStyle name="20% - Accent6 202 2 2" xfId="20034" xr:uid="{00000000-0005-0000-0000-000022270000}"/>
    <cellStyle name="20% - Accent6 202 3" xfId="4943" xr:uid="{00000000-0005-0000-0000-000023270000}"/>
    <cellStyle name="20% - Accent6 202 3 2" xfId="20035" xr:uid="{00000000-0005-0000-0000-000024270000}"/>
    <cellStyle name="20% - Accent6 202 4" xfId="20036" xr:uid="{00000000-0005-0000-0000-000025270000}"/>
    <cellStyle name="20% - Accent6 203" xfId="4944" xr:uid="{00000000-0005-0000-0000-000026270000}"/>
    <cellStyle name="20% - Accent6 203 2" xfId="4945" xr:uid="{00000000-0005-0000-0000-000027270000}"/>
    <cellStyle name="20% - Accent6 203 2 2" xfId="20037" xr:uid="{00000000-0005-0000-0000-000028270000}"/>
    <cellStyle name="20% - Accent6 203 3" xfId="4946" xr:uid="{00000000-0005-0000-0000-000029270000}"/>
    <cellStyle name="20% - Accent6 203 3 2" xfId="20038" xr:uid="{00000000-0005-0000-0000-00002A270000}"/>
    <cellStyle name="20% - Accent6 203 4" xfId="20039" xr:uid="{00000000-0005-0000-0000-00002B270000}"/>
    <cellStyle name="20% - Accent6 204" xfId="4947" xr:uid="{00000000-0005-0000-0000-00002C270000}"/>
    <cellStyle name="20% - Accent6 204 2" xfId="4948" xr:uid="{00000000-0005-0000-0000-00002D270000}"/>
    <cellStyle name="20% - Accent6 204 2 2" xfId="20040" xr:uid="{00000000-0005-0000-0000-00002E270000}"/>
    <cellStyle name="20% - Accent6 204 3" xfId="4949" xr:uid="{00000000-0005-0000-0000-00002F270000}"/>
    <cellStyle name="20% - Accent6 204 3 2" xfId="20041" xr:uid="{00000000-0005-0000-0000-000030270000}"/>
    <cellStyle name="20% - Accent6 204 4" xfId="20042" xr:uid="{00000000-0005-0000-0000-000031270000}"/>
    <cellStyle name="20% - Accent6 205" xfId="4950" xr:uid="{00000000-0005-0000-0000-000032270000}"/>
    <cellStyle name="20% - Accent6 205 2" xfId="4951" xr:uid="{00000000-0005-0000-0000-000033270000}"/>
    <cellStyle name="20% - Accent6 205 2 2" xfId="20043" xr:uid="{00000000-0005-0000-0000-000034270000}"/>
    <cellStyle name="20% - Accent6 205 3" xfId="4952" xr:uid="{00000000-0005-0000-0000-000035270000}"/>
    <cellStyle name="20% - Accent6 205 3 2" xfId="20044" xr:uid="{00000000-0005-0000-0000-000036270000}"/>
    <cellStyle name="20% - Accent6 205 4" xfId="20045" xr:uid="{00000000-0005-0000-0000-000037270000}"/>
    <cellStyle name="20% - Accent6 206" xfId="4953" xr:uid="{00000000-0005-0000-0000-000038270000}"/>
    <cellStyle name="20% - Accent6 206 2" xfId="4954" xr:uid="{00000000-0005-0000-0000-000039270000}"/>
    <cellStyle name="20% - Accent6 206 2 2" xfId="20046" xr:uid="{00000000-0005-0000-0000-00003A270000}"/>
    <cellStyle name="20% - Accent6 206 3" xfId="4955" xr:uid="{00000000-0005-0000-0000-00003B270000}"/>
    <cellStyle name="20% - Accent6 206 3 2" xfId="20047" xr:uid="{00000000-0005-0000-0000-00003C270000}"/>
    <cellStyle name="20% - Accent6 206 4" xfId="20048" xr:uid="{00000000-0005-0000-0000-00003D270000}"/>
    <cellStyle name="20% - Accent6 207" xfId="4956" xr:uid="{00000000-0005-0000-0000-00003E270000}"/>
    <cellStyle name="20% - Accent6 207 2" xfId="4957" xr:uid="{00000000-0005-0000-0000-00003F270000}"/>
    <cellStyle name="20% - Accent6 207 2 2" xfId="20049" xr:uid="{00000000-0005-0000-0000-000040270000}"/>
    <cellStyle name="20% - Accent6 207 3" xfId="4958" xr:uid="{00000000-0005-0000-0000-000041270000}"/>
    <cellStyle name="20% - Accent6 207 3 2" xfId="20050" xr:uid="{00000000-0005-0000-0000-000042270000}"/>
    <cellStyle name="20% - Accent6 207 4" xfId="20051" xr:uid="{00000000-0005-0000-0000-000043270000}"/>
    <cellStyle name="20% - Accent6 208" xfId="4959" xr:uid="{00000000-0005-0000-0000-000044270000}"/>
    <cellStyle name="20% - Accent6 208 2" xfId="4960" xr:uid="{00000000-0005-0000-0000-000045270000}"/>
    <cellStyle name="20% - Accent6 208 2 2" xfId="20052" xr:uid="{00000000-0005-0000-0000-000046270000}"/>
    <cellStyle name="20% - Accent6 208 3" xfId="4961" xr:uid="{00000000-0005-0000-0000-000047270000}"/>
    <cellStyle name="20% - Accent6 208 3 2" xfId="20053" xr:uid="{00000000-0005-0000-0000-000048270000}"/>
    <cellStyle name="20% - Accent6 208 4" xfId="20054" xr:uid="{00000000-0005-0000-0000-000049270000}"/>
    <cellStyle name="20% - Accent6 209" xfId="4962" xr:uid="{00000000-0005-0000-0000-00004A270000}"/>
    <cellStyle name="20% - Accent6 209 2" xfId="4963" xr:uid="{00000000-0005-0000-0000-00004B270000}"/>
    <cellStyle name="20% - Accent6 209 2 2" xfId="20055" xr:uid="{00000000-0005-0000-0000-00004C270000}"/>
    <cellStyle name="20% - Accent6 209 3" xfId="4964" xr:uid="{00000000-0005-0000-0000-00004D270000}"/>
    <cellStyle name="20% - Accent6 209 3 2" xfId="20056" xr:uid="{00000000-0005-0000-0000-00004E270000}"/>
    <cellStyle name="20% - Accent6 209 4" xfId="20057" xr:uid="{00000000-0005-0000-0000-00004F270000}"/>
    <cellStyle name="20% - Accent6 21" xfId="4965" xr:uid="{00000000-0005-0000-0000-000050270000}"/>
    <cellStyle name="20% - Accent6 21 2" xfId="4966" xr:uid="{00000000-0005-0000-0000-000051270000}"/>
    <cellStyle name="20% - Accent6 21 2 2" xfId="4967" xr:uid="{00000000-0005-0000-0000-000052270000}"/>
    <cellStyle name="20% - Accent6 21 2 2 2" xfId="20058" xr:uid="{00000000-0005-0000-0000-000053270000}"/>
    <cellStyle name="20% - Accent6 21 2 3" xfId="4968" xr:uid="{00000000-0005-0000-0000-000054270000}"/>
    <cellStyle name="20% - Accent6 21 2 3 2" xfId="20059" xr:uid="{00000000-0005-0000-0000-000055270000}"/>
    <cellStyle name="20% - Accent6 21 2 4" xfId="20060" xr:uid="{00000000-0005-0000-0000-000056270000}"/>
    <cellStyle name="20% - Accent6 21 3" xfId="4969" xr:uid="{00000000-0005-0000-0000-000057270000}"/>
    <cellStyle name="20% - Accent6 21 3 2" xfId="4970" xr:uid="{00000000-0005-0000-0000-000058270000}"/>
    <cellStyle name="20% - Accent6 21 3 2 2" xfId="20061" xr:uid="{00000000-0005-0000-0000-000059270000}"/>
    <cellStyle name="20% - Accent6 21 3 3" xfId="4971" xr:uid="{00000000-0005-0000-0000-00005A270000}"/>
    <cellStyle name="20% - Accent6 21 3 3 2" xfId="20062" xr:uid="{00000000-0005-0000-0000-00005B270000}"/>
    <cellStyle name="20% - Accent6 21 3 4" xfId="20063" xr:uid="{00000000-0005-0000-0000-00005C270000}"/>
    <cellStyle name="20% - Accent6 21 4" xfId="4972" xr:uid="{00000000-0005-0000-0000-00005D270000}"/>
    <cellStyle name="20% - Accent6 21 4 2" xfId="20064" xr:uid="{00000000-0005-0000-0000-00005E270000}"/>
    <cellStyle name="20% - Accent6 21 5" xfId="4973" xr:uid="{00000000-0005-0000-0000-00005F270000}"/>
    <cellStyle name="20% - Accent6 21 5 2" xfId="20065" xr:uid="{00000000-0005-0000-0000-000060270000}"/>
    <cellStyle name="20% - Accent6 21 6" xfId="20066" xr:uid="{00000000-0005-0000-0000-000061270000}"/>
    <cellStyle name="20% - Accent6 210" xfId="4974" xr:uid="{00000000-0005-0000-0000-000062270000}"/>
    <cellStyle name="20% - Accent6 210 2" xfId="4975" xr:uid="{00000000-0005-0000-0000-000063270000}"/>
    <cellStyle name="20% - Accent6 210 2 2" xfId="20067" xr:uid="{00000000-0005-0000-0000-000064270000}"/>
    <cellStyle name="20% - Accent6 210 3" xfId="4976" xr:uid="{00000000-0005-0000-0000-000065270000}"/>
    <cellStyle name="20% - Accent6 210 3 2" xfId="20068" xr:uid="{00000000-0005-0000-0000-000066270000}"/>
    <cellStyle name="20% - Accent6 210 4" xfId="20069" xr:uid="{00000000-0005-0000-0000-000067270000}"/>
    <cellStyle name="20% - Accent6 211" xfId="4977" xr:uid="{00000000-0005-0000-0000-000068270000}"/>
    <cellStyle name="20% - Accent6 211 2" xfId="4978" xr:uid="{00000000-0005-0000-0000-000069270000}"/>
    <cellStyle name="20% - Accent6 211 2 2" xfId="20070" xr:uid="{00000000-0005-0000-0000-00006A270000}"/>
    <cellStyle name="20% - Accent6 211 3" xfId="4979" xr:uid="{00000000-0005-0000-0000-00006B270000}"/>
    <cellStyle name="20% - Accent6 211 3 2" xfId="20071" xr:uid="{00000000-0005-0000-0000-00006C270000}"/>
    <cellStyle name="20% - Accent6 211 4" xfId="20072" xr:uid="{00000000-0005-0000-0000-00006D270000}"/>
    <cellStyle name="20% - Accent6 212" xfId="4980" xr:uid="{00000000-0005-0000-0000-00006E270000}"/>
    <cellStyle name="20% - Accent6 212 2" xfId="4981" xr:uid="{00000000-0005-0000-0000-00006F270000}"/>
    <cellStyle name="20% - Accent6 212 2 2" xfId="20073" xr:uid="{00000000-0005-0000-0000-000070270000}"/>
    <cellStyle name="20% - Accent6 212 3" xfId="4982" xr:uid="{00000000-0005-0000-0000-000071270000}"/>
    <cellStyle name="20% - Accent6 212 3 2" xfId="20074" xr:uid="{00000000-0005-0000-0000-000072270000}"/>
    <cellStyle name="20% - Accent6 212 4" xfId="20075" xr:uid="{00000000-0005-0000-0000-000073270000}"/>
    <cellStyle name="20% - Accent6 213" xfId="4983" xr:uid="{00000000-0005-0000-0000-000074270000}"/>
    <cellStyle name="20% - Accent6 213 2" xfId="4984" xr:uid="{00000000-0005-0000-0000-000075270000}"/>
    <cellStyle name="20% - Accent6 213 2 2" xfId="20076" xr:uid="{00000000-0005-0000-0000-000076270000}"/>
    <cellStyle name="20% - Accent6 213 3" xfId="4985" xr:uid="{00000000-0005-0000-0000-000077270000}"/>
    <cellStyle name="20% - Accent6 213 3 2" xfId="20077" xr:uid="{00000000-0005-0000-0000-000078270000}"/>
    <cellStyle name="20% - Accent6 213 4" xfId="20078" xr:uid="{00000000-0005-0000-0000-000079270000}"/>
    <cellStyle name="20% - Accent6 214" xfId="4986" xr:uid="{00000000-0005-0000-0000-00007A270000}"/>
    <cellStyle name="20% - Accent6 214 2" xfId="4987" xr:uid="{00000000-0005-0000-0000-00007B270000}"/>
    <cellStyle name="20% - Accent6 214 2 2" xfId="20079" xr:uid="{00000000-0005-0000-0000-00007C270000}"/>
    <cellStyle name="20% - Accent6 214 3" xfId="4988" xr:uid="{00000000-0005-0000-0000-00007D270000}"/>
    <cellStyle name="20% - Accent6 214 3 2" xfId="20080" xr:uid="{00000000-0005-0000-0000-00007E270000}"/>
    <cellStyle name="20% - Accent6 214 4" xfId="20081" xr:uid="{00000000-0005-0000-0000-00007F270000}"/>
    <cellStyle name="20% - Accent6 215" xfId="4989" xr:uid="{00000000-0005-0000-0000-000080270000}"/>
    <cellStyle name="20% - Accent6 215 2" xfId="4990" xr:uid="{00000000-0005-0000-0000-000081270000}"/>
    <cellStyle name="20% - Accent6 215 2 2" xfId="20082" xr:uid="{00000000-0005-0000-0000-000082270000}"/>
    <cellStyle name="20% - Accent6 215 3" xfId="4991" xr:uid="{00000000-0005-0000-0000-000083270000}"/>
    <cellStyle name="20% - Accent6 215 3 2" xfId="20083" xr:uid="{00000000-0005-0000-0000-000084270000}"/>
    <cellStyle name="20% - Accent6 215 4" xfId="20084" xr:uid="{00000000-0005-0000-0000-000085270000}"/>
    <cellStyle name="20% - Accent6 216" xfId="4992" xr:uid="{00000000-0005-0000-0000-000086270000}"/>
    <cellStyle name="20% - Accent6 216 2" xfId="4993" xr:uid="{00000000-0005-0000-0000-000087270000}"/>
    <cellStyle name="20% - Accent6 216 2 2" xfId="20085" xr:uid="{00000000-0005-0000-0000-000088270000}"/>
    <cellStyle name="20% - Accent6 216 3" xfId="4994" xr:uid="{00000000-0005-0000-0000-000089270000}"/>
    <cellStyle name="20% - Accent6 216 3 2" xfId="20086" xr:uid="{00000000-0005-0000-0000-00008A270000}"/>
    <cellStyle name="20% - Accent6 216 4" xfId="20087" xr:uid="{00000000-0005-0000-0000-00008B270000}"/>
    <cellStyle name="20% - Accent6 217" xfId="4995" xr:uid="{00000000-0005-0000-0000-00008C270000}"/>
    <cellStyle name="20% - Accent6 217 2" xfId="4996" xr:uid="{00000000-0005-0000-0000-00008D270000}"/>
    <cellStyle name="20% - Accent6 217 2 2" xfId="20088" xr:uid="{00000000-0005-0000-0000-00008E270000}"/>
    <cellStyle name="20% - Accent6 217 3" xfId="4997" xr:uid="{00000000-0005-0000-0000-00008F270000}"/>
    <cellStyle name="20% - Accent6 217 3 2" xfId="20089" xr:uid="{00000000-0005-0000-0000-000090270000}"/>
    <cellStyle name="20% - Accent6 217 4" xfId="20090" xr:uid="{00000000-0005-0000-0000-000091270000}"/>
    <cellStyle name="20% - Accent6 218" xfId="4998" xr:uid="{00000000-0005-0000-0000-000092270000}"/>
    <cellStyle name="20% - Accent6 218 2" xfId="4999" xr:uid="{00000000-0005-0000-0000-000093270000}"/>
    <cellStyle name="20% - Accent6 218 2 2" xfId="20091" xr:uid="{00000000-0005-0000-0000-000094270000}"/>
    <cellStyle name="20% - Accent6 218 3" xfId="5000" xr:uid="{00000000-0005-0000-0000-000095270000}"/>
    <cellStyle name="20% - Accent6 218 3 2" xfId="20092" xr:uid="{00000000-0005-0000-0000-000096270000}"/>
    <cellStyle name="20% - Accent6 218 4" xfId="20093" xr:uid="{00000000-0005-0000-0000-000097270000}"/>
    <cellStyle name="20% - Accent6 219" xfId="5001" xr:uid="{00000000-0005-0000-0000-000098270000}"/>
    <cellStyle name="20% - Accent6 219 2" xfId="5002" xr:uid="{00000000-0005-0000-0000-000099270000}"/>
    <cellStyle name="20% - Accent6 219 2 2" xfId="20094" xr:uid="{00000000-0005-0000-0000-00009A270000}"/>
    <cellStyle name="20% - Accent6 219 3" xfId="5003" xr:uid="{00000000-0005-0000-0000-00009B270000}"/>
    <cellStyle name="20% - Accent6 219 3 2" xfId="20095" xr:uid="{00000000-0005-0000-0000-00009C270000}"/>
    <cellStyle name="20% - Accent6 219 4" xfId="20096" xr:uid="{00000000-0005-0000-0000-00009D270000}"/>
    <cellStyle name="20% - Accent6 22" xfId="5004" xr:uid="{00000000-0005-0000-0000-00009E270000}"/>
    <cellStyle name="20% - Accent6 22 2" xfId="5005" xr:uid="{00000000-0005-0000-0000-00009F270000}"/>
    <cellStyle name="20% - Accent6 22 2 2" xfId="5006" xr:uid="{00000000-0005-0000-0000-0000A0270000}"/>
    <cellStyle name="20% - Accent6 22 2 2 2" xfId="20097" xr:uid="{00000000-0005-0000-0000-0000A1270000}"/>
    <cellStyle name="20% - Accent6 22 2 3" xfId="5007" xr:uid="{00000000-0005-0000-0000-0000A2270000}"/>
    <cellStyle name="20% - Accent6 22 2 3 2" xfId="20098" xr:uid="{00000000-0005-0000-0000-0000A3270000}"/>
    <cellStyle name="20% - Accent6 22 2 4" xfId="20099" xr:uid="{00000000-0005-0000-0000-0000A4270000}"/>
    <cellStyle name="20% - Accent6 22 3" xfId="5008" xr:uid="{00000000-0005-0000-0000-0000A5270000}"/>
    <cellStyle name="20% - Accent6 22 3 2" xfId="5009" xr:uid="{00000000-0005-0000-0000-0000A6270000}"/>
    <cellStyle name="20% - Accent6 22 3 2 2" xfId="20100" xr:uid="{00000000-0005-0000-0000-0000A7270000}"/>
    <cellStyle name="20% - Accent6 22 3 3" xfId="5010" xr:uid="{00000000-0005-0000-0000-0000A8270000}"/>
    <cellStyle name="20% - Accent6 22 3 3 2" xfId="20101" xr:uid="{00000000-0005-0000-0000-0000A9270000}"/>
    <cellStyle name="20% - Accent6 22 3 4" xfId="20102" xr:uid="{00000000-0005-0000-0000-0000AA270000}"/>
    <cellStyle name="20% - Accent6 22 4" xfId="5011" xr:uid="{00000000-0005-0000-0000-0000AB270000}"/>
    <cellStyle name="20% - Accent6 22 4 2" xfId="20103" xr:uid="{00000000-0005-0000-0000-0000AC270000}"/>
    <cellStyle name="20% - Accent6 22 5" xfId="5012" xr:uid="{00000000-0005-0000-0000-0000AD270000}"/>
    <cellStyle name="20% - Accent6 22 5 2" xfId="20104" xr:uid="{00000000-0005-0000-0000-0000AE270000}"/>
    <cellStyle name="20% - Accent6 22 6" xfId="20105" xr:uid="{00000000-0005-0000-0000-0000AF270000}"/>
    <cellStyle name="20% - Accent6 220" xfId="5013" xr:uid="{00000000-0005-0000-0000-0000B0270000}"/>
    <cellStyle name="20% - Accent6 220 2" xfId="5014" xr:uid="{00000000-0005-0000-0000-0000B1270000}"/>
    <cellStyle name="20% - Accent6 220 2 2" xfId="20106" xr:uid="{00000000-0005-0000-0000-0000B2270000}"/>
    <cellStyle name="20% - Accent6 220 3" xfId="5015" xr:uid="{00000000-0005-0000-0000-0000B3270000}"/>
    <cellStyle name="20% - Accent6 220 3 2" xfId="20107" xr:uid="{00000000-0005-0000-0000-0000B4270000}"/>
    <cellStyle name="20% - Accent6 220 4" xfId="20108" xr:uid="{00000000-0005-0000-0000-0000B5270000}"/>
    <cellStyle name="20% - Accent6 221" xfId="5016" xr:uid="{00000000-0005-0000-0000-0000B6270000}"/>
    <cellStyle name="20% - Accent6 221 2" xfId="5017" xr:uid="{00000000-0005-0000-0000-0000B7270000}"/>
    <cellStyle name="20% - Accent6 221 2 2" xfId="20109" xr:uid="{00000000-0005-0000-0000-0000B8270000}"/>
    <cellStyle name="20% - Accent6 221 3" xfId="5018" xr:uid="{00000000-0005-0000-0000-0000B9270000}"/>
    <cellStyle name="20% - Accent6 221 3 2" xfId="20110" xr:uid="{00000000-0005-0000-0000-0000BA270000}"/>
    <cellStyle name="20% - Accent6 221 4" xfId="20111" xr:uid="{00000000-0005-0000-0000-0000BB270000}"/>
    <cellStyle name="20% - Accent6 222" xfId="5019" xr:uid="{00000000-0005-0000-0000-0000BC270000}"/>
    <cellStyle name="20% - Accent6 222 2" xfId="20112" xr:uid="{00000000-0005-0000-0000-0000BD270000}"/>
    <cellStyle name="20% - Accent6 223" xfId="5020" xr:uid="{00000000-0005-0000-0000-0000BE270000}"/>
    <cellStyle name="20% - Accent6 223 2" xfId="20113" xr:uid="{00000000-0005-0000-0000-0000BF270000}"/>
    <cellStyle name="20% - Accent6 224" xfId="20114" xr:uid="{00000000-0005-0000-0000-0000C0270000}"/>
    <cellStyle name="20% - Accent6 23" xfId="5021" xr:uid="{00000000-0005-0000-0000-0000C1270000}"/>
    <cellStyle name="20% - Accent6 23 2" xfId="5022" xr:uid="{00000000-0005-0000-0000-0000C2270000}"/>
    <cellStyle name="20% - Accent6 23 2 2" xfId="5023" xr:uid="{00000000-0005-0000-0000-0000C3270000}"/>
    <cellStyle name="20% - Accent6 23 2 2 2" xfId="20115" xr:uid="{00000000-0005-0000-0000-0000C4270000}"/>
    <cellStyle name="20% - Accent6 23 2 3" xfId="5024" xr:uid="{00000000-0005-0000-0000-0000C5270000}"/>
    <cellStyle name="20% - Accent6 23 2 3 2" xfId="20116" xr:uid="{00000000-0005-0000-0000-0000C6270000}"/>
    <cellStyle name="20% - Accent6 23 2 4" xfId="20117" xr:uid="{00000000-0005-0000-0000-0000C7270000}"/>
    <cellStyle name="20% - Accent6 23 3" xfId="5025" xr:uid="{00000000-0005-0000-0000-0000C8270000}"/>
    <cellStyle name="20% - Accent6 23 3 2" xfId="5026" xr:uid="{00000000-0005-0000-0000-0000C9270000}"/>
    <cellStyle name="20% - Accent6 23 3 2 2" xfId="20118" xr:uid="{00000000-0005-0000-0000-0000CA270000}"/>
    <cellStyle name="20% - Accent6 23 3 3" xfId="5027" xr:uid="{00000000-0005-0000-0000-0000CB270000}"/>
    <cellStyle name="20% - Accent6 23 3 3 2" xfId="20119" xr:uid="{00000000-0005-0000-0000-0000CC270000}"/>
    <cellStyle name="20% - Accent6 23 3 4" xfId="20120" xr:uid="{00000000-0005-0000-0000-0000CD270000}"/>
    <cellStyle name="20% - Accent6 23 4" xfId="5028" xr:uid="{00000000-0005-0000-0000-0000CE270000}"/>
    <cellStyle name="20% - Accent6 23 4 2" xfId="20121" xr:uid="{00000000-0005-0000-0000-0000CF270000}"/>
    <cellStyle name="20% - Accent6 23 5" xfId="5029" xr:uid="{00000000-0005-0000-0000-0000D0270000}"/>
    <cellStyle name="20% - Accent6 23 5 2" xfId="20122" xr:uid="{00000000-0005-0000-0000-0000D1270000}"/>
    <cellStyle name="20% - Accent6 23 6" xfId="20123" xr:uid="{00000000-0005-0000-0000-0000D2270000}"/>
    <cellStyle name="20% - Accent6 24" xfId="5030" xr:uid="{00000000-0005-0000-0000-0000D3270000}"/>
    <cellStyle name="20% - Accent6 24 2" xfId="5031" xr:uid="{00000000-0005-0000-0000-0000D4270000}"/>
    <cellStyle name="20% - Accent6 24 2 2" xfId="5032" xr:uid="{00000000-0005-0000-0000-0000D5270000}"/>
    <cellStyle name="20% - Accent6 24 2 2 2" xfId="20124" xr:uid="{00000000-0005-0000-0000-0000D6270000}"/>
    <cellStyle name="20% - Accent6 24 2 3" xfId="5033" xr:uid="{00000000-0005-0000-0000-0000D7270000}"/>
    <cellStyle name="20% - Accent6 24 2 3 2" xfId="20125" xr:uid="{00000000-0005-0000-0000-0000D8270000}"/>
    <cellStyle name="20% - Accent6 24 2 4" xfId="20126" xr:uid="{00000000-0005-0000-0000-0000D9270000}"/>
    <cellStyle name="20% - Accent6 24 3" xfId="5034" xr:uid="{00000000-0005-0000-0000-0000DA270000}"/>
    <cellStyle name="20% - Accent6 24 3 2" xfId="5035" xr:uid="{00000000-0005-0000-0000-0000DB270000}"/>
    <cellStyle name="20% - Accent6 24 3 2 2" xfId="20127" xr:uid="{00000000-0005-0000-0000-0000DC270000}"/>
    <cellStyle name="20% - Accent6 24 3 3" xfId="5036" xr:uid="{00000000-0005-0000-0000-0000DD270000}"/>
    <cellStyle name="20% - Accent6 24 3 3 2" xfId="20128" xr:uid="{00000000-0005-0000-0000-0000DE270000}"/>
    <cellStyle name="20% - Accent6 24 3 4" xfId="20129" xr:uid="{00000000-0005-0000-0000-0000DF270000}"/>
    <cellStyle name="20% - Accent6 24 4" xfId="5037" xr:uid="{00000000-0005-0000-0000-0000E0270000}"/>
    <cellStyle name="20% - Accent6 24 4 2" xfId="20130" xr:uid="{00000000-0005-0000-0000-0000E1270000}"/>
    <cellStyle name="20% - Accent6 24 5" xfId="5038" xr:uid="{00000000-0005-0000-0000-0000E2270000}"/>
    <cellStyle name="20% - Accent6 24 5 2" xfId="20131" xr:uid="{00000000-0005-0000-0000-0000E3270000}"/>
    <cellStyle name="20% - Accent6 24 6" xfId="20132" xr:uid="{00000000-0005-0000-0000-0000E4270000}"/>
    <cellStyle name="20% - Accent6 25" xfId="5039" xr:uid="{00000000-0005-0000-0000-0000E5270000}"/>
    <cellStyle name="20% - Accent6 25 2" xfId="5040" xr:uid="{00000000-0005-0000-0000-0000E6270000}"/>
    <cellStyle name="20% - Accent6 25 2 2" xfId="5041" xr:uid="{00000000-0005-0000-0000-0000E7270000}"/>
    <cellStyle name="20% - Accent6 25 2 2 2" xfId="20133" xr:uid="{00000000-0005-0000-0000-0000E8270000}"/>
    <cellStyle name="20% - Accent6 25 2 3" xfId="5042" xr:uid="{00000000-0005-0000-0000-0000E9270000}"/>
    <cellStyle name="20% - Accent6 25 2 3 2" xfId="20134" xr:uid="{00000000-0005-0000-0000-0000EA270000}"/>
    <cellStyle name="20% - Accent6 25 2 4" xfId="20135" xr:uid="{00000000-0005-0000-0000-0000EB270000}"/>
    <cellStyle name="20% - Accent6 25 3" xfId="5043" xr:uid="{00000000-0005-0000-0000-0000EC270000}"/>
    <cellStyle name="20% - Accent6 25 3 2" xfId="5044" xr:uid="{00000000-0005-0000-0000-0000ED270000}"/>
    <cellStyle name="20% - Accent6 25 3 2 2" xfId="20136" xr:uid="{00000000-0005-0000-0000-0000EE270000}"/>
    <cellStyle name="20% - Accent6 25 3 3" xfId="5045" xr:uid="{00000000-0005-0000-0000-0000EF270000}"/>
    <cellStyle name="20% - Accent6 25 3 3 2" xfId="20137" xr:uid="{00000000-0005-0000-0000-0000F0270000}"/>
    <cellStyle name="20% - Accent6 25 3 4" xfId="20138" xr:uid="{00000000-0005-0000-0000-0000F1270000}"/>
    <cellStyle name="20% - Accent6 25 4" xfId="5046" xr:uid="{00000000-0005-0000-0000-0000F2270000}"/>
    <cellStyle name="20% - Accent6 25 4 2" xfId="20139" xr:uid="{00000000-0005-0000-0000-0000F3270000}"/>
    <cellStyle name="20% - Accent6 25 5" xfId="5047" xr:uid="{00000000-0005-0000-0000-0000F4270000}"/>
    <cellStyle name="20% - Accent6 25 5 2" xfId="20140" xr:uid="{00000000-0005-0000-0000-0000F5270000}"/>
    <cellStyle name="20% - Accent6 25 6" xfId="20141" xr:uid="{00000000-0005-0000-0000-0000F6270000}"/>
    <cellStyle name="20% - Accent6 26" xfId="5048" xr:uid="{00000000-0005-0000-0000-0000F7270000}"/>
    <cellStyle name="20% - Accent6 26 2" xfId="5049" xr:uid="{00000000-0005-0000-0000-0000F8270000}"/>
    <cellStyle name="20% - Accent6 26 2 2" xfId="5050" xr:uid="{00000000-0005-0000-0000-0000F9270000}"/>
    <cellStyle name="20% - Accent6 26 2 2 2" xfId="20142" xr:uid="{00000000-0005-0000-0000-0000FA270000}"/>
    <cellStyle name="20% - Accent6 26 2 3" xfId="5051" xr:uid="{00000000-0005-0000-0000-0000FB270000}"/>
    <cellStyle name="20% - Accent6 26 2 3 2" xfId="20143" xr:uid="{00000000-0005-0000-0000-0000FC270000}"/>
    <cellStyle name="20% - Accent6 26 2 4" xfId="20144" xr:uid="{00000000-0005-0000-0000-0000FD270000}"/>
    <cellStyle name="20% - Accent6 26 3" xfId="5052" xr:uid="{00000000-0005-0000-0000-0000FE270000}"/>
    <cellStyle name="20% - Accent6 26 3 2" xfId="5053" xr:uid="{00000000-0005-0000-0000-0000FF270000}"/>
    <cellStyle name="20% - Accent6 26 3 2 2" xfId="20145" xr:uid="{00000000-0005-0000-0000-000000280000}"/>
    <cellStyle name="20% - Accent6 26 3 3" xfId="5054" xr:uid="{00000000-0005-0000-0000-000001280000}"/>
    <cellStyle name="20% - Accent6 26 3 3 2" xfId="20146" xr:uid="{00000000-0005-0000-0000-000002280000}"/>
    <cellStyle name="20% - Accent6 26 3 4" xfId="20147" xr:uid="{00000000-0005-0000-0000-000003280000}"/>
    <cellStyle name="20% - Accent6 26 4" xfId="5055" xr:uid="{00000000-0005-0000-0000-000004280000}"/>
    <cellStyle name="20% - Accent6 26 4 2" xfId="20148" xr:uid="{00000000-0005-0000-0000-000005280000}"/>
    <cellStyle name="20% - Accent6 26 5" xfId="5056" xr:uid="{00000000-0005-0000-0000-000006280000}"/>
    <cellStyle name="20% - Accent6 26 5 2" xfId="20149" xr:uid="{00000000-0005-0000-0000-000007280000}"/>
    <cellStyle name="20% - Accent6 26 6" xfId="20150" xr:uid="{00000000-0005-0000-0000-000008280000}"/>
    <cellStyle name="20% - Accent6 27" xfId="5057" xr:uid="{00000000-0005-0000-0000-000009280000}"/>
    <cellStyle name="20% - Accent6 27 2" xfId="5058" xr:uid="{00000000-0005-0000-0000-00000A280000}"/>
    <cellStyle name="20% - Accent6 27 2 2" xfId="5059" xr:uid="{00000000-0005-0000-0000-00000B280000}"/>
    <cellStyle name="20% - Accent6 27 2 2 2" xfId="20151" xr:uid="{00000000-0005-0000-0000-00000C280000}"/>
    <cellStyle name="20% - Accent6 27 2 3" xfId="5060" xr:uid="{00000000-0005-0000-0000-00000D280000}"/>
    <cellStyle name="20% - Accent6 27 2 3 2" xfId="20152" xr:uid="{00000000-0005-0000-0000-00000E280000}"/>
    <cellStyle name="20% - Accent6 27 2 4" xfId="20153" xr:uid="{00000000-0005-0000-0000-00000F280000}"/>
    <cellStyle name="20% - Accent6 27 3" xfId="5061" xr:uid="{00000000-0005-0000-0000-000010280000}"/>
    <cellStyle name="20% - Accent6 27 3 2" xfId="5062" xr:uid="{00000000-0005-0000-0000-000011280000}"/>
    <cellStyle name="20% - Accent6 27 3 2 2" xfId="20154" xr:uid="{00000000-0005-0000-0000-000012280000}"/>
    <cellStyle name="20% - Accent6 27 3 3" xfId="5063" xr:uid="{00000000-0005-0000-0000-000013280000}"/>
    <cellStyle name="20% - Accent6 27 3 3 2" xfId="20155" xr:uid="{00000000-0005-0000-0000-000014280000}"/>
    <cellStyle name="20% - Accent6 27 3 4" xfId="20156" xr:uid="{00000000-0005-0000-0000-000015280000}"/>
    <cellStyle name="20% - Accent6 27 4" xfId="5064" xr:uid="{00000000-0005-0000-0000-000016280000}"/>
    <cellStyle name="20% - Accent6 27 4 2" xfId="20157" xr:uid="{00000000-0005-0000-0000-000017280000}"/>
    <cellStyle name="20% - Accent6 27 5" xfId="5065" xr:uid="{00000000-0005-0000-0000-000018280000}"/>
    <cellStyle name="20% - Accent6 27 5 2" xfId="20158" xr:uid="{00000000-0005-0000-0000-000019280000}"/>
    <cellStyle name="20% - Accent6 27 6" xfId="20159" xr:uid="{00000000-0005-0000-0000-00001A280000}"/>
    <cellStyle name="20% - Accent6 28" xfId="5066" xr:uid="{00000000-0005-0000-0000-00001B280000}"/>
    <cellStyle name="20% - Accent6 28 2" xfId="5067" xr:uid="{00000000-0005-0000-0000-00001C280000}"/>
    <cellStyle name="20% - Accent6 28 2 2" xfId="5068" xr:uid="{00000000-0005-0000-0000-00001D280000}"/>
    <cellStyle name="20% - Accent6 28 2 2 2" xfId="20160" xr:uid="{00000000-0005-0000-0000-00001E280000}"/>
    <cellStyle name="20% - Accent6 28 2 3" xfId="5069" xr:uid="{00000000-0005-0000-0000-00001F280000}"/>
    <cellStyle name="20% - Accent6 28 2 3 2" xfId="20161" xr:uid="{00000000-0005-0000-0000-000020280000}"/>
    <cellStyle name="20% - Accent6 28 2 4" xfId="20162" xr:uid="{00000000-0005-0000-0000-000021280000}"/>
    <cellStyle name="20% - Accent6 28 3" xfId="5070" xr:uid="{00000000-0005-0000-0000-000022280000}"/>
    <cellStyle name="20% - Accent6 28 3 2" xfId="5071" xr:uid="{00000000-0005-0000-0000-000023280000}"/>
    <cellStyle name="20% - Accent6 28 3 2 2" xfId="20163" xr:uid="{00000000-0005-0000-0000-000024280000}"/>
    <cellStyle name="20% - Accent6 28 3 3" xfId="5072" xr:uid="{00000000-0005-0000-0000-000025280000}"/>
    <cellStyle name="20% - Accent6 28 3 3 2" xfId="20164" xr:uid="{00000000-0005-0000-0000-000026280000}"/>
    <cellStyle name="20% - Accent6 28 3 4" xfId="20165" xr:uid="{00000000-0005-0000-0000-000027280000}"/>
    <cellStyle name="20% - Accent6 28 4" xfId="5073" xr:uid="{00000000-0005-0000-0000-000028280000}"/>
    <cellStyle name="20% - Accent6 28 4 2" xfId="20166" xr:uid="{00000000-0005-0000-0000-000029280000}"/>
    <cellStyle name="20% - Accent6 28 5" xfId="5074" xr:uid="{00000000-0005-0000-0000-00002A280000}"/>
    <cellStyle name="20% - Accent6 28 5 2" xfId="20167" xr:uid="{00000000-0005-0000-0000-00002B280000}"/>
    <cellStyle name="20% - Accent6 28 6" xfId="20168" xr:uid="{00000000-0005-0000-0000-00002C280000}"/>
    <cellStyle name="20% - Accent6 29" xfId="5075" xr:uid="{00000000-0005-0000-0000-00002D280000}"/>
    <cellStyle name="20% - Accent6 29 2" xfId="5076" xr:uid="{00000000-0005-0000-0000-00002E280000}"/>
    <cellStyle name="20% - Accent6 29 2 2" xfId="5077" xr:uid="{00000000-0005-0000-0000-00002F280000}"/>
    <cellStyle name="20% - Accent6 29 2 2 2" xfId="20169" xr:uid="{00000000-0005-0000-0000-000030280000}"/>
    <cellStyle name="20% - Accent6 29 2 3" xfId="5078" xr:uid="{00000000-0005-0000-0000-000031280000}"/>
    <cellStyle name="20% - Accent6 29 2 3 2" xfId="20170" xr:uid="{00000000-0005-0000-0000-000032280000}"/>
    <cellStyle name="20% - Accent6 29 2 4" xfId="20171" xr:uid="{00000000-0005-0000-0000-000033280000}"/>
    <cellStyle name="20% - Accent6 29 3" xfId="5079" xr:uid="{00000000-0005-0000-0000-000034280000}"/>
    <cellStyle name="20% - Accent6 29 3 2" xfId="5080" xr:uid="{00000000-0005-0000-0000-000035280000}"/>
    <cellStyle name="20% - Accent6 29 3 2 2" xfId="20172" xr:uid="{00000000-0005-0000-0000-000036280000}"/>
    <cellStyle name="20% - Accent6 29 3 3" xfId="5081" xr:uid="{00000000-0005-0000-0000-000037280000}"/>
    <cellStyle name="20% - Accent6 29 3 3 2" xfId="20173" xr:uid="{00000000-0005-0000-0000-000038280000}"/>
    <cellStyle name="20% - Accent6 29 3 4" xfId="20174" xr:uid="{00000000-0005-0000-0000-000039280000}"/>
    <cellStyle name="20% - Accent6 29 4" xfId="5082" xr:uid="{00000000-0005-0000-0000-00003A280000}"/>
    <cellStyle name="20% - Accent6 29 4 2" xfId="20175" xr:uid="{00000000-0005-0000-0000-00003B280000}"/>
    <cellStyle name="20% - Accent6 29 5" xfId="5083" xr:uid="{00000000-0005-0000-0000-00003C280000}"/>
    <cellStyle name="20% - Accent6 29 5 2" xfId="20176" xr:uid="{00000000-0005-0000-0000-00003D280000}"/>
    <cellStyle name="20% - Accent6 29 6" xfId="20177" xr:uid="{00000000-0005-0000-0000-00003E280000}"/>
    <cellStyle name="20% - Accent6 3" xfId="5084" xr:uid="{00000000-0005-0000-0000-00003F280000}"/>
    <cellStyle name="20% - Accent6 3 2" xfId="5085" xr:uid="{00000000-0005-0000-0000-000040280000}"/>
    <cellStyle name="20% - Accent6 3 2 2" xfId="5086" xr:uid="{00000000-0005-0000-0000-000041280000}"/>
    <cellStyle name="20% - Accent6 3 2 2 2" xfId="20178" xr:uid="{00000000-0005-0000-0000-000042280000}"/>
    <cellStyle name="20% - Accent6 3 2 3" xfId="5087" xr:uid="{00000000-0005-0000-0000-000043280000}"/>
    <cellStyle name="20% - Accent6 3 2 3 2" xfId="20179" xr:uid="{00000000-0005-0000-0000-000044280000}"/>
    <cellStyle name="20% - Accent6 3 2 4" xfId="20180" xr:uid="{00000000-0005-0000-0000-000045280000}"/>
    <cellStyle name="20% - Accent6 3 3" xfId="5088" xr:uid="{00000000-0005-0000-0000-000046280000}"/>
    <cellStyle name="20% - Accent6 3 3 2" xfId="5089" xr:uid="{00000000-0005-0000-0000-000047280000}"/>
    <cellStyle name="20% - Accent6 3 3 2 2" xfId="20181" xr:uid="{00000000-0005-0000-0000-000048280000}"/>
    <cellStyle name="20% - Accent6 3 3 3" xfId="5090" xr:uid="{00000000-0005-0000-0000-000049280000}"/>
    <cellStyle name="20% - Accent6 3 3 3 2" xfId="20182" xr:uid="{00000000-0005-0000-0000-00004A280000}"/>
    <cellStyle name="20% - Accent6 3 3 4" xfId="20183" xr:uid="{00000000-0005-0000-0000-00004B280000}"/>
    <cellStyle name="20% - Accent6 3 4" xfId="5091" xr:uid="{00000000-0005-0000-0000-00004C280000}"/>
    <cellStyle name="20% - Accent6 3 4 2" xfId="20184" xr:uid="{00000000-0005-0000-0000-00004D280000}"/>
    <cellStyle name="20% - Accent6 3 5" xfId="5092" xr:uid="{00000000-0005-0000-0000-00004E280000}"/>
    <cellStyle name="20% - Accent6 3 5 2" xfId="20185" xr:uid="{00000000-0005-0000-0000-00004F280000}"/>
    <cellStyle name="20% - Accent6 3 6" xfId="20186" xr:uid="{00000000-0005-0000-0000-000050280000}"/>
    <cellStyle name="20% - Accent6 30" xfId="5093" xr:uid="{00000000-0005-0000-0000-000051280000}"/>
    <cellStyle name="20% - Accent6 30 2" xfId="5094" xr:uid="{00000000-0005-0000-0000-000052280000}"/>
    <cellStyle name="20% - Accent6 30 2 2" xfId="5095" xr:uid="{00000000-0005-0000-0000-000053280000}"/>
    <cellStyle name="20% - Accent6 30 2 2 2" xfId="20187" xr:uid="{00000000-0005-0000-0000-000054280000}"/>
    <cellStyle name="20% - Accent6 30 2 3" xfId="5096" xr:uid="{00000000-0005-0000-0000-000055280000}"/>
    <cellStyle name="20% - Accent6 30 2 3 2" xfId="20188" xr:uid="{00000000-0005-0000-0000-000056280000}"/>
    <cellStyle name="20% - Accent6 30 2 4" xfId="20189" xr:uid="{00000000-0005-0000-0000-000057280000}"/>
    <cellStyle name="20% - Accent6 30 3" xfId="5097" xr:uid="{00000000-0005-0000-0000-000058280000}"/>
    <cellStyle name="20% - Accent6 30 3 2" xfId="5098" xr:uid="{00000000-0005-0000-0000-000059280000}"/>
    <cellStyle name="20% - Accent6 30 3 2 2" xfId="20190" xr:uid="{00000000-0005-0000-0000-00005A280000}"/>
    <cellStyle name="20% - Accent6 30 3 3" xfId="5099" xr:uid="{00000000-0005-0000-0000-00005B280000}"/>
    <cellStyle name="20% - Accent6 30 3 3 2" xfId="20191" xr:uid="{00000000-0005-0000-0000-00005C280000}"/>
    <cellStyle name="20% - Accent6 30 3 4" xfId="20192" xr:uid="{00000000-0005-0000-0000-00005D280000}"/>
    <cellStyle name="20% - Accent6 30 4" xfId="5100" xr:uid="{00000000-0005-0000-0000-00005E280000}"/>
    <cellStyle name="20% - Accent6 30 4 2" xfId="20193" xr:uid="{00000000-0005-0000-0000-00005F280000}"/>
    <cellStyle name="20% - Accent6 30 5" xfId="5101" xr:uid="{00000000-0005-0000-0000-000060280000}"/>
    <cellStyle name="20% - Accent6 30 5 2" xfId="20194" xr:uid="{00000000-0005-0000-0000-000061280000}"/>
    <cellStyle name="20% - Accent6 30 6" xfId="20195" xr:uid="{00000000-0005-0000-0000-000062280000}"/>
    <cellStyle name="20% - Accent6 31" xfId="5102" xr:uid="{00000000-0005-0000-0000-000063280000}"/>
    <cellStyle name="20% - Accent6 31 2" xfId="5103" xr:uid="{00000000-0005-0000-0000-000064280000}"/>
    <cellStyle name="20% - Accent6 31 2 2" xfId="5104" xr:uid="{00000000-0005-0000-0000-000065280000}"/>
    <cellStyle name="20% - Accent6 31 2 2 2" xfId="20196" xr:uid="{00000000-0005-0000-0000-000066280000}"/>
    <cellStyle name="20% - Accent6 31 2 3" xfId="5105" xr:uid="{00000000-0005-0000-0000-000067280000}"/>
    <cellStyle name="20% - Accent6 31 2 3 2" xfId="20197" xr:uid="{00000000-0005-0000-0000-000068280000}"/>
    <cellStyle name="20% - Accent6 31 2 4" xfId="20198" xr:uid="{00000000-0005-0000-0000-000069280000}"/>
    <cellStyle name="20% - Accent6 31 3" xfId="5106" xr:uid="{00000000-0005-0000-0000-00006A280000}"/>
    <cellStyle name="20% - Accent6 31 3 2" xfId="5107" xr:uid="{00000000-0005-0000-0000-00006B280000}"/>
    <cellStyle name="20% - Accent6 31 3 2 2" xfId="20199" xr:uid="{00000000-0005-0000-0000-00006C280000}"/>
    <cellStyle name="20% - Accent6 31 3 3" xfId="5108" xr:uid="{00000000-0005-0000-0000-00006D280000}"/>
    <cellStyle name="20% - Accent6 31 3 3 2" xfId="20200" xr:uid="{00000000-0005-0000-0000-00006E280000}"/>
    <cellStyle name="20% - Accent6 31 3 4" xfId="20201" xr:uid="{00000000-0005-0000-0000-00006F280000}"/>
    <cellStyle name="20% - Accent6 31 4" xfId="5109" xr:uid="{00000000-0005-0000-0000-000070280000}"/>
    <cellStyle name="20% - Accent6 31 4 2" xfId="20202" xr:uid="{00000000-0005-0000-0000-000071280000}"/>
    <cellStyle name="20% - Accent6 31 5" xfId="5110" xr:uid="{00000000-0005-0000-0000-000072280000}"/>
    <cellStyle name="20% - Accent6 31 5 2" xfId="20203" xr:uid="{00000000-0005-0000-0000-000073280000}"/>
    <cellStyle name="20% - Accent6 31 6" xfId="20204" xr:uid="{00000000-0005-0000-0000-000074280000}"/>
    <cellStyle name="20% - Accent6 32" xfId="5111" xr:uid="{00000000-0005-0000-0000-000075280000}"/>
    <cellStyle name="20% - Accent6 32 2" xfId="5112" xr:uid="{00000000-0005-0000-0000-000076280000}"/>
    <cellStyle name="20% - Accent6 32 2 2" xfId="5113" xr:uid="{00000000-0005-0000-0000-000077280000}"/>
    <cellStyle name="20% - Accent6 32 2 2 2" xfId="20205" xr:uid="{00000000-0005-0000-0000-000078280000}"/>
    <cellStyle name="20% - Accent6 32 2 3" xfId="5114" xr:uid="{00000000-0005-0000-0000-000079280000}"/>
    <cellStyle name="20% - Accent6 32 2 3 2" xfId="20206" xr:uid="{00000000-0005-0000-0000-00007A280000}"/>
    <cellStyle name="20% - Accent6 32 2 4" xfId="20207" xr:uid="{00000000-0005-0000-0000-00007B280000}"/>
    <cellStyle name="20% - Accent6 32 3" xfId="5115" xr:uid="{00000000-0005-0000-0000-00007C280000}"/>
    <cellStyle name="20% - Accent6 32 3 2" xfId="5116" xr:uid="{00000000-0005-0000-0000-00007D280000}"/>
    <cellStyle name="20% - Accent6 32 3 2 2" xfId="20208" xr:uid="{00000000-0005-0000-0000-00007E280000}"/>
    <cellStyle name="20% - Accent6 32 3 3" xfId="5117" xr:uid="{00000000-0005-0000-0000-00007F280000}"/>
    <cellStyle name="20% - Accent6 32 3 3 2" xfId="20209" xr:uid="{00000000-0005-0000-0000-000080280000}"/>
    <cellStyle name="20% - Accent6 32 3 4" xfId="20210" xr:uid="{00000000-0005-0000-0000-000081280000}"/>
    <cellStyle name="20% - Accent6 32 4" xfId="5118" xr:uid="{00000000-0005-0000-0000-000082280000}"/>
    <cellStyle name="20% - Accent6 32 4 2" xfId="20211" xr:uid="{00000000-0005-0000-0000-000083280000}"/>
    <cellStyle name="20% - Accent6 32 5" xfId="5119" xr:uid="{00000000-0005-0000-0000-000084280000}"/>
    <cellStyle name="20% - Accent6 32 5 2" xfId="20212" xr:uid="{00000000-0005-0000-0000-000085280000}"/>
    <cellStyle name="20% - Accent6 32 6" xfId="20213" xr:uid="{00000000-0005-0000-0000-000086280000}"/>
    <cellStyle name="20% - Accent6 33" xfId="5120" xr:uid="{00000000-0005-0000-0000-000087280000}"/>
    <cellStyle name="20% - Accent6 33 2" xfId="5121" xr:uid="{00000000-0005-0000-0000-000088280000}"/>
    <cellStyle name="20% - Accent6 33 2 2" xfId="5122" xr:uid="{00000000-0005-0000-0000-000089280000}"/>
    <cellStyle name="20% - Accent6 33 2 2 2" xfId="20214" xr:uid="{00000000-0005-0000-0000-00008A280000}"/>
    <cellStyle name="20% - Accent6 33 2 3" xfId="5123" xr:uid="{00000000-0005-0000-0000-00008B280000}"/>
    <cellStyle name="20% - Accent6 33 2 3 2" xfId="20215" xr:uid="{00000000-0005-0000-0000-00008C280000}"/>
    <cellStyle name="20% - Accent6 33 2 4" xfId="20216" xr:uid="{00000000-0005-0000-0000-00008D280000}"/>
    <cellStyle name="20% - Accent6 33 3" xfId="5124" xr:uid="{00000000-0005-0000-0000-00008E280000}"/>
    <cellStyle name="20% - Accent6 33 3 2" xfId="5125" xr:uid="{00000000-0005-0000-0000-00008F280000}"/>
    <cellStyle name="20% - Accent6 33 3 2 2" xfId="20217" xr:uid="{00000000-0005-0000-0000-000090280000}"/>
    <cellStyle name="20% - Accent6 33 3 3" xfId="5126" xr:uid="{00000000-0005-0000-0000-000091280000}"/>
    <cellStyle name="20% - Accent6 33 3 3 2" xfId="20218" xr:uid="{00000000-0005-0000-0000-000092280000}"/>
    <cellStyle name="20% - Accent6 33 3 4" xfId="20219" xr:uid="{00000000-0005-0000-0000-000093280000}"/>
    <cellStyle name="20% - Accent6 33 4" xfId="5127" xr:uid="{00000000-0005-0000-0000-000094280000}"/>
    <cellStyle name="20% - Accent6 33 4 2" xfId="20220" xr:uid="{00000000-0005-0000-0000-000095280000}"/>
    <cellStyle name="20% - Accent6 33 5" xfId="5128" xr:uid="{00000000-0005-0000-0000-000096280000}"/>
    <cellStyle name="20% - Accent6 33 5 2" xfId="20221" xr:uid="{00000000-0005-0000-0000-000097280000}"/>
    <cellStyle name="20% - Accent6 33 6" xfId="20222" xr:uid="{00000000-0005-0000-0000-000098280000}"/>
    <cellStyle name="20% - Accent6 34" xfId="5129" xr:uid="{00000000-0005-0000-0000-000099280000}"/>
    <cellStyle name="20% - Accent6 34 2" xfId="5130" xr:uid="{00000000-0005-0000-0000-00009A280000}"/>
    <cellStyle name="20% - Accent6 34 2 2" xfId="5131" xr:uid="{00000000-0005-0000-0000-00009B280000}"/>
    <cellStyle name="20% - Accent6 34 2 2 2" xfId="20223" xr:uid="{00000000-0005-0000-0000-00009C280000}"/>
    <cellStyle name="20% - Accent6 34 2 3" xfId="5132" xr:uid="{00000000-0005-0000-0000-00009D280000}"/>
    <cellStyle name="20% - Accent6 34 2 3 2" xfId="20224" xr:uid="{00000000-0005-0000-0000-00009E280000}"/>
    <cellStyle name="20% - Accent6 34 2 4" xfId="20225" xr:uid="{00000000-0005-0000-0000-00009F280000}"/>
    <cellStyle name="20% - Accent6 34 3" xfId="5133" xr:uid="{00000000-0005-0000-0000-0000A0280000}"/>
    <cellStyle name="20% - Accent6 34 3 2" xfId="5134" xr:uid="{00000000-0005-0000-0000-0000A1280000}"/>
    <cellStyle name="20% - Accent6 34 3 2 2" xfId="20226" xr:uid="{00000000-0005-0000-0000-0000A2280000}"/>
    <cellStyle name="20% - Accent6 34 3 3" xfId="5135" xr:uid="{00000000-0005-0000-0000-0000A3280000}"/>
    <cellStyle name="20% - Accent6 34 3 3 2" xfId="20227" xr:uid="{00000000-0005-0000-0000-0000A4280000}"/>
    <cellStyle name="20% - Accent6 34 3 4" xfId="20228" xr:uid="{00000000-0005-0000-0000-0000A5280000}"/>
    <cellStyle name="20% - Accent6 34 4" xfId="5136" xr:uid="{00000000-0005-0000-0000-0000A6280000}"/>
    <cellStyle name="20% - Accent6 34 4 2" xfId="20229" xr:uid="{00000000-0005-0000-0000-0000A7280000}"/>
    <cellStyle name="20% - Accent6 34 5" xfId="5137" xr:uid="{00000000-0005-0000-0000-0000A8280000}"/>
    <cellStyle name="20% - Accent6 34 5 2" xfId="20230" xr:uid="{00000000-0005-0000-0000-0000A9280000}"/>
    <cellStyle name="20% - Accent6 34 6" xfId="20231" xr:uid="{00000000-0005-0000-0000-0000AA280000}"/>
    <cellStyle name="20% - Accent6 35" xfId="5138" xr:uid="{00000000-0005-0000-0000-0000AB280000}"/>
    <cellStyle name="20% - Accent6 35 2" xfId="5139" xr:uid="{00000000-0005-0000-0000-0000AC280000}"/>
    <cellStyle name="20% - Accent6 35 2 2" xfId="5140" xr:uid="{00000000-0005-0000-0000-0000AD280000}"/>
    <cellStyle name="20% - Accent6 35 2 2 2" xfId="20232" xr:uid="{00000000-0005-0000-0000-0000AE280000}"/>
    <cellStyle name="20% - Accent6 35 2 3" xfId="5141" xr:uid="{00000000-0005-0000-0000-0000AF280000}"/>
    <cellStyle name="20% - Accent6 35 2 3 2" xfId="20233" xr:uid="{00000000-0005-0000-0000-0000B0280000}"/>
    <cellStyle name="20% - Accent6 35 2 4" xfId="20234" xr:uid="{00000000-0005-0000-0000-0000B1280000}"/>
    <cellStyle name="20% - Accent6 35 3" xfId="5142" xr:uid="{00000000-0005-0000-0000-0000B2280000}"/>
    <cellStyle name="20% - Accent6 35 3 2" xfId="5143" xr:uid="{00000000-0005-0000-0000-0000B3280000}"/>
    <cellStyle name="20% - Accent6 35 3 2 2" xfId="20235" xr:uid="{00000000-0005-0000-0000-0000B4280000}"/>
    <cellStyle name="20% - Accent6 35 3 3" xfId="5144" xr:uid="{00000000-0005-0000-0000-0000B5280000}"/>
    <cellStyle name="20% - Accent6 35 3 3 2" xfId="20236" xr:uid="{00000000-0005-0000-0000-0000B6280000}"/>
    <cellStyle name="20% - Accent6 35 3 4" xfId="20237" xr:uid="{00000000-0005-0000-0000-0000B7280000}"/>
    <cellStyle name="20% - Accent6 35 4" xfId="5145" xr:uid="{00000000-0005-0000-0000-0000B8280000}"/>
    <cellStyle name="20% - Accent6 35 4 2" xfId="20238" xr:uid="{00000000-0005-0000-0000-0000B9280000}"/>
    <cellStyle name="20% - Accent6 35 5" xfId="5146" xr:uid="{00000000-0005-0000-0000-0000BA280000}"/>
    <cellStyle name="20% - Accent6 35 5 2" xfId="20239" xr:uid="{00000000-0005-0000-0000-0000BB280000}"/>
    <cellStyle name="20% - Accent6 35 6" xfId="20240" xr:uid="{00000000-0005-0000-0000-0000BC280000}"/>
    <cellStyle name="20% - Accent6 36" xfId="5147" xr:uid="{00000000-0005-0000-0000-0000BD280000}"/>
    <cellStyle name="20% - Accent6 36 2" xfId="5148" xr:uid="{00000000-0005-0000-0000-0000BE280000}"/>
    <cellStyle name="20% - Accent6 36 2 2" xfId="5149" xr:uid="{00000000-0005-0000-0000-0000BF280000}"/>
    <cellStyle name="20% - Accent6 36 2 2 2" xfId="20241" xr:uid="{00000000-0005-0000-0000-0000C0280000}"/>
    <cellStyle name="20% - Accent6 36 2 3" xfId="5150" xr:uid="{00000000-0005-0000-0000-0000C1280000}"/>
    <cellStyle name="20% - Accent6 36 2 3 2" xfId="20242" xr:uid="{00000000-0005-0000-0000-0000C2280000}"/>
    <cellStyle name="20% - Accent6 36 2 4" xfId="20243" xr:uid="{00000000-0005-0000-0000-0000C3280000}"/>
    <cellStyle name="20% - Accent6 36 3" xfId="5151" xr:uid="{00000000-0005-0000-0000-0000C4280000}"/>
    <cellStyle name="20% - Accent6 36 3 2" xfId="5152" xr:uid="{00000000-0005-0000-0000-0000C5280000}"/>
    <cellStyle name="20% - Accent6 36 3 2 2" xfId="20244" xr:uid="{00000000-0005-0000-0000-0000C6280000}"/>
    <cellStyle name="20% - Accent6 36 3 3" xfId="5153" xr:uid="{00000000-0005-0000-0000-0000C7280000}"/>
    <cellStyle name="20% - Accent6 36 3 3 2" xfId="20245" xr:uid="{00000000-0005-0000-0000-0000C8280000}"/>
    <cellStyle name="20% - Accent6 36 3 4" xfId="20246" xr:uid="{00000000-0005-0000-0000-0000C9280000}"/>
    <cellStyle name="20% - Accent6 36 4" xfId="5154" xr:uid="{00000000-0005-0000-0000-0000CA280000}"/>
    <cellStyle name="20% - Accent6 36 4 2" xfId="20247" xr:uid="{00000000-0005-0000-0000-0000CB280000}"/>
    <cellStyle name="20% - Accent6 36 5" xfId="5155" xr:uid="{00000000-0005-0000-0000-0000CC280000}"/>
    <cellStyle name="20% - Accent6 36 5 2" xfId="20248" xr:uid="{00000000-0005-0000-0000-0000CD280000}"/>
    <cellStyle name="20% - Accent6 36 6" xfId="20249" xr:uid="{00000000-0005-0000-0000-0000CE280000}"/>
    <cellStyle name="20% - Accent6 37" xfId="5156" xr:uid="{00000000-0005-0000-0000-0000CF280000}"/>
    <cellStyle name="20% - Accent6 37 2" xfId="5157" xr:uid="{00000000-0005-0000-0000-0000D0280000}"/>
    <cellStyle name="20% - Accent6 37 2 2" xfId="5158" xr:uid="{00000000-0005-0000-0000-0000D1280000}"/>
    <cellStyle name="20% - Accent6 37 2 2 2" xfId="20250" xr:uid="{00000000-0005-0000-0000-0000D2280000}"/>
    <cellStyle name="20% - Accent6 37 2 3" xfId="5159" xr:uid="{00000000-0005-0000-0000-0000D3280000}"/>
    <cellStyle name="20% - Accent6 37 2 3 2" xfId="20251" xr:uid="{00000000-0005-0000-0000-0000D4280000}"/>
    <cellStyle name="20% - Accent6 37 2 4" xfId="20252" xr:uid="{00000000-0005-0000-0000-0000D5280000}"/>
    <cellStyle name="20% - Accent6 37 3" xfId="5160" xr:uid="{00000000-0005-0000-0000-0000D6280000}"/>
    <cellStyle name="20% - Accent6 37 3 2" xfId="5161" xr:uid="{00000000-0005-0000-0000-0000D7280000}"/>
    <cellStyle name="20% - Accent6 37 3 2 2" xfId="20253" xr:uid="{00000000-0005-0000-0000-0000D8280000}"/>
    <cellStyle name="20% - Accent6 37 3 3" xfId="5162" xr:uid="{00000000-0005-0000-0000-0000D9280000}"/>
    <cellStyle name="20% - Accent6 37 3 3 2" xfId="20254" xr:uid="{00000000-0005-0000-0000-0000DA280000}"/>
    <cellStyle name="20% - Accent6 37 3 4" xfId="20255" xr:uid="{00000000-0005-0000-0000-0000DB280000}"/>
    <cellStyle name="20% - Accent6 37 4" xfId="5163" xr:uid="{00000000-0005-0000-0000-0000DC280000}"/>
    <cellStyle name="20% - Accent6 37 4 2" xfId="20256" xr:uid="{00000000-0005-0000-0000-0000DD280000}"/>
    <cellStyle name="20% - Accent6 37 5" xfId="5164" xr:uid="{00000000-0005-0000-0000-0000DE280000}"/>
    <cellStyle name="20% - Accent6 37 5 2" xfId="20257" xr:uid="{00000000-0005-0000-0000-0000DF280000}"/>
    <cellStyle name="20% - Accent6 37 6" xfId="20258" xr:uid="{00000000-0005-0000-0000-0000E0280000}"/>
    <cellStyle name="20% - Accent6 38" xfId="5165" xr:uid="{00000000-0005-0000-0000-0000E1280000}"/>
    <cellStyle name="20% - Accent6 38 2" xfId="5166" xr:uid="{00000000-0005-0000-0000-0000E2280000}"/>
    <cellStyle name="20% - Accent6 38 2 2" xfId="5167" xr:uid="{00000000-0005-0000-0000-0000E3280000}"/>
    <cellStyle name="20% - Accent6 38 2 2 2" xfId="20259" xr:uid="{00000000-0005-0000-0000-0000E4280000}"/>
    <cellStyle name="20% - Accent6 38 2 3" xfId="5168" xr:uid="{00000000-0005-0000-0000-0000E5280000}"/>
    <cellStyle name="20% - Accent6 38 2 3 2" xfId="20260" xr:uid="{00000000-0005-0000-0000-0000E6280000}"/>
    <cellStyle name="20% - Accent6 38 2 4" xfId="20261" xr:uid="{00000000-0005-0000-0000-0000E7280000}"/>
    <cellStyle name="20% - Accent6 38 3" xfId="5169" xr:uid="{00000000-0005-0000-0000-0000E8280000}"/>
    <cellStyle name="20% - Accent6 38 3 2" xfId="5170" xr:uid="{00000000-0005-0000-0000-0000E9280000}"/>
    <cellStyle name="20% - Accent6 38 3 2 2" xfId="20262" xr:uid="{00000000-0005-0000-0000-0000EA280000}"/>
    <cellStyle name="20% - Accent6 38 3 3" xfId="5171" xr:uid="{00000000-0005-0000-0000-0000EB280000}"/>
    <cellStyle name="20% - Accent6 38 3 3 2" xfId="20263" xr:uid="{00000000-0005-0000-0000-0000EC280000}"/>
    <cellStyle name="20% - Accent6 38 3 4" xfId="20264" xr:uid="{00000000-0005-0000-0000-0000ED280000}"/>
    <cellStyle name="20% - Accent6 38 4" xfId="5172" xr:uid="{00000000-0005-0000-0000-0000EE280000}"/>
    <cellStyle name="20% - Accent6 38 4 2" xfId="20265" xr:uid="{00000000-0005-0000-0000-0000EF280000}"/>
    <cellStyle name="20% - Accent6 38 5" xfId="5173" xr:uid="{00000000-0005-0000-0000-0000F0280000}"/>
    <cellStyle name="20% - Accent6 38 5 2" xfId="20266" xr:uid="{00000000-0005-0000-0000-0000F1280000}"/>
    <cellStyle name="20% - Accent6 38 6" xfId="20267" xr:uid="{00000000-0005-0000-0000-0000F2280000}"/>
    <cellStyle name="20% - Accent6 39" xfId="5174" xr:uid="{00000000-0005-0000-0000-0000F3280000}"/>
    <cellStyle name="20% - Accent6 39 2" xfId="5175" xr:uid="{00000000-0005-0000-0000-0000F4280000}"/>
    <cellStyle name="20% - Accent6 39 2 2" xfId="5176" xr:uid="{00000000-0005-0000-0000-0000F5280000}"/>
    <cellStyle name="20% - Accent6 39 2 2 2" xfId="20268" xr:uid="{00000000-0005-0000-0000-0000F6280000}"/>
    <cellStyle name="20% - Accent6 39 2 3" xfId="5177" xr:uid="{00000000-0005-0000-0000-0000F7280000}"/>
    <cellStyle name="20% - Accent6 39 2 3 2" xfId="20269" xr:uid="{00000000-0005-0000-0000-0000F8280000}"/>
    <cellStyle name="20% - Accent6 39 2 4" xfId="20270" xr:uid="{00000000-0005-0000-0000-0000F9280000}"/>
    <cellStyle name="20% - Accent6 39 3" xfId="5178" xr:uid="{00000000-0005-0000-0000-0000FA280000}"/>
    <cellStyle name="20% - Accent6 39 3 2" xfId="5179" xr:uid="{00000000-0005-0000-0000-0000FB280000}"/>
    <cellStyle name="20% - Accent6 39 3 2 2" xfId="20271" xr:uid="{00000000-0005-0000-0000-0000FC280000}"/>
    <cellStyle name="20% - Accent6 39 3 3" xfId="5180" xr:uid="{00000000-0005-0000-0000-0000FD280000}"/>
    <cellStyle name="20% - Accent6 39 3 3 2" xfId="20272" xr:uid="{00000000-0005-0000-0000-0000FE280000}"/>
    <cellStyle name="20% - Accent6 39 3 4" xfId="20273" xr:uid="{00000000-0005-0000-0000-0000FF280000}"/>
    <cellStyle name="20% - Accent6 39 4" xfId="5181" xr:uid="{00000000-0005-0000-0000-000000290000}"/>
    <cellStyle name="20% - Accent6 39 4 2" xfId="20274" xr:uid="{00000000-0005-0000-0000-000001290000}"/>
    <cellStyle name="20% - Accent6 39 5" xfId="5182" xr:uid="{00000000-0005-0000-0000-000002290000}"/>
    <cellStyle name="20% - Accent6 39 5 2" xfId="20275" xr:uid="{00000000-0005-0000-0000-000003290000}"/>
    <cellStyle name="20% - Accent6 39 6" xfId="20276" xr:uid="{00000000-0005-0000-0000-000004290000}"/>
    <cellStyle name="20% - Accent6 4" xfId="5183" xr:uid="{00000000-0005-0000-0000-000005290000}"/>
    <cellStyle name="20% - Accent6 4 2" xfId="5184" xr:uid="{00000000-0005-0000-0000-000006290000}"/>
    <cellStyle name="20% - Accent6 4 2 2" xfId="5185" xr:uid="{00000000-0005-0000-0000-000007290000}"/>
    <cellStyle name="20% - Accent6 4 2 2 2" xfId="20277" xr:uid="{00000000-0005-0000-0000-000008290000}"/>
    <cellStyle name="20% - Accent6 4 2 3" xfId="5186" xr:uid="{00000000-0005-0000-0000-000009290000}"/>
    <cellStyle name="20% - Accent6 4 2 3 2" xfId="20278" xr:uid="{00000000-0005-0000-0000-00000A290000}"/>
    <cellStyle name="20% - Accent6 4 2 4" xfId="20279" xr:uid="{00000000-0005-0000-0000-00000B290000}"/>
    <cellStyle name="20% - Accent6 4 3" xfId="5187" xr:uid="{00000000-0005-0000-0000-00000C290000}"/>
    <cellStyle name="20% - Accent6 4 3 2" xfId="5188" xr:uid="{00000000-0005-0000-0000-00000D290000}"/>
    <cellStyle name="20% - Accent6 4 3 2 2" xfId="20280" xr:uid="{00000000-0005-0000-0000-00000E290000}"/>
    <cellStyle name="20% - Accent6 4 3 3" xfId="5189" xr:uid="{00000000-0005-0000-0000-00000F290000}"/>
    <cellStyle name="20% - Accent6 4 3 3 2" xfId="20281" xr:uid="{00000000-0005-0000-0000-000010290000}"/>
    <cellStyle name="20% - Accent6 4 3 4" xfId="20282" xr:uid="{00000000-0005-0000-0000-000011290000}"/>
    <cellStyle name="20% - Accent6 4 4" xfId="5190" xr:uid="{00000000-0005-0000-0000-000012290000}"/>
    <cellStyle name="20% - Accent6 4 4 2" xfId="20283" xr:uid="{00000000-0005-0000-0000-000013290000}"/>
    <cellStyle name="20% - Accent6 4 5" xfId="5191" xr:uid="{00000000-0005-0000-0000-000014290000}"/>
    <cellStyle name="20% - Accent6 4 5 2" xfId="20284" xr:uid="{00000000-0005-0000-0000-000015290000}"/>
    <cellStyle name="20% - Accent6 4 6" xfId="20285" xr:uid="{00000000-0005-0000-0000-000016290000}"/>
    <cellStyle name="20% - Accent6 40" xfId="5192" xr:uid="{00000000-0005-0000-0000-000017290000}"/>
    <cellStyle name="20% - Accent6 40 2" xfId="5193" xr:uid="{00000000-0005-0000-0000-000018290000}"/>
    <cellStyle name="20% - Accent6 40 2 2" xfId="5194" xr:uid="{00000000-0005-0000-0000-000019290000}"/>
    <cellStyle name="20% - Accent6 40 2 2 2" xfId="20286" xr:uid="{00000000-0005-0000-0000-00001A290000}"/>
    <cellStyle name="20% - Accent6 40 2 3" xfId="5195" xr:uid="{00000000-0005-0000-0000-00001B290000}"/>
    <cellStyle name="20% - Accent6 40 2 3 2" xfId="20287" xr:uid="{00000000-0005-0000-0000-00001C290000}"/>
    <cellStyle name="20% - Accent6 40 2 4" xfId="20288" xr:uid="{00000000-0005-0000-0000-00001D290000}"/>
    <cellStyle name="20% - Accent6 40 3" xfId="5196" xr:uid="{00000000-0005-0000-0000-00001E290000}"/>
    <cellStyle name="20% - Accent6 40 3 2" xfId="5197" xr:uid="{00000000-0005-0000-0000-00001F290000}"/>
    <cellStyle name="20% - Accent6 40 3 2 2" xfId="20289" xr:uid="{00000000-0005-0000-0000-000020290000}"/>
    <cellStyle name="20% - Accent6 40 3 3" xfId="5198" xr:uid="{00000000-0005-0000-0000-000021290000}"/>
    <cellStyle name="20% - Accent6 40 3 3 2" xfId="20290" xr:uid="{00000000-0005-0000-0000-000022290000}"/>
    <cellStyle name="20% - Accent6 40 3 4" xfId="20291" xr:uid="{00000000-0005-0000-0000-000023290000}"/>
    <cellStyle name="20% - Accent6 40 4" xfId="5199" xr:uid="{00000000-0005-0000-0000-000024290000}"/>
    <cellStyle name="20% - Accent6 40 4 2" xfId="20292" xr:uid="{00000000-0005-0000-0000-000025290000}"/>
    <cellStyle name="20% - Accent6 40 5" xfId="5200" xr:uid="{00000000-0005-0000-0000-000026290000}"/>
    <cellStyle name="20% - Accent6 40 5 2" xfId="20293" xr:uid="{00000000-0005-0000-0000-000027290000}"/>
    <cellStyle name="20% - Accent6 40 6" xfId="20294" xr:uid="{00000000-0005-0000-0000-000028290000}"/>
    <cellStyle name="20% - Accent6 41" xfId="5201" xr:uid="{00000000-0005-0000-0000-000029290000}"/>
    <cellStyle name="20% - Accent6 41 2" xfId="5202" xr:uid="{00000000-0005-0000-0000-00002A290000}"/>
    <cellStyle name="20% - Accent6 41 2 2" xfId="5203" xr:uid="{00000000-0005-0000-0000-00002B290000}"/>
    <cellStyle name="20% - Accent6 41 2 2 2" xfId="20295" xr:uid="{00000000-0005-0000-0000-00002C290000}"/>
    <cellStyle name="20% - Accent6 41 2 3" xfId="5204" xr:uid="{00000000-0005-0000-0000-00002D290000}"/>
    <cellStyle name="20% - Accent6 41 2 3 2" xfId="20296" xr:uid="{00000000-0005-0000-0000-00002E290000}"/>
    <cellStyle name="20% - Accent6 41 2 4" xfId="20297" xr:uid="{00000000-0005-0000-0000-00002F290000}"/>
    <cellStyle name="20% - Accent6 41 3" xfId="5205" xr:uid="{00000000-0005-0000-0000-000030290000}"/>
    <cellStyle name="20% - Accent6 41 3 2" xfId="5206" xr:uid="{00000000-0005-0000-0000-000031290000}"/>
    <cellStyle name="20% - Accent6 41 3 2 2" xfId="20298" xr:uid="{00000000-0005-0000-0000-000032290000}"/>
    <cellStyle name="20% - Accent6 41 3 3" xfId="5207" xr:uid="{00000000-0005-0000-0000-000033290000}"/>
    <cellStyle name="20% - Accent6 41 3 3 2" xfId="20299" xr:uid="{00000000-0005-0000-0000-000034290000}"/>
    <cellStyle name="20% - Accent6 41 3 4" xfId="20300" xr:uid="{00000000-0005-0000-0000-000035290000}"/>
    <cellStyle name="20% - Accent6 41 4" xfId="5208" xr:uid="{00000000-0005-0000-0000-000036290000}"/>
    <cellStyle name="20% - Accent6 41 4 2" xfId="20301" xr:uid="{00000000-0005-0000-0000-000037290000}"/>
    <cellStyle name="20% - Accent6 41 5" xfId="5209" xr:uid="{00000000-0005-0000-0000-000038290000}"/>
    <cellStyle name="20% - Accent6 41 5 2" xfId="20302" xr:uid="{00000000-0005-0000-0000-000039290000}"/>
    <cellStyle name="20% - Accent6 41 6" xfId="20303" xr:uid="{00000000-0005-0000-0000-00003A290000}"/>
    <cellStyle name="20% - Accent6 42" xfId="5210" xr:uid="{00000000-0005-0000-0000-00003B290000}"/>
    <cellStyle name="20% - Accent6 42 2" xfId="5211" xr:uid="{00000000-0005-0000-0000-00003C290000}"/>
    <cellStyle name="20% - Accent6 42 2 2" xfId="20304" xr:uid="{00000000-0005-0000-0000-00003D290000}"/>
    <cellStyle name="20% - Accent6 42 3" xfId="5212" xr:uid="{00000000-0005-0000-0000-00003E290000}"/>
    <cellStyle name="20% - Accent6 42 3 2" xfId="20305" xr:uid="{00000000-0005-0000-0000-00003F290000}"/>
    <cellStyle name="20% - Accent6 42 4" xfId="20306" xr:uid="{00000000-0005-0000-0000-000040290000}"/>
    <cellStyle name="20% - Accent6 43" xfId="5213" xr:uid="{00000000-0005-0000-0000-000041290000}"/>
    <cellStyle name="20% - Accent6 43 2" xfId="5214" xr:uid="{00000000-0005-0000-0000-000042290000}"/>
    <cellStyle name="20% - Accent6 43 2 2" xfId="20307" xr:uid="{00000000-0005-0000-0000-000043290000}"/>
    <cellStyle name="20% - Accent6 43 3" xfId="5215" xr:uid="{00000000-0005-0000-0000-000044290000}"/>
    <cellStyle name="20% - Accent6 43 3 2" xfId="20308" xr:uid="{00000000-0005-0000-0000-000045290000}"/>
    <cellStyle name="20% - Accent6 43 4" xfId="20309" xr:uid="{00000000-0005-0000-0000-000046290000}"/>
    <cellStyle name="20% - Accent6 44" xfId="5216" xr:uid="{00000000-0005-0000-0000-000047290000}"/>
    <cellStyle name="20% - Accent6 44 2" xfId="5217" xr:uid="{00000000-0005-0000-0000-000048290000}"/>
    <cellStyle name="20% - Accent6 44 2 2" xfId="20310" xr:uid="{00000000-0005-0000-0000-000049290000}"/>
    <cellStyle name="20% - Accent6 44 3" xfId="5218" xr:uid="{00000000-0005-0000-0000-00004A290000}"/>
    <cellStyle name="20% - Accent6 44 3 2" xfId="20311" xr:uid="{00000000-0005-0000-0000-00004B290000}"/>
    <cellStyle name="20% - Accent6 44 4" xfId="20312" xr:uid="{00000000-0005-0000-0000-00004C290000}"/>
    <cellStyle name="20% - Accent6 45" xfId="5219" xr:uid="{00000000-0005-0000-0000-00004D290000}"/>
    <cellStyle name="20% - Accent6 45 2" xfId="5220" xr:uid="{00000000-0005-0000-0000-00004E290000}"/>
    <cellStyle name="20% - Accent6 45 2 2" xfId="20313" xr:uid="{00000000-0005-0000-0000-00004F290000}"/>
    <cellStyle name="20% - Accent6 45 3" xfId="5221" xr:uid="{00000000-0005-0000-0000-000050290000}"/>
    <cellStyle name="20% - Accent6 45 3 2" xfId="20314" xr:uid="{00000000-0005-0000-0000-000051290000}"/>
    <cellStyle name="20% - Accent6 45 4" xfId="20315" xr:uid="{00000000-0005-0000-0000-000052290000}"/>
    <cellStyle name="20% - Accent6 46" xfId="5222" xr:uid="{00000000-0005-0000-0000-000053290000}"/>
    <cellStyle name="20% - Accent6 46 2" xfId="5223" xr:uid="{00000000-0005-0000-0000-000054290000}"/>
    <cellStyle name="20% - Accent6 46 2 2" xfId="20316" xr:uid="{00000000-0005-0000-0000-000055290000}"/>
    <cellStyle name="20% - Accent6 46 3" xfId="5224" xr:uid="{00000000-0005-0000-0000-000056290000}"/>
    <cellStyle name="20% - Accent6 46 3 2" xfId="20317" xr:uid="{00000000-0005-0000-0000-000057290000}"/>
    <cellStyle name="20% - Accent6 46 4" xfId="20318" xr:uid="{00000000-0005-0000-0000-000058290000}"/>
    <cellStyle name="20% - Accent6 47" xfId="5225" xr:uid="{00000000-0005-0000-0000-000059290000}"/>
    <cellStyle name="20% - Accent6 47 2" xfId="5226" xr:uid="{00000000-0005-0000-0000-00005A290000}"/>
    <cellStyle name="20% - Accent6 47 2 2" xfId="20319" xr:uid="{00000000-0005-0000-0000-00005B290000}"/>
    <cellStyle name="20% - Accent6 47 3" xfId="5227" xr:uid="{00000000-0005-0000-0000-00005C290000}"/>
    <cellStyle name="20% - Accent6 47 3 2" xfId="20320" xr:uid="{00000000-0005-0000-0000-00005D290000}"/>
    <cellStyle name="20% - Accent6 47 4" xfId="20321" xr:uid="{00000000-0005-0000-0000-00005E290000}"/>
    <cellStyle name="20% - Accent6 48" xfId="5228" xr:uid="{00000000-0005-0000-0000-00005F290000}"/>
    <cellStyle name="20% - Accent6 48 2" xfId="5229" xr:uid="{00000000-0005-0000-0000-000060290000}"/>
    <cellStyle name="20% - Accent6 48 2 2" xfId="20322" xr:uid="{00000000-0005-0000-0000-000061290000}"/>
    <cellStyle name="20% - Accent6 48 3" xfId="5230" xr:uid="{00000000-0005-0000-0000-000062290000}"/>
    <cellStyle name="20% - Accent6 48 3 2" xfId="20323" xr:uid="{00000000-0005-0000-0000-000063290000}"/>
    <cellStyle name="20% - Accent6 48 4" xfId="20324" xr:uid="{00000000-0005-0000-0000-000064290000}"/>
    <cellStyle name="20% - Accent6 49" xfId="5231" xr:uid="{00000000-0005-0000-0000-000065290000}"/>
    <cellStyle name="20% - Accent6 49 2" xfId="5232" xr:uid="{00000000-0005-0000-0000-000066290000}"/>
    <cellStyle name="20% - Accent6 49 2 2" xfId="20325" xr:uid="{00000000-0005-0000-0000-000067290000}"/>
    <cellStyle name="20% - Accent6 49 3" xfId="5233" xr:uid="{00000000-0005-0000-0000-000068290000}"/>
    <cellStyle name="20% - Accent6 49 3 2" xfId="20326" xr:uid="{00000000-0005-0000-0000-000069290000}"/>
    <cellStyle name="20% - Accent6 49 4" xfId="20327" xr:uid="{00000000-0005-0000-0000-00006A290000}"/>
    <cellStyle name="20% - Accent6 5" xfId="5234" xr:uid="{00000000-0005-0000-0000-00006B290000}"/>
    <cellStyle name="20% - Accent6 5 2" xfId="5235" xr:uid="{00000000-0005-0000-0000-00006C290000}"/>
    <cellStyle name="20% - Accent6 5 2 2" xfId="5236" xr:uid="{00000000-0005-0000-0000-00006D290000}"/>
    <cellStyle name="20% - Accent6 5 2 2 2" xfId="20328" xr:uid="{00000000-0005-0000-0000-00006E290000}"/>
    <cellStyle name="20% - Accent6 5 2 3" xfId="5237" xr:uid="{00000000-0005-0000-0000-00006F290000}"/>
    <cellStyle name="20% - Accent6 5 2 3 2" xfId="20329" xr:uid="{00000000-0005-0000-0000-000070290000}"/>
    <cellStyle name="20% - Accent6 5 2 4" xfId="20330" xr:uid="{00000000-0005-0000-0000-000071290000}"/>
    <cellStyle name="20% - Accent6 5 3" xfId="5238" xr:uid="{00000000-0005-0000-0000-000072290000}"/>
    <cellStyle name="20% - Accent6 5 3 2" xfId="5239" xr:uid="{00000000-0005-0000-0000-000073290000}"/>
    <cellStyle name="20% - Accent6 5 3 2 2" xfId="20331" xr:uid="{00000000-0005-0000-0000-000074290000}"/>
    <cellStyle name="20% - Accent6 5 3 3" xfId="5240" xr:uid="{00000000-0005-0000-0000-000075290000}"/>
    <cellStyle name="20% - Accent6 5 3 3 2" xfId="20332" xr:uid="{00000000-0005-0000-0000-000076290000}"/>
    <cellStyle name="20% - Accent6 5 3 4" xfId="20333" xr:uid="{00000000-0005-0000-0000-000077290000}"/>
    <cellStyle name="20% - Accent6 5 4" xfId="5241" xr:uid="{00000000-0005-0000-0000-000078290000}"/>
    <cellStyle name="20% - Accent6 5 4 2" xfId="20334" xr:uid="{00000000-0005-0000-0000-000079290000}"/>
    <cellStyle name="20% - Accent6 5 5" xfId="5242" xr:uid="{00000000-0005-0000-0000-00007A290000}"/>
    <cellStyle name="20% - Accent6 5 5 2" xfId="20335" xr:uid="{00000000-0005-0000-0000-00007B290000}"/>
    <cellStyle name="20% - Accent6 5 6" xfId="20336" xr:uid="{00000000-0005-0000-0000-00007C290000}"/>
    <cellStyle name="20% - Accent6 50" xfId="5243" xr:uid="{00000000-0005-0000-0000-00007D290000}"/>
    <cellStyle name="20% - Accent6 50 2" xfId="5244" xr:uid="{00000000-0005-0000-0000-00007E290000}"/>
    <cellStyle name="20% - Accent6 50 2 2" xfId="20337" xr:uid="{00000000-0005-0000-0000-00007F290000}"/>
    <cellStyle name="20% - Accent6 50 3" xfId="5245" xr:uid="{00000000-0005-0000-0000-000080290000}"/>
    <cellStyle name="20% - Accent6 50 3 2" xfId="20338" xr:uid="{00000000-0005-0000-0000-000081290000}"/>
    <cellStyle name="20% - Accent6 50 4" xfId="20339" xr:uid="{00000000-0005-0000-0000-000082290000}"/>
    <cellStyle name="20% - Accent6 51" xfId="5246" xr:uid="{00000000-0005-0000-0000-000083290000}"/>
    <cellStyle name="20% - Accent6 51 2" xfId="5247" xr:uid="{00000000-0005-0000-0000-000084290000}"/>
    <cellStyle name="20% - Accent6 51 2 2" xfId="20340" xr:uid="{00000000-0005-0000-0000-000085290000}"/>
    <cellStyle name="20% - Accent6 51 3" xfId="5248" xr:uid="{00000000-0005-0000-0000-000086290000}"/>
    <cellStyle name="20% - Accent6 51 3 2" xfId="20341" xr:uid="{00000000-0005-0000-0000-000087290000}"/>
    <cellStyle name="20% - Accent6 51 4" xfId="20342" xr:uid="{00000000-0005-0000-0000-000088290000}"/>
    <cellStyle name="20% - Accent6 52" xfId="5249" xr:uid="{00000000-0005-0000-0000-000089290000}"/>
    <cellStyle name="20% - Accent6 52 2" xfId="5250" xr:uid="{00000000-0005-0000-0000-00008A290000}"/>
    <cellStyle name="20% - Accent6 52 2 2" xfId="20343" xr:uid="{00000000-0005-0000-0000-00008B290000}"/>
    <cellStyle name="20% - Accent6 52 3" xfId="5251" xr:uid="{00000000-0005-0000-0000-00008C290000}"/>
    <cellStyle name="20% - Accent6 52 3 2" xfId="20344" xr:uid="{00000000-0005-0000-0000-00008D290000}"/>
    <cellStyle name="20% - Accent6 52 4" xfId="20345" xr:uid="{00000000-0005-0000-0000-00008E290000}"/>
    <cellStyle name="20% - Accent6 53" xfId="5252" xr:uid="{00000000-0005-0000-0000-00008F290000}"/>
    <cellStyle name="20% - Accent6 53 2" xfId="5253" xr:uid="{00000000-0005-0000-0000-000090290000}"/>
    <cellStyle name="20% - Accent6 53 2 2" xfId="20346" xr:uid="{00000000-0005-0000-0000-000091290000}"/>
    <cellStyle name="20% - Accent6 53 3" xfId="5254" xr:uid="{00000000-0005-0000-0000-000092290000}"/>
    <cellStyle name="20% - Accent6 53 3 2" xfId="20347" xr:uid="{00000000-0005-0000-0000-000093290000}"/>
    <cellStyle name="20% - Accent6 53 4" xfId="20348" xr:uid="{00000000-0005-0000-0000-000094290000}"/>
    <cellStyle name="20% - Accent6 54" xfId="5255" xr:uid="{00000000-0005-0000-0000-000095290000}"/>
    <cellStyle name="20% - Accent6 54 2" xfId="5256" xr:uid="{00000000-0005-0000-0000-000096290000}"/>
    <cellStyle name="20% - Accent6 54 2 2" xfId="20349" xr:uid="{00000000-0005-0000-0000-000097290000}"/>
    <cellStyle name="20% - Accent6 54 3" xfId="5257" xr:uid="{00000000-0005-0000-0000-000098290000}"/>
    <cellStyle name="20% - Accent6 54 3 2" xfId="20350" xr:uid="{00000000-0005-0000-0000-000099290000}"/>
    <cellStyle name="20% - Accent6 54 4" xfId="20351" xr:uid="{00000000-0005-0000-0000-00009A290000}"/>
    <cellStyle name="20% - Accent6 55" xfId="5258" xr:uid="{00000000-0005-0000-0000-00009B290000}"/>
    <cellStyle name="20% - Accent6 55 2" xfId="5259" xr:uid="{00000000-0005-0000-0000-00009C290000}"/>
    <cellStyle name="20% - Accent6 55 2 2" xfId="20352" xr:uid="{00000000-0005-0000-0000-00009D290000}"/>
    <cellStyle name="20% - Accent6 55 3" xfId="5260" xr:uid="{00000000-0005-0000-0000-00009E290000}"/>
    <cellStyle name="20% - Accent6 55 3 2" xfId="20353" xr:uid="{00000000-0005-0000-0000-00009F290000}"/>
    <cellStyle name="20% - Accent6 55 4" xfId="20354" xr:uid="{00000000-0005-0000-0000-0000A0290000}"/>
    <cellStyle name="20% - Accent6 56" xfId="5261" xr:uid="{00000000-0005-0000-0000-0000A1290000}"/>
    <cellStyle name="20% - Accent6 56 2" xfId="5262" xr:uid="{00000000-0005-0000-0000-0000A2290000}"/>
    <cellStyle name="20% - Accent6 56 2 2" xfId="20355" xr:uid="{00000000-0005-0000-0000-0000A3290000}"/>
    <cellStyle name="20% - Accent6 56 3" xfId="5263" xr:uid="{00000000-0005-0000-0000-0000A4290000}"/>
    <cellStyle name="20% - Accent6 56 3 2" xfId="20356" xr:uid="{00000000-0005-0000-0000-0000A5290000}"/>
    <cellStyle name="20% - Accent6 56 4" xfId="20357" xr:uid="{00000000-0005-0000-0000-0000A6290000}"/>
    <cellStyle name="20% - Accent6 57" xfId="5264" xr:uid="{00000000-0005-0000-0000-0000A7290000}"/>
    <cellStyle name="20% - Accent6 57 2" xfId="5265" xr:uid="{00000000-0005-0000-0000-0000A8290000}"/>
    <cellStyle name="20% - Accent6 57 2 2" xfId="20358" xr:uid="{00000000-0005-0000-0000-0000A9290000}"/>
    <cellStyle name="20% - Accent6 57 3" xfId="5266" xr:uid="{00000000-0005-0000-0000-0000AA290000}"/>
    <cellStyle name="20% - Accent6 57 3 2" xfId="20359" xr:uid="{00000000-0005-0000-0000-0000AB290000}"/>
    <cellStyle name="20% - Accent6 57 4" xfId="20360" xr:uid="{00000000-0005-0000-0000-0000AC290000}"/>
    <cellStyle name="20% - Accent6 58" xfId="5267" xr:uid="{00000000-0005-0000-0000-0000AD290000}"/>
    <cellStyle name="20% - Accent6 58 2" xfId="5268" xr:uid="{00000000-0005-0000-0000-0000AE290000}"/>
    <cellStyle name="20% - Accent6 58 2 2" xfId="20361" xr:uid="{00000000-0005-0000-0000-0000AF290000}"/>
    <cellStyle name="20% - Accent6 58 3" xfId="5269" xr:uid="{00000000-0005-0000-0000-0000B0290000}"/>
    <cellStyle name="20% - Accent6 58 3 2" xfId="20362" xr:uid="{00000000-0005-0000-0000-0000B1290000}"/>
    <cellStyle name="20% - Accent6 58 4" xfId="20363" xr:uid="{00000000-0005-0000-0000-0000B2290000}"/>
    <cellStyle name="20% - Accent6 59" xfId="5270" xr:uid="{00000000-0005-0000-0000-0000B3290000}"/>
    <cellStyle name="20% - Accent6 59 2" xfId="5271" xr:uid="{00000000-0005-0000-0000-0000B4290000}"/>
    <cellStyle name="20% - Accent6 59 2 2" xfId="20364" xr:uid="{00000000-0005-0000-0000-0000B5290000}"/>
    <cellStyle name="20% - Accent6 59 3" xfId="5272" xr:uid="{00000000-0005-0000-0000-0000B6290000}"/>
    <cellStyle name="20% - Accent6 59 3 2" xfId="20365" xr:uid="{00000000-0005-0000-0000-0000B7290000}"/>
    <cellStyle name="20% - Accent6 59 4" xfId="20366" xr:uid="{00000000-0005-0000-0000-0000B8290000}"/>
    <cellStyle name="20% - Accent6 6" xfId="5273" xr:uid="{00000000-0005-0000-0000-0000B9290000}"/>
    <cellStyle name="20% - Accent6 6 2" xfId="5274" xr:uid="{00000000-0005-0000-0000-0000BA290000}"/>
    <cellStyle name="20% - Accent6 6 2 2" xfId="5275" xr:uid="{00000000-0005-0000-0000-0000BB290000}"/>
    <cellStyle name="20% - Accent6 6 2 2 2" xfId="20367" xr:uid="{00000000-0005-0000-0000-0000BC290000}"/>
    <cellStyle name="20% - Accent6 6 2 3" xfId="5276" xr:uid="{00000000-0005-0000-0000-0000BD290000}"/>
    <cellStyle name="20% - Accent6 6 2 3 2" xfId="20368" xr:uid="{00000000-0005-0000-0000-0000BE290000}"/>
    <cellStyle name="20% - Accent6 6 2 4" xfId="20369" xr:uid="{00000000-0005-0000-0000-0000BF290000}"/>
    <cellStyle name="20% - Accent6 6 3" xfId="5277" xr:uid="{00000000-0005-0000-0000-0000C0290000}"/>
    <cellStyle name="20% - Accent6 6 3 2" xfId="5278" xr:uid="{00000000-0005-0000-0000-0000C1290000}"/>
    <cellStyle name="20% - Accent6 6 3 2 2" xfId="20370" xr:uid="{00000000-0005-0000-0000-0000C2290000}"/>
    <cellStyle name="20% - Accent6 6 3 3" xfId="5279" xr:uid="{00000000-0005-0000-0000-0000C3290000}"/>
    <cellStyle name="20% - Accent6 6 3 3 2" xfId="20371" xr:uid="{00000000-0005-0000-0000-0000C4290000}"/>
    <cellStyle name="20% - Accent6 6 3 4" xfId="20372" xr:uid="{00000000-0005-0000-0000-0000C5290000}"/>
    <cellStyle name="20% - Accent6 6 4" xfId="5280" xr:uid="{00000000-0005-0000-0000-0000C6290000}"/>
    <cellStyle name="20% - Accent6 6 4 2" xfId="20373" xr:uid="{00000000-0005-0000-0000-0000C7290000}"/>
    <cellStyle name="20% - Accent6 6 5" xfId="5281" xr:uid="{00000000-0005-0000-0000-0000C8290000}"/>
    <cellStyle name="20% - Accent6 6 5 2" xfId="20374" xr:uid="{00000000-0005-0000-0000-0000C9290000}"/>
    <cellStyle name="20% - Accent6 6 6" xfId="20375" xr:uid="{00000000-0005-0000-0000-0000CA290000}"/>
    <cellStyle name="20% - Accent6 60" xfId="5282" xr:uid="{00000000-0005-0000-0000-0000CB290000}"/>
    <cellStyle name="20% - Accent6 60 2" xfId="5283" xr:uid="{00000000-0005-0000-0000-0000CC290000}"/>
    <cellStyle name="20% - Accent6 60 2 2" xfId="20376" xr:uid="{00000000-0005-0000-0000-0000CD290000}"/>
    <cellStyle name="20% - Accent6 60 3" xfId="5284" xr:uid="{00000000-0005-0000-0000-0000CE290000}"/>
    <cellStyle name="20% - Accent6 60 3 2" xfId="20377" xr:uid="{00000000-0005-0000-0000-0000CF290000}"/>
    <cellStyle name="20% - Accent6 60 4" xfId="20378" xr:uid="{00000000-0005-0000-0000-0000D0290000}"/>
    <cellStyle name="20% - Accent6 61" xfId="5285" xr:uid="{00000000-0005-0000-0000-0000D1290000}"/>
    <cellStyle name="20% - Accent6 61 2" xfId="5286" xr:uid="{00000000-0005-0000-0000-0000D2290000}"/>
    <cellStyle name="20% - Accent6 61 2 2" xfId="20379" xr:uid="{00000000-0005-0000-0000-0000D3290000}"/>
    <cellStyle name="20% - Accent6 61 3" xfId="5287" xr:uid="{00000000-0005-0000-0000-0000D4290000}"/>
    <cellStyle name="20% - Accent6 61 3 2" xfId="20380" xr:uid="{00000000-0005-0000-0000-0000D5290000}"/>
    <cellStyle name="20% - Accent6 61 4" xfId="20381" xr:uid="{00000000-0005-0000-0000-0000D6290000}"/>
    <cellStyle name="20% - Accent6 62" xfId="5288" xr:uid="{00000000-0005-0000-0000-0000D7290000}"/>
    <cellStyle name="20% - Accent6 62 2" xfId="5289" xr:uid="{00000000-0005-0000-0000-0000D8290000}"/>
    <cellStyle name="20% - Accent6 62 2 2" xfId="20382" xr:uid="{00000000-0005-0000-0000-0000D9290000}"/>
    <cellStyle name="20% - Accent6 62 3" xfId="5290" xr:uid="{00000000-0005-0000-0000-0000DA290000}"/>
    <cellStyle name="20% - Accent6 62 3 2" xfId="20383" xr:uid="{00000000-0005-0000-0000-0000DB290000}"/>
    <cellStyle name="20% - Accent6 62 4" xfId="20384" xr:uid="{00000000-0005-0000-0000-0000DC290000}"/>
    <cellStyle name="20% - Accent6 63" xfId="5291" xr:uid="{00000000-0005-0000-0000-0000DD290000}"/>
    <cellStyle name="20% - Accent6 63 2" xfId="5292" xr:uid="{00000000-0005-0000-0000-0000DE290000}"/>
    <cellStyle name="20% - Accent6 63 2 2" xfId="20385" xr:uid="{00000000-0005-0000-0000-0000DF290000}"/>
    <cellStyle name="20% - Accent6 63 3" xfId="5293" xr:uid="{00000000-0005-0000-0000-0000E0290000}"/>
    <cellStyle name="20% - Accent6 63 3 2" xfId="20386" xr:uid="{00000000-0005-0000-0000-0000E1290000}"/>
    <cellStyle name="20% - Accent6 63 4" xfId="20387" xr:uid="{00000000-0005-0000-0000-0000E2290000}"/>
    <cellStyle name="20% - Accent6 64" xfId="5294" xr:uid="{00000000-0005-0000-0000-0000E3290000}"/>
    <cellStyle name="20% - Accent6 64 2" xfId="5295" xr:uid="{00000000-0005-0000-0000-0000E4290000}"/>
    <cellStyle name="20% - Accent6 64 2 2" xfId="20388" xr:uid="{00000000-0005-0000-0000-0000E5290000}"/>
    <cellStyle name="20% - Accent6 64 3" xfId="5296" xr:uid="{00000000-0005-0000-0000-0000E6290000}"/>
    <cellStyle name="20% - Accent6 64 3 2" xfId="20389" xr:uid="{00000000-0005-0000-0000-0000E7290000}"/>
    <cellStyle name="20% - Accent6 64 4" xfId="20390" xr:uid="{00000000-0005-0000-0000-0000E8290000}"/>
    <cellStyle name="20% - Accent6 65" xfId="5297" xr:uid="{00000000-0005-0000-0000-0000E9290000}"/>
    <cellStyle name="20% - Accent6 65 2" xfId="5298" xr:uid="{00000000-0005-0000-0000-0000EA290000}"/>
    <cellStyle name="20% - Accent6 65 2 2" xfId="20391" xr:uid="{00000000-0005-0000-0000-0000EB290000}"/>
    <cellStyle name="20% - Accent6 65 3" xfId="5299" xr:uid="{00000000-0005-0000-0000-0000EC290000}"/>
    <cellStyle name="20% - Accent6 65 3 2" xfId="20392" xr:uid="{00000000-0005-0000-0000-0000ED290000}"/>
    <cellStyle name="20% - Accent6 65 4" xfId="20393" xr:uid="{00000000-0005-0000-0000-0000EE290000}"/>
    <cellStyle name="20% - Accent6 66" xfId="5300" xr:uid="{00000000-0005-0000-0000-0000EF290000}"/>
    <cellStyle name="20% - Accent6 66 2" xfId="5301" xr:uid="{00000000-0005-0000-0000-0000F0290000}"/>
    <cellStyle name="20% - Accent6 66 2 2" xfId="20394" xr:uid="{00000000-0005-0000-0000-0000F1290000}"/>
    <cellStyle name="20% - Accent6 66 3" xfId="5302" xr:uid="{00000000-0005-0000-0000-0000F2290000}"/>
    <cellStyle name="20% - Accent6 66 3 2" xfId="20395" xr:uid="{00000000-0005-0000-0000-0000F3290000}"/>
    <cellStyle name="20% - Accent6 66 4" xfId="20396" xr:uid="{00000000-0005-0000-0000-0000F4290000}"/>
    <cellStyle name="20% - Accent6 67" xfId="5303" xr:uid="{00000000-0005-0000-0000-0000F5290000}"/>
    <cellStyle name="20% - Accent6 67 2" xfId="5304" xr:uid="{00000000-0005-0000-0000-0000F6290000}"/>
    <cellStyle name="20% - Accent6 67 2 2" xfId="20397" xr:uid="{00000000-0005-0000-0000-0000F7290000}"/>
    <cellStyle name="20% - Accent6 67 3" xfId="5305" xr:uid="{00000000-0005-0000-0000-0000F8290000}"/>
    <cellStyle name="20% - Accent6 67 3 2" xfId="20398" xr:uid="{00000000-0005-0000-0000-0000F9290000}"/>
    <cellStyle name="20% - Accent6 67 4" xfId="20399" xr:uid="{00000000-0005-0000-0000-0000FA290000}"/>
    <cellStyle name="20% - Accent6 68" xfId="5306" xr:uid="{00000000-0005-0000-0000-0000FB290000}"/>
    <cellStyle name="20% - Accent6 68 2" xfId="5307" xr:uid="{00000000-0005-0000-0000-0000FC290000}"/>
    <cellStyle name="20% - Accent6 68 2 2" xfId="20400" xr:uid="{00000000-0005-0000-0000-0000FD290000}"/>
    <cellStyle name="20% - Accent6 68 3" xfId="5308" xr:uid="{00000000-0005-0000-0000-0000FE290000}"/>
    <cellStyle name="20% - Accent6 68 3 2" xfId="20401" xr:uid="{00000000-0005-0000-0000-0000FF290000}"/>
    <cellStyle name="20% - Accent6 68 4" xfId="20402" xr:uid="{00000000-0005-0000-0000-0000002A0000}"/>
    <cellStyle name="20% - Accent6 69" xfId="5309" xr:uid="{00000000-0005-0000-0000-0000012A0000}"/>
    <cellStyle name="20% - Accent6 69 2" xfId="5310" xr:uid="{00000000-0005-0000-0000-0000022A0000}"/>
    <cellStyle name="20% - Accent6 69 2 2" xfId="20403" xr:uid="{00000000-0005-0000-0000-0000032A0000}"/>
    <cellStyle name="20% - Accent6 69 3" xfId="5311" xr:uid="{00000000-0005-0000-0000-0000042A0000}"/>
    <cellStyle name="20% - Accent6 69 3 2" xfId="20404" xr:uid="{00000000-0005-0000-0000-0000052A0000}"/>
    <cellStyle name="20% - Accent6 69 4" xfId="20405" xr:uid="{00000000-0005-0000-0000-0000062A0000}"/>
    <cellStyle name="20% - Accent6 7" xfId="5312" xr:uid="{00000000-0005-0000-0000-0000072A0000}"/>
    <cellStyle name="20% - Accent6 7 2" xfId="5313" xr:uid="{00000000-0005-0000-0000-0000082A0000}"/>
    <cellStyle name="20% - Accent6 7 2 2" xfId="5314" xr:uid="{00000000-0005-0000-0000-0000092A0000}"/>
    <cellStyle name="20% - Accent6 7 2 2 2" xfId="20406" xr:uid="{00000000-0005-0000-0000-00000A2A0000}"/>
    <cellStyle name="20% - Accent6 7 2 3" xfId="5315" xr:uid="{00000000-0005-0000-0000-00000B2A0000}"/>
    <cellStyle name="20% - Accent6 7 2 3 2" xfId="20407" xr:uid="{00000000-0005-0000-0000-00000C2A0000}"/>
    <cellStyle name="20% - Accent6 7 2 4" xfId="20408" xr:uid="{00000000-0005-0000-0000-00000D2A0000}"/>
    <cellStyle name="20% - Accent6 7 3" xfId="5316" xr:uid="{00000000-0005-0000-0000-00000E2A0000}"/>
    <cellStyle name="20% - Accent6 7 3 2" xfId="5317" xr:uid="{00000000-0005-0000-0000-00000F2A0000}"/>
    <cellStyle name="20% - Accent6 7 3 2 2" xfId="20409" xr:uid="{00000000-0005-0000-0000-0000102A0000}"/>
    <cellStyle name="20% - Accent6 7 3 3" xfId="5318" xr:uid="{00000000-0005-0000-0000-0000112A0000}"/>
    <cellStyle name="20% - Accent6 7 3 3 2" xfId="20410" xr:uid="{00000000-0005-0000-0000-0000122A0000}"/>
    <cellStyle name="20% - Accent6 7 3 4" xfId="20411" xr:uid="{00000000-0005-0000-0000-0000132A0000}"/>
    <cellStyle name="20% - Accent6 7 4" xfId="5319" xr:uid="{00000000-0005-0000-0000-0000142A0000}"/>
    <cellStyle name="20% - Accent6 7 4 2" xfId="20412" xr:uid="{00000000-0005-0000-0000-0000152A0000}"/>
    <cellStyle name="20% - Accent6 7 5" xfId="5320" xr:uid="{00000000-0005-0000-0000-0000162A0000}"/>
    <cellStyle name="20% - Accent6 7 5 2" xfId="20413" xr:uid="{00000000-0005-0000-0000-0000172A0000}"/>
    <cellStyle name="20% - Accent6 7 6" xfId="20414" xr:uid="{00000000-0005-0000-0000-0000182A0000}"/>
    <cellStyle name="20% - Accent6 70" xfId="5321" xr:uid="{00000000-0005-0000-0000-0000192A0000}"/>
    <cellStyle name="20% - Accent6 70 2" xfId="5322" xr:uid="{00000000-0005-0000-0000-00001A2A0000}"/>
    <cellStyle name="20% - Accent6 70 2 2" xfId="20415" xr:uid="{00000000-0005-0000-0000-00001B2A0000}"/>
    <cellStyle name="20% - Accent6 70 3" xfId="5323" xr:uid="{00000000-0005-0000-0000-00001C2A0000}"/>
    <cellStyle name="20% - Accent6 70 3 2" xfId="20416" xr:uid="{00000000-0005-0000-0000-00001D2A0000}"/>
    <cellStyle name="20% - Accent6 70 4" xfId="20417" xr:uid="{00000000-0005-0000-0000-00001E2A0000}"/>
    <cellStyle name="20% - Accent6 71" xfId="5324" xr:uid="{00000000-0005-0000-0000-00001F2A0000}"/>
    <cellStyle name="20% - Accent6 71 2" xfId="5325" xr:uid="{00000000-0005-0000-0000-0000202A0000}"/>
    <cellStyle name="20% - Accent6 71 2 2" xfId="20418" xr:uid="{00000000-0005-0000-0000-0000212A0000}"/>
    <cellStyle name="20% - Accent6 71 3" xfId="5326" xr:uid="{00000000-0005-0000-0000-0000222A0000}"/>
    <cellStyle name="20% - Accent6 71 3 2" xfId="20419" xr:uid="{00000000-0005-0000-0000-0000232A0000}"/>
    <cellStyle name="20% - Accent6 71 4" xfId="20420" xr:uid="{00000000-0005-0000-0000-0000242A0000}"/>
    <cellStyle name="20% - Accent6 72" xfId="5327" xr:uid="{00000000-0005-0000-0000-0000252A0000}"/>
    <cellStyle name="20% - Accent6 72 2" xfId="5328" xr:uid="{00000000-0005-0000-0000-0000262A0000}"/>
    <cellStyle name="20% - Accent6 72 2 2" xfId="20421" xr:uid="{00000000-0005-0000-0000-0000272A0000}"/>
    <cellStyle name="20% - Accent6 72 3" xfId="5329" xr:uid="{00000000-0005-0000-0000-0000282A0000}"/>
    <cellStyle name="20% - Accent6 72 3 2" xfId="20422" xr:uid="{00000000-0005-0000-0000-0000292A0000}"/>
    <cellStyle name="20% - Accent6 72 4" xfId="20423" xr:uid="{00000000-0005-0000-0000-00002A2A0000}"/>
    <cellStyle name="20% - Accent6 73" xfId="5330" xr:uid="{00000000-0005-0000-0000-00002B2A0000}"/>
    <cellStyle name="20% - Accent6 73 2" xfId="5331" xr:uid="{00000000-0005-0000-0000-00002C2A0000}"/>
    <cellStyle name="20% - Accent6 73 2 2" xfId="20424" xr:uid="{00000000-0005-0000-0000-00002D2A0000}"/>
    <cellStyle name="20% - Accent6 73 3" xfId="5332" xr:uid="{00000000-0005-0000-0000-00002E2A0000}"/>
    <cellStyle name="20% - Accent6 73 3 2" xfId="20425" xr:uid="{00000000-0005-0000-0000-00002F2A0000}"/>
    <cellStyle name="20% - Accent6 73 4" xfId="20426" xr:uid="{00000000-0005-0000-0000-0000302A0000}"/>
    <cellStyle name="20% - Accent6 74" xfId="5333" xr:uid="{00000000-0005-0000-0000-0000312A0000}"/>
    <cellStyle name="20% - Accent6 74 2" xfId="5334" xr:uid="{00000000-0005-0000-0000-0000322A0000}"/>
    <cellStyle name="20% - Accent6 74 2 2" xfId="20427" xr:uid="{00000000-0005-0000-0000-0000332A0000}"/>
    <cellStyle name="20% - Accent6 74 3" xfId="5335" xr:uid="{00000000-0005-0000-0000-0000342A0000}"/>
    <cellStyle name="20% - Accent6 74 3 2" xfId="20428" xr:uid="{00000000-0005-0000-0000-0000352A0000}"/>
    <cellStyle name="20% - Accent6 74 4" xfId="20429" xr:uid="{00000000-0005-0000-0000-0000362A0000}"/>
    <cellStyle name="20% - Accent6 75" xfId="5336" xr:uid="{00000000-0005-0000-0000-0000372A0000}"/>
    <cellStyle name="20% - Accent6 75 2" xfId="5337" xr:uid="{00000000-0005-0000-0000-0000382A0000}"/>
    <cellStyle name="20% - Accent6 75 2 2" xfId="20430" xr:uid="{00000000-0005-0000-0000-0000392A0000}"/>
    <cellStyle name="20% - Accent6 75 3" xfId="5338" xr:uid="{00000000-0005-0000-0000-00003A2A0000}"/>
    <cellStyle name="20% - Accent6 75 3 2" xfId="20431" xr:uid="{00000000-0005-0000-0000-00003B2A0000}"/>
    <cellStyle name="20% - Accent6 75 4" xfId="20432" xr:uid="{00000000-0005-0000-0000-00003C2A0000}"/>
    <cellStyle name="20% - Accent6 76" xfId="5339" xr:uid="{00000000-0005-0000-0000-00003D2A0000}"/>
    <cellStyle name="20% - Accent6 76 2" xfId="5340" xr:uid="{00000000-0005-0000-0000-00003E2A0000}"/>
    <cellStyle name="20% - Accent6 76 2 2" xfId="20433" xr:uid="{00000000-0005-0000-0000-00003F2A0000}"/>
    <cellStyle name="20% - Accent6 76 3" xfId="5341" xr:uid="{00000000-0005-0000-0000-0000402A0000}"/>
    <cellStyle name="20% - Accent6 76 3 2" xfId="20434" xr:uid="{00000000-0005-0000-0000-0000412A0000}"/>
    <cellStyle name="20% - Accent6 76 4" xfId="20435" xr:uid="{00000000-0005-0000-0000-0000422A0000}"/>
    <cellStyle name="20% - Accent6 77" xfId="5342" xr:uid="{00000000-0005-0000-0000-0000432A0000}"/>
    <cellStyle name="20% - Accent6 77 2" xfId="5343" xr:uid="{00000000-0005-0000-0000-0000442A0000}"/>
    <cellStyle name="20% - Accent6 77 2 2" xfId="20436" xr:uid="{00000000-0005-0000-0000-0000452A0000}"/>
    <cellStyle name="20% - Accent6 77 3" xfId="5344" xr:uid="{00000000-0005-0000-0000-0000462A0000}"/>
    <cellStyle name="20% - Accent6 77 3 2" xfId="20437" xr:uid="{00000000-0005-0000-0000-0000472A0000}"/>
    <cellStyle name="20% - Accent6 77 4" xfId="20438" xr:uid="{00000000-0005-0000-0000-0000482A0000}"/>
    <cellStyle name="20% - Accent6 78" xfId="5345" xr:uid="{00000000-0005-0000-0000-0000492A0000}"/>
    <cellStyle name="20% - Accent6 78 2" xfId="5346" xr:uid="{00000000-0005-0000-0000-00004A2A0000}"/>
    <cellStyle name="20% - Accent6 78 2 2" xfId="20439" xr:uid="{00000000-0005-0000-0000-00004B2A0000}"/>
    <cellStyle name="20% - Accent6 78 3" xfId="5347" xr:uid="{00000000-0005-0000-0000-00004C2A0000}"/>
    <cellStyle name="20% - Accent6 78 3 2" xfId="20440" xr:uid="{00000000-0005-0000-0000-00004D2A0000}"/>
    <cellStyle name="20% - Accent6 78 4" xfId="20441" xr:uid="{00000000-0005-0000-0000-00004E2A0000}"/>
    <cellStyle name="20% - Accent6 79" xfId="5348" xr:uid="{00000000-0005-0000-0000-00004F2A0000}"/>
    <cellStyle name="20% - Accent6 79 2" xfId="5349" xr:uid="{00000000-0005-0000-0000-0000502A0000}"/>
    <cellStyle name="20% - Accent6 79 2 2" xfId="20442" xr:uid="{00000000-0005-0000-0000-0000512A0000}"/>
    <cellStyle name="20% - Accent6 79 3" xfId="5350" xr:uid="{00000000-0005-0000-0000-0000522A0000}"/>
    <cellStyle name="20% - Accent6 79 3 2" xfId="20443" xr:uid="{00000000-0005-0000-0000-0000532A0000}"/>
    <cellStyle name="20% - Accent6 79 4" xfId="20444" xr:uid="{00000000-0005-0000-0000-0000542A0000}"/>
    <cellStyle name="20% - Accent6 8" xfId="5351" xr:uid="{00000000-0005-0000-0000-0000552A0000}"/>
    <cellStyle name="20% - Accent6 8 2" xfId="5352" xr:uid="{00000000-0005-0000-0000-0000562A0000}"/>
    <cellStyle name="20% - Accent6 8 2 2" xfId="5353" xr:uid="{00000000-0005-0000-0000-0000572A0000}"/>
    <cellStyle name="20% - Accent6 8 2 2 2" xfId="20445" xr:uid="{00000000-0005-0000-0000-0000582A0000}"/>
    <cellStyle name="20% - Accent6 8 2 3" xfId="5354" xr:uid="{00000000-0005-0000-0000-0000592A0000}"/>
    <cellStyle name="20% - Accent6 8 2 3 2" xfId="20446" xr:uid="{00000000-0005-0000-0000-00005A2A0000}"/>
    <cellStyle name="20% - Accent6 8 2 4" xfId="20447" xr:uid="{00000000-0005-0000-0000-00005B2A0000}"/>
    <cellStyle name="20% - Accent6 8 3" xfId="5355" xr:uid="{00000000-0005-0000-0000-00005C2A0000}"/>
    <cellStyle name="20% - Accent6 8 3 2" xfId="5356" xr:uid="{00000000-0005-0000-0000-00005D2A0000}"/>
    <cellStyle name="20% - Accent6 8 3 2 2" xfId="20448" xr:uid="{00000000-0005-0000-0000-00005E2A0000}"/>
    <cellStyle name="20% - Accent6 8 3 3" xfId="5357" xr:uid="{00000000-0005-0000-0000-00005F2A0000}"/>
    <cellStyle name="20% - Accent6 8 3 3 2" xfId="20449" xr:uid="{00000000-0005-0000-0000-0000602A0000}"/>
    <cellStyle name="20% - Accent6 8 3 4" xfId="20450" xr:uid="{00000000-0005-0000-0000-0000612A0000}"/>
    <cellStyle name="20% - Accent6 8 4" xfId="5358" xr:uid="{00000000-0005-0000-0000-0000622A0000}"/>
    <cellStyle name="20% - Accent6 8 4 2" xfId="20451" xr:uid="{00000000-0005-0000-0000-0000632A0000}"/>
    <cellStyle name="20% - Accent6 8 5" xfId="5359" xr:uid="{00000000-0005-0000-0000-0000642A0000}"/>
    <cellStyle name="20% - Accent6 8 5 2" xfId="20452" xr:uid="{00000000-0005-0000-0000-0000652A0000}"/>
    <cellStyle name="20% - Accent6 8 6" xfId="20453" xr:uid="{00000000-0005-0000-0000-0000662A0000}"/>
    <cellStyle name="20% - Accent6 80" xfId="5360" xr:uid="{00000000-0005-0000-0000-0000672A0000}"/>
    <cellStyle name="20% - Accent6 80 2" xfId="5361" xr:uid="{00000000-0005-0000-0000-0000682A0000}"/>
    <cellStyle name="20% - Accent6 80 2 2" xfId="20454" xr:uid="{00000000-0005-0000-0000-0000692A0000}"/>
    <cellStyle name="20% - Accent6 80 3" xfId="5362" xr:uid="{00000000-0005-0000-0000-00006A2A0000}"/>
    <cellStyle name="20% - Accent6 80 3 2" xfId="20455" xr:uid="{00000000-0005-0000-0000-00006B2A0000}"/>
    <cellStyle name="20% - Accent6 80 4" xfId="20456" xr:uid="{00000000-0005-0000-0000-00006C2A0000}"/>
    <cellStyle name="20% - Accent6 81" xfId="5363" xr:uid="{00000000-0005-0000-0000-00006D2A0000}"/>
    <cellStyle name="20% - Accent6 81 2" xfId="5364" xr:uid="{00000000-0005-0000-0000-00006E2A0000}"/>
    <cellStyle name="20% - Accent6 81 2 2" xfId="20457" xr:uid="{00000000-0005-0000-0000-00006F2A0000}"/>
    <cellStyle name="20% - Accent6 81 3" xfId="5365" xr:uid="{00000000-0005-0000-0000-0000702A0000}"/>
    <cellStyle name="20% - Accent6 81 3 2" xfId="20458" xr:uid="{00000000-0005-0000-0000-0000712A0000}"/>
    <cellStyle name="20% - Accent6 81 4" xfId="20459" xr:uid="{00000000-0005-0000-0000-0000722A0000}"/>
    <cellStyle name="20% - Accent6 82" xfId="5366" xr:uid="{00000000-0005-0000-0000-0000732A0000}"/>
    <cellStyle name="20% - Accent6 82 2" xfId="5367" xr:uid="{00000000-0005-0000-0000-0000742A0000}"/>
    <cellStyle name="20% - Accent6 82 2 2" xfId="20460" xr:uid="{00000000-0005-0000-0000-0000752A0000}"/>
    <cellStyle name="20% - Accent6 82 3" xfId="5368" xr:uid="{00000000-0005-0000-0000-0000762A0000}"/>
    <cellStyle name="20% - Accent6 82 3 2" xfId="20461" xr:uid="{00000000-0005-0000-0000-0000772A0000}"/>
    <cellStyle name="20% - Accent6 82 4" xfId="20462" xr:uid="{00000000-0005-0000-0000-0000782A0000}"/>
    <cellStyle name="20% - Accent6 83" xfId="5369" xr:uid="{00000000-0005-0000-0000-0000792A0000}"/>
    <cellStyle name="20% - Accent6 83 2" xfId="5370" xr:uid="{00000000-0005-0000-0000-00007A2A0000}"/>
    <cellStyle name="20% - Accent6 83 2 2" xfId="20463" xr:uid="{00000000-0005-0000-0000-00007B2A0000}"/>
    <cellStyle name="20% - Accent6 83 3" xfId="5371" xr:uid="{00000000-0005-0000-0000-00007C2A0000}"/>
    <cellStyle name="20% - Accent6 83 3 2" xfId="20464" xr:uid="{00000000-0005-0000-0000-00007D2A0000}"/>
    <cellStyle name="20% - Accent6 83 4" xfId="20465" xr:uid="{00000000-0005-0000-0000-00007E2A0000}"/>
    <cellStyle name="20% - Accent6 84" xfId="5372" xr:uid="{00000000-0005-0000-0000-00007F2A0000}"/>
    <cellStyle name="20% - Accent6 84 2" xfId="5373" xr:uid="{00000000-0005-0000-0000-0000802A0000}"/>
    <cellStyle name="20% - Accent6 84 2 2" xfId="20466" xr:uid="{00000000-0005-0000-0000-0000812A0000}"/>
    <cellStyle name="20% - Accent6 84 3" xfId="5374" xr:uid="{00000000-0005-0000-0000-0000822A0000}"/>
    <cellStyle name="20% - Accent6 84 3 2" xfId="20467" xr:uid="{00000000-0005-0000-0000-0000832A0000}"/>
    <cellStyle name="20% - Accent6 84 4" xfId="20468" xr:uid="{00000000-0005-0000-0000-0000842A0000}"/>
    <cellStyle name="20% - Accent6 85" xfId="5375" xr:uid="{00000000-0005-0000-0000-0000852A0000}"/>
    <cellStyle name="20% - Accent6 85 2" xfId="5376" xr:uid="{00000000-0005-0000-0000-0000862A0000}"/>
    <cellStyle name="20% - Accent6 85 2 2" xfId="20469" xr:uid="{00000000-0005-0000-0000-0000872A0000}"/>
    <cellStyle name="20% - Accent6 85 3" xfId="5377" xr:uid="{00000000-0005-0000-0000-0000882A0000}"/>
    <cellStyle name="20% - Accent6 85 3 2" xfId="20470" xr:uid="{00000000-0005-0000-0000-0000892A0000}"/>
    <cellStyle name="20% - Accent6 85 4" xfId="20471" xr:uid="{00000000-0005-0000-0000-00008A2A0000}"/>
    <cellStyle name="20% - Accent6 86" xfId="5378" xr:uid="{00000000-0005-0000-0000-00008B2A0000}"/>
    <cellStyle name="20% - Accent6 86 2" xfId="5379" xr:uid="{00000000-0005-0000-0000-00008C2A0000}"/>
    <cellStyle name="20% - Accent6 86 2 2" xfId="20472" xr:uid="{00000000-0005-0000-0000-00008D2A0000}"/>
    <cellStyle name="20% - Accent6 86 3" xfId="5380" xr:uid="{00000000-0005-0000-0000-00008E2A0000}"/>
    <cellStyle name="20% - Accent6 86 3 2" xfId="20473" xr:uid="{00000000-0005-0000-0000-00008F2A0000}"/>
    <cellStyle name="20% - Accent6 86 4" xfId="20474" xr:uid="{00000000-0005-0000-0000-0000902A0000}"/>
    <cellStyle name="20% - Accent6 87" xfId="5381" xr:uid="{00000000-0005-0000-0000-0000912A0000}"/>
    <cellStyle name="20% - Accent6 87 2" xfId="5382" xr:uid="{00000000-0005-0000-0000-0000922A0000}"/>
    <cellStyle name="20% - Accent6 87 2 2" xfId="20475" xr:uid="{00000000-0005-0000-0000-0000932A0000}"/>
    <cellStyle name="20% - Accent6 87 3" xfId="5383" xr:uid="{00000000-0005-0000-0000-0000942A0000}"/>
    <cellStyle name="20% - Accent6 87 3 2" xfId="20476" xr:uid="{00000000-0005-0000-0000-0000952A0000}"/>
    <cellStyle name="20% - Accent6 87 4" xfId="20477" xr:uid="{00000000-0005-0000-0000-0000962A0000}"/>
    <cellStyle name="20% - Accent6 88" xfId="5384" xr:uid="{00000000-0005-0000-0000-0000972A0000}"/>
    <cellStyle name="20% - Accent6 88 2" xfId="5385" xr:uid="{00000000-0005-0000-0000-0000982A0000}"/>
    <cellStyle name="20% - Accent6 88 2 2" xfId="20478" xr:uid="{00000000-0005-0000-0000-0000992A0000}"/>
    <cellStyle name="20% - Accent6 88 3" xfId="5386" xr:uid="{00000000-0005-0000-0000-00009A2A0000}"/>
    <cellStyle name="20% - Accent6 88 3 2" xfId="20479" xr:uid="{00000000-0005-0000-0000-00009B2A0000}"/>
    <cellStyle name="20% - Accent6 88 4" xfId="20480" xr:uid="{00000000-0005-0000-0000-00009C2A0000}"/>
    <cellStyle name="20% - Accent6 89" xfId="5387" xr:uid="{00000000-0005-0000-0000-00009D2A0000}"/>
    <cellStyle name="20% - Accent6 89 2" xfId="5388" xr:uid="{00000000-0005-0000-0000-00009E2A0000}"/>
    <cellStyle name="20% - Accent6 89 2 2" xfId="20481" xr:uid="{00000000-0005-0000-0000-00009F2A0000}"/>
    <cellStyle name="20% - Accent6 89 3" xfId="5389" xr:uid="{00000000-0005-0000-0000-0000A02A0000}"/>
    <cellStyle name="20% - Accent6 89 3 2" xfId="20482" xr:uid="{00000000-0005-0000-0000-0000A12A0000}"/>
    <cellStyle name="20% - Accent6 89 4" xfId="20483" xr:uid="{00000000-0005-0000-0000-0000A22A0000}"/>
    <cellStyle name="20% - Accent6 9" xfId="5390" xr:uid="{00000000-0005-0000-0000-0000A32A0000}"/>
    <cellStyle name="20% - Accent6 9 2" xfId="5391" xr:uid="{00000000-0005-0000-0000-0000A42A0000}"/>
    <cellStyle name="20% - Accent6 9 2 2" xfId="5392" xr:uid="{00000000-0005-0000-0000-0000A52A0000}"/>
    <cellStyle name="20% - Accent6 9 2 2 2" xfId="20484" xr:uid="{00000000-0005-0000-0000-0000A62A0000}"/>
    <cellStyle name="20% - Accent6 9 2 3" xfId="5393" xr:uid="{00000000-0005-0000-0000-0000A72A0000}"/>
    <cellStyle name="20% - Accent6 9 2 3 2" xfId="20485" xr:uid="{00000000-0005-0000-0000-0000A82A0000}"/>
    <cellStyle name="20% - Accent6 9 2 4" xfId="20486" xr:uid="{00000000-0005-0000-0000-0000A92A0000}"/>
    <cellStyle name="20% - Accent6 9 3" xfId="5394" xr:uid="{00000000-0005-0000-0000-0000AA2A0000}"/>
    <cellStyle name="20% - Accent6 9 3 2" xfId="5395" xr:uid="{00000000-0005-0000-0000-0000AB2A0000}"/>
    <cellStyle name="20% - Accent6 9 3 2 2" xfId="20487" xr:uid="{00000000-0005-0000-0000-0000AC2A0000}"/>
    <cellStyle name="20% - Accent6 9 3 3" xfId="5396" xr:uid="{00000000-0005-0000-0000-0000AD2A0000}"/>
    <cellStyle name="20% - Accent6 9 3 3 2" xfId="20488" xr:uid="{00000000-0005-0000-0000-0000AE2A0000}"/>
    <cellStyle name="20% - Accent6 9 3 4" xfId="20489" xr:uid="{00000000-0005-0000-0000-0000AF2A0000}"/>
    <cellStyle name="20% - Accent6 9 4" xfId="5397" xr:uid="{00000000-0005-0000-0000-0000B02A0000}"/>
    <cellStyle name="20% - Accent6 9 4 2" xfId="20490" xr:uid="{00000000-0005-0000-0000-0000B12A0000}"/>
    <cellStyle name="20% - Accent6 9 5" xfId="5398" xr:uid="{00000000-0005-0000-0000-0000B22A0000}"/>
    <cellStyle name="20% - Accent6 9 5 2" xfId="20491" xr:uid="{00000000-0005-0000-0000-0000B32A0000}"/>
    <cellStyle name="20% - Accent6 9 6" xfId="20492" xr:uid="{00000000-0005-0000-0000-0000B42A0000}"/>
    <cellStyle name="20% - Accent6 90" xfId="5399" xr:uid="{00000000-0005-0000-0000-0000B52A0000}"/>
    <cellStyle name="20% - Accent6 90 2" xfId="5400" xr:uid="{00000000-0005-0000-0000-0000B62A0000}"/>
    <cellStyle name="20% - Accent6 90 2 2" xfId="20493" xr:uid="{00000000-0005-0000-0000-0000B72A0000}"/>
    <cellStyle name="20% - Accent6 90 3" xfId="5401" xr:uid="{00000000-0005-0000-0000-0000B82A0000}"/>
    <cellStyle name="20% - Accent6 90 3 2" xfId="20494" xr:uid="{00000000-0005-0000-0000-0000B92A0000}"/>
    <cellStyle name="20% - Accent6 90 4" xfId="20495" xr:uid="{00000000-0005-0000-0000-0000BA2A0000}"/>
    <cellStyle name="20% - Accent6 91" xfId="5402" xr:uid="{00000000-0005-0000-0000-0000BB2A0000}"/>
    <cellStyle name="20% - Accent6 91 2" xfId="5403" xr:uid="{00000000-0005-0000-0000-0000BC2A0000}"/>
    <cellStyle name="20% - Accent6 91 2 2" xfId="20496" xr:uid="{00000000-0005-0000-0000-0000BD2A0000}"/>
    <cellStyle name="20% - Accent6 91 3" xfId="5404" xr:uid="{00000000-0005-0000-0000-0000BE2A0000}"/>
    <cellStyle name="20% - Accent6 91 3 2" xfId="20497" xr:uid="{00000000-0005-0000-0000-0000BF2A0000}"/>
    <cellStyle name="20% - Accent6 91 4" xfId="20498" xr:uid="{00000000-0005-0000-0000-0000C02A0000}"/>
    <cellStyle name="20% - Accent6 92" xfId="5405" xr:uid="{00000000-0005-0000-0000-0000C12A0000}"/>
    <cellStyle name="20% - Accent6 92 2" xfId="5406" xr:uid="{00000000-0005-0000-0000-0000C22A0000}"/>
    <cellStyle name="20% - Accent6 92 2 2" xfId="20499" xr:uid="{00000000-0005-0000-0000-0000C32A0000}"/>
    <cellStyle name="20% - Accent6 92 3" xfId="5407" xr:uid="{00000000-0005-0000-0000-0000C42A0000}"/>
    <cellStyle name="20% - Accent6 92 3 2" xfId="20500" xr:uid="{00000000-0005-0000-0000-0000C52A0000}"/>
    <cellStyle name="20% - Accent6 92 4" xfId="20501" xr:uid="{00000000-0005-0000-0000-0000C62A0000}"/>
    <cellStyle name="20% - Accent6 93" xfId="5408" xr:uid="{00000000-0005-0000-0000-0000C72A0000}"/>
    <cellStyle name="20% - Accent6 93 2" xfId="5409" xr:uid="{00000000-0005-0000-0000-0000C82A0000}"/>
    <cellStyle name="20% - Accent6 93 2 2" xfId="20502" xr:uid="{00000000-0005-0000-0000-0000C92A0000}"/>
    <cellStyle name="20% - Accent6 93 3" xfId="5410" xr:uid="{00000000-0005-0000-0000-0000CA2A0000}"/>
    <cellStyle name="20% - Accent6 93 3 2" xfId="20503" xr:uid="{00000000-0005-0000-0000-0000CB2A0000}"/>
    <cellStyle name="20% - Accent6 93 4" xfId="20504" xr:uid="{00000000-0005-0000-0000-0000CC2A0000}"/>
    <cellStyle name="20% - Accent6 94" xfId="5411" xr:uid="{00000000-0005-0000-0000-0000CD2A0000}"/>
    <cellStyle name="20% - Accent6 94 2" xfId="5412" xr:uid="{00000000-0005-0000-0000-0000CE2A0000}"/>
    <cellStyle name="20% - Accent6 94 2 2" xfId="20505" xr:uid="{00000000-0005-0000-0000-0000CF2A0000}"/>
    <cellStyle name="20% - Accent6 94 3" xfId="5413" xr:uid="{00000000-0005-0000-0000-0000D02A0000}"/>
    <cellStyle name="20% - Accent6 94 3 2" xfId="20506" xr:uid="{00000000-0005-0000-0000-0000D12A0000}"/>
    <cellStyle name="20% - Accent6 94 4" xfId="20507" xr:uid="{00000000-0005-0000-0000-0000D22A0000}"/>
    <cellStyle name="20% - Accent6 95" xfId="5414" xr:uid="{00000000-0005-0000-0000-0000D32A0000}"/>
    <cellStyle name="20% - Accent6 95 2" xfId="5415" xr:uid="{00000000-0005-0000-0000-0000D42A0000}"/>
    <cellStyle name="20% - Accent6 95 2 2" xfId="20508" xr:uid="{00000000-0005-0000-0000-0000D52A0000}"/>
    <cellStyle name="20% - Accent6 95 3" xfId="5416" xr:uid="{00000000-0005-0000-0000-0000D62A0000}"/>
    <cellStyle name="20% - Accent6 95 3 2" xfId="20509" xr:uid="{00000000-0005-0000-0000-0000D72A0000}"/>
    <cellStyle name="20% - Accent6 95 4" xfId="20510" xr:uid="{00000000-0005-0000-0000-0000D82A0000}"/>
    <cellStyle name="20% - Accent6 96" xfId="5417" xr:uid="{00000000-0005-0000-0000-0000D92A0000}"/>
    <cellStyle name="20% - Accent6 96 2" xfId="5418" xr:uid="{00000000-0005-0000-0000-0000DA2A0000}"/>
    <cellStyle name="20% - Accent6 96 2 2" xfId="20511" xr:uid="{00000000-0005-0000-0000-0000DB2A0000}"/>
    <cellStyle name="20% - Accent6 96 3" xfId="5419" xr:uid="{00000000-0005-0000-0000-0000DC2A0000}"/>
    <cellStyle name="20% - Accent6 96 3 2" xfId="20512" xr:uid="{00000000-0005-0000-0000-0000DD2A0000}"/>
    <cellStyle name="20% - Accent6 96 4" xfId="20513" xr:uid="{00000000-0005-0000-0000-0000DE2A0000}"/>
    <cellStyle name="20% - Accent6 97" xfId="5420" xr:uid="{00000000-0005-0000-0000-0000DF2A0000}"/>
    <cellStyle name="20% - Accent6 97 2" xfId="5421" xr:uid="{00000000-0005-0000-0000-0000E02A0000}"/>
    <cellStyle name="20% - Accent6 97 2 2" xfId="20514" xr:uid="{00000000-0005-0000-0000-0000E12A0000}"/>
    <cellStyle name="20% - Accent6 97 3" xfId="5422" xr:uid="{00000000-0005-0000-0000-0000E22A0000}"/>
    <cellStyle name="20% - Accent6 97 3 2" xfId="20515" xr:uid="{00000000-0005-0000-0000-0000E32A0000}"/>
    <cellStyle name="20% - Accent6 97 4" xfId="20516" xr:uid="{00000000-0005-0000-0000-0000E42A0000}"/>
    <cellStyle name="20% - Accent6 98" xfId="5423" xr:uid="{00000000-0005-0000-0000-0000E52A0000}"/>
    <cellStyle name="20% - Accent6 98 2" xfId="5424" xr:uid="{00000000-0005-0000-0000-0000E62A0000}"/>
    <cellStyle name="20% - Accent6 98 2 2" xfId="20517" xr:uid="{00000000-0005-0000-0000-0000E72A0000}"/>
    <cellStyle name="20% - Accent6 98 3" xfId="5425" xr:uid="{00000000-0005-0000-0000-0000E82A0000}"/>
    <cellStyle name="20% - Accent6 98 3 2" xfId="20518" xr:uid="{00000000-0005-0000-0000-0000E92A0000}"/>
    <cellStyle name="20% - Accent6 98 4" xfId="20519" xr:uid="{00000000-0005-0000-0000-0000EA2A0000}"/>
    <cellStyle name="20% - Accent6 99" xfId="5426" xr:uid="{00000000-0005-0000-0000-0000EB2A0000}"/>
    <cellStyle name="20% - Accent6 99 2" xfId="5427" xr:uid="{00000000-0005-0000-0000-0000EC2A0000}"/>
    <cellStyle name="20% - Accent6 99 2 2" xfId="20520" xr:uid="{00000000-0005-0000-0000-0000ED2A0000}"/>
    <cellStyle name="20% - Accent6 99 3" xfId="5428" xr:uid="{00000000-0005-0000-0000-0000EE2A0000}"/>
    <cellStyle name="20% - Accent6 99 3 2" xfId="20521" xr:uid="{00000000-0005-0000-0000-0000EF2A0000}"/>
    <cellStyle name="20% - Accent6 99 4" xfId="20522" xr:uid="{00000000-0005-0000-0000-0000F02A0000}"/>
    <cellStyle name="20% - ส่วนที่ถูกเน้น1" xfId="14566" xr:uid="{00000000-0005-0000-0000-0000F12A0000}"/>
    <cellStyle name="20% - ส่วนที่ถูกเน้น1 2" xfId="5429" xr:uid="{00000000-0005-0000-0000-0000F22A0000}"/>
    <cellStyle name="20% - ส่วนที่ถูกเน้น1 2 2" xfId="20523" xr:uid="{00000000-0005-0000-0000-0000F32A0000}"/>
    <cellStyle name="20% - ส่วนที่ถูกเน้น1 2 3" xfId="20524" xr:uid="{00000000-0005-0000-0000-0000F42A0000}"/>
    <cellStyle name="20% - ส่วนที่ถูกเน้น1 3" xfId="5430" xr:uid="{00000000-0005-0000-0000-0000F52A0000}"/>
    <cellStyle name="20% - ส่วนที่ถูกเน้น1 4" xfId="5431" xr:uid="{00000000-0005-0000-0000-0000F62A0000}"/>
    <cellStyle name="20% - ส่วนที่ถูกเน้น1 5" xfId="5432" xr:uid="{00000000-0005-0000-0000-0000F72A0000}"/>
    <cellStyle name="20% - ส่วนที่ถูกเน้น1 6" xfId="5433" xr:uid="{00000000-0005-0000-0000-0000F82A0000}"/>
    <cellStyle name="20% - ส่วนที่ถูกเน้น1 7" xfId="5434" xr:uid="{00000000-0005-0000-0000-0000F92A0000}"/>
    <cellStyle name="20% - ส่วนที่ถูกเน้น1 8" xfId="20525" xr:uid="{00000000-0005-0000-0000-0000FA2A0000}"/>
    <cellStyle name="20% - ส่วนที่ถูกเน้น2" xfId="14567" xr:uid="{00000000-0005-0000-0000-0000FB2A0000}"/>
    <cellStyle name="20% - ส่วนที่ถูกเน้น2 2" xfId="5435" xr:uid="{00000000-0005-0000-0000-0000FC2A0000}"/>
    <cellStyle name="20% - ส่วนที่ถูกเน้น2 2 2" xfId="20526" xr:uid="{00000000-0005-0000-0000-0000FD2A0000}"/>
    <cellStyle name="20% - ส่วนที่ถูกเน้น2 2 3" xfId="20527" xr:uid="{00000000-0005-0000-0000-0000FE2A0000}"/>
    <cellStyle name="20% - ส่วนที่ถูกเน้น2 3" xfId="5436" xr:uid="{00000000-0005-0000-0000-0000FF2A0000}"/>
    <cellStyle name="20% - ส่วนที่ถูกเน้น2 4" xfId="5437" xr:uid="{00000000-0005-0000-0000-0000002B0000}"/>
    <cellStyle name="20% - ส่วนที่ถูกเน้น2 5" xfId="5438" xr:uid="{00000000-0005-0000-0000-0000012B0000}"/>
    <cellStyle name="20% - ส่วนที่ถูกเน้น2 6" xfId="5439" xr:uid="{00000000-0005-0000-0000-0000022B0000}"/>
    <cellStyle name="20% - ส่วนที่ถูกเน้น2 7" xfId="5440" xr:uid="{00000000-0005-0000-0000-0000032B0000}"/>
    <cellStyle name="20% - ส่วนที่ถูกเน้น2 8" xfId="20528" xr:uid="{00000000-0005-0000-0000-0000042B0000}"/>
    <cellStyle name="20% - ส่วนที่ถูกเน้น3" xfId="14568" xr:uid="{00000000-0005-0000-0000-0000052B0000}"/>
    <cellStyle name="20% - ส่วนที่ถูกเน้น3 2" xfId="5441" xr:uid="{00000000-0005-0000-0000-0000062B0000}"/>
    <cellStyle name="20% - ส่วนที่ถูกเน้น3 2 2" xfId="20529" xr:uid="{00000000-0005-0000-0000-0000072B0000}"/>
    <cellStyle name="20% - ส่วนที่ถูกเน้น3 2 3" xfId="20530" xr:uid="{00000000-0005-0000-0000-0000082B0000}"/>
    <cellStyle name="20% - ส่วนที่ถูกเน้น3 3" xfId="5442" xr:uid="{00000000-0005-0000-0000-0000092B0000}"/>
    <cellStyle name="20% - ส่วนที่ถูกเน้น3 4" xfId="5443" xr:uid="{00000000-0005-0000-0000-00000A2B0000}"/>
    <cellStyle name="20% - ส่วนที่ถูกเน้น3 5" xfId="5444" xr:uid="{00000000-0005-0000-0000-00000B2B0000}"/>
    <cellStyle name="20% - ส่วนที่ถูกเน้น3 6" xfId="5445" xr:uid="{00000000-0005-0000-0000-00000C2B0000}"/>
    <cellStyle name="20% - ส่วนที่ถูกเน้น3 7" xfId="5446" xr:uid="{00000000-0005-0000-0000-00000D2B0000}"/>
    <cellStyle name="20% - ส่วนที่ถูกเน้น3 8" xfId="20531" xr:uid="{00000000-0005-0000-0000-00000E2B0000}"/>
    <cellStyle name="20% - ส่วนที่ถูกเน้น4" xfId="14569" xr:uid="{00000000-0005-0000-0000-00000F2B0000}"/>
    <cellStyle name="20% - ส่วนที่ถูกเน้น4 2" xfId="5447" xr:uid="{00000000-0005-0000-0000-0000102B0000}"/>
    <cellStyle name="20% - ส่วนที่ถูกเน้น4 2 2" xfId="20532" xr:uid="{00000000-0005-0000-0000-0000112B0000}"/>
    <cellStyle name="20% - ส่วนที่ถูกเน้น4 2 3" xfId="20533" xr:uid="{00000000-0005-0000-0000-0000122B0000}"/>
    <cellStyle name="20% - ส่วนที่ถูกเน้น4 3" xfId="5448" xr:uid="{00000000-0005-0000-0000-0000132B0000}"/>
    <cellStyle name="20% - ส่วนที่ถูกเน้น4 4" xfId="5449" xr:uid="{00000000-0005-0000-0000-0000142B0000}"/>
    <cellStyle name="20% - ส่วนที่ถูกเน้น4 5" xfId="5450" xr:uid="{00000000-0005-0000-0000-0000152B0000}"/>
    <cellStyle name="20% - ส่วนที่ถูกเน้น4 6" xfId="5451" xr:uid="{00000000-0005-0000-0000-0000162B0000}"/>
    <cellStyle name="20% - ส่วนที่ถูกเน้น4 7" xfId="5452" xr:uid="{00000000-0005-0000-0000-0000172B0000}"/>
    <cellStyle name="20% - ส่วนที่ถูกเน้น4 8" xfId="20534" xr:uid="{00000000-0005-0000-0000-0000182B0000}"/>
    <cellStyle name="20% - ส่วนที่ถูกเน้น5" xfId="14570" xr:uid="{00000000-0005-0000-0000-0000192B0000}"/>
    <cellStyle name="20% - ส่วนที่ถูกเน้น5 2" xfId="5453" xr:uid="{00000000-0005-0000-0000-00001A2B0000}"/>
    <cellStyle name="20% - ส่วนที่ถูกเน้น5 2 2" xfId="20535" xr:uid="{00000000-0005-0000-0000-00001B2B0000}"/>
    <cellStyle name="20% - ส่วนที่ถูกเน้น5 2 3" xfId="20536" xr:uid="{00000000-0005-0000-0000-00001C2B0000}"/>
    <cellStyle name="20% - ส่วนที่ถูกเน้น5 3" xfId="5454" xr:uid="{00000000-0005-0000-0000-00001D2B0000}"/>
    <cellStyle name="20% - ส่วนที่ถูกเน้น5 4" xfId="5455" xr:uid="{00000000-0005-0000-0000-00001E2B0000}"/>
    <cellStyle name="20% - ส่วนที่ถูกเน้น5 5" xfId="5456" xr:uid="{00000000-0005-0000-0000-00001F2B0000}"/>
    <cellStyle name="20% - ส่วนที่ถูกเน้น5 6" xfId="5457" xr:uid="{00000000-0005-0000-0000-0000202B0000}"/>
    <cellStyle name="20% - ส่วนที่ถูกเน้น5 7" xfId="5458" xr:uid="{00000000-0005-0000-0000-0000212B0000}"/>
    <cellStyle name="20% - ส่วนที่ถูกเน้น5 8" xfId="20537" xr:uid="{00000000-0005-0000-0000-0000222B0000}"/>
    <cellStyle name="20% - ส่วนที่ถูกเน้น6" xfId="14571" xr:uid="{00000000-0005-0000-0000-0000232B0000}"/>
    <cellStyle name="20% - ส่วนที่ถูกเน้น6 2" xfId="5459" xr:uid="{00000000-0005-0000-0000-0000242B0000}"/>
    <cellStyle name="20% - ส่วนที่ถูกเน้น6 2 2" xfId="20538" xr:uid="{00000000-0005-0000-0000-0000252B0000}"/>
    <cellStyle name="20% - ส่วนที่ถูกเน้น6 2 3" xfId="20539" xr:uid="{00000000-0005-0000-0000-0000262B0000}"/>
    <cellStyle name="20% - ส่วนที่ถูกเน้น6 3" xfId="5460" xr:uid="{00000000-0005-0000-0000-0000272B0000}"/>
    <cellStyle name="20% - ส่วนที่ถูกเน้น6 4" xfId="5461" xr:uid="{00000000-0005-0000-0000-0000282B0000}"/>
    <cellStyle name="20% - ส่วนที่ถูกเน้น6 5" xfId="5462" xr:uid="{00000000-0005-0000-0000-0000292B0000}"/>
    <cellStyle name="20% - ส่วนที่ถูกเน้น6 6" xfId="5463" xr:uid="{00000000-0005-0000-0000-00002A2B0000}"/>
    <cellStyle name="20% - ส่วนที่ถูกเน้น6 7" xfId="5464" xr:uid="{00000000-0005-0000-0000-00002B2B0000}"/>
    <cellStyle name="20% - ส่วนที่ถูกเน้น6 8" xfId="20540" xr:uid="{00000000-0005-0000-0000-00002C2B0000}"/>
    <cellStyle name="20% - 强调文字颜色 1" xfId="14572" xr:uid="{00000000-0005-0000-0000-00002D2B0000}"/>
    <cellStyle name="20% - 强调文字颜色 1 2" xfId="20541" xr:uid="{00000000-0005-0000-0000-00002E2B0000}"/>
    <cellStyle name="20% - 强调文字颜色 1 2 2" xfId="20542" xr:uid="{00000000-0005-0000-0000-00002F2B0000}"/>
    <cellStyle name="20% - 强调文字颜色 1 3" xfId="20543" xr:uid="{00000000-0005-0000-0000-0000302B0000}"/>
    <cellStyle name="20% - 强调文字颜色 1 4" xfId="20544" xr:uid="{00000000-0005-0000-0000-0000312B0000}"/>
    <cellStyle name="20% - 强调文字颜色 2" xfId="14573" xr:uid="{00000000-0005-0000-0000-0000322B0000}"/>
    <cellStyle name="20% - 强调文字颜色 2 2" xfId="20545" xr:uid="{00000000-0005-0000-0000-0000332B0000}"/>
    <cellStyle name="20% - 强调文字颜色 2 2 2" xfId="20546" xr:uid="{00000000-0005-0000-0000-0000342B0000}"/>
    <cellStyle name="20% - 强调文字颜色 2 3" xfId="20547" xr:uid="{00000000-0005-0000-0000-0000352B0000}"/>
    <cellStyle name="20% - 强调文字颜色 2 4" xfId="20548" xr:uid="{00000000-0005-0000-0000-0000362B0000}"/>
    <cellStyle name="20% - 强调文字颜色 3" xfId="14574" xr:uid="{00000000-0005-0000-0000-0000372B0000}"/>
    <cellStyle name="20% - 强调文字颜色 3 2" xfId="20549" xr:uid="{00000000-0005-0000-0000-0000382B0000}"/>
    <cellStyle name="20% - 强调文字颜色 3 2 2" xfId="20550" xr:uid="{00000000-0005-0000-0000-0000392B0000}"/>
    <cellStyle name="20% - 强调文字颜色 3 3" xfId="20551" xr:uid="{00000000-0005-0000-0000-00003A2B0000}"/>
    <cellStyle name="20% - 强调文字颜色 3 4" xfId="20552" xr:uid="{00000000-0005-0000-0000-00003B2B0000}"/>
    <cellStyle name="20% - 强调文字颜色 4" xfId="14575" xr:uid="{00000000-0005-0000-0000-00003C2B0000}"/>
    <cellStyle name="20% - 强调文字颜色 4 2" xfId="20553" xr:uid="{00000000-0005-0000-0000-00003D2B0000}"/>
    <cellStyle name="20% - 强调文字颜色 4 2 2" xfId="20554" xr:uid="{00000000-0005-0000-0000-00003E2B0000}"/>
    <cellStyle name="20% - 强调文字颜色 4 3" xfId="20555" xr:uid="{00000000-0005-0000-0000-00003F2B0000}"/>
    <cellStyle name="20% - 强调文字颜色 4 4" xfId="20556" xr:uid="{00000000-0005-0000-0000-0000402B0000}"/>
    <cellStyle name="20% - 强调文字颜色 5" xfId="14576" xr:uid="{00000000-0005-0000-0000-0000412B0000}"/>
    <cellStyle name="20% - 强调文字颜色 5 2" xfId="20557" xr:uid="{00000000-0005-0000-0000-0000422B0000}"/>
    <cellStyle name="20% - 强调文字颜色 5 2 2" xfId="20558" xr:uid="{00000000-0005-0000-0000-0000432B0000}"/>
    <cellStyle name="20% - 强调文字颜色 5 3" xfId="20559" xr:uid="{00000000-0005-0000-0000-0000442B0000}"/>
    <cellStyle name="20% - 强调文字颜色 5 4" xfId="20560" xr:uid="{00000000-0005-0000-0000-0000452B0000}"/>
    <cellStyle name="20% - 强调文字颜色 6" xfId="14577" xr:uid="{00000000-0005-0000-0000-0000462B0000}"/>
    <cellStyle name="20% - 强调文字颜色 6 2" xfId="20561" xr:uid="{00000000-0005-0000-0000-0000472B0000}"/>
    <cellStyle name="20% - 强调文字颜色 6 2 2" xfId="20562" xr:uid="{00000000-0005-0000-0000-0000482B0000}"/>
    <cellStyle name="20% - 强调文字颜色 6 3" xfId="20563" xr:uid="{00000000-0005-0000-0000-0000492B0000}"/>
    <cellStyle name="20% - 强调文字颜色 6 4" xfId="20564" xr:uid="{00000000-0005-0000-0000-00004A2B0000}"/>
    <cellStyle name="๒Wลว - Style1" xfId="20565" xr:uid="{00000000-0005-0000-0000-00004B2B0000}"/>
    <cellStyle name="๒Wลว - Style2" xfId="20566" xr:uid="{00000000-0005-0000-0000-00004C2B0000}"/>
    <cellStyle name="๒Wลว - Style3" xfId="20567" xr:uid="{00000000-0005-0000-0000-00004D2B0000}"/>
    <cellStyle name="๒Wลว - Style4" xfId="20568" xr:uid="{00000000-0005-0000-0000-00004E2B0000}"/>
    <cellStyle name="๒Wลว - Style5" xfId="20569" xr:uid="{00000000-0005-0000-0000-00004F2B0000}"/>
    <cellStyle name="๒Wลว - Style6" xfId="20570" xr:uid="{00000000-0005-0000-0000-0000502B0000}"/>
    <cellStyle name="๒Wลว - Style7" xfId="20571" xr:uid="{00000000-0005-0000-0000-0000512B0000}"/>
    <cellStyle name="๒Wลว - Style8" xfId="20572" xr:uid="{00000000-0005-0000-0000-0000522B0000}"/>
    <cellStyle name="4" xfId="14578" xr:uid="{00000000-0005-0000-0000-0000532B0000}"/>
    <cellStyle name="40% - Accent1 10" xfId="5465" xr:uid="{00000000-0005-0000-0000-0000542B0000}"/>
    <cellStyle name="40% - Accent1 10 2" xfId="5466" xr:uid="{00000000-0005-0000-0000-0000552B0000}"/>
    <cellStyle name="40% - Accent1 10 2 2" xfId="5467" xr:uid="{00000000-0005-0000-0000-0000562B0000}"/>
    <cellStyle name="40% - Accent1 10 2 2 2" xfId="20573" xr:uid="{00000000-0005-0000-0000-0000572B0000}"/>
    <cellStyle name="40% - Accent1 10 2 3" xfId="5468" xr:uid="{00000000-0005-0000-0000-0000582B0000}"/>
    <cellStyle name="40% - Accent1 10 2 3 2" xfId="20574" xr:uid="{00000000-0005-0000-0000-0000592B0000}"/>
    <cellStyle name="40% - Accent1 10 2 4" xfId="20575" xr:uid="{00000000-0005-0000-0000-00005A2B0000}"/>
    <cellStyle name="40% - Accent1 10 3" xfId="5469" xr:uid="{00000000-0005-0000-0000-00005B2B0000}"/>
    <cellStyle name="40% - Accent1 10 3 2" xfId="5470" xr:uid="{00000000-0005-0000-0000-00005C2B0000}"/>
    <cellStyle name="40% - Accent1 10 3 2 2" xfId="20576" xr:uid="{00000000-0005-0000-0000-00005D2B0000}"/>
    <cellStyle name="40% - Accent1 10 3 3" xfId="5471" xr:uid="{00000000-0005-0000-0000-00005E2B0000}"/>
    <cellStyle name="40% - Accent1 10 3 3 2" xfId="20577" xr:uid="{00000000-0005-0000-0000-00005F2B0000}"/>
    <cellStyle name="40% - Accent1 10 3 4" xfId="20578" xr:uid="{00000000-0005-0000-0000-0000602B0000}"/>
    <cellStyle name="40% - Accent1 10 4" xfId="5472" xr:uid="{00000000-0005-0000-0000-0000612B0000}"/>
    <cellStyle name="40% - Accent1 10 4 2" xfId="20579" xr:uid="{00000000-0005-0000-0000-0000622B0000}"/>
    <cellStyle name="40% - Accent1 10 5" xfId="5473" xr:uid="{00000000-0005-0000-0000-0000632B0000}"/>
    <cellStyle name="40% - Accent1 10 5 2" xfId="20580" xr:uid="{00000000-0005-0000-0000-0000642B0000}"/>
    <cellStyle name="40% - Accent1 10 6" xfId="20581" xr:uid="{00000000-0005-0000-0000-0000652B0000}"/>
    <cellStyle name="40% - Accent1 100" xfId="5474" xr:uid="{00000000-0005-0000-0000-0000662B0000}"/>
    <cellStyle name="40% - Accent1 100 2" xfId="5475" xr:uid="{00000000-0005-0000-0000-0000672B0000}"/>
    <cellStyle name="40% - Accent1 100 2 2" xfId="20582" xr:uid="{00000000-0005-0000-0000-0000682B0000}"/>
    <cellStyle name="40% - Accent1 100 3" xfId="5476" xr:uid="{00000000-0005-0000-0000-0000692B0000}"/>
    <cellStyle name="40% - Accent1 100 3 2" xfId="20583" xr:uid="{00000000-0005-0000-0000-00006A2B0000}"/>
    <cellStyle name="40% - Accent1 100 4" xfId="20584" xr:uid="{00000000-0005-0000-0000-00006B2B0000}"/>
    <cellStyle name="40% - Accent1 101" xfId="5477" xr:uid="{00000000-0005-0000-0000-00006C2B0000}"/>
    <cellStyle name="40% - Accent1 101 2" xfId="5478" xr:uid="{00000000-0005-0000-0000-00006D2B0000}"/>
    <cellStyle name="40% - Accent1 101 2 2" xfId="20585" xr:uid="{00000000-0005-0000-0000-00006E2B0000}"/>
    <cellStyle name="40% - Accent1 101 3" xfId="5479" xr:uid="{00000000-0005-0000-0000-00006F2B0000}"/>
    <cellStyle name="40% - Accent1 101 3 2" xfId="20586" xr:uid="{00000000-0005-0000-0000-0000702B0000}"/>
    <cellStyle name="40% - Accent1 101 4" xfId="20587" xr:uid="{00000000-0005-0000-0000-0000712B0000}"/>
    <cellStyle name="40% - Accent1 102" xfId="5480" xr:uid="{00000000-0005-0000-0000-0000722B0000}"/>
    <cellStyle name="40% - Accent1 102 2" xfId="5481" xr:uid="{00000000-0005-0000-0000-0000732B0000}"/>
    <cellStyle name="40% - Accent1 102 2 2" xfId="20588" xr:uid="{00000000-0005-0000-0000-0000742B0000}"/>
    <cellStyle name="40% - Accent1 102 3" xfId="5482" xr:uid="{00000000-0005-0000-0000-0000752B0000}"/>
    <cellStyle name="40% - Accent1 102 3 2" xfId="20589" xr:uid="{00000000-0005-0000-0000-0000762B0000}"/>
    <cellStyle name="40% - Accent1 102 4" xfId="20590" xr:uid="{00000000-0005-0000-0000-0000772B0000}"/>
    <cellStyle name="40% - Accent1 103" xfId="5483" xr:uid="{00000000-0005-0000-0000-0000782B0000}"/>
    <cellStyle name="40% - Accent1 103 2" xfId="5484" xr:uid="{00000000-0005-0000-0000-0000792B0000}"/>
    <cellStyle name="40% - Accent1 103 2 2" xfId="20591" xr:uid="{00000000-0005-0000-0000-00007A2B0000}"/>
    <cellStyle name="40% - Accent1 103 3" xfId="5485" xr:uid="{00000000-0005-0000-0000-00007B2B0000}"/>
    <cellStyle name="40% - Accent1 103 3 2" xfId="20592" xr:uid="{00000000-0005-0000-0000-00007C2B0000}"/>
    <cellStyle name="40% - Accent1 103 4" xfId="20593" xr:uid="{00000000-0005-0000-0000-00007D2B0000}"/>
    <cellStyle name="40% - Accent1 104" xfId="5486" xr:uid="{00000000-0005-0000-0000-00007E2B0000}"/>
    <cellStyle name="40% - Accent1 104 2" xfId="5487" xr:uid="{00000000-0005-0000-0000-00007F2B0000}"/>
    <cellStyle name="40% - Accent1 104 2 2" xfId="20594" xr:uid="{00000000-0005-0000-0000-0000802B0000}"/>
    <cellStyle name="40% - Accent1 104 3" xfId="5488" xr:uid="{00000000-0005-0000-0000-0000812B0000}"/>
    <cellStyle name="40% - Accent1 104 3 2" xfId="20595" xr:uid="{00000000-0005-0000-0000-0000822B0000}"/>
    <cellStyle name="40% - Accent1 104 4" xfId="20596" xr:uid="{00000000-0005-0000-0000-0000832B0000}"/>
    <cellStyle name="40% - Accent1 105" xfId="5489" xr:uid="{00000000-0005-0000-0000-0000842B0000}"/>
    <cellStyle name="40% - Accent1 105 2" xfId="5490" xr:uid="{00000000-0005-0000-0000-0000852B0000}"/>
    <cellStyle name="40% - Accent1 105 2 2" xfId="20597" xr:uid="{00000000-0005-0000-0000-0000862B0000}"/>
    <cellStyle name="40% - Accent1 105 3" xfId="5491" xr:uid="{00000000-0005-0000-0000-0000872B0000}"/>
    <cellStyle name="40% - Accent1 105 3 2" xfId="20598" xr:uid="{00000000-0005-0000-0000-0000882B0000}"/>
    <cellStyle name="40% - Accent1 105 4" xfId="20599" xr:uid="{00000000-0005-0000-0000-0000892B0000}"/>
    <cellStyle name="40% - Accent1 106" xfId="5492" xr:uid="{00000000-0005-0000-0000-00008A2B0000}"/>
    <cellStyle name="40% - Accent1 106 2" xfId="5493" xr:uid="{00000000-0005-0000-0000-00008B2B0000}"/>
    <cellStyle name="40% - Accent1 106 2 2" xfId="20600" xr:uid="{00000000-0005-0000-0000-00008C2B0000}"/>
    <cellStyle name="40% - Accent1 106 3" xfId="5494" xr:uid="{00000000-0005-0000-0000-00008D2B0000}"/>
    <cellStyle name="40% - Accent1 106 3 2" xfId="20601" xr:uid="{00000000-0005-0000-0000-00008E2B0000}"/>
    <cellStyle name="40% - Accent1 106 4" xfId="20602" xr:uid="{00000000-0005-0000-0000-00008F2B0000}"/>
    <cellStyle name="40% - Accent1 107" xfId="5495" xr:uid="{00000000-0005-0000-0000-0000902B0000}"/>
    <cellStyle name="40% - Accent1 107 2" xfId="5496" xr:uid="{00000000-0005-0000-0000-0000912B0000}"/>
    <cellStyle name="40% - Accent1 107 2 2" xfId="20603" xr:uid="{00000000-0005-0000-0000-0000922B0000}"/>
    <cellStyle name="40% - Accent1 107 3" xfId="5497" xr:uid="{00000000-0005-0000-0000-0000932B0000}"/>
    <cellStyle name="40% - Accent1 107 3 2" xfId="20604" xr:uid="{00000000-0005-0000-0000-0000942B0000}"/>
    <cellStyle name="40% - Accent1 107 4" xfId="20605" xr:uid="{00000000-0005-0000-0000-0000952B0000}"/>
    <cellStyle name="40% - Accent1 108" xfId="5498" xr:uid="{00000000-0005-0000-0000-0000962B0000}"/>
    <cellStyle name="40% - Accent1 108 2" xfId="5499" xr:uid="{00000000-0005-0000-0000-0000972B0000}"/>
    <cellStyle name="40% - Accent1 108 2 2" xfId="20606" xr:uid="{00000000-0005-0000-0000-0000982B0000}"/>
    <cellStyle name="40% - Accent1 108 3" xfId="5500" xr:uid="{00000000-0005-0000-0000-0000992B0000}"/>
    <cellStyle name="40% - Accent1 108 3 2" xfId="20607" xr:uid="{00000000-0005-0000-0000-00009A2B0000}"/>
    <cellStyle name="40% - Accent1 108 4" xfId="20608" xr:uid="{00000000-0005-0000-0000-00009B2B0000}"/>
    <cellStyle name="40% - Accent1 109" xfId="5501" xr:uid="{00000000-0005-0000-0000-00009C2B0000}"/>
    <cellStyle name="40% - Accent1 109 2" xfId="5502" xr:uid="{00000000-0005-0000-0000-00009D2B0000}"/>
    <cellStyle name="40% - Accent1 109 2 2" xfId="20609" xr:uid="{00000000-0005-0000-0000-00009E2B0000}"/>
    <cellStyle name="40% - Accent1 109 3" xfId="5503" xr:uid="{00000000-0005-0000-0000-00009F2B0000}"/>
    <cellStyle name="40% - Accent1 109 3 2" xfId="20610" xr:uid="{00000000-0005-0000-0000-0000A02B0000}"/>
    <cellStyle name="40% - Accent1 109 4" xfId="20611" xr:uid="{00000000-0005-0000-0000-0000A12B0000}"/>
    <cellStyle name="40% - Accent1 11" xfId="5504" xr:uid="{00000000-0005-0000-0000-0000A22B0000}"/>
    <cellStyle name="40% - Accent1 11 2" xfId="5505" xr:uid="{00000000-0005-0000-0000-0000A32B0000}"/>
    <cellStyle name="40% - Accent1 11 2 2" xfId="5506" xr:uid="{00000000-0005-0000-0000-0000A42B0000}"/>
    <cellStyle name="40% - Accent1 11 2 2 2" xfId="20612" xr:uid="{00000000-0005-0000-0000-0000A52B0000}"/>
    <cellStyle name="40% - Accent1 11 2 3" xfId="5507" xr:uid="{00000000-0005-0000-0000-0000A62B0000}"/>
    <cellStyle name="40% - Accent1 11 2 3 2" xfId="20613" xr:uid="{00000000-0005-0000-0000-0000A72B0000}"/>
    <cellStyle name="40% - Accent1 11 2 4" xfId="20614" xr:uid="{00000000-0005-0000-0000-0000A82B0000}"/>
    <cellStyle name="40% - Accent1 11 3" xfId="5508" xr:uid="{00000000-0005-0000-0000-0000A92B0000}"/>
    <cellStyle name="40% - Accent1 11 3 2" xfId="5509" xr:uid="{00000000-0005-0000-0000-0000AA2B0000}"/>
    <cellStyle name="40% - Accent1 11 3 2 2" xfId="20615" xr:uid="{00000000-0005-0000-0000-0000AB2B0000}"/>
    <cellStyle name="40% - Accent1 11 3 3" xfId="5510" xr:uid="{00000000-0005-0000-0000-0000AC2B0000}"/>
    <cellStyle name="40% - Accent1 11 3 3 2" xfId="20616" xr:uid="{00000000-0005-0000-0000-0000AD2B0000}"/>
    <cellStyle name="40% - Accent1 11 3 4" xfId="20617" xr:uid="{00000000-0005-0000-0000-0000AE2B0000}"/>
    <cellStyle name="40% - Accent1 11 4" xfId="5511" xr:uid="{00000000-0005-0000-0000-0000AF2B0000}"/>
    <cellStyle name="40% - Accent1 11 4 2" xfId="20618" xr:uid="{00000000-0005-0000-0000-0000B02B0000}"/>
    <cellStyle name="40% - Accent1 11 5" xfId="5512" xr:uid="{00000000-0005-0000-0000-0000B12B0000}"/>
    <cellStyle name="40% - Accent1 11 5 2" xfId="20619" xr:uid="{00000000-0005-0000-0000-0000B22B0000}"/>
    <cellStyle name="40% - Accent1 11 6" xfId="20620" xr:uid="{00000000-0005-0000-0000-0000B32B0000}"/>
    <cellStyle name="40% - Accent1 110" xfId="5513" xr:uid="{00000000-0005-0000-0000-0000B42B0000}"/>
    <cellStyle name="40% - Accent1 110 2" xfId="5514" xr:uid="{00000000-0005-0000-0000-0000B52B0000}"/>
    <cellStyle name="40% - Accent1 110 2 2" xfId="20621" xr:uid="{00000000-0005-0000-0000-0000B62B0000}"/>
    <cellStyle name="40% - Accent1 110 3" xfId="5515" xr:uid="{00000000-0005-0000-0000-0000B72B0000}"/>
    <cellStyle name="40% - Accent1 110 3 2" xfId="20622" xr:uid="{00000000-0005-0000-0000-0000B82B0000}"/>
    <cellStyle name="40% - Accent1 110 4" xfId="20623" xr:uid="{00000000-0005-0000-0000-0000B92B0000}"/>
    <cellStyle name="40% - Accent1 111" xfId="5516" xr:uid="{00000000-0005-0000-0000-0000BA2B0000}"/>
    <cellStyle name="40% - Accent1 111 2" xfId="5517" xr:uid="{00000000-0005-0000-0000-0000BB2B0000}"/>
    <cellStyle name="40% - Accent1 111 2 2" xfId="20624" xr:uid="{00000000-0005-0000-0000-0000BC2B0000}"/>
    <cellStyle name="40% - Accent1 111 3" xfId="5518" xr:uid="{00000000-0005-0000-0000-0000BD2B0000}"/>
    <cellStyle name="40% - Accent1 111 3 2" xfId="20625" xr:uid="{00000000-0005-0000-0000-0000BE2B0000}"/>
    <cellStyle name="40% - Accent1 111 4" xfId="20626" xr:uid="{00000000-0005-0000-0000-0000BF2B0000}"/>
    <cellStyle name="40% - Accent1 112" xfId="5519" xr:uid="{00000000-0005-0000-0000-0000C02B0000}"/>
    <cellStyle name="40% - Accent1 112 2" xfId="5520" xr:uid="{00000000-0005-0000-0000-0000C12B0000}"/>
    <cellStyle name="40% - Accent1 112 2 2" xfId="20627" xr:uid="{00000000-0005-0000-0000-0000C22B0000}"/>
    <cellStyle name="40% - Accent1 112 3" xfId="5521" xr:uid="{00000000-0005-0000-0000-0000C32B0000}"/>
    <cellStyle name="40% - Accent1 112 3 2" xfId="20628" xr:uid="{00000000-0005-0000-0000-0000C42B0000}"/>
    <cellStyle name="40% - Accent1 112 4" xfId="20629" xr:uid="{00000000-0005-0000-0000-0000C52B0000}"/>
    <cellStyle name="40% - Accent1 113" xfId="5522" xr:uid="{00000000-0005-0000-0000-0000C62B0000}"/>
    <cellStyle name="40% - Accent1 113 2" xfId="5523" xr:uid="{00000000-0005-0000-0000-0000C72B0000}"/>
    <cellStyle name="40% - Accent1 113 2 2" xfId="20630" xr:uid="{00000000-0005-0000-0000-0000C82B0000}"/>
    <cellStyle name="40% - Accent1 113 3" xfId="5524" xr:uid="{00000000-0005-0000-0000-0000C92B0000}"/>
    <cellStyle name="40% - Accent1 113 3 2" xfId="20631" xr:uid="{00000000-0005-0000-0000-0000CA2B0000}"/>
    <cellStyle name="40% - Accent1 113 4" xfId="20632" xr:uid="{00000000-0005-0000-0000-0000CB2B0000}"/>
    <cellStyle name="40% - Accent1 114" xfId="5525" xr:uid="{00000000-0005-0000-0000-0000CC2B0000}"/>
    <cellStyle name="40% - Accent1 114 2" xfId="5526" xr:uid="{00000000-0005-0000-0000-0000CD2B0000}"/>
    <cellStyle name="40% - Accent1 114 2 2" xfId="20633" xr:uid="{00000000-0005-0000-0000-0000CE2B0000}"/>
    <cellStyle name="40% - Accent1 114 3" xfId="5527" xr:uid="{00000000-0005-0000-0000-0000CF2B0000}"/>
    <cellStyle name="40% - Accent1 114 3 2" xfId="20634" xr:uid="{00000000-0005-0000-0000-0000D02B0000}"/>
    <cellStyle name="40% - Accent1 114 4" xfId="20635" xr:uid="{00000000-0005-0000-0000-0000D12B0000}"/>
    <cellStyle name="40% - Accent1 115" xfId="5528" xr:uid="{00000000-0005-0000-0000-0000D22B0000}"/>
    <cellStyle name="40% - Accent1 115 2" xfId="5529" xr:uid="{00000000-0005-0000-0000-0000D32B0000}"/>
    <cellStyle name="40% - Accent1 115 2 2" xfId="20636" xr:uid="{00000000-0005-0000-0000-0000D42B0000}"/>
    <cellStyle name="40% - Accent1 115 3" xfId="5530" xr:uid="{00000000-0005-0000-0000-0000D52B0000}"/>
    <cellStyle name="40% - Accent1 115 3 2" xfId="20637" xr:uid="{00000000-0005-0000-0000-0000D62B0000}"/>
    <cellStyle name="40% - Accent1 115 4" xfId="20638" xr:uid="{00000000-0005-0000-0000-0000D72B0000}"/>
    <cellStyle name="40% - Accent1 116" xfId="5531" xr:uid="{00000000-0005-0000-0000-0000D82B0000}"/>
    <cellStyle name="40% - Accent1 116 2" xfId="5532" xr:uid="{00000000-0005-0000-0000-0000D92B0000}"/>
    <cellStyle name="40% - Accent1 116 2 2" xfId="20639" xr:uid="{00000000-0005-0000-0000-0000DA2B0000}"/>
    <cellStyle name="40% - Accent1 116 3" xfId="5533" xr:uid="{00000000-0005-0000-0000-0000DB2B0000}"/>
    <cellStyle name="40% - Accent1 116 3 2" xfId="20640" xr:uid="{00000000-0005-0000-0000-0000DC2B0000}"/>
    <cellStyle name="40% - Accent1 116 4" xfId="20641" xr:uid="{00000000-0005-0000-0000-0000DD2B0000}"/>
    <cellStyle name="40% - Accent1 117" xfId="5534" xr:uid="{00000000-0005-0000-0000-0000DE2B0000}"/>
    <cellStyle name="40% - Accent1 117 2" xfId="5535" xr:uid="{00000000-0005-0000-0000-0000DF2B0000}"/>
    <cellStyle name="40% - Accent1 117 2 2" xfId="20642" xr:uid="{00000000-0005-0000-0000-0000E02B0000}"/>
    <cellStyle name="40% - Accent1 117 3" xfId="5536" xr:uid="{00000000-0005-0000-0000-0000E12B0000}"/>
    <cellStyle name="40% - Accent1 117 3 2" xfId="20643" xr:uid="{00000000-0005-0000-0000-0000E22B0000}"/>
    <cellStyle name="40% - Accent1 117 4" xfId="20644" xr:uid="{00000000-0005-0000-0000-0000E32B0000}"/>
    <cellStyle name="40% - Accent1 118" xfId="5537" xr:uid="{00000000-0005-0000-0000-0000E42B0000}"/>
    <cellStyle name="40% - Accent1 118 2" xfId="5538" xr:uid="{00000000-0005-0000-0000-0000E52B0000}"/>
    <cellStyle name="40% - Accent1 118 2 2" xfId="20645" xr:uid="{00000000-0005-0000-0000-0000E62B0000}"/>
    <cellStyle name="40% - Accent1 118 3" xfId="5539" xr:uid="{00000000-0005-0000-0000-0000E72B0000}"/>
    <cellStyle name="40% - Accent1 118 3 2" xfId="20646" xr:uid="{00000000-0005-0000-0000-0000E82B0000}"/>
    <cellStyle name="40% - Accent1 118 4" xfId="20647" xr:uid="{00000000-0005-0000-0000-0000E92B0000}"/>
    <cellStyle name="40% - Accent1 119" xfId="5540" xr:uid="{00000000-0005-0000-0000-0000EA2B0000}"/>
    <cellStyle name="40% - Accent1 119 2" xfId="5541" xr:uid="{00000000-0005-0000-0000-0000EB2B0000}"/>
    <cellStyle name="40% - Accent1 119 2 2" xfId="20648" xr:uid="{00000000-0005-0000-0000-0000EC2B0000}"/>
    <cellStyle name="40% - Accent1 119 3" xfId="5542" xr:uid="{00000000-0005-0000-0000-0000ED2B0000}"/>
    <cellStyle name="40% - Accent1 119 3 2" xfId="20649" xr:uid="{00000000-0005-0000-0000-0000EE2B0000}"/>
    <cellStyle name="40% - Accent1 119 4" xfId="20650" xr:uid="{00000000-0005-0000-0000-0000EF2B0000}"/>
    <cellStyle name="40% - Accent1 12" xfId="5543" xr:uid="{00000000-0005-0000-0000-0000F02B0000}"/>
    <cellStyle name="40% - Accent1 12 2" xfId="5544" xr:uid="{00000000-0005-0000-0000-0000F12B0000}"/>
    <cellStyle name="40% - Accent1 12 2 2" xfId="5545" xr:uid="{00000000-0005-0000-0000-0000F22B0000}"/>
    <cellStyle name="40% - Accent1 12 2 2 2" xfId="20651" xr:uid="{00000000-0005-0000-0000-0000F32B0000}"/>
    <cellStyle name="40% - Accent1 12 2 3" xfId="5546" xr:uid="{00000000-0005-0000-0000-0000F42B0000}"/>
    <cellStyle name="40% - Accent1 12 2 3 2" xfId="20652" xr:uid="{00000000-0005-0000-0000-0000F52B0000}"/>
    <cellStyle name="40% - Accent1 12 2 4" xfId="20653" xr:uid="{00000000-0005-0000-0000-0000F62B0000}"/>
    <cellStyle name="40% - Accent1 12 3" xfId="5547" xr:uid="{00000000-0005-0000-0000-0000F72B0000}"/>
    <cellStyle name="40% - Accent1 12 3 2" xfId="5548" xr:uid="{00000000-0005-0000-0000-0000F82B0000}"/>
    <cellStyle name="40% - Accent1 12 3 2 2" xfId="20654" xr:uid="{00000000-0005-0000-0000-0000F92B0000}"/>
    <cellStyle name="40% - Accent1 12 3 3" xfId="5549" xr:uid="{00000000-0005-0000-0000-0000FA2B0000}"/>
    <cellStyle name="40% - Accent1 12 3 3 2" xfId="20655" xr:uid="{00000000-0005-0000-0000-0000FB2B0000}"/>
    <cellStyle name="40% - Accent1 12 3 4" xfId="20656" xr:uid="{00000000-0005-0000-0000-0000FC2B0000}"/>
    <cellStyle name="40% - Accent1 12 4" xfId="5550" xr:uid="{00000000-0005-0000-0000-0000FD2B0000}"/>
    <cellStyle name="40% - Accent1 12 4 2" xfId="20657" xr:uid="{00000000-0005-0000-0000-0000FE2B0000}"/>
    <cellStyle name="40% - Accent1 12 5" xfId="5551" xr:uid="{00000000-0005-0000-0000-0000FF2B0000}"/>
    <cellStyle name="40% - Accent1 12 5 2" xfId="20658" xr:uid="{00000000-0005-0000-0000-0000002C0000}"/>
    <cellStyle name="40% - Accent1 12 6" xfId="20659" xr:uid="{00000000-0005-0000-0000-0000012C0000}"/>
    <cellStyle name="40% - Accent1 120" xfId="5552" xr:uid="{00000000-0005-0000-0000-0000022C0000}"/>
    <cellStyle name="40% - Accent1 120 2" xfId="5553" xr:uid="{00000000-0005-0000-0000-0000032C0000}"/>
    <cellStyle name="40% - Accent1 120 2 2" xfId="20660" xr:uid="{00000000-0005-0000-0000-0000042C0000}"/>
    <cellStyle name="40% - Accent1 120 3" xfId="5554" xr:uid="{00000000-0005-0000-0000-0000052C0000}"/>
    <cellStyle name="40% - Accent1 120 3 2" xfId="20661" xr:uid="{00000000-0005-0000-0000-0000062C0000}"/>
    <cellStyle name="40% - Accent1 120 4" xfId="20662" xr:uid="{00000000-0005-0000-0000-0000072C0000}"/>
    <cellStyle name="40% - Accent1 121" xfId="5555" xr:uid="{00000000-0005-0000-0000-0000082C0000}"/>
    <cellStyle name="40% - Accent1 121 2" xfId="5556" xr:uid="{00000000-0005-0000-0000-0000092C0000}"/>
    <cellStyle name="40% - Accent1 121 2 2" xfId="20663" xr:uid="{00000000-0005-0000-0000-00000A2C0000}"/>
    <cellStyle name="40% - Accent1 121 3" xfId="5557" xr:uid="{00000000-0005-0000-0000-00000B2C0000}"/>
    <cellStyle name="40% - Accent1 121 3 2" xfId="20664" xr:uid="{00000000-0005-0000-0000-00000C2C0000}"/>
    <cellStyle name="40% - Accent1 121 4" xfId="20665" xr:uid="{00000000-0005-0000-0000-00000D2C0000}"/>
    <cellStyle name="40% - Accent1 122" xfId="5558" xr:uid="{00000000-0005-0000-0000-00000E2C0000}"/>
    <cellStyle name="40% - Accent1 122 2" xfId="5559" xr:uid="{00000000-0005-0000-0000-00000F2C0000}"/>
    <cellStyle name="40% - Accent1 122 2 2" xfId="20666" xr:uid="{00000000-0005-0000-0000-0000102C0000}"/>
    <cellStyle name="40% - Accent1 122 3" xfId="5560" xr:uid="{00000000-0005-0000-0000-0000112C0000}"/>
    <cellStyle name="40% - Accent1 122 3 2" xfId="20667" xr:uid="{00000000-0005-0000-0000-0000122C0000}"/>
    <cellStyle name="40% - Accent1 122 4" xfId="20668" xr:uid="{00000000-0005-0000-0000-0000132C0000}"/>
    <cellStyle name="40% - Accent1 123" xfId="5561" xr:uid="{00000000-0005-0000-0000-0000142C0000}"/>
    <cellStyle name="40% - Accent1 123 2" xfId="5562" xr:uid="{00000000-0005-0000-0000-0000152C0000}"/>
    <cellStyle name="40% - Accent1 123 2 2" xfId="20669" xr:uid="{00000000-0005-0000-0000-0000162C0000}"/>
    <cellStyle name="40% - Accent1 123 3" xfId="5563" xr:uid="{00000000-0005-0000-0000-0000172C0000}"/>
    <cellStyle name="40% - Accent1 123 3 2" xfId="20670" xr:uid="{00000000-0005-0000-0000-0000182C0000}"/>
    <cellStyle name="40% - Accent1 123 4" xfId="20671" xr:uid="{00000000-0005-0000-0000-0000192C0000}"/>
    <cellStyle name="40% - Accent1 124" xfId="5564" xr:uid="{00000000-0005-0000-0000-00001A2C0000}"/>
    <cellStyle name="40% - Accent1 124 2" xfId="5565" xr:uid="{00000000-0005-0000-0000-00001B2C0000}"/>
    <cellStyle name="40% - Accent1 124 2 2" xfId="20672" xr:uid="{00000000-0005-0000-0000-00001C2C0000}"/>
    <cellStyle name="40% - Accent1 124 3" xfId="5566" xr:uid="{00000000-0005-0000-0000-00001D2C0000}"/>
    <cellStyle name="40% - Accent1 124 3 2" xfId="20673" xr:uid="{00000000-0005-0000-0000-00001E2C0000}"/>
    <cellStyle name="40% - Accent1 124 4" xfId="20674" xr:uid="{00000000-0005-0000-0000-00001F2C0000}"/>
    <cellStyle name="40% - Accent1 125" xfId="5567" xr:uid="{00000000-0005-0000-0000-0000202C0000}"/>
    <cellStyle name="40% - Accent1 125 2" xfId="5568" xr:uid="{00000000-0005-0000-0000-0000212C0000}"/>
    <cellStyle name="40% - Accent1 125 2 2" xfId="20675" xr:uid="{00000000-0005-0000-0000-0000222C0000}"/>
    <cellStyle name="40% - Accent1 125 3" xfId="5569" xr:uid="{00000000-0005-0000-0000-0000232C0000}"/>
    <cellStyle name="40% - Accent1 125 3 2" xfId="20676" xr:uid="{00000000-0005-0000-0000-0000242C0000}"/>
    <cellStyle name="40% - Accent1 125 4" xfId="20677" xr:uid="{00000000-0005-0000-0000-0000252C0000}"/>
    <cellStyle name="40% - Accent1 126" xfId="5570" xr:uid="{00000000-0005-0000-0000-0000262C0000}"/>
    <cellStyle name="40% - Accent1 126 2" xfId="5571" xr:uid="{00000000-0005-0000-0000-0000272C0000}"/>
    <cellStyle name="40% - Accent1 126 2 2" xfId="20678" xr:uid="{00000000-0005-0000-0000-0000282C0000}"/>
    <cellStyle name="40% - Accent1 126 3" xfId="5572" xr:uid="{00000000-0005-0000-0000-0000292C0000}"/>
    <cellStyle name="40% - Accent1 126 3 2" xfId="20679" xr:uid="{00000000-0005-0000-0000-00002A2C0000}"/>
    <cellStyle name="40% - Accent1 126 4" xfId="20680" xr:uid="{00000000-0005-0000-0000-00002B2C0000}"/>
    <cellStyle name="40% - Accent1 127" xfId="5573" xr:uid="{00000000-0005-0000-0000-00002C2C0000}"/>
    <cellStyle name="40% - Accent1 127 2" xfId="5574" xr:uid="{00000000-0005-0000-0000-00002D2C0000}"/>
    <cellStyle name="40% - Accent1 127 2 2" xfId="20681" xr:uid="{00000000-0005-0000-0000-00002E2C0000}"/>
    <cellStyle name="40% - Accent1 127 3" xfId="5575" xr:uid="{00000000-0005-0000-0000-00002F2C0000}"/>
    <cellStyle name="40% - Accent1 127 3 2" xfId="20682" xr:uid="{00000000-0005-0000-0000-0000302C0000}"/>
    <cellStyle name="40% - Accent1 127 4" xfId="20683" xr:uid="{00000000-0005-0000-0000-0000312C0000}"/>
    <cellStyle name="40% - Accent1 128" xfId="5576" xr:uid="{00000000-0005-0000-0000-0000322C0000}"/>
    <cellStyle name="40% - Accent1 128 2" xfId="5577" xr:uid="{00000000-0005-0000-0000-0000332C0000}"/>
    <cellStyle name="40% - Accent1 128 2 2" xfId="20684" xr:uid="{00000000-0005-0000-0000-0000342C0000}"/>
    <cellStyle name="40% - Accent1 128 3" xfId="5578" xr:uid="{00000000-0005-0000-0000-0000352C0000}"/>
    <cellStyle name="40% - Accent1 128 3 2" xfId="20685" xr:uid="{00000000-0005-0000-0000-0000362C0000}"/>
    <cellStyle name="40% - Accent1 128 4" xfId="20686" xr:uid="{00000000-0005-0000-0000-0000372C0000}"/>
    <cellStyle name="40% - Accent1 129" xfId="5579" xr:uid="{00000000-0005-0000-0000-0000382C0000}"/>
    <cellStyle name="40% - Accent1 129 2" xfId="5580" xr:uid="{00000000-0005-0000-0000-0000392C0000}"/>
    <cellStyle name="40% - Accent1 129 2 2" xfId="20687" xr:uid="{00000000-0005-0000-0000-00003A2C0000}"/>
    <cellStyle name="40% - Accent1 129 3" xfId="5581" xr:uid="{00000000-0005-0000-0000-00003B2C0000}"/>
    <cellStyle name="40% - Accent1 129 3 2" xfId="20688" xr:uid="{00000000-0005-0000-0000-00003C2C0000}"/>
    <cellStyle name="40% - Accent1 129 4" xfId="20689" xr:uid="{00000000-0005-0000-0000-00003D2C0000}"/>
    <cellStyle name="40% - Accent1 13" xfId="5582" xr:uid="{00000000-0005-0000-0000-00003E2C0000}"/>
    <cellStyle name="40% - Accent1 13 2" xfId="5583" xr:uid="{00000000-0005-0000-0000-00003F2C0000}"/>
    <cellStyle name="40% - Accent1 13 2 2" xfId="5584" xr:uid="{00000000-0005-0000-0000-0000402C0000}"/>
    <cellStyle name="40% - Accent1 13 2 2 2" xfId="20690" xr:uid="{00000000-0005-0000-0000-0000412C0000}"/>
    <cellStyle name="40% - Accent1 13 2 3" xfId="5585" xr:uid="{00000000-0005-0000-0000-0000422C0000}"/>
    <cellStyle name="40% - Accent1 13 2 3 2" xfId="20691" xr:uid="{00000000-0005-0000-0000-0000432C0000}"/>
    <cellStyle name="40% - Accent1 13 2 4" xfId="20692" xr:uid="{00000000-0005-0000-0000-0000442C0000}"/>
    <cellStyle name="40% - Accent1 13 3" xfId="5586" xr:uid="{00000000-0005-0000-0000-0000452C0000}"/>
    <cellStyle name="40% - Accent1 13 3 2" xfId="5587" xr:uid="{00000000-0005-0000-0000-0000462C0000}"/>
    <cellStyle name="40% - Accent1 13 3 2 2" xfId="20693" xr:uid="{00000000-0005-0000-0000-0000472C0000}"/>
    <cellStyle name="40% - Accent1 13 3 3" xfId="5588" xr:uid="{00000000-0005-0000-0000-0000482C0000}"/>
    <cellStyle name="40% - Accent1 13 3 3 2" xfId="20694" xr:uid="{00000000-0005-0000-0000-0000492C0000}"/>
    <cellStyle name="40% - Accent1 13 3 4" xfId="20695" xr:uid="{00000000-0005-0000-0000-00004A2C0000}"/>
    <cellStyle name="40% - Accent1 13 4" xfId="5589" xr:uid="{00000000-0005-0000-0000-00004B2C0000}"/>
    <cellStyle name="40% - Accent1 13 4 2" xfId="20696" xr:uid="{00000000-0005-0000-0000-00004C2C0000}"/>
    <cellStyle name="40% - Accent1 13 5" xfId="5590" xr:uid="{00000000-0005-0000-0000-00004D2C0000}"/>
    <cellStyle name="40% - Accent1 13 5 2" xfId="20697" xr:uid="{00000000-0005-0000-0000-00004E2C0000}"/>
    <cellStyle name="40% - Accent1 13 6" xfId="20698" xr:uid="{00000000-0005-0000-0000-00004F2C0000}"/>
    <cellStyle name="40% - Accent1 130" xfId="5591" xr:uid="{00000000-0005-0000-0000-0000502C0000}"/>
    <cellStyle name="40% - Accent1 130 2" xfId="5592" xr:uid="{00000000-0005-0000-0000-0000512C0000}"/>
    <cellStyle name="40% - Accent1 130 2 2" xfId="20699" xr:uid="{00000000-0005-0000-0000-0000522C0000}"/>
    <cellStyle name="40% - Accent1 130 3" xfId="5593" xr:uid="{00000000-0005-0000-0000-0000532C0000}"/>
    <cellStyle name="40% - Accent1 130 3 2" xfId="20700" xr:uid="{00000000-0005-0000-0000-0000542C0000}"/>
    <cellStyle name="40% - Accent1 130 4" xfId="20701" xr:uid="{00000000-0005-0000-0000-0000552C0000}"/>
    <cellStyle name="40% - Accent1 131" xfId="5594" xr:uid="{00000000-0005-0000-0000-0000562C0000}"/>
    <cellStyle name="40% - Accent1 131 2" xfId="5595" xr:uid="{00000000-0005-0000-0000-0000572C0000}"/>
    <cellStyle name="40% - Accent1 131 2 2" xfId="20702" xr:uid="{00000000-0005-0000-0000-0000582C0000}"/>
    <cellStyle name="40% - Accent1 131 3" xfId="5596" xr:uid="{00000000-0005-0000-0000-0000592C0000}"/>
    <cellStyle name="40% - Accent1 131 3 2" xfId="20703" xr:uid="{00000000-0005-0000-0000-00005A2C0000}"/>
    <cellStyle name="40% - Accent1 131 4" xfId="20704" xr:uid="{00000000-0005-0000-0000-00005B2C0000}"/>
    <cellStyle name="40% - Accent1 132" xfId="5597" xr:uid="{00000000-0005-0000-0000-00005C2C0000}"/>
    <cellStyle name="40% - Accent1 132 2" xfId="5598" xr:uid="{00000000-0005-0000-0000-00005D2C0000}"/>
    <cellStyle name="40% - Accent1 132 2 2" xfId="20705" xr:uid="{00000000-0005-0000-0000-00005E2C0000}"/>
    <cellStyle name="40% - Accent1 132 3" xfId="5599" xr:uid="{00000000-0005-0000-0000-00005F2C0000}"/>
    <cellStyle name="40% - Accent1 132 3 2" xfId="20706" xr:uid="{00000000-0005-0000-0000-0000602C0000}"/>
    <cellStyle name="40% - Accent1 132 4" xfId="20707" xr:uid="{00000000-0005-0000-0000-0000612C0000}"/>
    <cellStyle name="40% - Accent1 133" xfId="5600" xr:uid="{00000000-0005-0000-0000-0000622C0000}"/>
    <cellStyle name="40% - Accent1 133 2" xfId="5601" xr:uid="{00000000-0005-0000-0000-0000632C0000}"/>
    <cellStyle name="40% - Accent1 133 2 2" xfId="20708" xr:uid="{00000000-0005-0000-0000-0000642C0000}"/>
    <cellStyle name="40% - Accent1 133 3" xfId="5602" xr:uid="{00000000-0005-0000-0000-0000652C0000}"/>
    <cellStyle name="40% - Accent1 133 3 2" xfId="20709" xr:uid="{00000000-0005-0000-0000-0000662C0000}"/>
    <cellStyle name="40% - Accent1 133 4" xfId="20710" xr:uid="{00000000-0005-0000-0000-0000672C0000}"/>
    <cellStyle name="40% - Accent1 134" xfId="5603" xr:uid="{00000000-0005-0000-0000-0000682C0000}"/>
    <cellStyle name="40% - Accent1 134 2" xfId="5604" xr:uid="{00000000-0005-0000-0000-0000692C0000}"/>
    <cellStyle name="40% - Accent1 134 2 2" xfId="20711" xr:uid="{00000000-0005-0000-0000-00006A2C0000}"/>
    <cellStyle name="40% - Accent1 134 3" xfId="5605" xr:uid="{00000000-0005-0000-0000-00006B2C0000}"/>
    <cellStyle name="40% - Accent1 134 3 2" xfId="20712" xr:uid="{00000000-0005-0000-0000-00006C2C0000}"/>
    <cellStyle name="40% - Accent1 134 4" xfId="20713" xr:uid="{00000000-0005-0000-0000-00006D2C0000}"/>
    <cellStyle name="40% - Accent1 135" xfId="5606" xr:uid="{00000000-0005-0000-0000-00006E2C0000}"/>
    <cellStyle name="40% - Accent1 135 2" xfId="5607" xr:uid="{00000000-0005-0000-0000-00006F2C0000}"/>
    <cellStyle name="40% - Accent1 135 2 2" xfId="20714" xr:uid="{00000000-0005-0000-0000-0000702C0000}"/>
    <cellStyle name="40% - Accent1 135 3" xfId="5608" xr:uid="{00000000-0005-0000-0000-0000712C0000}"/>
    <cellStyle name="40% - Accent1 135 3 2" xfId="20715" xr:uid="{00000000-0005-0000-0000-0000722C0000}"/>
    <cellStyle name="40% - Accent1 135 4" xfId="20716" xr:uid="{00000000-0005-0000-0000-0000732C0000}"/>
    <cellStyle name="40% - Accent1 136" xfId="5609" xr:uid="{00000000-0005-0000-0000-0000742C0000}"/>
    <cellStyle name="40% - Accent1 136 2" xfId="5610" xr:uid="{00000000-0005-0000-0000-0000752C0000}"/>
    <cellStyle name="40% - Accent1 136 2 2" xfId="20717" xr:uid="{00000000-0005-0000-0000-0000762C0000}"/>
    <cellStyle name="40% - Accent1 136 3" xfId="5611" xr:uid="{00000000-0005-0000-0000-0000772C0000}"/>
    <cellStyle name="40% - Accent1 136 3 2" xfId="20718" xr:uid="{00000000-0005-0000-0000-0000782C0000}"/>
    <cellStyle name="40% - Accent1 136 4" xfId="20719" xr:uid="{00000000-0005-0000-0000-0000792C0000}"/>
    <cellStyle name="40% - Accent1 137" xfId="5612" xr:uid="{00000000-0005-0000-0000-00007A2C0000}"/>
    <cellStyle name="40% - Accent1 137 2" xfId="5613" xr:uid="{00000000-0005-0000-0000-00007B2C0000}"/>
    <cellStyle name="40% - Accent1 137 2 2" xfId="20720" xr:uid="{00000000-0005-0000-0000-00007C2C0000}"/>
    <cellStyle name="40% - Accent1 137 3" xfId="5614" xr:uid="{00000000-0005-0000-0000-00007D2C0000}"/>
    <cellStyle name="40% - Accent1 137 3 2" xfId="20721" xr:uid="{00000000-0005-0000-0000-00007E2C0000}"/>
    <cellStyle name="40% - Accent1 137 4" xfId="20722" xr:uid="{00000000-0005-0000-0000-00007F2C0000}"/>
    <cellStyle name="40% - Accent1 138" xfId="5615" xr:uid="{00000000-0005-0000-0000-0000802C0000}"/>
    <cellStyle name="40% - Accent1 138 2" xfId="5616" xr:uid="{00000000-0005-0000-0000-0000812C0000}"/>
    <cellStyle name="40% - Accent1 138 2 2" xfId="20723" xr:uid="{00000000-0005-0000-0000-0000822C0000}"/>
    <cellStyle name="40% - Accent1 138 3" xfId="5617" xr:uid="{00000000-0005-0000-0000-0000832C0000}"/>
    <cellStyle name="40% - Accent1 138 3 2" xfId="20724" xr:uid="{00000000-0005-0000-0000-0000842C0000}"/>
    <cellStyle name="40% - Accent1 138 4" xfId="20725" xr:uid="{00000000-0005-0000-0000-0000852C0000}"/>
    <cellStyle name="40% - Accent1 139" xfId="5618" xr:uid="{00000000-0005-0000-0000-0000862C0000}"/>
    <cellStyle name="40% - Accent1 139 2" xfId="5619" xr:uid="{00000000-0005-0000-0000-0000872C0000}"/>
    <cellStyle name="40% - Accent1 139 2 2" xfId="20726" xr:uid="{00000000-0005-0000-0000-0000882C0000}"/>
    <cellStyle name="40% - Accent1 139 3" xfId="5620" xr:uid="{00000000-0005-0000-0000-0000892C0000}"/>
    <cellStyle name="40% - Accent1 139 3 2" xfId="20727" xr:uid="{00000000-0005-0000-0000-00008A2C0000}"/>
    <cellStyle name="40% - Accent1 139 4" xfId="20728" xr:uid="{00000000-0005-0000-0000-00008B2C0000}"/>
    <cellStyle name="40% - Accent1 14" xfId="5621" xr:uid="{00000000-0005-0000-0000-00008C2C0000}"/>
    <cellStyle name="40% - Accent1 14 2" xfId="5622" xr:uid="{00000000-0005-0000-0000-00008D2C0000}"/>
    <cellStyle name="40% - Accent1 14 2 2" xfId="5623" xr:uid="{00000000-0005-0000-0000-00008E2C0000}"/>
    <cellStyle name="40% - Accent1 14 2 2 2" xfId="20729" xr:uid="{00000000-0005-0000-0000-00008F2C0000}"/>
    <cellStyle name="40% - Accent1 14 2 3" xfId="5624" xr:uid="{00000000-0005-0000-0000-0000902C0000}"/>
    <cellStyle name="40% - Accent1 14 2 3 2" xfId="20730" xr:uid="{00000000-0005-0000-0000-0000912C0000}"/>
    <cellStyle name="40% - Accent1 14 2 4" xfId="20731" xr:uid="{00000000-0005-0000-0000-0000922C0000}"/>
    <cellStyle name="40% - Accent1 14 3" xfId="5625" xr:uid="{00000000-0005-0000-0000-0000932C0000}"/>
    <cellStyle name="40% - Accent1 14 3 2" xfId="5626" xr:uid="{00000000-0005-0000-0000-0000942C0000}"/>
    <cellStyle name="40% - Accent1 14 3 2 2" xfId="20732" xr:uid="{00000000-0005-0000-0000-0000952C0000}"/>
    <cellStyle name="40% - Accent1 14 3 3" xfId="5627" xr:uid="{00000000-0005-0000-0000-0000962C0000}"/>
    <cellStyle name="40% - Accent1 14 3 3 2" xfId="20733" xr:uid="{00000000-0005-0000-0000-0000972C0000}"/>
    <cellStyle name="40% - Accent1 14 3 4" xfId="20734" xr:uid="{00000000-0005-0000-0000-0000982C0000}"/>
    <cellStyle name="40% - Accent1 14 4" xfId="5628" xr:uid="{00000000-0005-0000-0000-0000992C0000}"/>
    <cellStyle name="40% - Accent1 14 4 2" xfId="20735" xr:uid="{00000000-0005-0000-0000-00009A2C0000}"/>
    <cellStyle name="40% - Accent1 14 5" xfId="5629" xr:uid="{00000000-0005-0000-0000-00009B2C0000}"/>
    <cellStyle name="40% - Accent1 14 5 2" xfId="20736" xr:uid="{00000000-0005-0000-0000-00009C2C0000}"/>
    <cellStyle name="40% - Accent1 14 6" xfId="20737" xr:uid="{00000000-0005-0000-0000-00009D2C0000}"/>
    <cellStyle name="40% - Accent1 140" xfId="5630" xr:uid="{00000000-0005-0000-0000-00009E2C0000}"/>
    <cellStyle name="40% - Accent1 140 2" xfId="5631" xr:uid="{00000000-0005-0000-0000-00009F2C0000}"/>
    <cellStyle name="40% - Accent1 140 2 2" xfId="20738" xr:uid="{00000000-0005-0000-0000-0000A02C0000}"/>
    <cellStyle name="40% - Accent1 140 3" xfId="5632" xr:uid="{00000000-0005-0000-0000-0000A12C0000}"/>
    <cellStyle name="40% - Accent1 140 3 2" xfId="20739" xr:uid="{00000000-0005-0000-0000-0000A22C0000}"/>
    <cellStyle name="40% - Accent1 140 4" xfId="20740" xr:uid="{00000000-0005-0000-0000-0000A32C0000}"/>
    <cellStyle name="40% - Accent1 141" xfId="5633" xr:uid="{00000000-0005-0000-0000-0000A42C0000}"/>
    <cellStyle name="40% - Accent1 141 2" xfId="5634" xr:uid="{00000000-0005-0000-0000-0000A52C0000}"/>
    <cellStyle name="40% - Accent1 141 2 2" xfId="20741" xr:uid="{00000000-0005-0000-0000-0000A62C0000}"/>
    <cellStyle name="40% - Accent1 141 3" xfId="5635" xr:uid="{00000000-0005-0000-0000-0000A72C0000}"/>
    <cellStyle name="40% - Accent1 141 3 2" xfId="20742" xr:uid="{00000000-0005-0000-0000-0000A82C0000}"/>
    <cellStyle name="40% - Accent1 141 4" xfId="20743" xr:uid="{00000000-0005-0000-0000-0000A92C0000}"/>
    <cellStyle name="40% - Accent1 142" xfId="5636" xr:uid="{00000000-0005-0000-0000-0000AA2C0000}"/>
    <cellStyle name="40% - Accent1 142 2" xfId="5637" xr:uid="{00000000-0005-0000-0000-0000AB2C0000}"/>
    <cellStyle name="40% - Accent1 142 2 2" xfId="20744" xr:uid="{00000000-0005-0000-0000-0000AC2C0000}"/>
    <cellStyle name="40% - Accent1 142 3" xfId="5638" xr:uid="{00000000-0005-0000-0000-0000AD2C0000}"/>
    <cellStyle name="40% - Accent1 142 3 2" xfId="20745" xr:uid="{00000000-0005-0000-0000-0000AE2C0000}"/>
    <cellStyle name="40% - Accent1 142 4" xfId="20746" xr:uid="{00000000-0005-0000-0000-0000AF2C0000}"/>
    <cellStyle name="40% - Accent1 143" xfId="5639" xr:uid="{00000000-0005-0000-0000-0000B02C0000}"/>
    <cellStyle name="40% - Accent1 143 2" xfId="5640" xr:uid="{00000000-0005-0000-0000-0000B12C0000}"/>
    <cellStyle name="40% - Accent1 143 2 2" xfId="20747" xr:uid="{00000000-0005-0000-0000-0000B22C0000}"/>
    <cellStyle name="40% - Accent1 143 3" xfId="5641" xr:uid="{00000000-0005-0000-0000-0000B32C0000}"/>
    <cellStyle name="40% - Accent1 143 3 2" xfId="20748" xr:uid="{00000000-0005-0000-0000-0000B42C0000}"/>
    <cellStyle name="40% - Accent1 143 4" xfId="20749" xr:uid="{00000000-0005-0000-0000-0000B52C0000}"/>
    <cellStyle name="40% - Accent1 144" xfId="5642" xr:uid="{00000000-0005-0000-0000-0000B62C0000}"/>
    <cellStyle name="40% - Accent1 144 2" xfId="5643" xr:uid="{00000000-0005-0000-0000-0000B72C0000}"/>
    <cellStyle name="40% - Accent1 144 2 2" xfId="20750" xr:uid="{00000000-0005-0000-0000-0000B82C0000}"/>
    <cellStyle name="40% - Accent1 144 3" xfId="5644" xr:uid="{00000000-0005-0000-0000-0000B92C0000}"/>
    <cellStyle name="40% - Accent1 144 3 2" xfId="20751" xr:uid="{00000000-0005-0000-0000-0000BA2C0000}"/>
    <cellStyle name="40% - Accent1 144 4" xfId="20752" xr:uid="{00000000-0005-0000-0000-0000BB2C0000}"/>
    <cellStyle name="40% - Accent1 145" xfId="5645" xr:uid="{00000000-0005-0000-0000-0000BC2C0000}"/>
    <cellStyle name="40% - Accent1 145 2" xfId="5646" xr:uid="{00000000-0005-0000-0000-0000BD2C0000}"/>
    <cellStyle name="40% - Accent1 145 2 2" xfId="20753" xr:uid="{00000000-0005-0000-0000-0000BE2C0000}"/>
    <cellStyle name="40% - Accent1 145 3" xfId="5647" xr:uid="{00000000-0005-0000-0000-0000BF2C0000}"/>
    <cellStyle name="40% - Accent1 145 3 2" xfId="20754" xr:uid="{00000000-0005-0000-0000-0000C02C0000}"/>
    <cellStyle name="40% - Accent1 145 4" xfId="20755" xr:uid="{00000000-0005-0000-0000-0000C12C0000}"/>
    <cellStyle name="40% - Accent1 146" xfId="5648" xr:uid="{00000000-0005-0000-0000-0000C22C0000}"/>
    <cellStyle name="40% - Accent1 146 2" xfId="5649" xr:uid="{00000000-0005-0000-0000-0000C32C0000}"/>
    <cellStyle name="40% - Accent1 146 2 2" xfId="20756" xr:uid="{00000000-0005-0000-0000-0000C42C0000}"/>
    <cellStyle name="40% - Accent1 146 3" xfId="5650" xr:uid="{00000000-0005-0000-0000-0000C52C0000}"/>
    <cellStyle name="40% - Accent1 146 3 2" xfId="20757" xr:uid="{00000000-0005-0000-0000-0000C62C0000}"/>
    <cellStyle name="40% - Accent1 146 4" xfId="20758" xr:uid="{00000000-0005-0000-0000-0000C72C0000}"/>
    <cellStyle name="40% - Accent1 147" xfId="5651" xr:uid="{00000000-0005-0000-0000-0000C82C0000}"/>
    <cellStyle name="40% - Accent1 147 2" xfId="5652" xr:uid="{00000000-0005-0000-0000-0000C92C0000}"/>
    <cellStyle name="40% - Accent1 147 2 2" xfId="20759" xr:uid="{00000000-0005-0000-0000-0000CA2C0000}"/>
    <cellStyle name="40% - Accent1 147 3" xfId="5653" xr:uid="{00000000-0005-0000-0000-0000CB2C0000}"/>
    <cellStyle name="40% - Accent1 147 3 2" xfId="20760" xr:uid="{00000000-0005-0000-0000-0000CC2C0000}"/>
    <cellStyle name="40% - Accent1 147 4" xfId="20761" xr:uid="{00000000-0005-0000-0000-0000CD2C0000}"/>
    <cellStyle name="40% - Accent1 148" xfId="5654" xr:uid="{00000000-0005-0000-0000-0000CE2C0000}"/>
    <cellStyle name="40% - Accent1 148 2" xfId="5655" xr:uid="{00000000-0005-0000-0000-0000CF2C0000}"/>
    <cellStyle name="40% - Accent1 148 2 2" xfId="20762" xr:uid="{00000000-0005-0000-0000-0000D02C0000}"/>
    <cellStyle name="40% - Accent1 148 3" xfId="5656" xr:uid="{00000000-0005-0000-0000-0000D12C0000}"/>
    <cellStyle name="40% - Accent1 148 3 2" xfId="20763" xr:uid="{00000000-0005-0000-0000-0000D22C0000}"/>
    <cellStyle name="40% - Accent1 148 4" xfId="20764" xr:uid="{00000000-0005-0000-0000-0000D32C0000}"/>
    <cellStyle name="40% - Accent1 149" xfId="5657" xr:uid="{00000000-0005-0000-0000-0000D42C0000}"/>
    <cellStyle name="40% - Accent1 149 2" xfId="5658" xr:uid="{00000000-0005-0000-0000-0000D52C0000}"/>
    <cellStyle name="40% - Accent1 149 2 2" xfId="20765" xr:uid="{00000000-0005-0000-0000-0000D62C0000}"/>
    <cellStyle name="40% - Accent1 149 3" xfId="5659" xr:uid="{00000000-0005-0000-0000-0000D72C0000}"/>
    <cellStyle name="40% - Accent1 149 3 2" xfId="20766" xr:uid="{00000000-0005-0000-0000-0000D82C0000}"/>
    <cellStyle name="40% - Accent1 149 4" xfId="20767" xr:uid="{00000000-0005-0000-0000-0000D92C0000}"/>
    <cellStyle name="40% - Accent1 15" xfId="5660" xr:uid="{00000000-0005-0000-0000-0000DA2C0000}"/>
    <cellStyle name="40% - Accent1 15 2" xfId="5661" xr:uid="{00000000-0005-0000-0000-0000DB2C0000}"/>
    <cellStyle name="40% - Accent1 15 2 2" xfId="5662" xr:uid="{00000000-0005-0000-0000-0000DC2C0000}"/>
    <cellStyle name="40% - Accent1 15 2 2 2" xfId="20768" xr:uid="{00000000-0005-0000-0000-0000DD2C0000}"/>
    <cellStyle name="40% - Accent1 15 2 3" xfId="5663" xr:uid="{00000000-0005-0000-0000-0000DE2C0000}"/>
    <cellStyle name="40% - Accent1 15 2 3 2" xfId="20769" xr:uid="{00000000-0005-0000-0000-0000DF2C0000}"/>
    <cellStyle name="40% - Accent1 15 2 4" xfId="20770" xr:uid="{00000000-0005-0000-0000-0000E02C0000}"/>
    <cellStyle name="40% - Accent1 15 3" xfId="5664" xr:uid="{00000000-0005-0000-0000-0000E12C0000}"/>
    <cellStyle name="40% - Accent1 15 3 2" xfId="5665" xr:uid="{00000000-0005-0000-0000-0000E22C0000}"/>
    <cellStyle name="40% - Accent1 15 3 2 2" xfId="20771" xr:uid="{00000000-0005-0000-0000-0000E32C0000}"/>
    <cellStyle name="40% - Accent1 15 3 3" xfId="5666" xr:uid="{00000000-0005-0000-0000-0000E42C0000}"/>
    <cellStyle name="40% - Accent1 15 3 3 2" xfId="20772" xr:uid="{00000000-0005-0000-0000-0000E52C0000}"/>
    <cellStyle name="40% - Accent1 15 3 4" xfId="20773" xr:uid="{00000000-0005-0000-0000-0000E62C0000}"/>
    <cellStyle name="40% - Accent1 15 4" xfId="5667" xr:uid="{00000000-0005-0000-0000-0000E72C0000}"/>
    <cellStyle name="40% - Accent1 15 4 2" xfId="20774" xr:uid="{00000000-0005-0000-0000-0000E82C0000}"/>
    <cellStyle name="40% - Accent1 15 5" xfId="5668" xr:uid="{00000000-0005-0000-0000-0000E92C0000}"/>
    <cellStyle name="40% - Accent1 15 5 2" xfId="20775" xr:uid="{00000000-0005-0000-0000-0000EA2C0000}"/>
    <cellStyle name="40% - Accent1 15 6" xfId="20776" xr:uid="{00000000-0005-0000-0000-0000EB2C0000}"/>
    <cellStyle name="40% - Accent1 150" xfId="5669" xr:uid="{00000000-0005-0000-0000-0000EC2C0000}"/>
    <cellStyle name="40% - Accent1 150 2" xfId="5670" xr:uid="{00000000-0005-0000-0000-0000ED2C0000}"/>
    <cellStyle name="40% - Accent1 150 2 2" xfId="20777" xr:uid="{00000000-0005-0000-0000-0000EE2C0000}"/>
    <cellStyle name="40% - Accent1 150 3" xfId="5671" xr:uid="{00000000-0005-0000-0000-0000EF2C0000}"/>
    <cellStyle name="40% - Accent1 150 3 2" xfId="20778" xr:uid="{00000000-0005-0000-0000-0000F02C0000}"/>
    <cellStyle name="40% - Accent1 150 4" xfId="20779" xr:uid="{00000000-0005-0000-0000-0000F12C0000}"/>
    <cellStyle name="40% - Accent1 151" xfId="5672" xr:uid="{00000000-0005-0000-0000-0000F22C0000}"/>
    <cellStyle name="40% - Accent1 151 2" xfId="5673" xr:uid="{00000000-0005-0000-0000-0000F32C0000}"/>
    <cellStyle name="40% - Accent1 151 2 2" xfId="20780" xr:uid="{00000000-0005-0000-0000-0000F42C0000}"/>
    <cellStyle name="40% - Accent1 151 3" xfId="5674" xr:uid="{00000000-0005-0000-0000-0000F52C0000}"/>
    <cellStyle name="40% - Accent1 151 3 2" xfId="20781" xr:uid="{00000000-0005-0000-0000-0000F62C0000}"/>
    <cellStyle name="40% - Accent1 151 4" xfId="20782" xr:uid="{00000000-0005-0000-0000-0000F72C0000}"/>
    <cellStyle name="40% - Accent1 152" xfId="5675" xr:uid="{00000000-0005-0000-0000-0000F82C0000}"/>
    <cellStyle name="40% - Accent1 152 2" xfId="5676" xr:uid="{00000000-0005-0000-0000-0000F92C0000}"/>
    <cellStyle name="40% - Accent1 152 2 2" xfId="20783" xr:uid="{00000000-0005-0000-0000-0000FA2C0000}"/>
    <cellStyle name="40% - Accent1 152 3" xfId="5677" xr:uid="{00000000-0005-0000-0000-0000FB2C0000}"/>
    <cellStyle name="40% - Accent1 152 3 2" xfId="20784" xr:uid="{00000000-0005-0000-0000-0000FC2C0000}"/>
    <cellStyle name="40% - Accent1 152 4" xfId="20785" xr:uid="{00000000-0005-0000-0000-0000FD2C0000}"/>
    <cellStyle name="40% - Accent1 153" xfId="5678" xr:uid="{00000000-0005-0000-0000-0000FE2C0000}"/>
    <cellStyle name="40% - Accent1 153 2" xfId="5679" xr:uid="{00000000-0005-0000-0000-0000FF2C0000}"/>
    <cellStyle name="40% - Accent1 153 2 2" xfId="20786" xr:uid="{00000000-0005-0000-0000-0000002D0000}"/>
    <cellStyle name="40% - Accent1 153 3" xfId="5680" xr:uid="{00000000-0005-0000-0000-0000012D0000}"/>
    <cellStyle name="40% - Accent1 153 3 2" xfId="20787" xr:uid="{00000000-0005-0000-0000-0000022D0000}"/>
    <cellStyle name="40% - Accent1 153 4" xfId="20788" xr:uid="{00000000-0005-0000-0000-0000032D0000}"/>
    <cellStyle name="40% - Accent1 154" xfId="5681" xr:uid="{00000000-0005-0000-0000-0000042D0000}"/>
    <cellStyle name="40% - Accent1 154 2" xfId="5682" xr:uid="{00000000-0005-0000-0000-0000052D0000}"/>
    <cellStyle name="40% - Accent1 154 2 2" xfId="20789" xr:uid="{00000000-0005-0000-0000-0000062D0000}"/>
    <cellStyle name="40% - Accent1 154 3" xfId="5683" xr:uid="{00000000-0005-0000-0000-0000072D0000}"/>
    <cellStyle name="40% - Accent1 154 3 2" xfId="20790" xr:uid="{00000000-0005-0000-0000-0000082D0000}"/>
    <cellStyle name="40% - Accent1 154 4" xfId="20791" xr:uid="{00000000-0005-0000-0000-0000092D0000}"/>
    <cellStyle name="40% - Accent1 155" xfId="5684" xr:uid="{00000000-0005-0000-0000-00000A2D0000}"/>
    <cellStyle name="40% - Accent1 155 2" xfId="5685" xr:uid="{00000000-0005-0000-0000-00000B2D0000}"/>
    <cellStyle name="40% - Accent1 155 2 2" xfId="20792" xr:uid="{00000000-0005-0000-0000-00000C2D0000}"/>
    <cellStyle name="40% - Accent1 155 3" xfId="5686" xr:uid="{00000000-0005-0000-0000-00000D2D0000}"/>
    <cellStyle name="40% - Accent1 155 3 2" xfId="20793" xr:uid="{00000000-0005-0000-0000-00000E2D0000}"/>
    <cellStyle name="40% - Accent1 155 4" xfId="20794" xr:uid="{00000000-0005-0000-0000-00000F2D0000}"/>
    <cellStyle name="40% - Accent1 156" xfId="5687" xr:uid="{00000000-0005-0000-0000-0000102D0000}"/>
    <cellStyle name="40% - Accent1 156 2" xfId="5688" xr:uid="{00000000-0005-0000-0000-0000112D0000}"/>
    <cellStyle name="40% - Accent1 156 2 2" xfId="20795" xr:uid="{00000000-0005-0000-0000-0000122D0000}"/>
    <cellStyle name="40% - Accent1 156 3" xfId="5689" xr:uid="{00000000-0005-0000-0000-0000132D0000}"/>
    <cellStyle name="40% - Accent1 156 3 2" xfId="20796" xr:uid="{00000000-0005-0000-0000-0000142D0000}"/>
    <cellStyle name="40% - Accent1 156 4" xfId="20797" xr:uid="{00000000-0005-0000-0000-0000152D0000}"/>
    <cellStyle name="40% - Accent1 157" xfId="5690" xr:uid="{00000000-0005-0000-0000-0000162D0000}"/>
    <cellStyle name="40% - Accent1 157 2" xfId="5691" xr:uid="{00000000-0005-0000-0000-0000172D0000}"/>
    <cellStyle name="40% - Accent1 157 2 2" xfId="20798" xr:uid="{00000000-0005-0000-0000-0000182D0000}"/>
    <cellStyle name="40% - Accent1 157 3" xfId="5692" xr:uid="{00000000-0005-0000-0000-0000192D0000}"/>
    <cellStyle name="40% - Accent1 157 3 2" xfId="20799" xr:uid="{00000000-0005-0000-0000-00001A2D0000}"/>
    <cellStyle name="40% - Accent1 157 4" xfId="20800" xr:uid="{00000000-0005-0000-0000-00001B2D0000}"/>
    <cellStyle name="40% - Accent1 158" xfId="5693" xr:uid="{00000000-0005-0000-0000-00001C2D0000}"/>
    <cellStyle name="40% - Accent1 158 2" xfId="5694" xr:uid="{00000000-0005-0000-0000-00001D2D0000}"/>
    <cellStyle name="40% - Accent1 158 2 2" xfId="20801" xr:uid="{00000000-0005-0000-0000-00001E2D0000}"/>
    <cellStyle name="40% - Accent1 158 3" xfId="5695" xr:uid="{00000000-0005-0000-0000-00001F2D0000}"/>
    <cellStyle name="40% - Accent1 158 3 2" xfId="20802" xr:uid="{00000000-0005-0000-0000-0000202D0000}"/>
    <cellStyle name="40% - Accent1 158 4" xfId="20803" xr:uid="{00000000-0005-0000-0000-0000212D0000}"/>
    <cellStyle name="40% - Accent1 159" xfId="5696" xr:uid="{00000000-0005-0000-0000-0000222D0000}"/>
    <cellStyle name="40% - Accent1 159 2" xfId="5697" xr:uid="{00000000-0005-0000-0000-0000232D0000}"/>
    <cellStyle name="40% - Accent1 159 2 2" xfId="20804" xr:uid="{00000000-0005-0000-0000-0000242D0000}"/>
    <cellStyle name="40% - Accent1 159 3" xfId="5698" xr:uid="{00000000-0005-0000-0000-0000252D0000}"/>
    <cellStyle name="40% - Accent1 159 3 2" xfId="20805" xr:uid="{00000000-0005-0000-0000-0000262D0000}"/>
    <cellStyle name="40% - Accent1 159 4" xfId="20806" xr:uid="{00000000-0005-0000-0000-0000272D0000}"/>
    <cellStyle name="40% - Accent1 16" xfId="5699" xr:uid="{00000000-0005-0000-0000-0000282D0000}"/>
    <cellStyle name="40% - Accent1 16 2" xfId="5700" xr:uid="{00000000-0005-0000-0000-0000292D0000}"/>
    <cellStyle name="40% - Accent1 16 2 2" xfId="5701" xr:uid="{00000000-0005-0000-0000-00002A2D0000}"/>
    <cellStyle name="40% - Accent1 16 2 2 2" xfId="20807" xr:uid="{00000000-0005-0000-0000-00002B2D0000}"/>
    <cellStyle name="40% - Accent1 16 2 3" xfId="5702" xr:uid="{00000000-0005-0000-0000-00002C2D0000}"/>
    <cellStyle name="40% - Accent1 16 2 3 2" xfId="20808" xr:uid="{00000000-0005-0000-0000-00002D2D0000}"/>
    <cellStyle name="40% - Accent1 16 2 4" xfId="20809" xr:uid="{00000000-0005-0000-0000-00002E2D0000}"/>
    <cellStyle name="40% - Accent1 16 3" xfId="5703" xr:uid="{00000000-0005-0000-0000-00002F2D0000}"/>
    <cellStyle name="40% - Accent1 16 3 2" xfId="5704" xr:uid="{00000000-0005-0000-0000-0000302D0000}"/>
    <cellStyle name="40% - Accent1 16 3 2 2" xfId="20810" xr:uid="{00000000-0005-0000-0000-0000312D0000}"/>
    <cellStyle name="40% - Accent1 16 3 3" xfId="5705" xr:uid="{00000000-0005-0000-0000-0000322D0000}"/>
    <cellStyle name="40% - Accent1 16 3 3 2" xfId="20811" xr:uid="{00000000-0005-0000-0000-0000332D0000}"/>
    <cellStyle name="40% - Accent1 16 3 4" xfId="20812" xr:uid="{00000000-0005-0000-0000-0000342D0000}"/>
    <cellStyle name="40% - Accent1 16 4" xfId="5706" xr:uid="{00000000-0005-0000-0000-0000352D0000}"/>
    <cellStyle name="40% - Accent1 16 4 2" xfId="20813" xr:uid="{00000000-0005-0000-0000-0000362D0000}"/>
    <cellStyle name="40% - Accent1 16 5" xfId="5707" xr:uid="{00000000-0005-0000-0000-0000372D0000}"/>
    <cellStyle name="40% - Accent1 16 5 2" xfId="20814" xr:uid="{00000000-0005-0000-0000-0000382D0000}"/>
    <cellStyle name="40% - Accent1 16 6" xfId="20815" xr:uid="{00000000-0005-0000-0000-0000392D0000}"/>
    <cellStyle name="40% - Accent1 160" xfId="5708" xr:uid="{00000000-0005-0000-0000-00003A2D0000}"/>
    <cellStyle name="40% - Accent1 160 2" xfId="5709" xr:uid="{00000000-0005-0000-0000-00003B2D0000}"/>
    <cellStyle name="40% - Accent1 160 2 2" xfId="20816" xr:uid="{00000000-0005-0000-0000-00003C2D0000}"/>
    <cellStyle name="40% - Accent1 160 3" xfId="5710" xr:uid="{00000000-0005-0000-0000-00003D2D0000}"/>
    <cellStyle name="40% - Accent1 160 3 2" xfId="20817" xr:uid="{00000000-0005-0000-0000-00003E2D0000}"/>
    <cellStyle name="40% - Accent1 160 4" xfId="20818" xr:uid="{00000000-0005-0000-0000-00003F2D0000}"/>
    <cellStyle name="40% - Accent1 161" xfId="5711" xr:uid="{00000000-0005-0000-0000-0000402D0000}"/>
    <cellStyle name="40% - Accent1 161 2" xfId="5712" xr:uid="{00000000-0005-0000-0000-0000412D0000}"/>
    <cellStyle name="40% - Accent1 161 2 2" xfId="20819" xr:uid="{00000000-0005-0000-0000-0000422D0000}"/>
    <cellStyle name="40% - Accent1 161 3" xfId="5713" xr:uid="{00000000-0005-0000-0000-0000432D0000}"/>
    <cellStyle name="40% - Accent1 161 3 2" xfId="20820" xr:uid="{00000000-0005-0000-0000-0000442D0000}"/>
    <cellStyle name="40% - Accent1 161 4" xfId="20821" xr:uid="{00000000-0005-0000-0000-0000452D0000}"/>
    <cellStyle name="40% - Accent1 162" xfId="5714" xr:uid="{00000000-0005-0000-0000-0000462D0000}"/>
    <cellStyle name="40% - Accent1 162 2" xfId="5715" xr:uid="{00000000-0005-0000-0000-0000472D0000}"/>
    <cellStyle name="40% - Accent1 162 2 2" xfId="20822" xr:uid="{00000000-0005-0000-0000-0000482D0000}"/>
    <cellStyle name="40% - Accent1 162 3" xfId="5716" xr:uid="{00000000-0005-0000-0000-0000492D0000}"/>
    <cellStyle name="40% - Accent1 162 3 2" xfId="20823" xr:uid="{00000000-0005-0000-0000-00004A2D0000}"/>
    <cellStyle name="40% - Accent1 162 4" xfId="20824" xr:uid="{00000000-0005-0000-0000-00004B2D0000}"/>
    <cellStyle name="40% - Accent1 163" xfId="5717" xr:uid="{00000000-0005-0000-0000-00004C2D0000}"/>
    <cellStyle name="40% - Accent1 163 2" xfId="5718" xr:uid="{00000000-0005-0000-0000-00004D2D0000}"/>
    <cellStyle name="40% - Accent1 163 2 2" xfId="20825" xr:uid="{00000000-0005-0000-0000-00004E2D0000}"/>
    <cellStyle name="40% - Accent1 163 3" xfId="5719" xr:uid="{00000000-0005-0000-0000-00004F2D0000}"/>
    <cellStyle name="40% - Accent1 163 3 2" xfId="20826" xr:uid="{00000000-0005-0000-0000-0000502D0000}"/>
    <cellStyle name="40% - Accent1 163 4" xfId="20827" xr:uid="{00000000-0005-0000-0000-0000512D0000}"/>
    <cellStyle name="40% - Accent1 164" xfId="5720" xr:uid="{00000000-0005-0000-0000-0000522D0000}"/>
    <cellStyle name="40% - Accent1 164 2" xfId="5721" xr:uid="{00000000-0005-0000-0000-0000532D0000}"/>
    <cellStyle name="40% - Accent1 164 2 2" xfId="20828" xr:uid="{00000000-0005-0000-0000-0000542D0000}"/>
    <cellStyle name="40% - Accent1 164 3" xfId="5722" xr:uid="{00000000-0005-0000-0000-0000552D0000}"/>
    <cellStyle name="40% - Accent1 164 3 2" xfId="20829" xr:uid="{00000000-0005-0000-0000-0000562D0000}"/>
    <cellStyle name="40% - Accent1 164 4" xfId="20830" xr:uid="{00000000-0005-0000-0000-0000572D0000}"/>
    <cellStyle name="40% - Accent1 165" xfId="5723" xr:uid="{00000000-0005-0000-0000-0000582D0000}"/>
    <cellStyle name="40% - Accent1 165 2" xfId="5724" xr:uid="{00000000-0005-0000-0000-0000592D0000}"/>
    <cellStyle name="40% - Accent1 165 2 2" xfId="20831" xr:uid="{00000000-0005-0000-0000-00005A2D0000}"/>
    <cellStyle name="40% - Accent1 165 3" xfId="5725" xr:uid="{00000000-0005-0000-0000-00005B2D0000}"/>
    <cellStyle name="40% - Accent1 165 3 2" xfId="20832" xr:uid="{00000000-0005-0000-0000-00005C2D0000}"/>
    <cellStyle name="40% - Accent1 165 4" xfId="20833" xr:uid="{00000000-0005-0000-0000-00005D2D0000}"/>
    <cellStyle name="40% - Accent1 166" xfId="5726" xr:uid="{00000000-0005-0000-0000-00005E2D0000}"/>
    <cellStyle name="40% - Accent1 166 2" xfId="5727" xr:uid="{00000000-0005-0000-0000-00005F2D0000}"/>
    <cellStyle name="40% - Accent1 166 2 2" xfId="20834" xr:uid="{00000000-0005-0000-0000-0000602D0000}"/>
    <cellStyle name="40% - Accent1 166 3" xfId="5728" xr:uid="{00000000-0005-0000-0000-0000612D0000}"/>
    <cellStyle name="40% - Accent1 166 3 2" xfId="20835" xr:uid="{00000000-0005-0000-0000-0000622D0000}"/>
    <cellStyle name="40% - Accent1 166 4" xfId="20836" xr:uid="{00000000-0005-0000-0000-0000632D0000}"/>
    <cellStyle name="40% - Accent1 167" xfId="5729" xr:uid="{00000000-0005-0000-0000-0000642D0000}"/>
    <cellStyle name="40% - Accent1 167 2" xfId="5730" xr:uid="{00000000-0005-0000-0000-0000652D0000}"/>
    <cellStyle name="40% - Accent1 167 2 2" xfId="20837" xr:uid="{00000000-0005-0000-0000-0000662D0000}"/>
    <cellStyle name="40% - Accent1 167 3" xfId="5731" xr:uid="{00000000-0005-0000-0000-0000672D0000}"/>
    <cellStyle name="40% - Accent1 167 3 2" xfId="20838" xr:uid="{00000000-0005-0000-0000-0000682D0000}"/>
    <cellStyle name="40% - Accent1 167 4" xfId="20839" xr:uid="{00000000-0005-0000-0000-0000692D0000}"/>
    <cellStyle name="40% - Accent1 168" xfId="5732" xr:uid="{00000000-0005-0000-0000-00006A2D0000}"/>
    <cellStyle name="40% - Accent1 168 2" xfId="5733" xr:uid="{00000000-0005-0000-0000-00006B2D0000}"/>
    <cellStyle name="40% - Accent1 168 2 2" xfId="20840" xr:uid="{00000000-0005-0000-0000-00006C2D0000}"/>
    <cellStyle name="40% - Accent1 168 3" xfId="5734" xr:uid="{00000000-0005-0000-0000-00006D2D0000}"/>
    <cellStyle name="40% - Accent1 168 3 2" xfId="20841" xr:uid="{00000000-0005-0000-0000-00006E2D0000}"/>
    <cellStyle name="40% - Accent1 168 4" xfId="20842" xr:uid="{00000000-0005-0000-0000-00006F2D0000}"/>
    <cellStyle name="40% - Accent1 169" xfId="5735" xr:uid="{00000000-0005-0000-0000-0000702D0000}"/>
    <cellStyle name="40% - Accent1 169 2" xfId="5736" xr:uid="{00000000-0005-0000-0000-0000712D0000}"/>
    <cellStyle name="40% - Accent1 169 2 2" xfId="20843" xr:uid="{00000000-0005-0000-0000-0000722D0000}"/>
    <cellStyle name="40% - Accent1 169 3" xfId="5737" xr:uid="{00000000-0005-0000-0000-0000732D0000}"/>
    <cellStyle name="40% - Accent1 169 3 2" xfId="20844" xr:uid="{00000000-0005-0000-0000-0000742D0000}"/>
    <cellStyle name="40% - Accent1 169 4" xfId="20845" xr:uid="{00000000-0005-0000-0000-0000752D0000}"/>
    <cellStyle name="40% - Accent1 17" xfId="5738" xr:uid="{00000000-0005-0000-0000-0000762D0000}"/>
    <cellStyle name="40% - Accent1 17 2" xfId="5739" xr:uid="{00000000-0005-0000-0000-0000772D0000}"/>
    <cellStyle name="40% - Accent1 17 2 2" xfId="5740" xr:uid="{00000000-0005-0000-0000-0000782D0000}"/>
    <cellStyle name="40% - Accent1 17 2 2 2" xfId="20846" xr:uid="{00000000-0005-0000-0000-0000792D0000}"/>
    <cellStyle name="40% - Accent1 17 2 3" xfId="5741" xr:uid="{00000000-0005-0000-0000-00007A2D0000}"/>
    <cellStyle name="40% - Accent1 17 2 3 2" xfId="20847" xr:uid="{00000000-0005-0000-0000-00007B2D0000}"/>
    <cellStyle name="40% - Accent1 17 2 4" xfId="20848" xr:uid="{00000000-0005-0000-0000-00007C2D0000}"/>
    <cellStyle name="40% - Accent1 17 3" xfId="5742" xr:uid="{00000000-0005-0000-0000-00007D2D0000}"/>
    <cellStyle name="40% - Accent1 17 3 2" xfId="5743" xr:uid="{00000000-0005-0000-0000-00007E2D0000}"/>
    <cellStyle name="40% - Accent1 17 3 2 2" xfId="20849" xr:uid="{00000000-0005-0000-0000-00007F2D0000}"/>
    <cellStyle name="40% - Accent1 17 3 3" xfId="5744" xr:uid="{00000000-0005-0000-0000-0000802D0000}"/>
    <cellStyle name="40% - Accent1 17 3 3 2" xfId="20850" xr:uid="{00000000-0005-0000-0000-0000812D0000}"/>
    <cellStyle name="40% - Accent1 17 3 4" xfId="20851" xr:uid="{00000000-0005-0000-0000-0000822D0000}"/>
    <cellStyle name="40% - Accent1 17 4" xfId="5745" xr:uid="{00000000-0005-0000-0000-0000832D0000}"/>
    <cellStyle name="40% - Accent1 17 4 2" xfId="20852" xr:uid="{00000000-0005-0000-0000-0000842D0000}"/>
    <cellStyle name="40% - Accent1 17 5" xfId="5746" xr:uid="{00000000-0005-0000-0000-0000852D0000}"/>
    <cellStyle name="40% - Accent1 17 5 2" xfId="20853" xr:uid="{00000000-0005-0000-0000-0000862D0000}"/>
    <cellStyle name="40% - Accent1 17 6" xfId="20854" xr:uid="{00000000-0005-0000-0000-0000872D0000}"/>
    <cellStyle name="40% - Accent1 170" xfId="5747" xr:uid="{00000000-0005-0000-0000-0000882D0000}"/>
    <cellStyle name="40% - Accent1 170 2" xfId="5748" xr:uid="{00000000-0005-0000-0000-0000892D0000}"/>
    <cellStyle name="40% - Accent1 170 2 2" xfId="20855" xr:uid="{00000000-0005-0000-0000-00008A2D0000}"/>
    <cellStyle name="40% - Accent1 170 3" xfId="5749" xr:uid="{00000000-0005-0000-0000-00008B2D0000}"/>
    <cellStyle name="40% - Accent1 170 3 2" xfId="20856" xr:uid="{00000000-0005-0000-0000-00008C2D0000}"/>
    <cellStyle name="40% - Accent1 170 4" xfId="20857" xr:uid="{00000000-0005-0000-0000-00008D2D0000}"/>
    <cellStyle name="40% - Accent1 171" xfId="5750" xr:uid="{00000000-0005-0000-0000-00008E2D0000}"/>
    <cellStyle name="40% - Accent1 171 2" xfId="5751" xr:uid="{00000000-0005-0000-0000-00008F2D0000}"/>
    <cellStyle name="40% - Accent1 171 2 2" xfId="20858" xr:uid="{00000000-0005-0000-0000-0000902D0000}"/>
    <cellStyle name="40% - Accent1 171 3" xfId="5752" xr:uid="{00000000-0005-0000-0000-0000912D0000}"/>
    <cellStyle name="40% - Accent1 171 3 2" xfId="20859" xr:uid="{00000000-0005-0000-0000-0000922D0000}"/>
    <cellStyle name="40% - Accent1 171 4" xfId="20860" xr:uid="{00000000-0005-0000-0000-0000932D0000}"/>
    <cellStyle name="40% - Accent1 172" xfId="5753" xr:uid="{00000000-0005-0000-0000-0000942D0000}"/>
    <cellStyle name="40% - Accent1 172 2" xfId="5754" xr:uid="{00000000-0005-0000-0000-0000952D0000}"/>
    <cellStyle name="40% - Accent1 172 2 2" xfId="20861" xr:uid="{00000000-0005-0000-0000-0000962D0000}"/>
    <cellStyle name="40% - Accent1 172 3" xfId="5755" xr:uid="{00000000-0005-0000-0000-0000972D0000}"/>
    <cellStyle name="40% - Accent1 172 3 2" xfId="20862" xr:uid="{00000000-0005-0000-0000-0000982D0000}"/>
    <cellStyle name="40% - Accent1 172 4" xfId="20863" xr:uid="{00000000-0005-0000-0000-0000992D0000}"/>
    <cellStyle name="40% - Accent1 173" xfId="5756" xr:uid="{00000000-0005-0000-0000-00009A2D0000}"/>
    <cellStyle name="40% - Accent1 173 2" xfId="5757" xr:uid="{00000000-0005-0000-0000-00009B2D0000}"/>
    <cellStyle name="40% - Accent1 173 2 2" xfId="20864" xr:uid="{00000000-0005-0000-0000-00009C2D0000}"/>
    <cellStyle name="40% - Accent1 173 3" xfId="5758" xr:uid="{00000000-0005-0000-0000-00009D2D0000}"/>
    <cellStyle name="40% - Accent1 173 3 2" xfId="20865" xr:uid="{00000000-0005-0000-0000-00009E2D0000}"/>
    <cellStyle name="40% - Accent1 173 4" xfId="20866" xr:uid="{00000000-0005-0000-0000-00009F2D0000}"/>
    <cellStyle name="40% - Accent1 174" xfId="5759" xr:uid="{00000000-0005-0000-0000-0000A02D0000}"/>
    <cellStyle name="40% - Accent1 174 2" xfId="5760" xr:uid="{00000000-0005-0000-0000-0000A12D0000}"/>
    <cellStyle name="40% - Accent1 174 2 2" xfId="20867" xr:uid="{00000000-0005-0000-0000-0000A22D0000}"/>
    <cellStyle name="40% - Accent1 174 3" xfId="5761" xr:uid="{00000000-0005-0000-0000-0000A32D0000}"/>
    <cellStyle name="40% - Accent1 174 3 2" xfId="20868" xr:uid="{00000000-0005-0000-0000-0000A42D0000}"/>
    <cellStyle name="40% - Accent1 174 4" xfId="20869" xr:uid="{00000000-0005-0000-0000-0000A52D0000}"/>
    <cellStyle name="40% - Accent1 175" xfId="5762" xr:uid="{00000000-0005-0000-0000-0000A62D0000}"/>
    <cellStyle name="40% - Accent1 175 2" xfId="5763" xr:uid="{00000000-0005-0000-0000-0000A72D0000}"/>
    <cellStyle name="40% - Accent1 175 2 2" xfId="20870" xr:uid="{00000000-0005-0000-0000-0000A82D0000}"/>
    <cellStyle name="40% - Accent1 175 3" xfId="5764" xr:uid="{00000000-0005-0000-0000-0000A92D0000}"/>
    <cellStyle name="40% - Accent1 175 3 2" xfId="20871" xr:uid="{00000000-0005-0000-0000-0000AA2D0000}"/>
    <cellStyle name="40% - Accent1 175 4" xfId="20872" xr:uid="{00000000-0005-0000-0000-0000AB2D0000}"/>
    <cellStyle name="40% - Accent1 176" xfId="5765" xr:uid="{00000000-0005-0000-0000-0000AC2D0000}"/>
    <cellStyle name="40% - Accent1 176 2" xfId="5766" xr:uid="{00000000-0005-0000-0000-0000AD2D0000}"/>
    <cellStyle name="40% - Accent1 176 2 2" xfId="20873" xr:uid="{00000000-0005-0000-0000-0000AE2D0000}"/>
    <cellStyle name="40% - Accent1 176 3" xfId="5767" xr:uid="{00000000-0005-0000-0000-0000AF2D0000}"/>
    <cellStyle name="40% - Accent1 176 3 2" xfId="20874" xr:uid="{00000000-0005-0000-0000-0000B02D0000}"/>
    <cellStyle name="40% - Accent1 176 4" xfId="20875" xr:uid="{00000000-0005-0000-0000-0000B12D0000}"/>
    <cellStyle name="40% - Accent1 177" xfId="5768" xr:uid="{00000000-0005-0000-0000-0000B22D0000}"/>
    <cellStyle name="40% - Accent1 177 2" xfId="5769" xr:uid="{00000000-0005-0000-0000-0000B32D0000}"/>
    <cellStyle name="40% - Accent1 177 2 2" xfId="20876" xr:uid="{00000000-0005-0000-0000-0000B42D0000}"/>
    <cellStyle name="40% - Accent1 177 3" xfId="5770" xr:uid="{00000000-0005-0000-0000-0000B52D0000}"/>
    <cellStyle name="40% - Accent1 177 3 2" xfId="20877" xr:uid="{00000000-0005-0000-0000-0000B62D0000}"/>
    <cellStyle name="40% - Accent1 177 4" xfId="20878" xr:uid="{00000000-0005-0000-0000-0000B72D0000}"/>
    <cellStyle name="40% - Accent1 178" xfId="5771" xr:uid="{00000000-0005-0000-0000-0000B82D0000}"/>
    <cellStyle name="40% - Accent1 178 2" xfId="5772" xr:uid="{00000000-0005-0000-0000-0000B92D0000}"/>
    <cellStyle name="40% - Accent1 178 2 2" xfId="20879" xr:uid="{00000000-0005-0000-0000-0000BA2D0000}"/>
    <cellStyle name="40% - Accent1 178 3" xfId="5773" xr:uid="{00000000-0005-0000-0000-0000BB2D0000}"/>
    <cellStyle name="40% - Accent1 178 3 2" xfId="20880" xr:uid="{00000000-0005-0000-0000-0000BC2D0000}"/>
    <cellStyle name="40% - Accent1 178 4" xfId="20881" xr:uid="{00000000-0005-0000-0000-0000BD2D0000}"/>
    <cellStyle name="40% - Accent1 179" xfId="5774" xr:uid="{00000000-0005-0000-0000-0000BE2D0000}"/>
    <cellStyle name="40% - Accent1 179 2" xfId="5775" xr:uid="{00000000-0005-0000-0000-0000BF2D0000}"/>
    <cellStyle name="40% - Accent1 179 2 2" xfId="20882" xr:uid="{00000000-0005-0000-0000-0000C02D0000}"/>
    <cellStyle name="40% - Accent1 179 3" xfId="5776" xr:uid="{00000000-0005-0000-0000-0000C12D0000}"/>
    <cellStyle name="40% - Accent1 179 3 2" xfId="20883" xr:uid="{00000000-0005-0000-0000-0000C22D0000}"/>
    <cellStyle name="40% - Accent1 179 4" xfId="20884" xr:uid="{00000000-0005-0000-0000-0000C32D0000}"/>
    <cellStyle name="40% - Accent1 18" xfId="5777" xr:uid="{00000000-0005-0000-0000-0000C42D0000}"/>
    <cellStyle name="40% - Accent1 18 2" xfId="5778" xr:uid="{00000000-0005-0000-0000-0000C52D0000}"/>
    <cellStyle name="40% - Accent1 18 2 2" xfId="5779" xr:uid="{00000000-0005-0000-0000-0000C62D0000}"/>
    <cellStyle name="40% - Accent1 18 2 2 2" xfId="20885" xr:uid="{00000000-0005-0000-0000-0000C72D0000}"/>
    <cellStyle name="40% - Accent1 18 2 3" xfId="5780" xr:uid="{00000000-0005-0000-0000-0000C82D0000}"/>
    <cellStyle name="40% - Accent1 18 2 3 2" xfId="20886" xr:uid="{00000000-0005-0000-0000-0000C92D0000}"/>
    <cellStyle name="40% - Accent1 18 2 4" xfId="20887" xr:uid="{00000000-0005-0000-0000-0000CA2D0000}"/>
    <cellStyle name="40% - Accent1 18 3" xfId="5781" xr:uid="{00000000-0005-0000-0000-0000CB2D0000}"/>
    <cellStyle name="40% - Accent1 18 3 2" xfId="5782" xr:uid="{00000000-0005-0000-0000-0000CC2D0000}"/>
    <cellStyle name="40% - Accent1 18 3 2 2" xfId="20888" xr:uid="{00000000-0005-0000-0000-0000CD2D0000}"/>
    <cellStyle name="40% - Accent1 18 3 3" xfId="5783" xr:uid="{00000000-0005-0000-0000-0000CE2D0000}"/>
    <cellStyle name="40% - Accent1 18 3 3 2" xfId="20889" xr:uid="{00000000-0005-0000-0000-0000CF2D0000}"/>
    <cellStyle name="40% - Accent1 18 3 4" xfId="20890" xr:uid="{00000000-0005-0000-0000-0000D02D0000}"/>
    <cellStyle name="40% - Accent1 18 4" xfId="5784" xr:uid="{00000000-0005-0000-0000-0000D12D0000}"/>
    <cellStyle name="40% - Accent1 18 4 2" xfId="20891" xr:uid="{00000000-0005-0000-0000-0000D22D0000}"/>
    <cellStyle name="40% - Accent1 18 5" xfId="5785" xr:uid="{00000000-0005-0000-0000-0000D32D0000}"/>
    <cellStyle name="40% - Accent1 18 5 2" xfId="20892" xr:uid="{00000000-0005-0000-0000-0000D42D0000}"/>
    <cellStyle name="40% - Accent1 18 6" xfId="20893" xr:uid="{00000000-0005-0000-0000-0000D52D0000}"/>
    <cellStyle name="40% - Accent1 180" xfId="5786" xr:uid="{00000000-0005-0000-0000-0000D62D0000}"/>
    <cellStyle name="40% - Accent1 180 2" xfId="5787" xr:uid="{00000000-0005-0000-0000-0000D72D0000}"/>
    <cellStyle name="40% - Accent1 180 2 2" xfId="20894" xr:uid="{00000000-0005-0000-0000-0000D82D0000}"/>
    <cellStyle name="40% - Accent1 180 3" xfId="5788" xr:uid="{00000000-0005-0000-0000-0000D92D0000}"/>
    <cellStyle name="40% - Accent1 180 3 2" xfId="20895" xr:uid="{00000000-0005-0000-0000-0000DA2D0000}"/>
    <cellStyle name="40% - Accent1 180 4" xfId="20896" xr:uid="{00000000-0005-0000-0000-0000DB2D0000}"/>
    <cellStyle name="40% - Accent1 181" xfId="5789" xr:uid="{00000000-0005-0000-0000-0000DC2D0000}"/>
    <cellStyle name="40% - Accent1 181 2" xfId="5790" xr:uid="{00000000-0005-0000-0000-0000DD2D0000}"/>
    <cellStyle name="40% - Accent1 181 2 2" xfId="20897" xr:uid="{00000000-0005-0000-0000-0000DE2D0000}"/>
    <cellStyle name="40% - Accent1 181 3" xfId="5791" xr:uid="{00000000-0005-0000-0000-0000DF2D0000}"/>
    <cellStyle name="40% - Accent1 181 3 2" xfId="20898" xr:uid="{00000000-0005-0000-0000-0000E02D0000}"/>
    <cellStyle name="40% - Accent1 181 4" xfId="20899" xr:uid="{00000000-0005-0000-0000-0000E12D0000}"/>
    <cellStyle name="40% - Accent1 182" xfId="5792" xr:uid="{00000000-0005-0000-0000-0000E22D0000}"/>
    <cellStyle name="40% - Accent1 182 2" xfId="5793" xr:uid="{00000000-0005-0000-0000-0000E32D0000}"/>
    <cellStyle name="40% - Accent1 182 2 2" xfId="20900" xr:uid="{00000000-0005-0000-0000-0000E42D0000}"/>
    <cellStyle name="40% - Accent1 182 3" xfId="5794" xr:uid="{00000000-0005-0000-0000-0000E52D0000}"/>
    <cellStyle name="40% - Accent1 182 3 2" xfId="20901" xr:uid="{00000000-0005-0000-0000-0000E62D0000}"/>
    <cellStyle name="40% - Accent1 182 4" xfId="20902" xr:uid="{00000000-0005-0000-0000-0000E72D0000}"/>
    <cellStyle name="40% - Accent1 183" xfId="5795" xr:uid="{00000000-0005-0000-0000-0000E82D0000}"/>
    <cellStyle name="40% - Accent1 183 2" xfId="5796" xr:uid="{00000000-0005-0000-0000-0000E92D0000}"/>
    <cellStyle name="40% - Accent1 183 2 2" xfId="20903" xr:uid="{00000000-0005-0000-0000-0000EA2D0000}"/>
    <cellStyle name="40% - Accent1 183 3" xfId="5797" xr:uid="{00000000-0005-0000-0000-0000EB2D0000}"/>
    <cellStyle name="40% - Accent1 183 3 2" xfId="20904" xr:uid="{00000000-0005-0000-0000-0000EC2D0000}"/>
    <cellStyle name="40% - Accent1 183 4" xfId="20905" xr:uid="{00000000-0005-0000-0000-0000ED2D0000}"/>
    <cellStyle name="40% - Accent1 184" xfId="5798" xr:uid="{00000000-0005-0000-0000-0000EE2D0000}"/>
    <cellStyle name="40% - Accent1 184 2" xfId="5799" xr:uid="{00000000-0005-0000-0000-0000EF2D0000}"/>
    <cellStyle name="40% - Accent1 184 2 2" xfId="20906" xr:uid="{00000000-0005-0000-0000-0000F02D0000}"/>
    <cellStyle name="40% - Accent1 184 3" xfId="5800" xr:uid="{00000000-0005-0000-0000-0000F12D0000}"/>
    <cellStyle name="40% - Accent1 184 3 2" xfId="20907" xr:uid="{00000000-0005-0000-0000-0000F22D0000}"/>
    <cellStyle name="40% - Accent1 184 4" xfId="20908" xr:uid="{00000000-0005-0000-0000-0000F32D0000}"/>
    <cellStyle name="40% - Accent1 185" xfId="5801" xr:uid="{00000000-0005-0000-0000-0000F42D0000}"/>
    <cellStyle name="40% - Accent1 185 2" xfId="5802" xr:uid="{00000000-0005-0000-0000-0000F52D0000}"/>
    <cellStyle name="40% - Accent1 185 2 2" xfId="20909" xr:uid="{00000000-0005-0000-0000-0000F62D0000}"/>
    <cellStyle name="40% - Accent1 185 3" xfId="5803" xr:uid="{00000000-0005-0000-0000-0000F72D0000}"/>
    <cellStyle name="40% - Accent1 185 3 2" xfId="20910" xr:uid="{00000000-0005-0000-0000-0000F82D0000}"/>
    <cellStyle name="40% - Accent1 185 4" xfId="20911" xr:uid="{00000000-0005-0000-0000-0000F92D0000}"/>
    <cellStyle name="40% - Accent1 186" xfId="5804" xr:uid="{00000000-0005-0000-0000-0000FA2D0000}"/>
    <cellStyle name="40% - Accent1 186 2" xfId="5805" xr:uid="{00000000-0005-0000-0000-0000FB2D0000}"/>
    <cellStyle name="40% - Accent1 186 2 2" xfId="20912" xr:uid="{00000000-0005-0000-0000-0000FC2D0000}"/>
    <cellStyle name="40% - Accent1 186 3" xfId="5806" xr:uid="{00000000-0005-0000-0000-0000FD2D0000}"/>
    <cellStyle name="40% - Accent1 186 3 2" xfId="20913" xr:uid="{00000000-0005-0000-0000-0000FE2D0000}"/>
    <cellStyle name="40% - Accent1 186 4" xfId="20914" xr:uid="{00000000-0005-0000-0000-0000FF2D0000}"/>
    <cellStyle name="40% - Accent1 187" xfId="5807" xr:uid="{00000000-0005-0000-0000-0000002E0000}"/>
    <cellStyle name="40% - Accent1 187 2" xfId="5808" xr:uid="{00000000-0005-0000-0000-0000012E0000}"/>
    <cellStyle name="40% - Accent1 187 2 2" xfId="20915" xr:uid="{00000000-0005-0000-0000-0000022E0000}"/>
    <cellStyle name="40% - Accent1 187 3" xfId="5809" xr:uid="{00000000-0005-0000-0000-0000032E0000}"/>
    <cellStyle name="40% - Accent1 187 3 2" xfId="20916" xr:uid="{00000000-0005-0000-0000-0000042E0000}"/>
    <cellStyle name="40% - Accent1 187 4" xfId="20917" xr:uid="{00000000-0005-0000-0000-0000052E0000}"/>
    <cellStyle name="40% - Accent1 188" xfId="5810" xr:uid="{00000000-0005-0000-0000-0000062E0000}"/>
    <cellStyle name="40% - Accent1 188 2" xfId="5811" xr:uid="{00000000-0005-0000-0000-0000072E0000}"/>
    <cellStyle name="40% - Accent1 188 2 2" xfId="20918" xr:uid="{00000000-0005-0000-0000-0000082E0000}"/>
    <cellStyle name="40% - Accent1 188 3" xfId="5812" xr:uid="{00000000-0005-0000-0000-0000092E0000}"/>
    <cellStyle name="40% - Accent1 188 3 2" xfId="20919" xr:uid="{00000000-0005-0000-0000-00000A2E0000}"/>
    <cellStyle name="40% - Accent1 188 4" xfId="20920" xr:uid="{00000000-0005-0000-0000-00000B2E0000}"/>
    <cellStyle name="40% - Accent1 189" xfId="5813" xr:uid="{00000000-0005-0000-0000-00000C2E0000}"/>
    <cellStyle name="40% - Accent1 189 2" xfId="5814" xr:uid="{00000000-0005-0000-0000-00000D2E0000}"/>
    <cellStyle name="40% - Accent1 189 2 2" xfId="20921" xr:uid="{00000000-0005-0000-0000-00000E2E0000}"/>
    <cellStyle name="40% - Accent1 189 3" xfId="5815" xr:uid="{00000000-0005-0000-0000-00000F2E0000}"/>
    <cellStyle name="40% - Accent1 189 3 2" xfId="20922" xr:uid="{00000000-0005-0000-0000-0000102E0000}"/>
    <cellStyle name="40% - Accent1 189 4" xfId="20923" xr:uid="{00000000-0005-0000-0000-0000112E0000}"/>
    <cellStyle name="40% - Accent1 19" xfId="5816" xr:uid="{00000000-0005-0000-0000-0000122E0000}"/>
    <cellStyle name="40% - Accent1 19 2" xfId="5817" xr:uid="{00000000-0005-0000-0000-0000132E0000}"/>
    <cellStyle name="40% - Accent1 19 2 2" xfId="5818" xr:uid="{00000000-0005-0000-0000-0000142E0000}"/>
    <cellStyle name="40% - Accent1 19 2 2 2" xfId="20924" xr:uid="{00000000-0005-0000-0000-0000152E0000}"/>
    <cellStyle name="40% - Accent1 19 2 3" xfId="5819" xr:uid="{00000000-0005-0000-0000-0000162E0000}"/>
    <cellStyle name="40% - Accent1 19 2 3 2" xfId="20925" xr:uid="{00000000-0005-0000-0000-0000172E0000}"/>
    <cellStyle name="40% - Accent1 19 2 4" xfId="20926" xr:uid="{00000000-0005-0000-0000-0000182E0000}"/>
    <cellStyle name="40% - Accent1 19 3" xfId="5820" xr:uid="{00000000-0005-0000-0000-0000192E0000}"/>
    <cellStyle name="40% - Accent1 19 3 2" xfId="5821" xr:uid="{00000000-0005-0000-0000-00001A2E0000}"/>
    <cellStyle name="40% - Accent1 19 3 2 2" xfId="20927" xr:uid="{00000000-0005-0000-0000-00001B2E0000}"/>
    <cellStyle name="40% - Accent1 19 3 3" xfId="5822" xr:uid="{00000000-0005-0000-0000-00001C2E0000}"/>
    <cellStyle name="40% - Accent1 19 3 3 2" xfId="20928" xr:uid="{00000000-0005-0000-0000-00001D2E0000}"/>
    <cellStyle name="40% - Accent1 19 3 4" xfId="20929" xr:uid="{00000000-0005-0000-0000-00001E2E0000}"/>
    <cellStyle name="40% - Accent1 19 4" xfId="5823" xr:uid="{00000000-0005-0000-0000-00001F2E0000}"/>
    <cellStyle name="40% - Accent1 19 4 2" xfId="20930" xr:uid="{00000000-0005-0000-0000-0000202E0000}"/>
    <cellStyle name="40% - Accent1 19 5" xfId="5824" xr:uid="{00000000-0005-0000-0000-0000212E0000}"/>
    <cellStyle name="40% - Accent1 19 5 2" xfId="20931" xr:uid="{00000000-0005-0000-0000-0000222E0000}"/>
    <cellStyle name="40% - Accent1 19 6" xfId="20932" xr:uid="{00000000-0005-0000-0000-0000232E0000}"/>
    <cellStyle name="40% - Accent1 190" xfId="5825" xr:uid="{00000000-0005-0000-0000-0000242E0000}"/>
    <cellStyle name="40% - Accent1 190 2" xfId="5826" xr:uid="{00000000-0005-0000-0000-0000252E0000}"/>
    <cellStyle name="40% - Accent1 190 2 2" xfId="20933" xr:uid="{00000000-0005-0000-0000-0000262E0000}"/>
    <cellStyle name="40% - Accent1 190 3" xfId="5827" xr:uid="{00000000-0005-0000-0000-0000272E0000}"/>
    <cellStyle name="40% - Accent1 190 3 2" xfId="20934" xr:uid="{00000000-0005-0000-0000-0000282E0000}"/>
    <cellStyle name="40% - Accent1 190 4" xfId="20935" xr:uid="{00000000-0005-0000-0000-0000292E0000}"/>
    <cellStyle name="40% - Accent1 191" xfId="5828" xr:uid="{00000000-0005-0000-0000-00002A2E0000}"/>
    <cellStyle name="40% - Accent1 191 2" xfId="5829" xr:uid="{00000000-0005-0000-0000-00002B2E0000}"/>
    <cellStyle name="40% - Accent1 191 2 2" xfId="20936" xr:uid="{00000000-0005-0000-0000-00002C2E0000}"/>
    <cellStyle name="40% - Accent1 191 3" xfId="5830" xr:uid="{00000000-0005-0000-0000-00002D2E0000}"/>
    <cellStyle name="40% - Accent1 191 3 2" xfId="20937" xr:uid="{00000000-0005-0000-0000-00002E2E0000}"/>
    <cellStyle name="40% - Accent1 191 4" xfId="20938" xr:uid="{00000000-0005-0000-0000-00002F2E0000}"/>
    <cellStyle name="40% - Accent1 192" xfId="5831" xr:uid="{00000000-0005-0000-0000-0000302E0000}"/>
    <cellStyle name="40% - Accent1 192 2" xfId="5832" xr:uid="{00000000-0005-0000-0000-0000312E0000}"/>
    <cellStyle name="40% - Accent1 192 2 2" xfId="20939" xr:uid="{00000000-0005-0000-0000-0000322E0000}"/>
    <cellStyle name="40% - Accent1 192 3" xfId="5833" xr:uid="{00000000-0005-0000-0000-0000332E0000}"/>
    <cellStyle name="40% - Accent1 192 3 2" xfId="20940" xr:uid="{00000000-0005-0000-0000-0000342E0000}"/>
    <cellStyle name="40% - Accent1 192 4" xfId="20941" xr:uid="{00000000-0005-0000-0000-0000352E0000}"/>
    <cellStyle name="40% - Accent1 193" xfId="5834" xr:uid="{00000000-0005-0000-0000-0000362E0000}"/>
    <cellStyle name="40% - Accent1 193 2" xfId="5835" xr:uid="{00000000-0005-0000-0000-0000372E0000}"/>
    <cellStyle name="40% - Accent1 193 2 2" xfId="20942" xr:uid="{00000000-0005-0000-0000-0000382E0000}"/>
    <cellStyle name="40% - Accent1 193 3" xfId="5836" xr:uid="{00000000-0005-0000-0000-0000392E0000}"/>
    <cellStyle name="40% - Accent1 193 3 2" xfId="20943" xr:uid="{00000000-0005-0000-0000-00003A2E0000}"/>
    <cellStyle name="40% - Accent1 193 4" xfId="20944" xr:uid="{00000000-0005-0000-0000-00003B2E0000}"/>
    <cellStyle name="40% - Accent1 194" xfId="5837" xr:uid="{00000000-0005-0000-0000-00003C2E0000}"/>
    <cellStyle name="40% - Accent1 194 2" xfId="5838" xr:uid="{00000000-0005-0000-0000-00003D2E0000}"/>
    <cellStyle name="40% - Accent1 194 2 2" xfId="20945" xr:uid="{00000000-0005-0000-0000-00003E2E0000}"/>
    <cellStyle name="40% - Accent1 194 3" xfId="5839" xr:uid="{00000000-0005-0000-0000-00003F2E0000}"/>
    <cellStyle name="40% - Accent1 194 3 2" xfId="20946" xr:uid="{00000000-0005-0000-0000-0000402E0000}"/>
    <cellStyle name="40% - Accent1 194 4" xfId="20947" xr:uid="{00000000-0005-0000-0000-0000412E0000}"/>
    <cellStyle name="40% - Accent1 195" xfId="5840" xr:uid="{00000000-0005-0000-0000-0000422E0000}"/>
    <cellStyle name="40% - Accent1 195 2" xfId="5841" xr:uid="{00000000-0005-0000-0000-0000432E0000}"/>
    <cellStyle name="40% - Accent1 195 2 2" xfId="20948" xr:uid="{00000000-0005-0000-0000-0000442E0000}"/>
    <cellStyle name="40% - Accent1 195 3" xfId="5842" xr:uid="{00000000-0005-0000-0000-0000452E0000}"/>
    <cellStyle name="40% - Accent1 195 3 2" xfId="20949" xr:uid="{00000000-0005-0000-0000-0000462E0000}"/>
    <cellStyle name="40% - Accent1 195 4" xfId="20950" xr:uid="{00000000-0005-0000-0000-0000472E0000}"/>
    <cellStyle name="40% - Accent1 196" xfId="5843" xr:uid="{00000000-0005-0000-0000-0000482E0000}"/>
    <cellStyle name="40% - Accent1 196 2" xfId="5844" xr:uid="{00000000-0005-0000-0000-0000492E0000}"/>
    <cellStyle name="40% - Accent1 196 2 2" xfId="20951" xr:uid="{00000000-0005-0000-0000-00004A2E0000}"/>
    <cellStyle name="40% - Accent1 196 3" xfId="5845" xr:uid="{00000000-0005-0000-0000-00004B2E0000}"/>
    <cellStyle name="40% - Accent1 196 3 2" xfId="20952" xr:uid="{00000000-0005-0000-0000-00004C2E0000}"/>
    <cellStyle name="40% - Accent1 196 4" xfId="20953" xr:uid="{00000000-0005-0000-0000-00004D2E0000}"/>
    <cellStyle name="40% - Accent1 197" xfId="5846" xr:uid="{00000000-0005-0000-0000-00004E2E0000}"/>
    <cellStyle name="40% - Accent1 197 2" xfId="5847" xr:uid="{00000000-0005-0000-0000-00004F2E0000}"/>
    <cellStyle name="40% - Accent1 197 2 2" xfId="20954" xr:uid="{00000000-0005-0000-0000-0000502E0000}"/>
    <cellStyle name="40% - Accent1 197 3" xfId="5848" xr:uid="{00000000-0005-0000-0000-0000512E0000}"/>
    <cellStyle name="40% - Accent1 197 3 2" xfId="20955" xr:uid="{00000000-0005-0000-0000-0000522E0000}"/>
    <cellStyle name="40% - Accent1 197 4" xfId="20956" xr:uid="{00000000-0005-0000-0000-0000532E0000}"/>
    <cellStyle name="40% - Accent1 198" xfId="5849" xr:uid="{00000000-0005-0000-0000-0000542E0000}"/>
    <cellStyle name="40% - Accent1 198 2" xfId="5850" xr:uid="{00000000-0005-0000-0000-0000552E0000}"/>
    <cellStyle name="40% - Accent1 198 2 2" xfId="20957" xr:uid="{00000000-0005-0000-0000-0000562E0000}"/>
    <cellStyle name="40% - Accent1 198 3" xfId="5851" xr:uid="{00000000-0005-0000-0000-0000572E0000}"/>
    <cellStyle name="40% - Accent1 198 3 2" xfId="20958" xr:uid="{00000000-0005-0000-0000-0000582E0000}"/>
    <cellStyle name="40% - Accent1 198 4" xfId="20959" xr:uid="{00000000-0005-0000-0000-0000592E0000}"/>
    <cellStyle name="40% - Accent1 199" xfId="5852" xr:uid="{00000000-0005-0000-0000-00005A2E0000}"/>
    <cellStyle name="40% - Accent1 199 2" xfId="5853" xr:uid="{00000000-0005-0000-0000-00005B2E0000}"/>
    <cellStyle name="40% - Accent1 199 2 2" xfId="20960" xr:uid="{00000000-0005-0000-0000-00005C2E0000}"/>
    <cellStyle name="40% - Accent1 199 3" xfId="5854" xr:uid="{00000000-0005-0000-0000-00005D2E0000}"/>
    <cellStyle name="40% - Accent1 199 3 2" xfId="20961" xr:uid="{00000000-0005-0000-0000-00005E2E0000}"/>
    <cellStyle name="40% - Accent1 199 4" xfId="20962" xr:uid="{00000000-0005-0000-0000-00005F2E0000}"/>
    <cellStyle name="40% - Accent1 2" xfId="5855" xr:uid="{00000000-0005-0000-0000-0000602E0000}"/>
    <cellStyle name="40% - Accent1 2 2" xfId="5856" xr:uid="{00000000-0005-0000-0000-0000612E0000}"/>
    <cellStyle name="40% - Accent1 2 2 2" xfId="5857" xr:uid="{00000000-0005-0000-0000-0000622E0000}"/>
    <cellStyle name="40% - Accent1 2 2 2 2" xfId="20963" xr:uid="{00000000-0005-0000-0000-0000632E0000}"/>
    <cellStyle name="40% - Accent1 2 2 3" xfId="5858" xr:uid="{00000000-0005-0000-0000-0000642E0000}"/>
    <cellStyle name="40% - Accent1 2 2 3 2" xfId="20964" xr:uid="{00000000-0005-0000-0000-0000652E0000}"/>
    <cellStyle name="40% - Accent1 2 2 4" xfId="20965" xr:uid="{00000000-0005-0000-0000-0000662E0000}"/>
    <cellStyle name="40% - Accent1 2 3" xfId="5859" xr:uid="{00000000-0005-0000-0000-0000672E0000}"/>
    <cellStyle name="40% - Accent1 2 3 2" xfId="5860" xr:uid="{00000000-0005-0000-0000-0000682E0000}"/>
    <cellStyle name="40% - Accent1 2 3 2 2" xfId="20966" xr:uid="{00000000-0005-0000-0000-0000692E0000}"/>
    <cellStyle name="40% - Accent1 2 3 3" xfId="5861" xr:uid="{00000000-0005-0000-0000-00006A2E0000}"/>
    <cellStyle name="40% - Accent1 2 3 3 2" xfId="20967" xr:uid="{00000000-0005-0000-0000-00006B2E0000}"/>
    <cellStyle name="40% - Accent1 2 3 4" xfId="20968" xr:uid="{00000000-0005-0000-0000-00006C2E0000}"/>
    <cellStyle name="40% - Accent1 2 4" xfId="5862" xr:uid="{00000000-0005-0000-0000-00006D2E0000}"/>
    <cellStyle name="40% - Accent1 2 4 2" xfId="20969" xr:uid="{00000000-0005-0000-0000-00006E2E0000}"/>
    <cellStyle name="40% - Accent1 2 5" xfId="5863" xr:uid="{00000000-0005-0000-0000-00006F2E0000}"/>
    <cellStyle name="40% - Accent1 2 5 2" xfId="20970" xr:uid="{00000000-0005-0000-0000-0000702E0000}"/>
    <cellStyle name="40% - Accent1 2 6" xfId="20971" xr:uid="{00000000-0005-0000-0000-0000712E0000}"/>
    <cellStyle name="40% - Accent1 20" xfId="5864" xr:uid="{00000000-0005-0000-0000-0000722E0000}"/>
    <cellStyle name="40% - Accent1 20 2" xfId="5865" xr:uid="{00000000-0005-0000-0000-0000732E0000}"/>
    <cellStyle name="40% - Accent1 20 2 2" xfId="5866" xr:uid="{00000000-0005-0000-0000-0000742E0000}"/>
    <cellStyle name="40% - Accent1 20 2 2 2" xfId="20972" xr:uid="{00000000-0005-0000-0000-0000752E0000}"/>
    <cellStyle name="40% - Accent1 20 2 3" xfId="5867" xr:uid="{00000000-0005-0000-0000-0000762E0000}"/>
    <cellStyle name="40% - Accent1 20 2 3 2" xfId="20973" xr:uid="{00000000-0005-0000-0000-0000772E0000}"/>
    <cellStyle name="40% - Accent1 20 2 4" xfId="20974" xr:uid="{00000000-0005-0000-0000-0000782E0000}"/>
    <cellStyle name="40% - Accent1 20 3" xfId="5868" xr:uid="{00000000-0005-0000-0000-0000792E0000}"/>
    <cellStyle name="40% - Accent1 20 3 2" xfId="5869" xr:uid="{00000000-0005-0000-0000-00007A2E0000}"/>
    <cellStyle name="40% - Accent1 20 3 2 2" xfId="20975" xr:uid="{00000000-0005-0000-0000-00007B2E0000}"/>
    <cellStyle name="40% - Accent1 20 3 3" xfId="5870" xr:uid="{00000000-0005-0000-0000-00007C2E0000}"/>
    <cellStyle name="40% - Accent1 20 3 3 2" xfId="20976" xr:uid="{00000000-0005-0000-0000-00007D2E0000}"/>
    <cellStyle name="40% - Accent1 20 3 4" xfId="20977" xr:uid="{00000000-0005-0000-0000-00007E2E0000}"/>
    <cellStyle name="40% - Accent1 20 4" xfId="5871" xr:uid="{00000000-0005-0000-0000-00007F2E0000}"/>
    <cellStyle name="40% - Accent1 20 4 2" xfId="20978" xr:uid="{00000000-0005-0000-0000-0000802E0000}"/>
    <cellStyle name="40% - Accent1 20 5" xfId="5872" xr:uid="{00000000-0005-0000-0000-0000812E0000}"/>
    <cellStyle name="40% - Accent1 20 5 2" xfId="20979" xr:uid="{00000000-0005-0000-0000-0000822E0000}"/>
    <cellStyle name="40% - Accent1 20 6" xfId="20980" xr:uid="{00000000-0005-0000-0000-0000832E0000}"/>
    <cellStyle name="40% - Accent1 200" xfId="5873" xr:uid="{00000000-0005-0000-0000-0000842E0000}"/>
    <cellStyle name="40% - Accent1 200 2" xfId="5874" xr:uid="{00000000-0005-0000-0000-0000852E0000}"/>
    <cellStyle name="40% - Accent1 200 2 2" xfId="20981" xr:uid="{00000000-0005-0000-0000-0000862E0000}"/>
    <cellStyle name="40% - Accent1 200 3" xfId="5875" xr:uid="{00000000-0005-0000-0000-0000872E0000}"/>
    <cellStyle name="40% - Accent1 200 3 2" xfId="20982" xr:uid="{00000000-0005-0000-0000-0000882E0000}"/>
    <cellStyle name="40% - Accent1 200 4" xfId="20983" xr:uid="{00000000-0005-0000-0000-0000892E0000}"/>
    <cellStyle name="40% - Accent1 201" xfId="5876" xr:uid="{00000000-0005-0000-0000-00008A2E0000}"/>
    <cellStyle name="40% - Accent1 201 2" xfId="5877" xr:uid="{00000000-0005-0000-0000-00008B2E0000}"/>
    <cellStyle name="40% - Accent1 201 2 2" xfId="20984" xr:uid="{00000000-0005-0000-0000-00008C2E0000}"/>
    <cellStyle name="40% - Accent1 201 3" xfId="5878" xr:uid="{00000000-0005-0000-0000-00008D2E0000}"/>
    <cellStyle name="40% - Accent1 201 3 2" xfId="20985" xr:uid="{00000000-0005-0000-0000-00008E2E0000}"/>
    <cellStyle name="40% - Accent1 201 4" xfId="20986" xr:uid="{00000000-0005-0000-0000-00008F2E0000}"/>
    <cellStyle name="40% - Accent1 202" xfId="5879" xr:uid="{00000000-0005-0000-0000-0000902E0000}"/>
    <cellStyle name="40% - Accent1 202 2" xfId="5880" xr:uid="{00000000-0005-0000-0000-0000912E0000}"/>
    <cellStyle name="40% - Accent1 202 2 2" xfId="20987" xr:uid="{00000000-0005-0000-0000-0000922E0000}"/>
    <cellStyle name="40% - Accent1 202 3" xfId="5881" xr:uid="{00000000-0005-0000-0000-0000932E0000}"/>
    <cellStyle name="40% - Accent1 202 3 2" xfId="20988" xr:uid="{00000000-0005-0000-0000-0000942E0000}"/>
    <cellStyle name="40% - Accent1 202 4" xfId="20989" xr:uid="{00000000-0005-0000-0000-0000952E0000}"/>
    <cellStyle name="40% - Accent1 203" xfId="5882" xr:uid="{00000000-0005-0000-0000-0000962E0000}"/>
    <cellStyle name="40% - Accent1 203 2" xfId="5883" xr:uid="{00000000-0005-0000-0000-0000972E0000}"/>
    <cellStyle name="40% - Accent1 203 2 2" xfId="20990" xr:uid="{00000000-0005-0000-0000-0000982E0000}"/>
    <cellStyle name="40% - Accent1 203 3" xfId="5884" xr:uid="{00000000-0005-0000-0000-0000992E0000}"/>
    <cellStyle name="40% - Accent1 203 3 2" xfId="20991" xr:uid="{00000000-0005-0000-0000-00009A2E0000}"/>
    <cellStyle name="40% - Accent1 203 4" xfId="20992" xr:uid="{00000000-0005-0000-0000-00009B2E0000}"/>
    <cellStyle name="40% - Accent1 204" xfId="5885" xr:uid="{00000000-0005-0000-0000-00009C2E0000}"/>
    <cellStyle name="40% - Accent1 204 2" xfId="5886" xr:uid="{00000000-0005-0000-0000-00009D2E0000}"/>
    <cellStyle name="40% - Accent1 204 2 2" xfId="20993" xr:uid="{00000000-0005-0000-0000-00009E2E0000}"/>
    <cellStyle name="40% - Accent1 204 3" xfId="5887" xr:uid="{00000000-0005-0000-0000-00009F2E0000}"/>
    <cellStyle name="40% - Accent1 204 3 2" xfId="20994" xr:uid="{00000000-0005-0000-0000-0000A02E0000}"/>
    <cellStyle name="40% - Accent1 204 4" xfId="20995" xr:uid="{00000000-0005-0000-0000-0000A12E0000}"/>
    <cellStyle name="40% - Accent1 205" xfId="5888" xr:uid="{00000000-0005-0000-0000-0000A22E0000}"/>
    <cellStyle name="40% - Accent1 205 2" xfId="5889" xr:uid="{00000000-0005-0000-0000-0000A32E0000}"/>
    <cellStyle name="40% - Accent1 205 2 2" xfId="20996" xr:uid="{00000000-0005-0000-0000-0000A42E0000}"/>
    <cellStyle name="40% - Accent1 205 3" xfId="5890" xr:uid="{00000000-0005-0000-0000-0000A52E0000}"/>
    <cellStyle name="40% - Accent1 205 3 2" xfId="20997" xr:uid="{00000000-0005-0000-0000-0000A62E0000}"/>
    <cellStyle name="40% - Accent1 205 4" xfId="20998" xr:uid="{00000000-0005-0000-0000-0000A72E0000}"/>
    <cellStyle name="40% - Accent1 206" xfId="5891" xr:uid="{00000000-0005-0000-0000-0000A82E0000}"/>
    <cellStyle name="40% - Accent1 206 2" xfId="5892" xr:uid="{00000000-0005-0000-0000-0000A92E0000}"/>
    <cellStyle name="40% - Accent1 206 2 2" xfId="20999" xr:uid="{00000000-0005-0000-0000-0000AA2E0000}"/>
    <cellStyle name="40% - Accent1 206 3" xfId="5893" xr:uid="{00000000-0005-0000-0000-0000AB2E0000}"/>
    <cellStyle name="40% - Accent1 206 3 2" xfId="21000" xr:uid="{00000000-0005-0000-0000-0000AC2E0000}"/>
    <cellStyle name="40% - Accent1 206 4" xfId="21001" xr:uid="{00000000-0005-0000-0000-0000AD2E0000}"/>
    <cellStyle name="40% - Accent1 207" xfId="5894" xr:uid="{00000000-0005-0000-0000-0000AE2E0000}"/>
    <cellStyle name="40% - Accent1 207 2" xfId="5895" xr:uid="{00000000-0005-0000-0000-0000AF2E0000}"/>
    <cellStyle name="40% - Accent1 207 2 2" xfId="21002" xr:uid="{00000000-0005-0000-0000-0000B02E0000}"/>
    <cellStyle name="40% - Accent1 207 3" xfId="5896" xr:uid="{00000000-0005-0000-0000-0000B12E0000}"/>
    <cellStyle name="40% - Accent1 207 3 2" xfId="21003" xr:uid="{00000000-0005-0000-0000-0000B22E0000}"/>
    <cellStyle name="40% - Accent1 207 4" xfId="21004" xr:uid="{00000000-0005-0000-0000-0000B32E0000}"/>
    <cellStyle name="40% - Accent1 208" xfId="5897" xr:uid="{00000000-0005-0000-0000-0000B42E0000}"/>
    <cellStyle name="40% - Accent1 208 2" xfId="5898" xr:uid="{00000000-0005-0000-0000-0000B52E0000}"/>
    <cellStyle name="40% - Accent1 208 2 2" xfId="21005" xr:uid="{00000000-0005-0000-0000-0000B62E0000}"/>
    <cellStyle name="40% - Accent1 208 3" xfId="5899" xr:uid="{00000000-0005-0000-0000-0000B72E0000}"/>
    <cellStyle name="40% - Accent1 208 3 2" xfId="21006" xr:uid="{00000000-0005-0000-0000-0000B82E0000}"/>
    <cellStyle name="40% - Accent1 208 4" xfId="21007" xr:uid="{00000000-0005-0000-0000-0000B92E0000}"/>
    <cellStyle name="40% - Accent1 209" xfId="5900" xr:uid="{00000000-0005-0000-0000-0000BA2E0000}"/>
    <cellStyle name="40% - Accent1 209 2" xfId="5901" xr:uid="{00000000-0005-0000-0000-0000BB2E0000}"/>
    <cellStyle name="40% - Accent1 209 2 2" xfId="21008" xr:uid="{00000000-0005-0000-0000-0000BC2E0000}"/>
    <cellStyle name="40% - Accent1 209 3" xfId="5902" xr:uid="{00000000-0005-0000-0000-0000BD2E0000}"/>
    <cellStyle name="40% - Accent1 209 3 2" xfId="21009" xr:uid="{00000000-0005-0000-0000-0000BE2E0000}"/>
    <cellStyle name="40% - Accent1 209 4" xfId="21010" xr:uid="{00000000-0005-0000-0000-0000BF2E0000}"/>
    <cellStyle name="40% - Accent1 21" xfId="5903" xr:uid="{00000000-0005-0000-0000-0000C02E0000}"/>
    <cellStyle name="40% - Accent1 21 2" xfId="5904" xr:uid="{00000000-0005-0000-0000-0000C12E0000}"/>
    <cellStyle name="40% - Accent1 21 2 2" xfId="5905" xr:uid="{00000000-0005-0000-0000-0000C22E0000}"/>
    <cellStyle name="40% - Accent1 21 2 2 2" xfId="21011" xr:uid="{00000000-0005-0000-0000-0000C32E0000}"/>
    <cellStyle name="40% - Accent1 21 2 3" xfId="5906" xr:uid="{00000000-0005-0000-0000-0000C42E0000}"/>
    <cellStyle name="40% - Accent1 21 2 3 2" xfId="21012" xr:uid="{00000000-0005-0000-0000-0000C52E0000}"/>
    <cellStyle name="40% - Accent1 21 2 4" xfId="21013" xr:uid="{00000000-0005-0000-0000-0000C62E0000}"/>
    <cellStyle name="40% - Accent1 21 3" xfId="5907" xr:uid="{00000000-0005-0000-0000-0000C72E0000}"/>
    <cellStyle name="40% - Accent1 21 3 2" xfId="5908" xr:uid="{00000000-0005-0000-0000-0000C82E0000}"/>
    <cellStyle name="40% - Accent1 21 3 2 2" xfId="21014" xr:uid="{00000000-0005-0000-0000-0000C92E0000}"/>
    <cellStyle name="40% - Accent1 21 3 3" xfId="5909" xr:uid="{00000000-0005-0000-0000-0000CA2E0000}"/>
    <cellStyle name="40% - Accent1 21 3 3 2" xfId="21015" xr:uid="{00000000-0005-0000-0000-0000CB2E0000}"/>
    <cellStyle name="40% - Accent1 21 3 4" xfId="21016" xr:uid="{00000000-0005-0000-0000-0000CC2E0000}"/>
    <cellStyle name="40% - Accent1 21 4" xfId="5910" xr:uid="{00000000-0005-0000-0000-0000CD2E0000}"/>
    <cellStyle name="40% - Accent1 21 4 2" xfId="21017" xr:uid="{00000000-0005-0000-0000-0000CE2E0000}"/>
    <cellStyle name="40% - Accent1 21 5" xfId="5911" xr:uid="{00000000-0005-0000-0000-0000CF2E0000}"/>
    <cellStyle name="40% - Accent1 21 5 2" xfId="21018" xr:uid="{00000000-0005-0000-0000-0000D02E0000}"/>
    <cellStyle name="40% - Accent1 21 6" xfId="21019" xr:uid="{00000000-0005-0000-0000-0000D12E0000}"/>
    <cellStyle name="40% - Accent1 210" xfId="5912" xr:uid="{00000000-0005-0000-0000-0000D22E0000}"/>
    <cellStyle name="40% - Accent1 210 2" xfId="5913" xr:uid="{00000000-0005-0000-0000-0000D32E0000}"/>
    <cellStyle name="40% - Accent1 210 2 2" xfId="21020" xr:uid="{00000000-0005-0000-0000-0000D42E0000}"/>
    <cellStyle name="40% - Accent1 210 3" xfId="5914" xr:uid="{00000000-0005-0000-0000-0000D52E0000}"/>
    <cellStyle name="40% - Accent1 210 3 2" xfId="21021" xr:uid="{00000000-0005-0000-0000-0000D62E0000}"/>
    <cellStyle name="40% - Accent1 210 4" xfId="21022" xr:uid="{00000000-0005-0000-0000-0000D72E0000}"/>
    <cellStyle name="40% - Accent1 211" xfId="5915" xr:uid="{00000000-0005-0000-0000-0000D82E0000}"/>
    <cellStyle name="40% - Accent1 211 2" xfId="5916" xr:uid="{00000000-0005-0000-0000-0000D92E0000}"/>
    <cellStyle name="40% - Accent1 211 2 2" xfId="21023" xr:uid="{00000000-0005-0000-0000-0000DA2E0000}"/>
    <cellStyle name="40% - Accent1 211 3" xfId="5917" xr:uid="{00000000-0005-0000-0000-0000DB2E0000}"/>
    <cellStyle name="40% - Accent1 211 3 2" xfId="21024" xr:uid="{00000000-0005-0000-0000-0000DC2E0000}"/>
    <cellStyle name="40% - Accent1 211 4" xfId="21025" xr:uid="{00000000-0005-0000-0000-0000DD2E0000}"/>
    <cellStyle name="40% - Accent1 212" xfId="5918" xr:uid="{00000000-0005-0000-0000-0000DE2E0000}"/>
    <cellStyle name="40% - Accent1 212 2" xfId="5919" xr:uid="{00000000-0005-0000-0000-0000DF2E0000}"/>
    <cellStyle name="40% - Accent1 212 2 2" xfId="21026" xr:uid="{00000000-0005-0000-0000-0000E02E0000}"/>
    <cellStyle name="40% - Accent1 212 3" xfId="5920" xr:uid="{00000000-0005-0000-0000-0000E12E0000}"/>
    <cellStyle name="40% - Accent1 212 3 2" xfId="21027" xr:uid="{00000000-0005-0000-0000-0000E22E0000}"/>
    <cellStyle name="40% - Accent1 212 4" xfId="21028" xr:uid="{00000000-0005-0000-0000-0000E32E0000}"/>
    <cellStyle name="40% - Accent1 213" xfId="5921" xr:uid="{00000000-0005-0000-0000-0000E42E0000}"/>
    <cellStyle name="40% - Accent1 213 2" xfId="5922" xr:uid="{00000000-0005-0000-0000-0000E52E0000}"/>
    <cellStyle name="40% - Accent1 213 2 2" xfId="21029" xr:uid="{00000000-0005-0000-0000-0000E62E0000}"/>
    <cellStyle name="40% - Accent1 213 3" xfId="5923" xr:uid="{00000000-0005-0000-0000-0000E72E0000}"/>
    <cellStyle name="40% - Accent1 213 3 2" xfId="21030" xr:uid="{00000000-0005-0000-0000-0000E82E0000}"/>
    <cellStyle name="40% - Accent1 213 4" xfId="21031" xr:uid="{00000000-0005-0000-0000-0000E92E0000}"/>
    <cellStyle name="40% - Accent1 214" xfId="5924" xr:uid="{00000000-0005-0000-0000-0000EA2E0000}"/>
    <cellStyle name="40% - Accent1 214 2" xfId="5925" xr:uid="{00000000-0005-0000-0000-0000EB2E0000}"/>
    <cellStyle name="40% - Accent1 214 2 2" xfId="21032" xr:uid="{00000000-0005-0000-0000-0000EC2E0000}"/>
    <cellStyle name="40% - Accent1 214 3" xfId="5926" xr:uid="{00000000-0005-0000-0000-0000ED2E0000}"/>
    <cellStyle name="40% - Accent1 214 3 2" xfId="21033" xr:uid="{00000000-0005-0000-0000-0000EE2E0000}"/>
    <cellStyle name="40% - Accent1 214 4" xfId="21034" xr:uid="{00000000-0005-0000-0000-0000EF2E0000}"/>
    <cellStyle name="40% - Accent1 215" xfId="5927" xr:uid="{00000000-0005-0000-0000-0000F02E0000}"/>
    <cellStyle name="40% - Accent1 215 2" xfId="5928" xr:uid="{00000000-0005-0000-0000-0000F12E0000}"/>
    <cellStyle name="40% - Accent1 215 2 2" xfId="21035" xr:uid="{00000000-0005-0000-0000-0000F22E0000}"/>
    <cellStyle name="40% - Accent1 215 3" xfId="5929" xr:uid="{00000000-0005-0000-0000-0000F32E0000}"/>
    <cellStyle name="40% - Accent1 215 3 2" xfId="21036" xr:uid="{00000000-0005-0000-0000-0000F42E0000}"/>
    <cellStyle name="40% - Accent1 215 4" xfId="21037" xr:uid="{00000000-0005-0000-0000-0000F52E0000}"/>
    <cellStyle name="40% - Accent1 216" xfId="5930" xr:uid="{00000000-0005-0000-0000-0000F62E0000}"/>
    <cellStyle name="40% - Accent1 216 2" xfId="5931" xr:uid="{00000000-0005-0000-0000-0000F72E0000}"/>
    <cellStyle name="40% - Accent1 216 2 2" xfId="21038" xr:uid="{00000000-0005-0000-0000-0000F82E0000}"/>
    <cellStyle name="40% - Accent1 216 3" xfId="5932" xr:uid="{00000000-0005-0000-0000-0000F92E0000}"/>
    <cellStyle name="40% - Accent1 216 3 2" xfId="21039" xr:uid="{00000000-0005-0000-0000-0000FA2E0000}"/>
    <cellStyle name="40% - Accent1 216 4" xfId="21040" xr:uid="{00000000-0005-0000-0000-0000FB2E0000}"/>
    <cellStyle name="40% - Accent1 217" xfId="5933" xr:uid="{00000000-0005-0000-0000-0000FC2E0000}"/>
    <cellStyle name="40% - Accent1 217 2" xfId="5934" xr:uid="{00000000-0005-0000-0000-0000FD2E0000}"/>
    <cellStyle name="40% - Accent1 217 2 2" xfId="21041" xr:uid="{00000000-0005-0000-0000-0000FE2E0000}"/>
    <cellStyle name="40% - Accent1 217 3" xfId="5935" xr:uid="{00000000-0005-0000-0000-0000FF2E0000}"/>
    <cellStyle name="40% - Accent1 217 3 2" xfId="21042" xr:uid="{00000000-0005-0000-0000-0000002F0000}"/>
    <cellStyle name="40% - Accent1 217 4" xfId="21043" xr:uid="{00000000-0005-0000-0000-0000012F0000}"/>
    <cellStyle name="40% - Accent1 218" xfId="5936" xr:uid="{00000000-0005-0000-0000-0000022F0000}"/>
    <cellStyle name="40% - Accent1 218 2" xfId="5937" xr:uid="{00000000-0005-0000-0000-0000032F0000}"/>
    <cellStyle name="40% - Accent1 218 2 2" xfId="21044" xr:uid="{00000000-0005-0000-0000-0000042F0000}"/>
    <cellStyle name="40% - Accent1 218 3" xfId="5938" xr:uid="{00000000-0005-0000-0000-0000052F0000}"/>
    <cellStyle name="40% - Accent1 218 3 2" xfId="21045" xr:uid="{00000000-0005-0000-0000-0000062F0000}"/>
    <cellStyle name="40% - Accent1 218 4" xfId="21046" xr:uid="{00000000-0005-0000-0000-0000072F0000}"/>
    <cellStyle name="40% - Accent1 219" xfId="5939" xr:uid="{00000000-0005-0000-0000-0000082F0000}"/>
    <cellStyle name="40% - Accent1 219 2" xfId="5940" xr:uid="{00000000-0005-0000-0000-0000092F0000}"/>
    <cellStyle name="40% - Accent1 219 2 2" xfId="21047" xr:uid="{00000000-0005-0000-0000-00000A2F0000}"/>
    <cellStyle name="40% - Accent1 219 3" xfId="5941" xr:uid="{00000000-0005-0000-0000-00000B2F0000}"/>
    <cellStyle name="40% - Accent1 219 3 2" xfId="21048" xr:uid="{00000000-0005-0000-0000-00000C2F0000}"/>
    <cellStyle name="40% - Accent1 219 4" xfId="21049" xr:uid="{00000000-0005-0000-0000-00000D2F0000}"/>
    <cellStyle name="40% - Accent1 22" xfId="5942" xr:uid="{00000000-0005-0000-0000-00000E2F0000}"/>
    <cellStyle name="40% - Accent1 22 2" xfId="5943" xr:uid="{00000000-0005-0000-0000-00000F2F0000}"/>
    <cellStyle name="40% - Accent1 22 2 2" xfId="5944" xr:uid="{00000000-0005-0000-0000-0000102F0000}"/>
    <cellStyle name="40% - Accent1 22 2 2 2" xfId="21050" xr:uid="{00000000-0005-0000-0000-0000112F0000}"/>
    <cellStyle name="40% - Accent1 22 2 3" xfId="5945" xr:uid="{00000000-0005-0000-0000-0000122F0000}"/>
    <cellStyle name="40% - Accent1 22 2 3 2" xfId="21051" xr:uid="{00000000-0005-0000-0000-0000132F0000}"/>
    <cellStyle name="40% - Accent1 22 2 4" xfId="21052" xr:uid="{00000000-0005-0000-0000-0000142F0000}"/>
    <cellStyle name="40% - Accent1 22 3" xfId="5946" xr:uid="{00000000-0005-0000-0000-0000152F0000}"/>
    <cellStyle name="40% - Accent1 22 3 2" xfId="5947" xr:uid="{00000000-0005-0000-0000-0000162F0000}"/>
    <cellStyle name="40% - Accent1 22 3 2 2" xfId="21053" xr:uid="{00000000-0005-0000-0000-0000172F0000}"/>
    <cellStyle name="40% - Accent1 22 3 3" xfId="5948" xr:uid="{00000000-0005-0000-0000-0000182F0000}"/>
    <cellStyle name="40% - Accent1 22 3 3 2" xfId="21054" xr:uid="{00000000-0005-0000-0000-0000192F0000}"/>
    <cellStyle name="40% - Accent1 22 3 4" xfId="21055" xr:uid="{00000000-0005-0000-0000-00001A2F0000}"/>
    <cellStyle name="40% - Accent1 22 4" xfId="5949" xr:uid="{00000000-0005-0000-0000-00001B2F0000}"/>
    <cellStyle name="40% - Accent1 22 4 2" xfId="21056" xr:uid="{00000000-0005-0000-0000-00001C2F0000}"/>
    <cellStyle name="40% - Accent1 22 5" xfId="5950" xr:uid="{00000000-0005-0000-0000-00001D2F0000}"/>
    <cellStyle name="40% - Accent1 22 5 2" xfId="21057" xr:uid="{00000000-0005-0000-0000-00001E2F0000}"/>
    <cellStyle name="40% - Accent1 22 6" xfId="21058" xr:uid="{00000000-0005-0000-0000-00001F2F0000}"/>
    <cellStyle name="40% - Accent1 220" xfId="5951" xr:uid="{00000000-0005-0000-0000-0000202F0000}"/>
    <cellStyle name="40% - Accent1 220 2" xfId="5952" xr:uid="{00000000-0005-0000-0000-0000212F0000}"/>
    <cellStyle name="40% - Accent1 220 2 2" xfId="21059" xr:uid="{00000000-0005-0000-0000-0000222F0000}"/>
    <cellStyle name="40% - Accent1 220 3" xfId="5953" xr:uid="{00000000-0005-0000-0000-0000232F0000}"/>
    <cellStyle name="40% - Accent1 220 3 2" xfId="21060" xr:uid="{00000000-0005-0000-0000-0000242F0000}"/>
    <cellStyle name="40% - Accent1 220 4" xfId="21061" xr:uid="{00000000-0005-0000-0000-0000252F0000}"/>
    <cellStyle name="40% - Accent1 221" xfId="5954" xr:uid="{00000000-0005-0000-0000-0000262F0000}"/>
    <cellStyle name="40% - Accent1 221 2" xfId="5955" xr:uid="{00000000-0005-0000-0000-0000272F0000}"/>
    <cellStyle name="40% - Accent1 221 2 2" xfId="21062" xr:uid="{00000000-0005-0000-0000-0000282F0000}"/>
    <cellStyle name="40% - Accent1 221 3" xfId="5956" xr:uid="{00000000-0005-0000-0000-0000292F0000}"/>
    <cellStyle name="40% - Accent1 221 3 2" xfId="21063" xr:uid="{00000000-0005-0000-0000-00002A2F0000}"/>
    <cellStyle name="40% - Accent1 221 4" xfId="21064" xr:uid="{00000000-0005-0000-0000-00002B2F0000}"/>
    <cellStyle name="40% - Accent1 222" xfId="5957" xr:uid="{00000000-0005-0000-0000-00002C2F0000}"/>
    <cellStyle name="40% - Accent1 222 2" xfId="21065" xr:uid="{00000000-0005-0000-0000-00002D2F0000}"/>
    <cellStyle name="40% - Accent1 223" xfId="5958" xr:uid="{00000000-0005-0000-0000-00002E2F0000}"/>
    <cellStyle name="40% - Accent1 223 2" xfId="21066" xr:uid="{00000000-0005-0000-0000-00002F2F0000}"/>
    <cellStyle name="40% - Accent1 224" xfId="21067" xr:uid="{00000000-0005-0000-0000-0000302F0000}"/>
    <cellStyle name="40% - Accent1 23" xfId="5959" xr:uid="{00000000-0005-0000-0000-0000312F0000}"/>
    <cellStyle name="40% - Accent1 23 2" xfId="5960" xr:uid="{00000000-0005-0000-0000-0000322F0000}"/>
    <cellStyle name="40% - Accent1 23 2 2" xfId="5961" xr:uid="{00000000-0005-0000-0000-0000332F0000}"/>
    <cellStyle name="40% - Accent1 23 2 2 2" xfId="21068" xr:uid="{00000000-0005-0000-0000-0000342F0000}"/>
    <cellStyle name="40% - Accent1 23 2 3" xfId="5962" xr:uid="{00000000-0005-0000-0000-0000352F0000}"/>
    <cellStyle name="40% - Accent1 23 2 3 2" xfId="21069" xr:uid="{00000000-0005-0000-0000-0000362F0000}"/>
    <cellStyle name="40% - Accent1 23 2 4" xfId="21070" xr:uid="{00000000-0005-0000-0000-0000372F0000}"/>
    <cellStyle name="40% - Accent1 23 3" xfId="5963" xr:uid="{00000000-0005-0000-0000-0000382F0000}"/>
    <cellStyle name="40% - Accent1 23 3 2" xfId="5964" xr:uid="{00000000-0005-0000-0000-0000392F0000}"/>
    <cellStyle name="40% - Accent1 23 3 2 2" xfId="21071" xr:uid="{00000000-0005-0000-0000-00003A2F0000}"/>
    <cellStyle name="40% - Accent1 23 3 3" xfId="5965" xr:uid="{00000000-0005-0000-0000-00003B2F0000}"/>
    <cellStyle name="40% - Accent1 23 3 3 2" xfId="21072" xr:uid="{00000000-0005-0000-0000-00003C2F0000}"/>
    <cellStyle name="40% - Accent1 23 3 4" xfId="21073" xr:uid="{00000000-0005-0000-0000-00003D2F0000}"/>
    <cellStyle name="40% - Accent1 23 4" xfId="5966" xr:uid="{00000000-0005-0000-0000-00003E2F0000}"/>
    <cellStyle name="40% - Accent1 23 4 2" xfId="21074" xr:uid="{00000000-0005-0000-0000-00003F2F0000}"/>
    <cellStyle name="40% - Accent1 23 5" xfId="5967" xr:uid="{00000000-0005-0000-0000-0000402F0000}"/>
    <cellStyle name="40% - Accent1 23 5 2" xfId="21075" xr:uid="{00000000-0005-0000-0000-0000412F0000}"/>
    <cellStyle name="40% - Accent1 23 6" xfId="21076" xr:uid="{00000000-0005-0000-0000-0000422F0000}"/>
    <cellStyle name="40% - Accent1 24" xfId="5968" xr:uid="{00000000-0005-0000-0000-0000432F0000}"/>
    <cellStyle name="40% - Accent1 24 2" xfId="5969" xr:uid="{00000000-0005-0000-0000-0000442F0000}"/>
    <cellStyle name="40% - Accent1 24 2 2" xfId="5970" xr:uid="{00000000-0005-0000-0000-0000452F0000}"/>
    <cellStyle name="40% - Accent1 24 2 2 2" xfId="21077" xr:uid="{00000000-0005-0000-0000-0000462F0000}"/>
    <cellStyle name="40% - Accent1 24 2 3" xfId="5971" xr:uid="{00000000-0005-0000-0000-0000472F0000}"/>
    <cellStyle name="40% - Accent1 24 2 3 2" xfId="21078" xr:uid="{00000000-0005-0000-0000-0000482F0000}"/>
    <cellStyle name="40% - Accent1 24 2 4" xfId="21079" xr:uid="{00000000-0005-0000-0000-0000492F0000}"/>
    <cellStyle name="40% - Accent1 24 3" xfId="5972" xr:uid="{00000000-0005-0000-0000-00004A2F0000}"/>
    <cellStyle name="40% - Accent1 24 3 2" xfId="5973" xr:uid="{00000000-0005-0000-0000-00004B2F0000}"/>
    <cellStyle name="40% - Accent1 24 3 2 2" xfId="21080" xr:uid="{00000000-0005-0000-0000-00004C2F0000}"/>
    <cellStyle name="40% - Accent1 24 3 3" xfId="5974" xr:uid="{00000000-0005-0000-0000-00004D2F0000}"/>
    <cellStyle name="40% - Accent1 24 3 3 2" xfId="21081" xr:uid="{00000000-0005-0000-0000-00004E2F0000}"/>
    <cellStyle name="40% - Accent1 24 3 4" xfId="21082" xr:uid="{00000000-0005-0000-0000-00004F2F0000}"/>
    <cellStyle name="40% - Accent1 24 4" xfId="5975" xr:uid="{00000000-0005-0000-0000-0000502F0000}"/>
    <cellStyle name="40% - Accent1 24 4 2" xfId="21083" xr:uid="{00000000-0005-0000-0000-0000512F0000}"/>
    <cellStyle name="40% - Accent1 24 5" xfId="5976" xr:uid="{00000000-0005-0000-0000-0000522F0000}"/>
    <cellStyle name="40% - Accent1 24 5 2" xfId="21084" xr:uid="{00000000-0005-0000-0000-0000532F0000}"/>
    <cellStyle name="40% - Accent1 24 6" xfId="21085" xr:uid="{00000000-0005-0000-0000-0000542F0000}"/>
    <cellStyle name="40% - Accent1 25" xfId="5977" xr:uid="{00000000-0005-0000-0000-0000552F0000}"/>
    <cellStyle name="40% - Accent1 25 2" xfId="5978" xr:uid="{00000000-0005-0000-0000-0000562F0000}"/>
    <cellStyle name="40% - Accent1 25 2 2" xfId="5979" xr:uid="{00000000-0005-0000-0000-0000572F0000}"/>
    <cellStyle name="40% - Accent1 25 2 2 2" xfId="21086" xr:uid="{00000000-0005-0000-0000-0000582F0000}"/>
    <cellStyle name="40% - Accent1 25 2 3" xfId="5980" xr:uid="{00000000-0005-0000-0000-0000592F0000}"/>
    <cellStyle name="40% - Accent1 25 2 3 2" xfId="21087" xr:uid="{00000000-0005-0000-0000-00005A2F0000}"/>
    <cellStyle name="40% - Accent1 25 2 4" xfId="21088" xr:uid="{00000000-0005-0000-0000-00005B2F0000}"/>
    <cellStyle name="40% - Accent1 25 3" xfId="5981" xr:uid="{00000000-0005-0000-0000-00005C2F0000}"/>
    <cellStyle name="40% - Accent1 25 3 2" xfId="5982" xr:uid="{00000000-0005-0000-0000-00005D2F0000}"/>
    <cellStyle name="40% - Accent1 25 3 2 2" xfId="21089" xr:uid="{00000000-0005-0000-0000-00005E2F0000}"/>
    <cellStyle name="40% - Accent1 25 3 3" xfId="5983" xr:uid="{00000000-0005-0000-0000-00005F2F0000}"/>
    <cellStyle name="40% - Accent1 25 3 3 2" xfId="21090" xr:uid="{00000000-0005-0000-0000-0000602F0000}"/>
    <cellStyle name="40% - Accent1 25 3 4" xfId="21091" xr:uid="{00000000-0005-0000-0000-0000612F0000}"/>
    <cellStyle name="40% - Accent1 25 4" xfId="5984" xr:uid="{00000000-0005-0000-0000-0000622F0000}"/>
    <cellStyle name="40% - Accent1 25 4 2" xfId="21092" xr:uid="{00000000-0005-0000-0000-0000632F0000}"/>
    <cellStyle name="40% - Accent1 25 5" xfId="5985" xr:uid="{00000000-0005-0000-0000-0000642F0000}"/>
    <cellStyle name="40% - Accent1 25 5 2" xfId="21093" xr:uid="{00000000-0005-0000-0000-0000652F0000}"/>
    <cellStyle name="40% - Accent1 25 6" xfId="21094" xr:uid="{00000000-0005-0000-0000-0000662F0000}"/>
    <cellStyle name="40% - Accent1 26" xfId="5986" xr:uid="{00000000-0005-0000-0000-0000672F0000}"/>
    <cellStyle name="40% - Accent1 26 2" xfId="5987" xr:uid="{00000000-0005-0000-0000-0000682F0000}"/>
    <cellStyle name="40% - Accent1 26 2 2" xfId="5988" xr:uid="{00000000-0005-0000-0000-0000692F0000}"/>
    <cellStyle name="40% - Accent1 26 2 2 2" xfId="21095" xr:uid="{00000000-0005-0000-0000-00006A2F0000}"/>
    <cellStyle name="40% - Accent1 26 2 3" xfId="5989" xr:uid="{00000000-0005-0000-0000-00006B2F0000}"/>
    <cellStyle name="40% - Accent1 26 2 3 2" xfId="21096" xr:uid="{00000000-0005-0000-0000-00006C2F0000}"/>
    <cellStyle name="40% - Accent1 26 2 4" xfId="21097" xr:uid="{00000000-0005-0000-0000-00006D2F0000}"/>
    <cellStyle name="40% - Accent1 26 3" xfId="5990" xr:uid="{00000000-0005-0000-0000-00006E2F0000}"/>
    <cellStyle name="40% - Accent1 26 3 2" xfId="5991" xr:uid="{00000000-0005-0000-0000-00006F2F0000}"/>
    <cellStyle name="40% - Accent1 26 3 2 2" xfId="21098" xr:uid="{00000000-0005-0000-0000-0000702F0000}"/>
    <cellStyle name="40% - Accent1 26 3 3" xfId="5992" xr:uid="{00000000-0005-0000-0000-0000712F0000}"/>
    <cellStyle name="40% - Accent1 26 3 3 2" xfId="21099" xr:uid="{00000000-0005-0000-0000-0000722F0000}"/>
    <cellStyle name="40% - Accent1 26 3 4" xfId="21100" xr:uid="{00000000-0005-0000-0000-0000732F0000}"/>
    <cellStyle name="40% - Accent1 26 4" xfId="5993" xr:uid="{00000000-0005-0000-0000-0000742F0000}"/>
    <cellStyle name="40% - Accent1 26 4 2" xfId="21101" xr:uid="{00000000-0005-0000-0000-0000752F0000}"/>
    <cellStyle name="40% - Accent1 26 5" xfId="5994" xr:uid="{00000000-0005-0000-0000-0000762F0000}"/>
    <cellStyle name="40% - Accent1 26 5 2" xfId="21102" xr:uid="{00000000-0005-0000-0000-0000772F0000}"/>
    <cellStyle name="40% - Accent1 26 6" xfId="21103" xr:uid="{00000000-0005-0000-0000-0000782F0000}"/>
    <cellStyle name="40% - Accent1 27" xfId="5995" xr:uid="{00000000-0005-0000-0000-0000792F0000}"/>
    <cellStyle name="40% - Accent1 27 2" xfId="5996" xr:uid="{00000000-0005-0000-0000-00007A2F0000}"/>
    <cellStyle name="40% - Accent1 27 2 2" xfId="5997" xr:uid="{00000000-0005-0000-0000-00007B2F0000}"/>
    <cellStyle name="40% - Accent1 27 2 2 2" xfId="21104" xr:uid="{00000000-0005-0000-0000-00007C2F0000}"/>
    <cellStyle name="40% - Accent1 27 2 3" xfId="5998" xr:uid="{00000000-0005-0000-0000-00007D2F0000}"/>
    <cellStyle name="40% - Accent1 27 2 3 2" xfId="21105" xr:uid="{00000000-0005-0000-0000-00007E2F0000}"/>
    <cellStyle name="40% - Accent1 27 2 4" xfId="21106" xr:uid="{00000000-0005-0000-0000-00007F2F0000}"/>
    <cellStyle name="40% - Accent1 27 3" xfId="5999" xr:uid="{00000000-0005-0000-0000-0000802F0000}"/>
    <cellStyle name="40% - Accent1 27 3 2" xfId="6000" xr:uid="{00000000-0005-0000-0000-0000812F0000}"/>
    <cellStyle name="40% - Accent1 27 3 2 2" xfId="21107" xr:uid="{00000000-0005-0000-0000-0000822F0000}"/>
    <cellStyle name="40% - Accent1 27 3 3" xfId="6001" xr:uid="{00000000-0005-0000-0000-0000832F0000}"/>
    <cellStyle name="40% - Accent1 27 3 3 2" xfId="21108" xr:uid="{00000000-0005-0000-0000-0000842F0000}"/>
    <cellStyle name="40% - Accent1 27 3 4" xfId="21109" xr:uid="{00000000-0005-0000-0000-0000852F0000}"/>
    <cellStyle name="40% - Accent1 27 4" xfId="6002" xr:uid="{00000000-0005-0000-0000-0000862F0000}"/>
    <cellStyle name="40% - Accent1 27 4 2" xfId="21110" xr:uid="{00000000-0005-0000-0000-0000872F0000}"/>
    <cellStyle name="40% - Accent1 27 5" xfId="6003" xr:uid="{00000000-0005-0000-0000-0000882F0000}"/>
    <cellStyle name="40% - Accent1 27 5 2" xfId="21111" xr:uid="{00000000-0005-0000-0000-0000892F0000}"/>
    <cellStyle name="40% - Accent1 27 6" xfId="21112" xr:uid="{00000000-0005-0000-0000-00008A2F0000}"/>
    <cellStyle name="40% - Accent1 28" xfId="6004" xr:uid="{00000000-0005-0000-0000-00008B2F0000}"/>
    <cellStyle name="40% - Accent1 28 2" xfId="6005" xr:uid="{00000000-0005-0000-0000-00008C2F0000}"/>
    <cellStyle name="40% - Accent1 28 2 2" xfId="6006" xr:uid="{00000000-0005-0000-0000-00008D2F0000}"/>
    <cellStyle name="40% - Accent1 28 2 2 2" xfId="21113" xr:uid="{00000000-0005-0000-0000-00008E2F0000}"/>
    <cellStyle name="40% - Accent1 28 2 3" xfId="6007" xr:uid="{00000000-0005-0000-0000-00008F2F0000}"/>
    <cellStyle name="40% - Accent1 28 2 3 2" xfId="21114" xr:uid="{00000000-0005-0000-0000-0000902F0000}"/>
    <cellStyle name="40% - Accent1 28 2 4" xfId="21115" xr:uid="{00000000-0005-0000-0000-0000912F0000}"/>
    <cellStyle name="40% - Accent1 28 3" xfId="6008" xr:uid="{00000000-0005-0000-0000-0000922F0000}"/>
    <cellStyle name="40% - Accent1 28 3 2" xfId="6009" xr:uid="{00000000-0005-0000-0000-0000932F0000}"/>
    <cellStyle name="40% - Accent1 28 3 2 2" xfId="21116" xr:uid="{00000000-0005-0000-0000-0000942F0000}"/>
    <cellStyle name="40% - Accent1 28 3 3" xfId="6010" xr:uid="{00000000-0005-0000-0000-0000952F0000}"/>
    <cellStyle name="40% - Accent1 28 3 3 2" xfId="21117" xr:uid="{00000000-0005-0000-0000-0000962F0000}"/>
    <cellStyle name="40% - Accent1 28 3 4" xfId="21118" xr:uid="{00000000-0005-0000-0000-0000972F0000}"/>
    <cellStyle name="40% - Accent1 28 4" xfId="6011" xr:uid="{00000000-0005-0000-0000-0000982F0000}"/>
    <cellStyle name="40% - Accent1 28 4 2" xfId="21119" xr:uid="{00000000-0005-0000-0000-0000992F0000}"/>
    <cellStyle name="40% - Accent1 28 5" xfId="6012" xr:uid="{00000000-0005-0000-0000-00009A2F0000}"/>
    <cellStyle name="40% - Accent1 28 5 2" xfId="21120" xr:uid="{00000000-0005-0000-0000-00009B2F0000}"/>
    <cellStyle name="40% - Accent1 28 6" xfId="21121" xr:uid="{00000000-0005-0000-0000-00009C2F0000}"/>
    <cellStyle name="40% - Accent1 29" xfId="6013" xr:uid="{00000000-0005-0000-0000-00009D2F0000}"/>
    <cellStyle name="40% - Accent1 29 2" xfId="6014" xr:uid="{00000000-0005-0000-0000-00009E2F0000}"/>
    <cellStyle name="40% - Accent1 29 2 2" xfId="6015" xr:uid="{00000000-0005-0000-0000-00009F2F0000}"/>
    <cellStyle name="40% - Accent1 29 2 2 2" xfId="21122" xr:uid="{00000000-0005-0000-0000-0000A02F0000}"/>
    <cellStyle name="40% - Accent1 29 2 3" xfId="6016" xr:uid="{00000000-0005-0000-0000-0000A12F0000}"/>
    <cellStyle name="40% - Accent1 29 2 3 2" xfId="21123" xr:uid="{00000000-0005-0000-0000-0000A22F0000}"/>
    <cellStyle name="40% - Accent1 29 2 4" xfId="21124" xr:uid="{00000000-0005-0000-0000-0000A32F0000}"/>
    <cellStyle name="40% - Accent1 29 3" xfId="6017" xr:uid="{00000000-0005-0000-0000-0000A42F0000}"/>
    <cellStyle name="40% - Accent1 29 3 2" xfId="6018" xr:uid="{00000000-0005-0000-0000-0000A52F0000}"/>
    <cellStyle name="40% - Accent1 29 3 2 2" xfId="21125" xr:uid="{00000000-0005-0000-0000-0000A62F0000}"/>
    <cellStyle name="40% - Accent1 29 3 3" xfId="6019" xr:uid="{00000000-0005-0000-0000-0000A72F0000}"/>
    <cellStyle name="40% - Accent1 29 3 3 2" xfId="21126" xr:uid="{00000000-0005-0000-0000-0000A82F0000}"/>
    <cellStyle name="40% - Accent1 29 3 4" xfId="21127" xr:uid="{00000000-0005-0000-0000-0000A92F0000}"/>
    <cellStyle name="40% - Accent1 29 4" xfId="6020" xr:uid="{00000000-0005-0000-0000-0000AA2F0000}"/>
    <cellStyle name="40% - Accent1 29 4 2" xfId="21128" xr:uid="{00000000-0005-0000-0000-0000AB2F0000}"/>
    <cellStyle name="40% - Accent1 29 5" xfId="6021" xr:uid="{00000000-0005-0000-0000-0000AC2F0000}"/>
    <cellStyle name="40% - Accent1 29 5 2" xfId="21129" xr:uid="{00000000-0005-0000-0000-0000AD2F0000}"/>
    <cellStyle name="40% - Accent1 29 6" xfId="21130" xr:uid="{00000000-0005-0000-0000-0000AE2F0000}"/>
    <cellStyle name="40% - Accent1 3" xfId="6022" xr:uid="{00000000-0005-0000-0000-0000AF2F0000}"/>
    <cellStyle name="40% - Accent1 3 2" xfId="6023" xr:uid="{00000000-0005-0000-0000-0000B02F0000}"/>
    <cellStyle name="40% - Accent1 3 2 2" xfId="6024" xr:uid="{00000000-0005-0000-0000-0000B12F0000}"/>
    <cellStyle name="40% - Accent1 3 2 2 2" xfId="21131" xr:uid="{00000000-0005-0000-0000-0000B22F0000}"/>
    <cellStyle name="40% - Accent1 3 2 3" xfId="6025" xr:uid="{00000000-0005-0000-0000-0000B32F0000}"/>
    <cellStyle name="40% - Accent1 3 2 3 2" xfId="21132" xr:uid="{00000000-0005-0000-0000-0000B42F0000}"/>
    <cellStyle name="40% - Accent1 3 2 4" xfId="21133" xr:uid="{00000000-0005-0000-0000-0000B52F0000}"/>
    <cellStyle name="40% - Accent1 3 3" xfId="6026" xr:uid="{00000000-0005-0000-0000-0000B62F0000}"/>
    <cellStyle name="40% - Accent1 3 3 2" xfId="6027" xr:uid="{00000000-0005-0000-0000-0000B72F0000}"/>
    <cellStyle name="40% - Accent1 3 3 2 2" xfId="21134" xr:uid="{00000000-0005-0000-0000-0000B82F0000}"/>
    <cellStyle name="40% - Accent1 3 3 3" xfId="6028" xr:uid="{00000000-0005-0000-0000-0000B92F0000}"/>
    <cellStyle name="40% - Accent1 3 3 3 2" xfId="21135" xr:uid="{00000000-0005-0000-0000-0000BA2F0000}"/>
    <cellStyle name="40% - Accent1 3 3 4" xfId="21136" xr:uid="{00000000-0005-0000-0000-0000BB2F0000}"/>
    <cellStyle name="40% - Accent1 3 4" xfId="6029" xr:uid="{00000000-0005-0000-0000-0000BC2F0000}"/>
    <cellStyle name="40% - Accent1 3 4 2" xfId="21137" xr:uid="{00000000-0005-0000-0000-0000BD2F0000}"/>
    <cellStyle name="40% - Accent1 3 5" xfId="6030" xr:uid="{00000000-0005-0000-0000-0000BE2F0000}"/>
    <cellStyle name="40% - Accent1 3 5 2" xfId="21138" xr:uid="{00000000-0005-0000-0000-0000BF2F0000}"/>
    <cellStyle name="40% - Accent1 3 6" xfId="21139" xr:uid="{00000000-0005-0000-0000-0000C02F0000}"/>
    <cellStyle name="40% - Accent1 30" xfId="6031" xr:uid="{00000000-0005-0000-0000-0000C12F0000}"/>
    <cellStyle name="40% - Accent1 30 2" xfId="6032" xr:uid="{00000000-0005-0000-0000-0000C22F0000}"/>
    <cellStyle name="40% - Accent1 30 2 2" xfId="6033" xr:uid="{00000000-0005-0000-0000-0000C32F0000}"/>
    <cellStyle name="40% - Accent1 30 2 2 2" xfId="21140" xr:uid="{00000000-0005-0000-0000-0000C42F0000}"/>
    <cellStyle name="40% - Accent1 30 2 3" xfId="6034" xr:uid="{00000000-0005-0000-0000-0000C52F0000}"/>
    <cellStyle name="40% - Accent1 30 2 3 2" xfId="21141" xr:uid="{00000000-0005-0000-0000-0000C62F0000}"/>
    <cellStyle name="40% - Accent1 30 2 4" xfId="21142" xr:uid="{00000000-0005-0000-0000-0000C72F0000}"/>
    <cellStyle name="40% - Accent1 30 3" xfId="6035" xr:uid="{00000000-0005-0000-0000-0000C82F0000}"/>
    <cellStyle name="40% - Accent1 30 3 2" xfId="6036" xr:uid="{00000000-0005-0000-0000-0000C92F0000}"/>
    <cellStyle name="40% - Accent1 30 3 2 2" xfId="21143" xr:uid="{00000000-0005-0000-0000-0000CA2F0000}"/>
    <cellStyle name="40% - Accent1 30 3 3" xfId="6037" xr:uid="{00000000-0005-0000-0000-0000CB2F0000}"/>
    <cellStyle name="40% - Accent1 30 3 3 2" xfId="21144" xr:uid="{00000000-0005-0000-0000-0000CC2F0000}"/>
    <cellStyle name="40% - Accent1 30 3 4" xfId="21145" xr:uid="{00000000-0005-0000-0000-0000CD2F0000}"/>
    <cellStyle name="40% - Accent1 30 4" xfId="6038" xr:uid="{00000000-0005-0000-0000-0000CE2F0000}"/>
    <cellStyle name="40% - Accent1 30 4 2" xfId="21146" xr:uid="{00000000-0005-0000-0000-0000CF2F0000}"/>
    <cellStyle name="40% - Accent1 30 5" xfId="6039" xr:uid="{00000000-0005-0000-0000-0000D02F0000}"/>
    <cellStyle name="40% - Accent1 30 5 2" xfId="21147" xr:uid="{00000000-0005-0000-0000-0000D12F0000}"/>
    <cellStyle name="40% - Accent1 30 6" xfId="21148" xr:uid="{00000000-0005-0000-0000-0000D22F0000}"/>
    <cellStyle name="40% - Accent1 31" xfId="6040" xr:uid="{00000000-0005-0000-0000-0000D32F0000}"/>
    <cellStyle name="40% - Accent1 31 2" xfId="6041" xr:uid="{00000000-0005-0000-0000-0000D42F0000}"/>
    <cellStyle name="40% - Accent1 31 2 2" xfId="6042" xr:uid="{00000000-0005-0000-0000-0000D52F0000}"/>
    <cellStyle name="40% - Accent1 31 2 2 2" xfId="21149" xr:uid="{00000000-0005-0000-0000-0000D62F0000}"/>
    <cellStyle name="40% - Accent1 31 2 3" xfId="6043" xr:uid="{00000000-0005-0000-0000-0000D72F0000}"/>
    <cellStyle name="40% - Accent1 31 2 3 2" xfId="21150" xr:uid="{00000000-0005-0000-0000-0000D82F0000}"/>
    <cellStyle name="40% - Accent1 31 2 4" xfId="21151" xr:uid="{00000000-0005-0000-0000-0000D92F0000}"/>
    <cellStyle name="40% - Accent1 31 3" xfId="6044" xr:uid="{00000000-0005-0000-0000-0000DA2F0000}"/>
    <cellStyle name="40% - Accent1 31 3 2" xfId="6045" xr:uid="{00000000-0005-0000-0000-0000DB2F0000}"/>
    <cellStyle name="40% - Accent1 31 3 2 2" xfId="21152" xr:uid="{00000000-0005-0000-0000-0000DC2F0000}"/>
    <cellStyle name="40% - Accent1 31 3 3" xfId="6046" xr:uid="{00000000-0005-0000-0000-0000DD2F0000}"/>
    <cellStyle name="40% - Accent1 31 3 3 2" xfId="21153" xr:uid="{00000000-0005-0000-0000-0000DE2F0000}"/>
    <cellStyle name="40% - Accent1 31 3 4" xfId="21154" xr:uid="{00000000-0005-0000-0000-0000DF2F0000}"/>
    <cellStyle name="40% - Accent1 31 4" xfId="6047" xr:uid="{00000000-0005-0000-0000-0000E02F0000}"/>
    <cellStyle name="40% - Accent1 31 4 2" xfId="21155" xr:uid="{00000000-0005-0000-0000-0000E12F0000}"/>
    <cellStyle name="40% - Accent1 31 5" xfId="6048" xr:uid="{00000000-0005-0000-0000-0000E22F0000}"/>
    <cellStyle name="40% - Accent1 31 5 2" xfId="21156" xr:uid="{00000000-0005-0000-0000-0000E32F0000}"/>
    <cellStyle name="40% - Accent1 31 6" xfId="21157" xr:uid="{00000000-0005-0000-0000-0000E42F0000}"/>
    <cellStyle name="40% - Accent1 32" xfId="6049" xr:uid="{00000000-0005-0000-0000-0000E52F0000}"/>
    <cellStyle name="40% - Accent1 32 2" xfId="6050" xr:uid="{00000000-0005-0000-0000-0000E62F0000}"/>
    <cellStyle name="40% - Accent1 32 2 2" xfId="6051" xr:uid="{00000000-0005-0000-0000-0000E72F0000}"/>
    <cellStyle name="40% - Accent1 32 2 2 2" xfId="21158" xr:uid="{00000000-0005-0000-0000-0000E82F0000}"/>
    <cellStyle name="40% - Accent1 32 2 3" xfId="6052" xr:uid="{00000000-0005-0000-0000-0000E92F0000}"/>
    <cellStyle name="40% - Accent1 32 2 3 2" xfId="21159" xr:uid="{00000000-0005-0000-0000-0000EA2F0000}"/>
    <cellStyle name="40% - Accent1 32 2 4" xfId="21160" xr:uid="{00000000-0005-0000-0000-0000EB2F0000}"/>
    <cellStyle name="40% - Accent1 32 3" xfId="6053" xr:uid="{00000000-0005-0000-0000-0000EC2F0000}"/>
    <cellStyle name="40% - Accent1 32 3 2" xfId="6054" xr:uid="{00000000-0005-0000-0000-0000ED2F0000}"/>
    <cellStyle name="40% - Accent1 32 3 2 2" xfId="21161" xr:uid="{00000000-0005-0000-0000-0000EE2F0000}"/>
    <cellStyle name="40% - Accent1 32 3 3" xfId="6055" xr:uid="{00000000-0005-0000-0000-0000EF2F0000}"/>
    <cellStyle name="40% - Accent1 32 3 3 2" xfId="21162" xr:uid="{00000000-0005-0000-0000-0000F02F0000}"/>
    <cellStyle name="40% - Accent1 32 3 4" xfId="21163" xr:uid="{00000000-0005-0000-0000-0000F12F0000}"/>
    <cellStyle name="40% - Accent1 32 4" xfId="6056" xr:uid="{00000000-0005-0000-0000-0000F22F0000}"/>
    <cellStyle name="40% - Accent1 32 4 2" xfId="21164" xr:uid="{00000000-0005-0000-0000-0000F32F0000}"/>
    <cellStyle name="40% - Accent1 32 5" xfId="6057" xr:uid="{00000000-0005-0000-0000-0000F42F0000}"/>
    <cellStyle name="40% - Accent1 32 5 2" xfId="21165" xr:uid="{00000000-0005-0000-0000-0000F52F0000}"/>
    <cellStyle name="40% - Accent1 32 6" xfId="21166" xr:uid="{00000000-0005-0000-0000-0000F62F0000}"/>
    <cellStyle name="40% - Accent1 33" xfId="6058" xr:uid="{00000000-0005-0000-0000-0000F72F0000}"/>
    <cellStyle name="40% - Accent1 33 2" xfId="6059" xr:uid="{00000000-0005-0000-0000-0000F82F0000}"/>
    <cellStyle name="40% - Accent1 33 2 2" xfId="6060" xr:uid="{00000000-0005-0000-0000-0000F92F0000}"/>
    <cellStyle name="40% - Accent1 33 2 2 2" xfId="21167" xr:uid="{00000000-0005-0000-0000-0000FA2F0000}"/>
    <cellStyle name="40% - Accent1 33 2 3" xfId="6061" xr:uid="{00000000-0005-0000-0000-0000FB2F0000}"/>
    <cellStyle name="40% - Accent1 33 2 3 2" xfId="21168" xr:uid="{00000000-0005-0000-0000-0000FC2F0000}"/>
    <cellStyle name="40% - Accent1 33 2 4" xfId="21169" xr:uid="{00000000-0005-0000-0000-0000FD2F0000}"/>
    <cellStyle name="40% - Accent1 33 3" xfId="6062" xr:uid="{00000000-0005-0000-0000-0000FE2F0000}"/>
    <cellStyle name="40% - Accent1 33 3 2" xfId="6063" xr:uid="{00000000-0005-0000-0000-0000FF2F0000}"/>
    <cellStyle name="40% - Accent1 33 3 2 2" xfId="21170" xr:uid="{00000000-0005-0000-0000-000000300000}"/>
    <cellStyle name="40% - Accent1 33 3 3" xfId="6064" xr:uid="{00000000-0005-0000-0000-000001300000}"/>
    <cellStyle name="40% - Accent1 33 3 3 2" xfId="21171" xr:uid="{00000000-0005-0000-0000-000002300000}"/>
    <cellStyle name="40% - Accent1 33 3 4" xfId="21172" xr:uid="{00000000-0005-0000-0000-000003300000}"/>
    <cellStyle name="40% - Accent1 33 4" xfId="6065" xr:uid="{00000000-0005-0000-0000-000004300000}"/>
    <cellStyle name="40% - Accent1 33 4 2" xfId="21173" xr:uid="{00000000-0005-0000-0000-000005300000}"/>
    <cellStyle name="40% - Accent1 33 5" xfId="6066" xr:uid="{00000000-0005-0000-0000-000006300000}"/>
    <cellStyle name="40% - Accent1 33 5 2" xfId="21174" xr:uid="{00000000-0005-0000-0000-000007300000}"/>
    <cellStyle name="40% - Accent1 33 6" xfId="21175" xr:uid="{00000000-0005-0000-0000-000008300000}"/>
    <cellStyle name="40% - Accent1 34" xfId="6067" xr:uid="{00000000-0005-0000-0000-000009300000}"/>
    <cellStyle name="40% - Accent1 34 2" xfId="6068" xr:uid="{00000000-0005-0000-0000-00000A300000}"/>
    <cellStyle name="40% - Accent1 34 2 2" xfId="6069" xr:uid="{00000000-0005-0000-0000-00000B300000}"/>
    <cellStyle name="40% - Accent1 34 2 2 2" xfId="21176" xr:uid="{00000000-0005-0000-0000-00000C300000}"/>
    <cellStyle name="40% - Accent1 34 2 3" xfId="6070" xr:uid="{00000000-0005-0000-0000-00000D300000}"/>
    <cellStyle name="40% - Accent1 34 2 3 2" xfId="21177" xr:uid="{00000000-0005-0000-0000-00000E300000}"/>
    <cellStyle name="40% - Accent1 34 2 4" xfId="21178" xr:uid="{00000000-0005-0000-0000-00000F300000}"/>
    <cellStyle name="40% - Accent1 34 3" xfId="6071" xr:uid="{00000000-0005-0000-0000-000010300000}"/>
    <cellStyle name="40% - Accent1 34 3 2" xfId="6072" xr:uid="{00000000-0005-0000-0000-000011300000}"/>
    <cellStyle name="40% - Accent1 34 3 2 2" xfId="21179" xr:uid="{00000000-0005-0000-0000-000012300000}"/>
    <cellStyle name="40% - Accent1 34 3 3" xfId="6073" xr:uid="{00000000-0005-0000-0000-000013300000}"/>
    <cellStyle name="40% - Accent1 34 3 3 2" xfId="21180" xr:uid="{00000000-0005-0000-0000-000014300000}"/>
    <cellStyle name="40% - Accent1 34 3 4" xfId="21181" xr:uid="{00000000-0005-0000-0000-000015300000}"/>
    <cellStyle name="40% - Accent1 34 4" xfId="6074" xr:uid="{00000000-0005-0000-0000-000016300000}"/>
    <cellStyle name="40% - Accent1 34 4 2" xfId="21182" xr:uid="{00000000-0005-0000-0000-000017300000}"/>
    <cellStyle name="40% - Accent1 34 5" xfId="6075" xr:uid="{00000000-0005-0000-0000-000018300000}"/>
    <cellStyle name="40% - Accent1 34 5 2" xfId="21183" xr:uid="{00000000-0005-0000-0000-000019300000}"/>
    <cellStyle name="40% - Accent1 34 6" xfId="21184" xr:uid="{00000000-0005-0000-0000-00001A300000}"/>
    <cellStyle name="40% - Accent1 35" xfId="6076" xr:uid="{00000000-0005-0000-0000-00001B300000}"/>
    <cellStyle name="40% - Accent1 35 2" xfId="6077" xr:uid="{00000000-0005-0000-0000-00001C300000}"/>
    <cellStyle name="40% - Accent1 35 2 2" xfId="6078" xr:uid="{00000000-0005-0000-0000-00001D300000}"/>
    <cellStyle name="40% - Accent1 35 2 2 2" xfId="21185" xr:uid="{00000000-0005-0000-0000-00001E300000}"/>
    <cellStyle name="40% - Accent1 35 2 3" xfId="6079" xr:uid="{00000000-0005-0000-0000-00001F300000}"/>
    <cellStyle name="40% - Accent1 35 2 3 2" xfId="21186" xr:uid="{00000000-0005-0000-0000-000020300000}"/>
    <cellStyle name="40% - Accent1 35 2 4" xfId="21187" xr:uid="{00000000-0005-0000-0000-000021300000}"/>
    <cellStyle name="40% - Accent1 35 3" xfId="6080" xr:uid="{00000000-0005-0000-0000-000022300000}"/>
    <cellStyle name="40% - Accent1 35 3 2" xfId="6081" xr:uid="{00000000-0005-0000-0000-000023300000}"/>
    <cellStyle name="40% - Accent1 35 3 2 2" xfId="21188" xr:uid="{00000000-0005-0000-0000-000024300000}"/>
    <cellStyle name="40% - Accent1 35 3 3" xfId="6082" xr:uid="{00000000-0005-0000-0000-000025300000}"/>
    <cellStyle name="40% - Accent1 35 3 3 2" xfId="21189" xr:uid="{00000000-0005-0000-0000-000026300000}"/>
    <cellStyle name="40% - Accent1 35 3 4" xfId="21190" xr:uid="{00000000-0005-0000-0000-000027300000}"/>
    <cellStyle name="40% - Accent1 35 4" xfId="6083" xr:uid="{00000000-0005-0000-0000-000028300000}"/>
    <cellStyle name="40% - Accent1 35 4 2" xfId="21191" xr:uid="{00000000-0005-0000-0000-000029300000}"/>
    <cellStyle name="40% - Accent1 35 5" xfId="6084" xr:uid="{00000000-0005-0000-0000-00002A300000}"/>
    <cellStyle name="40% - Accent1 35 5 2" xfId="21192" xr:uid="{00000000-0005-0000-0000-00002B300000}"/>
    <cellStyle name="40% - Accent1 35 6" xfId="21193" xr:uid="{00000000-0005-0000-0000-00002C300000}"/>
    <cellStyle name="40% - Accent1 36" xfId="6085" xr:uid="{00000000-0005-0000-0000-00002D300000}"/>
    <cellStyle name="40% - Accent1 36 2" xfId="6086" xr:uid="{00000000-0005-0000-0000-00002E300000}"/>
    <cellStyle name="40% - Accent1 36 2 2" xfId="6087" xr:uid="{00000000-0005-0000-0000-00002F300000}"/>
    <cellStyle name="40% - Accent1 36 2 2 2" xfId="21194" xr:uid="{00000000-0005-0000-0000-000030300000}"/>
    <cellStyle name="40% - Accent1 36 2 3" xfId="6088" xr:uid="{00000000-0005-0000-0000-000031300000}"/>
    <cellStyle name="40% - Accent1 36 2 3 2" xfId="21195" xr:uid="{00000000-0005-0000-0000-000032300000}"/>
    <cellStyle name="40% - Accent1 36 2 4" xfId="21196" xr:uid="{00000000-0005-0000-0000-000033300000}"/>
    <cellStyle name="40% - Accent1 36 3" xfId="6089" xr:uid="{00000000-0005-0000-0000-000034300000}"/>
    <cellStyle name="40% - Accent1 36 3 2" xfId="6090" xr:uid="{00000000-0005-0000-0000-000035300000}"/>
    <cellStyle name="40% - Accent1 36 3 2 2" xfId="21197" xr:uid="{00000000-0005-0000-0000-000036300000}"/>
    <cellStyle name="40% - Accent1 36 3 3" xfId="6091" xr:uid="{00000000-0005-0000-0000-000037300000}"/>
    <cellStyle name="40% - Accent1 36 3 3 2" xfId="21198" xr:uid="{00000000-0005-0000-0000-000038300000}"/>
    <cellStyle name="40% - Accent1 36 3 4" xfId="21199" xr:uid="{00000000-0005-0000-0000-000039300000}"/>
    <cellStyle name="40% - Accent1 36 4" xfId="6092" xr:uid="{00000000-0005-0000-0000-00003A300000}"/>
    <cellStyle name="40% - Accent1 36 4 2" xfId="21200" xr:uid="{00000000-0005-0000-0000-00003B300000}"/>
    <cellStyle name="40% - Accent1 36 5" xfId="6093" xr:uid="{00000000-0005-0000-0000-00003C300000}"/>
    <cellStyle name="40% - Accent1 36 5 2" xfId="21201" xr:uid="{00000000-0005-0000-0000-00003D300000}"/>
    <cellStyle name="40% - Accent1 36 6" xfId="21202" xr:uid="{00000000-0005-0000-0000-00003E300000}"/>
    <cellStyle name="40% - Accent1 37" xfId="6094" xr:uid="{00000000-0005-0000-0000-00003F300000}"/>
    <cellStyle name="40% - Accent1 37 2" xfId="6095" xr:uid="{00000000-0005-0000-0000-000040300000}"/>
    <cellStyle name="40% - Accent1 37 2 2" xfId="6096" xr:uid="{00000000-0005-0000-0000-000041300000}"/>
    <cellStyle name="40% - Accent1 37 2 2 2" xfId="21203" xr:uid="{00000000-0005-0000-0000-000042300000}"/>
    <cellStyle name="40% - Accent1 37 2 3" xfId="6097" xr:uid="{00000000-0005-0000-0000-000043300000}"/>
    <cellStyle name="40% - Accent1 37 2 3 2" xfId="21204" xr:uid="{00000000-0005-0000-0000-000044300000}"/>
    <cellStyle name="40% - Accent1 37 2 4" xfId="21205" xr:uid="{00000000-0005-0000-0000-000045300000}"/>
    <cellStyle name="40% - Accent1 37 3" xfId="6098" xr:uid="{00000000-0005-0000-0000-000046300000}"/>
    <cellStyle name="40% - Accent1 37 3 2" xfId="6099" xr:uid="{00000000-0005-0000-0000-000047300000}"/>
    <cellStyle name="40% - Accent1 37 3 2 2" xfId="21206" xr:uid="{00000000-0005-0000-0000-000048300000}"/>
    <cellStyle name="40% - Accent1 37 3 3" xfId="6100" xr:uid="{00000000-0005-0000-0000-000049300000}"/>
    <cellStyle name="40% - Accent1 37 3 3 2" xfId="21207" xr:uid="{00000000-0005-0000-0000-00004A300000}"/>
    <cellStyle name="40% - Accent1 37 3 4" xfId="21208" xr:uid="{00000000-0005-0000-0000-00004B300000}"/>
    <cellStyle name="40% - Accent1 37 4" xfId="6101" xr:uid="{00000000-0005-0000-0000-00004C300000}"/>
    <cellStyle name="40% - Accent1 37 4 2" xfId="21209" xr:uid="{00000000-0005-0000-0000-00004D300000}"/>
    <cellStyle name="40% - Accent1 37 5" xfId="6102" xr:uid="{00000000-0005-0000-0000-00004E300000}"/>
    <cellStyle name="40% - Accent1 37 5 2" xfId="21210" xr:uid="{00000000-0005-0000-0000-00004F300000}"/>
    <cellStyle name="40% - Accent1 37 6" xfId="21211" xr:uid="{00000000-0005-0000-0000-000050300000}"/>
    <cellStyle name="40% - Accent1 38" xfId="6103" xr:uid="{00000000-0005-0000-0000-000051300000}"/>
    <cellStyle name="40% - Accent1 38 2" xfId="6104" xr:uid="{00000000-0005-0000-0000-000052300000}"/>
    <cellStyle name="40% - Accent1 38 2 2" xfId="6105" xr:uid="{00000000-0005-0000-0000-000053300000}"/>
    <cellStyle name="40% - Accent1 38 2 2 2" xfId="21212" xr:uid="{00000000-0005-0000-0000-000054300000}"/>
    <cellStyle name="40% - Accent1 38 2 3" xfId="6106" xr:uid="{00000000-0005-0000-0000-000055300000}"/>
    <cellStyle name="40% - Accent1 38 2 3 2" xfId="21213" xr:uid="{00000000-0005-0000-0000-000056300000}"/>
    <cellStyle name="40% - Accent1 38 2 4" xfId="21214" xr:uid="{00000000-0005-0000-0000-000057300000}"/>
    <cellStyle name="40% - Accent1 38 3" xfId="6107" xr:uid="{00000000-0005-0000-0000-000058300000}"/>
    <cellStyle name="40% - Accent1 38 3 2" xfId="6108" xr:uid="{00000000-0005-0000-0000-000059300000}"/>
    <cellStyle name="40% - Accent1 38 3 2 2" xfId="21215" xr:uid="{00000000-0005-0000-0000-00005A300000}"/>
    <cellStyle name="40% - Accent1 38 3 3" xfId="6109" xr:uid="{00000000-0005-0000-0000-00005B300000}"/>
    <cellStyle name="40% - Accent1 38 3 3 2" xfId="21216" xr:uid="{00000000-0005-0000-0000-00005C300000}"/>
    <cellStyle name="40% - Accent1 38 3 4" xfId="21217" xr:uid="{00000000-0005-0000-0000-00005D300000}"/>
    <cellStyle name="40% - Accent1 38 4" xfId="6110" xr:uid="{00000000-0005-0000-0000-00005E300000}"/>
    <cellStyle name="40% - Accent1 38 4 2" xfId="21218" xr:uid="{00000000-0005-0000-0000-00005F300000}"/>
    <cellStyle name="40% - Accent1 38 5" xfId="6111" xr:uid="{00000000-0005-0000-0000-000060300000}"/>
    <cellStyle name="40% - Accent1 38 5 2" xfId="21219" xr:uid="{00000000-0005-0000-0000-000061300000}"/>
    <cellStyle name="40% - Accent1 38 6" xfId="21220" xr:uid="{00000000-0005-0000-0000-000062300000}"/>
    <cellStyle name="40% - Accent1 39" xfId="6112" xr:uid="{00000000-0005-0000-0000-000063300000}"/>
    <cellStyle name="40% - Accent1 39 2" xfId="6113" xr:uid="{00000000-0005-0000-0000-000064300000}"/>
    <cellStyle name="40% - Accent1 39 2 2" xfId="6114" xr:uid="{00000000-0005-0000-0000-000065300000}"/>
    <cellStyle name="40% - Accent1 39 2 2 2" xfId="21221" xr:uid="{00000000-0005-0000-0000-000066300000}"/>
    <cellStyle name="40% - Accent1 39 2 3" xfId="6115" xr:uid="{00000000-0005-0000-0000-000067300000}"/>
    <cellStyle name="40% - Accent1 39 2 3 2" xfId="21222" xr:uid="{00000000-0005-0000-0000-000068300000}"/>
    <cellStyle name="40% - Accent1 39 2 4" xfId="21223" xr:uid="{00000000-0005-0000-0000-000069300000}"/>
    <cellStyle name="40% - Accent1 39 3" xfId="6116" xr:uid="{00000000-0005-0000-0000-00006A300000}"/>
    <cellStyle name="40% - Accent1 39 3 2" xfId="6117" xr:uid="{00000000-0005-0000-0000-00006B300000}"/>
    <cellStyle name="40% - Accent1 39 3 2 2" xfId="21224" xr:uid="{00000000-0005-0000-0000-00006C300000}"/>
    <cellStyle name="40% - Accent1 39 3 3" xfId="6118" xr:uid="{00000000-0005-0000-0000-00006D300000}"/>
    <cellStyle name="40% - Accent1 39 3 3 2" xfId="21225" xr:uid="{00000000-0005-0000-0000-00006E300000}"/>
    <cellStyle name="40% - Accent1 39 3 4" xfId="21226" xr:uid="{00000000-0005-0000-0000-00006F300000}"/>
    <cellStyle name="40% - Accent1 39 4" xfId="6119" xr:uid="{00000000-0005-0000-0000-000070300000}"/>
    <cellStyle name="40% - Accent1 39 4 2" xfId="21227" xr:uid="{00000000-0005-0000-0000-000071300000}"/>
    <cellStyle name="40% - Accent1 39 5" xfId="6120" xr:uid="{00000000-0005-0000-0000-000072300000}"/>
    <cellStyle name="40% - Accent1 39 5 2" xfId="21228" xr:uid="{00000000-0005-0000-0000-000073300000}"/>
    <cellStyle name="40% - Accent1 39 6" xfId="21229" xr:uid="{00000000-0005-0000-0000-000074300000}"/>
    <cellStyle name="40% - Accent1 4" xfId="6121" xr:uid="{00000000-0005-0000-0000-000075300000}"/>
    <cellStyle name="40% - Accent1 4 2" xfId="6122" xr:uid="{00000000-0005-0000-0000-000076300000}"/>
    <cellStyle name="40% - Accent1 4 2 2" xfId="6123" xr:uid="{00000000-0005-0000-0000-000077300000}"/>
    <cellStyle name="40% - Accent1 4 2 2 2" xfId="21230" xr:uid="{00000000-0005-0000-0000-000078300000}"/>
    <cellStyle name="40% - Accent1 4 2 3" xfId="6124" xr:uid="{00000000-0005-0000-0000-000079300000}"/>
    <cellStyle name="40% - Accent1 4 2 3 2" xfId="21231" xr:uid="{00000000-0005-0000-0000-00007A300000}"/>
    <cellStyle name="40% - Accent1 4 2 4" xfId="21232" xr:uid="{00000000-0005-0000-0000-00007B300000}"/>
    <cellStyle name="40% - Accent1 4 3" xfId="6125" xr:uid="{00000000-0005-0000-0000-00007C300000}"/>
    <cellStyle name="40% - Accent1 4 3 2" xfId="6126" xr:uid="{00000000-0005-0000-0000-00007D300000}"/>
    <cellStyle name="40% - Accent1 4 3 2 2" xfId="21233" xr:uid="{00000000-0005-0000-0000-00007E300000}"/>
    <cellStyle name="40% - Accent1 4 3 3" xfId="6127" xr:uid="{00000000-0005-0000-0000-00007F300000}"/>
    <cellStyle name="40% - Accent1 4 3 3 2" xfId="21234" xr:uid="{00000000-0005-0000-0000-000080300000}"/>
    <cellStyle name="40% - Accent1 4 3 4" xfId="21235" xr:uid="{00000000-0005-0000-0000-000081300000}"/>
    <cellStyle name="40% - Accent1 4 4" xfId="6128" xr:uid="{00000000-0005-0000-0000-000082300000}"/>
    <cellStyle name="40% - Accent1 4 4 2" xfId="21236" xr:uid="{00000000-0005-0000-0000-000083300000}"/>
    <cellStyle name="40% - Accent1 4 5" xfId="6129" xr:uid="{00000000-0005-0000-0000-000084300000}"/>
    <cellStyle name="40% - Accent1 4 5 2" xfId="21237" xr:uid="{00000000-0005-0000-0000-000085300000}"/>
    <cellStyle name="40% - Accent1 4 6" xfId="21238" xr:uid="{00000000-0005-0000-0000-000086300000}"/>
    <cellStyle name="40% - Accent1 40" xfId="6130" xr:uid="{00000000-0005-0000-0000-000087300000}"/>
    <cellStyle name="40% - Accent1 40 2" xfId="6131" xr:uid="{00000000-0005-0000-0000-000088300000}"/>
    <cellStyle name="40% - Accent1 40 2 2" xfId="6132" xr:uid="{00000000-0005-0000-0000-000089300000}"/>
    <cellStyle name="40% - Accent1 40 2 2 2" xfId="21239" xr:uid="{00000000-0005-0000-0000-00008A300000}"/>
    <cellStyle name="40% - Accent1 40 2 3" xfId="6133" xr:uid="{00000000-0005-0000-0000-00008B300000}"/>
    <cellStyle name="40% - Accent1 40 2 3 2" xfId="21240" xr:uid="{00000000-0005-0000-0000-00008C300000}"/>
    <cellStyle name="40% - Accent1 40 2 4" xfId="21241" xr:uid="{00000000-0005-0000-0000-00008D300000}"/>
    <cellStyle name="40% - Accent1 40 3" xfId="6134" xr:uid="{00000000-0005-0000-0000-00008E300000}"/>
    <cellStyle name="40% - Accent1 40 3 2" xfId="6135" xr:uid="{00000000-0005-0000-0000-00008F300000}"/>
    <cellStyle name="40% - Accent1 40 3 2 2" xfId="21242" xr:uid="{00000000-0005-0000-0000-000090300000}"/>
    <cellStyle name="40% - Accent1 40 3 3" xfId="6136" xr:uid="{00000000-0005-0000-0000-000091300000}"/>
    <cellStyle name="40% - Accent1 40 3 3 2" xfId="21243" xr:uid="{00000000-0005-0000-0000-000092300000}"/>
    <cellStyle name="40% - Accent1 40 3 4" xfId="21244" xr:uid="{00000000-0005-0000-0000-000093300000}"/>
    <cellStyle name="40% - Accent1 40 4" xfId="6137" xr:uid="{00000000-0005-0000-0000-000094300000}"/>
    <cellStyle name="40% - Accent1 40 4 2" xfId="21245" xr:uid="{00000000-0005-0000-0000-000095300000}"/>
    <cellStyle name="40% - Accent1 40 5" xfId="6138" xr:uid="{00000000-0005-0000-0000-000096300000}"/>
    <cellStyle name="40% - Accent1 40 5 2" xfId="21246" xr:uid="{00000000-0005-0000-0000-000097300000}"/>
    <cellStyle name="40% - Accent1 40 6" xfId="21247" xr:uid="{00000000-0005-0000-0000-000098300000}"/>
    <cellStyle name="40% - Accent1 41" xfId="6139" xr:uid="{00000000-0005-0000-0000-000099300000}"/>
    <cellStyle name="40% - Accent1 41 2" xfId="6140" xr:uid="{00000000-0005-0000-0000-00009A300000}"/>
    <cellStyle name="40% - Accent1 41 2 2" xfId="6141" xr:uid="{00000000-0005-0000-0000-00009B300000}"/>
    <cellStyle name="40% - Accent1 41 2 2 2" xfId="21248" xr:uid="{00000000-0005-0000-0000-00009C300000}"/>
    <cellStyle name="40% - Accent1 41 2 3" xfId="6142" xr:uid="{00000000-0005-0000-0000-00009D300000}"/>
    <cellStyle name="40% - Accent1 41 2 3 2" xfId="21249" xr:uid="{00000000-0005-0000-0000-00009E300000}"/>
    <cellStyle name="40% - Accent1 41 2 4" xfId="21250" xr:uid="{00000000-0005-0000-0000-00009F300000}"/>
    <cellStyle name="40% - Accent1 41 3" xfId="6143" xr:uid="{00000000-0005-0000-0000-0000A0300000}"/>
    <cellStyle name="40% - Accent1 41 3 2" xfId="6144" xr:uid="{00000000-0005-0000-0000-0000A1300000}"/>
    <cellStyle name="40% - Accent1 41 3 2 2" xfId="21251" xr:uid="{00000000-0005-0000-0000-0000A2300000}"/>
    <cellStyle name="40% - Accent1 41 3 3" xfId="6145" xr:uid="{00000000-0005-0000-0000-0000A3300000}"/>
    <cellStyle name="40% - Accent1 41 3 3 2" xfId="21252" xr:uid="{00000000-0005-0000-0000-0000A4300000}"/>
    <cellStyle name="40% - Accent1 41 3 4" xfId="21253" xr:uid="{00000000-0005-0000-0000-0000A5300000}"/>
    <cellStyle name="40% - Accent1 41 4" xfId="6146" xr:uid="{00000000-0005-0000-0000-0000A6300000}"/>
    <cellStyle name="40% - Accent1 41 4 2" xfId="21254" xr:uid="{00000000-0005-0000-0000-0000A7300000}"/>
    <cellStyle name="40% - Accent1 41 5" xfId="6147" xr:uid="{00000000-0005-0000-0000-0000A8300000}"/>
    <cellStyle name="40% - Accent1 41 5 2" xfId="21255" xr:uid="{00000000-0005-0000-0000-0000A9300000}"/>
    <cellStyle name="40% - Accent1 41 6" xfId="21256" xr:uid="{00000000-0005-0000-0000-0000AA300000}"/>
    <cellStyle name="40% - Accent1 42" xfId="6148" xr:uid="{00000000-0005-0000-0000-0000AB300000}"/>
    <cellStyle name="40% - Accent1 42 2" xfId="6149" xr:uid="{00000000-0005-0000-0000-0000AC300000}"/>
    <cellStyle name="40% - Accent1 42 2 2" xfId="21257" xr:uid="{00000000-0005-0000-0000-0000AD300000}"/>
    <cellStyle name="40% - Accent1 42 3" xfId="6150" xr:uid="{00000000-0005-0000-0000-0000AE300000}"/>
    <cellStyle name="40% - Accent1 42 3 2" xfId="21258" xr:uid="{00000000-0005-0000-0000-0000AF300000}"/>
    <cellStyle name="40% - Accent1 42 4" xfId="21259" xr:uid="{00000000-0005-0000-0000-0000B0300000}"/>
    <cellStyle name="40% - Accent1 43" xfId="6151" xr:uid="{00000000-0005-0000-0000-0000B1300000}"/>
    <cellStyle name="40% - Accent1 43 2" xfId="6152" xr:uid="{00000000-0005-0000-0000-0000B2300000}"/>
    <cellStyle name="40% - Accent1 43 2 2" xfId="21260" xr:uid="{00000000-0005-0000-0000-0000B3300000}"/>
    <cellStyle name="40% - Accent1 43 3" xfId="6153" xr:uid="{00000000-0005-0000-0000-0000B4300000}"/>
    <cellStyle name="40% - Accent1 43 3 2" xfId="21261" xr:uid="{00000000-0005-0000-0000-0000B5300000}"/>
    <cellStyle name="40% - Accent1 43 4" xfId="21262" xr:uid="{00000000-0005-0000-0000-0000B6300000}"/>
    <cellStyle name="40% - Accent1 44" xfId="6154" xr:uid="{00000000-0005-0000-0000-0000B7300000}"/>
    <cellStyle name="40% - Accent1 44 2" xfId="6155" xr:uid="{00000000-0005-0000-0000-0000B8300000}"/>
    <cellStyle name="40% - Accent1 44 2 2" xfId="21263" xr:uid="{00000000-0005-0000-0000-0000B9300000}"/>
    <cellStyle name="40% - Accent1 44 3" xfId="6156" xr:uid="{00000000-0005-0000-0000-0000BA300000}"/>
    <cellStyle name="40% - Accent1 44 3 2" xfId="21264" xr:uid="{00000000-0005-0000-0000-0000BB300000}"/>
    <cellStyle name="40% - Accent1 44 4" xfId="21265" xr:uid="{00000000-0005-0000-0000-0000BC300000}"/>
    <cellStyle name="40% - Accent1 45" xfId="6157" xr:uid="{00000000-0005-0000-0000-0000BD300000}"/>
    <cellStyle name="40% - Accent1 45 2" xfId="6158" xr:uid="{00000000-0005-0000-0000-0000BE300000}"/>
    <cellStyle name="40% - Accent1 45 2 2" xfId="21266" xr:uid="{00000000-0005-0000-0000-0000BF300000}"/>
    <cellStyle name="40% - Accent1 45 3" xfId="6159" xr:uid="{00000000-0005-0000-0000-0000C0300000}"/>
    <cellStyle name="40% - Accent1 45 3 2" xfId="21267" xr:uid="{00000000-0005-0000-0000-0000C1300000}"/>
    <cellStyle name="40% - Accent1 45 4" xfId="21268" xr:uid="{00000000-0005-0000-0000-0000C2300000}"/>
    <cellStyle name="40% - Accent1 46" xfId="6160" xr:uid="{00000000-0005-0000-0000-0000C3300000}"/>
    <cellStyle name="40% - Accent1 46 2" xfId="6161" xr:uid="{00000000-0005-0000-0000-0000C4300000}"/>
    <cellStyle name="40% - Accent1 46 2 2" xfId="21269" xr:uid="{00000000-0005-0000-0000-0000C5300000}"/>
    <cellStyle name="40% - Accent1 46 3" xfId="6162" xr:uid="{00000000-0005-0000-0000-0000C6300000}"/>
    <cellStyle name="40% - Accent1 46 3 2" xfId="21270" xr:uid="{00000000-0005-0000-0000-0000C7300000}"/>
    <cellStyle name="40% - Accent1 46 4" xfId="21271" xr:uid="{00000000-0005-0000-0000-0000C8300000}"/>
    <cellStyle name="40% - Accent1 47" xfId="6163" xr:uid="{00000000-0005-0000-0000-0000C9300000}"/>
    <cellStyle name="40% - Accent1 47 2" xfId="6164" xr:uid="{00000000-0005-0000-0000-0000CA300000}"/>
    <cellStyle name="40% - Accent1 47 2 2" xfId="21272" xr:uid="{00000000-0005-0000-0000-0000CB300000}"/>
    <cellStyle name="40% - Accent1 47 3" xfId="6165" xr:uid="{00000000-0005-0000-0000-0000CC300000}"/>
    <cellStyle name="40% - Accent1 47 3 2" xfId="21273" xr:uid="{00000000-0005-0000-0000-0000CD300000}"/>
    <cellStyle name="40% - Accent1 47 4" xfId="21274" xr:uid="{00000000-0005-0000-0000-0000CE300000}"/>
    <cellStyle name="40% - Accent1 48" xfId="6166" xr:uid="{00000000-0005-0000-0000-0000CF300000}"/>
    <cellStyle name="40% - Accent1 48 2" xfId="6167" xr:uid="{00000000-0005-0000-0000-0000D0300000}"/>
    <cellStyle name="40% - Accent1 48 2 2" xfId="21275" xr:uid="{00000000-0005-0000-0000-0000D1300000}"/>
    <cellStyle name="40% - Accent1 48 3" xfId="6168" xr:uid="{00000000-0005-0000-0000-0000D2300000}"/>
    <cellStyle name="40% - Accent1 48 3 2" xfId="21276" xr:uid="{00000000-0005-0000-0000-0000D3300000}"/>
    <cellStyle name="40% - Accent1 48 4" xfId="21277" xr:uid="{00000000-0005-0000-0000-0000D4300000}"/>
    <cellStyle name="40% - Accent1 49" xfId="6169" xr:uid="{00000000-0005-0000-0000-0000D5300000}"/>
    <cellStyle name="40% - Accent1 49 2" xfId="6170" xr:uid="{00000000-0005-0000-0000-0000D6300000}"/>
    <cellStyle name="40% - Accent1 49 2 2" xfId="21278" xr:uid="{00000000-0005-0000-0000-0000D7300000}"/>
    <cellStyle name="40% - Accent1 49 3" xfId="6171" xr:uid="{00000000-0005-0000-0000-0000D8300000}"/>
    <cellStyle name="40% - Accent1 49 3 2" xfId="21279" xr:uid="{00000000-0005-0000-0000-0000D9300000}"/>
    <cellStyle name="40% - Accent1 49 4" xfId="21280" xr:uid="{00000000-0005-0000-0000-0000DA300000}"/>
    <cellStyle name="40% - Accent1 5" xfId="6172" xr:uid="{00000000-0005-0000-0000-0000DB300000}"/>
    <cellStyle name="40% - Accent1 5 2" xfId="6173" xr:uid="{00000000-0005-0000-0000-0000DC300000}"/>
    <cellStyle name="40% - Accent1 5 2 2" xfId="6174" xr:uid="{00000000-0005-0000-0000-0000DD300000}"/>
    <cellStyle name="40% - Accent1 5 2 2 2" xfId="21281" xr:uid="{00000000-0005-0000-0000-0000DE300000}"/>
    <cellStyle name="40% - Accent1 5 2 3" xfId="6175" xr:uid="{00000000-0005-0000-0000-0000DF300000}"/>
    <cellStyle name="40% - Accent1 5 2 3 2" xfId="21282" xr:uid="{00000000-0005-0000-0000-0000E0300000}"/>
    <cellStyle name="40% - Accent1 5 2 4" xfId="21283" xr:uid="{00000000-0005-0000-0000-0000E1300000}"/>
    <cellStyle name="40% - Accent1 5 3" xfId="6176" xr:uid="{00000000-0005-0000-0000-0000E2300000}"/>
    <cellStyle name="40% - Accent1 5 3 2" xfId="6177" xr:uid="{00000000-0005-0000-0000-0000E3300000}"/>
    <cellStyle name="40% - Accent1 5 3 2 2" xfId="21284" xr:uid="{00000000-0005-0000-0000-0000E4300000}"/>
    <cellStyle name="40% - Accent1 5 3 3" xfId="6178" xr:uid="{00000000-0005-0000-0000-0000E5300000}"/>
    <cellStyle name="40% - Accent1 5 3 3 2" xfId="21285" xr:uid="{00000000-0005-0000-0000-0000E6300000}"/>
    <cellStyle name="40% - Accent1 5 3 4" xfId="21286" xr:uid="{00000000-0005-0000-0000-0000E7300000}"/>
    <cellStyle name="40% - Accent1 5 4" xfId="6179" xr:uid="{00000000-0005-0000-0000-0000E8300000}"/>
    <cellStyle name="40% - Accent1 5 4 2" xfId="21287" xr:uid="{00000000-0005-0000-0000-0000E9300000}"/>
    <cellStyle name="40% - Accent1 5 5" xfId="6180" xr:uid="{00000000-0005-0000-0000-0000EA300000}"/>
    <cellStyle name="40% - Accent1 5 5 2" xfId="21288" xr:uid="{00000000-0005-0000-0000-0000EB300000}"/>
    <cellStyle name="40% - Accent1 5 6" xfId="21289" xr:uid="{00000000-0005-0000-0000-0000EC300000}"/>
    <cellStyle name="40% - Accent1 50" xfId="6181" xr:uid="{00000000-0005-0000-0000-0000ED300000}"/>
    <cellStyle name="40% - Accent1 50 2" xfId="6182" xr:uid="{00000000-0005-0000-0000-0000EE300000}"/>
    <cellStyle name="40% - Accent1 50 2 2" xfId="21290" xr:uid="{00000000-0005-0000-0000-0000EF300000}"/>
    <cellStyle name="40% - Accent1 50 3" xfId="6183" xr:uid="{00000000-0005-0000-0000-0000F0300000}"/>
    <cellStyle name="40% - Accent1 50 3 2" xfId="21291" xr:uid="{00000000-0005-0000-0000-0000F1300000}"/>
    <cellStyle name="40% - Accent1 50 4" xfId="21292" xr:uid="{00000000-0005-0000-0000-0000F2300000}"/>
    <cellStyle name="40% - Accent1 51" xfId="6184" xr:uid="{00000000-0005-0000-0000-0000F3300000}"/>
    <cellStyle name="40% - Accent1 51 2" xfId="6185" xr:uid="{00000000-0005-0000-0000-0000F4300000}"/>
    <cellStyle name="40% - Accent1 51 2 2" xfId="21293" xr:uid="{00000000-0005-0000-0000-0000F5300000}"/>
    <cellStyle name="40% - Accent1 51 3" xfId="6186" xr:uid="{00000000-0005-0000-0000-0000F6300000}"/>
    <cellStyle name="40% - Accent1 51 3 2" xfId="21294" xr:uid="{00000000-0005-0000-0000-0000F7300000}"/>
    <cellStyle name="40% - Accent1 51 4" xfId="21295" xr:uid="{00000000-0005-0000-0000-0000F8300000}"/>
    <cellStyle name="40% - Accent1 52" xfId="6187" xr:uid="{00000000-0005-0000-0000-0000F9300000}"/>
    <cellStyle name="40% - Accent1 52 2" xfId="6188" xr:uid="{00000000-0005-0000-0000-0000FA300000}"/>
    <cellStyle name="40% - Accent1 52 2 2" xfId="21296" xr:uid="{00000000-0005-0000-0000-0000FB300000}"/>
    <cellStyle name="40% - Accent1 52 3" xfId="6189" xr:uid="{00000000-0005-0000-0000-0000FC300000}"/>
    <cellStyle name="40% - Accent1 52 3 2" xfId="21297" xr:uid="{00000000-0005-0000-0000-0000FD300000}"/>
    <cellStyle name="40% - Accent1 52 4" xfId="21298" xr:uid="{00000000-0005-0000-0000-0000FE300000}"/>
    <cellStyle name="40% - Accent1 53" xfId="6190" xr:uid="{00000000-0005-0000-0000-0000FF300000}"/>
    <cellStyle name="40% - Accent1 53 2" xfId="6191" xr:uid="{00000000-0005-0000-0000-000000310000}"/>
    <cellStyle name="40% - Accent1 53 2 2" xfId="21299" xr:uid="{00000000-0005-0000-0000-000001310000}"/>
    <cellStyle name="40% - Accent1 53 3" xfId="6192" xr:uid="{00000000-0005-0000-0000-000002310000}"/>
    <cellStyle name="40% - Accent1 53 3 2" xfId="21300" xr:uid="{00000000-0005-0000-0000-000003310000}"/>
    <cellStyle name="40% - Accent1 53 4" xfId="21301" xr:uid="{00000000-0005-0000-0000-000004310000}"/>
    <cellStyle name="40% - Accent1 54" xfId="6193" xr:uid="{00000000-0005-0000-0000-000005310000}"/>
    <cellStyle name="40% - Accent1 54 2" xfId="6194" xr:uid="{00000000-0005-0000-0000-000006310000}"/>
    <cellStyle name="40% - Accent1 54 2 2" xfId="21302" xr:uid="{00000000-0005-0000-0000-000007310000}"/>
    <cellStyle name="40% - Accent1 54 3" xfId="6195" xr:uid="{00000000-0005-0000-0000-000008310000}"/>
    <cellStyle name="40% - Accent1 54 3 2" xfId="21303" xr:uid="{00000000-0005-0000-0000-000009310000}"/>
    <cellStyle name="40% - Accent1 54 4" xfId="21304" xr:uid="{00000000-0005-0000-0000-00000A310000}"/>
    <cellStyle name="40% - Accent1 55" xfId="6196" xr:uid="{00000000-0005-0000-0000-00000B310000}"/>
    <cellStyle name="40% - Accent1 55 2" xfId="6197" xr:uid="{00000000-0005-0000-0000-00000C310000}"/>
    <cellStyle name="40% - Accent1 55 2 2" xfId="21305" xr:uid="{00000000-0005-0000-0000-00000D310000}"/>
    <cellStyle name="40% - Accent1 55 3" xfId="6198" xr:uid="{00000000-0005-0000-0000-00000E310000}"/>
    <cellStyle name="40% - Accent1 55 3 2" xfId="21306" xr:uid="{00000000-0005-0000-0000-00000F310000}"/>
    <cellStyle name="40% - Accent1 55 4" xfId="21307" xr:uid="{00000000-0005-0000-0000-000010310000}"/>
    <cellStyle name="40% - Accent1 56" xfId="6199" xr:uid="{00000000-0005-0000-0000-000011310000}"/>
    <cellStyle name="40% - Accent1 56 2" xfId="6200" xr:uid="{00000000-0005-0000-0000-000012310000}"/>
    <cellStyle name="40% - Accent1 56 2 2" xfId="21308" xr:uid="{00000000-0005-0000-0000-000013310000}"/>
    <cellStyle name="40% - Accent1 56 3" xfId="6201" xr:uid="{00000000-0005-0000-0000-000014310000}"/>
    <cellStyle name="40% - Accent1 56 3 2" xfId="21309" xr:uid="{00000000-0005-0000-0000-000015310000}"/>
    <cellStyle name="40% - Accent1 56 4" xfId="21310" xr:uid="{00000000-0005-0000-0000-000016310000}"/>
    <cellStyle name="40% - Accent1 57" xfId="6202" xr:uid="{00000000-0005-0000-0000-000017310000}"/>
    <cellStyle name="40% - Accent1 57 2" xfId="6203" xr:uid="{00000000-0005-0000-0000-000018310000}"/>
    <cellStyle name="40% - Accent1 57 2 2" xfId="21311" xr:uid="{00000000-0005-0000-0000-000019310000}"/>
    <cellStyle name="40% - Accent1 57 3" xfId="6204" xr:uid="{00000000-0005-0000-0000-00001A310000}"/>
    <cellStyle name="40% - Accent1 57 3 2" xfId="21312" xr:uid="{00000000-0005-0000-0000-00001B310000}"/>
    <cellStyle name="40% - Accent1 57 4" xfId="21313" xr:uid="{00000000-0005-0000-0000-00001C310000}"/>
    <cellStyle name="40% - Accent1 58" xfId="6205" xr:uid="{00000000-0005-0000-0000-00001D310000}"/>
    <cellStyle name="40% - Accent1 58 2" xfId="6206" xr:uid="{00000000-0005-0000-0000-00001E310000}"/>
    <cellStyle name="40% - Accent1 58 2 2" xfId="21314" xr:uid="{00000000-0005-0000-0000-00001F310000}"/>
    <cellStyle name="40% - Accent1 58 3" xfId="6207" xr:uid="{00000000-0005-0000-0000-000020310000}"/>
    <cellStyle name="40% - Accent1 58 3 2" xfId="21315" xr:uid="{00000000-0005-0000-0000-000021310000}"/>
    <cellStyle name="40% - Accent1 58 4" xfId="21316" xr:uid="{00000000-0005-0000-0000-000022310000}"/>
    <cellStyle name="40% - Accent1 59" xfId="6208" xr:uid="{00000000-0005-0000-0000-000023310000}"/>
    <cellStyle name="40% - Accent1 59 2" xfId="6209" xr:uid="{00000000-0005-0000-0000-000024310000}"/>
    <cellStyle name="40% - Accent1 59 2 2" xfId="21317" xr:uid="{00000000-0005-0000-0000-000025310000}"/>
    <cellStyle name="40% - Accent1 59 3" xfId="6210" xr:uid="{00000000-0005-0000-0000-000026310000}"/>
    <cellStyle name="40% - Accent1 59 3 2" xfId="21318" xr:uid="{00000000-0005-0000-0000-000027310000}"/>
    <cellStyle name="40% - Accent1 59 4" xfId="21319" xr:uid="{00000000-0005-0000-0000-000028310000}"/>
    <cellStyle name="40% - Accent1 6" xfId="6211" xr:uid="{00000000-0005-0000-0000-000029310000}"/>
    <cellStyle name="40% - Accent1 6 2" xfId="6212" xr:uid="{00000000-0005-0000-0000-00002A310000}"/>
    <cellStyle name="40% - Accent1 6 2 2" xfId="6213" xr:uid="{00000000-0005-0000-0000-00002B310000}"/>
    <cellStyle name="40% - Accent1 6 2 2 2" xfId="21320" xr:uid="{00000000-0005-0000-0000-00002C310000}"/>
    <cellStyle name="40% - Accent1 6 2 3" xfId="6214" xr:uid="{00000000-0005-0000-0000-00002D310000}"/>
    <cellStyle name="40% - Accent1 6 2 3 2" xfId="21321" xr:uid="{00000000-0005-0000-0000-00002E310000}"/>
    <cellStyle name="40% - Accent1 6 2 4" xfId="21322" xr:uid="{00000000-0005-0000-0000-00002F310000}"/>
    <cellStyle name="40% - Accent1 6 3" xfId="6215" xr:uid="{00000000-0005-0000-0000-000030310000}"/>
    <cellStyle name="40% - Accent1 6 3 2" xfId="6216" xr:uid="{00000000-0005-0000-0000-000031310000}"/>
    <cellStyle name="40% - Accent1 6 3 2 2" xfId="21323" xr:uid="{00000000-0005-0000-0000-000032310000}"/>
    <cellStyle name="40% - Accent1 6 3 3" xfId="6217" xr:uid="{00000000-0005-0000-0000-000033310000}"/>
    <cellStyle name="40% - Accent1 6 3 3 2" xfId="21324" xr:uid="{00000000-0005-0000-0000-000034310000}"/>
    <cellStyle name="40% - Accent1 6 3 4" xfId="21325" xr:uid="{00000000-0005-0000-0000-000035310000}"/>
    <cellStyle name="40% - Accent1 6 4" xfId="6218" xr:uid="{00000000-0005-0000-0000-000036310000}"/>
    <cellStyle name="40% - Accent1 6 4 2" xfId="21326" xr:uid="{00000000-0005-0000-0000-000037310000}"/>
    <cellStyle name="40% - Accent1 6 5" xfId="6219" xr:uid="{00000000-0005-0000-0000-000038310000}"/>
    <cellStyle name="40% - Accent1 6 5 2" xfId="21327" xr:uid="{00000000-0005-0000-0000-000039310000}"/>
    <cellStyle name="40% - Accent1 6 6" xfId="21328" xr:uid="{00000000-0005-0000-0000-00003A310000}"/>
    <cellStyle name="40% - Accent1 60" xfId="6220" xr:uid="{00000000-0005-0000-0000-00003B310000}"/>
    <cellStyle name="40% - Accent1 60 2" xfId="6221" xr:uid="{00000000-0005-0000-0000-00003C310000}"/>
    <cellStyle name="40% - Accent1 60 2 2" xfId="21329" xr:uid="{00000000-0005-0000-0000-00003D310000}"/>
    <cellStyle name="40% - Accent1 60 3" xfId="6222" xr:uid="{00000000-0005-0000-0000-00003E310000}"/>
    <cellStyle name="40% - Accent1 60 3 2" xfId="21330" xr:uid="{00000000-0005-0000-0000-00003F310000}"/>
    <cellStyle name="40% - Accent1 60 4" xfId="21331" xr:uid="{00000000-0005-0000-0000-000040310000}"/>
    <cellStyle name="40% - Accent1 61" xfId="6223" xr:uid="{00000000-0005-0000-0000-000041310000}"/>
    <cellStyle name="40% - Accent1 61 2" xfId="6224" xr:uid="{00000000-0005-0000-0000-000042310000}"/>
    <cellStyle name="40% - Accent1 61 2 2" xfId="21332" xr:uid="{00000000-0005-0000-0000-000043310000}"/>
    <cellStyle name="40% - Accent1 61 3" xfId="6225" xr:uid="{00000000-0005-0000-0000-000044310000}"/>
    <cellStyle name="40% - Accent1 61 3 2" xfId="21333" xr:uid="{00000000-0005-0000-0000-000045310000}"/>
    <cellStyle name="40% - Accent1 61 4" xfId="21334" xr:uid="{00000000-0005-0000-0000-000046310000}"/>
    <cellStyle name="40% - Accent1 62" xfId="6226" xr:uid="{00000000-0005-0000-0000-000047310000}"/>
    <cellStyle name="40% - Accent1 62 2" xfId="6227" xr:uid="{00000000-0005-0000-0000-000048310000}"/>
    <cellStyle name="40% - Accent1 62 2 2" xfId="21335" xr:uid="{00000000-0005-0000-0000-000049310000}"/>
    <cellStyle name="40% - Accent1 62 3" xfId="6228" xr:uid="{00000000-0005-0000-0000-00004A310000}"/>
    <cellStyle name="40% - Accent1 62 3 2" xfId="21336" xr:uid="{00000000-0005-0000-0000-00004B310000}"/>
    <cellStyle name="40% - Accent1 62 4" xfId="21337" xr:uid="{00000000-0005-0000-0000-00004C310000}"/>
    <cellStyle name="40% - Accent1 63" xfId="6229" xr:uid="{00000000-0005-0000-0000-00004D310000}"/>
    <cellStyle name="40% - Accent1 63 2" xfId="6230" xr:uid="{00000000-0005-0000-0000-00004E310000}"/>
    <cellStyle name="40% - Accent1 63 2 2" xfId="21338" xr:uid="{00000000-0005-0000-0000-00004F310000}"/>
    <cellStyle name="40% - Accent1 63 3" xfId="6231" xr:uid="{00000000-0005-0000-0000-000050310000}"/>
    <cellStyle name="40% - Accent1 63 3 2" xfId="21339" xr:uid="{00000000-0005-0000-0000-000051310000}"/>
    <cellStyle name="40% - Accent1 63 4" xfId="21340" xr:uid="{00000000-0005-0000-0000-000052310000}"/>
    <cellStyle name="40% - Accent1 64" xfId="6232" xr:uid="{00000000-0005-0000-0000-000053310000}"/>
    <cellStyle name="40% - Accent1 64 2" xfId="6233" xr:uid="{00000000-0005-0000-0000-000054310000}"/>
    <cellStyle name="40% - Accent1 64 2 2" xfId="21341" xr:uid="{00000000-0005-0000-0000-000055310000}"/>
    <cellStyle name="40% - Accent1 64 3" xfId="6234" xr:uid="{00000000-0005-0000-0000-000056310000}"/>
    <cellStyle name="40% - Accent1 64 3 2" xfId="21342" xr:uid="{00000000-0005-0000-0000-000057310000}"/>
    <cellStyle name="40% - Accent1 64 4" xfId="21343" xr:uid="{00000000-0005-0000-0000-000058310000}"/>
    <cellStyle name="40% - Accent1 65" xfId="6235" xr:uid="{00000000-0005-0000-0000-000059310000}"/>
    <cellStyle name="40% - Accent1 65 2" xfId="6236" xr:uid="{00000000-0005-0000-0000-00005A310000}"/>
    <cellStyle name="40% - Accent1 65 2 2" xfId="21344" xr:uid="{00000000-0005-0000-0000-00005B310000}"/>
    <cellStyle name="40% - Accent1 65 3" xfId="6237" xr:uid="{00000000-0005-0000-0000-00005C310000}"/>
    <cellStyle name="40% - Accent1 65 3 2" xfId="21345" xr:uid="{00000000-0005-0000-0000-00005D310000}"/>
    <cellStyle name="40% - Accent1 65 4" xfId="21346" xr:uid="{00000000-0005-0000-0000-00005E310000}"/>
    <cellStyle name="40% - Accent1 66" xfId="6238" xr:uid="{00000000-0005-0000-0000-00005F310000}"/>
    <cellStyle name="40% - Accent1 66 2" xfId="6239" xr:uid="{00000000-0005-0000-0000-000060310000}"/>
    <cellStyle name="40% - Accent1 66 2 2" xfId="21347" xr:uid="{00000000-0005-0000-0000-000061310000}"/>
    <cellStyle name="40% - Accent1 66 3" xfId="6240" xr:uid="{00000000-0005-0000-0000-000062310000}"/>
    <cellStyle name="40% - Accent1 66 3 2" xfId="21348" xr:uid="{00000000-0005-0000-0000-000063310000}"/>
    <cellStyle name="40% - Accent1 66 4" xfId="21349" xr:uid="{00000000-0005-0000-0000-000064310000}"/>
    <cellStyle name="40% - Accent1 67" xfId="6241" xr:uid="{00000000-0005-0000-0000-000065310000}"/>
    <cellStyle name="40% - Accent1 67 2" xfId="6242" xr:uid="{00000000-0005-0000-0000-000066310000}"/>
    <cellStyle name="40% - Accent1 67 2 2" xfId="21350" xr:uid="{00000000-0005-0000-0000-000067310000}"/>
    <cellStyle name="40% - Accent1 67 3" xfId="6243" xr:uid="{00000000-0005-0000-0000-000068310000}"/>
    <cellStyle name="40% - Accent1 67 3 2" xfId="21351" xr:uid="{00000000-0005-0000-0000-000069310000}"/>
    <cellStyle name="40% - Accent1 67 4" xfId="21352" xr:uid="{00000000-0005-0000-0000-00006A310000}"/>
    <cellStyle name="40% - Accent1 68" xfId="6244" xr:uid="{00000000-0005-0000-0000-00006B310000}"/>
    <cellStyle name="40% - Accent1 68 2" xfId="6245" xr:uid="{00000000-0005-0000-0000-00006C310000}"/>
    <cellStyle name="40% - Accent1 68 2 2" xfId="21353" xr:uid="{00000000-0005-0000-0000-00006D310000}"/>
    <cellStyle name="40% - Accent1 68 3" xfId="6246" xr:uid="{00000000-0005-0000-0000-00006E310000}"/>
    <cellStyle name="40% - Accent1 68 3 2" xfId="21354" xr:uid="{00000000-0005-0000-0000-00006F310000}"/>
    <cellStyle name="40% - Accent1 68 4" xfId="21355" xr:uid="{00000000-0005-0000-0000-000070310000}"/>
    <cellStyle name="40% - Accent1 69" xfId="6247" xr:uid="{00000000-0005-0000-0000-000071310000}"/>
    <cellStyle name="40% - Accent1 69 2" xfId="6248" xr:uid="{00000000-0005-0000-0000-000072310000}"/>
    <cellStyle name="40% - Accent1 69 2 2" xfId="21356" xr:uid="{00000000-0005-0000-0000-000073310000}"/>
    <cellStyle name="40% - Accent1 69 3" xfId="6249" xr:uid="{00000000-0005-0000-0000-000074310000}"/>
    <cellStyle name="40% - Accent1 69 3 2" xfId="21357" xr:uid="{00000000-0005-0000-0000-000075310000}"/>
    <cellStyle name="40% - Accent1 69 4" xfId="21358" xr:uid="{00000000-0005-0000-0000-000076310000}"/>
    <cellStyle name="40% - Accent1 7" xfId="6250" xr:uid="{00000000-0005-0000-0000-000077310000}"/>
    <cellStyle name="40% - Accent1 7 2" xfId="6251" xr:uid="{00000000-0005-0000-0000-000078310000}"/>
    <cellStyle name="40% - Accent1 7 2 2" xfId="6252" xr:uid="{00000000-0005-0000-0000-000079310000}"/>
    <cellStyle name="40% - Accent1 7 2 2 2" xfId="21359" xr:uid="{00000000-0005-0000-0000-00007A310000}"/>
    <cellStyle name="40% - Accent1 7 2 3" xfId="6253" xr:uid="{00000000-0005-0000-0000-00007B310000}"/>
    <cellStyle name="40% - Accent1 7 2 3 2" xfId="21360" xr:uid="{00000000-0005-0000-0000-00007C310000}"/>
    <cellStyle name="40% - Accent1 7 2 4" xfId="21361" xr:uid="{00000000-0005-0000-0000-00007D310000}"/>
    <cellStyle name="40% - Accent1 7 3" xfId="6254" xr:uid="{00000000-0005-0000-0000-00007E310000}"/>
    <cellStyle name="40% - Accent1 7 3 2" xfId="6255" xr:uid="{00000000-0005-0000-0000-00007F310000}"/>
    <cellStyle name="40% - Accent1 7 3 2 2" xfId="21362" xr:uid="{00000000-0005-0000-0000-000080310000}"/>
    <cellStyle name="40% - Accent1 7 3 3" xfId="6256" xr:uid="{00000000-0005-0000-0000-000081310000}"/>
    <cellStyle name="40% - Accent1 7 3 3 2" xfId="21363" xr:uid="{00000000-0005-0000-0000-000082310000}"/>
    <cellStyle name="40% - Accent1 7 3 4" xfId="21364" xr:uid="{00000000-0005-0000-0000-000083310000}"/>
    <cellStyle name="40% - Accent1 7 4" xfId="6257" xr:uid="{00000000-0005-0000-0000-000084310000}"/>
    <cellStyle name="40% - Accent1 7 4 2" xfId="21365" xr:uid="{00000000-0005-0000-0000-000085310000}"/>
    <cellStyle name="40% - Accent1 7 5" xfId="6258" xr:uid="{00000000-0005-0000-0000-000086310000}"/>
    <cellStyle name="40% - Accent1 7 5 2" xfId="21366" xr:uid="{00000000-0005-0000-0000-000087310000}"/>
    <cellStyle name="40% - Accent1 7 6" xfId="21367" xr:uid="{00000000-0005-0000-0000-000088310000}"/>
    <cellStyle name="40% - Accent1 70" xfId="6259" xr:uid="{00000000-0005-0000-0000-000089310000}"/>
    <cellStyle name="40% - Accent1 70 2" xfId="6260" xr:uid="{00000000-0005-0000-0000-00008A310000}"/>
    <cellStyle name="40% - Accent1 70 2 2" xfId="21368" xr:uid="{00000000-0005-0000-0000-00008B310000}"/>
    <cellStyle name="40% - Accent1 70 3" xfId="6261" xr:uid="{00000000-0005-0000-0000-00008C310000}"/>
    <cellStyle name="40% - Accent1 70 3 2" xfId="21369" xr:uid="{00000000-0005-0000-0000-00008D310000}"/>
    <cellStyle name="40% - Accent1 70 4" xfId="21370" xr:uid="{00000000-0005-0000-0000-00008E310000}"/>
    <cellStyle name="40% - Accent1 71" xfId="6262" xr:uid="{00000000-0005-0000-0000-00008F310000}"/>
    <cellStyle name="40% - Accent1 71 2" xfId="6263" xr:uid="{00000000-0005-0000-0000-000090310000}"/>
    <cellStyle name="40% - Accent1 71 2 2" xfId="21371" xr:uid="{00000000-0005-0000-0000-000091310000}"/>
    <cellStyle name="40% - Accent1 71 3" xfId="6264" xr:uid="{00000000-0005-0000-0000-000092310000}"/>
    <cellStyle name="40% - Accent1 71 3 2" xfId="21372" xr:uid="{00000000-0005-0000-0000-000093310000}"/>
    <cellStyle name="40% - Accent1 71 4" xfId="21373" xr:uid="{00000000-0005-0000-0000-000094310000}"/>
    <cellStyle name="40% - Accent1 72" xfId="6265" xr:uid="{00000000-0005-0000-0000-000095310000}"/>
    <cellStyle name="40% - Accent1 72 2" xfId="6266" xr:uid="{00000000-0005-0000-0000-000096310000}"/>
    <cellStyle name="40% - Accent1 72 2 2" xfId="21374" xr:uid="{00000000-0005-0000-0000-000097310000}"/>
    <cellStyle name="40% - Accent1 72 3" xfId="6267" xr:uid="{00000000-0005-0000-0000-000098310000}"/>
    <cellStyle name="40% - Accent1 72 3 2" xfId="21375" xr:uid="{00000000-0005-0000-0000-000099310000}"/>
    <cellStyle name="40% - Accent1 72 4" xfId="21376" xr:uid="{00000000-0005-0000-0000-00009A310000}"/>
    <cellStyle name="40% - Accent1 73" xfId="6268" xr:uid="{00000000-0005-0000-0000-00009B310000}"/>
    <cellStyle name="40% - Accent1 73 2" xfId="6269" xr:uid="{00000000-0005-0000-0000-00009C310000}"/>
    <cellStyle name="40% - Accent1 73 2 2" xfId="21377" xr:uid="{00000000-0005-0000-0000-00009D310000}"/>
    <cellStyle name="40% - Accent1 73 3" xfId="6270" xr:uid="{00000000-0005-0000-0000-00009E310000}"/>
    <cellStyle name="40% - Accent1 73 3 2" xfId="21378" xr:uid="{00000000-0005-0000-0000-00009F310000}"/>
    <cellStyle name="40% - Accent1 73 4" xfId="21379" xr:uid="{00000000-0005-0000-0000-0000A0310000}"/>
    <cellStyle name="40% - Accent1 74" xfId="6271" xr:uid="{00000000-0005-0000-0000-0000A1310000}"/>
    <cellStyle name="40% - Accent1 74 2" xfId="6272" xr:uid="{00000000-0005-0000-0000-0000A2310000}"/>
    <cellStyle name="40% - Accent1 74 2 2" xfId="21380" xr:uid="{00000000-0005-0000-0000-0000A3310000}"/>
    <cellStyle name="40% - Accent1 74 3" xfId="6273" xr:uid="{00000000-0005-0000-0000-0000A4310000}"/>
    <cellStyle name="40% - Accent1 74 3 2" xfId="21381" xr:uid="{00000000-0005-0000-0000-0000A5310000}"/>
    <cellStyle name="40% - Accent1 74 4" xfId="21382" xr:uid="{00000000-0005-0000-0000-0000A6310000}"/>
    <cellStyle name="40% - Accent1 75" xfId="6274" xr:uid="{00000000-0005-0000-0000-0000A7310000}"/>
    <cellStyle name="40% - Accent1 75 2" xfId="6275" xr:uid="{00000000-0005-0000-0000-0000A8310000}"/>
    <cellStyle name="40% - Accent1 75 2 2" xfId="21383" xr:uid="{00000000-0005-0000-0000-0000A9310000}"/>
    <cellStyle name="40% - Accent1 75 3" xfId="6276" xr:uid="{00000000-0005-0000-0000-0000AA310000}"/>
    <cellStyle name="40% - Accent1 75 3 2" xfId="21384" xr:uid="{00000000-0005-0000-0000-0000AB310000}"/>
    <cellStyle name="40% - Accent1 75 4" xfId="21385" xr:uid="{00000000-0005-0000-0000-0000AC310000}"/>
    <cellStyle name="40% - Accent1 76" xfId="6277" xr:uid="{00000000-0005-0000-0000-0000AD310000}"/>
    <cellStyle name="40% - Accent1 76 2" xfId="6278" xr:uid="{00000000-0005-0000-0000-0000AE310000}"/>
    <cellStyle name="40% - Accent1 76 2 2" xfId="21386" xr:uid="{00000000-0005-0000-0000-0000AF310000}"/>
    <cellStyle name="40% - Accent1 76 3" xfId="6279" xr:uid="{00000000-0005-0000-0000-0000B0310000}"/>
    <cellStyle name="40% - Accent1 76 3 2" xfId="21387" xr:uid="{00000000-0005-0000-0000-0000B1310000}"/>
    <cellStyle name="40% - Accent1 76 4" xfId="21388" xr:uid="{00000000-0005-0000-0000-0000B2310000}"/>
    <cellStyle name="40% - Accent1 77" xfId="6280" xr:uid="{00000000-0005-0000-0000-0000B3310000}"/>
    <cellStyle name="40% - Accent1 77 2" xfId="6281" xr:uid="{00000000-0005-0000-0000-0000B4310000}"/>
    <cellStyle name="40% - Accent1 77 2 2" xfId="21389" xr:uid="{00000000-0005-0000-0000-0000B5310000}"/>
    <cellStyle name="40% - Accent1 77 3" xfId="6282" xr:uid="{00000000-0005-0000-0000-0000B6310000}"/>
    <cellStyle name="40% - Accent1 77 3 2" xfId="21390" xr:uid="{00000000-0005-0000-0000-0000B7310000}"/>
    <cellStyle name="40% - Accent1 77 4" xfId="21391" xr:uid="{00000000-0005-0000-0000-0000B8310000}"/>
    <cellStyle name="40% - Accent1 78" xfId="6283" xr:uid="{00000000-0005-0000-0000-0000B9310000}"/>
    <cellStyle name="40% - Accent1 78 2" xfId="6284" xr:uid="{00000000-0005-0000-0000-0000BA310000}"/>
    <cellStyle name="40% - Accent1 78 2 2" xfId="21392" xr:uid="{00000000-0005-0000-0000-0000BB310000}"/>
    <cellStyle name="40% - Accent1 78 3" xfId="6285" xr:uid="{00000000-0005-0000-0000-0000BC310000}"/>
    <cellStyle name="40% - Accent1 78 3 2" xfId="21393" xr:uid="{00000000-0005-0000-0000-0000BD310000}"/>
    <cellStyle name="40% - Accent1 78 4" xfId="21394" xr:uid="{00000000-0005-0000-0000-0000BE310000}"/>
    <cellStyle name="40% - Accent1 79" xfId="6286" xr:uid="{00000000-0005-0000-0000-0000BF310000}"/>
    <cellStyle name="40% - Accent1 79 2" xfId="6287" xr:uid="{00000000-0005-0000-0000-0000C0310000}"/>
    <cellStyle name="40% - Accent1 79 2 2" xfId="21395" xr:uid="{00000000-0005-0000-0000-0000C1310000}"/>
    <cellStyle name="40% - Accent1 79 3" xfId="6288" xr:uid="{00000000-0005-0000-0000-0000C2310000}"/>
    <cellStyle name="40% - Accent1 79 3 2" xfId="21396" xr:uid="{00000000-0005-0000-0000-0000C3310000}"/>
    <cellStyle name="40% - Accent1 79 4" xfId="21397" xr:uid="{00000000-0005-0000-0000-0000C4310000}"/>
    <cellStyle name="40% - Accent1 8" xfId="6289" xr:uid="{00000000-0005-0000-0000-0000C5310000}"/>
    <cellStyle name="40% - Accent1 8 2" xfId="6290" xr:uid="{00000000-0005-0000-0000-0000C6310000}"/>
    <cellStyle name="40% - Accent1 8 2 2" xfId="6291" xr:uid="{00000000-0005-0000-0000-0000C7310000}"/>
    <cellStyle name="40% - Accent1 8 2 2 2" xfId="21398" xr:uid="{00000000-0005-0000-0000-0000C8310000}"/>
    <cellStyle name="40% - Accent1 8 2 3" xfId="6292" xr:uid="{00000000-0005-0000-0000-0000C9310000}"/>
    <cellStyle name="40% - Accent1 8 2 3 2" xfId="21399" xr:uid="{00000000-0005-0000-0000-0000CA310000}"/>
    <cellStyle name="40% - Accent1 8 2 4" xfId="21400" xr:uid="{00000000-0005-0000-0000-0000CB310000}"/>
    <cellStyle name="40% - Accent1 8 3" xfId="6293" xr:uid="{00000000-0005-0000-0000-0000CC310000}"/>
    <cellStyle name="40% - Accent1 8 3 2" xfId="6294" xr:uid="{00000000-0005-0000-0000-0000CD310000}"/>
    <cellStyle name="40% - Accent1 8 3 2 2" xfId="21401" xr:uid="{00000000-0005-0000-0000-0000CE310000}"/>
    <cellStyle name="40% - Accent1 8 3 3" xfId="6295" xr:uid="{00000000-0005-0000-0000-0000CF310000}"/>
    <cellStyle name="40% - Accent1 8 3 3 2" xfId="21402" xr:uid="{00000000-0005-0000-0000-0000D0310000}"/>
    <cellStyle name="40% - Accent1 8 3 4" xfId="21403" xr:uid="{00000000-0005-0000-0000-0000D1310000}"/>
    <cellStyle name="40% - Accent1 8 4" xfId="6296" xr:uid="{00000000-0005-0000-0000-0000D2310000}"/>
    <cellStyle name="40% - Accent1 8 4 2" xfId="21404" xr:uid="{00000000-0005-0000-0000-0000D3310000}"/>
    <cellStyle name="40% - Accent1 8 5" xfId="6297" xr:uid="{00000000-0005-0000-0000-0000D4310000}"/>
    <cellStyle name="40% - Accent1 8 5 2" xfId="21405" xr:uid="{00000000-0005-0000-0000-0000D5310000}"/>
    <cellStyle name="40% - Accent1 8 6" xfId="21406" xr:uid="{00000000-0005-0000-0000-0000D6310000}"/>
    <cellStyle name="40% - Accent1 80" xfId="6298" xr:uid="{00000000-0005-0000-0000-0000D7310000}"/>
    <cellStyle name="40% - Accent1 80 2" xfId="6299" xr:uid="{00000000-0005-0000-0000-0000D8310000}"/>
    <cellStyle name="40% - Accent1 80 2 2" xfId="21407" xr:uid="{00000000-0005-0000-0000-0000D9310000}"/>
    <cellStyle name="40% - Accent1 80 3" xfId="6300" xr:uid="{00000000-0005-0000-0000-0000DA310000}"/>
    <cellStyle name="40% - Accent1 80 3 2" xfId="21408" xr:uid="{00000000-0005-0000-0000-0000DB310000}"/>
    <cellStyle name="40% - Accent1 80 4" xfId="21409" xr:uid="{00000000-0005-0000-0000-0000DC310000}"/>
    <cellStyle name="40% - Accent1 81" xfId="6301" xr:uid="{00000000-0005-0000-0000-0000DD310000}"/>
    <cellStyle name="40% - Accent1 81 2" xfId="6302" xr:uid="{00000000-0005-0000-0000-0000DE310000}"/>
    <cellStyle name="40% - Accent1 81 2 2" xfId="21410" xr:uid="{00000000-0005-0000-0000-0000DF310000}"/>
    <cellStyle name="40% - Accent1 81 3" xfId="6303" xr:uid="{00000000-0005-0000-0000-0000E0310000}"/>
    <cellStyle name="40% - Accent1 81 3 2" xfId="21411" xr:uid="{00000000-0005-0000-0000-0000E1310000}"/>
    <cellStyle name="40% - Accent1 81 4" xfId="21412" xr:uid="{00000000-0005-0000-0000-0000E2310000}"/>
    <cellStyle name="40% - Accent1 82" xfId="6304" xr:uid="{00000000-0005-0000-0000-0000E3310000}"/>
    <cellStyle name="40% - Accent1 82 2" xfId="6305" xr:uid="{00000000-0005-0000-0000-0000E4310000}"/>
    <cellStyle name="40% - Accent1 82 2 2" xfId="21413" xr:uid="{00000000-0005-0000-0000-0000E5310000}"/>
    <cellStyle name="40% - Accent1 82 3" xfId="6306" xr:uid="{00000000-0005-0000-0000-0000E6310000}"/>
    <cellStyle name="40% - Accent1 82 3 2" xfId="21414" xr:uid="{00000000-0005-0000-0000-0000E7310000}"/>
    <cellStyle name="40% - Accent1 82 4" xfId="21415" xr:uid="{00000000-0005-0000-0000-0000E8310000}"/>
    <cellStyle name="40% - Accent1 83" xfId="6307" xr:uid="{00000000-0005-0000-0000-0000E9310000}"/>
    <cellStyle name="40% - Accent1 83 2" xfId="6308" xr:uid="{00000000-0005-0000-0000-0000EA310000}"/>
    <cellStyle name="40% - Accent1 83 2 2" xfId="21416" xr:uid="{00000000-0005-0000-0000-0000EB310000}"/>
    <cellStyle name="40% - Accent1 83 3" xfId="6309" xr:uid="{00000000-0005-0000-0000-0000EC310000}"/>
    <cellStyle name="40% - Accent1 83 3 2" xfId="21417" xr:uid="{00000000-0005-0000-0000-0000ED310000}"/>
    <cellStyle name="40% - Accent1 83 4" xfId="21418" xr:uid="{00000000-0005-0000-0000-0000EE310000}"/>
    <cellStyle name="40% - Accent1 84" xfId="6310" xr:uid="{00000000-0005-0000-0000-0000EF310000}"/>
    <cellStyle name="40% - Accent1 84 2" xfId="6311" xr:uid="{00000000-0005-0000-0000-0000F0310000}"/>
    <cellStyle name="40% - Accent1 84 2 2" xfId="21419" xr:uid="{00000000-0005-0000-0000-0000F1310000}"/>
    <cellStyle name="40% - Accent1 84 3" xfId="6312" xr:uid="{00000000-0005-0000-0000-0000F2310000}"/>
    <cellStyle name="40% - Accent1 84 3 2" xfId="21420" xr:uid="{00000000-0005-0000-0000-0000F3310000}"/>
    <cellStyle name="40% - Accent1 84 4" xfId="21421" xr:uid="{00000000-0005-0000-0000-0000F4310000}"/>
    <cellStyle name="40% - Accent1 85" xfId="6313" xr:uid="{00000000-0005-0000-0000-0000F5310000}"/>
    <cellStyle name="40% - Accent1 85 2" xfId="6314" xr:uid="{00000000-0005-0000-0000-0000F6310000}"/>
    <cellStyle name="40% - Accent1 85 2 2" xfId="21422" xr:uid="{00000000-0005-0000-0000-0000F7310000}"/>
    <cellStyle name="40% - Accent1 85 3" xfId="6315" xr:uid="{00000000-0005-0000-0000-0000F8310000}"/>
    <cellStyle name="40% - Accent1 85 3 2" xfId="21423" xr:uid="{00000000-0005-0000-0000-0000F9310000}"/>
    <cellStyle name="40% - Accent1 85 4" xfId="21424" xr:uid="{00000000-0005-0000-0000-0000FA310000}"/>
    <cellStyle name="40% - Accent1 86" xfId="6316" xr:uid="{00000000-0005-0000-0000-0000FB310000}"/>
    <cellStyle name="40% - Accent1 86 2" xfId="6317" xr:uid="{00000000-0005-0000-0000-0000FC310000}"/>
    <cellStyle name="40% - Accent1 86 2 2" xfId="21425" xr:uid="{00000000-0005-0000-0000-0000FD310000}"/>
    <cellStyle name="40% - Accent1 86 3" xfId="6318" xr:uid="{00000000-0005-0000-0000-0000FE310000}"/>
    <cellStyle name="40% - Accent1 86 3 2" xfId="21426" xr:uid="{00000000-0005-0000-0000-0000FF310000}"/>
    <cellStyle name="40% - Accent1 86 4" xfId="21427" xr:uid="{00000000-0005-0000-0000-000000320000}"/>
    <cellStyle name="40% - Accent1 87" xfId="6319" xr:uid="{00000000-0005-0000-0000-000001320000}"/>
    <cellStyle name="40% - Accent1 87 2" xfId="6320" xr:uid="{00000000-0005-0000-0000-000002320000}"/>
    <cellStyle name="40% - Accent1 87 2 2" xfId="21428" xr:uid="{00000000-0005-0000-0000-000003320000}"/>
    <cellStyle name="40% - Accent1 87 3" xfId="6321" xr:uid="{00000000-0005-0000-0000-000004320000}"/>
    <cellStyle name="40% - Accent1 87 3 2" xfId="21429" xr:uid="{00000000-0005-0000-0000-000005320000}"/>
    <cellStyle name="40% - Accent1 87 4" xfId="21430" xr:uid="{00000000-0005-0000-0000-000006320000}"/>
    <cellStyle name="40% - Accent1 88" xfId="6322" xr:uid="{00000000-0005-0000-0000-000007320000}"/>
    <cellStyle name="40% - Accent1 88 2" xfId="6323" xr:uid="{00000000-0005-0000-0000-000008320000}"/>
    <cellStyle name="40% - Accent1 88 2 2" xfId="21431" xr:uid="{00000000-0005-0000-0000-000009320000}"/>
    <cellStyle name="40% - Accent1 88 3" xfId="6324" xr:uid="{00000000-0005-0000-0000-00000A320000}"/>
    <cellStyle name="40% - Accent1 88 3 2" xfId="21432" xr:uid="{00000000-0005-0000-0000-00000B320000}"/>
    <cellStyle name="40% - Accent1 88 4" xfId="21433" xr:uid="{00000000-0005-0000-0000-00000C320000}"/>
    <cellStyle name="40% - Accent1 89" xfId="6325" xr:uid="{00000000-0005-0000-0000-00000D320000}"/>
    <cellStyle name="40% - Accent1 89 2" xfId="6326" xr:uid="{00000000-0005-0000-0000-00000E320000}"/>
    <cellStyle name="40% - Accent1 89 2 2" xfId="21434" xr:uid="{00000000-0005-0000-0000-00000F320000}"/>
    <cellStyle name="40% - Accent1 89 3" xfId="6327" xr:uid="{00000000-0005-0000-0000-000010320000}"/>
    <cellStyle name="40% - Accent1 89 3 2" xfId="21435" xr:uid="{00000000-0005-0000-0000-000011320000}"/>
    <cellStyle name="40% - Accent1 89 4" xfId="21436" xr:uid="{00000000-0005-0000-0000-000012320000}"/>
    <cellStyle name="40% - Accent1 9" xfId="6328" xr:uid="{00000000-0005-0000-0000-000013320000}"/>
    <cellStyle name="40% - Accent1 9 2" xfId="6329" xr:uid="{00000000-0005-0000-0000-000014320000}"/>
    <cellStyle name="40% - Accent1 9 2 2" xfId="6330" xr:uid="{00000000-0005-0000-0000-000015320000}"/>
    <cellStyle name="40% - Accent1 9 2 2 2" xfId="21437" xr:uid="{00000000-0005-0000-0000-000016320000}"/>
    <cellStyle name="40% - Accent1 9 2 3" xfId="6331" xr:uid="{00000000-0005-0000-0000-000017320000}"/>
    <cellStyle name="40% - Accent1 9 2 3 2" xfId="21438" xr:uid="{00000000-0005-0000-0000-000018320000}"/>
    <cellStyle name="40% - Accent1 9 2 4" xfId="21439" xr:uid="{00000000-0005-0000-0000-000019320000}"/>
    <cellStyle name="40% - Accent1 9 3" xfId="6332" xr:uid="{00000000-0005-0000-0000-00001A320000}"/>
    <cellStyle name="40% - Accent1 9 3 2" xfId="6333" xr:uid="{00000000-0005-0000-0000-00001B320000}"/>
    <cellStyle name="40% - Accent1 9 3 2 2" xfId="21440" xr:uid="{00000000-0005-0000-0000-00001C320000}"/>
    <cellStyle name="40% - Accent1 9 3 3" xfId="6334" xr:uid="{00000000-0005-0000-0000-00001D320000}"/>
    <cellStyle name="40% - Accent1 9 3 3 2" xfId="21441" xr:uid="{00000000-0005-0000-0000-00001E320000}"/>
    <cellStyle name="40% - Accent1 9 3 4" xfId="21442" xr:uid="{00000000-0005-0000-0000-00001F320000}"/>
    <cellStyle name="40% - Accent1 9 4" xfId="6335" xr:uid="{00000000-0005-0000-0000-000020320000}"/>
    <cellStyle name="40% - Accent1 9 4 2" xfId="21443" xr:uid="{00000000-0005-0000-0000-000021320000}"/>
    <cellStyle name="40% - Accent1 9 5" xfId="6336" xr:uid="{00000000-0005-0000-0000-000022320000}"/>
    <cellStyle name="40% - Accent1 9 5 2" xfId="21444" xr:uid="{00000000-0005-0000-0000-000023320000}"/>
    <cellStyle name="40% - Accent1 9 6" xfId="21445" xr:uid="{00000000-0005-0000-0000-000024320000}"/>
    <cellStyle name="40% - Accent1 90" xfId="6337" xr:uid="{00000000-0005-0000-0000-000025320000}"/>
    <cellStyle name="40% - Accent1 90 2" xfId="6338" xr:uid="{00000000-0005-0000-0000-000026320000}"/>
    <cellStyle name="40% - Accent1 90 2 2" xfId="21446" xr:uid="{00000000-0005-0000-0000-000027320000}"/>
    <cellStyle name="40% - Accent1 90 3" xfId="6339" xr:uid="{00000000-0005-0000-0000-000028320000}"/>
    <cellStyle name="40% - Accent1 90 3 2" xfId="21447" xr:uid="{00000000-0005-0000-0000-000029320000}"/>
    <cellStyle name="40% - Accent1 90 4" xfId="21448" xr:uid="{00000000-0005-0000-0000-00002A320000}"/>
    <cellStyle name="40% - Accent1 91" xfId="6340" xr:uid="{00000000-0005-0000-0000-00002B320000}"/>
    <cellStyle name="40% - Accent1 91 2" xfId="6341" xr:uid="{00000000-0005-0000-0000-00002C320000}"/>
    <cellStyle name="40% - Accent1 91 2 2" xfId="21449" xr:uid="{00000000-0005-0000-0000-00002D320000}"/>
    <cellStyle name="40% - Accent1 91 3" xfId="6342" xr:uid="{00000000-0005-0000-0000-00002E320000}"/>
    <cellStyle name="40% - Accent1 91 3 2" xfId="21450" xr:uid="{00000000-0005-0000-0000-00002F320000}"/>
    <cellStyle name="40% - Accent1 91 4" xfId="21451" xr:uid="{00000000-0005-0000-0000-000030320000}"/>
    <cellStyle name="40% - Accent1 92" xfId="6343" xr:uid="{00000000-0005-0000-0000-000031320000}"/>
    <cellStyle name="40% - Accent1 92 2" xfId="6344" xr:uid="{00000000-0005-0000-0000-000032320000}"/>
    <cellStyle name="40% - Accent1 92 2 2" xfId="21452" xr:uid="{00000000-0005-0000-0000-000033320000}"/>
    <cellStyle name="40% - Accent1 92 3" xfId="6345" xr:uid="{00000000-0005-0000-0000-000034320000}"/>
    <cellStyle name="40% - Accent1 92 3 2" xfId="21453" xr:uid="{00000000-0005-0000-0000-000035320000}"/>
    <cellStyle name="40% - Accent1 92 4" xfId="21454" xr:uid="{00000000-0005-0000-0000-000036320000}"/>
    <cellStyle name="40% - Accent1 93" xfId="6346" xr:uid="{00000000-0005-0000-0000-000037320000}"/>
    <cellStyle name="40% - Accent1 93 2" xfId="6347" xr:uid="{00000000-0005-0000-0000-000038320000}"/>
    <cellStyle name="40% - Accent1 93 2 2" xfId="21455" xr:uid="{00000000-0005-0000-0000-000039320000}"/>
    <cellStyle name="40% - Accent1 93 3" xfId="6348" xr:uid="{00000000-0005-0000-0000-00003A320000}"/>
    <cellStyle name="40% - Accent1 93 3 2" xfId="21456" xr:uid="{00000000-0005-0000-0000-00003B320000}"/>
    <cellStyle name="40% - Accent1 93 4" xfId="21457" xr:uid="{00000000-0005-0000-0000-00003C320000}"/>
    <cellStyle name="40% - Accent1 94" xfId="6349" xr:uid="{00000000-0005-0000-0000-00003D320000}"/>
    <cellStyle name="40% - Accent1 94 2" xfId="6350" xr:uid="{00000000-0005-0000-0000-00003E320000}"/>
    <cellStyle name="40% - Accent1 94 2 2" xfId="21458" xr:uid="{00000000-0005-0000-0000-00003F320000}"/>
    <cellStyle name="40% - Accent1 94 3" xfId="6351" xr:uid="{00000000-0005-0000-0000-000040320000}"/>
    <cellStyle name="40% - Accent1 94 3 2" xfId="21459" xr:uid="{00000000-0005-0000-0000-000041320000}"/>
    <cellStyle name="40% - Accent1 94 4" xfId="21460" xr:uid="{00000000-0005-0000-0000-000042320000}"/>
    <cellStyle name="40% - Accent1 95" xfId="6352" xr:uid="{00000000-0005-0000-0000-000043320000}"/>
    <cellStyle name="40% - Accent1 95 2" xfId="6353" xr:uid="{00000000-0005-0000-0000-000044320000}"/>
    <cellStyle name="40% - Accent1 95 2 2" xfId="21461" xr:uid="{00000000-0005-0000-0000-000045320000}"/>
    <cellStyle name="40% - Accent1 95 3" xfId="6354" xr:uid="{00000000-0005-0000-0000-000046320000}"/>
    <cellStyle name="40% - Accent1 95 3 2" xfId="21462" xr:uid="{00000000-0005-0000-0000-000047320000}"/>
    <cellStyle name="40% - Accent1 95 4" xfId="21463" xr:uid="{00000000-0005-0000-0000-000048320000}"/>
    <cellStyle name="40% - Accent1 96" xfId="6355" xr:uid="{00000000-0005-0000-0000-000049320000}"/>
    <cellStyle name="40% - Accent1 96 2" xfId="6356" xr:uid="{00000000-0005-0000-0000-00004A320000}"/>
    <cellStyle name="40% - Accent1 96 2 2" xfId="21464" xr:uid="{00000000-0005-0000-0000-00004B320000}"/>
    <cellStyle name="40% - Accent1 96 3" xfId="6357" xr:uid="{00000000-0005-0000-0000-00004C320000}"/>
    <cellStyle name="40% - Accent1 96 3 2" xfId="21465" xr:uid="{00000000-0005-0000-0000-00004D320000}"/>
    <cellStyle name="40% - Accent1 96 4" xfId="21466" xr:uid="{00000000-0005-0000-0000-00004E320000}"/>
    <cellStyle name="40% - Accent1 97" xfId="6358" xr:uid="{00000000-0005-0000-0000-00004F320000}"/>
    <cellStyle name="40% - Accent1 97 2" xfId="6359" xr:uid="{00000000-0005-0000-0000-000050320000}"/>
    <cellStyle name="40% - Accent1 97 2 2" xfId="21467" xr:uid="{00000000-0005-0000-0000-000051320000}"/>
    <cellStyle name="40% - Accent1 97 3" xfId="6360" xr:uid="{00000000-0005-0000-0000-000052320000}"/>
    <cellStyle name="40% - Accent1 97 3 2" xfId="21468" xr:uid="{00000000-0005-0000-0000-000053320000}"/>
    <cellStyle name="40% - Accent1 97 4" xfId="21469" xr:uid="{00000000-0005-0000-0000-000054320000}"/>
    <cellStyle name="40% - Accent1 98" xfId="6361" xr:uid="{00000000-0005-0000-0000-000055320000}"/>
    <cellStyle name="40% - Accent1 98 2" xfId="6362" xr:uid="{00000000-0005-0000-0000-000056320000}"/>
    <cellStyle name="40% - Accent1 98 2 2" xfId="21470" xr:uid="{00000000-0005-0000-0000-000057320000}"/>
    <cellStyle name="40% - Accent1 98 3" xfId="6363" xr:uid="{00000000-0005-0000-0000-000058320000}"/>
    <cellStyle name="40% - Accent1 98 3 2" xfId="21471" xr:uid="{00000000-0005-0000-0000-000059320000}"/>
    <cellStyle name="40% - Accent1 98 4" xfId="21472" xr:uid="{00000000-0005-0000-0000-00005A320000}"/>
    <cellStyle name="40% - Accent1 99" xfId="6364" xr:uid="{00000000-0005-0000-0000-00005B320000}"/>
    <cellStyle name="40% - Accent1 99 2" xfId="6365" xr:uid="{00000000-0005-0000-0000-00005C320000}"/>
    <cellStyle name="40% - Accent1 99 2 2" xfId="21473" xr:uid="{00000000-0005-0000-0000-00005D320000}"/>
    <cellStyle name="40% - Accent1 99 3" xfId="6366" xr:uid="{00000000-0005-0000-0000-00005E320000}"/>
    <cellStyle name="40% - Accent1 99 3 2" xfId="21474" xr:uid="{00000000-0005-0000-0000-00005F320000}"/>
    <cellStyle name="40% - Accent1 99 4" xfId="21475" xr:uid="{00000000-0005-0000-0000-000060320000}"/>
    <cellStyle name="40% - Accent2 10" xfId="6367" xr:uid="{00000000-0005-0000-0000-000061320000}"/>
    <cellStyle name="40% - Accent2 10 2" xfId="6368" xr:uid="{00000000-0005-0000-0000-000062320000}"/>
    <cellStyle name="40% - Accent2 10 2 2" xfId="6369" xr:uid="{00000000-0005-0000-0000-000063320000}"/>
    <cellStyle name="40% - Accent2 10 2 2 2" xfId="21476" xr:uid="{00000000-0005-0000-0000-000064320000}"/>
    <cellStyle name="40% - Accent2 10 2 3" xfId="6370" xr:uid="{00000000-0005-0000-0000-000065320000}"/>
    <cellStyle name="40% - Accent2 10 2 3 2" xfId="21477" xr:uid="{00000000-0005-0000-0000-000066320000}"/>
    <cellStyle name="40% - Accent2 10 2 4" xfId="21478" xr:uid="{00000000-0005-0000-0000-000067320000}"/>
    <cellStyle name="40% - Accent2 10 3" xfId="6371" xr:uid="{00000000-0005-0000-0000-000068320000}"/>
    <cellStyle name="40% - Accent2 10 3 2" xfId="6372" xr:uid="{00000000-0005-0000-0000-000069320000}"/>
    <cellStyle name="40% - Accent2 10 3 2 2" xfId="21479" xr:uid="{00000000-0005-0000-0000-00006A320000}"/>
    <cellStyle name="40% - Accent2 10 3 3" xfId="6373" xr:uid="{00000000-0005-0000-0000-00006B320000}"/>
    <cellStyle name="40% - Accent2 10 3 3 2" xfId="21480" xr:uid="{00000000-0005-0000-0000-00006C320000}"/>
    <cellStyle name="40% - Accent2 10 3 4" xfId="21481" xr:uid="{00000000-0005-0000-0000-00006D320000}"/>
    <cellStyle name="40% - Accent2 10 4" xfId="6374" xr:uid="{00000000-0005-0000-0000-00006E320000}"/>
    <cellStyle name="40% - Accent2 10 4 2" xfId="21482" xr:uid="{00000000-0005-0000-0000-00006F320000}"/>
    <cellStyle name="40% - Accent2 10 5" xfId="6375" xr:uid="{00000000-0005-0000-0000-000070320000}"/>
    <cellStyle name="40% - Accent2 10 5 2" xfId="21483" xr:uid="{00000000-0005-0000-0000-000071320000}"/>
    <cellStyle name="40% - Accent2 10 6" xfId="21484" xr:uid="{00000000-0005-0000-0000-000072320000}"/>
    <cellStyle name="40% - Accent2 100" xfId="6376" xr:uid="{00000000-0005-0000-0000-000073320000}"/>
    <cellStyle name="40% - Accent2 100 2" xfId="6377" xr:uid="{00000000-0005-0000-0000-000074320000}"/>
    <cellStyle name="40% - Accent2 100 2 2" xfId="21485" xr:uid="{00000000-0005-0000-0000-000075320000}"/>
    <cellStyle name="40% - Accent2 100 3" xfId="6378" xr:uid="{00000000-0005-0000-0000-000076320000}"/>
    <cellStyle name="40% - Accent2 100 3 2" xfId="21486" xr:uid="{00000000-0005-0000-0000-000077320000}"/>
    <cellStyle name="40% - Accent2 100 4" xfId="21487" xr:uid="{00000000-0005-0000-0000-000078320000}"/>
    <cellStyle name="40% - Accent2 101" xfId="6379" xr:uid="{00000000-0005-0000-0000-000079320000}"/>
    <cellStyle name="40% - Accent2 101 2" xfId="6380" xr:uid="{00000000-0005-0000-0000-00007A320000}"/>
    <cellStyle name="40% - Accent2 101 2 2" xfId="21488" xr:uid="{00000000-0005-0000-0000-00007B320000}"/>
    <cellStyle name="40% - Accent2 101 3" xfId="6381" xr:uid="{00000000-0005-0000-0000-00007C320000}"/>
    <cellStyle name="40% - Accent2 101 3 2" xfId="21489" xr:uid="{00000000-0005-0000-0000-00007D320000}"/>
    <cellStyle name="40% - Accent2 101 4" xfId="21490" xr:uid="{00000000-0005-0000-0000-00007E320000}"/>
    <cellStyle name="40% - Accent2 102" xfId="6382" xr:uid="{00000000-0005-0000-0000-00007F320000}"/>
    <cellStyle name="40% - Accent2 102 2" xfId="6383" xr:uid="{00000000-0005-0000-0000-000080320000}"/>
    <cellStyle name="40% - Accent2 102 2 2" xfId="21491" xr:uid="{00000000-0005-0000-0000-000081320000}"/>
    <cellStyle name="40% - Accent2 102 3" xfId="6384" xr:uid="{00000000-0005-0000-0000-000082320000}"/>
    <cellStyle name="40% - Accent2 102 3 2" xfId="21492" xr:uid="{00000000-0005-0000-0000-000083320000}"/>
    <cellStyle name="40% - Accent2 102 4" xfId="21493" xr:uid="{00000000-0005-0000-0000-000084320000}"/>
    <cellStyle name="40% - Accent2 103" xfId="6385" xr:uid="{00000000-0005-0000-0000-000085320000}"/>
    <cellStyle name="40% - Accent2 103 2" xfId="6386" xr:uid="{00000000-0005-0000-0000-000086320000}"/>
    <cellStyle name="40% - Accent2 103 2 2" xfId="21494" xr:uid="{00000000-0005-0000-0000-000087320000}"/>
    <cellStyle name="40% - Accent2 103 3" xfId="6387" xr:uid="{00000000-0005-0000-0000-000088320000}"/>
    <cellStyle name="40% - Accent2 103 3 2" xfId="21495" xr:uid="{00000000-0005-0000-0000-000089320000}"/>
    <cellStyle name="40% - Accent2 103 4" xfId="21496" xr:uid="{00000000-0005-0000-0000-00008A320000}"/>
    <cellStyle name="40% - Accent2 104" xfId="6388" xr:uid="{00000000-0005-0000-0000-00008B320000}"/>
    <cellStyle name="40% - Accent2 104 2" xfId="6389" xr:uid="{00000000-0005-0000-0000-00008C320000}"/>
    <cellStyle name="40% - Accent2 104 2 2" xfId="21497" xr:uid="{00000000-0005-0000-0000-00008D320000}"/>
    <cellStyle name="40% - Accent2 104 3" xfId="6390" xr:uid="{00000000-0005-0000-0000-00008E320000}"/>
    <cellStyle name="40% - Accent2 104 3 2" xfId="21498" xr:uid="{00000000-0005-0000-0000-00008F320000}"/>
    <cellStyle name="40% - Accent2 104 4" xfId="21499" xr:uid="{00000000-0005-0000-0000-000090320000}"/>
    <cellStyle name="40% - Accent2 105" xfId="6391" xr:uid="{00000000-0005-0000-0000-000091320000}"/>
    <cellStyle name="40% - Accent2 105 2" xfId="6392" xr:uid="{00000000-0005-0000-0000-000092320000}"/>
    <cellStyle name="40% - Accent2 105 2 2" xfId="21500" xr:uid="{00000000-0005-0000-0000-000093320000}"/>
    <cellStyle name="40% - Accent2 105 3" xfId="6393" xr:uid="{00000000-0005-0000-0000-000094320000}"/>
    <cellStyle name="40% - Accent2 105 3 2" xfId="21501" xr:uid="{00000000-0005-0000-0000-000095320000}"/>
    <cellStyle name="40% - Accent2 105 4" xfId="21502" xr:uid="{00000000-0005-0000-0000-000096320000}"/>
    <cellStyle name="40% - Accent2 106" xfId="6394" xr:uid="{00000000-0005-0000-0000-000097320000}"/>
    <cellStyle name="40% - Accent2 106 2" xfId="6395" xr:uid="{00000000-0005-0000-0000-000098320000}"/>
    <cellStyle name="40% - Accent2 106 2 2" xfId="21503" xr:uid="{00000000-0005-0000-0000-000099320000}"/>
    <cellStyle name="40% - Accent2 106 3" xfId="6396" xr:uid="{00000000-0005-0000-0000-00009A320000}"/>
    <cellStyle name="40% - Accent2 106 3 2" xfId="21504" xr:uid="{00000000-0005-0000-0000-00009B320000}"/>
    <cellStyle name="40% - Accent2 106 4" xfId="21505" xr:uid="{00000000-0005-0000-0000-00009C320000}"/>
    <cellStyle name="40% - Accent2 107" xfId="6397" xr:uid="{00000000-0005-0000-0000-00009D320000}"/>
    <cellStyle name="40% - Accent2 107 2" xfId="6398" xr:uid="{00000000-0005-0000-0000-00009E320000}"/>
    <cellStyle name="40% - Accent2 107 2 2" xfId="21506" xr:uid="{00000000-0005-0000-0000-00009F320000}"/>
    <cellStyle name="40% - Accent2 107 3" xfId="6399" xr:uid="{00000000-0005-0000-0000-0000A0320000}"/>
    <cellStyle name="40% - Accent2 107 3 2" xfId="21507" xr:uid="{00000000-0005-0000-0000-0000A1320000}"/>
    <cellStyle name="40% - Accent2 107 4" xfId="21508" xr:uid="{00000000-0005-0000-0000-0000A2320000}"/>
    <cellStyle name="40% - Accent2 108" xfId="6400" xr:uid="{00000000-0005-0000-0000-0000A3320000}"/>
    <cellStyle name="40% - Accent2 108 2" xfId="6401" xr:uid="{00000000-0005-0000-0000-0000A4320000}"/>
    <cellStyle name="40% - Accent2 108 2 2" xfId="21509" xr:uid="{00000000-0005-0000-0000-0000A5320000}"/>
    <cellStyle name="40% - Accent2 108 3" xfId="6402" xr:uid="{00000000-0005-0000-0000-0000A6320000}"/>
    <cellStyle name="40% - Accent2 108 3 2" xfId="21510" xr:uid="{00000000-0005-0000-0000-0000A7320000}"/>
    <cellStyle name="40% - Accent2 108 4" xfId="21511" xr:uid="{00000000-0005-0000-0000-0000A8320000}"/>
    <cellStyle name="40% - Accent2 109" xfId="6403" xr:uid="{00000000-0005-0000-0000-0000A9320000}"/>
    <cellStyle name="40% - Accent2 109 2" xfId="6404" xr:uid="{00000000-0005-0000-0000-0000AA320000}"/>
    <cellStyle name="40% - Accent2 109 2 2" xfId="21512" xr:uid="{00000000-0005-0000-0000-0000AB320000}"/>
    <cellStyle name="40% - Accent2 109 3" xfId="6405" xr:uid="{00000000-0005-0000-0000-0000AC320000}"/>
    <cellStyle name="40% - Accent2 109 3 2" xfId="21513" xr:uid="{00000000-0005-0000-0000-0000AD320000}"/>
    <cellStyle name="40% - Accent2 109 4" xfId="21514" xr:uid="{00000000-0005-0000-0000-0000AE320000}"/>
    <cellStyle name="40% - Accent2 11" xfId="6406" xr:uid="{00000000-0005-0000-0000-0000AF320000}"/>
    <cellStyle name="40% - Accent2 11 2" xfId="6407" xr:uid="{00000000-0005-0000-0000-0000B0320000}"/>
    <cellStyle name="40% - Accent2 11 2 2" xfId="6408" xr:uid="{00000000-0005-0000-0000-0000B1320000}"/>
    <cellStyle name="40% - Accent2 11 2 2 2" xfId="21515" xr:uid="{00000000-0005-0000-0000-0000B2320000}"/>
    <cellStyle name="40% - Accent2 11 2 3" xfId="6409" xr:uid="{00000000-0005-0000-0000-0000B3320000}"/>
    <cellStyle name="40% - Accent2 11 2 3 2" xfId="21516" xr:uid="{00000000-0005-0000-0000-0000B4320000}"/>
    <cellStyle name="40% - Accent2 11 2 4" xfId="21517" xr:uid="{00000000-0005-0000-0000-0000B5320000}"/>
    <cellStyle name="40% - Accent2 11 3" xfId="6410" xr:uid="{00000000-0005-0000-0000-0000B6320000}"/>
    <cellStyle name="40% - Accent2 11 3 2" xfId="6411" xr:uid="{00000000-0005-0000-0000-0000B7320000}"/>
    <cellStyle name="40% - Accent2 11 3 2 2" xfId="21518" xr:uid="{00000000-0005-0000-0000-0000B8320000}"/>
    <cellStyle name="40% - Accent2 11 3 3" xfId="6412" xr:uid="{00000000-0005-0000-0000-0000B9320000}"/>
    <cellStyle name="40% - Accent2 11 3 3 2" xfId="21519" xr:uid="{00000000-0005-0000-0000-0000BA320000}"/>
    <cellStyle name="40% - Accent2 11 3 4" xfId="21520" xr:uid="{00000000-0005-0000-0000-0000BB320000}"/>
    <cellStyle name="40% - Accent2 11 4" xfId="6413" xr:uid="{00000000-0005-0000-0000-0000BC320000}"/>
    <cellStyle name="40% - Accent2 11 4 2" xfId="21521" xr:uid="{00000000-0005-0000-0000-0000BD320000}"/>
    <cellStyle name="40% - Accent2 11 5" xfId="6414" xr:uid="{00000000-0005-0000-0000-0000BE320000}"/>
    <cellStyle name="40% - Accent2 11 5 2" xfId="21522" xr:uid="{00000000-0005-0000-0000-0000BF320000}"/>
    <cellStyle name="40% - Accent2 11 6" xfId="21523" xr:uid="{00000000-0005-0000-0000-0000C0320000}"/>
    <cellStyle name="40% - Accent2 110" xfId="6415" xr:uid="{00000000-0005-0000-0000-0000C1320000}"/>
    <cellStyle name="40% - Accent2 110 2" xfId="6416" xr:uid="{00000000-0005-0000-0000-0000C2320000}"/>
    <cellStyle name="40% - Accent2 110 2 2" xfId="21524" xr:uid="{00000000-0005-0000-0000-0000C3320000}"/>
    <cellStyle name="40% - Accent2 110 3" xfId="6417" xr:uid="{00000000-0005-0000-0000-0000C4320000}"/>
    <cellStyle name="40% - Accent2 110 3 2" xfId="21525" xr:uid="{00000000-0005-0000-0000-0000C5320000}"/>
    <cellStyle name="40% - Accent2 110 4" xfId="21526" xr:uid="{00000000-0005-0000-0000-0000C6320000}"/>
    <cellStyle name="40% - Accent2 111" xfId="6418" xr:uid="{00000000-0005-0000-0000-0000C7320000}"/>
    <cellStyle name="40% - Accent2 111 2" xfId="6419" xr:uid="{00000000-0005-0000-0000-0000C8320000}"/>
    <cellStyle name="40% - Accent2 111 2 2" xfId="21527" xr:uid="{00000000-0005-0000-0000-0000C9320000}"/>
    <cellStyle name="40% - Accent2 111 3" xfId="6420" xr:uid="{00000000-0005-0000-0000-0000CA320000}"/>
    <cellStyle name="40% - Accent2 111 3 2" xfId="21528" xr:uid="{00000000-0005-0000-0000-0000CB320000}"/>
    <cellStyle name="40% - Accent2 111 4" xfId="21529" xr:uid="{00000000-0005-0000-0000-0000CC320000}"/>
    <cellStyle name="40% - Accent2 112" xfId="6421" xr:uid="{00000000-0005-0000-0000-0000CD320000}"/>
    <cellStyle name="40% - Accent2 112 2" xfId="6422" xr:uid="{00000000-0005-0000-0000-0000CE320000}"/>
    <cellStyle name="40% - Accent2 112 2 2" xfId="21530" xr:uid="{00000000-0005-0000-0000-0000CF320000}"/>
    <cellStyle name="40% - Accent2 112 3" xfId="6423" xr:uid="{00000000-0005-0000-0000-0000D0320000}"/>
    <cellStyle name="40% - Accent2 112 3 2" xfId="21531" xr:uid="{00000000-0005-0000-0000-0000D1320000}"/>
    <cellStyle name="40% - Accent2 112 4" xfId="21532" xr:uid="{00000000-0005-0000-0000-0000D2320000}"/>
    <cellStyle name="40% - Accent2 113" xfId="6424" xr:uid="{00000000-0005-0000-0000-0000D3320000}"/>
    <cellStyle name="40% - Accent2 113 2" xfId="6425" xr:uid="{00000000-0005-0000-0000-0000D4320000}"/>
    <cellStyle name="40% - Accent2 113 2 2" xfId="21533" xr:uid="{00000000-0005-0000-0000-0000D5320000}"/>
    <cellStyle name="40% - Accent2 113 3" xfId="6426" xr:uid="{00000000-0005-0000-0000-0000D6320000}"/>
    <cellStyle name="40% - Accent2 113 3 2" xfId="21534" xr:uid="{00000000-0005-0000-0000-0000D7320000}"/>
    <cellStyle name="40% - Accent2 113 4" xfId="21535" xr:uid="{00000000-0005-0000-0000-0000D8320000}"/>
    <cellStyle name="40% - Accent2 114" xfId="6427" xr:uid="{00000000-0005-0000-0000-0000D9320000}"/>
    <cellStyle name="40% - Accent2 114 2" xfId="6428" xr:uid="{00000000-0005-0000-0000-0000DA320000}"/>
    <cellStyle name="40% - Accent2 114 2 2" xfId="21536" xr:uid="{00000000-0005-0000-0000-0000DB320000}"/>
    <cellStyle name="40% - Accent2 114 3" xfId="6429" xr:uid="{00000000-0005-0000-0000-0000DC320000}"/>
    <cellStyle name="40% - Accent2 114 3 2" xfId="21537" xr:uid="{00000000-0005-0000-0000-0000DD320000}"/>
    <cellStyle name="40% - Accent2 114 4" xfId="21538" xr:uid="{00000000-0005-0000-0000-0000DE320000}"/>
    <cellStyle name="40% - Accent2 115" xfId="6430" xr:uid="{00000000-0005-0000-0000-0000DF320000}"/>
    <cellStyle name="40% - Accent2 115 2" xfId="6431" xr:uid="{00000000-0005-0000-0000-0000E0320000}"/>
    <cellStyle name="40% - Accent2 115 2 2" xfId="21539" xr:uid="{00000000-0005-0000-0000-0000E1320000}"/>
    <cellStyle name="40% - Accent2 115 3" xfId="6432" xr:uid="{00000000-0005-0000-0000-0000E2320000}"/>
    <cellStyle name="40% - Accent2 115 3 2" xfId="21540" xr:uid="{00000000-0005-0000-0000-0000E3320000}"/>
    <cellStyle name="40% - Accent2 115 4" xfId="21541" xr:uid="{00000000-0005-0000-0000-0000E4320000}"/>
    <cellStyle name="40% - Accent2 116" xfId="6433" xr:uid="{00000000-0005-0000-0000-0000E5320000}"/>
    <cellStyle name="40% - Accent2 116 2" xfId="6434" xr:uid="{00000000-0005-0000-0000-0000E6320000}"/>
    <cellStyle name="40% - Accent2 116 2 2" xfId="21542" xr:uid="{00000000-0005-0000-0000-0000E7320000}"/>
    <cellStyle name="40% - Accent2 116 3" xfId="6435" xr:uid="{00000000-0005-0000-0000-0000E8320000}"/>
    <cellStyle name="40% - Accent2 116 3 2" xfId="21543" xr:uid="{00000000-0005-0000-0000-0000E9320000}"/>
    <cellStyle name="40% - Accent2 116 4" xfId="21544" xr:uid="{00000000-0005-0000-0000-0000EA320000}"/>
    <cellStyle name="40% - Accent2 117" xfId="6436" xr:uid="{00000000-0005-0000-0000-0000EB320000}"/>
    <cellStyle name="40% - Accent2 117 2" xfId="6437" xr:uid="{00000000-0005-0000-0000-0000EC320000}"/>
    <cellStyle name="40% - Accent2 117 2 2" xfId="21545" xr:uid="{00000000-0005-0000-0000-0000ED320000}"/>
    <cellStyle name="40% - Accent2 117 3" xfId="6438" xr:uid="{00000000-0005-0000-0000-0000EE320000}"/>
    <cellStyle name="40% - Accent2 117 3 2" xfId="21546" xr:uid="{00000000-0005-0000-0000-0000EF320000}"/>
    <cellStyle name="40% - Accent2 117 4" xfId="21547" xr:uid="{00000000-0005-0000-0000-0000F0320000}"/>
    <cellStyle name="40% - Accent2 118" xfId="6439" xr:uid="{00000000-0005-0000-0000-0000F1320000}"/>
    <cellStyle name="40% - Accent2 118 2" xfId="6440" xr:uid="{00000000-0005-0000-0000-0000F2320000}"/>
    <cellStyle name="40% - Accent2 118 2 2" xfId="21548" xr:uid="{00000000-0005-0000-0000-0000F3320000}"/>
    <cellStyle name="40% - Accent2 118 3" xfId="6441" xr:uid="{00000000-0005-0000-0000-0000F4320000}"/>
    <cellStyle name="40% - Accent2 118 3 2" xfId="21549" xr:uid="{00000000-0005-0000-0000-0000F5320000}"/>
    <cellStyle name="40% - Accent2 118 4" xfId="21550" xr:uid="{00000000-0005-0000-0000-0000F6320000}"/>
    <cellStyle name="40% - Accent2 119" xfId="6442" xr:uid="{00000000-0005-0000-0000-0000F7320000}"/>
    <cellStyle name="40% - Accent2 119 2" xfId="6443" xr:uid="{00000000-0005-0000-0000-0000F8320000}"/>
    <cellStyle name="40% - Accent2 119 2 2" xfId="21551" xr:uid="{00000000-0005-0000-0000-0000F9320000}"/>
    <cellStyle name="40% - Accent2 119 3" xfId="6444" xr:uid="{00000000-0005-0000-0000-0000FA320000}"/>
    <cellStyle name="40% - Accent2 119 3 2" xfId="21552" xr:uid="{00000000-0005-0000-0000-0000FB320000}"/>
    <cellStyle name="40% - Accent2 119 4" xfId="21553" xr:uid="{00000000-0005-0000-0000-0000FC320000}"/>
    <cellStyle name="40% - Accent2 12" xfId="6445" xr:uid="{00000000-0005-0000-0000-0000FD320000}"/>
    <cellStyle name="40% - Accent2 12 2" xfId="6446" xr:uid="{00000000-0005-0000-0000-0000FE320000}"/>
    <cellStyle name="40% - Accent2 12 2 2" xfId="6447" xr:uid="{00000000-0005-0000-0000-0000FF320000}"/>
    <cellStyle name="40% - Accent2 12 2 2 2" xfId="21554" xr:uid="{00000000-0005-0000-0000-000000330000}"/>
    <cellStyle name="40% - Accent2 12 2 3" xfId="6448" xr:uid="{00000000-0005-0000-0000-000001330000}"/>
    <cellStyle name="40% - Accent2 12 2 3 2" xfId="21555" xr:uid="{00000000-0005-0000-0000-000002330000}"/>
    <cellStyle name="40% - Accent2 12 2 4" xfId="21556" xr:uid="{00000000-0005-0000-0000-000003330000}"/>
    <cellStyle name="40% - Accent2 12 3" xfId="6449" xr:uid="{00000000-0005-0000-0000-000004330000}"/>
    <cellStyle name="40% - Accent2 12 3 2" xfId="6450" xr:uid="{00000000-0005-0000-0000-000005330000}"/>
    <cellStyle name="40% - Accent2 12 3 2 2" xfId="21557" xr:uid="{00000000-0005-0000-0000-000006330000}"/>
    <cellStyle name="40% - Accent2 12 3 3" xfId="6451" xr:uid="{00000000-0005-0000-0000-000007330000}"/>
    <cellStyle name="40% - Accent2 12 3 3 2" xfId="21558" xr:uid="{00000000-0005-0000-0000-000008330000}"/>
    <cellStyle name="40% - Accent2 12 3 4" xfId="21559" xr:uid="{00000000-0005-0000-0000-000009330000}"/>
    <cellStyle name="40% - Accent2 12 4" xfId="6452" xr:uid="{00000000-0005-0000-0000-00000A330000}"/>
    <cellStyle name="40% - Accent2 12 4 2" xfId="21560" xr:uid="{00000000-0005-0000-0000-00000B330000}"/>
    <cellStyle name="40% - Accent2 12 5" xfId="6453" xr:uid="{00000000-0005-0000-0000-00000C330000}"/>
    <cellStyle name="40% - Accent2 12 5 2" xfId="21561" xr:uid="{00000000-0005-0000-0000-00000D330000}"/>
    <cellStyle name="40% - Accent2 12 6" xfId="21562" xr:uid="{00000000-0005-0000-0000-00000E330000}"/>
    <cellStyle name="40% - Accent2 120" xfId="6454" xr:uid="{00000000-0005-0000-0000-00000F330000}"/>
    <cellStyle name="40% - Accent2 120 2" xfId="6455" xr:uid="{00000000-0005-0000-0000-000010330000}"/>
    <cellStyle name="40% - Accent2 120 2 2" xfId="21563" xr:uid="{00000000-0005-0000-0000-000011330000}"/>
    <cellStyle name="40% - Accent2 120 3" xfId="6456" xr:uid="{00000000-0005-0000-0000-000012330000}"/>
    <cellStyle name="40% - Accent2 120 3 2" xfId="21564" xr:uid="{00000000-0005-0000-0000-000013330000}"/>
    <cellStyle name="40% - Accent2 120 4" xfId="21565" xr:uid="{00000000-0005-0000-0000-000014330000}"/>
    <cellStyle name="40% - Accent2 121" xfId="6457" xr:uid="{00000000-0005-0000-0000-000015330000}"/>
    <cellStyle name="40% - Accent2 121 2" xfId="6458" xr:uid="{00000000-0005-0000-0000-000016330000}"/>
    <cellStyle name="40% - Accent2 121 2 2" xfId="21566" xr:uid="{00000000-0005-0000-0000-000017330000}"/>
    <cellStyle name="40% - Accent2 121 3" xfId="6459" xr:uid="{00000000-0005-0000-0000-000018330000}"/>
    <cellStyle name="40% - Accent2 121 3 2" xfId="21567" xr:uid="{00000000-0005-0000-0000-000019330000}"/>
    <cellStyle name="40% - Accent2 121 4" xfId="21568" xr:uid="{00000000-0005-0000-0000-00001A330000}"/>
    <cellStyle name="40% - Accent2 122" xfId="6460" xr:uid="{00000000-0005-0000-0000-00001B330000}"/>
    <cellStyle name="40% - Accent2 122 2" xfId="6461" xr:uid="{00000000-0005-0000-0000-00001C330000}"/>
    <cellStyle name="40% - Accent2 122 2 2" xfId="21569" xr:uid="{00000000-0005-0000-0000-00001D330000}"/>
    <cellStyle name="40% - Accent2 122 3" xfId="6462" xr:uid="{00000000-0005-0000-0000-00001E330000}"/>
    <cellStyle name="40% - Accent2 122 3 2" xfId="21570" xr:uid="{00000000-0005-0000-0000-00001F330000}"/>
    <cellStyle name="40% - Accent2 122 4" xfId="21571" xr:uid="{00000000-0005-0000-0000-000020330000}"/>
    <cellStyle name="40% - Accent2 123" xfId="6463" xr:uid="{00000000-0005-0000-0000-000021330000}"/>
    <cellStyle name="40% - Accent2 123 2" xfId="6464" xr:uid="{00000000-0005-0000-0000-000022330000}"/>
    <cellStyle name="40% - Accent2 123 2 2" xfId="21572" xr:uid="{00000000-0005-0000-0000-000023330000}"/>
    <cellStyle name="40% - Accent2 123 3" xfId="6465" xr:uid="{00000000-0005-0000-0000-000024330000}"/>
    <cellStyle name="40% - Accent2 123 3 2" xfId="21573" xr:uid="{00000000-0005-0000-0000-000025330000}"/>
    <cellStyle name="40% - Accent2 123 4" xfId="21574" xr:uid="{00000000-0005-0000-0000-000026330000}"/>
    <cellStyle name="40% - Accent2 124" xfId="6466" xr:uid="{00000000-0005-0000-0000-000027330000}"/>
    <cellStyle name="40% - Accent2 124 2" xfId="6467" xr:uid="{00000000-0005-0000-0000-000028330000}"/>
    <cellStyle name="40% - Accent2 124 2 2" xfId="21575" xr:uid="{00000000-0005-0000-0000-000029330000}"/>
    <cellStyle name="40% - Accent2 124 3" xfId="6468" xr:uid="{00000000-0005-0000-0000-00002A330000}"/>
    <cellStyle name="40% - Accent2 124 3 2" xfId="21576" xr:uid="{00000000-0005-0000-0000-00002B330000}"/>
    <cellStyle name="40% - Accent2 124 4" xfId="21577" xr:uid="{00000000-0005-0000-0000-00002C330000}"/>
    <cellStyle name="40% - Accent2 125" xfId="6469" xr:uid="{00000000-0005-0000-0000-00002D330000}"/>
    <cellStyle name="40% - Accent2 125 2" xfId="6470" xr:uid="{00000000-0005-0000-0000-00002E330000}"/>
    <cellStyle name="40% - Accent2 125 2 2" xfId="21578" xr:uid="{00000000-0005-0000-0000-00002F330000}"/>
    <cellStyle name="40% - Accent2 125 3" xfId="6471" xr:uid="{00000000-0005-0000-0000-000030330000}"/>
    <cellStyle name="40% - Accent2 125 3 2" xfId="21579" xr:uid="{00000000-0005-0000-0000-000031330000}"/>
    <cellStyle name="40% - Accent2 125 4" xfId="21580" xr:uid="{00000000-0005-0000-0000-000032330000}"/>
    <cellStyle name="40% - Accent2 126" xfId="6472" xr:uid="{00000000-0005-0000-0000-000033330000}"/>
    <cellStyle name="40% - Accent2 126 2" xfId="6473" xr:uid="{00000000-0005-0000-0000-000034330000}"/>
    <cellStyle name="40% - Accent2 126 2 2" xfId="21581" xr:uid="{00000000-0005-0000-0000-000035330000}"/>
    <cellStyle name="40% - Accent2 126 3" xfId="6474" xr:uid="{00000000-0005-0000-0000-000036330000}"/>
    <cellStyle name="40% - Accent2 126 3 2" xfId="21582" xr:uid="{00000000-0005-0000-0000-000037330000}"/>
    <cellStyle name="40% - Accent2 126 4" xfId="21583" xr:uid="{00000000-0005-0000-0000-000038330000}"/>
    <cellStyle name="40% - Accent2 127" xfId="6475" xr:uid="{00000000-0005-0000-0000-000039330000}"/>
    <cellStyle name="40% - Accent2 127 2" xfId="6476" xr:uid="{00000000-0005-0000-0000-00003A330000}"/>
    <cellStyle name="40% - Accent2 127 2 2" xfId="21584" xr:uid="{00000000-0005-0000-0000-00003B330000}"/>
    <cellStyle name="40% - Accent2 127 3" xfId="6477" xr:uid="{00000000-0005-0000-0000-00003C330000}"/>
    <cellStyle name="40% - Accent2 127 3 2" xfId="21585" xr:uid="{00000000-0005-0000-0000-00003D330000}"/>
    <cellStyle name="40% - Accent2 127 4" xfId="21586" xr:uid="{00000000-0005-0000-0000-00003E330000}"/>
    <cellStyle name="40% - Accent2 128" xfId="6478" xr:uid="{00000000-0005-0000-0000-00003F330000}"/>
    <cellStyle name="40% - Accent2 128 2" xfId="6479" xr:uid="{00000000-0005-0000-0000-000040330000}"/>
    <cellStyle name="40% - Accent2 128 2 2" xfId="21587" xr:uid="{00000000-0005-0000-0000-000041330000}"/>
    <cellStyle name="40% - Accent2 128 3" xfId="6480" xr:uid="{00000000-0005-0000-0000-000042330000}"/>
    <cellStyle name="40% - Accent2 128 3 2" xfId="21588" xr:uid="{00000000-0005-0000-0000-000043330000}"/>
    <cellStyle name="40% - Accent2 128 4" xfId="21589" xr:uid="{00000000-0005-0000-0000-000044330000}"/>
    <cellStyle name="40% - Accent2 129" xfId="6481" xr:uid="{00000000-0005-0000-0000-000045330000}"/>
    <cellStyle name="40% - Accent2 129 2" xfId="6482" xr:uid="{00000000-0005-0000-0000-000046330000}"/>
    <cellStyle name="40% - Accent2 129 2 2" xfId="21590" xr:uid="{00000000-0005-0000-0000-000047330000}"/>
    <cellStyle name="40% - Accent2 129 3" xfId="6483" xr:uid="{00000000-0005-0000-0000-000048330000}"/>
    <cellStyle name="40% - Accent2 129 3 2" xfId="21591" xr:uid="{00000000-0005-0000-0000-000049330000}"/>
    <cellStyle name="40% - Accent2 129 4" xfId="21592" xr:uid="{00000000-0005-0000-0000-00004A330000}"/>
    <cellStyle name="40% - Accent2 13" xfId="6484" xr:uid="{00000000-0005-0000-0000-00004B330000}"/>
    <cellStyle name="40% - Accent2 13 2" xfId="6485" xr:uid="{00000000-0005-0000-0000-00004C330000}"/>
    <cellStyle name="40% - Accent2 13 2 2" xfId="6486" xr:uid="{00000000-0005-0000-0000-00004D330000}"/>
    <cellStyle name="40% - Accent2 13 2 2 2" xfId="21593" xr:uid="{00000000-0005-0000-0000-00004E330000}"/>
    <cellStyle name="40% - Accent2 13 2 3" xfId="6487" xr:uid="{00000000-0005-0000-0000-00004F330000}"/>
    <cellStyle name="40% - Accent2 13 2 3 2" xfId="21594" xr:uid="{00000000-0005-0000-0000-000050330000}"/>
    <cellStyle name="40% - Accent2 13 2 4" xfId="21595" xr:uid="{00000000-0005-0000-0000-000051330000}"/>
    <cellStyle name="40% - Accent2 13 3" xfId="6488" xr:uid="{00000000-0005-0000-0000-000052330000}"/>
    <cellStyle name="40% - Accent2 13 3 2" xfId="6489" xr:uid="{00000000-0005-0000-0000-000053330000}"/>
    <cellStyle name="40% - Accent2 13 3 2 2" xfId="21596" xr:uid="{00000000-0005-0000-0000-000054330000}"/>
    <cellStyle name="40% - Accent2 13 3 3" xfId="6490" xr:uid="{00000000-0005-0000-0000-000055330000}"/>
    <cellStyle name="40% - Accent2 13 3 3 2" xfId="21597" xr:uid="{00000000-0005-0000-0000-000056330000}"/>
    <cellStyle name="40% - Accent2 13 3 4" xfId="21598" xr:uid="{00000000-0005-0000-0000-000057330000}"/>
    <cellStyle name="40% - Accent2 13 4" xfId="6491" xr:uid="{00000000-0005-0000-0000-000058330000}"/>
    <cellStyle name="40% - Accent2 13 4 2" xfId="21599" xr:uid="{00000000-0005-0000-0000-000059330000}"/>
    <cellStyle name="40% - Accent2 13 5" xfId="6492" xr:uid="{00000000-0005-0000-0000-00005A330000}"/>
    <cellStyle name="40% - Accent2 13 5 2" xfId="21600" xr:uid="{00000000-0005-0000-0000-00005B330000}"/>
    <cellStyle name="40% - Accent2 13 6" xfId="21601" xr:uid="{00000000-0005-0000-0000-00005C330000}"/>
    <cellStyle name="40% - Accent2 130" xfId="6493" xr:uid="{00000000-0005-0000-0000-00005D330000}"/>
    <cellStyle name="40% - Accent2 130 2" xfId="6494" xr:uid="{00000000-0005-0000-0000-00005E330000}"/>
    <cellStyle name="40% - Accent2 130 2 2" xfId="21602" xr:uid="{00000000-0005-0000-0000-00005F330000}"/>
    <cellStyle name="40% - Accent2 130 3" xfId="6495" xr:uid="{00000000-0005-0000-0000-000060330000}"/>
    <cellStyle name="40% - Accent2 130 3 2" xfId="21603" xr:uid="{00000000-0005-0000-0000-000061330000}"/>
    <cellStyle name="40% - Accent2 130 4" xfId="21604" xr:uid="{00000000-0005-0000-0000-000062330000}"/>
    <cellStyle name="40% - Accent2 131" xfId="6496" xr:uid="{00000000-0005-0000-0000-000063330000}"/>
    <cellStyle name="40% - Accent2 131 2" xfId="6497" xr:uid="{00000000-0005-0000-0000-000064330000}"/>
    <cellStyle name="40% - Accent2 131 2 2" xfId="21605" xr:uid="{00000000-0005-0000-0000-000065330000}"/>
    <cellStyle name="40% - Accent2 131 3" xfId="6498" xr:uid="{00000000-0005-0000-0000-000066330000}"/>
    <cellStyle name="40% - Accent2 131 3 2" xfId="21606" xr:uid="{00000000-0005-0000-0000-000067330000}"/>
    <cellStyle name="40% - Accent2 131 4" xfId="21607" xr:uid="{00000000-0005-0000-0000-000068330000}"/>
    <cellStyle name="40% - Accent2 132" xfId="6499" xr:uid="{00000000-0005-0000-0000-000069330000}"/>
    <cellStyle name="40% - Accent2 132 2" xfId="6500" xr:uid="{00000000-0005-0000-0000-00006A330000}"/>
    <cellStyle name="40% - Accent2 132 2 2" xfId="21608" xr:uid="{00000000-0005-0000-0000-00006B330000}"/>
    <cellStyle name="40% - Accent2 132 3" xfId="6501" xr:uid="{00000000-0005-0000-0000-00006C330000}"/>
    <cellStyle name="40% - Accent2 132 3 2" xfId="21609" xr:uid="{00000000-0005-0000-0000-00006D330000}"/>
    <cellStyle name="40% - Accent2 132 4" xfId="21610" xr:uid="{00000000-0005-0000-0000-00006E330000}"/>
    <cellStyle name="40% - Accent2 133" xfId="6502" xr:uid="{00000000-0005-0000-0000-00006F330000}"/>
    <cellStyle name="40% - Accent2 133 2" xfId="6503" xr:uid="{00000000-0005-0000-0000-000070330000}"/>
    <cellStyle name="40% - Accent2 133 2 2" xfId="21611" xr:uid="{00000000-0005-0000-0000-000071330000}"/>
    <cellStyle name="40% - Accent2 133 3" xfId="6504" xr:uid="{00000000-0005-0000-0000-000072330000}"/>
    <cellStyle name="40% - Accent2 133 3 2" xfId="21612" xr:uid="{00000000-0005-0000-0000-000073330000}"/>
    <cellStyle name="40% - Accent2 133 4" xfId="21613" xr:uid="{00000000-0005-0000-0000-000074330000}"/>
    <cellStyle name="40% - Accent2 134" xfId="6505" xr:uid="{00000000-0005-0000-0000-000075330000}"/>
    <cellStyle name="40% - Accent2 134 2" xfId="6506" xr:uid="{00000000-0005-0000-0000-000076330000}"/>
    <cellStyle name="40% - Accent2 134 2 2" xfId="21614" xr:uid="{00000000-0005-0000-0000-000077330000}"/>
    <cellStyle name="40% - Accent2 134 3" xfId="6507" xr:uid="{00000000-0005-0000-0000-000078330000}"/>
    <cellStyle name="40% - Accent2 134 3 2" xfId="21615" xr:uid="{00000000-0005-0000-0000-000079330000}"/>
    <cellStyle name="40% - Accent2 134 4" xfId="21616" xr:uid="{00000000-0005-0000-0000-00007A330000}"/>
    <cellStyle name="40% - Accent2 135" xfId="6508" xr:uid="{00000000-0005-0000-0000-00007B330000}"/>
    <cellStyle name="40% - Accent2 135 2" xfId="6509" xr:uid="{00000000-0005-0000-0000-00007C330000}"/>
    <cellStyle name="40% - Accent2 135 2 2" xfId="21617" xr:uid="{00000000-0005-0000-0000-00007D330000}"/>
    <cellStyle name="40% - Accent2 135 3" xfId="6510" xr:uid="{00000000-0005-0000-0000-00007E330000}"/>
    <cellStyle name="40% - Accent2 135 3 2" xfId="21618" xr:uid="{00000000-0005-0000-0000-00007F330000}"/>
    <cellStyle name="40% - Accent2 135 4" xfId="21619" xr:uid="{00000000-0005-0000-0000-000080330000}"/>
    <cellStyle name="40% - Accent2 136" xfId="6511" xr:uid="{00000000-0005-0000-0000-000081330000}"/>
    <cellStyle name="40% - Accent2 136 2" xfId="6512" xr:uid="{00000000-0005-0000-0000-000082330000}"/>
    <cellStyle name="40% - Accent2 136 2 2" xfId="21620" xr:uid="{00000000-0005-0000-0000-000083330000}"/>
    <cellStyle name="40% - Accent2 136 3" xfId="6513" xr:uid="{00000000-0005-0000-0000-000084330000}"/>
    <cellStyle name="40% - Accent2 136 3 2" xfId="21621" xr:uid="{00000000-0005-0000-0000-000085330000}"/>
    <cellStyle name="40% - Accent2 136 4" xfId="21622" xr:uid="{00000000-0005-0000-0000-000086330000}"/>
    <cellStyle name="40% - Accent2 137" xfId="6514" xr:uid="{00000000-0005-0000-0000-000087330000}"/>
    <cellStyle name="40% - Accent2 137 2" xfId="6515" xr:uid="{00000000-0005-0000-0000-000088330000}"/>
    <cellStyle name="40% - Accent2 137 2 2" xfId="21623" xr:uid="{00000000-0005-0000-0000-000089330000}"/>
    <cellStyle name="40% - Accent2 137 3" xfId="6516" xr:uid="{00000000-0005-0000-0000-00008A330000}"/>
    <cellStyle name="40% - Accent2 137 3 2" xfId="21624" xr:uid="{00000000-0005-0000-0000-00008B330000}"/>
    <cellStyle name="40% - Accent2 137 4" xfId="21625" xr:uid="{00000000-0005-0000-0000-00008C330000}"/>
    <cellStyle name="40% - Accent2 138" xfId="6517" xr:uid="{00000000-0005-0000-0000-00008D330000}"/>
    <cellStyle name="40% - Accent2 138 2" xfId="6518" xr:uid="{00000000-0005-0000-0000-00008E330000}"/>
    <cellStyle name="40% - Accent2 138 2 2" xfId="21626" xr:uid="{00000000-0005-0000-0000-00008F330000}"/>
    <cellStyle name="40% - Accent2 138 3" xfId="6519" xr:uid="{00000000-0005-0000-0000-000090330000}"/>
    <cellStyle name="40% - Accent2 138 3 2" xfId="21627" xr:uid="{00000000-0005-0000-0000-000091330000}"/>
    <cellStyle name="40% - Accent2 138 4" xfId="21628" xr:uid="{00000000-0005-0000-0000-000092330000}"/>
    <cellStyle name="40% - Accent2 139" xfId="6520" xr:uid="{00000000-0005-0000-0000-000093330000}"/>
    <cellStyle name="40% - Accent2 139 2" xfId="6521" xr:uid="{00000000-0005-0000-0000-000094330000}"/>
    <cellStyle name="40% - Accent2 139 2 2" xfId="21629" xr:uid="{00000000-0005-0000-0000-000095330000}"/>
    <cellStyle name="40% - Accent2 139 3" xfId="6522" xr:uid="{00000000-0005-0000-0000-000096330000}"/>
    <cellStyle name="40% - Accent2 139 3 2" xfId="21630" xr:uid="{00000000-0005-0000-0000-000097330000}"/>
    <cellStyle name="40% - Accent2 139 4" xfId="21631" xr:uid="{00000000-0005-0000-0000-000098330000}"/>
    <cellStyle name="40% - Accent2 14" xfId="6523" xr:uid="{00000000-0005-0000-0000-000099330000}"/>
    <cellStyle name="40% - Accent2 14 2" xfId="6524" xr:uid="{00000000-0005-0000-0000-00009A330000}"/>
    <cellStyle name="40% - Accent2 14 2 2" xfId="6525" xr:uid="{00000000-0005-0000-0000-00009B330000}"/>
    <cellStyle name="40% - Accent2 14 2 2 2" xfId="21632" xr:uid="{00000000-0005-0000-0000-00009C330000}"/>
    <cellStyle name="40% - Accent2 14 2 3" xfId="6526" xr:uid="{00000000-0005-0000-0000-00009D330000}"/>
    <cellStyle name="40% - Accent2 14 2 3 2" xfId="21633" xr:uid="{00000000-0005-0000-0000-00009E330000}"/>
    <cellStyle name="40% - Accent2 14 2 4" xfId="21634" xr:uid="{00000000-0005-0000-0000-00009F330000}"/>
    <cellStyle name="40% - Accent2 14 3" xfId="6527" xr:uid="{00000000-0005-0000-0000-0000A0330000}"/>
    <cellStyle name="40% - Accent2 14 3 2" xfId="6528" xr:uid="{00000000-0005-0000-0000-0000A1330000}"/>
    <cellStyle name="40% - Accent2 14 3 2 2" xfId="21635" xr:uid="{00000000-0005-0000-0000-0000A2330000}"/>
    <cellStyle name="40% - Accent2 14 3 3" xfId="6529" xr:uid="{00000000-0005-0000-0000-0000A3330000}"/>
    <cellStyle name="40% - Accent2 14 3 3 2" xfId="21636" xr:uid="{00000000-0005-0000-0000-0000A4330000}"/>
    <cellStyle name="40% - Accent2 14 3 4" xfId="21637" xr:uid="{00000000-0005-0000-0000-0000A5330000}"/>
    <cellStyle name="40% - Accent2 14 4" xfId="6530" xr:uid="{00000000-0005-0000-0000-0000A6330000}"/>
    <cellStyle name="40% - Accent2 14 4 2" xfId="21638" xr:uid="{00000000-0005-0000-0000-0000A7330000}"/>
    <cellStyle name="40% - Accent2 14 5" xfId="6531" xr:uid="{00000000-0005-0000-0000-0000A8330000}"/>
    <cellStyle name="40% - Accent2 14 5 2" xfId="21639" xr:uid="{00000000-0005-0000-0000-0000A9330000}"/>
    <cellStyle name="40% - Accent2 14 6" xfId="21640" xr:uid="{00000000-0005-0000-0000-0000AA330000}"/>
    <cellStyle name="40% - Accent2 140" xfId="6532" xr:uid="{00000000-0005-0000-0000-0000AB330000}"/>
    <cellStyle name="40% - Accent2 140 2" xfId="6533" xr:uid="{00000000-0005-0000-0000-0000AC330000}"/>
    <cellStyle name="40% - Accent2 140 2 2" xfId="21641" xr:uid="{00000000-0005-0000-0000-0000AD330000}"/>
    <cellStyle name="40% - Accent2 140 3" xfId="6534" xr:uid="{00000000-0005-0000-0000-0000AE330000}"/>
    <cellStyle name="40% - Accent2 140 3 2" xfId="21642" xr:uid="{00000000-0005-0000-0000-0000AF330000}"/>
    <cellStyle name="40% - Accent2 140 4" xfId="21643" xr:uid="{00000000-0005-0000-0000-0000B0330000}"/>
    <cellStyle name="40% - Accent2 141" xfId="6535" xr:uid="{00000000-0005-0000-0000-0000B1330000}"/>
    <cellStyle name="40% - Accent2 141 2" xfId="6536" xr:uid="{00000000-0005-0000-0000-0000B2330000}"/>
    <cellStyle name="40% - Accent2 141 2 2" xfId="21644" xr:uid="{00000000-0005-0000-0000-0000B3330000}"/>
    <cellStyle name="40% - Accent2 141 3" xfId="6537" xr:uid="{00000000-0005-0000-0000-0000B4330000}"/>
    <cellStyle name="40% - Accent2 141 3 2" xfId="21645" xr:uid="{00000000-0005-0000-0000-0000B5330000}"/>
    <cellStyle name="40% - Accent2 141 4" xfId="21646" xr:uid="{00000000-0005-0000-0000-0000B6330000}"/>
    <cellStyle name="40% - Accent2 142" xfId="6538" xr:uid="{00000000-0005-0000-0000-0000B7330000}"/>
    <cellStyle name="40% - Accent2 142 2" xfId="6539" xr:uid="{00000000-0005-0000-0000-0000B8330000}"/>
    <cellStyle name="40% - Accent2 142 2 2" xfId="21647" xr:uid="{00000000-0005-0000-0000-0000B9330000}"/>
    <cellStyle name="40% - Accent2 142 3" xfId="6540" xr:uid="{00000000-0005-0000-0000-0000BA330000}"/>
    <cellStyle name="40% - Accent2 142 3 2" xfId="21648" xr:uid="{00000000-0005-0000-0000-0000BB330000}"/>
    <cellStyle name="40% - Accent2 142 4" xfId="21649" xr:uid="{00000000-0005-0000-0000-0000BC330000}"/>
    <cellStyle name="40% - Accent2 143" xfId="6541" xr:uid="{00000000-0005-0000-0000-0000BD330000}"/>
    <cellStyle name="40% - Accent2 143 2" xfId="6542" xr:uid="{00000000-0005-0000-0000-0000BE330000}"/>
    <cellStyle name="40% - Accent2 143 2 2" xfId="21650" xr:uid="{00000000-0005-0000-0000-0000BF330000}"/>
    <cellStyle name="40% - Accent2 143 3" xfId="6543" xr:uid="{00000000-0005-0000-0000-0000C0330000}"/>
    <cellStyle name="40% - Accent2 143 3 2" xfId="21651" xr:uid="{00000000-0005-0000-0000-0000C1330000}"/>
    <cellStyle name="40% - Accent2 143 4" xfId="21652" xr:uid="{00000000-0005-0000-0000-0000C2330000}"/>
    <cellStyle name="40% - Accent2 144" xfId="6544" xr:uid="{00000000-0005-0000-0000-0000C3330000}"/>
    <cellStyle name="40% - Accent2 144 2" xfId="6545" xr:uid="{00000000-0005-0000-0000-0000C4330000}"/>
    <cellStyle name="40% - Accent2 144 2 2" xfId="21653" xr:uid="{00000000-0005-0000-0000-0000C5330000}"/>
    <cellStyle name="40% - Accent2 144 3" xfId="6546" xr:uid="{00000000-0005-0000-0000-0000C6330000}"/>
    <cellStyle name="40% - Accent2 144 3 2" xfId="21654" xr:uid="{00000000-0005-0000-0000-0000C7330000}"/>
    <cellStyle name="40% - Accent2 144 4" xfId="21655" xr:uid="{00000000-0005-0000-0000-0000C8330000}"/>
    <cellStyle name="40% - Accent2 145" xfId="6547" xr:uid="{00000000-0005-0000-0000-0000C9330000}"/>
    <cellStyle name="40% - Accent2 145 2" xfId="6548" xr:uid="{00000000-0005-0000-0000-0000CA330000}"/>
    <cellStyle name="40% - Accent2 145 2 2" xfId="21656" xr:uid="{00000000-0005-0000-0000-0000CB330000}"/>
    <cellStyle name="40% - Accent2 145 3" xfId="6549" xr:uid="{00000000-0005-0000-0000-0000CC330000}"/>
    <cellStyle name="40% - Accent2 145 3 2" xfId="21657" xr:uid="{00000000-0005-0000-0000-0000CD330000}"/>
    <cellStyle name="40% - Accent2 145 4" xfId="21658" xr:uid="{00000000-0005-0000-0000-0000CE330000}"/>
    <cellStyle name="40% - Accent2 146" xfId="6550" xr:uid="{00000000-0005-0000-0000-0000CF330000}"/>
    <cellStyle name="40% - Accent2 146 2" xfId="6551" xr:uid="{00000000-0005-0000-0000-0000D0330000}"/>
    <cellStyle name="40% - Accent2 146 2 2" xfId="21659" xr:uid="{00000000-0005-0000-0000-0000D1330000}"/>
    <cellStyle name="40% - Accent2 146 3" xfId="6552" xr:uid="{00000000-0005-0000-0000-0000D2330000}"/>
    <cellStyle name="40% - Accent2 146 3 2" xfId="21660" xr:uid="{00000000-0005-0000-0000-0000D3330000}"/>
    <cellStyle name="40% - Accent2 146 4" xfId="21661" xr:uid="{00000000-0005-0000-0000-0000D4330000}"/>
    <cellStyle name="40% - Accent2 147" xfId="6553" xr:uid="{00000000-0005-0000-0000-0000D5330000}"/>
    <cellStyle name="40% - Accent2 147 2" xfId="6554" xr:uid="{00000000-0005-0000-0000-0000D6330000}"/>
    <cellStyle name="40% - Accent2 147 2 2" xfId="21662" xr:uid="{00000000-0005-0000-0000-0000D7330000}"/>
    <cellStyle name="40% - Accent2 147 3" xfId="6555" xr:uid="{00000000-0005-0000-0000-0000D8330000}"/>
    <cellStyle name="40% - Accent2 147 3 2" xfId="21663" xr:uid="{00000000-0005-0000-0000-0000D9330000}"/>
    <cellStyle name="40% - Accent2 147 4" xfId="21664" xr:uid="{00000000-0005-0000-0000-0000DA330000}"/>
    <cellStyle name="40% - Accent2 148" xfId="6556" xr:uid="{00000000-0005-0000-0000-0000DB330000}"/>
    <cellStyle name="40% - Accent2 148 2" xfId="6557" xr:uid="{00000000-0005-0000-0000-0000DC330000}"/>
    <cellStyle name="40% - Accent2 148 2 2" xfId="21665" xr:uid="{00000000-0005-0000-0000-0000DD330000}"/>
    <cellStyle name="40% - Accent2 148 3" xfId="6558" xr:uid="{00000000-0005-0000-0000-0000DE330000}"/>
    <cellStyle name="40% - Accent2 148 3 2" xfId="21666" xr:uid="{00000000-0005-0000-0000-0000DF330000}"/>
    <cellStyle name="40% - Accent2 148 4" xfId="21667" xr:uid="{00000000-0005-0000-0000-0000E0330000}"/>
    <cellStyle name="40% - Accent2 149" xfId="6559" xr:uid="{00000000-0005-0000-0000-0000E1330000}"/>
    <cellStyle name="40% - Accent2 149 2" xfId="6560" xr:uid="{00000000-0005-0000-0000-0000E2330000}"/>
    <cellStyle name="40% - Accent2 149 2 2" xfId="21668" xr:uid="{00000000-0005-0000-0000-0000E3330000}"/>
    <cellStyle name="40% - Accent2 149 3" xfId="6561" xr:uid="{00000000-0005-0000-0000-0000E4330000}"/>
    <cellStyle name="40% - Accent2 149 3 2" xfId="21669" xr:uid="{00000000-0005-0000-0000-0000E5330000}"/>
    <cellStyle name="40% - Accent2 149 4" xfId="21670" xr:uid="{00000000-0005-0000-0000-0000E6330000}"/>
    <cellStyle name="40% - Accent2 15" xfId="6562" xr:uid="{00000000-0005-0000-0000-0000E7330000}"/>
    <cellStyle name="40% - Accent2 15 2" xfId="6563" xr:uid="{00000000-0005-0000-0000-0000E8330000}"/>
    <cellStyle name="40% - Accent2 15 2 2" xfId="6564" xr:uid="{00000000-0005-0000-0000-0000E9330000}"/>
    <cellStyle name="40% - Accent2 15 2 2 2" xfId="21671" xr:uid="{00000000-0005-0000-0000-0000EA330000}"/>
    <cellStyle name="40% - Accent2 15 2 3" xfId="6565" xr:uid="{00000000-0005-0000-0000-0000EB330000}"/>
    <cellStyle name="40% - Accent2 15 2 3 2" xfId="21672" xr:uid="{00000000-0005-0000-0000-0000EC330000}"/>
    <cellStyle name="40% - Accent2 15 2 4" xfId="21673" xr:uid="{00000000-0005-0000-0000-0000ED330000}"/>
    <cellStyle name="40% - Accent2 15 3" xfId="6566" xr:uid="{00000000-0005-0000-0000-0000EE330000}"/>
    <cellStyle name="40% - Accent2 15 3 2" xfId="6567" xr:uid="{00000000-0005-0000-0000-0000EF330000}"/>
    <cellStyle name="40% - Accent2 15 3 2 2" xfId="21674" xr:uid="{00000000-0005-0000-0000-0000F0330000}"/>
    <cellStyle name="40% - Accent2 15 3 3" xfId="6568" xr:uid="{00000000-0005-0000-0000-0000F1330000}"/>
    <cellStyle name="40% - Accent2 15 3 3 2" xfId="21675" xr:uid="{00000000-0005-0000-0000-0000F2330000}"/>
    <cellStyle name="40% - Accent2 15 3 4" xfId="21676" xr:uid="{00000000-0005-0000-0000-0000F3330000}"/>
    <cellStyle name="40% - Accent2 15 4" xfId="6569" xr:uid="{00000000-0005-0000-0000-0000F4330000}"/>
    <cellStyle name="40% - Accent2 15 4 2" xfId="21677" xr:uid="{00000000-0005-0000-0000-0000F5330000}"/>
    <cellStyle name="40% - Accent2 15 5" xfId="6570" xr:uid="{00000000-0005-0000-0000-0000F6330000}"/>
    <cellStyle name="40% - Accent2 15 5 2" xfId="21678" xr:uid="{00000000-0005-0000-0000-0000F7330000}"/>
    <cellStyle name="40% - Accent2 15 6" xfId="21679" xr:uid="{00000000-0005-0000-0000-0000F8330000}"/>
    <cellStyle name="40% - Accent2 150" xfId="6571" xr:uid="{00000000-0005-0000-0000-0000F9330000}"/>
    <cellStyle name="40% - Accent2 150 2" xfId="6572" xr:uid="{00000000-0005-0000-0000-0000FA330000}"/>
    <cellStyle name="40% - Accent2 150 2 2" xfId="21680" xr:uid="{00000000-0005-0000-0000-0000FB330000}"/>
    <cellStyle name="40% - Accent2 150 3" xfId="6573" xr:uid="{00000000-0005-0000-0000-0000FC330000}"/>
    <cellStyle name="40% - Accent2 150 3 2" xfId="21681" xr:uid="{00000000-0005-0000-0000-0000FD330000}"/>
    <cellStyle name="40% - Accent2 150 4" xfId="21682" xr:uid="{00000000-0005-0000-0000-0000FE330000}"/>
    <cellStyle name="40% - Accent2 151" xfId="6574" xr:uid="{00000000-0005-0000-0000-0000FF330000}"/>
    <cellStyle name="40% - Accent2 151 2" xfId="6575" xr:uid="{00000000-0005-0000-0000-000000340000}"/>
    <cellStyle name="40% - Accent2 151 2 2" xfId="21683" xr:uid="{00000000-0005-0000-0000-000001340000}"/>
    <cellStyle name="40% - Accent2 151 3" xfId="6576" xr:uid="{00000000-0005-0000-0000-000002340000}"/>
    <cellStyle name="40% - Accent2 151 3 2" xfId="21684" xr:uid="{00000000-0005-0000-0000-000003340000}"/>
    <cellStyle name="40% - Accent2 151 4" xfId="21685" xr:uid="{00000000-0005-0000-0000-000004340000}"/>
    <cellStyle name="40% - Accent2 152" xfId="6577" xr:uid="{00000000-0005-0000-0000-000005340000}"/>
    <cellStyle name="40% - Accent2 152 2" xfId="6578" xr:uid="{00000000-0005-0000-0000-000006340000}"/>
    <cellStyle name="40% - Accent2 152 2 2" xfId="21686" xr:uid="{00000000-0005-0000-0000-000007340000}"/>
    <cellStyle name="40% - Accent2 152 3" xfId="6579" xr:uid="{00000000-0005-0000-0000-000008340000}"/>
    <cellStyle name="40% - Accent2 152 3 2" xfId="21687" xr:uid="{00000000-0005-0000-0000-000009340000}"/>
    <cellStyle name="40% - Accent2 152 4" xfId="21688" xr:uid="{00000000-0005-0000-0000-00000A340000}"/>
    <cellStyle name="40% - Accent2 153" xfId="6580" xr:uid="{00000000-0005-0000-0000-00000B340000}"/>
    <cellStyle name="40% - Accent2 153 2" xfId="6581" xr:uid="{00000000-0005-0000-0000-00000C340000}"/>
    <cellStyle name="40% - Accent2 153 2 2" xfId="21689" xr:uid="{00000000-0005-0000-0000-00000D340000}"/>
    <cellStyle name="40% - Accent2 153 3" xfId="6582" xr:uid="{00000000-0005-0000-0000-00000E340000}"/>
    <cellStyle name="40% - Accent2 153 3 2" xfId="21690" xr:uid="{00000000-0005-0000-0000-00000F340000}"/>
    <cellStyle name="40% - Accent2 153 4" xfId="21691" xr:uid="{00000000-0005-0000-0000-000010340000}"/>
    <cellStyle name="40% - Accent2 154" xfId="6583" xr:uid="{00000000-0005-0000-0000-000011340000}"/>
    <cellStyle name="40% - Accent2 154 2" xfId="6584" xr:uid="{00000000-0005-0000-0000-000012340000}"/>
    <cellStyle name="40% - Accent2 154 2 2" xfId="21692" xr:uid="{00000000-0005-0000-0000-000013340000}"/>
    <cellStyle name="40% - Accent2 154 3" xfId="6585" xr:uid="{00000000-0005-0000-0000-000014340000}"/>
    <cellStyle name="40% - Accent2 154 3 2" xfId="21693" xr:uid="{00000000-0005-0000-0000-000015340000}"/>
    <cellStyle name="40% - Accent2 154 4" xfId="21694" xr:uid="{00000000-0005-0000-0000-000016340000}"/>
    <cellStyle name="40% - Accent2 155" xfId="6586" xr:uid="{00000000-0005-0000-0000-000017340000}"/>
    <cellStyle name="40% - Accent2 155 2" xfId="6587" xr:uid="{00000000-0005-0000-0000-000018340000}"/>
    <cellStyle name="40% - Accent2 155 2 2" xfId="21695" xr:uid="{00000000-0005-0000-0000-000019340000}"/>
    <cellStyle name="40% - Accent2 155 3" xfId="6588" xr:uid="{00000000-0005-0000-0000-00001A340000}"/>
    <cellStyle name="40% - Accent2 155 3 2" xfId="21696" xr:uid="{00000000-0005-0000-0000-00001B340000}"/>
    <cellStyle name="40% - Accent2 155 4" xfId="21697" xr:uid="{00000000-0005-0000-0000-00001C340000}"/>
    <cellStyle name="40% - Accent2 156" xfId="6589" xr:uid="{00000000-0005-0000-0000-00001D340000}"/>
    <cellStyle name="40% - Accent2 156 2" xfId="6590" xr:uid="{00000000-0005-0000-0000-00001E340000}"/>
    <cellStyle name="40% - Accent2 156 2 2" xfId="21698" xr:uid="{00000000-0005-0000-0000-00001F340000}"/>
    <cellStyle name="40% - Accent2 156 3" xfId="6591" xr:uid="{00000000-0005-0000-0000-000020340000}"/>
    <cellStyle name="40% - Accent2 156 3 2" xfId="21699" xr:uid="{00000000-0005-0000-0000-000021340000}"/>
    <cellStyle name="40% - Accent2 156 4" xfId="21700" xr:uid="{00000000-0005-0000-0000-000022340000}"/>
    <cellStyle name="40% - Accent2 157" xfId="6592" xr:uid="{00000000-0005-0000-0000-000023340000}"/>
    <cellStyle name="40% - Accent2 157 2" xfId="6593" xr:uid="{00000000-0005-0000-0000-000024340000}"/>
    <cellStyle name="40% - Accent2 157 2 2" xfId="21701" xr:uid="{00000000-0005-0000-0000-000025340000}"/>
    <cellStyle name="40% - Accent2 157 3" xfId="6594" xr:uid="{00000000-0005-0000-0000-000026340000}"/>
    <cellStyle name="40% - Accent2 157 3 2" xfId="21702" xr:uid="{00000000-0005-0000-0000-000027340000}"/>
    <cellStyle name="40% - Accent2 157 4" xfId="21703" xr:uid="{00000000-0005-0000-0000-000028340000}"/>
    <cellStyle name="40% - Accent2 158" xfId="6595" xr:uid="{00000000-0005-0000-0000-000029340000}"/>
    <cellStyle name="40% - Accent2 158 2" xfId="6596" xr:uid="{00000000-0005-0000-0000-00002A340000}"/>
    <cellStyle name="40% - Accent2 158 2 2" xfId="21704" xr:uid="{00000000-0005-0000-0000-00002B340000}"/>
    <cellStyle name="40% - Accent2 158 3" xfId="6597" xr:uid="{00000000-0005-0000-0000-00002C340000}"/>
    <cellStyle name="40% - Accent2 158 3 2" xfId="21705" xr:uid="{00000000-0005-0000-0000-00002D340000}"/>
    <cellStyle name="40% - Accent2 158 4" xfId="21706" xr:uid="{00000000-0005-0000-0000-00002E340000}"/>
    <cellStyle name="40% - Accent2 159" xfId="6598" xr:uid="{00000000-0005-0000-0000-00002F340000}"/>
    <cellStyle name="40% - Accent2 159 2" xfId="6599" xr:uid="{00000000-0005-0000-0000-000030340000}"/>
    <cellStyle name="40% - Accent2 159 2 2" xfId="21707" xr:uid="{00000000-0005-0000-0000-000031340000}"/>
    <cellStyle name="40% - Accent2 159 3" xfId="6600" xr:uid="{00000000-0005-0000-0000-000032340000}"/>
    <cellStyle name="40% - Accent2 159 3 2" xfId="21708" xr:uid="{00000000-0005-0000-0000-000033340000}"/>
    <cellStyle name="40% - Accent2 159 4" xfId="21709" xr:uid="{00000000-0005-0000-0000-000034340000}"/>
    <cellStyle name="40% - Accent2 16" xfId="6601" xr:uid="{00000000-0005-0000-0000-000035340000}"/>
    <cellStyle name="40% - Accent2 16 2" xfId="6602" xr:uid="{00000000-0005-0000-0000-000036340000}"/>
    <cellStyle name="40% - Accent2 16 2 2" xfId="6603" xr:uid="{00000000-0005-0000-0000-000037340000}"/>
    <cellStyle name="40% - Accent2 16 2 2 2" xfId="21710" xr:uid="{00000000-0005-0000-0000-000038340000}"/>
    <cellStyle name="40% - Accent2 16 2 3" xfId="6604" xr:uid="{00000000-0005-0000-0000-000039340000}"/>
    <cellStyle name="40% - Accent2 16 2 3 2" xfId="21711" xr:uid="{00000000-0005-0000-0000-00003A340000}"/>
    <cellStyle name="40% - Accent2 16 2 4" xfId="21712" xr:uid="{00000000-0005-0000-0000-00003B340000}"/>
    <cellStyle name="40% - Accent2 16 3" xfId="6605" xr:uid="{00000000-0005-0000-0000-00003C340000}"/>
    <cellStyle name="40% - Accent2 16 3 2" xfId="6606" xr:uid="{00000000-0005-0000-0000-00003D340000}"/>
    <cellStyle name="40% - Accent2 16 3 2 2" xfId="21713" xr:uid="{00000000-0005-0000-0000-00003E340000}"/>
    <cellStyle name="40% - Accent2 16 3 3" xfId="6607" xr:uid="{00000000-0005-0000-0000-00003F340000}"/>
    <cellStyle name="40% - Accent2 16 3 3 2" xfId="21714" xr:uid="{00000000-0005-0000-0000-000040340000}"/>
    <cellStyle name="40% - Accent2 16 3 4" xfId="21715" xr:uid="{00000000-0005-0000-0000-000041340000}"/>
    <cellStyle name="40% - Accent2 16 4" xfId="6608" xr:uid="{00000000-0005-0000-0000-000042340000}"/>
    <cellStyle name="40% - Accent2 16 4 2" xfId="21716" xr:uid="{00000000-0005-0000-0000-000043340000}"/>
    <cellStyle name="40% - Accent2 16 5" xfId="6609" xr:uid="{00000000-0005-0000-0000-000044340000}"/>
    <cellStyle name="40% - Accent2 16 5 2" xfId="21717" xr:uid="{00000000-0005-0000-0000-000045340000}"/>
    <cellStyle name="40% - Accent2 16 6" xfId="21718" xr:uid="{00000000-0005-0000-0000-000046340000}"/>
    <cellStyle name="40% - Accent2 160" xfId="6610" xr:uid="{00000000-0005-0000-0000-000047340000}"/>
    <cellStyle name="40% - Accent2 160 2" xfId="6611" xr:uid="{00000000-0005-0000-0000-000048340000}"/>
    <cellStyle name="40% - Accent2 160 2 2" xfId="21719" xr:uid="{00000000-0005-0000-0000-000049340000}"/>
    <cellStyle name="40% - Accent2 160 3" xfId="6612" xr:uid="{00000000-0005-0000-0000-00004A340000}"/>
    <cellStyle name="40% - Accent2 160 3 2" xfId="21720" xr:uid="{00000000-0005-0000-0000-00004B340000}"/>
    <cellStyle name="40% - Accent2 160 4" xfId="21721" xr:uid="{00000000-0005-0000-0000-00004C340000}"/>
    <cellStyle name="40% - Accent2 161" xfId="6613" xr:uid="{00000000-0005-0000-0000-00004D340000}"/>
    <cellStyle name="40% - Accent2 161 2" xfId="6614" xr:uid="{00000000-0005-0000-0000-00004E340000}"/>
    <cellStyle name="40% - Accent2 161 2 2" xfId="21722" xr:uid="{00000000-0005-0000-0000-00004F340000}"/>
    <cellStyle name="40% - Accent2 161 3" xfId="6615" xr:uid="{00000000-0005-0000-0000-000050340000}"/>
    <cellStyle name="40% - Accent2 161 3 2" xfId="21723" xr:uid="{00000000-0005-0000-0000-000051340000}"/>
    <cellStyle name="40% - Accent2 161 4" xfId="21724" xr:uid="{00000000-0005-0000-0000-000052340000}"/>
    <cellStyle name="40% - Accent2 162" xfId="6616" xr:uid="{00000000-0005-0000-0000-000053340000}"/>
    <cellStyle name="40% - Accent2 162 2" xfId="6617" xr:uid="{00000000-0005-0000-0000-000054340000}"/>
    <cellStyle name="40% - Accent2 162 2 2" xfId="21725" xr:uid="{00000000-0005-0000-0000-000055340000}"/>
    <cellStyle name="40% - Accent2 162 3" xfId="6618" xr:uid="{00000000-0005-0000-0000-000056340000}"/>
    <cellStyle name="40% - Accent2 162 3 2" xfId="21726" xr:uid="{00000000-0005-0000-0000-000057340000}"/>
    <cellStyle name="40% - Accent2 162 4" xfId="21727" xr:uid="{00000000-0005-0000-0000-000058340000}"/>
    <cellStyle name="40% - Accent2 163" xfId="6619" xr:uid="{00000000-0005-0000-0000-000059340000}"/>
    <cellStyle name="40% - Accent2 163 2" xfId="6620" xr:uid="{00000000-0005-0000-0000-00005A340000}"/>
    <cellStyle name="40% - Accent2 163 2 2" xfId="21728" xr:uid="{00000000-0005-0000-0000-00005B340000}"/>
    <cellStyle name="40% - Accent2 163 3" xfId="6621" xr:uid="{00000000-0005-0000-0000-00005C340000}"/>
    <cellStyle name="40% - Accent2 163 3 2" xfId="21729" xr:uid="{00000000-0005-0000-0000-00005D340000}"/>
    <cellStyle name="40% - Accent2 163 4" xfId="21730" xr:uid="{00000000-0005-0000-0000-00005E340000}"/>
    <cellStyle name="40% - Accent2 164" xfId="6622" xr:uid="{00000000-0005-0000-0000-00005F340000}"/>
    <cellStyle name="40% - Accent2 164 2" xfId="6623" xr:uid="{00000000-0005-0000-0000-000060340000}"/>
    <cellStyle name="40% - Accent2 164 2 2" xfId="21731" xr:uid="{00000000-0005-0000-0000-000061340000}"/>
    <cellStyle name="40% - Accent2 164 3" xfId="6624" xr:uid="{00000000-0005-0000-0000-000062340000}"/>
    <cellStyle name="40% - Accent2 164 3 2" xfId="21732" xr:uid="{00000000-0005-0000-0000-000063340000}"/>
    <cellStyle name="40% - Accent2 164 4" xfId="21733" xr:uid="{00000000-0005-0000-0000-000064340000}"/>
    <cellStyle name="40% - Accent2 165" xfId="6625" xr:uid="{00000000-0005-0000-0000-000065340000}"/>
    <cellStyle name="40% - Accent2 165 2" xfId="6626" xr:uid="{00000000-0005-0000-0000-000066340000}"/>
    <cellStyle name="40% - Accent2 165 2 2" xfId="21734" xr:uid="{00000000-0005-0000-0000-000067340000}"/>
    <cellStyle name="40% - Accent2 165 3" xfId="6627" xr:uid="{00000000-0005-0000-0000-000068340000}"/>
    <cellStyle name="40% - Accent2 165 3 2" xfId="21735" xr:uid="{00000000-0005-0000-0000-000069340000}"/>
    <cellStyle name="40% - Accent2 165 4" xfId="21736" xr:uid="{00000000-0005-0000-0000-00006A340000}"/>
    <cellStyle name="40% - Accent2 166" xfId="6628" xr:uid="{00000000-0005-0000-0000-00006B340000}"/>
    <cellStyle name="40% - Accent2 166 2" xfId="6629" xr:uid="{00000000-0005-0000-0000-00006C340000}"/>
    <cellStyle name="40% - Accent2 166 2 2" xfId="21737" xr:uid="{00000000-0005-0000-0000-00006D340000}"/>
    <cellStyle name="40% - Accent2 166 3" xfId="6630" xr:uid="{00000000-0005-0000-0000-00006E340000}"/>
    <cellStyle name="40% - Accent2 166 3 2" xfId="21738" xr:uid="{00000000-0005-0000-0000-00006F340000}"/>
    <cellStyle name="40% - Accent2 166 4" xfId="21739" xr:uid="{00000000-0005-0000-0000-000070340000}"/>
    <cellStyle name="40% - Accent2 167" xfId="6631" xr:uid="{00000000-0005-0000-0000-000071340000}"/>
    <cellStyle name="40% - Accent2 167 2" xfId="6632" xr:uid="{00000000-0005-0000-0000-000072340000}"/>
    <cellStyle name="40% - Accent2 167 2 2" xfId="21740" xr:uid="{00000000-0005-0000-0000-000073340000}"/>
    <cellStyle name="40% - Accent2 167 3" xfId="6633" xr:uid="{00000000-0005-0000-0000-000074340000}"/>
    <cellStyle name="40% - Accent2 167 3 2" xfId="21741" xr:uid="{00000000-0005-0000-0000-000075340000}"/>
    <cellStyle name="40% - Accent2 167 4" xfId="21742" xr:uid="{00000000-0005-0000-0000-000076340000}"/>
    <cellStyle name="40% - Accent2 168" xfId="6634" xr:uid="{00000000-0005-0000-0000-000077340000}"/>
    <cellStyle name="40% - Accent2 168 2" xfId="6635" xr:uid="{00000000-0005-0000-0000-000078340000}"/>
    <cellStyle name="40% - Accent2 168 2 2" xfId="21743" xr:uid="{00000000-0005-0000-0000-000079340000}"/>
    <cellStyle name="40% - Accent2 168 3" xfId="6636" xr:uid="{00000000-0005-0000-0000-00007A340000}"/>
    <cellStyle name="40% - Accent2 168 3 2" xfId="21744" xr:uid="{00000000-0005-0000-0000-00007B340000}"/>
    <cellStyle name="40% - Accent2 168 4" xfId="21745" xr:uid="{00000000-0005-0000-0000-00007C340000}"/>
    <cellStyle name="40% - Accent2 169" xfId="6637" xr:uid="{00000000-0005-0000-0000-00007D340000}"/>
    <cellStyle name="40% - Accent2 169 2" xfId="6638" xr:uid="{00000000-0005-0000-0000-00007E340000}"/>
    <cellStyle name="40% - Accent2 169 2 2" xfId="21746" xr:uid="{00000000-0005-0000-0000-00007F340000}"/>
    <cellStyle name="40% - Accent2 169 3" xfId="6639" xr:uid="{00000000-0005-0000-0000-000080340000}"/>
    <cellStyle name="40% - Accent2 169 3 2" xfId="21747" xr:uid="{00000000-0005-0000-0000-000081340000}"/>
    <cellStyle name="40% - Accent2 169 4" xfId="21748" xr:uid="{00000000-0005-0000-0000-000082340000}"/>
    <cellStyle name="40% - Accent2 17" xfId="6640" xr:uid="{00000000-0005-0000-0000-000083340000}"/>
    <cellStyle name="40% - Accent2 17 2" xfId="6641" xr:uid="{00000000-0005-0000-0000-000084340000}"/>
    <cellStyle name="40% - Accent2 17 2 2" xfId="6642" xr:uid="{00000000-0005-0000-0000-000085340000}"/>
    <cellStyle name="40% - Accent2 17 2 2 2" xfId="21749" xr:uid="{00000000-0005-0000-0000-000086340000}"/>
    <cellStyle name="40% - Accent2 17 2 3" xfId="6643" xr:uid="{00000000-0005-0000-0000-000087340000}"/>
    <cellStyle name="40% - Accent2 17 2 3 2" xfId="21750" xr:uid="{00000000-0005-0000-0000-000088340000}"/>
    <cellStyle name="40% - Accent2 17 2 4" xfId="21751" xr:uid="{00000000-0005-0000-0000-000089340000}"/>
    <cellStyle name="40% - Accent2 17 3" xfId="6644" xr:uid="{00000000-0005-0000-0000-00008A340000}"/>
    <cellStyle name="40% - Accent2 17 3 2" xfId="6645" xr:uid="{00000000-0005-0000-0000-00008B340000}"/>
    <cellStyle name="40% - Accent2 17 3 2 2" xfId="21752" xr:uid="{00000000-0005-0000-0000-00008C340000}"/>
    <cellStyle name="40% - Accent2 17 3 3" xfId="6646" xr:uid="{00000000-0005-0000-0000-00008D340000}"/>
    <cellStyle name="40% - Accent2 17 3 3 2" xfId="21753" xr:uid="{00000000-0005-0000-0000-00008E340000}"/>
    <cellStyle name="40% - Accent2 17 3 4" xfId="21754" xr:uid="{00000000-0005-0000-0000-00008F340000}"/>
    <cellStyle name="40% - Accent2 17 4" xfId="6647" xr:uid="{00000000-0005-0000-0000-000090340000}"/>
    <cellStyle name="40% - Accent2 17 4 2" xfId="21755" xr:uid="{00000000-0005-0000-0000-000091340000}"/>
    <cellStyle name="40% - Accent2 17 5" xfId="6648" xr:uid="{00000000-0005-0000-0000-000092340000}"/>
    <cellStyle name="40% - Accent2 17 5 2" xfId="21756" xr:uid="{00000000-0005-0000-0000-000093340000}"/>
    <cellStyle name="40% - Accent2 17 6" xfId="21757" xr:uid="{00000000-0005-0000-0000-000094340000}"/>
    <cellStyle name="40% - Accent2 170" xfId="6649" xr:uid="{00000000-0005-0000-0000-000095340000}"/>
    <cellStyle name="40% - Accent2 170 2" xfId="6650" xr:uid="{00000000-0005-0000-0000-000096340000}"/>
    <cellStyle name="40% - Accent2 170 2 2" xfId="21758" xr:uid="{00000000-0005-0000-0000-000097340000}"/>
    <cellStyle name="40% - Accent2 170 3" xfId="6651" xr:uid="{00000000-0005-0000-0000-000098340000}"/>
    <cellStyle name="40% - Accent2 170 3 2" xfId="21759" xr:uid="{00000000-0005-0000-0000-000099340000}"/>
    <cellStyle name="40% - Accent2 170 4" xfId="21760" xr:uid="{00000000-0005-0000-0000-00009A340000}"/>
    <cellStyle name="40% - Accent2 171" xfId="6652" xr:uid="{00000000-0005-0000-0000-00009B340000}"/>
    <cellStyle name="40% - Accent2 171 2" xfId="6653" xr:uid="{00000000-0005-0000-0000-00009C340000}"/>
    <cellStyle name="40% - Accent2 171 2 2" xfId="21761" xr:uid="{00000000-0005-0000-0000-00009D340000}"/>
    <cellStyle name="40% - Accent2 171 3" xfId="6654" xr:uid="{00000000-0005-0000-0000-00009E340000}"/>
    <cellStyle name="40% - Accent2 171 3 2" xfId="21762" xr:uid="{00000000-0005-0000-0000-00009F340000}"/>
    <cellStyle name="40% - Accent2 171 4" xfId="21763" xr:uid="{00000000-0005-0000-0000-0000A0340000}"/>
    <cellStyle name="40% - Accent2 172" xfId="6655" xr:uid="{00000000-0005-0000-0000-0000A1340000}"/>
    <cellStyle name="40% - Accent2 172 2" xfId="6656" xr:uid="{00000000-0005-0000-0000-0000A2340000}"/>
    <cellStyle name="40% - Accent2 172 2 2" xfId="21764" xr:uid="{00000000-0005-0000-0000-0000A3340000}"/>
    <cellStyle name="40% - Accent2 172 3" xfId="6657" xr:uid="{00000000-0005-0000-0000-0000A4340000}"/>
    <cellStyle name="40% - Accent2 172 3 2" xfId="21765" xr:uid="{00000000-0005-0000-0000-0000A5340000}"/>
    <cellStyle name="40% - Accent2 172 4" xfId="21766" xr:uid="{00000000-0005-0000-0000-0000A6340000}"/>
    <cellStyle name="40% - Accent2 173" xfId="6658" xr:uid="{00000000-0005-0000-0000-0000A7340000}"/>
    <cellStyle name="40% - Accent2 173 2" xfId="6659" xr:uid="{00000000-0005-0000-0000-0000A8340000}"/>
    <cellStyle name="40% - Accent2 173 2 2" xfId="21767" xr:uid="{00000000-0005-0000-0000-0000A9340000}"/>
    <cellStyle name="40% - Accent2 173 3" xfId="6660" xr:uid="{00000000-0005-0000-0000-0000AA340000}"/>
    <cellStyle name="40% - Accent2 173 3 2" xfId="21768" xr:uid="{00000000-0005-0000-0000-0000AB340000}"/>
    <cellStyle name="40% - Accent2 173 4" xfId="21769" xr:uid="{00000000-0005-0000-0000-0000AC340000}"/>
    <cellStyle name="40% - Accent2 174" xfId="6661" xr:uid="{00000000-0005-0000-0000-0000AD340000}"/>
    <cellStyle name="40% - Accent2 174 2" xfId="6662" xr:uid="{00000000-0005-0000-0000-0000AE340000}"/>
    <cellStyle name="40% - Accent2 174 2 2" xfId="21770" xr:uid="{00000000-0005-0000-0000-0000AF340000}"/>
    <cellStyle name="40% - Accent2 174 3" xfId="6663" xr:uid="{00000000-0005-0000-0000-0000B0340000}"/>
    <cellStyle name="40% - Accent2 174 3 2" xfId="21771" xr:uid="{00000000-0005-0000-0000-0000B1340000}"/>
    <cellStyle name="40% - Accent2 174 4" xfId="21772" xr:uid="{00000000-0005-0000-0000-0000B2340000}"/>
    <cellStyle name="40% - Accent2 175" xfId="6664" xr:uid="{00000000-0005-0000-0000-0000B3340000}"/>
    <cellStyle name="40% - Accent2 175 2" xfId="6665" xr:uid="{00000000-0005-0000-0000-0000B4340000}"/>
    <cellStyle name="40% - Accent2 175 2 2" xfId="21773" xr:uid="{00000000-0005-0000-0000-0000B5340000}"/>
    <cellStyle name="40% - Accent2 175 3" xfId="6666" xr:uid="{00000000-0005-0000-0000-0000B6340000}"/>
    <cellStyle name="40% - Accent2 175 3 2" xfId="21774" xr:uid="{00000000-0005-0000-0000-0000B7340000}"/>
    <cellStyle name="40% - Accent2 175 4" xfId="21775" xr:uid="{00000000-0005-0000-0000-0000B8340000}"/>
    <cellStyle name="40% - Accent2 176" xfId="6667" xr:uid="{00000000-0005-0000-0000-0000B9340000}"/>
    <cellStyle name="40% - Accent2 176 2" xfId="6668" xr:uid="{00000000-0005-0000-0000-0000BA340000}"/>
    <cellStyle name="40% - Accent2 176 2 2" xfId="21776" xr:uid="{00000000-0005-0000-0000-0000BB340000}"/>
    <cellStyle name="40% - Accent2 176 3" xfId="6669" xr:uid="{00000000-0005-0000-0000-0000BC340000}"/>
    <cellStyle name="40% - Accent2 176 3 2" xfId="21777" xr:uid="{00000000-0005-0000-0000-0000BD340000}"/>
    <cellStyle name="40% - Accent2 176 4" xfId="21778" xr:uid="{00000000-0005-0000-0000-0000BE340000}"/>
    <cellStyle name="40% - Accent2 177" xfId="6670" xr:uid="{00000000-0005-0000-0000-0000BF340000}"/>
    <cellStyle name="40% - Accent2 177 2" xfId="6671" xr:uid="{00000000-0005-0000-0000-0000C0340000}"/>
    <cellStyle name="40% - Accent2 177 2 2" xfId="21779" xr:uid="{00000000-0005-0000-0000-0000C1340000}"/>
    <cellStyle name="40% - Accent2 177 3" xfId="6672" xr:uid="{00000000-0005-0000-0000-0000C2340000}"/>
    <cellStyle name="40% - Accent2 177 3 2" xfId="21780" xr:uid="{00000000-0005-0000-0000-0000C3340000}"/>
    <cellStyle name="40% - Accent2 177 4" xfId="21781" xr:uid="{00000000-0005-0000-0000-0000C4340000}"/>
    <cellStyle name="40% - Accent2 178" xfId="6673" xr:uid="{00000000-0005-0000-0000-0000C5340000}"/>
    <cellStyle name="40% - Accent2 178 2" xfId="6674" xr:uid="{00000000-0005-0000-0000-0000C6340000}"/>
    <cellStyle name="40% - Accent2 178 2 2" xfId="21782" xr:uid="{00000000-0005-0000-0000-0000C7340000}"/>
    <cellStyle name="40% - Accent2 178 3" xfId="6675" xr:uid="{00000000-0005-0000-0000-0000C8340000}"/>
    <cellStyle name="40% - Accent2 178 3 2" xfId="21783" xr:uid="{00000000-0005-0000-0000-0000C9340000}"/>
    <cellStyle name="40% - Accent2 178 4" xfId="21784" xr:uid="{00000000-0005-0000-0000-0000CA340000}"/>
    <cellStyle name="40% - Accent2 179" xfId="6676" xr:uid="{00000000-0005-0000-0000-0000CB340000}"/>
    <cellStyle name="40% - Accent2 179 2" xfId="6677" xr:uid="{00000000-0005-0000-0000-0000CC340000}"/>
    <cellStyle name="40% - Accent2 179 2 2" xfId="21785" xr:uid="{00000000-0005-0000-0000-0000CD340000}"/>
    <cellStyle name="40% - Accent2 179 3" xfId="6678" xr:uid="{00000000-0005-0000-0000-0000CE340000}"/>
    <cellStyle name="40% - Accent2 179 3 2" xfId="21786" xr:uid="{00000000-0005-0000-0000-0000CF340000}"/>
    <cellStyle name="40% - Accent2 179 4" xfId="21787" xr:uid="{00000000-0005-0000-0000-0000D0340000}"/>
    <cellStyle name="40% - Accent2 18" xfId="6679" xr:uid="{00000000-0005-0000-0000-0000D1340000}"/>
    <cellStyle name="40% - Accent2 18 2" xfId="6680" xr:uid="{00000000-0005-0000-0000-0000D2340000}"/>
    <cellStyle name="40% - Accent2 18 2 2" xfId="6681" xr:uid="{00000000-0005-0000-0000-0000D3340000}"/>
    <cellStyle name="40% - Accent2 18 2 2 2" xfId="21788" xr:uid="{00000000-0005-0000-0000-0000D4340000}"/>
    <cellStyle name="40% - Accent2 18 2 3" xfId="6682" xr:uid="{00000000-0005-0000-0000-0000D5340000}"/>
    <cellStyle name="40% - Accent2 18 2 3 2" xfId="21789" xr:uid="{00000000-0005-0000-0000-0000D6340000}"/>
    <cellStyle name="40% - Accent2 18 2 4" xfId="21790" xr:uid="{00000000-0005-0000-0000-0000D7340000}"/>
    <cellStyle name="40% - Accent2 18 3" xfId="6683" xr:uid="{00000000-0005-0000-0000-0000D8340000}"/>
    <cellStyle name="40% - Accent2 18 3 2" xfId="6684" xr:uid="{00000000-0005-0000-0000-0000D9340000}"/>
    <cellStyle name="40% - Accent2 18 3 2 2" xfId="21791" xr:uid="{00000000-0005-0000-0000-0000DA340000}"/>
    <cellStyle name="40% - Accent2 18 3 3" xfId="6685" xr:uid="{00000000-0005-0000-0000-0000DB340000}"/>
    <cellStyle name="40% - Accent2 18 3 3 2" xfId="21792" xr:uid="{00000000-0005-0000-0000-0000DC340000}"/>
    <cellStyle name="40% - Accent2 18 3 4" xfId="21793" xr:uid="{00000000-0005-0000-0000-0000DD340000}"/>
    <cellStyle name="40% - Accent2 18 4" xfId="6686" xr:uid="{00000000-0005-0000-0000-0000DE340000}"/>
    <cellStyle name="40% - Accent2 18 4 2" xfId="21794" xr:uid="{00000000-0005-0000-0000-0000DF340000}"/>
    <cellStyle name="40% - Accent2 18 5" xfId="6687" xr:uid="{00000000-0005-0000-0000-0000E0340000}"/>
    <cellStyle name="40% - Accent2 18 5 2" xfId="21795" xr:uid="{00000000-0005-0000-0000-0000E1340000}"/>
    <cellStyle name="40% - Accent2 18 6" xfId="21796" xr:uid="{00000000-0005-0000-0000-0000E2340000}"/>
    <cellStyle name="40% - Accent2 180" xfId="6688" xr:uid="{00000000-0005-0000-0000-0000E3340000}"/>
    <cellStyle name="40% - Accent2 180 2" xfId="6689" xr:uid="{00000000-0005-0000-0000-0000E4340000}"/>
    <cellStyle name="40% - Accent2 180 2 2" xfId="21797" xr:uid="{00000000-0005-0000-0000-0000E5340000}"/>
    <cellStyle name="40% - Accent2 180 3" xfId="6690" xr:uid="{00000000-0005-0000-0000-0000E6340000}"/>
    <cellStyle name="40% - Accent2 180 3 2" xfId="21798" xr:uid="{00000000-0005-0000-0000-0000E7340000}"/>
    <cellStyle name="40% - Accent2 180 4" xfId="21799" xr:uid="{00000000-0005-0000-0000-0000E8340000}"/>
    <cellStyle name="40% - Accent2 181" xfId="6691" xr:uid="{00000000-0005-0000-0000-0000E9340000}"/>
    <cellStyle name="40% - Accent2 181 2" xfId="6692" xr:uid="{00000000-0005-0000-0000-0000EA340000}"/>
    <cellStyle name="40% - Accent2 181 2 2" xfId="21800" xr:uid="{00000000-0005-0000-0000-0000EB340000}"/>
    <cellStyle name="40% - Accent2 181 3" xfId="6693" xr:uid="{00000000-0005-0000-0000-0000EC340000}"/>
    <cellStyle name="40% - Accent2 181 3 2" xfId="21801" xr:uid="{00000000-0005-0000-0000-0000ED340000}"/>
    <cellStyle name="40% - Accent2 181 4" xfId="21802" xr:uid="{00000000-0005-0000-0000-0000EE340000}"/>
    <cellStyle name="40% - Accent2 182" xfId="6694" xr:uid="{00000000-0005-0000-0000-0000EF340000}"/>
    <cellStyle name="40% - Accent2 182 2" xfId="6695" xr:uid="{00000000-0005-0000-0000-0000F0340000}"/>
    <cellStyle name="40% - Accent2 182 2 2" xfId="21803" xr:uid="{00000000-0005-0000-0000-0000F1340000}"/>
    <cellStyle name="40% - Accent2 182 3" xfId="6696" xr:uid="{00000000-0005-0000-0000-0000F2340000}"/>
    <cellStyle name="40% - Accent2 182 3 2" xfId="21804" xr:uid="{00000000-0005-0000-0000-0000F3340000}"/>
    <cellStyle name="40% - Accent2 182 4" xfId="21805" xr:uid="{00000000-0005-0000-0000-0000F4340000}"/>
    <cellStyle name="40% - Accent2 183" xfId="6697" xr:uid="{00000000-0005-0000-0000-0000F5340000}"/>
    <cellStyle name="40% - Accent2 183 2" xfId="6698" xr:uid="{00000000-0005-0000-0000-0000F6340000}"/>
    <cellStyle name="40% - Accent2 183 2 2" xfId="21806" xr:uid="{00000000-0005-0000-0000-0000F7340000}"/>
    <cellStyle name="40% - Accent2 183 3" xfId="6699" xr:uid="{00000000-0005-0000-0000-0000F8340000}"/>
    <cellStyle name="40% - Accent2 183 3 2" xfId="21807" xr:uid="{00000000-0005-0000-0000-0000F9340000}"/>
    <cellStyle name="40% - Accent2 183 4" xfId="21808" xr:uid="{00000000-0005-0000-0000-0000FA340000}"/>
    <cellStyle name="40% - Accent2 184" xfId="6700" xr:uid="{00000000-0005-0000-0000-0000FB340000}"/>
    <cellStyle name="40% - Accent2 184 2" xfId="6701" xr:uid="{00000000-0005-0000-0000-0000FC340000}"/>
    <cellStyle name="40% - Accent2 184 2 2" xfId="21809" xr:uid="{00000000-0005-0000-0000-0000FD340000}"/>
    <cellStyle name="40% - Accent2 184 3" xfId="6702" xr:uid="{00000000-0005-0000-0000-0000FE340000}"/>
    <cellStyle name="40% - Accent2 184 3 2" xfId="21810" xr:uid="{00000000-0005-0000-0000-0000FF340000}"/>
    <cellStyle name="40% - Accent2 184 4" xfId="21811" xr:uid="{00000000-0005-0000-0000-000000350000}"/>
    <cellStyle name="40% - Accent2 185" xfId="6703" xr:uid="{00000000-0005-0000-0000-000001350000}"/>
    <cellStyle name="40% - Accent2 185 2" xfId="6704" xr:uid="{00000000-0005-0000-0000-000002350000}"/>
    <cellStyle name="40% - Accent2 185 2 2" xfId="21812" xr:uid="{00000000-0005-0000-0000-000003350000}"/>
    <cellStyle name="40% - Accent2 185 3" xfId="6705" xr:uid="{00000000-0005-0000-0000-000004350000}"/>
    <cellStyle name="40% - Accent2 185 3 2" xfId="21813" xr:uid="{00000000-0005-0000-0000-000005350000}"/>
    <cellStyle name="40% - Accent2 185 4" xfId="21814" xr:uid="{00000000-0005-0000-0000-000006350000}"/>
    <cellStyle name="40% - Accent2 186" xfId="6706" xr:uid="{00000000-0005-0000-0000-000007350000}"/>
    <cellStyle name="40% - Accent2 186 2" xfId="6707" xr:uid="{00000000-0005-0000-0000-000008350000}"/>
    <cellStyle name="40% - Accent2 186 2 2" xfId="21815" xr:uid="{00000000-0005-0000-0000-000009350000}"/>
    <cellStyle name="40% - Accent2 186 3" xfId="6708" xr:uid="{00000000-0005-0000-0000-00000A350000}"/>
    <cellStyle name="40% - Accent2 186 3 2" xfId="21816" xr:uid="{00000000-0005-0000-0000-00000B350000}"/>
    <cellStyle name="40% - Accent2 186 4" xfId="21817" xr:uid="{00000000-0005-0000-0000-00000C350000}"/>
    <cellStyle name="40% - Accent2 187" xfId="6709" xr:uid="{00000000-0005-0000-0000-00000D350000}"/>
    <cellStyle name="40% - Accent2 187 2" xfId="6710" xr:uid="{00000000-0005-0000-0000-00000E350000}"/>
    <cellStyle name="40% - Accent2 187 2 2" xfId="21818" xr:uid="{00000000-0005-0000-0000-00000F350000}"/>
    <cellStyle name="40% - Accent2 187 3" xfId="6711" xr:uid="{00000000-0005-0000-0000-000010350000}"/>
    <cellStyle name="40% - Accent2 187 3 2" xfId="21819" xr:uid="{00000000-0005-0000-0000-000011350000}"/>
    <cellStyle name="40% - Accent2 187 4" xfId="21820" xr:uid="{00000000-0005-0000-0000-000012350000}"/>
    <cellStyle name="40% - Accent2 188" xfId="6712" xr:uid="{00000000-0005-0000-0000-000013350000}"/>
    <cellStyle name="40% - Accent2 188 2" xfId="6713" xr:uid="{00000000-0005-0000-0000-000014350000}"/>
    <cellStyle name="40% - Accent2 188 2 2" xfId="21821" xr:uid="{00000000-0005-0000-0000-000015350000}"/>
    <cellStyle name="40% - Accent2 188 3" xfId="6714" xr:uid="{00000000-0005-0000-0000-000016350000}"/>
    <cellStyle name="40% - Accent2 188 3 2" xfId="21822" xr:uid="{00000000-0005-0000-0000-000017350000}"/>
    <cellStyle name="40% - Accent2 188 4" xfId="21823" xr:uid="{00000000-0005-0000-0000-000018350000}"/>
    <cellStyle name="40% - Accent2 189" xfId="6715" xr:uid="{00000000-0005-0000-0000-000019350000}"/>
    <cellStyle name="40% - Accent2 189 2" xfId="6716" xr:uid="{00000000-0005-0000-0000-00001A350000}"/>
    <cellStyle name="40% - Accent2 189 2 2" xfId="21824" xr:uid="{00000000-0005-0000-0000-00001B350000}"/>
    <cellStyle name="40% - Accent2 189 3" xfId="6717" xr:uid="{00000000-0005-0000-0000-00001C350000}"/>
    <cellStyle name="40% - Accent2 189 3 2" xfId="21825" xr:uid="{00000000-0005-0000-0000-00001D350000}"/>
    <cellStyle name="40% - Accent2 189 4" xfId="21826" xr:uid="{00000000-0005-0000-0000-00001E350000}"/>
    <cellStyle name="40% - Accent2 19" xfId="6718" xr:uid="{00000000-0005-0000-0000-00001F350000}"/>
    <cellStyle name="40% - Accent2 19 2" xfId="6719" xr:uid="{00000000-0005-0000-0000-000020350000}"/>
    <cellStyle name="40% - Accent2 19 2 2" xfId="6720" xr:uid="{00000000-0005-0000-0000-000021350000}"/>
    <cellStyle name="40% - Accent2 19 2 2 2" xfId="21827" xr:uid="{00000000-0005-0000-0000-000022350000}"/>
    <cellStyle name="40% - Accent2 19 2 3" xfId="6721" xr:uid="{00000000-0005-0000-0000-000023350000}"/>
    <cellStyle name="40% - Accent2 19 2 3 2" xfId="21828" xr:uid="{00000000-0005-0000-0000-000024350000}"/>
    <cellStyle name="40% - Accent2 19 2 4" xfId="21829" xr:uid="{00000000-0005-0000-0000-000025350000}"/>
    <cellStyle name="40% - Accent2 19 3" xfId="6722" xr:uid="{00000000-0005-0000-0000-000026350000}"/>
    <cellStyle name="40% - Accent2 19 3 2" xfId="6723" xr:uid="{00000000-0005-0000-0000-000027350000}"/>
    <cellStyle name="40% - Accent2 19 3 2 2" xfId="21830" xr:uid="{00000000-0005-0000-0000-000028350000}"/>
    <cellStyle name="40% - Accent2 19 3 3" xfId="6724" xr:uid="{00000000-0005-0000-0000-000029350000}"/>
    <cellStyle name="40% - Accent2 19 3 3 2" xfId="21831" xr:uid="{00000000-0005-0000-0000-00002A350000}"/>
    <cellStyle name="40% - Accent2 19 3 4" xfId="21832" xr:uid="{00000000-0005-0000-0000-00002B350000}"/>
    <cellStyle name="40% - Accent2 19 4" xfId="6725" xr:uid="{00000000-0005-0000-0000-00002C350000}"/>
    <cellStyle name="40% - Accent2 19 4 2" xfId="21833" xr:uid="{00000000-0005-0000-0000-00002D350000}"/>
    <cellStyle name="40% - Accent2 19 5" xfId="6726" xr:uid="{00000000-0005-0000-0000-00002E350000}"/>
    <cellStyle name="40% - Accent2 19 5 2" xfId="21834" xr:uid="{00000000-0005-0000-0000-00002F350000}"/>
    <cellStyle name="40% - Accent2 19 6" xfId="21835" xr:uid="{00000000-0005-0000-0000-000030350000}"/>
    <cellStyle name="40% - Accent2 190" xfId="6727" xr:uid="{00000000-0005-0000-0000-000031350000}"/>
    <cellStyle name="40% - Accent2 190 2" xfId="6728" xr:uid="{00000000-0005-0000-0000-000032350000}"/>
    <cellStyle name="40% - Accent2 190 2 2" xfId="21836" xr:uid="{00000000-0005-0000-0000-000033350000}"/>
    <cellStyle name="40% - Accent2 190 3" xfId="6729" xr:uid="{00000000-0005-0000-0000-000034350000}"/>
    <cellStyle name="40% - Accent2 190 3 2" xfId="21837" xr:uid="{00000000-0005-0000-0000-000035350000}"/>
    <cellStyle name="40% - Accent2 190 4" xfId="21838" xr:uid="{00000000-0005-0000-0000-000036350000}"/>
    <cellStyle name="40% - Accent2 191" xfId="6730" xr:uid="{00000000-0005-0000-0000-000037350000}"/>
    <cellStyle name="40% - Accent2 191 2" xfId="6731" xr:uid="{00000000-0005-0000-0000-000038350000}"/>
    <cellStyle name="40% - Accent2 191 2 2" xfId="21839" xr:uid="{00000000-0005-0000-0000-000039350000}"/>
    <cellStyle name="40% - Accent2 191 3" xfId="6732" xr:uid="{00000000-0005-0000-0000-00003A350000}"/>
    <cellStyle name="40% - Accent2 191 3 2" xfId="21840" xr:uid="{00000000-0005-0000-0000-00003B350000}"/>
    <cellStyle name="40% - Accent2 191 4" xfId="21841" xr:uid="{00000000-0005-0000-0000-00003C350000}"/>
    <cellStyle name="40% - Accent2 192" xfId="6733" xr:uid="{00000000-0005-0000-0000-00003D350000}"/>
    <cellStyle name="40% - Accent2 192 2" xfId="6734" xr:uid="{00000000-0005-0000-0000-00003E350000}"/>
    <cellStyle name="40% - Accent2 192 2 2" xfId="21842" xr:uid="{00000000-0005-0000-0000-00003F350000}"/>
    <cellStyle name="40% - Accent2 192 3" xfId="6735" xr:uid="{00000000-0005-0000-0000-000040350000}"/>
    <cellStyle name="40% - Accent2 192 3 2" xfId="21843" xr:uid="{00000000-0005-0000-0000-000041350000}"/>
    <cellStyle name="40% - Accent2 192 4" xfId="21844" xr:uid="{00000000-0005-0000-0000-000042350000}"/>
    <cellStyle name="40% - Accent2 193" xfId="6736" xr:uid="{00000000-0005-0000-0000-000043350000}"/>
    <cellStyle name="40% - Accent2 193 2" xfId="6737" xr:uid="{00000000-0005-0000-0000-000044350000}"/>
    <cellStyle name="40% - Accent2 193 2 2" xfId="21845" xr:uid="{00000000-0005-0000-0000-000045350000}"/>
    <cellStyle name="40% - Accent2 193 3" xfId="6738" xr:uid="{00000000-0005-0000-0000-000046350000}"/>
    <cellStyle name="40% - Accent2 193 3 2" xfId="21846" xr:uid="{00000000-0005-0000-0000-000047350000}"/>
    <cellStyle name="40% - Accent2 193 4" xfId="21847" xr:uid="{00000000-0005-0000-0000-000048350000}"/>
    <cellStyle name="40% - Accent2 194" xfId="6739" xr:uid="{00000000-0005-0000-0000-000049350000}"/>
    <cellStyle name="40% - Accent2 194 2" xfId="6740" xr:uid="{00000000-0005-0000-0000-00004A350000}"/>
    <cellStyle name="40% - Accent2 194 2 2" xfId="21848" xr:uid="{00000000-0005-0000-0000-00004B350000}"/>
    <cellStyle name="40% - Accent2 194 3" xfId="6741" xr:uid="{00000000-0005-0000-0000-00004C350000}"/>
    <cellStyle name="40% - Accent2 194 3 2" xfId="21849" xr:uid="{00000000-0005-0000-0000-00004D350000}"/>
    <cellStyle name="40% - Accent2 194 4" xfId="21850" xr:uid="{00000000-0005-0000-0000-00004E350000}"/>
    <cellStyle name="40% - Accent2 195" xfId="6742" xr:uid="{00000000-0005-0000-0000-00004F350000}"/>
    <cellStyle name="40% - Accent2 195 2" xfId="6743" xr:uid="{00000000-0005-0000-0000-000050350000}"/>
    <cellStyle name="40% - Accent2 195 2 2" xfId="21851" xr:uid="{00000000-0005-0000-0000-000051350000}"/>
    <cellStyle name="40% - Accent2 195 3" xfId="6744" xr:uid="{00000000-0005-0000-0000-000052350000}"/>
    <cellStyle name="40% - Accent2 195 3 2" xfId="21852" xr:uid="{00000000-0005-0000-0000-000053350000}"/>
    <cellStyle name="40% - Accent2 195 4" xfId="21853" xr:uid="{00000000-0005-0000-0000-000054350000}"/>
    <cellStyle name="40% - Accent2 196" xfId="6745" xr:uid="{00000000-0005-0000-0000-000055350000}"/>
    <cellStyle name="40% - Accent2 196 2" xfId="6746" xr:uid="{00000000-0005-0000-0000-000056350000}"/>
    <cellStyle name="40% - Accent2 196 2 2" xfId="21854" xr:uid="{00000000-0005-0000-0000-000057350000}"/>
    <cellStyle name="40% - Accent2 196 3" xfId="6747" xr:uid="{00000000-0005-0000-0000-000058350000}"/>
    <cellStyle name="40% - Accent2 196 3 2" xfId="21855" xr:uid="{00000000-0005-0000-0000-000059350000}"/>
    <cellStyle name="40% - Accent2 196 4" xfId="21856" xr:uid="{00000000-0005-0000-0000-00005A350000}"/>
    <cellStyle name="40% - Accent2 197" xfId="6748" xr:uid="{00000000-0005-0000-0000-00005B350000}"/>
    <cellStyle name="40% - Accent2 197 2" xfId="6749" xr:uid="{00000000-0005-0000-0000-00005C350000}"/>
    <cellStyle name="40% - Accent2 197 2 2" xfId="21857" xr:uid="{00000000-0005-0000-0000-00005D350000}"/>
    <cellStyle name="40% - Accent2 197 3" xfId="6750" xr:uid="{00000000-0005-0000-0000-00005E350000}"/>
    <cellStyle name="40% - Accent2 197 3 2" xfId="21858" xr:uid="{00000000-0005-0000-0000-00005F350000}"/>
    <cellStyle name="40% - Accent2 197 4" xfId="21859" xr:uid="{00000000-0005-0000-0000-000060350000}"/>
    <cellStyle name="40% - Accent2 198" xfId="6751" xr:uid="{00000000-0005-0000-0000-000061350000}"/>
    <cellStyle name="40% - Accent2 198 2" xfId="6752" xr:uid="{00000000-0005-0000-0000-000062350000}"/>
    <cellStyle name="40% - Accent2 198 2 2" xfId="21860" xr:uid="{00000000-0005-0000-0000-000063350000}"/>
    <cellStyle name="40% - Accent2 198 3" xfId="6753" xr:uid="{00000000-0005-0000-0000-000064350000}"/>
    <cellStyle name="40% - Accent2 198 3 2" xfId="21861" xr:uid="{00000000-0005-0000-0000-000065350000}"/>
    <cellStyle name="40% - Accent2 198 4" xfId="21862" xr:uid="{00000000-0005-0000-0000-000066350000}"/>
    <cellStyle name="40% - Accent2 199" xfId="6754" xr:uid="{00000000-0005-0000-0000-000067350000}"/>
    <cellStyle name="40% - Accent2 199 2" xfId="6755" xr:uid="{00000000-0005-0000-0000-000068350000}"/>
    <cellStyle name="40% - Accent2 199 2 2" xfId="21863" xr:uid="{00000000-0005-0000-0000-000069350000}"/>
    <cellStyle name="40% - Accent2 199 3" xfId="6756" xr:uid="{00000000-0005-0000-0000-00006A350000}"/>
    <cellStyle name="40% - Accent2 199 3 2" xfId="21864" xr:uid="{00000000-0005-0000-0000-00006B350000}"/>
    <cellStyle name="40% - Accent2 199 4" xfId="21865" xr:uid="{00000000-0005-0000-0000-00006C350000}"/>
    <cellStyle name="40% - Accent2 2" xfId="6757" xr:uid="{00000000-0005-0000-0000-00006D350000}"/>
    <cellStyle name="40% - Accent2 2 2" xfId="6758" xr:uid="{00000000-0005-0000-0000-00006E350000}"/>
    <cellStyle name="40% - Accent2 2 2 2" xfId="6759" xr:uid="{00000000-0005-0000-0000-00006F350000}"/>
    <cellStyle name="40% - Accent2 2 2 2 2" xfId="21866" xr:uid="{00000000-0005-0000-0000-000070350000}"/>
    <cellStyle name="40% - Accent2 2 2 3" xfId="6760" xr:uid="{00000000-0005-0000-0000-000071350000}"/>
    <cellStyle name="40% - Accent2 2 2 3 2" xfId="21867" xr:uid="{00000000-0005-0000-0000-000072350000}"/>
    <cellStyle name="40% - Accent2 2 2 4" xfId="21868" xr:uid="{00000000-0005-0000-0000-000073350000}"/>
    <cellStyle name="40% - Accent2 2 3" xfId="6761" xr:uid="{00000000-0005-0000-0000-000074350000}"/>
    <cellStyle name="40% - Accent2 2 3 2" xfId="6762" xr:uid="{00000000-0005-0000-0000-000075350000}"/>
    <cellStyle name="40% - Accent2 2 3 2 2" xfId="21869" xr:uid="{00000000-0005-0000-0000-000076350000}"/>
    <cellStyle name="40% - Accent2 2 3 3" xfId="6763" xr:uid="{00000000-0005-0000-0000-000077350000}"/>
    <cellStyle name="40% - Accent2 2 3 3 2" xfId="21870" xr:uid="{00000000-0005-0000-0000-000078350000}"/>
    <cellStyle name="40% - Accent2 2 3 4" xfId="21871" xr:uid="{00000000-0005-0000-0000-000079350000}"/>
    <cellStyle name="40% - Accent2 2 4" xfId="6764" xr:uid="{00000000-0005-0000-0000-00007A350000}"/>
    <cellStyle name="40% - Accent2 2 4 2" xfId="21872" xr:uid="{00000000-0005-0000-0000-00007B350000}"/>
    <cellStyle name="40% - Accent2 2 5" xfId="6765" xr:uid="{00000000-0005-0000-0000-00007C350000}"/>
    <cellStyle name="40% - Accent2 2 5 2" xfId="21873" xr:uid="{00000000-0005-0000-0000-00007D350000}"/>
    <cellStyle name="40% - Accent2 2 6" xfId="21874" xr:uid="{00000000-0005-0000-0000-00007E350000}"/>
    <cellStyle name="40% - Accent2 20" xfId="6766" xr:uid="{00000000-0005-0000-0000-00007F350000}"/>
    <cellStyle name="40% - Accent2 20 2" xfId="6767" xr:uid="{00000000-0005-0000-0000-000080350000}"/>
    <cellStyle name="40% - Accent2 20 2 2" xfId="6768" xr:uid="{00000000-0005-0000-0000-000081350000}"/>
    <cellStyle name="40% - Accent2 20 2 2 2" xfId="21875" xr:uid="{00000000-0005-0000-0000-000082350000}"/>
    <cellStyle name="40% - Accent2 20 2 3" xfId="6769" xr:uid="{00000000-0005-0000-0000-000083350000}"/>
    <cellStyle name="40% - Accent2 20 2 3 2" xfId="21876" xr:uid="{00000000-0005-0000-0000-000084350000}"/>
    <cellStyle name="40% - Accent2 20 2 4" xfId="21877" xr:uid="{00000000-0005-0000-0000-000085350000}"/>
    <cellStyle name="40% - Accent2 20 3" xfId="6770" xr:uid="{00000000-0005-0000-0000-000086350000}"/>
    <cellStyle name="40% - Accent2 20 3 2" xfId="6771" xr:uid="{00000000-0005-0000-0000-000087350000}"/>
    <cellStyle name="40% - Accent2 20 3 2 2" xfId="21878" xr:uid="{00000000-0005-0000-0000-000088350000}"/>
    <cellStyle name="40% - Accent2 20 3 3" xfId="6772" xr:uid="{00000000-0005-0000-0000-000089350000}"/>
    <cellStyle name="40% - Accent2 20 3 3 2" xfId="21879" xr:uid="{00000000-0005-0000-0000-00008A350000}"/>
    <cellStyle name="40% - Accent2 20 3 4" xfId="21880" xr:uid="{00000000-0005-0000-0000-00008B350000}"/>
    <cellStyle name="40% - Accent2 20 4" xfId="6773" xr:uid="{00000000-0005-0000-0000-00008C350000}"/>
    <cellStyle name="40% - Accent2 20 4 2" xfId="21881" xr:uid="{00000000-0005-0000-0000-00008D350000}"/>
    <cellStyle name="40% - Accent2 20 5" xfId="6774" xr:uid="{00000000-0005-0000-0000-00008E350000}"/>
    <cellStyle name="40% - Accent2 20 5 2" xfId="21882" xr:uid="{00000000-0005-0000-0000-00008F350000}"/>
    <cellStyle name="40% - Accent2 20 6" xfId="21883" xr:uid="{00000000-0005-0000-0000-000090350000}"/>
    <cellStyle name="40% - Accent2 200" xfId="6775" xr:uid="{00000000-0005-0000-0000-000091350000}"/>
    <cellStyle name="40% - Accent2 200 2" xfId="6776" xr:uid="{00000000-0005-0000-0000-000092350000}"/>
    <cellStyle name="40% - Accent2 200 2 2" xfId="21884" xr:uid="{00000000-0005-0000-0000-000093350000}"/>
    <cellStyle name="40% - Accent2 200 3" xfId="6777" xr:uid="{00000000-0005-0000-0000-000094350000}"/>
    <cellStyle name="40% - Accent2 200 3 2" xfId="21885" xr:uid="{00000000-0005-0000-0000-000095350000}"/>
    <cellStyle name="40% - Accent2 200 4" xfId="21886" xr:uid="{00000000-0005-0000-0000-000096350000}"/>
    <cellStyle name="40% - Accent2 201" xfId="6778" xr:uid="{00000000-0005-0000-0000-000097350000}"/>
    <cellStyle name="40% - Accent2 201 2" xfId="6779" xr:uid="{00000000-0005-0000-0000-000098350000}"/>
    <cellStyle name="40% - Accent2 201 2 2" xfId="21887" xr:uid="{00000000-0005-0000-0000-000099350000}"/>
    <cellStyle name="40% - Accent2 201 3" xfId="6780" xr:uid="{00000000-0005-0000-0000-00009A350000}"/>
    <cellStyle name="40% - Accent2 201 3 2" xfId="21888" xr:uid="{00000000-0005-0000-0000-00009B350000}"/>
    <cellStyle name="40% - Accent2 201 4" xfId="21889" xr:uid="{00000000-0005-0000-0000-00009C350000}"/>
    <cellStyle name="40% - Accent2 202" xfId="6781" xr:uid="{00000000-0005-0000-0000-00009D350000}"/>
    <cellStyle name="40% - Accent2 202 2" xfId="6782" xr:uid="{00000000-0005-0000-0000-00009E350000}"/>
    <cellStyle name="40% - Accent2 202 2 2" xfId="21890" xr:uid="{00000000-0005-0000-0000-00009F350000}"/>
    <cellStyle name="40% - Accent2 202 3" xfId="6783" xr:uid="{00000000-0005-0000-0000-0000A0350000}"/>
    <cellStyle name="40% - Accent2 202 3 2" xfId="21891" xr:uid="{00000000-0005-0000-0000-0000A1350000}"/>
    <cellStyle name="40% - Accent2 202 4" xfId="21892" xr:uid="{00000000-0005-0000-0000-0000A2350000}"/>
    <cellStyle name="40% - Accent2 203" xfId="6784" xr:uid="{00000000-0005-0000-0000-0000A3350000}"/>
    <cellStyle name="40% - Accent2 203 2" xfId="6785" xr:uid="{00000000-0005-0000-0000-0000A4350000}"/>
    <cellStyle name="40% - Accent2 203 2 2" xfId="21893" xr:uid="{00000000-0005-0000-0000-0000A5350000}"/>
    <cellStyle name="40% - Accent2 203 3" xfId="6786" xr:uid="{00000000-0005-0000-0000-0000A6350000}"/>
    <cellStyle name="40% - Accent2 203 3 2" xfId="21894" xr:uid="{00000000-0005-0000-0000-0000A7350000}"/>
    <cellStyle name="40% - Accent2 203 4" xfId="21895" xr:uid="{00000000-0005-0000-0000-0000A8350000}"/>
    <cellStyle name="40% - Accent2 204" xfId="6787" xr:uid="{00000000-0005-0000-0000-0000A9350000}"/>
    <cellStyle name="40% - Accent2 204 2" xfId="6788" xr:uid="{00000000-0005-0000-0000-0000AA350000}"/>
    <cellStyle name="40% - Accent2 204 2 2" xfId="21896" xr:uid="{00000000-0005-0000-0000-0000AB350000}"/>
    <cellStyle name="40% - Accent2 204 3" xfId="6789" xr:uid="{00000000-0005-0000-0000-0000AC350000}"/>
    <cellStyle name="40% - Accent2 204 3 2" xfId="21897" xr:uid="{00000000-0005-0000-0000-0000AD350000}"/>
    <cellStyle name="40% - Accent2 204 4" xfId="21898" xr:uid="{00000000-0005-0000-0000-0000AE350000}"/>
    <cellStyle name="40% - Accent2 205" xfId="6790" xr:uid="{00000000-0005-0000-0000-0000AF350000}"/>
    <cellStyle name="40% - Accent2 205 2" xfId="6791" xr:uid="{00000000-0005-0000-0000-0000B0350000}"/>
    <cellStyle name="40% - Accent2 205 2 2" xfId="21899" xr:uid="{00000000-0005-0000-0000-0000B1350000}"/>
    <cellStyle name="40% - Accent2 205 3" xfId="6792" xr:uid="{00000000-0005-0000-0000-0000B2350000}"/>
    <cellStyle name="40% - Accent2 205 3 2" xfId="21900" xr:uid="{00000000-0005-0000-0000-0000B3350000}"/>
    <cellStyle name="40% - Accent2 205 4" xfId="21901" xr:uid="{00000000-0005-0000-0000-0000B4350000}"/>
    <cellStyle name="40% - Accent2 206" xfId="6793" xr:uid="{00000000-0005-0000-0000-0000B5350000}"/>
    <cellStyle name="40% - Accent2 206 2" xfId="6794" xr:uid="{00000000-0005-0000-0000-0000B6350000}"/>
    <cellStyle name="40% - Accent2 206 2 2" xfId="21902" xr:uid="{00000000-0005-0000-0000-0000B7350000}"/>
    <cellStyle name="40% - Accent2 206 3" xfId="6795" xr:uid="{00000000-0005-0000-0000-0000B8350000}"/>
    <cellStyle name="40% - Accent2 206 3 2" xfId="21903" xr:uid="{00000000-0005-0000-0000-0000B9350000}"/>
    <cellStyle name="40% - Accent2 206 4" xfId="21904" xr:uid="{00000000-0005-0000-0000-0000BA350000}"/>
    <cellStyle name="40% - Accent2 207" xfId="6796" xr:uid="{00000000-0005-0000-0000-0000BB350000}"/>
    <cellStyle name="40% - Accent2 207 2" xfId="6797" xr:uid="{00000000-0005-0000-0000-0000BC350000}"/>
    <cellStyle name="40% - Accent2 207 2 2" xfId="21905" xr:uid="{00000000-0005-0000-0000-0000BD350000}"/>
    <cellStyle name="40% - Accent2 207 3" xfId="6798" xr:uid="{00000000-0005-0000-0000-0000BE350000}"/>
    <cellStyle name="40% - Accent2 207 3 2" xfId="21906" xr:uid="{00000000-0005-0000-0000-0000BF350000}"/>
    <cellStyle name="40% - Accent2 207 4" xfId="21907" xr:uid="{00000000-0005-0000-0000-0000C0350000}"/>
    <cellStyle name="40% - Accent2 208" xfId="6799" xr:uid="{00000000-0005-0000-0000-0000C1350000}"/>
    <cellStyle name="40% - Accent2 208 2" xfId="6800" xr:uid="{00000000-0005-0000-0000-0000C2350000}"/>
    <cellStyle name="40% - Accent2 208 2 2" xfId="21908" xr:uid="{00000000-0005-0000-0000-0000C3350000}"/>
    <cellStyle name="40% - Accent2 208 3" xfId="6801" xr:uid="{00000000-0005-0000-0000-0000C4350000}"/>
    <cellStyle name="40% - Accent2 208 3 2" xfId="21909" xr:uid="{00000000-0005-0000-0000-0000C5350000}"/>
    <cellStyle name="40% - Accent2 208 4" xfId="21910" xr:uid="{00000000-0005-0000-0000-0000C6350000}"/>
    <cellStyle name="40% - Accent2 209" xfId="6802" xr:uid="{00000000-0005-0000-0000-0000C7350000}"/>
    <cellStyle name="40% - Accent2 209 2" xfId="6803" xr:uid="{00000000-0005-0000-0000-0000C8350000}"/>
    <cellStyle name="40% - Accent2 209 2 2" xfId="21911" xr:uid="{00000000-0005-0000-0000-0000C9350000}"/>
    <cellStyle name="40% - Accent2 209 3" xfId="6804" xr:uid="{00000000-0005-0000-0000-0000CA350000}"/>
    <cellStyle name="40% - Accent2 209 3 2" xfId="21912" xr:uid="{00000000-0005-0000-0000-0000CB350000}"/>
    <cellStyle name="40% - Accent2 209 4" xfId="21913" xr:uid="{00000000-0005-0000-0000-0000CC350000}"/>
    <cellStyle name="40% - Accent2 21" xfId="6805" xr:uid="{00000000-0005-0000-0000-0000CD350000}"/>
    <cellStyle name="40% - Accent2 21 2" xfId="6806" xr:uid="{00000000-0005-0000-0000-0000CE350000}"/>
    <cellStyle name="40% - Accent2 21 2 2" xfId="6807" xr:uid="{00000000-0005-0000-0000-0000CF350000}"/>
    <cellStyle name="40% - Accent2 21 2 2 2" xfId="21914" xr:uid="{00000000-0005-0000-0000-0000D0350000}"/>
    <cellStyle name="40% - Accent2 21 2 3" xfId="6808" xr:uid="{00000000-0005-0000-0000-0000D1350000}"/>
    <cellStyle name="40% - Accent2 21 2 3 2" xfId="21915" xr:uid="{00000000-0005-0000-0000-0000D2350000}"/>
    <cellStyle name="40% - Accent2 21 2 4" xfId="21916" xr:uid="{00000000-0005-0000-0000-0000D3350000}"/>
    <cellStyle name="40% - Accent2 21 3" xfId="6809" xr:uid="{00000000-0005-0000-0000-0000D4350000}"/>
    <cellStyle name="40% - Accent2 21 3 2" xfId="6810" xr:uid="{00000000-0005-0000-0000-0000D5350000}"/>
    <cellStyle name="40% - Accent2 21 3 2 2" xfId="21917" xr:uid="{00000000-0005-0000-0000-0000D6350000}"/>
    <cellStyle name="40% - Accent2 21 3 3" xfId="6811" xr:uid="{00000000-0005-0000-0000-0000D7350000}"/>
    <cellStyle name="40% - Accent2 21 3 3 2" xfId="21918" xr:uid="{00000000-0005-0000-0000-0000D8350000}"/>
    <cellStyle name="40% - Accent2 21 3 4" xfId="21919" xr:uid="{00000000-0005-0000-0000-0000D9350000}"/>
    <cellStyle name="40% - Accent2 21 4" xfId="6812" xr:uid="{00000000-0005-0000-0000-0000DA350000}"/>
    <cellStyle name="40% - Accent2 21 4 2" xfId="21920" xr:uid="{00000000-0005-0000-0000-0000DB350000}"/>
    <cellStyle name="40% - Accent2 21 5" xfId="6813" xr:uid="{00000000-0005-0000-0000-0000DC350000}"/>
    <cellStyle name="40% - Accent2 21 5 2" xfId="21921" xr:uid="{00000000-0005-0000-0000-0000DD350000}"/>
    <cellStyle name="40% - Accent2 21 6" xfId="21922" xr:uid="{00000000-0005-0000-0000-0000DE350000}"/>
    <cellStyle name="40% - Accent2 210" xfId="6814" xr:uid="{00000000-0005-0000-0000-0000DF350000}"/>
    <cellStyle name="40% - Accent2 210 2" xfId="6815" xr:uid="{00000000-0005-0000-0000-0000E0350000}"/>
    <cellStyle name="40% - Accent2 210 2 2" xfId="21923" xr:uid="{00000000-0005-0000-0000-0000E1350000}"/>
    <cellStyle name="40% - Accent2 210 3" xfId="6816" xr:uid="{00000000-0005-0000-0000-0000E2350000}"/>
    <cellStyle name="40% - Accent2 210 3 2" xfId="21924" xr:uid="{00000000-0005-0000-0000-0000E3350000}"/>
    <cellStyle name="40% - Accent2 210 4" xfId="21925" xr:uid="{00000000-0005-0000-0000-0000E4350000}"/>
    <cellStyle name="40% - Accent2 211" xfId="6817" xr:uid="{00000000-0005-0000-0000-0000E5350000}"/>
    <cellStyle name="40% - Accent2 211 2" xfId="6818" xr:uid="{00000000-0005-0000-0000-0000E6350000}"/>
    <cellStyle name="40% - Accent2 211 2 2" xfId="21926" xr:uid="{00000000-0005-0000-0000-0000E7350000}"/>
    <cellStyle name="40% - Accent2 211 3" xfId="6819" xr:uid="{00000000-0005-0000-0000-0000E8350000}"/>
    <cellStyle name="40% - Accent2 211 3 2" xfId="21927" xr:uid="{00000000-0005-0000-0000-0000E9350000}"/>
    <cellStyle name="40% - Accent2 211 4" xfId="21928" xr:uid="{00000000-0005-0000-0000-0000EA350000}"/>
    <cellStyle name="40% - Accent2 212" xfId="6820" xr:uid="{00000000-0005-0000-0000-0000EB350000}"/>
    <cellStyle name="40% - Accent2 212 2" xfId="6821" xr:uid="{00000000-0005-0000-0000-0000EC350000}"/>
    <cellStyle name="40% - Accent2 212 2 2" xfId="21929" xr:uid="{00000000-0005-0000-0000-0000ED350000}"/>
    <cellStyle name="40% - Accent2 212 3" xfId="6822" xr:uid="{00000000-0005-0000-0000-0000EE350000}"/>
    <cellStyle name="40% - Accent2 212 3 2" xfId="21930" xr:uid="{00000000-0005-0000-0000-0000EF350000}"/>
    <cellStyle name="40% - Accent2 212 4" xfId="21931" xr:uid="{00000000-0005-0000-0000-0000F0350000}"/>
    <cellStyle name="40% - Accent2 213" xfId="6823" xr:uid="{00000000-0005-0000-0000-0000F1350000}"/>
    <cellStyle name="40% - Accent2 213 2" xfId="6824" xr:uid="{00000000-0005-0000-0000-0000F2350000}"/>
    <cellStyle name="40% - Accent2 213 2 2" xfId="21932" xr:uid="{00000000-0005-0000-0000-0000F3350000}"/>
    <cellStyle name="40% - Accent2 213 3" xfId="6825" xr:uid="{00000000-0005-0000-0000-0000F4350000}"/>
    <cellStyle name="40% - Accent2 213 3 2" xfId="21933" xr:uid="{00000000-0005-0000-0000-0000F5350000}"/>
    <cellStyle name="40% - Accent2 213 4" xfId="21934" xr:uid="{00000000-0005-0000-0000-0000F6350000}"/>
    <cellStyle name="40% - Accent2 214" xfId="6826" xr:uid="{00000000-0005-0000-0000-0000F7350000}"/>
    <cellStyle name="40% - Accent2 214 2" xfId="6827" xr:uid="{00000000-0005-0000-0000-0000F8350000}"/>
    <cellStyle name="40% - Accent2 214 2 2" xfId="21935" xr:uid="{00000000-0005-0000-0000-0000F9350000}"/>
    <cellStyle name="40% - Accent2 214 3" xfId="6828" xr:uid="{00000000-0005-0000-0000-0000FA350000}"/>
    <cellStyle name="40% - Accent2 214 3 2" xfId="21936" xr:uid="{00000000-0005-0000-0000-0000FB350000}"/>
    <cellStyle name="40% - Accent2 214 4" xfId="21937" xr:uid="{00000000-0005-0000-0000-0000FC350000}"/>
    <cellStyle name="40% - Accent2 215" xfId="6829" xr:uid="{00000000-0005-0000-0000-0000FD350000}"/>
    <cellStyle name="40% - Accent2 215 2" xfId="6830" xr:uid="{00000000-0005-0000-0000-0000FE350000}"/>
    <cellStyle name="40% - Accent2 215 2 2" xfId="21938" xr:uid="{00000000-0005-0000-0000-0000FF350000}"/>
    <cellStyle name="40% - Accent2 215 3" xfId="6831" xr:uid="{00000000-0005-0000-0000-000000360000}"/>
    <cellStyle name="40% - Accent2 215 3 2" xfId="21939" xr:uid="{00000000-0005-0000-0000-000001360000}"/>
    <cellStyle name="40% - Accent2 215 4" xfId="21940" xr:uid="{00000000-0005-0000-0000-000002360000}"/>
    <cellStyle name="40% - Accent2 216" xfId="6832" xr:uid="{00000000-0005-0000-0000-000003360000}"/>
    <cellStyle name="40% - Accent2 216 2" xfId="6833" xr:uid="{00000000-0005-0000-0000-000004360000}"/>
    <cellStyle name="40% - Accent2 216 2 2" xfId="21941" xr:uid="{00000000-0005-0000-0000-000005360000}"/>
    <cellStyle name="40% - Accent2 216 3" xfId="6834" xr:uid="{00000000-0005-0000-0000-000006360000}"/>
    <cellStyle name="40% - Accent2 216 3 2" xfId="21942" xr:uid="{00000000-0005-0000-0000-000007360000}"/>
    <cellStyle name="40% - Accent2 216 4" xfId="21943" xr:uid="{00000000-0005-0000-0000-000008360000}"/>
    <cellStyle name="40% - Accent2 217" xfId="6835" xr:uid="{00000000-0005-0000-0000-000009360000}"/>
    <cellStyle name="40% - Accent2 217 2" xfId="6836" xr:uid="{00000000-0005-0000-0000-00000A360000}"/>
    <cellStyle name="40% - Accent2 217 2 2" xfId="21944" xr:uid="{00000000-0005-0000-0000-00000B360000}"/>
    <cellStyle name="40% - Accent2 217 3" xfId="6837" xr:uid="{00000000-0005-0000-0000-00000C360000}"/>
    <cellStyle name="40% - Accent2 217 3 2" xfId="21945" xr:uid="{00000000-0005-0000-0000-00000D360000}"/>
    <cellStyle name="40% - Accent2 217 4" xfId="21946" xr:uid="{00000000-0005-0000-0000-00000E360000}"/>
    <cellStyle name="40% - Accent2 218" xfId="6838" xr:uid="{00000000-0005-0000-0000-00000F360000}"/>
    <cellStyle name="40% - Accent2 218 2" xfId="6839" xr:uid="{00000000-0005-0000-0000-000010360000}"/>
    <cellStyle name="40% - Accent2 218 2 2" xfId="21947" xr:uid="{00000000-0005-0000-0000-000011360000}"/>
    <cellStyle name="40% - Accent2 218 3" xfId="6840" xr:uid="{00000000-0005-0000-0000-000012360000}"/>
    <cellStyle name="40% - Accent2 218 3 2" xfId="21948" xr:uid="{00000000-0005-0000-0000-000013360000}"/>
    <cellStyle name="40% - Accent2 218 4" xfId="21949" xr:uid="{00000000-0005-0000-0000-000014360000}"/>
    <cellStyle name="40% - Accent2 219" xfId="6841" xr:uid="{00000000-0005-0000-0000-000015360000}"/>
    <cellStyle name="40% - Accent2 219 2" xfId="6842" xr:uid="{00000000-0005-0000-0000-000016360000}"/>
    <cellStyle name="40% - Accent2 219 2 2" xfId="21950" xr:uid="{00000000-0005-0000-0000-000017360000}"/>
    <cellStyle name="40% - Accent2 219 3" xfId="6843" xr:uid="{00000000-0005-0000-0000-000018360000}"/>
    <cellStyle name="40% - Accent2 219 3 2" xfId="21951" xr:uid="{00000000-0005-0000-0000-000019360000}"/>
    <cellStyle name="40% - Accent2 219 4" xfId="21952" xr:uid="{00000000-0005-0000-0000-00001A360000}"/>
    <cellStyle name="40% - Accent2 22" xfId="6844" xr:uid="{00000000-0005-0000-0000-00001B360000}"/>
    <cellStyle name="40% - Accent2 22 2" xfId="6845" xr:uid="{00000000-0005-0000-0000-00001C360000}"/>
    <cellStyle name="40% - Accent2 22 2 2" xfId="6846" xr:uid="{00000000-0005-0000-0000-00001D360000}"/>
    <cellStyle name="40% - Accent2 22 2 2 2" xfId="21953" xr:uid="{00000000-0005-0000-0000-00001E360000}"/>
    <cellStyle name="40% - Accent2 22 2 3" xfId="6847" xr:uid="{00000000-0005-0000-0000-00001F360000}"/>
    <cellStyle name="40% - Accent2 22 2 3 2" xfId="21954" xr:uid="{00000000-0005-0000-0000-000020360000}"/>
    <cellStyle name="40% - Accent2 22 2 4" xfId="21955" xr:uid="{00000000-0005-0000-0000-000021360000}"/>
    <cellStyle name="40% - Accent2 22 3" xfId="6848" xr:uid="{00000000-0005-0000-0000-000022360000}"/>
    <cellStyle name="40% - Accent2 22 3 2" xfId="6849" xr:uid="{00000000-0005-0000-0000-000023360000}"/>
    <cellStyle name="40% - Accent2 22 3 2 2" xfId="21956" xr:uid="{00000000-0005-0000-0000-000024360000}"/>
    <cellStyle name="40% - Accent2 22 3 3" xfId="6850" xr:uid="{00000000-0005-0000-0000-000025360000}"/>
    <cellStyle name="40% - Accent2 22 3 3 2" xfId="21957" xr:uid="{00000000-0005-0000-0000-000026360000}"/>
    <cellStyle name="40% - Accent2 22 3 4" xfId="21958" xr:uid="{00000000-0005-0000-0000-000027360000}"/>
    <cellStyle name="40% - Accent2 22 4" xfId="6851" xr:uid="{00000000-0005-0000-0000-000028360000}"/>
    <cellStyle name="40% - Accent2 22 4 2" xfId="21959" xr:uid="{00000000-0005-0000-0000-000029360000}"/>
    <cellStyle name="40% - Accent2 22 5" xfId="6852" xr:uid="{00000000-0005-0000-0000-00002A360000}"/>
    <cellStyle name="40% - Accent2 22 5 2" xfId="21960" xr:uid="{00000000-0005-0000-0000-00002B360000}"/>
    <cellStyle name="40% - Accent2 22 6" xfId="21961" xr:uid="{00000000-0005-0000-0000-00002C360000}"/>
    <cellStyle name="40% - Accent2 220" xfId="6853" xr:uid="{00000000-0005-0000-0000-00002D360000}"/>
    <cellStyle name="40% - Accent2 220 2" xfId="6854" xr:uid="{00000000-0005-0000-0000-00002E360000}"/>
    <cellStyle name="40% - Accent2 220 2 2" xfId="21962" xr:uid="{00000000-0005-0000-0000-00002F360000}"/>
    <cellStyle name="40% - Accent2 220 3" xfId="6855" xr:uid="{00000000-0005-0000-0000-000030360000}"/>
    <cellStyle name="40% - Accent2 220 3 2" xfId="21963" xr:uid="{00000000-0005-0000-0000-000031360000}"/>
    <cellStyle name="40% - Accent2 220 4" xfId="21964" xr:uid="{00000000-0005-0000-0000-000032360000}"/>
    <cellStyle name="40% - Accent2 221" xfId="6856" xr:uid="{00000000-0005-0000-0000-000033360000}"/>
    <cellStyle name="40% - Accent2 221 2" xfId="6857" xr:uid="{00000000-0005-0000-0000-000034360000}"/>
    <cellStyle name="40% - Accent2 221 2 2" xfId="21965" xr:uid="{00000000-0005-0000-0000-000035360000}"/>
    <cellStyle name="40% - Accent2 221 3" xfId="6858" xr:uid="{00000000-0005-0000-0000-000036360000}"/>
    <cellStyle name="40% - Accent2 221 3 2" xfId="21966" xr:uid="{00000000-0005-0000-0000-000037360000}"/>
    <cellStyle name="40% - Accent2 221 4" xfId="21967" xr:uid="{00000000-0005-0000-0000-000038360000}"/>
    <cellStyle name="40% - Accent2 222" xfId="6859" xr:uid="{00000000-0005-0000-0000-000039360000}"/>
    <cellStyle name="40% - Accent2 222 2" xfId="21968" xr:uid="{00000000-0005-0000-0000-00003A360000}"/>
    <cellStyle name="40% - Accent2 223" xfId="6860" xr:uid="{00000000-0005-0000-0000-00003B360000}"/>
    <cellStyle name="40% - Accent2 223 2" xfId="21969" xr:uid="{00000000-0005-0000-0000-00003C360000}"/>
    <cellStyle name="40% - Accent2 224" xfId="21970" xr:uid="{00000000-0005-0000-0000-00003D360000}"/>
    <cellStyle name="40% - Accent2 23" xfId="6861" xr:uid="{00000000-0005-0000-0000-00003E360000}"/>
    <cellStyle name="40% - Accent2 23 2" xfId="6862" xr:uid="{00000000-0005-0000-0000-00003F360000}"/>
    <cellStyle name="40% - Accent2 23 2 2" xfId="6863" xr:uid="{00000000-0005-0000-0000-000040360000}"/>
    <cellStyle name="40% - Accent2 23 2 2 2" xfId="21971" xr:uid="{00000000-0005-0000-0000-000041360000}"/>
    <cellStyle name="40% - Accent2 23 2 3" xfId="6864" xr:uid="{00000000-0005-0000-0000-000042360000}"/>
    <cellStyle name="40% - Accent2 23 2 3 2" xfId="21972" xr:uid="{00000000-0005-0000-0000-000043360000}"/>
    <cellStyle name="40% - Accent2 23 2 4" xfId="21973" xr:uid="{00000000-0005-0000-0000-000044360000}"/>
    <cellStyle name="40% - Accent2 23 3" xfId="6865" xr:uid="{00000000-0005-0000-0000-000045360000}"/>
    <cellStyle name="40% - Accent2 23 3 2" xfId="6866" xr:uid="{00000000-0005-0000-0000-000046360000}"/>
    <cellStyle name="40% - Accent2 23 3 2 2" xfId="21974" xr:uid="{00000000-0005-0000-0000-000047360000}"/>
    <cellStyle name="40% - Accent2 23 3 3" xfId="6867" xr:uid="{00000000-0005-0000-0000-000048360000}"/>
    <cellStyle name="40% - Accent2 23 3 3 2" xfId="21975" xr:uid="{00000000-0005-0000-0000-000049360000}"/>
    <cellStyle name="40% - Accent2 23 3 4" xfId="21976" xr:uid="{00000000-0005-0000-0000-00004A360000}"/>
    <cellStyle name="40% - Accent2 23 4" xfId="6868" xr:uid="{00000000-0005-0000-0000-00004B360000}"/>
    <cellStyle name="40% - Accent2 23 4 2" xfId="21977" xr:uid="{00000000-0005-0000-0000-00004C360000}"/>
    <cellStyle name="40% - Accent2 23 5" xfId="6869" xr:uid="{00000000-0005-0000-0000-00004D360000}"/>
    <cellStyle name="40% - Accent2 23 5 2" xfId="21978" xr:uid="{00000000-0005-0000-0000-00004E360000}"/>
    <cellStyle name="40% - Accent2 23 6" xfId="21979" xr:uid="{00000000-0005-0000-0000-00004F360000}"/>
    <cellStyle name="40% - Accent2 24" xfId="6870" xr:uid="{00000000-0005-0000-0000-000050360000}"/>
    <cellStyle name="40% - Accent2 24 2" xfId="6871" xr:uid="{00000000-0005-0000-0000-000051360000}"/>
    <cellStyle name="40% - Accent2 24 2 2" xfId="6872" xr:uid="{00000000-0005-0000-0000-000052360000}"/>
    <cellStyle name="40% - Accent2 24 2 2 2" xfId="21980" xr:uid="{00000000-0005-0000-0000-000053360000}"/>
    <cellStyle name="40% - Accent2 24 2 3" xfId="6873" xr:uid="{00000000-0005-0000-0000-000054360000}"/>
    <cellStyle name="40% - Accent2 24 2 3 2" xfId="21981" xr:uid="{00000000-0005-0000-0000-000055360000}"/>
    <cellStyle name="40% - Accent2 24 2 4" xfId="21982" xr:uid="{00000000-0005-0000-0000-000056360000}"/>
    <cellStyle name="40% - Accent2 24 3" xfId="6874" xr:uid="{00000000-0005-0000-0000-000057360000}"/>
    <cellStyle name="40% - Accent2 24 3 2" xfId="6875" xr:uid="{00000000-0005-0000-0000-000058360000}"/>
    <cellStyle name="40% - Accent2 24 3 2 2" xfId="21983" xr:uid="{00000000-0005-0000-0000-000059360000}"/>
    <cellStyle name="40% - Accent2 24 3 3" xfId="6876" xr:uid="{00000000-0005-0000-0000-00005A360000}"/>
    <cellStyle name="40% - Accent2 24 3 3 2" xfId="21984" xr:uid="{00000000-0005-0000-0000-00005B360000}"/>
    <cellStyle name="40% - Accent2 24 3 4" xfId="21985" xr:uid="{00000000-0005-0000-0000-00005C360000}"/>
    <cellStyle name="40% - Accent2 24 4" xfId="6877" xr:uid="{00000000-0005-0000-0000-00005D360000}"/>
    <cellStyle name="40% - Accent2 24 4 2" xfId="21986" xr:uid="{00000000-0005-0000-0000-00005E360000}"/>
    <cellStyle name="40% - Accent2 24 5" xfId="6878" xr:uid="{00000000-0005-0000-0000-00005F360000}"/>
    <cellStyle name="40% - Accent2 24 5 2" xfId="21987" xr:uid="{00000000-0005-0000-0000-000060360000}"/>
    <cellStyle name="40% - Accent2 24 6" xfId="21988" xr:uid="{00000000-0005-0000-0000-000061360000}"/>
    <cellStyle name="40% - Accent2 25" xfId="6879" xr:uid="{00000000-0005-0000-0000-000062360000}"/>
    <cellStyle name="40% - Accent2 25 2" xfId="6880" xr:uid="{00000000-0005-0000-0000-000063360000}"/>
    <cellStyle name="40% - Accent2 25 2 2" xfId="6881" xr:uid="{00000000-0005-0000-0000-000064360000}"/>
    <cellStyle name="40% - Accent2 25 2 2 2" xfId="21989" xr:uid="{00000000-0005-0000-0000-000065360000}"/>
    <cellStyle name="40% - Accent2 25 2 3" xfId="6882" xr:uid="{00000000-0005-0000-0000-000066360000}"/>
    <cellStyle name="40% - Accent2 25 2 3 2" xfId="21990" xr:uid="{00000000-0005-0000-0000-000067360000}"/>
    <cellStyle name="40% - Accent2 25 2 4" xfId="21991" xr:uid="{00000000-0005-0000-0000-000068360000}"/>
    <cellStyle name="40% - Accent2 25 3" xfId="6883" xr:uid="{00000000-0005-0000-0000-000069360000}"/>
    <cellStyle name="40% - Accent2 25 3 2" xfId="6884" xr:uid="{00000000-0005-0000-0000-00006A360000}"/>
    <cellStyle name="40% - Accent2 25 3 2 2" xfId="21992" xr:uid="{00000000-0005-0000-0000-00006B360000}"/>
    <cellStyle name="40% - Accent2 25 3 3" xfId="6885" xr:uid="{00000000-0005-0000-0000-00006C360000}"/>
    <cellStyle name="40% - Accent2 25 3 3 2" xfId="21993" xr:uid="{00000000-0005-0000-0000-00006D360000}"/>
    <cellStyle name="40% - Accent2 25 3 4" xfId="21994" xr:uid="{00000000-0005-0000-0000-00006E360000}"/>
    <cellStyle name="40% - Accent2 25 4" xfId="6886" xr:uid="{00000000-0005-0000-0000-00006F360000}"/>
    <cellStyle name="40% - Accent2 25 4 2" xfId="21995" xr:uid="{00000000-0005-0000-0000-000070360000}"/>
    <cellStyle name="40% - Accent2 25 5" xfId="6887" xr:uid="{00000000-0005-0000-0000-000071360000}"/>
    <cellStyle name="40% - Accent2 25 5 2" xfId="21996" xr:uid="{00000000-0005-0000-0000-000072360000}"/>
    <cellStyle name="40% - Accent2 25 6" xfId="21997" xr:uid="{00000000-0005-0000-0000-000073360000}"/>
    <cellStyle name="40% - Accent2 26" xfId="6888" xr:uid="{00000000-0005-0000-0000-000074360000}"/>
    <cellStyle name="40% - Accent2 26 2" xfId="6889" xr:uid="{00000000-0005-0000-0000-000075360000}"/>
    <cellStyle name="40% - Accent2 26 2 2" xfId="6890" xr:uid="{00000000-0005-0000-0000-000076360000}"/>
    <cellStyle name="40% - Accent2 26 2 2 2" xfId="21998" xr:uid="{00000000-0005-0000-0000-000077360000}"/>
    <cellStyle name="40% - Accent2 26 2 3" xfId="6891" xr:uid="{00000000-0005-0000-0000-000078360000}"/>
    <cellStyle name="40% - Accent2 26 2 3 2" xfId="21999" xr:uid="{00000000-0005-0000-0000-000079360000}"/>
    <cellStyle name="40% - Accent2 26 2 4" xfId="22000" xr:uid="{00000000-0005-0000-0000-00007A360000}"/>
    <cellStyle name="40% - Accent2 26 3" xfId="6892" xr:uid="{00000000-0005-0000-0000-00007B360000}"/>
    <cellStyle name="40% - Accent2 26 3 2" xfId="6893" xr:uid="{00000000-0005-0000-0000-00007C360000}"/>
    <cellStyle name="40% - Accent2 26 3 2 2" xfId="22001" xr:uid="{00000000-0005-0000-0000-00007D360000}"/>
    <cellStyle name="40% - Accent2 26 3 3" xfId="6894" xr:uid="{00000000-0005-0000-0000-00007E360000}"/>
    <cellStyle name="40% - Accent2 26 3 3 2" xfId="22002" xr:uid="{00000000-0005-0000-0000-00007F360000}"/>
    <cellStyle name="40% - Accent2 26 3 4" xfId="22003" xr:uid="{00000000-0005-0000-0000-000080360000}"/>
    <cellStyle name="40% - Accent2 26 4" xfId="6895" xr:uid="{00000000-0005-0000-0000-000081360000}"/>
    <cellStyle name="40% - Accent2 26 4 2" xfId="22004" xr:uid="{00000000-0005-0000-0000-000082360000}"/>
    <cellStyle name="40% - Accent2 26 5" xfId="6896" xr:uid="{00000000-0005-0000-0000-000083360000}"/>
    <cellStyle name="40% - Accent2 26 5 2" xfId="22005" xr:uid="{00000000-0005-0000-0000-000084360000}"/>
    <cellStyle name="40% - Accent2 26 6" xfId="22006" xr:uid="{00000000-0005-0000-0000-000085360000}"/>
    <cellStyle name="40% - Accent2 27" xfId="6897" xr:uid="{00000000-0005-0000-0000-000086360000}"/>
    <cellStyle name="40% - Accent2 27 2" xfId="6898" xr:uid="{00000000-0005-0000-0000-000087360000}"/>
    <cellStyle name="40% - Accent2 27 2 2" xfId="6899" xr:uid="{00000000-0005-0000-0000-000088360000}"/>
    <cellStyle name="40% - Accent2 27 2 2 2" xfId="22007" xr:uid="{00000000-0005-0000-0000-000089360000}"/>
    <cellStyle name="40% - Accent2 27 2 3" xfId="6900" xr:uid="{00000000-0005-0000-0000-00008A360000}"/>
    <cellStyle name="40% - Accent2 27 2 3 2" xfId="22008" xr:uid="{00000000-0005-0000-0000-00008B360000}"/>
    <cellStyle name="40% - Accent2 27 2 4" xfId="22009" xr:uid="{00000000-0005-0000-0000-00008C360000}"/>
    <cellStyle name="40% - Accent2 27 3" xfId="6901" xr:uid="{00000000-0005-0000-0000-00008D360000}"/>
    <cellStyle name="40% - Accent2 27 3 2" xfId="6902" xr:uid="{00000000-0005-0000-0000-00008E360000}"/>
    <cellStyle name="40% - Accent2 27 3 2 2" xfId="22010" xr:uid="{00000000-0005-0000-0000-00008F360000}"/>
    <cellStyle name="40% - Accent2 27 3 3" xfId="6903" xr:uid="{00000000-0005-0000-0000-000090360000}"/>
    <cellStyle name="40% - Accent2 27 3 3 2" xfId="22011" xr:uid="{00000000-0005-0000-0000-000091360000}"/>
    <cellStyle name="40% - Accent2 27 3 4" xfId="22012" xr:uid="{00000000-0005-0000-0000-000092360000}"/>
    <cellStyle name="40% - Accent2 27 4" xfId="6904" xr:uid="{00000000-0005-0000-0000-000093360000}"/>
    <cellStyle name="40% - Accent2 27 4 2" xfId="22013" xr:uid="{00000000-0005-0000-0000-000094360000}"/>
    <cellStyle name="40% - Accent2 27 5" xfId="6905" xr:uid="{00000000-0005-0000-0000-000095360000}"/>
    <cellStyle name="40% - Accent2 27 5 2" xfId="22014" xr:uid="{00000000-0005-0000-0000-000096360000}"/>
    <cellStyle name="40% - Accent2 27 6" xfId="22015" xr:uid="{00000000-0005-0000-0000-000097360000}"/>
    <cellStyle name="40% - Accent2 28" xfId="6906" xr:uid="{00000000-0005-0000-0000-000098360000}"/>
    <cellStyle name="40% - Accent2 28 2" xfId="6907" xr:uid="{00000000-0005-0000-0000-000099360000}"/>
    <cellStyle name="40% - Accent2 28 2 2" xfId="6908" xr:uid="{00000000-0005-0000-0000-00009A360000}"/>
    <cellStyle name="40% - Accent2 28 2 2 2" xfId="22016" xr:uid="{00000000-0005-0000-0000-00009B360000}"/>
    <cellStyle name="40% - Accent2 28 2 3" xfId="6909" xr:uid="{00000000-0005-0000-0000-00009C360000}"/>
    <cellStyle name="40% - Accent2 28 2 3 2" xfId="22017" xr:uid="{00000000-0005-0000-0000-00009D360000}"/>
    <cellStyle name="40% - Accent2 28 2 4" xfId="22018" xr:uid="{00000000-0005-0000-0000-00009E360000}"/>
    <cellStyle name="40% - Accent2 28 3" xfId="6910" xr:uid="{00000000-0005-0000-0000-00009F360000}"/>
    <cellStyle name="40% - Accent2 28 3 2" xfId="6911" xr:uid="{00000000-0005-0000-0000-0000A0360000}"/>
    <cellStyle name="40% - Accent2 28 3 2 2" xfId="22019" xr:uid="{00000000-0005-0000-0000-0000A1360000}"/>
    <cellStyle name="40% - Accent2 28 3 3" xfId="6912" xr:uid="{00000000-0005-0000-0000-0000A2360000}"/>
    <cellStyle name="40% - Accent2 28 3 3 2" xfId="22020" xr:uid="{00000000-0005-0000-0000-0000A3360000}"/>
    <cellStyle name="40% - Accent2 28 3 4" xfId="22021" xr:uid="{00000000-0005-0000-0000-0000A4360000}"/>
    <cellStyle name="40% - Accent2 28 4" xfId="6913" xr:uid="{00000000-0005-0000-0000-0000A5360000}"/>
    <cellStyle name="40% - Accent2 28 4 2" xfId="22022" xr:uid="{00000000-0005-0000-0000-0000A6360000}"/>
    <cellStyle name="40% - Accent2 28 5" xfId="6914" xr:uid="{00000000-0005-0000-0000-0000A7360000}"/>
    <cellStyle name="40% - Accent2 28 5 2" xfId="22023" xr:uid="{00000000-0005-0000-0000-0000A8360000}"/>
    <cellStyle name="40% - Accent2 28 6" xfId="22024" xr:uid="{00000000-0005-0000-0000-0000A9360000}"/>
    <cellStyle name="40% - Accent2 29" xfId="6915" xr:uid="{00000000-0005-0000-0000-0000AA360000}"/>
    <cellStyle name="40% - Accent2 29 2" xfId="6916" xr:uid="{00000000-0005-0000-0000-0000AB360000}"/>
    <cellStyle name="40% - Accent2 29 2 2" xfId="6917" xr:uid="{00000000-0005-0000-0000-0000AC360000}"/>
    <cellStyle name="40% - Accent2 29 2 2 2" xfId="22025" xr:uid="{00000000-0005-0000-0000-0000AD360000}"/>
    <cellStyle name="40% - Accent2 29 2 3" xfId="6918" xr:uid="{00000000-0005-0000-0000-0000AE360000}"/>
    <cellStyle name="40% - Accent2 29 2 3 2" xfId="22026" xr:uid="{00000000-0005-0000-0000-0000AF360000}"/>
    <cellStyle name="40% - Accent2 29 2 4" xfId="22027" xr:uid="{00000000-0005-0000-0000-0000B0360000}"/>
    <cellStyle name="40% - Accent2 29 3" xfId="6919" xr:uid="{00000000-0005-0000-0000-0000B1360000}"/>
    <cellStyle name="40% - Accent2 29 3 2" xfId="6920" xr:uid="{00000000-0005-0000-0000-0000B2360000}"/>
    <cellStyle name="40% - Accent2 29 3 2 2" xfId="22028" xr:uid="{00000000-0005-0000-0000-0000B3360000}"/>
    <cellStyle name="40% - Accent2 29 3 3" xfId="6921" xr:uid="{00000000-0005-0000-0000-0000B4360000}"/>
    <cellStyle name="40% - Accent2 29 3 3 2" xfId="22029" xr:uid="{00000000-0005-0000-0000-0000B5360000}"/>
    <cellStyle name="40% - Accent2 29 3 4" xfId="22030" xr:uid="{00000000-0005-0000-0000-0000B6360000}"/>
    <cellStyle name="40% - Accent2 29 4" xfId="6922" xr:uid="{00000000-0005-0000-0000-0000B7360000}"/>
    <cellStyle name="40% - Accent2 29 4 2" xfId="22031" xr:uid="{00000000-0005-0000-0000-0000B8360000}"/>
    <cellStyle name="40% - Accent2 29 5" xfId="6923" xr:uid="{00000000-0005-0000-0000-0000B9360000}"/>
    <cellStyle name="40% - Accent2 29 5 2" xfId="22032" xr:uid="{00000000-0005-0000-0000-0000BA360000}"/>
    <cellStyle name="40% - Accent2 29 6" xfId="22033" xr:uid="{00000000-0005-0000-0000-0000BB360000}"/>
    <cellStyle name="40% - Accent2 3" xfId="6924" xr:uid="{00000000-0005-0000-0000-0000BC360000}"/>
    <cellStyle name="40% - Accent2 3 2" xfId="6925" xr:uid="{00000000-0005-0000-0000-0000BD360000}"/>
    <cellStyle name="40% - Accent2 3 2 2" xfId="6926" xr:uid="{00000000-0005-0000-0000-0000BE360000}"/>
    <cellStyle name="40% - Accent2 3 2 2 2" xfId="22034" xr:uid="{00000000-0005-0000-0000-0000BF360000}"/>
    <cellStyle name="40% - Accent2 3 2 3" xfId="6927" xr:uid="{00000000-0005-0000-0000-0000C0360000}"/>
    <cellStyle name="40% - Accent2 3 2 3 2" xfId="22035" xr:uid="{00000000-0005-0000-0000-0000C1360000}"/>
    <cellStyle name="40% - Accent2 3 2 4" xfId="22036" xr:uid="{00000000-0005-0000-0000-0000C2360000}"/>
    <cellStyle name="40% - Accent2 3 3" xfId="6928" xr:uid="{00000000-0005-0000-0000-0000C3360000}"/>
    <cellStyle name="40% - Accent2 3 3 2" xfId="6929" xr:uid="{00000000-0005-0000-0000-0000C4360000}"/>
    <cellStyle name="40% - Accent2 3 3 2 2" xfId="22037" xr:uid="{00000000-0005-0000-0000-0000C5360000}"/>
    <cellStyle name="40% - Accent2 3 3 3" xfId="6930" xr:uid="{00000000-0005-0000-0000-0000C6360000}"/>
    <cellStyle name="40% - Accent2 3 3 3 2" xfId="22038" xr:uid="{00000000-0005-0000-0000-0000C7360000}"/>
    <cellStyle name="40% - Accent2 3 3 4" xfId="22039" xr:uid="{00000000-0005-0000-0000-0000C8360000}"/>
    <cellStyle name="40% - Accent2 3 4" xfId="6931" xr:uid="{00000000-0005-0000-0000-0000C9360000}"/>
    <cellStyle name="40% - Accent2 3 4 2" xfId="22040" xr:uid="{00000000-0005-0000-0000-0000CA360000}"/>
    <cellStyle name="40% - Accent2 3 5" xfId="6932" xr:uid="{00000000-0005-0000-0000-0000CB360000}"/>
    <cellStyle name="40% - Accent2 3 5 2" xfId="22041" xr:uid="{00000000-0005-0000-0000-0000CC360000}"/>
    <cellStyle name="40% - Accent2 3 6" xfId="22042" xr:uid="{00000000-0005-0000-0000-0000CD360000}"/>
    <cellStyle name="40% - Accent2 30" xfId="6933" xr:uid="{00000000-0005-0000-0000-0000CE360000}"/>
    <cellStyle name="40% - Accent2 30 2" xfId="6934" xr:uid="{00000000-0005-0000-0000-0000CF360000}"/>
    <cellStyle name="40% - Accent2 30 2 2" xfId="6935" xr:uid="{00000000-0005-0000-0000-0000D0360000}"/>
    <cellStyle name="40% - Accent2 30 2 2 2" xfId="22043" xr:uid="{00000000-0005-0000-0000-0000D1360000}"/>
    <cellStyle name="40% - Accent2 30 2 3" xfId="6936" xr:uid="{00000000-0005-0000-0000-0000D2360000}"/>
    <cellStyle name="40% - Accent2 30 2 3 2" xfId="22044" xr:uid="{00000000-0005-0000-0000-0000D3360000}"/>
    <cellStyle name="40% - Accent2 30 2 4" xfId="22045" xr:uid="{00000000-0005-0000-0000-0000D4360000}"/>
    <cellStyle name="40% - Accent2 30 3" xfId="6937" xr:uid="{00000000-0005-0000-0000-0000D5360000}"/>
    <cellStyle name="40% - Accent2 30 3 2" xfId="6938" xr:uid="{00000000-0005-0000-0000-0000D6360000}"/>
    <cellStyle name="40% - Accent2 30 3 2 2" xfId="22046" xr:uid="{00000000-0005-0000-0000-0000D7360000}"/>
    <cellStyle name="40% - Accent2 30 3 3" xfId="6939" xr:uid="{00000000-0005-0000-0000-0000D8360000}"/>
    <cellStyle name="40% - Accent2 30 3 3 2" xfId="22047" xr:uid="{00000000-0005-0000-0000-0000D9360000}"/>
    <cellStyle name="40% - Accent2 30 3 4" xfId="22048" xr:uid="{00000000-0005-0000-0000-0000DA360000}"/>
    <cellStyle name="40% - Accent2 30 4" xfId="6940" xr:uid="{00000000-0005-0000-0000-0000DB360000}"/>
    <cellStyle name="40% - Accent2 30 4 2" xfId="22049" xr:uid="{00000000-0005-0000-0000-0000DC360000}"/>
    <cellStyle name="40% - Accent2 30 5" xfId="6941" xr:uid="{00000000-0005-0000-0000-0000DD360000}"/>
    <cellStyle name="40% - Accent2 30 5 2" xfId="22050" xr:uid="{00000000-0005-0000-0000-0000DE360000}"/>
    <cellStyle name="40% - Accent2 30 6" xfId="22051" xr:uid="{00000000-0005-0000-0000-0000DF360000}"/>
    <cellStyle name="40% - Accent2 31" xfId="6942" xr:uid="{00000000-0005-0000-0000-0000E0360000}"/>
    <cellStyle name="40% - Accent2 31 2" xfId="6943" xr:uid="{00000000-0005-0000-0000-0000E1360000}"/>
    <cellStyle name="40% - Accent2 31 2 2" xfId="6944" xr:uid="{00000000-0005-0000-0000-0000E2360000}"/>
    <cellStyle name="40% - Accent2 31 2 2 2" xfId="22052" xr:uid="{00000000-0005-0000-0000-0000E3360000}"/>
    <cellStyle name="40% - Accent2 31 2 3" xfId="6945" xr:uid="{00000000-0005-0000-0000-0000E4360000}"/>
    <cellStyle name="40% - Accent2 31 2 3 2" xfId="22053" xr:uid="{00000000-0005-0000-0000-0000E5360000}"/>
    <cellStyle name="40% - Accent2 31 2 4" xfId="22054" xr:uid="{00000000-0005-0000-0000-0000E6360000}"/>
    <cellStyle name="40% - Accent2 31 3" xfId="6946" xr:uid="{00000000-0005-0000-0000-0000E7360000}"/>
    <cellStyle name="40% - Accent2 31 3 2" xfId="6947" xr:uid="{00000000-0005-0000-0000-0000E8360000}"/>
    <cellStyle name="40% - Accent2 31 3 2 2" xfId="22055" xr:uid="{00000000-0005-0000-0000-0000E9360000}"/>
    <cellStyle name="40% - Accent2 31 3 3" xfId="6948" xr:uid="{00000000-0005-0000-0000-0000EA360000}"/>
    <cellStyle name="40% - Accent2 31 3 3 2" xfId="22056" xr:uid="{00000000-0005-0000-0000-0000EB360000}"/>
    <cellStyle name="40% - Accent2 31 3 4" xfId="22057" xr:uid="{00000000-0005-0000-0000-0000EC360000}"/>
    <cellStyle name="40% - Accent2 31 4" xfId="6949" xr:uid="{00000000-0005-0000-0000-0000ED360000}"/>
    <cellStyle name="40% - Accent2 31 4 2" xfId="22058" xr:uid="{00000000-0005-0000-0000-0000EE360000}"/>
    <cellStyle name="40% - Accent2 31 5" xfId="6950" xr:uid="{00000000-0005-0000-0000-0000EF360000}"/>
    <cellStyle name="40% - Accent2 31 5 2" xfId="22059" xr:uid="{00000000-0005-0000-0000-0000F0360000}"/>
    <cellStyle name="40% - Accent2 31 6" xfId="22060" xr:uid="{00000000-0005-0000-0000-0000F1360000}"/>
    <cellStyle name="40% - Accent2 32" xfId="6951" xr:uid="{00000000-0005-0000-0000-0000F2360000}"/>
    <cellStyle name="40% - Accent2 32 2" xfId="6952" xr:uid="{00000000-0005-0000-0000-0000F3360000}"/>
    <cellStyle name="40% - Accent2 32 2 2" xfId="6953" xr:uid="{00000000-0005-0000-0000-0000F4360000}"/>
    <cellStyle name="40% - Accent2 32 2 2 2" xfId="22061" xr:uid="{00000000-0005-0000-0000-0000F5360000}"/>
    <cellStyle name="40% - Accent2 32 2 3" xfId="6954" xr:uid="{00000000-0005-0000-0000-0000F6360000}"/>
    <cellStyle name="40% - Accent2 32 2 3 2" xfId="22062" xr:uid="{00000000-0005-0000-0000-0000F7360000}"/>
    <cellStyle name="40% - Accent2 32 2 4" xfId="22063" xr:uid="{00000000-0005-0000-0000-0000F8360000}"/>
    <cellStyle name="40% - Accent2 32 3" xfId="6955" xr:uid="{00000000-0005-0000-0000-0000F9360000}"/>
    <cellStyle name="40% - Accent2 32 3 2" xfId="6956" xr:uid="{00000000-0005-0000-0000-0000FA360000}"/>
    <cellStyle name="40% - Accent2 32 3 2 2" xfId="22064" xr:uid="{00000000-0005-0000-0000-0000FB360000}"/>
    <cellStyle name="40% - Accent2 32 3 3" xfId="6957" xr:uid="{00000000-0005-0000-0000-0000FC360000}"/>
    <cellStyle name="40% - Accent2 32 3 3 2" xfId="22065" xr:uid="{00000000-0005-0000-0000-0000FD360000}"/>
    <cellStyle name="40% - Accent2 32 3 4" xfId="22066" xr:uid="{00000000-0005-0000-0000-0000FE360000}"/>
    <cellStyle name="40% - Accent2 32 4" xfId="6958" xr:uid="{00000000-0005-0000-0000-0000FF360000}"/>
    <cellStyle name="40% - Accent2 32 4 2" xfId="22067" xr:uid="{00000000-0005-0000-0000-000000370000}"/>
    <cellStyle name="40% - Accent2 32 5" xfId="6959" xr:uid="{00000000-0005-0000-0000-000001370000}"/>
    <cellStyle name="40% - Accent2 32 5 2" xfId="22068" xr:uid="{00000000-0005-0000-0000-000002370000}"/>
    <cellStyle name="40% - Accent2 32 6" xfId="22069" xr:uid="{00000000-0005-0000-0000-000003370000}"/>
    <cellStyle name="40% - Accent2 33" xfId="6960" xr:uid="{00000000-0005-0000-0000-000004370000}"/>
    <cellStyle name="40% - Accent2 33 2" xfId="6961" xr:uid="{00000000-0005-0000-0000-000005370000}"/>
    <cellStyle name="40% - Accent2 33 2 2" xfId="6962" xr:uid="{00000000-0005-0000-0000-000006370000}"/>
    <cellStyle name="40% - Accent2 33 2 2 2" xfId="22070" xr:uid="{00000000-0005-0000-0000-000007370000}"/>
    <cellStyle name="40% - Accent2 33 2 3" xfId="6963" xr:uid="{00000000-0005-0000-0000-000008370000}"/>
    <cellStyle name="40% - Accent2 33 2 3 2" xfId="22071" xr:uid="{00000000-0005-0000-0000-000009370000}"/>
    <cellStyle name="40% - Accent2 33 2 4" xfId="22072" xr:uid="{00000000-0005-0000-0000-00000A370000}"/>
    <cellStyle name="40% - Accent2 33 3" xfId="6964" xr:uid="{00000000-0005-0000-0000-00000B370000}"/>
    <cellStyle name="40% - Accent2 33 3 2" xfId="6965" xr:uid="{00000000-0005-0000-0000-00000C370000}"/>
    <cellStyle name="40% - Accent2 33 3 2 2" xfId="22073" xr:uid="{00000000-0005-0000-0000-00000D370000}"/>
    <cellStyle name="40% - Accent2 33 3 3" xfId="6966" xr:uid="{00000000-0005-0000-0000-00000E370000}"/>
    <cellStyle name="40% - Accent2 33 3 3 2" xfId="22074" xr:uid="{00000000-0005-0000-0000-00000F370000}"/>
    <cellStyle name="40% - Accent2 33 3 4" xfId="22075" xr:uid="{00000000-0005-0000-0000-000010370000}"/>
    <cellStyle name="40% - Accent2 33 4" xfId="6967" xr:uid="{00000000-0005-0000-0000-000011370000}"/>
    <cellStyle name="40% - Accent2 33 4 2" xfId="22076" xr:uid="{00000000-0005-0000-0000-000012370000}"/>
    <cellStyle name="40% - Accent2 33 5" xfId="6968" xr:uid="{00000000-0005-0000-0000-000013370000}"/>
    <cellStyle name="40% - Accent2 33 5 2" xfId="22077" xr:uid="{00000000-0005-0000-0000-000014370000}"/>
    <cellStyle name="40% - Accent2 33 6" xfId="22078" xr:uid="{00000000-0005-0000-0000-000015370000}"/>
    <cellStyle name="40% - Accent2 34" xfId="6969" xr:uid="{00000000-0005-0000-0000-000016370000}"/>
    <cellStyle name="40% - Accent2 34 2" xfId="6970" xr:uid="{00000000-0005-0000-0000-000017370000}"/>
    <cellStyle name="40% - Accent2 34 2 2" xfId="6971" xr:uid="{00000000-0005-0000-0000-000018370000}"/>
    <cellStyle name="40% - Accent2 34 2 2 2" xfId="22079" xr:uid="{00000000-0005-0000-0000-000019370000}"/>
    <cellStyle name="40% - Accent2 34 2 3" xfId="6972" xr:uid="{00000000-0005-0000-0000-00001A370000}"/>
    <cellStyle name="40% - Accent2 34 2 3 2" xfId="22080" xr:uid="{00000000-0005-0000-0000-00001B370000}"/>
    <cellStyle name="40% - Accent2 34 2 4" xfId="22081" xr:uid="{00000000-0005-0000-0000-00001C370000}"/>
    <cellStyle name="40% - Accent2 34 3" xfId="6973" xr:uid="{00000000-0005-0000-0000-00001D370000}"/>
    <cellStyle name="40% - Accent2 34 3 2" xfId="6974" xr:uid="{00000000-0005-0000-0000-00001E370000}"/>
    <cellStyle name="40% - Accent2 34 3 2 2" xfId="22082" xr:uid="{00000000-0005-0000-0000-00001F370000}"/>
    <cellStyle name="40% - Accent2 34 3 3" xfId="6975" xr:uid="{00000000-0005-0000-0000-000020370000}"/>
    <cellStyle name="40% - Accent2 34 3 3 2" xfId="22083" xr:uid="{00000000-0005-0000-0000-000021370000}"/>
    <cellStyle name="40% - Accent2 34 3 4" xfId="22084" xr:uid="{00000000-0005-0000-0000-000022370000}"/>
    <cellStyle name="40% - Accent2 34 4" xfId="6976" xr:uid="{00000000-0005-0000-0000-000023370000}"/>
    <cellStyle name="40% - Accent2 34 4 2" xfId="22085" xr:uid="{00000000-0005-0000-0000-000024370000}"/>
    <cellStyle name="40% - Accent2 34 5" xfId="6977" xr:uid="{00000000-0005-0000-0000-000025370000}"/>
    <cellStyle name="40% - Accent2 34 5 2" xfId="22086" xr:uid="{00000000-0005-0000-0000-000026370000}"/>
    <cellStyle name="40% - Accent2 34 6" xfId="22087" xr:uid="{00000000-0005-0000-0000-000027370000}"/>
    <cellStyle name="40% - Accent2 35" xfId="6978" xr:uid="{00000000-0005-0000-0000-000028370000}"/>
    <cellStyle name="40% - Accent2 35 2" xfId="6979" xr:uid="{00000000-0005-0000-0000-000029370000}"/>
    <cellStyle name="40% - Accent2 35 2 2" xfId="6980" xr:uid="{00000000-0005-0000-0000-00002A370000}"/>
    <cellStyle name="40% - Accent2 35 2 2 2" xfId="22088" xr:uid="{00000000-0005-0000-0000-00002B370000}"/>
    <cellStyle name="40% - Accent2 35 2 3" xfId="6981" xr:uid="{00000000-0005-0000-0000-00002C370000}"/>
    <cellStyle name="40% - Accent2 35 2 3 2" xfId="22089" xr:uid="{00000000-0005-0000-0000-00002D370000}"/>
    <cellStyle name="40% - Accent2 35 2 4" xfId="22090" xr:uid="{00000000-0005-0000-0000-00002E370000}"/>
    <cellStyle name="40% - Accent2 35 3" xfId="6982" xr:uid="{00000000-0005-0000-0000-00002F370000}"/>
    <cellStyle name="40% - Accent2 35 3 2" xfId="6983" xr:uid="{00000000-0005-0000-0000-000030370000}"/>
    <cellStyle name="40% - Accent2 35 3 2 2" xfId="22091" xr:uid="{00000000-0005-0000-0000-000031370000}"/>
    <cellStyle name="40% - Accent2 35 3 3" xfId="6984" xr:uid="{00000000-0005-0000-0000-000032370000}"/>
    <cellStyle name="40% - Accent2 35 3 3 2" xfId="22092" xr:uid="{00000000-0005-0000-0000-000033370000}"/>
    <cellStyle name="40% - Accent2 35 3 4" xfId="22093" xr:uid="{00000000-0005-0000-0000-000034370000}"/>
    <cellStyle name="40% - Accent2 35 4" xfId="6985" xr:uid="{00000000-0005-0000-0000-000035370000}"/>
    <cellStyle name="40% - Accent2 35 4 2" xfId="22094" xr:uid="{00000000-0005-0000-0000-000036370000}"/>
    <cellStyle name="40% - Accent2 35 5" xfId="6986" xr:uid="{00000000-0005-0000-0000-000037370000}"/>
    <cellStyle name="40% - Accent2 35 5 2" xfId="22095" xr:uid="{00000000-0005-0000-0000-000038370000}"/>
    <cellStyle name="40% - Accent2 35 6" xfId="22096" xr:uid="{00000000-0005-0000-0000-000039370000}"/>
    <cellStyle name="40% - Accent2 36" xfId="6987" xr:uid="{00000000-0005-0000-0000-00003A370000}"/>
    <cellStyle name="40% - Accent2 36 2" xfId="6988" xr:uid="{00000000-0005-0000-0000-00003B370000}"/>
    <cellStyle name="40% - Accent2 36 2 2" xfId="6989" xr:uid="{00000000-0005-0000-0000-00003C370000}"/>
    <cellStyle name="40% - Accent2 36 2 2 2" xfId="22097" xr:uid="{00000000-0005-0000-0000-00003D370000}"/>
    <cellStyle name="40% - Accent2 36 2 3" xfId="6990" xr:uid="{00000000-0005-0000-0000-00003E370000}"/>
    <cellStyle name="40% - Accent2 36 2 3 2" xfId="22098" xr:uid="{00000000-0005-0000-0000-00003F370000}"/>
    <cellStyle name="40% - Accent2 36 2 4" xfId="22099" xr:uid="{00000000-0005-0000-0000-000040370000}"/>
    <cellStyle name="40% - Accent2 36 3" xfId="6991" xr:uid="{00000000-0005-0000-0000-000041370000}"/>
    <cellStyle name="40% - Accent2 36 3 2" xfId="6992" xr:uid="{00000000-0005-0000-0000-000042370000}"/>
    <cellStyle name="40% - Accent2 36 3 2 2" xfId="22100" xr:uid="{00000000-0005-0000-0000-000043370000}"/>
    <cellStyle name="40% - Accent2 36 3 3" xfId="6993" xr:uid="{00000000-0005-0000-0000-000044370000}"/>
    <cellStyle name="40% - Accent2 36 3 3 2" xfId="22101" xr:uid="{00000000-0005-0000-0000-000045370000}"/>
    <cellStyle name="40% - Accent2 36 3 4" xfId="22102" xr:uid="{00000000-0005-0000-0000-000046370000}"/>
    <cellStyle name="40% - Accent2 36 4" xfId="6994" xr:uid="{00000000-0005-0000-0000-000047370000}"/>
    <cellStyle name="40% - Accent2 36 4 2" xfId="22103" xr:uid="{00000000-0005-0000-0000-000048370000}"/>
    <cellStyle name="40% - Accent2 36 5" xfId="6995" xr:uid="{00000000-0005-0000-0000-000049370000}"/>
    <cellStyle name="40% - Accent2 36 5 2" xfId="22104" xr:uid="{00000000-0005-0000-0000-00004A370000}"/>
    <cellStyle name="40% - Accent2 36 6" xfId="22105" xr:uid="{00000000-0005-0000-0000-00004B370000}"/>
    <cellStyle name="40% - Accent2 37" xfId="6996" xr:uid="{00000000-0005-0000-0000-00004C370000}"/>
    <cellStyle name="40% - Accent2 37 2" xfId="6997" xr:uid="{00000000-0005-0000-0000-00004D370000}"/>
    <cellStyle name="40% - Accent2 37 2 2" xfId="6998" xr:uid="{00000000-0005-0000-0000-00004E370000}"/>
    <cellStyle name="40% - Accent2 37 2 2 2" xfId="22106" xr:uid="{00000000-0005-0000-0000-00004F370000}"/>
    <cellStyle name="40% - Accent2 37 2 3" xfId="6999" xr:uid="{00000000-0005-0000-0000-000050370000}"/>
    <cellStyle name="40% - Accent2 37 2 3 2" xfId="22107" xr:uid="{00000000-0005-0000-0000-000051370000}"/>
    <cellStyle name="40% - Accent2 37 2 4" xfId="22108" xr:uid="{00000000-0005-0000-0000-000052370000}"/>
    <cellStyle name="40% - Accent2 37 3" xfId="7000" xr:uid="{00000000-0005-0000-0000-000053370000}"/>
    <cellStyle name="40% - Accent2 37 3 2" xfId="7001" xr:uid="{00000000-0005-0000-0000-000054370000}"/>
    <cellStyle name="40% - Accent2 37 3 2 2" xfId="22109" xr:uid="{00000000-0005-0000-0000-000055370000}"/>
    <cellStyle name="40% - Accent2 37 3 3" xfId="7002" xr:uid="{00000000-0005-0000-0000-000056370000}"/>
    <cellStyle name="40% - Accent2 37 3 3 2" xfId="22110" xr:uid="{00000000-0005-0000-0000-000057370000}"/>
    <cellStyle name="40% - Accent2 37 3 4" xfId="22111" xr:uid="{00000000-0005-0000-0000-000058370000}"/>
    <cellStyle name="40% - Accent2 37 4" xfId="7003" xr:uid="{00000000-0005-0000-0000-000059370000}"/>
    <cellStyle name="40% - Accent2 37 4 2" xfId="22112" xr:uid="{00000000-0005-0000-0000-00005A370000}"/>
    <cellStyle name="40% - Accent2 37 5" xfId="7004" xr:uid="{00000000-0005-0000-0000-00005B370000}"/>
    <cellStyle name="40% - Accent2 37 5 2" xfId="22113" xr:uid="{00000000-0005-0000-0000-00005C370000}"/>
    <cellStyle name="40% - Accent2 37 6" xfId="22114" xr:uid="{00000000-0005-0000-0000-00005D370000}"/>
    <cellStyle name="40% - Accent2 38" xfId="7005" xr:uid="{00000000-0005-0000-0000-00005E370000}"/>
    <cellStyle name="40% - Accent2 38 2" xfId="7006" xr:uid="{00000000-0005-0000-0000-00005F370000}"/>
    <cellStyle name="40% - Accent2 38 2 2" xfId="7007" xr:uid="{00000000-0005-0000-0000-000060370000}"/>
    <cellStyle name="40% - Accent2 38 2 2 2" xfId="22115" xr:uid="{00000000-0005-0000-0000-000061370000}"/>
    <cellStyle name="40% - Accent2 38 2 3" xfId="7008" xr:uid="{00000000-0005-0000-0000-000062370000}"/>
    <cellStyle name="40% - Accent2 38 2 3 2" xfId="22116" xr:uid="{00000000-0005-0000-0000-000063370000}"/>
    <cellStyle name="40% - Accent2 38 2 4" xfId="22117" xr:uid="{00000000-0005-0000-0000-000064370000}"/>
    <cellStyle name="40% - Accent2 38 3" xfId="7009" xr:uid="{00000000-0005-0000-0000-000065370000}"/>
    <cellStyle name="40% - Accent2 38 3 2" xfId="7010" xr:uid="{00000000-0005-0000-0000-000066370000}"/>
    <cellStyle name="40% - Accent2 38 3 2 2" xfId="22118" xr:uid="{00000000-0005-0000-0000-000067370000}"/>
    <cellStyle name="40% - Accent2 38 3 3" xfId="7011" xr:uid="{00000000-0005-0000-0000-000068370000}"/>
    <cellStyle name="40% - Accent2 38 3 3 2" xfId="22119" xr:uid="{00000000-0005-0000-0000-000069370000}"/>
    <cellStyle name="40% - Accent2 38 3 4" xfId="22120" xr:uid="{00000000-0005-0000-0000-00006A370000}"/>
    <cellStyle name="40% - Accent2 38 4" xfId="7012" xr:uid="{00000000-0005-0000-0000-00006B370000}"/>
    <cellStyle name="40% - Accent2 38 4 2" xfId="22121" xr:uid="{00000000-0005-0000-0000-00006C370000}"/>
    <cellStyle name="40% - Accent2 38 5" xfId="7013" xr:uid="{00000000-0005-0000-0000-00006D370000}"/>
    <cellStyle name="40% - Accent2 38 5 2" xfId="22122" xr:uid="{00000000-0005-0000-0000-00006E370000}"/>
    <cellStyle name="40% - Accent2 38 6" xfId="22123" xr:uid="{00000000-0005-0000-0000-00006F370000}"/>
    <cellStyle name="40% - Accent2 39" xfId="7014" xr:uid="{00000000-0005-0000-0000-000070370000}"/>
    <cellStyle name="40% - Accent2 39 2" xfId="7015" xr:uid="{00000000-0005-0000-0000-000071370000}"/>
    <cellStyle name="40% - Accent2 39 2 2" xfId="7016" xr:uid="{00000000-0005-0000-0000-000072370000}"/>
    <cellStyle name="40% - Accent2 39 2 2 2" xfId="22124" xr:uid="{00000000-0005-0000-0000-000073370000}"/>
    <cellStyle name="40% - Accent2 39 2 3" xfId="7017" xr:uid="{00000000-0005-0000-0000-000074370000}"/>
    <cellStyle name="40% - Accent2 39 2 3 2" xfId="22125" xr:uid="{00000000-0005-0000-0000-000075370000}"/>
    <cellStyle name="40% - Accent2 39 2 4" xfId="22126" xr:uid="{00000000-0005-0000-0000-000076370000}"/>
    <cellStyle name="40% - Accent2 39 3" xfId="7018" xr:uid="{00000000-0005-0000-0000-000077370000}"/>
    <cellStyle name="40% - Accent2 39 3 2" xfId="7019" xr:uid="{00000000-0005-0000-0000-000078370000}"/>
    <cellStyle name="40% - Accent2 39 3 2 2" xfId="22127" xr:uid="{00000000-0005-0000-0000-000079370000}"/>
    <cellStyle name="40% - Accent2 39 3 3" xfId="7020" xr:uid="{00000000-0005-0000-0000-00007A370000}"/>
    <cellStyle name="40% - Accent2 39 3 3 2" xfId="22128" xr:uid="{00000000-0005-0000-0000-00007B370000}"/>
    <cellStyle name="40% - Accent2 39 3 4" xfId="22129" xr:uid="{00000000-0005-0000-0000-00007C370000}"/>
    <cellStyle name="40% - Accent2 39 4" xfId="7021" xr:uid="{00000000-0005-0000-0000-00007D370000}"/>
    <cellStyle name="40% - Accent2 39 4 2" xfId="22130" xr:uid="{00000000-0005-0000-0000-00007E370000}"/>
    <cellStyle name="40% - Accent2 39 5" xfId="7022" xr:uid="{00000000-0005-0000-0000-00007F370000}"/>
    <cellStyle name="40% - Accent2 39 5 2" xfId="22131" xr:uid="{00000000-0005-0000-0000-000080370000}"/>
    <cellStyle name="40% - Accent2 39 6" xfId="22132" xr:uid="{00000000-0005-0000-0000-000081370000}"/>
    <cellStyle name="40% - Accent2 4" xfId="7023" xr:uid="{00000000-0005-0000-0000-000082370000}"/>
    <cellStyle name="40% - Accent2 4 2" xfId="7024" xr:uid="{00000000-0005-0000-0000-000083370000}"/>
    <cellStyle name="40% - Accent2 4 2 2" xfId="7025" xr:uid="{00000000-0005-0000-0000-000084370000}"/>
    <cellStyle name="40% - Accent2 4 2 2 2" xfId="22133" xr:uid="{00000000-0005-0000-0000-000085370000}"/>
    <cellStyle name="40% - Accent2 4 2 3" xfId="7026" xr:uid="{00000000-0005-0000-0000-000086370000}"/>
    <cellStyle name="40% - Accent2 4 2 3 2" xfId="22134" xr:uid="{00000000-0005-0000-0000-000087370000}"/>
    <cellStyle name="40% - Accent2 4 2 4" xfId="22135" xr:uid="{00000000-0005-0000-0000-000088370000}"/>
    <cellStyle name="40% - Accent2 4 3" xfId="7027" xr:uid="{00000000-0005-0000-0000-000089370000}"/>
    <cellStyle name="40% - Accent2 4 3 2" xfId="7028" xr:uid="{00000000-0005-0000-0000-00008A370000}"/>
    <cellStyle name="40% - Accent2 4 3 2 2" xfId="22136" xr:uid="{00000000-0005-0000-0000-00008B370000}"/>
    <cellStyle name="40% - Accent2 4 3 3" xfId="7029" xr:uid="{00000000-0005-0000-0000-00008C370000}"/>
    <cellStyle name="40% - Accent2 4 3 3 2" xfId="22137" xr:uid="{00000000-0005-0000-0000-00008D370000}"/>
    <cellStyle name="40% - Accent2 4 3 4" xfId="22138" xr:uid="{00000000-0005-0000-0000-00008E370000}"/>
    <cellStyle name="40% - Accent2 4 4" xfId="7030" xr:uid="{00000000-0005-0000-0000-00008F370000}"/>
    <cellStyle name="40% - Accent2 4 4 2" xfId="22139" xr:uid="{00000000-0005-0000-0000-000090370000}"/>
    <cellStyle name="40% - Accent2 4 5" xfId="7031" xr:uid="{00000000-0005-0000-0000-000091370000}"/>
    <cellStyle name="40% - Accent2 4 5 2" xfId="22140" xr:uid="{00000000-0005-0000-0000-000092370000}"/>
    <cellStyle name="40% - Accent2 4 6" xfId="22141" xr:uid="{00000000-0005-0000-0000-000093370000}"/>
    <cellStyle name="40% - Accent2 40" xfId="7032" xr:uid="{00000000-0005-0000-0000-000094370000}"/>
    <cellStyle name="40% - Accent2 40 2" xfId="7033" xr:uid="{00000000-0005-0000-0000-000095370000}"/>
    <cellStyle name="40% - Accent2 40 2 2" xfId="7034" xr:uid="{00000000-0005-0000-0000-000096370000}"/>
    <cellStyle name="40% - Accent2 40 2 2 2" xfId="22142" xr:uid="{00000000-0005-0000-0000-000097370000}"/>
    <cellStyle name="40% - Accent2 40 2 3" xfId="7035" xr:uid="{00000000-0005-0000-0000-000098370000}"/>
    <cellStyle name="40% - Accent2 40 2 3 2" xfId="22143" xr:uid="{00000000-0005-0000-0000-000099370000}"/>
    <cellStyle name="40% - Accent2 40 2 4" xfId="22144" xr:uid="{00000000-0005-0000-0000-00009A370000}"/>
    <cellStyle name="40% - Accent2 40 3" xfId="7036" xr:uid="{00000000-0005-0000-0000-00009B370000}"/>
    <cellStyle name="40% - Accent2 40 3 2" xfId="7037" xr:uid="{00000000-0005-0000-0000-00009C370000}"/>
    <cellStyle name="40% - Accent2 40 3 2 2" xfId="22145" xr:uid="{00000000-0005-0000-0000-00009D370000}"/>
    <cellStyle name="40% - Accent2 40 3 3" xfId="7038" xr:uid="{00000000-0005-0000-0000-00009E370000}"/>
    <cellStyle name="40% - Accent2 40 3 3 2" xfId="22146" xr:uid="{00000000-0005-0000-0000-00009F370000}"/>
    <cellStyle name="40% - Accent2 40 3 4" xfId="22147" xr:uid="{00000000-0005-0000-0000-0000A0370000}"/>
    <cellStyle name="40% - Accent2 40 4" xfId="7039" xr:uid="{00000000-0005-0000-0000-0000A1370000}"/>
    <cellStyle name="40% - Accent2 40 4 2" xfId="22148" xr:uid="{00000000-0005-0000-0000-0000A2370000}"/>
    <cellStyle name="40% - Accent2 40 5" xfId="7040" xr:uid="{00000000-0005-0000-0000-0000A3370000}"/>
    <cellStyle name="40% - Accent2 40 5 2" xfId="22149" xr:uid="{00000000-0005-0000-0000-0000A4370000}"/>
    <cellStyle name="40% - Accent2 40 6" xfId="22150" xr:uid="{00000000-0005-0000-0000-0000A5370000}"/>
    <cellStyle name="40% - Accent2 41" xfId="7041" xr:uid="{00000000-0005-0000-0000-0000A6370000}"/>
    <cellStyle name="40% - Accent2 41 2" xfId="7042" xr:uid="{00000000-0005-0000-0000-0000A7370000}"/>
    <cellStyle name="40% - Accent2 41 2 2" xfId="7043" xr:uid="{00000000-0005-0000-0000-0000A8370000}"/>
    <cellStyle name="40% - Accent2 41 2 2 2" xfId="22151" xr:uid="{00000000-0005-0000-0000-0000A9370000}"/>
    <cellStyle name="40% - Accent2 41 2 3" xfId="7044" xr:uid="{00000000-0005-0000-0000-0000AA370000}"/>
    <cellStyle name="40% - Accent2 41 2 3 2" xfId="22152" xr:uid="{00000000-0005-0000-0000-0000AB370000}"/>
    <cellStyle name="40% - Accent2 41 2 4" xfId="22153" xr:uid="{00000000-0005-0000-0000-0000AC370000}"/>
    <cellStyle name="40% - Accent2 41 3" xfId="7045" xr:uid="{00000000-0005-0000-0000-0000AD370000}"/>
    <cellStyle name="40% - Accent2 41 3 2" xfId="7046" xr:uid="{00000000-0005-0000-0000-0000AE370000}"/>
    <cellStyle name="40% - Accent2 41 3 2 2" xfId="22154" xr:uid="{00000000-0005-0000-0000-0000AF370000}"/>
    <cellStyle name="40% - Accent2 41 3 3" xfId="7047" xr:uid="{00000000-0005-0000-0000-0000B0370000}"/>
    <cellStyle name="40% - Accent2 41 3 3 2" xfId="22155" xr:uid="{00000000-0005-0000-0000-0000B1370000}"/>
    <cellStyle name="40% - Accent2 41 3 4" xfId="22156" xr:uid="{00000000-0005-0000-0000-0000B2370000}"/>
    <cellStyle name="40% - Accent2 41 4" xfId="7048" xr:uid="{00000000-0005-0000-0000-0000B3370000}"/>
    <cellStyle name="40% - Accent2 41 4 2" xfId="22157" xr:uid="{00000000-0005-0000-0000-0000B4370000}"/>
    <cellStyle name="40% - Accent2 41 5" xfId="7049" xr:uid="{00000000-0005-0000-0000-0000B5370000}"/>
    <cellStyle name="40% - Accent2 41 5 2" xfId="22158" xr:uid="{00000000-0005-0000-0000-0000B6370000}"/>
    <cellStyle name="40% - Accent2 41 6" xfId="22159" xr:uid="{00000000-0005-0000-0000-0000B7370000}"/>
    <cellStyle name="40% - Accent2 42" xfId="7050" xr:uid="{00000000-0005-0000-0000-0000B8370000}"/>
    <cellStyle name="40% - Accent2 42 2" xfId="7051" xr:uid="{00000000-0005-0000-0000-0000B9370000}"/>
    <cellStyle name="40% - Accent2 42 2 2" xfId="22160" xr:uid="{00000000-0005-0000-0000-0000BA370000}"/>
    <cellStyle name="40% - Accent2 42 3" xfId="7052" xr:uid="{00000000-0005-0000-0000-0000BB370000}"/>
    <cellStyle name="40% - Accent2 42 3 2" xfId="22161" xr:uid="{00000000-0005-0000-0000-0000BC370000}"/>
    <cellStyle name="40% - Accent2 42 4" xfId="22162" xr:uid="{00000000-0005-0000-0000-0000BD370000}"/>
    <cellStyle name="40% - Accent2 43" xfId="7053" xr:uid="{00000000-0005-0000-0000-0000BE370000}"/>
    <cellStyle name="40% - Accent2 43 2" xfId="7054" xr:uid="{00000000-0005-0000-0000-0000BF370000}"/>
    <cellStyle name="40% - Accent2 43 2 2" xfId="22163" xr:uid="{00000000-0005-0000-0000-0000C0370000}"/>
    <cellStyle name="40% - Accent2 43 3" xfId="7055" xr:uid="{00000000-0005-0000-0000-0000C1370000}"/>
    <cellStyle name="40% - Accent2 43 3 2" xfId="22164" xr:uid="{00000000-0005-0000-0000-0000C2370000}"/>
    <cellStyle name="40% - Accent2 43 4" xfId="22165" xr:uid="{00000000-0005-0000-0000-0000C3370000}"/>
    <cellStyle name="40% - Accent2 44" xfId="7056" xr:uid="{00000000-0005-0000-0000-0000C4370000}"/>
    <cellStyle name="40% - Accent2 44 2" xfId="7057" xr:uid="{00000000-0005-0000-0000-0000C5370000}"/>
    <cellStyle name="40% - Accent2 44 2 2" xfId="22166" xr:uid="{00000000-0005-0000-0000-0000C6370000}"/>
    <cellStyle name="40% - Accent2 44 3" xfId="7058" xr:uid="{00000000-0005-0000-0000-0000C7370000}"/>
    <cellStyle name="40% - Accent2 44 3 2" xfId="22167" xr:uid="{00000000-0005-0000-0000-0000C8370000}"/>
    <cellStyle name="40% - Accent2 44 4" xfId="22168" xr:uid="{00000000-0005-0000-0000-0000C9370000}"/>
    <cellStyle name="40% - Accent2 45" xfId="7059" xr:uid="{00000000-0005-0000-0000-0000CA370000}"/>
    <cellStyle name="40% - Accent2 45 2" xfId="7060" xr:uid="{00000000-0005-0000-0000-0000CB370000}"/>
    <cellStyle name="40% - Accent2 45 2 2" xfId="22169" xr:uid="{00000000-0005-0000-0000-0000CC370000}"/>
    <cellStyle name="40% - Accent2 45 3" xfId="7061" xr:uid="{00000000-0005-0000-0000-0000CD370000}"/>
    <cellStyle name="40% - Accent2 45 3 2" xfId="22170" xr:uid="{00000000-0005-0000-0000-0000CE370000}"/>
    <cellStyle name="40% - Accent2 45 4" xfId="22171" xr:uid="{00000000-0005-0000-0000-0000CF370000}"/>
    <cellStyle name="40% - Accent2 46" xfId="7062" xr:uid="{00000000-0005-0000-0000-0000D0370000}"/>
    <cellStyle name="40% - Accent2 46 2" xfId="7063" xr:uid="{00000000-0005-0000-0000-0000D1370000}"/>
    <cellStyle name="40% - Accent2 46 2 2" xfId="22172" xr:uid="{00000000-0005-0000-0000-0000D2370000}"/>
    <cellStyle name="40% - Accent2 46 3" xfId="7064" xr:uid="{00000000-0005-0000-0000-0000D3370000}"/>
    <cellStyle name="40% - Accent2 46 3 2" xfId="22173" xr:uid="{00000000-0005-0000-0000-0000D4370000}"/>
    <cellStyle name="40% - Accent2 46 4" xfId="22174" xr:uid="{00000000-0005-0000-0000-0000D5370000}"/>
    <cellStyle name="40% - Accent2 47" xfId="7065" xr:uid="{00000000-0005-0000-0000-0000D6370000}"/>
    <cellStyle name="40% - Accent2 47 2" xfId="7066" xr:uid="{00000000-0005-0000-0000-0000D7370000}"/>
    <cellStyle name="40% - Accent2 47 2 2" xfId="22175" xr:uid="{00000000-0005-0000-0000-0000D8370000}"/>
    <cellStyle name="40% - Accent2 47 3" xfId="7067" xr:uid="{00000000-0005-0000-0000-0000D9370000}"/>
    <cellStyle name="40% - Accent2 47 3 2" xfId="22176" xr:uid="{00000000-0005-0000-0000-0000DA370000}"/>
    <cellStyle name="40% - Accent2 47 4" xfId="22177" xr:uid="{00000000-0005-0000-0000-0000DB370000}"/>
    <cellStyle name="40% - Accent2 48" xfId="7068" xr:uid="{00000000-0005-0000-0000-0000DC370000}"/>
    <cellStyle name="40% - Accent2 48 2" xfId="7069" xr:uid="{00000000-0005-0000-0000-0000DD370000}"/>
    <cellStyle name="40% - Accent2 48 2 2" xfId="22178" xr:uid="{00000000-0005-0000-0000-0000DE370000}"/>
    <cellStyle name="40% - Accent2 48 3" xfId="7070" xr:uid="{00000000-0005-0000-0000-0000DF370000}"/>
    <cellStyle name="40% - Accent2 48 3 2" xfId="22179" xr:uid="{00000000-0005-0000-0000-0000E0370000}"/>
    <cellStyle name="40% - Accent2 48 4" xfId="22180" xr:uid="{00000000-0005-0000-0000-0000E1370000}"/>
    <cellStyle name="40% - Accent2 49" xfId="7071" xr:uid="{00000000-0005-0000-0000-0000E2370000}"/>
    <cellStyle name="40% - Accent2 49 2" xfId="7072" xr:uid="{00000000-0005-0000-0000-0000E3370000}"/>
    <cellStyle name="40% - Accent2 49 2 2" xfId="22181" xr:uid="{00000000-0005-0000-0000-0000E4370000}"/>
    <cellStyle name="40% - Accent2 49 3" xfId="7073" xr:uid="{00000000-0005-0000-0000-0000E5370000}"/>
    <cellStyle name="40% - Accent2 49 3 2" xfId="22182" xr:uid="{00000000-0005-0000-0000-0000E6370000}"/>
    <cellStyle name="40% - Accent2 49 4" xfId="22183" xr:uid="{00000000-0005-0000-0000-0000E7370000}"/>
    <cellStyle name="40% - Accent2 5" xfId="7074" xr:uid="{00000000-0005-0000-0000-0000E8370000}"/>
    <cellStyle name="40% - Accent2 5 2" xfId="7075" xr:uid="{00000000-0005-0000-0000-0000E9370000}"/>
    <cellStyle name="40% - Accent2 5 2 2" xfId="7076" xr:uid="{00000000-0005-0000-0000-0000EA370000}"/>
    <cellStyle name="40% - Accent2 5 2 2 2" xfId="22184" xr:uid="{00000000-0005-0000-0000-0000EB370000}"/>
    <cellStyle name="40% - Accent2 5 2 3" xfId="7077" xr:uid="{00000000-0005-0000-0000-0000EC370000}"/>
    <cellStyle name="40% - Accent2 5 2 3 2" xfId="22185" xr:uid="{00000000-0005-0000-0000-0000ED370000}"/>
    <cellStyle name="40% - Accent2 5 2 4" xfId="22186" xr:uid="{00000000-0005-0000-0000-0000EE370000}"/>
    <cellStyle name="40% - Accent2 5 3" xfId="7078" xr:uid="{00000000-0005-0000-0000-0000EF370000}"/>
    <cellStyle name="40% - Accent2 5 3 2" xfId="7079" xr:uid="{00000000-0005-0000-0000-0000F0370000}"/>
    <cellStyle name="40% - Accent2 5 3 2 2" xfId="22187" xr:uid="{00000000-0005-0000-0000-0000F1370000}"/>
    <cellStyle name="40% - Accent2 5 3 3" xfId="7080" xr:uid="{00000000-0005-0000-0000-0000F2370000}"/>
    <cellStyle name="40% - Accent2 5 3 3 2" xfId="22188" xr:uid="{00000000-0005-0000-0000-0000F3370000}"/>
    <cellStyle name="40% - Accent2 5 3 4" xfId="22189" xr:uid="{00000000-0005-0000-0000-0000F4370000}"/>
    <cellStyle name="40% - Accent2 5 4" xfId="7081" xr:uid="{00000000-0005-0000-0000-0000F5370000}"/>
    <cellStyle name="40% - Accent2 5 4 2" xfId="22190" xr:uid="{00000000-0005-0000-0000-0000F6370000}"/>
    <cellStyle name="40% - Accent2 5 5" xfId="7082" xr:uid="{00000000-0005-0000-0000-0000F7370000}"/>
    <cellStyle name="40% - Accent2 5 5 2" xfId="22191" xr:uid="{00000000-0005-0000-0000-0000F8370000}"/>
    <cellStyle name="40% - Accent2 5 6" xfId="22192" xr:uid="{00000000-0005-0000-0000-0000F9370000}"/>
    <cellStyle name="40% - Accent2 50" xfId="7083" xr:uid="{00000000-0005-0000-0000-0000FA370000}"/>
    <cellStyle name="40% - Accent2 50 2" xfId="7084" xr:uid="{00000000-0005-0000-0000-0000FB370000}"/>
    <cellStyle name="40% - Accent2 50 2 2" xfId="22193" xr:uid="{00000000-0005-0000-0000-0000FC370000}"/>
    <cellStyle name="40% - Accent2 50 3" xfId="7085" xr:uid="{00000000-0005-0000-0000-0000FD370000}"/>
    <cellStyle name="40% - Accent2 50 3 2" xfId="22194" xr:uid="{00000000-0005-0000-0000-0000FE370000}"/>
    <cellStyle name="40% - Accent2 50 4" xfId="22195" xr:uid="{00000000-0005-0000-0000-0000FF370000}"/>
    <cellStyle name="40% - Accent2 51" xfId="7086" xr:uid="{00000000-0005-0000-0000-000000380000}"/>
    <cellStyle name="40% - Accent2 51 2" xfId="7087" xr:uid="{00000000-0005-0000-0000-000001380000}"/>
    <cellStyle name="40% - Accent2 51 2 2" xfId="22196" xr:uid="{00000000-0005-0000-0000-000002380000}"/>
    <cellStyle name="40% - Accent2 51 3" xfId="7088" xr:uid="{00000000-0005-0000-0000-000003380000}"/>
    <cellStyle name="40% - Accent2 51 3 2" xfId="22197" xr:uid="{00000000-0005-0000-0000-000004380000}"/>
    <cellStyle name="40% - Accent2 51 4" xfId="22198" xr:uid="{00000000-0005-0000-0000-000005380000}"/>
    <cellStyle name="40% - Accent2 52" xfId="7089" xr:uid="{00000000-0005-0000-0000-000006380000}"/>
    <cellStyle name="40% - Accent2 52 2" xfId="7090" xr:uid="{00000000-0005-0000-0000-000007380000}"/>
    <cellStyle name="40% - Accent2 52 2 2" xfId="22199" xr:uid="{00000000-0005-0000-0000-000008380000}"/>
    <cellStyle name="40% - Accent2 52 3" xfId="7091" xr:uid="{00000000-0005-0000-0000-000009380000}"/>
    <cellStyle name="40% - Accent2 52 3 2" xfId="22200" xr:uid="{00000000-0005-0000-0000-00000A380000}"/>
    <cellStyle name="40% - Accent2 52 4" xfId="22201" xr:uid="{00000000-0005-0000-0000-00000B380000}"/>
    <cellStyle name="40% - Accent2 53" xfId="7092" xr:uid="{00000000-0005-0000-0000-00000C380000}"/>
    <cellStyle name="40% - Accent2 53 2" xfId="7093" xr:uid="{00000000-0005-0000-0000-00000D380000}"/>
    <cellStyle name="40% - Accent2 53 2 2" xfId="22202" xr:uid="{00000000-0005-0000-0000-00000E380000}"/>
    <cellStyle name="40% - Accent2 53 3" xfId="7094" xr:uid="{00000000-0005-0000-0000-00000F380000}"/>
    <cellStyle name="40% - Accent2 53 3 2" xfId="22203" xr:uid="{00000000-0005-0000-0000-000010380000}"/>
    <cellStyle name="40% - Accent2 53 4" xfId="22204" xr:uid="{00000000-0005-0000-0000-000011380000}"/>
    <cellStyle name="40% - Accent2 54" xfId="7095" xr:uid="{00000000-0005-0000-0000-000012380000}"/>
    <cellStyle name="40% - Accent2 54 2" xfId="7096" xr:uid="{00000000-0005-0000-0000-000013380000}"/>
    <cellStyle name="40% - Accent2 54 2 2" xfId="22205" xr:uid="{00000000-0005-0000-0000-000014380000}"/>
    <cellStyle name="40% - Accent2 54 3" xfId="7097" xr:uid="{00000000-0005-0000-0000-000015380000}"/>
    <cellStyle name="40% - Accent2 54 3 2" xfId="22206" xr:uid="{00000000-0005-0000-0000-000016380000}"/>
    <cellStyle name="40% - Accent2 54 4" xfId="22207" xr:uid="{00000000-0005-0000-0000-000017380000}"/>
    <cellStyle name="40% - Accent2 55" xfId="7098" xr:uid="{00000000-0005-0000-0000-000018380000}"/>
    <cellStyle name="40% - Accent2 55 2" xfId="7099" xr:uid="{00000000-0005-0000-0000-000019380000}"/>
    <cellStyle name="40% - Accent2 55 2 2" xfId="22208" xr:uid="{00000000-0005-0000-0000-00001A380000}"/>
    <cellStyle name="40% - Accent2 55 3" xfId="7100" xr:uid="{00000000-0005-0000-0000-00001B380000}"/>
    <cellStyle name="40% - Accent2 55 3 2" xfId="22209" xr:uid="{00000000-0005-0000-0000-00001C380000}"/>
    <cellStyle name="40% - Accent2 55 4" xfId="22210" xr:uid="{00000000-0005-0000-0000-00001D380000}"/>
    <cellStyle name="40% - Accent2 56" xfId="7101" xr:uid="{00000000-0005-0000-0000-00001E380000}"/>
    <cellStyle name="40% - Accent2 56 2" xfId="7102" xr:uid="{00000000-0005-0000-0000-00001F380000}"/>
    <cellStyle name="40% - Accent2 56 2 2" xfId="22211" xr:uid="{00000000-0005-0000-0000-000020380000}"/>
    <cellStyle name="40% - Accent2 56 3" xfId="7103" xr:uid="{00000000-0005-0000-0000-000021380000}"/>
    <cellStyle name="40% - Accent2 56 3 2" xfId="22212" xr:uid="{00000000-0005-0000-0000-000022380000}"/>
    <cellStyle name="40% - Accent2 56 4" xfId="22213" xr:uid="{00000000-0005-0000-0000-000023380000}"/>
    <cellStyle name="40% - Accent2 57" xfId="7104" xr:uid="{00000000-0005-0000-0000-000024380000}"/>
    <cellStyle name="40% - Accent2 57 2" xfId="7105" xr:uid="{00000000-0005-0000-0000-000025380000}"/>
    <cellStyle name="40% - Accent2 57 2 2" xfId="22214" xr:uid="{00000000-0005-0000-0000-000026380000}"/>
    <cellStyle name="40% - Accent2 57 3" xfId="7106" xr:uid="{00000000-0005-0000-0000-000027380000}"/>
    <cellStyle name="40% - Accent2 57 3 2" xfId="22215" xr:uid="{00000000-0005-0000-0000-000028380000}"/>
    <cellStyle name="40% - Accent2 57 4" xfId="22216" xr:uid="{00000000-0005-0000-0000-000029380000}"/>
    <cellStyle name="40% - Accent2 58" xfId="7107" xr:uid="{00000000-0005-0000-0000-00002A380000}"/>
    <cellStyle name="40% - Accent2 58 2" xfId="7108" xr:uid="{00000000-0005-0000-0000-00002B380000}"/>
    <cellStyle name="40% - Accent2 58 2 2" xfId="22217" xr:uid="{00000000-0005-0000-0000-00002C380000}"/>
    <cellStyle name="40% - Accent2 58 3" xfId="7109" xr:uid="{00000000-0005-0000-0000-00002D380000}"/>
    <cellStyle name="40% - Accent2 58 3 2" xfId="22218" xr:uid="{00000000-0005-0000-0000-00002E380000}"/>
    <cellStyle name="40% - Accent2 58 4" xfId="22219" xr:uid="{00000000-0005-0000-0000-00002F380000}"/>
    <cellStyle name="40% - Accent2 59" xfId="7110" xr:uid="{00000000-0005-0000-0000-000030380000}"/>
    <cellStyle name="40% - Accent2 59 2" xfId="7111" xr:uid="{00000000-0005-0000-0000-000031380000}"/>
    <cellStyle name="40% - Accent2 59 2 2" xfId="22220" xr:uid="{00000000-0005-0000-0000-000032380000}"/>
    <cellStyle name="40% - Accent2 59 3" xfId="7112" xr:uid="{00000000-0005-0000-0000-000033380000}"/>
    <cellStyle name="40% - Accent2 59 3 2" xfId="22221" xr:uid="{00000000-0005-0000-0000-000034380000}"/>
    <cellStyle name="40% - Accent2 59 4" xfId="22222" xr:uid="{00000000-0005-0000-0000-000035380000}"/>
    <cellStyle name="40% - Accent2 6" xfId="7113" xr:uid="{00000000-0005-0000-0000-000036380000}"/>
    <cellStyle name="40% - Accent2 6 2" xfId="7114" xr:uid="{00000000-0005-0000-0000-000037380000}"/>
    <cellStyle name="40% - Accent2 6 2 2" xfId="7115" xr:uid="{00000000-0005-0000-0000-000038380000}"/>
    <cellStyle name="40% - Accent2 6 2 2 2" xfId="22223" xr:uid="{00000000-0005-0000-0000-000039380000}"/>
    <cellStyle name="40% - Accent2 6 2 3" xfId="7116" xr:uid="{00000000-0005-0000-0000-00003A380000}"/>
    <cellStyle name="40% - Accent2 6 2 3 2" xfId="22224" xr:uid="{00000000-0005-0000-0000-00003B380000}"/>
    <cellStyle name="40% - Accent2 6 2 4" xfId="22225" xr:uid="{00000000-0005-0000-0000-00003C380000}"/>
    <cellStyle name="40% - Accent2 6 3" xfId="7117" xr:uid="{00000000-0005-0000-0000-00003D380000}"/>
    <cellStyle name="40% - Accent2 6 3 2" xfId="7118" xr:uid="{00000000-0005-0000-0000-00003E380000}"/>
    <cellStyle name="40% - Accent2 6 3 2 2" xfId="22226" xr:uid="{00000000-0005-0000-0000-00003F380000}"/>
    <cellStyle name="40% - Accent2 6 3 3" xfId="7119" xr:uid="{00000000-0005-0000-0000-000040380000}"/>
    <cellStyle name="40% - Accent2 6 3 3 2" xfId="22227" xr:uid="{00000000-0005-0000-0000-000041380000}"/>
    <cellStyle name="40% - Accent2 6 3 4" xfId="22228" xr:uid="{00000000-0005-0000-0000-000042380000}"/>
    <cellStyle name="40% - Accent2 6 4" xfId="7120" xr:uid="{00000000-0005-0000-0000-000043380000}"/>
    <cellStyle name="40% - Accent2 6 4 2" xfId="22229" xr:uid="{00000000-0005-0000-0000-000044380000}"/>
    <cellStyle name="40% - Accent2 6 5" xfId="7121" xr:uid="{00000000-0005-0000-0000-000045380000}"/>
    <cellStyle name="40% - Accent2 6 5 2" xfId="22230" xr:uid="{00000000-0005-0000-0000-000046380000}"/>
    <cellStyle name="40% - Accent2 6 6" xfId="22231" xr:uid="{00000000-0005-0000-0000-000047380000}"/>
    <cellStyle name="40% - Accent2 60" xfId="7122" xr:uid="{00000000-0005-0000-0000-000048380000}"/>
    <cellStyle name="40% - Accent2 60 2" xfId="7123" xr:uid="{00000000-0005-0000-0000-000049380000}"/>
    <cellStyle name="40% - Accent2 60 2 2" xfId="22232" xr:uid="{00000000-0005-0000-0000-00004A380000}"/>
    <cellStyle name="40% - Accent2 60 3" xfId="7124" xr:uid="{00000000-0005-0000-0000-00004B380000}"/>
    <cellStyle name="40% - Accent2 60 3 2" xfId="22233" xr:uid="{00000000-0005-0000-0000-00004C380000}"/>
    <cellStyle name="40% - Accent2 60 4" xfId="22234" xr:uid="{00000000-0005-0000-0000-00004D380000}"/>
    <cellStyle name="40% - Accent2 61" xfId="7125" xr:uid="{00000000-0005-0000-0000-00004E380000}"/>
    <cellStyle name="40% - Accent2 61 2" xfId="7126" xr:uid="{00000000-0005-0000-0000-00004F380000}"/>
    <cellStyle name="40% - Accent2 61 2 2" xfId="22235" xr:uid="{00000000-0005-0000-0000-000050380000}"/>
    <cellStyle name="40% - Accent2 61 3" xfId="7127" xr:uid="{00000000-0005-0000-0000-000051380000}"/>
    <cellStyle name="40% - Accent2 61 3 2" xfId="22236" xr:uid="{00000000-0005-0000-0000-000052380000}"/>
    <cellStyle name="40% - Accent2 61 4" xfId="22237" xr:uid="{00000000-0005-0000-0000-000053380000}"/>
    <cellStyle name="40% - Accent2 62" xfId="7128" xr:uid="{00000000-0005-0000-0000-000054380000}"/>
    <cellStyle name="40% - Accent2 62 2" xfId="7129" xr:uid="{00000000-0005-0000-0000-000055380000}"/>
    <cellStyle name="40% - Accent2 62 2 2" xfId="22238" xr:uid="{00000000-0005-0000-0000-000056380000}"/>
    <cellStyle name="40% - Accent2 62 3" xfId="7130" xr:uid="{00000000-0005-0000-0000-000057380000}"/>
    <cellStyle name="40% - Accent2 62 3 2" xfId="22239" xr:uid="{00000000-0005-0000-0000-000058380000}"/>
    <cellStyle name="40% - Accent2 62 4" xfId="22240" xr:uid="{00000000-0005-0000-0000-000059380000}"/>
    <cellStyle name="40% - Accent2 63" xfId="7131" xr:uid="{00000000-0005-0000-0000-00005A380000}"/>
    <cellStyle name="40% - Accent2 63 2" xfId="7132" xr:uid="{00000000-0005-0000-0000-00005B380000}"/>
    <cellStyle name="40% - Accent2 63 2 2" xfId="22241" xr:uid="{00000000-0005-0000-0000-00005C380000}"/>
    <cellStyle name="40% - Accent2 63 3" xfId="7133" xr:uid="{00000000-0005-0000-0000-00005D380000}"/>
    <cellStyle name="40% - Accent2 63 3 2" xfId="22242" xr:uid="{00000000-0005-0000-0000-00005E380000}"/>
    <cellStyle name="40% - Accent2 63 4" xfId="22243" xr:uid="{00000000-0005-0000-0000-00005F380000}"/>
    <cellStyle name="40% - Accent2 64" xfId="7134" xr:uid="{00000000-0005-0000-0000-000060380000}"/>
    <cellStyle name="40% - Accent2 64 2" xfId="7135" xr:uid="{00000000-0005-0000-0000-000061380000}"/>
    <cellStyle name="40% - Accent2 64 2 2" xfId="22244" xr:uid="{00000000-0005-0000-0000-000062380000}"/>
    <cellStyle name="40% - Accent2 64 3" xfId="7136" xr:uid="{00000000-0005-0000-0000-000063380000}"/>
    <cellStyle name="40% - Accent2 64 3 2" xfId="22245" xr:uid="{00000000-0005-0000-0000-000064380000}"/>
    <cellStyle name="40% - Accent2 64 4" xfId="22246" xr:uid="{00000000-0005-0000-0000-000065380000}"/>
    <cellStyle name="40% - Accent2 65" xfId="7137" xr:uid="{00000000-0005-0000-0000-000066380000}"/>
    <cellStyle name="40% - Accent2 65 2" xfId="7138" xr:uid="{00000000-0005-0000-0000-000067380000}"/>
    <cellStyle name="40% - Accent2 65 2 2" xfId="22247" xr:uid="{00000000-0005-0000-0000-000068380000}"/>
    <cellStyle name="40% - Accent2 65 3" xfId="7139" xr:uid="{00000000-0005-0000-0000-000069380000}"/>
    <cellStyle name="40% - Accent2 65 3 2" xfId="22248" xr:uid="{00000000-0005-0000-0000-00006A380000}"/>
    <cellStyle name="40% - Accent2 65 4" xfId="22249" xr:uid="{00000000-0005-0000-0000-00006B380000}"/>
    <cellStyle name="40% - Accent2 66" xfId="7140" xr:uid="{00000000-0005-0000-0000-00006C380000}"/>
    <cellStyle name="40% - Accent2 66 2" xfId="7141" xr:uid="{00000000-0005-0000-0000-00006D380000}"/>
    <cellStyle name="40% - Accent2 66 2 2" xfId="22250" xr:uid="{00000000-0005-0000-0000-00006E380000}"/>
    <cellStyle name="40% - Accent2 66 3" xfId="7142" xr:uid="{00000000-0005-0000-0000-00006F380000}"/>
    <cellStyle name="40% - Accent2 66 3 2" xfId="22251" xr:uid="{00000000-0005-0000-0000-000070380000}"/>
    <cellStyle name="40% - Accent2 66 4" xfId="22252" xr:uid="{00000000-0005-0000-0000-000071380000}"/>
    <cellStyle name="40% - Accent2 67" xfId="7143" xr:uid="{00000000-0005-0000-0000-000072380000}"/>
    <cellStyle name="40% - Accent2 67 2" xfId="7144" xr:uid="{00000000-0005-0000-0000-000073380000}"/>
    <cellStyle name="40% - Accent2 67 2 2" xfId="22253" xr:uid="{00000000-0005-0000-0000-000074380000}"/>
    <cellStyle name="40% - Accent2 67 3" xfId="7145" xr:uid="{00000000-0005-0000-0000-000075380000}"/>
    <cellStyle name="40% - Accent2 67 3 2" xfId="22254" xr:uid="{00000000-0005-0000-0000-000076380000}"/>
    <cellStyle name="40% - Accent2 67 4" xfId="22255" xr:uid="{00000000-0005-0000-0000-000077380000}"/>
    <cellStyle name="40% - Accent2 68" xfId="7146" xr:uid="{00000000-0005-0000-0000-000078380000}"/>
    <cellStyle name="40% - Accent2 68 2" xfId="7147" xr:uid="{00000000-0005-0000-0000-000079380000}"/>
    <cellStyle name="40% - Accent2 68 2 2" xfId="22256" xr:uid="{00000000-0005-0000-0000-00007A380000}"/>
    <cellStyle name="40% - Accent2 68 3" xfId="7148" xr:uid="{00000000-0005-0000-0000-00007B380000}"/>
    <cellStyle name="40% - Accent2 68 3 2" xfId="22257" xr:uid="{00000000-0005-0000-0000-00007C380000}"/>
    <cellStyle name="40% - Accent2 68 4" xfId="22258" xr:uid="{00000000-0005-0000-0000-00007D380000}"/>
    <cellStyle name="40% - Accent2 69" xfId="7149" xr:uid="{00000000-0005-0000-0000-00007E380000}"/>
    <cellStyle name="40% - Accent2 69 2" xfId="7150" xr:uid="{00000000-0005-0000-0000-00007F380000}"/>
    <cellStyle name="40% - Accent2 69 2 2" xfId="22259" xr:uid="{00000000-0005-0000-0000-000080380000}"/>
    <cellStyle name="40% - Accent2 69 3" xfId="7151" xr:uid="{00000000-0005-0000-0000-000081380000}"/>
    <cellStyle name="40% - Accent2 69 3 2" xfId="22260" xr:uid="{00000000-0005-0000-0000-000082380000}"/>
    <cellStyle name="40% - Accent2 69 4" xfId="22261" xr:uid="{00000000-0005-0000-0000-000083380000}"/>
    <cellStyle name="40% - Accent2 7" xfId="7152" xr:uid="{00000000-0005-0000-0000-000084380000}"/>
    <cellStyle name="40% - Accent2 7 2" xfId="7153" xr:uid="{00000000-0005-0000-0000-000085380000}"/>
    <cellStyle name="40% - Accent2 7 2 2" xfId="7154" xr:uid="{00000000-0005-0000-0000-000086380000}"/>
    <cellStyle name="40% - Accent2 7 2 2 2" xfId="22262" xr:uid="{00000000-0005-0000-0000-000087380000}"/>
    <cellStyle name="40% - Accent2 7 2 3" xfId="7155" xr:uid="{00000000-0005-0000-0000-000088380000}"/>
    <cellStyle name="40% - Accent2 7 2 3 2" xfId="22263" xr:uid="{00000000-0005-0000-0000-000089380000}"/>
    <cellStyle name="40% - Accent2 7 2 4" xfId="22264" xr:uid="{00000000-0005-0000-0000-00008A380000}"/>
    <cellStyle name="40% - Accent2 7 3" xfId="7156" xr:uid="{00000000-0005-0000-0000-00008B380000}"/>
    <cellStyle name="40% - Accent2 7 3 2" xfId="7157" xr:uid="{00000000-0005-0000-0000-00008C380000}"/>
    <cellStyle name="40% - Accent2 7 3 2 2" xfId="22265" xr:uid="{00000000-0005-0000-0000-00008D380000}"/>
    <cellStyle name="40% - Accent2 7 3 3" xfId="7158" xr:uid="{00000000-0005-0000-0000-00008E380000}"/>
    <cellStyle name="40% - Accent2 7 3 3 2" xfId="22266" xr:uid="{00000000-0005-0000-0000-00008F380000}"/>
    <cellStyle name="40% - Accent2 7 3 4" xfId="22267" xr:uid="{00000000-0005-0000-0000-000090380000}"/>
    <cellStyle name="40% - Accent2 7 4" xfId="7159" xr:uid="{00000000-0005-0000-0000-000091380000}"/>
    <cellStyle name="40% - Accent2 7 4 2" xfId="22268" xr:uid="{00000000-0005-0000-0000-000092380000}"/>
    <cellStyle name="40% - Accent2 7 5" xfId="7160" xr:uid="{00000000-0005-0000-0000-000093380000}"/>
    <cellStyle name="40% - Accent2 7 5 2" xfId="22269" xr:uid="{00000000-0005-0000-0000-000094380000}"/>
    <cellStyle name="40% - Accent2 7 6" xfId="22270" xr:uid="{00000000-0005-0000-0000-000095380000}"/>
    <cellStyle name="40% - Accent2 70" xfId="7161" xr:uid="{00000000-0005-0000-0000-000096380000}"/>
    <cellStyle name="40% - Accent2 70 2" xfId="7162" xr:uid="{00000000-0005-0000-0000-000097380000}"/>
    <cellStyle name="40% - Accent2 70 2 2" xfId="22271" xr:uid="{00000000-0005-0000-0000-000098380000}"/>
    <cellStyle name="40% - Accent2 70 3" xfId="7163" xr:uid="{00000000-0005-0000-0000-000099380000}"/>
    <cellStyle name="40% - Accent2 70 3 2" xfId="22272" xr:uid="{00000000-0005-0000-0000-00009A380000}"/>
    <cellStyle name="40% - Accent2 70 4" xfId="22273" xr:uid="{00000000-0005-0000-0000-00009B380000}"/>
    <cellStyle name="40% - Accent2 71" xfId="7164" xr:uid="{00000000-0005-0000-0000-00009C380000}"/>
    <cellStyle name="40% - Accent2 71 2" xfId="7165" xr:uid="{00000000-0005-0000-0000-00009D380000}"/>
    <cellStyle name="40% - Accent2 71 2 2" xfId="22274" xr:uid="{00000000-0005-0000-0000-00009E380000}"/>
    <cellStyle name="40% - Accent2 71 3" xfId="7166" xr:uid="{00000000-0005-0000-0000-00009F380000}"/>
    <cellStyle name="40% - Accent2 71 3 2" xfId="22275" xr:uid="{00000000-0005-0000-0000-0000A0380000}"/>
    <cellStyle name="40% - Accent2 71 4" xfId="22276" xr:uid="{00000000-0005-0000-0000-0000A1380000}"/>
    <cellStyle name="40% - Accent2 72" xfId="7167" xr:uid="{00000000-0005-0000-0000-0000A2380000}"/>
    <cellStyle name="40% - Accent2 72 2" xfId="7168" xr:uid="{00000000-0005-0000-0000-0000A3380000}"/>
    <cellStyle name="40% - Accent2 72 2 2" xfId="22277" xr:uid="{00000000-0005-0000-0000-0000A4380000}"/>
    <cellStyle name="40% - Accent2 72 3" xfId="7169" xr:uid="{00000000-0005-0000-0000-0000A5380000}"/>
    <cellStyle name="40% - Accent2 72 3 2" xfId="22278" xr:uid="{00000000-0005-0000-0000-0000A6380000}"/>
    <cellStyle name="40% - Accent2 72 4" xfId="22279" xr:uid="{00000000-0005-0000-0000-0000A7380000}"/>
    <cellStyle name="40% - Accent2 73" xfId="7170" xr:uid="{00000000-0005-0000-0000-0000A8380000}"/>
    <cellStyle name="40% - Accent2 73 2" xfId="7171" xr:uid="{00000000-0005-0000-0000-0000A9380000}"/>
    <cellStyle name="40% - Accent2 73 2 2" xfId="22280" xr:uid="{00000000-0005-0000-0000-0000AA380000}"/>
    <cellStyle name="40% - Accent2 73 3" xfId="7172" xr:uid="{00000000-0005-0000-0000-0000AB380000}"/>
    <cellStyle name="40% - Accent2 73 3 2" xfId="22281" xr:uid="{00000000-0005-0000-0000-0000AC380000}"/>
    <cellStyle name="40% - Accent2 73 4" xfId="22282" xr:uid="{00000000-0005-0000-0000-0000AD380000}"/>
    <cellStyle name="40% - Accent2 74" xfId="7173" xr:uid="{00000000-0005-0000-0000-0000AE380000}"/>
    <cellStyle name="40% - Accent2 74 2" xfId="7174" xr:uid="{00000000-0005-0000-0000-0000AF380000}"/>
    <cellStyle name="40% - Accent2 74 2 2" xfId="22283" xr:uid="{00000000-0005-0000-0000-0000B0380000}"/>
    <cellStyle name="40% - Accent2 74 3" xfId="7175" xr:uid="{00000000-0005-0000-0000-0000B1380000}"/>
    <cellStyle name="40% - Accent2 74 3 2" xfId="22284" xr:uid="{00000000-0005-0000-0000-0000B2380000}"/>
    <cellStyle name="40% - Accent2 74 4" xfId="22285" xr:uid="{00000000-0005-0000-0000-0000B3380000}"/>
    <cellStyle name="40% - Accent2 75" xfId="7176" xr:uid="{00000000-0005-0000-0000-0000B4380000}"/>
    <cellStyle name="40% - Accent2 75 2" xfId="7177" xr:uid="{00000000-0005-0000-0000-0000B5380000}"/>
    <cellStyle name="40% - Accent2 75 2 2" xfId="22286" xr:uid="{00000000-0005-0000-0000-0000B6380000}"/>
    <cellStyle name="40% - Accent2 75 3" xfId="7178" xr:uid="{00000000-0005-0000-0000-0000B7380000}"/>
    <cellStyle name="40% - Accent2 75 3 2" xfId="22287" xr:uid="{00000000-0005-0000-0000-0000B8380000}"/>
    <cellStyle name="40% - Accent2 75 4" xfId="22288" xr:uid="{00000000-0005-0000-0000-0000B9380000}"/>
    <cellStyle name="40% - Accent2 76" xfId="7179" xr:uid="{00000000-0005-0000-0000-0000BA380000}"/>
    <cellStyle name="40% - Accent2 76 2" xfId="7180" xr:uid="{00000000-0005-0000-0000-0000BB380000}"/>
    <cellStyle name="40% - Accent2 76 2 2" xfId="22289" xr:uid="{00000000-0005-0000-0000-0000BC380000}"/>
    <cellStyle name="40% - Accent2 76 3" xfId="7181" xr:uid="{00000000-0005-0000-0000-0000BD380000}"/>
    <cellStyle name="40% - Accent2 76 3 2" xfId="22290" xr:uid="{00000000-0005-0000-0000-0000BE380000}"/>
    <cellStyle name="40% - Accent2 76 4" xfId="22291" xr:uid="{00000000-0005-0000-0000-0000BF380000}"/>
    <cellStyle name="40% - Accent2 77" xfId="7182" xr:uid="{00000000-0005-0000-0000-0000C0380000}"/>
    <cellStyle name="40% - Accent2 77 2" xfId="7183" xr:uid="{00000000-0005-0000-0000-0000C1380000}"/>
    <cellStyle name="40% - Accent2 77 2 2" xfId="22292" xr:uid="{00000000-0005-0000-0000-0000C2380000}"/>
    <cellStyle name="40% - Accent2 77 3" xfId="7184" xr:uid="{00000000-0005-0000-0000-0000C3380000}"/>
    <cellStyle name="40% - Accent2 77 3 2" xfId="22293" xr:uid="{00000000-0005-0000-0000-0000C4380000}"/>
    <cellStyle name="40% - Accent2 77 4" xfId="22294" xr:uid="{00000000-0005-0000-0000-0000C5380000}"/>
    <cellStyle name="40% - Accent2 78" xfId="7185" xr:uid="{00000000-0005-0000-0000-0000C6380000}"/>
    <cellStyle name="40% - Accent2 78 2" xfId="7186" xr:uid="{00000000-0005-0000-0000-0000C7380000}"/>
    <cellStyle name="40% - Accent2 78 2 2" xfId="22295" xr:uid="{00000000-0005-0000-0000-0000C8380000}"/>
    <cellStyle name="40% - Accent2 78 3" xfId="7187" xr:uid="{00000000-0005-0000-0000-0000C9380000}"/>
    <cellStyle name="40% - Accent2 78 3 2" xfId="22296" xr:uid="{00000000-0005-0000-0000-0000CA380000}"/>
    <cellStyle name="40% - Accent2 78 4" xfId="22297" xr:uid="{00000000-0005-0000-0000-0000CB380000}"/>
    <cellStyle name="40% - Accent2 79" xfId="7188" xr:uid="{00000000-0005-0000-0000-0000CC380000}"/>
    <cellStyle name="40% - Accent2 79 2" xfId="7189" xr:uid="{00000000-0005-0000-0000-0000CD380000}"/>
    <cellStyle name="40% - Accent2 79 2 2" xfId="22298" xr:uid="{00000000-0005-0000-0000-0000CE380000}"/>
    <cellStyle name="40% - Accent2 79 3" xfId="7190" xr:uid="{00000000-0005-0000-0000-0000CF380000}"/>
    <cellStyle name="40% - Accent2 79 3 2" xfId="22299" xr:uid="{00000000-0005-0000-0000-0000D0380000}"/>
    <cellStyle name="40% - Accent2 79 4" xfId="22300" xr:uid="{00000000-0005-0000-0000-0000D1380000}"/>
    <cellStyle name="40% - Accent2 8" xfId="7191" xr:uid="{00000000-0005-0000-0000-0000D2380000}"/>
    <cellStyle name="40% - Accent2 8 2" xfId="7192" xr:uid="{00000000-0005-0000-0000-0000D3380000}"/>
    <cellStyle name="40% - Accent2 8 2 2" xfId="7193" xr:uid="{00000000-0005-0000-0000-0000D4380000}"/>
    <cellStyle name="40% - Accent2 8 2 2 2" xfId="22301" xr:uid="{00000000-0005-0000-0000-0000D5380000}"/>
    <cellStyle name="40% - Accent2 8 2 3" xfId="7194" xr:uid="{00000000-0005-0000-0000-0000D6380000}"/>
    <cellStyle name="40% - Accent2 8 2 3 2" xfId="22302" xr:uid="{00000000-0005-0000-0000-0000D7380000}"/>
    <cellStyle name="40% - Accent2 8 2 4" xfId="22303" xr:uid="{00000000-0005-0000-0000-0000D8380000}"/>
    <cellStyle name="40% - Accent2 8 3" xfId="7195" xr:uid="{00000000-0005-0000-0000-0000D9380000}"/>
    <cellStyle name="40% - Accent2 8 3 2" xfId="7196" xr:uid="{00000000-0005-0000-0000-0000DA380000}"/>
    <cellStyle name="40% - Accent2 8 3 2 2" xfId="22304" xr:uid="{00000000-0005-0000-0000-0000DB380000}"/>
    <cellStyle name="40% - Accent2 8 3 3" xfId="7197" xr:uid="{00000000-0005-0000-0000-0000DC380000}"/>
    <cellStyle name="40% - Accent2 8 3 3 2" xfId="22305" xr:uid="{00000000-0005-0000-0000-0000DD380000}"/>
    <cellStyle name="40% - Accent2 8 3 4" xfId="22306" xr:uid="{00000000-0005-0000-0000-0000DE380000}"/>
    <cellStyle name="40% - Accent2 8 4" xfId="7198" xr:uid="{00000000-0005-0000-0000-0000DF380000}"/>
    <cellStyle name="40% - Accent2 8 4 2" xfId="22307" xr:uid="{00000000-0005-0000-0000-0000E0380000}"/>
    <cellStyle name="40% - Accent2 8 5" xfId="7199" xr:uid="{00000000-0005-0000-0000-0000E1380000}"/>
    <cellStyle name="40% - Accent2 8 5 2" xfId="22308" xr:uid="{00000000-0005-0000-0000-0000E2380000}"/>
    <cellStyle name="40% - Accent2 8 6" xfId="22309" xr:uid="{00000000-0005-0000-0000-0000E3380000}"/>
    <cellStyle name="40% - Accent2 80" xfId="7200" xr:uid="{00000000-0005-0000-0000-0000E4380000}"/>
    <cellStyle name="40% - Accent2 80 2" xfId="7201" xr:uid="{00000000-0005-0000-0000-0000E5380000}"/>
    <cellStyle name="40% - Accent2 80 2 2" xfId="22310" xr:uid="{00000000-0005-0000-0000-0000E6380000}"/>
    <cellStyle name="40% - Accent2 80 3" xfId="7202" xr:uid="{00000000-0005-0000-0000-0000E7380000}"/>
    <cellStyle name="40% - Accent2 80 3 2" xfId="22311" xr:uid="{00000000-0005-0000-0000-0000E8380000}"/>
    <cellStyle name="40% - Accent2 80 4" xfId="22312" xr:uid="{00000000-0005-0000-0000-0000E9380000}"/>
    <cellStyle name="40% - Accent2 81" xfId="7203" xr:uid="{00000000-0005-0000-0000-0000EA380000}"/>
    <cellStyle name="40% - Accent2 81 2" xfId="7204" xr:uid="{00000000-0005-0000-0000-0000EB380000}"/>
    <cellStyle name="40% - Accent2 81 2 2" xfId="22313" xr:uid="{00000000-0005-0000-0000-0000EC380000}"/>
    <cellStyle name="40% - Accent2 81 3" xfId="7205" xr:uid="{00000000-0005-0000-0000-0000ED380000}"/>
    <cellStyle name="40% - Accent2 81 3 2" xfId="22314" xr:uid="{00000000-0005-0000-0000-0000EE380000}"/>
    <cellStyle name="40% - Accent2 81 4" xfId="22315" xr:uid="{00000000-0005-0000-0000-0000EF380000}"/>
    <cellStyle name="40% - Accent2 82" xfId="7206" xr:uid="{00000000-0005-0000-0000-0000F0380000}"/>
    <cellStyle name="40% - Accent2 82 2" xfId="7207" xr:uid="{00000000-0005-0000-0000-0000F1380000}"/>
    <cellStyle name="40% - Accent2 82 2 2" xfId="22316" xr:uid="{00000000-0005-0000-0000-0000F2380000}"/>
    <cellStyle name="40% - Accent2 82 3" xfId="7208" xr:uid="{00000000-0005-0000-0000-0000F3380000}"/>
    <cellStyle name="40% - Accent2 82 3 2" xfId="22317" xr:uid="{00000000-0005-0000-0000-0000F4380000}"/>
    <cellStyle name="40% - Accent2 82 4" xfId="22318" xr:uid="{00000000-0005-0000-0000-0000F5380000}"/>
    <cellStyle name="40% - Accent2 83" xfId="7209" xr:uid="{00000000-0005-0000-0000-0000F6380000}"/>
    <cellStyle name="40% - Accent2 83 2" xfId="7210" xr:uid="{00000000-0005-0000-0000-0000F7380000}"/>
    <cellStyle name="40% - Accent2 83 2 2" xfId="22319" xr:uid="{00000000-0005-0000-0000-0000F8380000}"/>
    <cellStyle name="40% - Accent2 83 3" xfId="7211" xr:uid="{00000000-0005-0000-0000-0000F9380000}"/>
    <cellStyle name="40% - Accent2 83 3 2" xfId="22320" xr:uid="{00000000-0005-0000-0000-0000FA380000}"/>
    <cellStyle name="40% - Accent2 83 4" xfId="22321" xr:uid="{00000000-0005-0000-0000-0000FB380000}"/>
    <cellStyle name="40% - Accent2 84" xfId="7212" xr:uid="{00000000-0005-0000-0000-0000FC380000}"/>
    <cellStyle name="40% - Accent2 84 2" xfId="7213" xr:uid="{00000000-0005-0000-0000-0000FD380000}"/>
    <cellStyle name="40% - Accent2 84 2 2" xfId="22322" xr:uid="{00000000-0005-0000-0000-0000FE380000}"/>
    <cellStyle name="40% - Accent2 84 3" xfId="7214" xr:uid="{00000000-0005-0000-0000-0000FF380000}"/>
    <cellStyle name="40% - Accent2 84 3 2" xfId="22323" xr:uid="{00000000-0005-0000-0000-000000390000}"/>
    <cellStyle name="40% - Accent2 84 4" xfId="22324" xr:uid="{00000000-0005-0000-0000-000001390000}"/>
    <cellStyle name="40% - Accent2 85" xfId="7215" xr:uid="{00000000-0005-0000-0000-000002390000}"/>
    <cellStyle name="40% - Accent2 85 2" xfId="7216" xr:uid="{00000000-0005-0000-0000-000003390000}"/>
    <cellStyle name="40% - Accent2 85 2 2" xfId="22325" xr:uid="{00000000-0005-0000-0000-000004390000}"/>
    <cellStyle name="40% - Accent2 85 3" xfId="7217" xr:uid="{00000000-0005-0000-0000-000005390000}"/>
    <cellStyle name="40% - Accent2 85 3 2" xfId="22326" xr:uid="{00000000-0005-0000-0000-000006390000}"/>
    <cellStyle name="40% - Accent2 85 4" xfId="22327" xr:uid="{00000000-0005-0000-0000-000007390000}"/>
    <cellStyle name="40% - Accent2 86" xfId="7218" xr:uid="{00000000-0005-0000-0000-000008390000}"/>
    <cellStyle name="40% - Accent2 86 2" xfId="7219" xr:uid="{00000000-0005-0000-0000-000009390000}"/>
    <cellStyle name="40% - Accent2 86 2 2" xfId="22328" xr:uid="{00000000-0005-0000-0000-00000A390000}"/>
    <cellStyle name="40% - Accent2 86 3" xfId="7220" xr:uid="{00000000-0005-0000-0000-00000B390000}"/>
    <cellStyle name="40% - Accent2 86 3 2" xfId="22329" xr:uid="{00000000-0005-0000-0000-00000C390000}"/>
    <cellStyle name="40% - Accent2 86 4" xfId="22330" xr:uid="{00000000-0005-0000-0000-00000D390000}"/>
    <cellStyle name="40% - Accent2 87" xfId="7221" xr:uid="{00000000-0005-0000-0000-00000E390000}"/>
    <cellStyle name="40% - Accent2 87 2" xfId="7222" xr:uid="{00000000-0005-0000-0000-00000F390000}"/>
    <cellStyle name="40% - Accent2 87 2 2" xfId="22331" xr:uid="{00000000-0005-0000-0000-000010390000}"/>
    <cellStyle name="40% - Accent2 87 3" xfId="7223" xr:uid="{00000000-0005-0000-0000-000011390000}"/>
    <cellStyle name="40% - Accent2 87 3 2" xfId="22332" xr:uid="{00000000-0005-0000-0000-000012390000}"/>
    <cellStyle name="40% - Accent2 87 4" xfId="22333" xr:uid="{00000000-0005-0000-0000-000013390000}"/>
    <cellStyle name="40% - Accent2 88" xfId="7224" xr:uid="{00000000-0005-0000-0000-000014390000}"/>
    <cellStyle name="40% - Accent2 88 2" xfId="7225" xr:uid="{00000000-0005-0000-0000-000015390000}"/>
    <cellStyle name="40% - Accent2 88 2 2" xfId="22334" xr:uid="{00000000-0005-0000-0000-000016390000}"/>
    <cellStyle name="40% - Accent2 88 3" xfId="7226" xr:uid="{00000000-0005-0000-0000-000017390000}"/>
    <cellStyle name="40% - Accent2 88 3 2" xfId="22335" xr:uid="{00000000-0005-0000-0000-000018390000}"/>
    <cellStyle name="40% - Accent2 88 4" xfId="22336" xr:uid="{00000000-0005-0000-0000-000019390000}"/>
    <cellStyle name="40% - Accent2 89" xfId="7227" xr:uid="{00000000-0005-0000-0000-00001A390000}"/>
    <cellStyle name="40% - Accent2 89 2" xfId="7228" xr:uid="{00000000-0005-0000-0000-00001B390000}"/>
    <cellStyle name="40% - Accent2 89 2 2" xfId="22337" xr:uid="{00000000-0005-0000-0000-00001C390000}"/>
    <cellStyle name="40% - Accent2 89 3" xfId="7229" xr:uid="{00000000-0005-0000-0000-00001D390000}"/>
    <cellStyle name="40% - Accent2 89 3 2" xfId="22338" xr:uid="{00000000-0005-0000-0000-00001E390000}"/>
    <cellStyle name="40% - Accent2 89 4" xfId="22339" xr:uid="{00000000-0005-0000-0000-00001F390000}"/>
    <cellStyle name="40% - Accent2 9" xfId="7230" xr:uid="{00000000-0005-0000-0000-000020390000}"/>
    <cellStyle name="40% - Accent2 9 2" xfId="7231" xr:uid="{00000000-0005-0000-0000-000021390000}"/>
    <cellStyle name="40% - Accent2 9 2 2" xfId="7232" xr:uid="{00000000-0005-0000-0000-000022390000}"/>
    <cellStyle name="40% - Accent2 9 2 2 2" xfId="22340" xr:uid="{00000000-0005-0000-0000-000023390000}"/>
    <cellStyle name="40% - Accent2 9 2 3" xfId="7233" xr:uid="{00000000-0005-0000-0000-000024390000}"/>
    <cellStyle name="40% - Accent2 9 2 3 2" xfId="22341" xr:uid="{00000000-0005-0000-0000-000025390000}"/>
    <cellStyle name="40% - Accent2 9 2 4" xfId="22342" xr:uid="{00000000-0005-0000-0000-000026390000}"/>
    <cellStyle name="40% - Accent2 9 3" xfId="7234" xr:uid="{00000000-0005-0000-0000-000027390000}"/>
    <cellStyle name="40% - Accent2 9 3 2" xfId="7235" xr:uid="{00000000-0005-0000-0000-000028390000}"/>
    <cellStyle name="40% - Accent2 9 3 2 2" xfId="22343" xr:uid="{00000000-0005-0000-0000-000029390000}"/>
    <cellStyle name="40% - Accent2 9 3 3" xfId="7236" xr:uid="{00000000-0005-0000-0000-00002A390000}"/>
    <cellStyle name="40% - Accent2 9 3 3 2" xfId="22344" xr:uid="{00000000-0005-0000-0000-00002B390000}"/>
    <cellStyle name="40% - Accent2 9 3 4" xfId="22345" xr:uid="{00000000-0005-0000-0000-00002C390000}"/>
    <cellStyle name="40% - Accent2 9 4" xfId="7237" xr:uid="{00000000-0005-0000-0000-00002D390000}"/>
    <cellStyle name="40% - Accent2 9 4 2" xfId="22346" xr:uid="{00000000-0005-0000-0000-00002E390000}"/>
    <cellStyle name="40% - Accent2 9 5" xfId="7238" xr:uid="{00000000-0005-0000-0000-00002F390000}"/>
    <cellStyle name="40% - Accent2 9 5 2" xfId="22347" xr:uid="{00000000-0005-0000-0000-000030390000}"/>
    <cellStyle name="40% - Accent2 9 6" xfId="22348" xr:uid="{00000000-0005-0000-0000-000031390000}"/>
    <cellStyle name="40% - Accent2 90" xfId="7239" xr:uid="{00000000-0005-0000-0000-000032390000}"/>
    <cellStyle name="40% - Accent2 90 2" xfId="7240" xr:uid="{00000000-0005-0000-0000-000033390000}"/>
    <cellStyle name="40% - Accent2 90 2 2" xfId="22349" xr:uid="{00000000-0005-0000-0000-000034390000}"/>
    <cellStyle name="40% - Accent2 90 3" xfId="7241" xr:uid="{00000000-0005-0000-0000-000035390000}"/>
    <cellStyle name="40% - Accent2 90 3 2" xfId="22350" xr:uid="{00000000-0005-0000-0000-000036390000}"/>
    <cellStyle name="40% - Accent2 90 4" xfId="22351" xr:uid="{00000000-0005-0000-0000-000037390000}"/>
    <cellStyle name="40% - Accent2 91" xfId="7242" xr:uid="{00000000-0005-0000-0000-000038390000}"/>
    <cellStyle name="40% - Accent2 91 2" xfId="7243" xr:uid="{00000000-0005-0000-0000-000039390000}"/>
    <cellStyle name="40% - Accent2 91 2 2" xfId="22352" xr:uid="{00000000-0005-0000-0000-00003A390000}"/>
    <cellStyle name="40% - Accent2 91 3" xfId="7244" xr:uid="{00000000-0005-0000-0000-00003B390000}"/>
    <cellStyle name="40% - Accent2 91 3 2" xfId="22353" xr:uid="{00000000-0005-0000-0000-00003C390000}"/>
    <cellStyle name="40% - Accent2 91 4" xfId="22354" xr:uid="{00000000-0005-0000-0000-00003D390000}"/>
    <cellStyle name="40% - Accent2 92" xfId="7245" xr:uid="{00000000-0005-0000-0000-00003E390000}"/>
    <cellStyle name="40% - Accent2 92 2" xfId="7246" xr:uid="{00000000-0005-0000-0000-00003F390000}"/>
    <cellStyle name="40% - Accent2 92 2 2" xfId="22355" xr:uid="{00000000-0005-0000-0000-000040390000}"/>
    <cellStyle name="40% - Accent2 92 3" xfId="7247" xr:uid="{00000000-0005-0000-0000-000041390000}"/>
    <cellStyle name="40% - Accent2 92 3 2" xfId="22356" xr:uid="{00000000-0005-0000-0000-000042390000}"/>
    <cellStyle name="40% - Accent2 92 4" xfId="22357" xr:uid="{00000000-0005-0000-0000-000043390000}"/>
    <cellStyle name="40% - Accent2 93" xfId="7248" xr:uid="{00000000-0005-0000-0000-000044390000}"/>
    <cellStyle name="40% - Accent2 93 2" xfId="7249" xr:uid="{00000000-0005-0000-0000-000045390000}"/>
    <cellStyle name="40% - Accent2 93 2 2" xfId="22358" xr:uid="{00000000-0005-0000-0000-000046390000}"/>
    <cellStyle name="40% - Accent2 93 3" xfId="7250" xr:uid="{00000000-0005-0000-0000-000047390000}"/>
    <cellStyle name="40% - Accent2 93 3 2" xfId="22359" xr:uid="{00000000-0005-0000-0000-000048390000}"/>
    <cellStyle name="40% - Accent2 93 4" xfId="22360" xr:uid="{00000000-0005-0000-0000-000049390000}"/>
    <cellStyle name="40% - Accent2 94" xfId="7251" xr:uid="{00000000-0005-0000-0000-00004A390000}"/>
    <cellStyle name="40% - Accent2 94 2" xfId="7252" xr:uid="{00000000-0005-0000-0000-00004B390000}"/>
    <cellStyle name="40% - Accent2 94 2 2" xfId="22361" xr:uid="{00000000-0005-0000-0000-00004C390000}"/>
    <cellStyle name="40% - Accent2 94 3" xfId="7253" xr:uid="{00000000-0005-0000-0000-00004D390000}"/>
    <cellStyle name="40% - Accent2 94 3 2" xfId="22362" xr:uid="{00000000-0005-0000-0000-00004E390000}"/>
    <cellStyle name="40% - Accent2 94 4" xfId="22363" xr:uid="{00000000-0005-0000-0000-00004F390000}"/>
    <cellStyle name="40% - Accent2 95" xfId="7254" xr:uid="{00000000-0005-0000-0000-000050390000}"/>
    <cellStyle name="40% - Accent2 95 2" xfId="7255" xr:uid="{00000000-0005-0000-0000-000051390000}"/>
    <cellStyle name="40% - Accent2 95 2 2" xfId="22364" xr:uid="{00000000-0005-0000-0000-000052390000}"/>
    <cellStyle name="40% - Accent2 95 3" xfId="7256" xr:uid="{00000000-0005-0000-0000-000053390000}"/>
    <cellStyle name="40% - Accent2 95 3 2" xfId="22365" xr:uid="{00000000-0005-0000-0000-000054390000}"/>
    <cellStyle name="40% - Accent2 95 4" xfId="22366" xr:uid="{00000000-0005-0000-0000-000055390000}"/>
    <cellStyle name="40% - Accent2 96" xfId="7257" xr:uid="{00000000-0005-0000-0000-000056390000}"/>
    <cellStyle name="40% - Accent2 96 2" xfId="7258" xr:uid="{00000000-0005-0000-0000-000057390000}"/>
    <cellStyle name="40% - Accent2 96 2 2" xfId="22367" xr:uid="{00000000-0005-0000-0000-000058390000}"/>
    <cellStyle name="40% - Accent2 96 3" xfId="7259" xr:uid="{00000000-0005-0000-0000-000059390000}"/>
    <cellStyle name="40% - Accent2 96 3 2" xfId="22368" xr:uid="{00000000-0005-0000-0000-00005A390000}"/>
    <cellStyle name="40% - Accent2 96 4" xfId="22369" xr:uid="{00000000-0005-0000-0000-00005B390000}"/>
    <cellStyle name="40% - Accent2 97" xfId="7260" xr:uid="{00000000-0005-0000-0000-00005C390000}"/>
    <cellStyle name="40% - Accent2 97 2" xfId="7261" xr:uid="{00000000-0005-0000-0000-00005D390000}"/>
    <cellStyle name="40% - Accent2 97 2 2" xfId="22370" xr:uid="{00000000-0005-0000-0000-00005E390000}"/>
    <cellStyle name="40% - Accent2 97 3" xfId="7262" xr:uid="{00000000-0005-0000-0000-00005F390000}"/>
    <cellStyle name="40% - Accent2 97 3 2" xfId="22371" xr:uid="{00000000-0005-0000-0000-000060390000}"/>
    <cellStyle name="40% - Accent2 97 4" xfId="22372" xr:uid="{00000000-0005-0000-0000-000061390000}"/>
    <cellStyle name="40% - Accent2 98" xfId="7263" xr:uid="{00000000-0005-0000-0000-000062390000}"/>
    <cellStyle name="40% - Accent2 98 2" xfId="7264" xr:uid="{00000000-0005-0000-0000-000063390000}"/>
    <cellStyle name="40% - Accent2 98 2 2" xfId="22373" xr:uid="{00000000-0005-0000-0000-000064390000}"/>
    <cellStyle name="40% - Accent2 98 3" xfId="7265" xr:uid="{00000000-0005-0000-0000-000065390000}"/>
    <cellStyle name="40% - Accent2 98 3 2" xfId="22374" xr:uid="{00000000-0005-0000-0000-000066390000}"/>
    <cellStyle name="40% - Accent2 98 4" xfId="22375" xr:uid="{00000000-0005-0000-0000-000067390000}"/>
    <cellStyle name="40% - Accent2 99" xfId="7266" xr:uid="{00000000-0005-0000-0000-000068390000}"/>
    <cellStyle name="40% - Accent2 99 2" xfId="7267" xr:uid="{00000000-0005-0000-0000-000069390000}"/>
    <cellStyle name="40% - Accent2 99 2 2" xfId="22376" xr:uid="{00000000-0005-0000-0000-00006A390000}"/>
    <cellStyle name="40% - Accent2 99 3" xfId="7268" xr:uid="{00000000-0005-0000-0000-00006B390000}"/>
    <cellStyle name="40% - Accent2 99 3 2" xfId="22377" xr:uid="{00000000-0005-0000-0000-00006C390000}"/>
    <cellStyle name="40% - Accent2 99 4" xfId="22378" xr:uid="{00000000-0005-0000-0000-00006D390000}"/>
    <cellStyle name="40% - Accent3 10" xfId="7269" xr:uid="{00000000-0005-0000-0000-00006E390000}"/>
    <cellStyle name="40% - Accent3 10 2" xfId="7270" xr:uid="{00000000-0005-0000-0000-00006F390000}"/>
    <cellStyle name="40% - Accent3 10 2 2" xfId="7271" xr:uid="{00000000-0005-0000-0000-000070390000}"/>
    <cellStyle name="40% - Accent3 10 2 2 2" xfId="22379" xr:uid="{00000000-0005-0000-0000-000071390000}"/>
    <cellStyle name="40% - Accent3 10 2 3" xfId="7272" xr:uid="{00000000-0005-0000-0000-000072390000}"/>
    <cellStyle name="40% - Accent3 10 2 3 2" xfId="22380" xr:uid="{00000000-0005-0000-0000-000073390000}"/>
    <cellStyle name="40% - Accent3 10 2 4" xfId="22381" xr:uid="{00000000-0005-0000-0000-000074390000}"/>
    <cellStyle name="40% - Accent3 10 3" xfId="7273" xr:uid="{00000000-0005-0000-0000-000075390000}"/>
    <cellStyle name="40% - Accent3 10 3 2" xfId="7274" xr:uid="{00000000-0005-0000-0000-000076390000}"/>
    <cellStyle name="40% - Accent3 10 3 2 2" xfId="22382" xr:uid="{00000000-0005-0000-0000-000077390000}"/>
    <cellStyle name="40% - Accent3 10 3 3" xfId="7275" xr:uid="{00000000-0005-0000-0000-000078390000}"/>
    <cellStyle name="40% - Accent3 10 3 3 2" xfId="22383" xr:uid="{00000000-0005-0000-0000-000079390000}"/>
    <cellStyle name="40% - Accent3 10 3 4" xfId="22384" xr:uid="{00000000-0005-0000-0000-00007A390000}"/>
    <cellStyle name="40% - Accent3 10 4" xfId="7276" xr:uid="{00000000-0005-0000-0000-00007B390000}"/>
    <cellStyle name="40% - Accent3 10 4 2" xfId="22385" xr:uid="{00000000-0005-0000-0000-00007C390000}"/>
    <cellStyle name="40% - Accent3 10 5" xfId="7277" xr:uid="{00000000-0005-0000-0000-00007D390000}"/>
    <cellStyle name="40% - Accent3 10 5 2" xfId="22386" xr:uid="{00000000-0005-0000-0000-00007E390000}"/>
    <cellStyle name="40% - Accent3 10 6" xfId="22387" xr:uid="{00000000-0005-0000-0000-00007F390000}"/>
    <cellStyle name="40% - Accent3 100" xfId="7278" xr:uid="{00000000-0005-0000-0000-000080390000}"/>
    <cellStyle name="40% - Accent3 100 2" xfId="7279" xr:uid="{00000000-0005-0000-0000-000081390000}"/>
    <cellStyle name="40% - Accent3 100 2 2" xfId="22388" xr:uid="{00000000-0005-0000-0000-000082390000}"/>
    <cellStyle name="40% - Accent3 100 3" xfId="7280" xr:uid="{00000000-0005-0000-0000-000083390000}"/>
    <cellStyle name="40% - Accent3 100 3 2" xfId="22389" xr:uid="{00000000-0005-0000-0000-000084390000}"/>
    <cellStyle name="40% - Accent3 100 4" xfId="22390" xr:uid="{00000000-0005-0000-0000-000085390000}"/>
    <cellStyle name="40% - Accent3 101" xfId="7281" xr:uid="{00000000-0005-0000-0000-000086390000}"/>
    <cellStyle name="40% - Accent3 101 2" xfId="7282" xr:uid="{00000000-0005-0000-0000-000087390000}"/>
    <cellStyle name="40% - Accent3 101 2 2" xfId="22391" xr:uid="{00000000-0005-0000-0000-000088390000}"/>
    <cellStyle name="40% - Accent3 101 3" xfId="7283" xr:uid="{00000000-0005-0000-0000-000089390000}"/>
    <cellStyle name="40% - Accent3 101 3 2" xfId="22392" xr:uid="{00000000-0005-0000-0000-00008A390000}"/>
    <cellStyle name="40% - Accent3 101 4" xfId="22393" xr:uid="{00000000-0005-0000-0000-00008B390000}"/>
    <cellStyle name="40% - Accent3 102" xfId="7284" xr:uid="{00000000-0005-0000-0000-00008C390000}"/>
    <cellStyle name="40% - Accent3 102 2" xfId="7285" xr:uid="{00000000-0005-0000-0000-00008D390000}"/>
    <cellStyle name="40% - Accent3 102 2 2" xfId="22394" xr:uid="{00000000-0005-0000-0000-00008E390000}"/>
    <cellStyle name="40% - Accent3 102 3" xfId="7286" xr:uid="{00000000-0005-0000-0000-00008F390000}"/>
    <cellStyle name="40% - Accent3 102 3 2" xfId="22395" xr:uid="{00000000-0005-0000-0000-000090390000}"/>
    <cellStyle name="40% - Accent3 102 4" xfId="22396" xr:uid="{00000000-0005-0000-0000-000091390000}"/>
    <cellStyle name="40% - Accent3 103" xfId="7287" xr:uid="{00000000-0005-0000-0000-000092390000}"/>
    <cellStyle name="40% - Accent3 103 2" xfId="7288" xr:uid="{00000000-0005-0000-0000-000093390000}"/>
    <cellStyle name="40% - Accent3 103 2 2" xfId="22397" xr:uid="{00000000-0005-0000-0000-000094390000}"/>
    <cellStyle name="40% - Accent3 103 3" xfId="7289" xr:uid="{00000000-0005-0000-0000-000095390000}"/>
    <cellStyle name="40% - Accent3 103 3 2" xfId="22398" xr:uid="{00000000-0005-0000-0000-000096390000}"/>
    <cellStyle name="40% - Accent3 103 4" xfId="22399" xr:uid="{00000000-0005-0000-0000-000097390000}"/>
    <cellStyle name="40% - Accent3 104" xfId="7290" xr:uid="{00000000-0005-0000-0000-000098390000}"/>
    <cellStyle name="40% - Accent3 104 2" xfId="7291" xr:uid="{00000000-0005-0000-0000-000099390000}"/>
    <cellStyle name="40% - Accent3 104 2 2" xfId="22400" xr:uid="{00000000-0005-0000-0000-00009A390000}"/>
    <cellStyle name="40% - Accent3 104 3" xfId="7292" xr:uid="{00000000-0005-0000-0000-00009B390000}"/>
    <cellStyle name="40% - Accent3 104 3 2" xfId="22401" xr:uid="{00000000-0005-0000-0000-00009C390000}"/>
    <cellStyle name="40% - Accent3 104 4" xfId="22402" xr:uid="{00000000-0005-0000-0000-00009D390000}"/>
    <cellStyle name="40% - Accent3 105" xfId="7293" xr:uid="{00000000-0005-0000-0000-00009E390000}"/>
    <cellStyle name="40% - Accent3 105 2" xfId="7294" xr:uid="{00000000-0005-0000-0000-00009F390000}"/>
    <cellStyle name="40% - Accent3 105 2 2" xfId="22403" xr:uid="{00000000-0005-0000-0000-0000A0390000}"/>
    <cellStyle name="40% - Accent3 105 3" xfId="7295" xr:uid="{00000000-0005-0000-0000-0000A1390000}"/>
    <cellStyle name="40% - Accent3 105 3 2" xfId="22404" xr:uid="{00000000-0005-0000-0000-0000A2390000}"/>
    <cellStyle name="40% - Accent3 105 4" xfId="22405" xr:uid="{00000000-0005-0000-0000-0000A3390000}"/>
    <cellStyle name="40% - Accent3 106" xfId="7296" xr:uid="{00000000-0005-0000-0000-0000A4390000}"/>
    <cellStyle name="40% - Accent3 106 2" xfId="7297" xr:uid="{00000000-0005-0000-0000-0000A5390000}"/>
    <cellStyle name="40% - Accent3 106 2 2" xfId="22406" xr:uid="{00000000-0005-0000-0000-0000A6390000}"/>
    <cellStyle name="40% - Accent3 106 3" xfId="7298" xr:uid="{00000000-0005-0000-0000-0000A7390000}"/>
    <cellStyle name="40% - Accent3 106 3 2" xfId="22407" xr:uid="{00000000-0005-0000-0000-0000A8390000}"/>
    <cellStyle name="40% - Accent3 106 4" xfId="22408" xr:uid="{00000000-0005-0000-0000-0000A9390000}"/>
    <cellStyle name="40% - Accent3 107" xfId="7299" xr:uid="{00000000-0005-0000-0000-0000AA390000}"/>
    <cellStyle name="40% - Accent3 107 2" xfId="7300" xr:uid="{00000000-0005-0000-0000-0000AB390000}"/>
    <cellStyle name="40% - Accent3 107 2 2" xfId="22409" xr:uid="{00000000-0005-0000-0000-0000AC390000}"/>
    <cellStyle name="40% - Accent3 107 3" xfId="7301" xr:uid="{00000000-0005-0000-0000-0000AD390000}"/>
    <cellStyle name="40% - Accent3 107 3 2" xfId="22410" xr:uid="{00000000-0005-0000-0000-0000AE390000}"/>
    <cellStyle name="40% - Accent3 107 4" xfId="22411" xr:uid="{00000000-0005-0000-0000-0000AF390000}"/>
    <cellStyle name="40% - Accent3 108" xfId="7302" xr:uid="{00000000-0005-0000-0000-0000B0390000}"/>
    <cellStyle name="40% - Accent3 108 2" xfId="7303" xr:uid="{00000000-0005-0000-0000-0000B1390000}"/>
    <cellStyle name="40% - Accent3 108 2 2" xfId="22412" xr:uid="{00000000-0005-0000-0000-0000B2390000}"/>
    <cellStyle name="40% - Accent3 108 3" xfId="7304" xr:uid="{00000000-0005-0000-0000-0000B3390000}"/>
    <cellStyle name="40% - Accent3 108 3 2" xfId="22413" xr:uid="{00000000-0005-0000-0000-0000B4390000}"/>
    <cellStyle name="40% - Accent3 108 4" xfId="22414" xr:uid="{00000000-0005-0000-0000-0000B5390000}"/>
    <cellStyle name="40% - Accent3 109" xfId="7305" xr:uid="{00000000-0005-0000-0000-0000B6390000}"/>
    <cellStyle name="40% - Accent3 109 2" xfId="7306" xr:uid="{00000000-0005-0000-0000-0000B7390000}"/>
    <cellStyle name="40% - Accent3 109 2 2" xfId="22415" xr:uid="{00000000-0005-0000-0000-0000B8390000}"/>
    <cellStyle name="40% - Accent3 109 3" xfId="7307" xr:uid="{00000000-0005-0000-0000-0000B9390000}"/>
    <cellStyle name="40% - Accent3 109 3 2" xfId="22416" xr:uid="{00000000-0005-0000-0000-0000BA390000}"/>
    <cellStyle name="40% - Accent3 109 4" xfId="22417" xr:uid="{00000000-0005-0000-0000-0000BB390000}"/>
    <cellStyle name="40% - Accent3 11" xfId="7308" xr:uid="{00000000-0005-0000-0000-0000BC390000}"/>
    <cellStyle name="40% - Accent3 11 2" xfId="7309" xr:uid="{00000000-0005-0000-0000-0000BD390000}"/>
    <cellStyle name="40% - Accent3 11 2 2" xfId="7310" xr:uid="{00000000-0005-0000-0000-0000BE390000}"/>
    <cellStyle name="40% - Accent3 11 2 2 2" xfId="22418" xr:uid="{00000000-0005-0000-0000-0000BF390000}"/>
    <cellStyle name="40% - Accent3 11 2 3" xfId="7311" xr:uid="{00000000-0005-0000-0000-0000C0390000}"/>
    <cellStyle name="40% - Accent3 11 2 3 2" xfId="22419" xr:uid="{00000000-0005-0000-0000-0000C1390000}"/>
    <cellStyle name="40% - Accent3 11 2 4" xfId="22420" xr:uid="{00000000-0005-0000-0000-0000C2390000}"/>
    <cellStyle name="40% - Accent3 11 3" xfId="7312" xr:uid="{00000000-0005-0000-0000-0000C3390000}"/>
    <cellStyle name="40% - Accent3 11 3 2" xfId="7313" xr:uid="{00000000-0005-0000-0000-0000C4390000}"/>
    <cellStyle name="40% - Accent3 11 3 2 2" xfId="22421" xr:uid="{00000000-0005-0000-0000-0000C5390000}"/>
    <cellStyle name="40% - Accent3 11 3 3" xfId="7314" xr:uid="{00000000-0005-0000-0000-0000C6390000}"/>
    <cellStyle name="40% - Accent3 11 3 3 2" xfId="22422" xr:uid="{00000000-0005-0000-0000-0000C7390000}"/>
    <cellStyle name="40% - Accent3 11 3 4" xfId="22423" xr:uid="{00000000-0005-0000-0000-0000C8390000}"/>
    <cellStyle name="40% - Accent3 11 4" xfId="7315" xr:uid="{00000000-0005-0000-0000-0000C9390000}"/>
    <cellStyle name="40% - Accent3 11 4 2" xfId="22424" xr:uid="{00000000-0005-0000-0000-0000CA390000}"/>
    <cellStyle name="40% - Accent3 11 5" xfId="7316" xr:uid="{00000000-0005-0000-0000-0000CB390000}"/>
    <cellStyle name="40% - Accent3 11 5 2" xfId="22425" xr:uid="{00000000-0005-0000-0000-0000CC390000}"/>
    <cellStyle name="40% - Accent3 11 6" xfId="22426" xr:uid="{00000000-0005-0000-0000-0000CD390000}"/>
    <cellStyle name="40% - Accent3 110" xfId="7317" xr:uid="{00000000-0005-0000-0000-0000CE390000}"/>
    <cellStyle name="40% - Accent3 110 2" xfId="7318" xr:uid="{00000000-0005-0000-0000-0000CF390000}"/>
    <cellStyle name="40% - Accent3 110 2 2" xfId="22427" xr:uid="{00000000-0005-0000-0000-0000D0390000}"/>
    <cellStyle name="40% - Accent3 110 3" xfId="7319" xr:uid="{00000000-0005-0000-0000-0000D1390000}"/>
    <cellStyle name="40% - Accent3 110 3 2" xfId="22428" xr:uid="{00000000-0005-0000-0000-0000D2390000}"/>
    <cellStyle name="40% - Accent3 110 4" xfId="22429" xr:uid="{00000000-0005-0000-0000-0000D3390000}"/>
    <cellStyle name="40% - Accent3 111" xfId="7320" xr:uid="{00000000-0005-0000-0000-0000D4390000}"/>
    <cellStyle name="40% - Accent3 111 2" xfId="7321" xr:uid="{00000000-0005-0000-0000-0000D5390000}"/>
    <cellStyle name="40% - Accent3 111 2 2" xfId="22430" xr:uid="{00000000-0005-0000-0000-0000D6390000}"/>
    <cellStyle name="40% - Accent3 111 3" xfId="7322" xr:uid="{00000000-0005-0000-0000-0000D7390000}"/>
    <cellStyle name="40% - Accent3 111 3 2" xfId="22431" xr:uid="{00000000-0005-0000-0000-0000D8390000}"/>
    <cellStyle name="40% - Accent3 111 4" xfId="22432" xr:uid="{00000000-0005-0000-0000-0000D9390000}"/>
    <cellStyle name="40% - Accent3 112" xfId="7323" xr:uid="{00000000-0005-0000-0000-0000DA390000}"/>
    <cellStyle name="40% - Accent3 112 2" xfId="7324" xr:uid="{00000000-0005-0000-0000-0000DB390000}"/>
    <cellStyle name="40% - Accent3 112 2 2" xfId="22433" xr:uid="{00000000-0005-0000-0000-0000DC390000}"/>
    <cellStyle name="40% - Accent3 112 3" xfId="7325" xr:uid="{00000000-0005-0000-0000-0000DD390000}"/>
    <cellStyle name="40% - Accent3 112 3 2" xfId="22434" xr:uid="{00000000-0005-0000-0000-0000DE390000}"/>
    <cellStyle name="40% - Accent3 112 4" xfId="22435" xr:uid="{00000000-0005-0000-0000-0000DF390000}"/>
    <cellStyle name="40% - Accent3 113" xfId="7326" xr:uid="{00000000-0005-0000-0000-0000E0390000}"/>
    <cellStyle name="40% - Accent3 113 2" xfId="7327" xr:uid="{00000000-0005-0000-0000-0000E1390000}"/>
    <cellStyle name="40% - Accent3 113 2 2" xfId="22436" xr:uid="{00000000-0005-0000-0000-0000E2390000}"/>
    <cellStyle name="40% - Accent3 113 3" xfId="7328" xr:uid="{00000000-0005-0000-0000-0000E3390000}"/>
    <cellStyle name="40% - Accent3 113 3 2" xfId="22437" xr:uid="{00000000-0005-0000-0000-0000E4390000}"/>
    <cellStyle name="40% - Accent3 113 4" xfId="22438" xr:uid="{00000000-0005-0000-0000-0000E5390000}"/>
    <cellStyle name="40% - Accent3 114" xfId="7329" xr:uid="{00000000-0005-0000-0000-0000E6390000}"/>
    <cellStyle name="40% - Accent3 114 2" xfId="7330" xr:uid="{00000000-0005-0000-0000-0000E7390000}"/>
    <cellStyle name="40% - Accent3 114 2 2" xfId="22439" xr:uid="{00000000-0005-0000-0000-0000E8390000}"/>
    <cellStyle name="40% - Accent3 114 3" xfId="7331" xr:uid="{00000000-0005-0000-0000-0000E9390000}"/>
    <cellStyle name="40% - Accent3 114 3 2" xfId="22440" xr:uid="{00000000-0005-0000-0000-0000EA390000}"/>
    <cellStyle name="40% - Accent3 114 4" xfId="22441" xr:uid="{00000000-0005-0000-0000-0000EB390000}"/>
    <cellStyle name="40% - Accent3 115" xfId="7332" xr:uid="{00000000-0005-0000-0000-0000EC390000}"/>
    <cellStyle name="40% - Accent3 115 2" xfId="7333" xr:uid="{00000000-0005-0000-0000-0000ED390000}"/>
    <cellStyle name="40% - Accent3 115 2 2" xfId="22442" xr:uid="{00000000-0005-0000-0000-0000EE390000}"/>
    <cellStyle name="40% - Accent3 115 3" xfId="7334" xr:uid="{00000000-0005-0000-0000-0000EF390000}"/>
    <cellStyle name="40% - Accent3 115 3 2" xfId="22443" xr:uid="{00000000-0005-0000-0000-0000F0390000}"/>
    <cellStyle name="40% - Accent3 115 4" xfId="22444" xr:uid="{00000000-0005-0000-0000-0000F1390000}"/>
    <cellStyle name="40% - Accent3 116" xfId="7335" xr:uid="{00000000-0005-0000-0000-0000F2390000}"/>
    <cellStyle name="40% - Accent3 116 2" xfId="7336" xr:uid="{00000000-0005-0000-0000-0000F3390000}"/>
    <cellStyle name="40% - Accent3 116 2 2" xfId="22445" xr:uid="{00000000-0005-0000-0000-0000F4390000}"/>
    <cellStyle name="40% - Accent3 116 3" xfId="7337" xr:uid="{00000000-0005-0000-0000-0000F5390000}"/>
    <cellStyle name="40% - Accent3 116 3 2" xfId="22446" xr:uid="{00000000-0005-0000-0000-0000F6390000}"/>
    <cellStyle name="40% - Accent3 116 4" xfId="22447" xr:uid="{00000000-0005-0000-0000-0000F7390000}"/>
    <cellStyle name="40% - Accent3 117" xfId="7338" xr:uid="{00000000-0005-0000-0000-0000F8390000}"/>
    <cellStyle name="40% - Accent3 117 2" xfId="7339" xr:uid="{00000000-0005-0000-0000-0000F9390000}"/>
    <cellStyle name="40% - Accent3 117 2 2" xfId="22448" xr:uid="{00000000-0005-0000-0000-0000FA390000}"/>
    <cellStyle name="40% - Accent3 117 3" xfId="7340" xr:uid="{00000000-0005-0000-0000-0000FB390000}"/>
    <cellStyle name="40% - Accent3 117 3 2" xfId="22449" xr:uid="{00000000-0005-0000-0000-0000FC390000}"/>
    <cellStyle name="40% - Accent3 117 4" xfId="22450" xr:uid="{00000000-0005-0000-0000-0000FD390000}"/>
    <cellStyle name="40% - Accent3 118" xfId="7341" xr:uid="{00000000-0005-0000-0000-0000FE390000}"/>
    <cellStyle name="40% - Accent3 118 2" xfId="7342" xr:uid="{00000000-0005-0000-0000-0000FF390000}"/>
    <cellStyle name="40% - Accent3 118 2 2" xfId="22451" xr:uid="{00000000-0005-0000-0000-0000003A0000}"/>
    <cellStyle name="40% - Accent3 118 3" xfId="7343" xr:uid="{00000000-0005-0000-0000-0000013A0000}"/>
    <cellStyle name="40% - Accent3 118 3 2" xfId="22452" xr:uid="{00000000-0005-0000-0000-0000023A0000}"/>
    <cellStyle name="40% - Accent3 118 4" xfId="22453" xr:uid="{00000000-0005-0000-0000-0000033A0000}"/>
    <cellStyle name="40% - Accent3 119" xfId="7344" xr:uid="{00000000-0005-0000-0000-0000043A0000}"/>
    <cellStyle name="40% - Accent3 119 2" xfId="7345" xr:uid="{00000000-0005-0000-0000-0000053A0000}"/>
    <cellStyle name="40% - Accent3 119 2 2" xfId="22454" xr:uid="{00000000-0005-0000-0000-0000063A0000}"/>
    <cellStyle name="40% - Accent3 119 3" xfId="7346" xr:uid="{00000000-0005-0000-0000-0000073A0000}"/>
    <cellStyle name="40% - Accent3 119 3 2" xfId="22455" xr:uid="{00000000-0005-0000-0000-0000083A0000}"/>
    <cellStyle name="40% - Accent3 119 4" xfId="22456" xr:uid="{00000000-0005-0000-0000-0000093A0000}"/>
    <cellStyle name="40% - Accent3 12" xfId="7347" xr:uid="{00000000-0005-0000-0000-00000A3A0000}"/>
    <cellStyle name="40% - Accent3 12 2" xfId="7348" xr:uid="{00000000-0005-0000-0000-00000B3A0000}"/>
    <cellStyle name="40% - Accent3 12 2 2" xfId="7349" xr:uid="{00000000-0005-0000-0000-00000C3A0000}"/>
    <cellStyle name="40% - Accent3 12 2 2 2" xfId="22457" xr:uid="{00000000-0005-0000-0000-00000D3A0000}"/>
    <cellStyle name="40% - Accent3 12 2 3" xfId="7350" xr:uid="{00000000-0005-0000-0000-00000E3A0000}"/>
    <cellStyle name="40% - Accent3 12 2 3 2" xfId="22458" xr:uid="{00000000-0005-0000-0000-00000F3A0000}"/>
    <cellStyle name="40% - Accent3 12 2 4" xfId="22459" xr:uid="{00000000-0005-0000-0000-0000103A0000}"/>
    <cellStyle name="40% - Accent3 12 3" xfId="7351" xr:uid="{00000000-0005-0000-0000-0000113A0000}"/>
    <cellStyle name="40% - Accent3 12 3 2" xfId="7352" xr:uid="{00000000-0005-0000-0000-0000123A0000}"/>
    <cellStyle name="40% - Accent3 12 3 2 2" xfId="22460" xr:uid="{00000000-0005-0000-0000-0000133A0000}"/>
    <cellStyle name="40% - Accent3 12 3 3" xfId="7353" xr:uid="{00000000-0005-0000-0000-0000143A0000}"/>
    <cellStyle name="40% - Accent3 12 3 3 2" xfId="22461" xr:uid="{00000000-0005-0000-0000-0000153A0000}"/>
    <cellStyle name="40% - Accent3 12 3 4" xfId="22462" xr:uid="{00000000-0005-0000-0000-0000163A0000}"/>
    <cellStyle name="40% - Accent3 12 4" xfId="7354" xr:uid="{00000000-0005-0000-0000-0000173A0000}"/>
    <cellStyle name="40% - Accent3 12 4 2" xfId="22463" xr:uid="{00000000-0005-0000-0000-0000183A0000}"/>
    <cellStyle name="40% - Accent3 12 5" xfId="7355" xr:uid="{00000000-0005-0000-0000-0000193A0000}"/>
    <cellStyle name="40% - Accent3 12 5 2" xfId="22464" xr:uid="{00000000-0005-0000-0000-00001A3A0000}"/>
    <cellStyle name="40% - Accent3 12 6" xfId="22465" xr:uid="{00000000-0005-0000-0000-00001B3A0000}"/>
    <cellStyle name="40% - Accent3 120" xfId="7356" xr:uid="{00000000-0005-0000-0000-00001C3A0000}"/>
    <cellStyle name="40% - Accent3 120 2" xfId="7357" xr:uid="{00000000-0005-0000-0000-00001D3A0000}"/>
    <cellStyle name="40% - Accent3 120 2 2" xfId="22466" xr:uid="{00000000-0005-0000-0000-00001E3A0000}"/>
    <cellStyle name="40% - Accent3 120 3" xfId="7358" xr:uid="{00000000-0005-0000-0000-00001F3A0000}"/>
    <cellStyle name="40% - Accent3 120 3 2" xfId="22467" xr:uid="{00000000-0005-0000-0000-0000203A0000}"/>
    <cellStyle name="40% - Accent3 120 4" xfId="22468" xr:uid="{00000000-0005-0000-0000-0000213A0000}"/>
    <cellStyle name="40% - Accent3 121" xfId="7359" xr:uid="{00000000-0005-0000-0000-0000223A0000}"/>
    <cellStyle name="40% - Accent3 121 2" xfId="7360" xr:uid="{00000000-0005-0000-0000-0000233A0000}"/>
    <cellStyle name="40% - Accent3 121 2 2" xfId="22469" xr:uid="{00000000-0005-0000-0000-0000243A0000}"/>
    <cellStyle name="40% - Accent3 121 3" xfId="7361" xr:uid="{00000000-0005-0000-0000-0000253A0000}"/>
    <cellStyle name="40% - Accent3 121 3 2" xfId="22470" xr:uid="{00000000-0005-0000-0000-0000263A0000}"/>
    <cellStyle name="40% - Accent3 121 4" xfId="22471" xr:uid="{00000000-0005-0000-0000-0000273A0000}"/>
    <cellStyle name="40% - Accent3 122" xfId="7362" xr:uid="{00000000-0005-0000-0000-0000283A0000}"/>
    <cellStyle name="40% - Accent3 122 2" xfId="7363" xr:uid="{00000000-0005-0000-0000-0000293A0000}"/>
    <cellStyle name="40% - Accent3 122 2 2" xfId="22472" xr:uid="{00000000-0005-0000-0000-00002A3A0000}"/>
    <cellStyle name="40% - Accent3 122 3" xfId="7364" xr:uid="{00000000-0005-0000-0000-00002B3A0000}"/>
    <cellStyle name="40% - Accent3 122 3 2" xfId="22473" xr:uid="{00000000-0005-0000-0000-00002C3A0000}"/>
    <cellStyle name="40% - Accent3 122 4" xfId="22474" xr:uid="{00000000-0005-0000-0000-00002D3A0000}"/>
    <cellStyle name="40% - Accent3 123" xfId="7365" xr:uid="{00000000-0005-0000-0000-00002E3A0000}"/>
    <cellStyle name="40% - Accent3 123 2" xfId="7366" xr:uid="{00000000-0005-0000-0000-00002F3A0000}"/>
    <cellStyle name="40% - Accent3 123 2 2" xfId="22475" xr:uid="{00000000-0005-0000-0000-0000303A0000}"/>
    <cellStyle name="40% - Accent3 123 3" xfId="7367" xr:uid="{00000000-0005-0000-0000-0000313A0000}"/>
    <cellStyle name="40% - Accent3 123 3 2" xfId="22476" xr:uid="{00000000-0005-0000-0000-0000323A0000}"/>
    <cellStyle name="40% - Accent3 123 4" xfId="22477" xr:uid="{00000000-0005-0000-0000-0000333A0000}"/>
    <cellStyle name="40% - Accent3 124" xfId="7368" xr:uid="{00000000-0005-0000-0000-0000343A0000}"/>
    <cellStyle name="40% - Accent3 124 2" xfId="7369" xr:uid="{00000000-0005-0000-0000-0000353A0000}"/>
    <cellStyle name="40% - Accent3 124 2 2" xfId="22478" xr:uid="{00000000-0005-0000-0000-0000363A0000}"/>
    <cellStyle name="40% - Accent3 124 3" xfId="7370" xr:uid="{00000000-0005-0000-0000-0000373A0000}"/>
    <cellStyle name="40% - Accent3 124 3 2" xfId="22479" xr:uid="{00000000-0005-0000-0000-0000383A0000}"/>
    <cellStyle name="40% - Accent3 124 4" xfId="22480" xr:uid="{00000000-0005-0000-0000-0000393A0000}"/>
    <cellStyle name="40% - Accent3 125" xfId="7371" xr:uid="{00000000-0005-0000-0000-00003A3A0000}"/>
    <cellStyle name="40% - Accent3 125 2" xfId="7372" xr:uid="{00000000-0005-0000-0000-00003B3A0000}"/>
    <cellStyle name="40% - Accent3 125 2 2" xfId="22481" xr:uid="{00000000-0005-0000-0000-00003C3A0000}"/>
    <cellStyle name="40% - Accent3 125 3" xfId="7373" xr:uid="{00000000-0005-0000-0000-00003D3A0000}"/>
    <cellStyle name="40% - Accent3 125 3 2" xfId="22482" xr:uid="{00000000-0005-0000-0000-00003E3A0000}"/>
    <cellStyle name="40% - Accent3 125 4" xfId="22483" xr:uid="{00000000-0005-0000-0000-00003F3A0000}"/>
    <cellStyle name="40% - Accent3 126" xfId="7374" xr:uid="{00000000-0005-0000-0000-0000403A0000}"/>
    <cellStyle name="40% - Accent3 126 2" xfId="7375" xr:uid="{00000000-0005-0000-0000-0000413A0000}"/>
    <cellStyle name="40% - Accent3 126 2 2" xfId="22484" xr:uid="{00000000-0005-0000-0000-0000423A0000}"/>
    <cellStyle name="40% - Accent3 126 3" xfId="7376" xr:uid="{00000000-0005-0000-0000-0000433A0000}"/>
    <cellStyle name="40% - Accent3 126 3 2" xfId="22485" xr:uid="{00000000-0005-0000-0000-0000443A0000}"/>
    <cellStyle name="40% - Accent3 126 4" xfId="22486" xr:uid="{00000000-0005-0000-0000-0000453A0000}"/>
    <cellStyle name="40% - Accent3 127" xfId="7377" xr:uid="{00000000-0005-0000-0000-0000463A0000}"/>
    <cellStyle name="40% - Accent3 127 2" xfId="7378" xr:uid="{00000000-0005-0000-0000-0000473A0000}"/>
    <cellStyle name="40% - Accent3 127 2 2" xfId="22487" xr:uid="{00000000-0005-0000-0000-0000483A0000}"/>
    <cellStyle name="40% - Accent3 127 3" xfId="7379" xr:uid="{00000000-0005-0000-0000-0000493A0000}"/>
    <cellStyle name="40% - Accent3 127 3 2" xfId="22488" xr:uid="{00000000-0005-0000-0000-00004A3A0000}"/>
    <cellStyle name="40% - Accent3 127 4" xfId="22489" xr:uid="{00000000-0005-0000-0000-00004B3A0000}"/>
    <cellStyle name="40% - Accent3 128" xfId="7380" xr:uid="{00000000-0005-0000-0000-00004C3A0000}"/>
    <cellStyle name="40% - Accent3 128 2" xfId="7381" xr:uid="{00000000-0005-0000-0000-00004D3A0000}"/>
    <cellStyle name="40% - Accent3 128 2 2" xfId="22490" xr:uid="{00000000-0005-0000-0000-00004E3A0000}"/>
    <cellStyle name="40% - Accent3 128 3" xfId="7382" xr:uid="{00000000-0005-0000-0000-00004F3A0000}"/>
    <cellStyle name="40% - Accent3 128 3 2" xfId="22491" xr:uid="{00000000-0005-0000-0000-0000503A0000}"/>
    <cellStyle name="40% - Accent3 128 4" xfId="22492" xr:uid="{00000000-0005-0000-0000-0000513A0000}"/>
    <cellStyle name="40% - Accent3 129" xfId="7383" xr:uid="{00000000-0005-0000-0000-0000523A0000}"/>
    <cellStyle name="40% - Accent3 129 2" xfId="7384" xr:uid="{00000000-0005-0000-0000-0000533A0000}"/>
    <cellStyle name="40% - Accent3 129 2 2" xfId="22493" xr:uid="{00000000-0005-0000-0000-0000543A0000}"/>
    <cellStyle name="40% - Accent3 129 3" xfId="7385" xr:uid="{00000000-0005-0000-0000-0000553A0000}"/>
    <cellStyle name="40% - Accent3 129 3 2" xfId="22494" xr:uid="{00000000-0005-0000-0000-0000563A0000}"/>
    <cellStyle name="40% - Accent3 129 4" xfId="22495" xr:uid="{00000000-0005-0000-0000-0000573A0000}"/>
    <cellStyle name="40% - Accent3 13" xfId="7386" xr:uid="{00000000-0005-0000-0000-0000583A0000}"/>
    <cellStyle name="40% - Accent3 13 2" xfId="7387" xr:uid="{00000000-0005-0000-0000-0000593A0000}"/>
    <cellStyle name="40% - Accent3 13 2 2" xfId="7388" xr:uid="{00000000-0005-0000-0000-00005A3A0000}"/>
    <cellStyle name="40% - Accent3 13 2 2 2" xfId="22496" xr:uid="{00000000-0005-0000-0000-00005B3A0000}"/>
    <cellStyle name="40% - Accent3 13 2 3" xfId="7389" xr:uid="{00000000-0005-0000-0000-00005C3A0000}"/>
    <cellStyle name="40% - Accent3 13 2 3 2" xfId="22497" xr:uid="{00000000-0005-0000-0000-00005D3A0000}"/>
    <cellStyle name="40% - Accent3 13 2 4" xfId="22498" xr:uid="{00000000-0005-0000-0000-00005E3A0000}"/>
    <cellStyle name="40% - Accent3 13 3" xfId="7390" xr:uid="{00000000-0005-0000-0000-00005F3A0000}"/>
    <cellStyle name="40% - Accent3 13 3 2" xfId="7391" xr:uid="{00000000-0005-0000-0000-0000603A0000}"/>
    <cellStyle name="40% - Accent3 13 3 2 2" xfId="22499" xr:uid="{00000000-0005-0000-0000-0000613A0000}"/>
    <cellStyle name="40% - Accent3 13 3 3" xfId="7392" xr:uid="{00000000-0005-0000-0000-0000623A0000}"/>
    <cellStyle name="40% - Accent3 13 3 3 2" xfId="22500" xr:uid="{00000000-0005-0000-0000-0000633A0000}"/>
    <cellStyle name="40% - Accent3 13 3 4" xfId="22501" xr:uid="{00000000-0005-0000-0000-0000643A0000}"/>
    <cellStyle name="40% - Accent3 13 4" xfId="7393" xr:uid="{00000000-0005-0000-0000-0000653A0000}"/>
    <cellStyle name="40% - Accent3 13 4 2" xfId="22502" xr:uid="{00000000-0005-0000-0000-0000663A0000}"/>
    <cellStyle name="40% - Accent3 13 5" xfId="7394" xr:uid="{00000000-0005-0000-0000-0000673A0000}"/>
    <cellStyle name="40% - Accent3 13 5 2" xfId="22503" xr:uid="{00000000-0005-0000-0000-0000683A0000}"/>
    <cellStyle name="40% - Accent3 13 6" xfId="22504" xr:uid="{00000000-0005-0000-0000-0000693A0000}"/>
    <cellStyle name="40% - Accent3 130" xfId="7395" xr:uid="{00000000-0005-0000-0000-00006A3A0000}"/>
    <cellStyle name="40% - Accent3 130 2" xfId="7396" xr:uid="{00000000-0005-0000-0000-00006B3A0000}"/>
    <cellStyle name="40% - Accent3 130 2 2" xfId="22505" xr:uid="{00000000-0005-0000-0000-00006C3A0000}"/>
    <cellStyle name="40% - Accent3 130 3" xfId="7397" xr:uid="{00000000-0005-0000-0000-00006D3A0000}"/>
    <cellStyle name="40% - Accent3 130 3 2" xfId="22506" xr:uid="{00000000-0005-0000-0000-00006E3A0000}"/>
    <cellStyle name="40% - Accent3 130 4" xfId="22507" xr:uid="{00000000-0005-0000-0000-00006F3A0000}"/>
    <cellStyle name="40% - Accent3 131" xfId="7398" xr:uid="{00000000-0005-0000-0000-0000703A0000}"/>
    <cellStyle name="40% - Accent3 131 2" xfId="7399" xr:uid="{00000000-0005-0000-0000-0000713A0000}"/>
    <cellStyle name="40% - Accent3 131 2 2" xfId="22508" xr:uid="{00000000-0005-0000-0000-0000723A0000}"/>
    <cellStyle name="40% - Accent3 131 3" xfId="7400" xr:uid="{00000000-0005-0000-0000-0000733A0000}"/>
    <cellStyle name="40% - Accent3 131 3 2" xfId="22509" xr:uid="{00000000-0005-0000-0000-0000743A0000}"/>
    <cellStyle name="40% - Accent3 131 4" xfId="22510" xr:uid="{00000000-0005-0000-0000-0000753A0000}"/>
    <cellStyle name="40% - Accent3 132" xfId="7401" xr:uid="{00000000-0005-0000-0000-0000763A0000}"/>
    <cellStyle name="40% - Accent3 132 2" xfId="7402" xr:uid="{00000000-0005-0000-0000-0000773A0000}"/>
    <cellStyle name="40% - Accent3 132 2 2" xfId="22511" xr:uid="{00000000-0005-0000-0000-0000783A0000}"/>
    <cellStyle name="40% - Accent3 132 3" xfId="7403" xr:uid="{00000000-0005-0000-0000-0000793A0000}"/>
    <cellStyle name="40% - Accent3 132 3 2" xfId="22512" xr:uid="{00000000-0005-0000-0000-00007A3A0000}"/>
    <cellStyle name="40% - Accent3 132 4" xfId="22513" xr:uid="{00000000-0005-0000-0000-00007B3A0000}"/>
    <cellStyle name="40% - Accent3 133" xfId="7404" xr:uid="{00000000-0005-0000-0000-00007C3A0000}"/>
    <cellStyle name="40% - Accent3 133 2" xfId="7405" xr:uid="{00000000-0005-0000-0000-00007D3A0000}"/>
    <cellStyle name="40% - Accent3 133 2 2" xfId="22514" xr:uid="{00000000-0005-0000-0000-00007E3A0000}"/>
    <cellStyle name="40% - Accent3 133 3" xfId="7406" xr:uid="{00000000-0005-0000-0000-00007F3A0000}"/>
    <cellStyle name="40% - Accent3 133 3 2" xfId="22515" xr:uid="{00000000-0005-0000-0000-0000803A0000}"/>
    <cellStyle name="40% - Accent3 133 4" xfId="22516" xr:uid="{00000000-0005-0000-0000-0000813A0000}"/>
    <cellStyle name="40% - Accent3 134" xfId="7407" xr:uid="{00000000-0005-0000-0000-0000823A0000}"/>
    <cellStyle name="40% - Accent3 134 2" xfId="7408" xr:uid="{00000000-0005-0000-0000-0000833A0000}"/>
    <cellStyle name="40% - Accent3 134 2 2" xfId="22517" xr:uid="{00000000-0005-0000-0000-0000843A0000}"/>
    <cellStyle name="40% - Accent3 134 3" xfId="7409" xr:uid="{00000000-0005-0000-0000-0000853A0000}"/>
    <cellStyle name="40% - Accent3 134 3 2" xfId="22518" xr:uid="{00000000-0005-0000-0000-0000863A0000}"/>
    <cellStyle name="40% - Accent3 134 4" xfId="22519" xr:uid="{00000000-0005-0000-0000-0000873A0000}"/>
    <cellStyle name="40% - Accent3 135" xfId="7410" xr:uid="{00000000-0005-0000-0000-0000883A0000}"/>
    <cellStyle name="40% - Accent3 135 2" xfId="7411" xr:uid="{00000000-0005-0000-0000-0000893A0000}"/>
    <cellStyle name="40% - Accent3 135 2 2" xfId="22520" xr:uid="{00000000-0005-0000-0000-00008A3A0000}"/>
    <cellStyle name="40% - Accent3 135 3" xfId="7412" xr:uid="{00000000-0005-0000-0000-00008B3A0000}"/>
    <cellStyle name="40% - Accent3 135 3 2" xfId="22521" xr:uid="{00000000-0005-0000-0000-00008C3A0000}"/>
    <cellStyle name="40% - Accent3 135 4" xfId="22522" xr:uid="{00000000-0005-0000-0000-00008D3A0000}"/>
    <cellStyle name="40% - Accent3 136" xfId="7413" xr:uid="{00000000-0005-0000-0000-00008E3A0000}"/>
    <cellStyle name="40% - Accent3 136 2" xfId="7414" xr:uid="{00000000-0005-0000-0000-00008F3A0000}"/>
    <cellStyle name="40% - Accent3 136 2 2" xfId="22523" xr:uid="{00000000-0005-0000-0000-0000903A0000}"/>
    <cellStyle name="40% - Accent3 136 3" xfId="7415" xr:uid="{00000000-0005-0000-0000-0000913A0000}"/>
    <cellStyle name="40% - Accent3 136 3 2" xfId="22524" xr:uid="{00000000-0005-0000-0000-0000923A0000}"/>
    <cellStyle name="40% - Accent3 136 4" xfId="22525" xr:uid="{00000000-0005-0000-0000-0000933A0000}"/>
    <cellStyle name="40% - Accent3 137" xfId="7416" xr:uid="{00000000-0005-0000-0000-0000943A0000}"/>
    <cellStyle name="40% - Accent3 137 2" xfId="7417" xr:uid="{00000000-0005-0000-0000-0000953A0000}"/>
    <cellStyle name="40% - Accent3 137 2 2" xfId="22526" xr:uid="{00000000-0005-0000-0000-0000963A0000}"/>
    <cellStyle name="40% - Accent3 137 3" xfId="7418" xr:uid="{00000000-0005-0000-0000-0000973A0000}"/>
    <cellStyle name="40% - Accent3 137 3 2" xfId="22527" xr:uid="{00000000-0005-0000-0000-0000983A0000}"/>
    <cellStyle name="40% - Accent3 137 4" xfId="22528" xr:uid="{00000000-0005-0000-0000-0000993A0000}"/>
    <cellStyle name="40% - Accent3 138" xfId="7419" xr:uid="{00000000-0005-0000-0000-00009A3A0000}"/>
    <cellStyle name="40% - Accent3 138 2" xfId="7420" xr:uid="{00000000-0005-0000-0000-00009B3A0000}"/>
    <cellStyle name="40% - Accent3 138 2 2" xfId="22529" xr:uid="{00000000-0005-0000-0000-00009C3A0000}"/>
    <cellStyle name="40% - Accent3 138 3" xfId="7421" xr:uid="{00000000-0005-0000-0000-00009D3A0000}"/>
    <cellStyle name="40% - Accent3 138 3 2" xfId="22530" xr:uid="{00000000-0005-0000-0000-00009E3A0000}"/>
    <cellStyle name="40% - Accent3 138 4" xfId="22531" xr:uid="{00000000-0005-0000-0000-00009F3A0000}"/>
    <cellStyle name="40% - Accent3 139" xfId="7422" xr:uid="{00000000-0005-0000-0000-0000A03A0000}"/>
    <cellStyle name="40% - Accent3 139 2" xfId="7423" xr:uid="{00000000-0005-0000-0000-0000A13A0000}"/>
    <cellStyle name="40% - Accent3 139 2 2" xfId="22532" xr:uid="{00000000-0005-0000-0000-0000A23A0000}"/>
    <cellStyle name="40% - Accent3 139 3" xfId="7424" xr:uid="{00000000-0005-0000-0000-0000A33A0000}"/>
    <cellStyle name="40% - Accent3 139 3 2" xfId="22533" xr:uid="{00000000-0005-0000-0000-0000A43A0000}"/>
    <cellStyle name="40% - Accent3 139 4" xfId="22534" xr:uid="{00000000-0005-0000-0000-0000A53A0000}"/>
    <cellStyle name="40% - Accent3 14" xfId="7425" xr:uid="{00000000-0005-0000-0000-0000A63A0000}"/>
    <cellStyle name="40% - Accent3 14 2" xfId="7426" xr:uid="{00000000-0005-0000-0000-0000A73A0000}"/>
    <cellStyle name="40% - Accent3 14 2 2" xfId="7427" xr:uid="{00000000-0005-0000-0000-0000A83A0000}"/>
    <cellStyle name="40% - Accent3 14 2 2 2" xfId="22535" xr:uid="{00000000-0005-0000-0000-0000A93A0000}"/>
    <cellStyle name="40% - Accent3 14 2 3" xfId="7428" xr:uid="{00000000-0005-0000-0000-0000AA3A0000}"/>
    <cellStyle name="40% - Accent3 14 2 3 2" xfId="22536" xr:uid="{00000000-0005-0000-0000-0000AB3A0000}"/>
    <cellStyle name="40% - Accent3 14 2 4" xfId="22537" xr:uid="{00000000-0005-0000-0000-0000AC3A0000}"/>
    <cellStyle name="40% - Accent3 14 3" xfId="7429" xr:uid="{00000000-0005-0000-0000-0000AD3A0000}"/>
    <cellStyle name="40% - Accent3 14 3 2" xfId="7430" xr:uid="{00000000-0005-0000-0000-0000AE3A0000}"/>
    <cellStyle name="40% - Accent3 14 3 2 2" xfId="22538" xr:uid="{00000000-0005-0000-0000-0000AF3A0000}"/>
    <cellStyle name="40% - Accent3 14 3 3" xfId="7431" xr:uid="{00000000-0005-0000-0000-0000B03A0000}"/>
    <cellStyle name="40% - Accent3 14 3 3 2" xfId="22539" xr:uid="{00000000-0005-0000-0000-0000B13A0000}"/>
    <cellStyle name="40% - Accent3 14 3 4" xfId="22540" xr:uid="{00000000-0005-0000-0000-0000B23A0000}"/>
    <cellStyle name="40% - Accent3 14 4" xfId="7432" xr:uid="{00000000-0005-0000-0000-0000B33A0000}"/>
    <cellStyle name="40% - Accent3 14 4 2" xfId="22541" xr:uid="{00000000-0005-0000-0000-0000B43A0000}"/>
    <cellStyle name="40% - Accent3 14 5" xfId="7433" xr:uid="{00000000-0005-0000-0000-0000B53A0000}"/>
    <cellStyle name="40% - Accent3 14 5 2" xfId="22542" xr:uid="{00000000-0005-0000-0000-0000B63A0000}"/>
    <cellStyle name="40% - Accent3 14 6" xfId="22543" xr:uid="{00000000-0005-0000-0000-0000B73A0000}"/>
    <cellStyle name="40% - Accent3 140" xfId="7434" xr:uid="{00000000-0005-0000-0000-0000B83A0000}"/>
    <cellStyle name="40% - Accent3 140 2" xfId="7435" xr:uid="{00000000-0005-0000-0000-0000B93A0000}"/>
    <cellStyle name="40% - Accent3 140 2 2" xfId="22544" xr:uid="{00000000-0005-0000-0000-0000BA3A0000}"/>
    <cellStyle name="40% - Accent3 140 3" xfId="7436" xr:uid="{00000000-0005-0000-0000-0000BB3A0000}"/>
    <cellStyle name="40% - Accent3 140 3 2" xfId="22545" xr:uid="{00000000-0005-0000-0000-0000BC3A0000}"/>
    <cellStyle name="40% - Accent3 140 4" xfId="22546" xr:uid="{00000000-0005-0000-0000-0000BD3A0000}"/>
    <cellStyle name="40% - Accent3 141" xfId="7437" xr:uid="{00000000-0005-0000-0000-0000BE3A0000}"/>
    <cellStyle name="40% - Accent3 141 2" xfId="7438" xr:uid="{00000000-0005-0000-0000-0000BF3A0000}"/>
    <cellStyle name="40% - Accent3 141 2 2" xfId="22547" xr:uid="{00000000-0005-0000-0000-0000C03A0000}"/>
    <cellStyle name="40% - Accent3 141 3" xfId="7439" xr:uid="{00000000-0005-0000-0000-0000C13A0000}"/>
    <cellStyle name="40% - Accent3 141 3 2" xfId="22548" xr:uid="{00000000-0005-0000-0000-0000C23A0000}"/>
    <cellStyle name="40% - Accent3 141 4" xfId="22549" xr:uid="{00000000-0005-0000-0000-0000C33A0000}"/>
    <cellStyle name="40% - Accent3 142" xfId="7440" xr:uid="{00000000-0005-0000-0000-0000C43A0000}"/>
    <cellStyle name="40% - Accent3 142 2" xfId="7441" xr:uid="{00000000-0005-0000-0000-0000C53A0000}"/>
    <cellStyle name="40% - Accent3 142 2 2" xfId="22550" xr:uid="{00000000-0005-0000-0000-0000C63A0000}"/>
    <cellStyle name="40% - Accent3 142 3" xfId="7442" xr:uid="{00000000-0005-0000-0000-0000C73A0000}"/>
    <cellStyle name="40% - Accent3 142 3 2" xfId="22551" xr:uid="{00000000-0005-0000-0000-0000C83A0000}"/>
    <cellStyle name="40% - Accent3 142 4" xfId="22552" xr:uid="{00000000-0005-0000-0000-0000C93A0000}"/>
    <cellStyle name="40% - Accent3 143" xfId="7443" xr:uid="{00000000-0005-0000-0000-0000CA3A0000}"/>
    <cellStyle name="40% - Accent3 143 2" xfId="7444" xr:uid="{00000000-0005-0000-0000-0000CB3A0000}"/>
    <cellStyle name="40% - Accent3 143 2 2" xfId="22553" xr:uid="{00000000-0005-0000-0000-0000CC3A0000}"/>
    <cellStyle name="40% - Accent3 143 3" xfId="7445" xr:uid="{00000000-0005-0000-0000-0000CD3A0000}"/>
    <cellStyle name="40% - Accent3 143 3 2" xfId="22554" xr:uid="{00000000-0005-0000-0000-0000CE3A0000}"/>
    <cellStyle name="40% - Accent3 143 4" xfId="22555" xr:uid="{00000000-0005-0000-0000-0000CF3A0000}"/>
    <cellStyle name="40% - Accent3 144" xfId="7446" xr:uid="{00000000-0005-0000-0000-0000D03A0000}"/>
    <cellStyle name="40% - Accent3 144 2" xfId="7447" xr:uid="{00000000-0005-0000-0000-0000D13A0000}"/>
    <cellStyle name="40% - Accent3 144 2 2" xfId="22556" xr:uid="{00000000-0005-0000-0000-0000D23A0000}"/>
    <cellStyle name="40% - Accent3 144 3" xfId="7448" xr:uid="{00000000-0005-0000-0000-0000D33A0000}"/>
    <cellStyle name="40% - Accent3 144 3 2" xfId="22557" xr:uid="{00000000-0005-0000-0000-0000D43A0000}"/>
    <cellStyle name="40% - Accent3 144 4" xfId="22558" xr:uid="{00000000-0005-0000-0000-0000D53A0000}"/>
    <cellStyle name="40% - Accent3 145" xfId="7449" xr:uid="{00000000-0005-0000-0000-0000D63A0000}"/>
    <cellStyle name="40% - Accent3 145 2" xfId="7450" xr:uid="{00000000-0005-0000-0000-0000D73A0000}"/>
    <cellStyle name="40% - Accent3 145 2 2" xfId="22559" xr:uid="{00000000-0005-0000-0000-0000D83A0000}"/>
    <cellStyle name="40% - Accent3 145 3" xfId="7451" xr:uid="{00000000-0005-0000-0000-0000D93A0000}"/>
    <cellStyle name="40% - Accent3 145 3 2" xfId="22560" xr:uid="{00000000-0005-0000-0000-0000DA3A0000}"/>
    <cellStyle name="40% - Accent3 145 4" xfId="22561" xr:uid="{00000000-0005-0000-0000-0000DB3A0000}"/>
    <cellStyle name="40% - Accent3 146" xfId="7452" xr:uid="{00000000-0005-0000-0000-0000DC3A0000}"/>
    <cellStyle name="40% - Accent3 146 2" xfId="7453" xr:uid="{00000000-0005-0000-0000-0000DD3A0000}"/>
    <cellStyle name="40% - Accent3 146 2 2" xfId="22562" xr:uid="{00000000-0005-0000-0000-0000DE3A0000}"/>
    <cellStyle name="40% - Accent3 146 3" xfId="7454" xr:uid="{00000000-0005-0000-0000-0000DF3A0000}"/>
    <cellStyle name="40% - Accent3 146 3 2" xfId="22563" xr:uid="{00000000-0005-0000-0000-0000E03A0000}"/>
    <cellStyle name="40% - Accent3 146 4" xfId="22564" xr:uid="{00000000-0005-0000-0000-0000E13A0000}"/>
    <cellStyle name="40% - Accent3 147" xfId="7455" xr:uid="{00000000-0005-0000-0000-0000E23A0000}"/>
    <cellStyle name="40% - Accent3 147 2" xfId="7456" xr:uid="{00000000-0005-0000-0000-0000E33A0000}"/>
    <cellStyle name="40% - Accent3 147 2 2" xfId="22565" xr:uid="{00000000-0005-0000-0000-0000E43A0000}"/>
    <cellStyle name="40% - Accent3 147 3" xfId="7457" xr:uid="{00000000-0005-0000-0000-0000E53A0000}"/>
    <cellStyle name="40% - Accent3 147 3 2" xfId="22566" xr:uid="{00000000-0005-0000-0000-0000E63A0000}"/>
    <cellStyle name="40% - Accent3 147 4" xfId="22567" xr:uid="{00000000-0005-0000-0000-0000E73A0000}"/>
    <cellStyle name="40% - Accent3 148" xfId="7458" xr:uid="{00000000-0005-0000-0000-0000E83A0000}"/>
    <cellStyle name="40% - Accent3 148 2" xfId="7459" xr:uid="{00000000-0005-0000-0000-0000E93A0000}"/>
    <cellStyle name="40% - Accent3 148 2 2" xfId="22568" xr:uid="{00000000-0005-0000-0000-0000EA3A0000}"/>
    <cellStyle name="40% - Accent3 148 3" xfId="7460" xr:uid="{00000000-0005-0000-0000-0000EB3A0000}"/>
    <cellStyle name="40% - Accent3 148 3 2" xfId="22569" xr:uid="{00000000-0005-0000-0000-0000EC3A0000}"/>
    <cellStyle name="40% - Accent3 148 4" xfId="22570" xr:uid="{00000000-0005-0000-0000-0000ED3A0000}"/>
    <cellStyle name="40% - Accent3 149" xfId="7461" xr:uid="{00000000-0005-0000-0000-0000EE3A0000}"/>
    <cellStyle name="40% - Accent3 149 2" xfId="7462" xr:uid="{00000000-0005-0000-0000-0000EF3A0000}"/>
    <cellStyle name="40% - Accent3 149 2 2" xfId="22571" xr:uid="{00000000-0005-0000-0000-0000F03A0000}"/>
    <cellStyle name="40% - Accent3 149 3" xfId="7463" xr:uid="{00000000-0005-0000-0000-0000F13A0000}"/>
    <cellStyle name="40% - Accent3 149 3 2" xfId="22572" xr:uid="{00000000-0005-0000-0000-0000F23A0000}"/>
    <cellStyle name="40% - Accent3 149 4" xfId="22573" xr:uid="{00000000-0005-0000-0000-0000F33A0000}"/>
    <cellStyle name="40% - Accent3 15" xfId="7464" xr:uid="{00000000-0005-0000-0000-0000F43A0000}"/>
    <cellStyle name="40% - Accent3 15 2" xfId="7465" xr:uid="{00000000-0005-0000-0000-0000F53A0000}"/>
    <cellStyle name="40% - Accent3 15 2 2" xfId="7466" xr:uid="{00000000-0005-0000-0000-0000F63A0000}"/>
    <cellStyle name="40% - Accent3 15 2 2 2" xfId="22574" xr:uid="{00000000-0005-0000-0000-0000F73A0000}"/>
    <cellStyle name="40% - Accent3 15 2 3" xfId="7467" xr:uid="{00000000-0005-0000-0000-0000F83A0000}"/>
    <cellStyle name="40% - Accent3 15 2 3 2" xfId="22575" xr:uid="{00000000-0005-0000-0000-0000F93A0000}"/>
    <cellStyle name="40% - Accent3 15 2 4" xfId="22576" xr:uid="{00000000-0005-0000-0000-0000FA3A0000}"/>
    <cellStyle name="40% - Accent3 15 3" xfId="7468" xr:uid="{00000000-0005-0000-0000-0000FB3A0000}"/>
    <cellStyle name="40% - Accent3 15 3 2" xfId="7469" xr:uid="{00000000-0005-0000-0000-0000FC3A0000}"/>
    <cellStyle name="40% - Accent3 15 3 2 2" xfId="22577" xr:uid="{00000000-0005-0000-0000-0000FD3A0000}"/>
    <cellStyle name="40% - Accent3 15 3 3" xfId="7470" xr:uid="{00000000-0005-0000-0000-0000FE3A0000}"/>
    <cellStyle name="40% - Accent3 15 3 3 2" xfId="22578" xr:uid="{00000000-0005-0000-0000-0000FF3A0000}"/>
    <cellStyle name="40% - Accent3 15 3 4" xfId="22579" xr:uid="{00000000-0005-0000-0000-0000003B0000}"/>
    <cellStyle name="40% - Accent3 15 4" xfId="7471" xr:uid="{00000000-0005-0000-0000-0000013B0000}"/>
    <cellStyle name="40% - Accent3 15 4 2" xfId="22580" xr:uid="{00000000-0005-0000-0000-0000023B0000}"/>
    <cellStyle name="40% - Accent3 15 5" xfId="7472" xr:uid="{00000000-0005-0000-0000-0000033B0000}"/>
    <cellStyle name="40% - Accent3 15 5 2" xfId="22581" xr:uid="{00000000-0005-0000-0000-0000043B0000}"/>
    <cellStyle name="40% - Accent3 15 6" xfId="22582" xr:uid="{00000000-0005-0000-0000-0000053B0000}"/>
    <cellStyle name="40% - Accent3 150" xfId="7473" xr:uid="{00000000-0005-0000-0000-0000063B0000}"/>
    <cellStyle name="40% - Accent3 150 2" xfId="7474" xr:uid="{00000000-0005-0000-0000-0000073B0000}"/>
    <cellStyle name="40% - Accent3 150 2 2" xfId="22583" xr:uid="{00000000-0005-0000-0000-0000083B0000}"/>
    <cellStyle name="40% - Accent3 150 3" xfId="7475" xr:uid="{00000000-0005-0000-0000-0000093B0000}"/>
    <cellStyle name="40% - Accent3 150 3 2" xfId="22584" xr:uid="{00000000-0005-0000-0000-00000A3B0000}"/>
    <cellStyle name="40% - Accent3 150 4" xfId="22585" xr:uid="{00000000-0005-0000-0000-00000B3B0000}"/>
    <cellStyle name="40% - Accent3 151" xfId="7476" xr:uid="{00000000-0005-0000-0000-00000C3B0000}"/>
    <cellStyle name="40% - Accent3 151 2" xfId="7477" xr:uid="{00000000-0005-0000-0000-00000D3B0000}"/>
    <cellStyle name="40% - Accent3 151 2 2" xfId="22586" xr:uid="{00000000-0005-0000-0000-00000E3B0000}"/>
    <cellStyle name="40% - Accent3 151 3" xfId="7478" xr:uid="{00000000-0005-0000-0000-00000F3B0000}"/>
    <cellStyle name="40% - Accent3 151 3 2" xfId="22587" xr:uid="{00000000-0005-0000-0000-0000103B0000}"/>
    <cellStyle name="40% - Accent3 151 4" xfId="22588" xr:uid="{00000000-0005-0000-0000-0000113B0000}"/>
    <cellStyle name="40% - Accent3 152" xfId="7479" xr:uid="{00000000-0005-0000-0000-0000123B0000}"/>
    <cellStyle name="40% - Accent3 152 2" xfId="7480" xr:uid="{00000000-0005-0000-0000-0000133B0000}"/>
    <cellStyle name="40% - Accent3 152 2 2" xfId="22589" xr:uid="{00000000-0005-0000-0000-0000143B0000}"/>
    <cellStyle name="40% - Accent3 152 3" xfId="7481" xr:uid="{00000000-0005-0000-0000-0000153B0000}"/>
    <cellStyle name="40% - Accent3 152 3 2" xfId="22590" xr:uid="{00000000-0005-0000-0000-0000163B0000}"/>
    <cellStyle name="40% - Accent3 152 4" xfId="22591" xr:uid="{00000000-0005-0000-0000-0000173B0000}"/>
    <cellStyle name="40% - Accent3 153" xfId="7482" xr:uid="{00000000-0005-0000-0000-0000183B0000}"/>
    <cellStyle name="40% - Accent3 153 2" xfId="7483" xr:uid="{00000000-0005-0000-0000-0000193B0000}"/>
    <cellStyle name="40% - Accent3 153 2 2" xfId="22592" xr:uid="{00000000-0005-0000-0000-00001A3B0000}"/>
    <cellStyle name="40% - Accent3 153 3" xfId="7484" xr:uid="{00000000-0005-0000-0000-00001B3B0000}"/>
    <cellStyle name="40% - Accent3 153 3 2" xfId="22593" xr:uid="{00000000-0005-0000-0000-00001C3B0000}"/>
    <cellStyle name="40% - Accent3 153 4" xfId="22594" xr:uid="{00000000-0005-0000-0000-00001D3B0000}"/>
    <cellStyle name="40% - Accent3 154" xfId="7485" xr:uid="{00000000-0005-0000-0000-00001E3B0000}"/>
    <cellStyle name="40% - Accent3 154 2" xfId="7486" xr:uid="{00000000-0005-0000-0000-00001F3B0000}"/>
    <cellStyle name="40% - Accent3 154 2 2" xfId="22595" xr:uid="{00000000-0005-0000-0000-0000203B0000}"/>
    <cellStyle name="40% - Accent3 154 3" xfId="7487" xr:uid="{00000000-0005-0000-0000-0000213B0000}"/>
    <cellStyle name="40% - Accent3 154 3 2" xfId="22596" xr:uid="{00000000-0005-0000-0000-0000223B0000}"/>
    <cellStyle name="40% - Accent3 154 4" xfId="22597" xr:uid="{00000000-0005-0000-0000-0000233B0000}"/>
    <cellStyle name="40% - Accent3 155" xfId="7488" xr:uid="{00000000-0005-0000-0000-0000243B0000}"/>
    <cellStyle name="40% - Accent3 155 2" xfId="7489" xr:uid="{00000000-0005-0000-0000-0000253B0000}"/>
    <cellStyle name="40% - Accent3 155 2 2" xfId="22598" xr:uid="{00000000-0005-0000-0000-0000263B0000}"/>
    <cellStyle name="40% - Accent3 155 3" xfId="7490" xr:uid="{00000000-0005-0000-0000-0000273B0000}"/>
    <cellStyle name="40% - Accent3 155 3 2" xfId="22599" xr:uid="{00000000-0005-0000-0000-0000283B0000}"/>
    <cellStyle name="40% - Accent3 155 4" xfId="22600" xr:uid="{00000000-0005-0000-0000-0000293B0000}"/>
    <cellStyle name="40% - Accent3 156" xfId="7491" xr:uid="{00000000-0005-0000-0000-00002A3B0000}"/>
    <cellStyle name="40% - Accent3 156 2" xfId="7492" xr:uid="{00000000-0005-0000-0000-00002B3B0000}"/>
    <cellStyle name="40% - Accent3 156 2 2" xfId="22601" xr:uid="{00000000-0005-0000-0000-00002C3B0000}"/>
    <cellStyle name="40% - Accent3 156 3" xfId="7493" xr:uid="{00000000-0005-0000-0000-00002D3B0000}"/>
    <cellStyle name="40% - Accent3 156 3 2" xfId="22602" xr:uid="{00000000-0005-0000-0000-00002E3B0000}"/>
    <cellStyle name="40% - Accent3 156 4" xfId="22603" xr:uid="{00000000-0005-0000-0000-00002F3B0000}"/>
    <cellStyle name="40% - Accent3 157" xfId="7494" xr:uid="{00000000-0005-0000-0000-0000303B0000}"/>
    <cellStyle name="40% - Accent3 157 2" xfId="7495" xr:uid="{00000000-0005-0000-0000-0000313B0000}"/>
    <cellStyle name="40% - Accent3 157 2 2" xfId="22604" xr:uid="{00000000-0005-0000-0000-0000323B0000}"/>
    <cellStyle name="40% - Accent3 157 3" xfId="7496" xr:uid="{00000000-0005-0000-0000-0000333B0000}"/>
    <cellStyle name="40% - Accent3 157 3 2" xfId="22605" xr:uid="{00000000-0005-0000-0000-0000343B0000}"/>
    <cellStyle name="40% - Accent3 157 4" xfId="22606" xr:uid="{00000000-0005-0000-0000-0000353B0000}"/>
    <cellStyle name="40% - Accent3 158" xfId="7497" xr:uid="{00000000-0005-0000-0000-0000363B0000}"/>
    <cellStyle name="40% - Accent3 158 2" xfId="7498" xr:uid="{00000000-0005-0000-0000-0000373B0000}"/>
    <cellStyle name="40% - Accent3 158 2 2" xfId="22607" xr:uid="{00000000-0005-0000-0000-0000383B0000}"/>
    <cellStyle name="40% - Accent3 158 3" xfId="7499" xr:uid="{00000000-0005-0000-0000-0000393B0000}"/>
    <cellStyle name="40% - Accent3 158 3 2" xfId="22608" xr:uid="{00000000-0005-0000-0000-00003A3B0000}"/>
    <cellStyle name="40% - Accent3 158 4" xfId="22609" xr:uid="{00000000-0005-0000-0000-00003B3B0000}"/>
    <cellStyle name="40% - Accent3 159" xfId="7500" xr:uid="{00000000-0005-0000-0000-00003C3B0000}"/>
    <cellStyle name="40% - Accent3 159 2" xfId="7501" xr:uid="{00000000-0005-0000-0000-00003D3B0000}"/>
    <cellStyle name="40% - Accent3 159 2 2" xfId="22610" xr:uid="{00000000-0005-0000-0000-00003E3B0000}"/>
    <cellStyle name="40% - Accent3 159 3" xfId="7502" xr:uid="{00000000-0005-0000-0000-00003F3B0000}"/>
    <cellStyle name="40% - Accent3 159 3 2" xfId="22611" xr:uid="{00000000-0005-0000-0000-0000403B0000}"/>
    <cellStyle name="40% - Accent3 159 4" xfId="22612" xr:uid="{00000000-0005-0000-0000-0000413B0000}"/>
    <cellStyle name="40% - Accent3 16" xfId="7503" xr:uid="{00000000-0005-0000-0000-0000423B0000}"/>
    <cellStyle name="40% - Accent3 16 2" xfId="7504" xr:uid="{00000000-0005-0000-0000-0000433B0000}"/>
    <cellStyle name="40% - Accent3 16 2 2" xfId="7505" xr:uid="{00000000-0005-0000-0000-0000443B0000}"/>
    <cellStyle name="40% - Accent3 16 2 2 2" xfId="22613" xr:uid="{00000000-0005-0000-0000-0000453B0000}"/>
    <cellStyle name="40% - Accent3 16 2 3" xfId="7506" xr:uid="{00000000-0005-0000-0000-0000463B0000}"/>
    <cellStyle name="40% - Accent3 16 2 3 2" xfId="22614" xr:uid="{00000000-0005-0000-0000-0000473B0000}"/>
    <cellStyle name="40% - Accent3 16 2 4" xfId="22615" xr:uid="{00000000-0005-0000-0000-0000483B0000}"/>
    <cellStyle name="40% - Accent3 16 3" xfId="7507" xr:uid="{00000000-0005-0000-0000-0000493B0000}"/>
    <cellStyle name="40% - Accent3 16 3 2" xfId="7508" xr:uid="{00000000-0005-0000-0000-00004A3B0000}"/>
    <cellStyle name="40% - Accent3 16 3 2 2" xfId="22616" xr:uid="{00000000-0005-0000-0000-00004B3B0000}"/>
    <cellStyle name="40% - Accent3 16 3 3" xfId="7509" xr:uid="{00000000-0005-0000-0000-00004C3B0000}"/>
    <cellStyle name="40% - Accent3 16 3 3 2" xfId="22617" xr:uid="{00000000-0005-0000-0000-00004D3B0000}"/>
    <cellStyle name="40% - Accent3 16 3 4" xfId="22618" xr:uid="{00000000-0005-0000-0000-00004E3B0000}"/>
    <cellStyle name="40% - Accent3 16 4" xfId="7510" xr:uid="{00000000-0005-0000-0000-00004F3B0000}"/>
    <cellStyle name="40% - Accent3 16 4 2" xfId="22619" xr:uid="{00000000-0005-0000-0000-0000503B0000}"/>
    <cellStyle name="40% - Accent3 16 5" xfId="7511" xr:uid="{00000000-0005-0000-0000-0000513B0000}"/>
    <cellStyle name="40% - Accent3 16 5 2" xfId="22620" xr:uid="{00000000-0005-0000-0000-0000523B0000}"/>
    <cellStyle name="40% - Accent3 16 6" xfId="22621" xr:uid="{00000000-0005-0000-0000-0000533B0000}"/>
    <cellStyle name="40% - Accent3 160" xfId="7512" xr:uid="{00000000-0005-0000-0000-0000543B0000}"/>
    <cellStyle name="40% - Accent3 160 2" xfId="7513" xr:uid="{00000000-0005-0000-0000-0000553B0000}"/>
    <cellStyle name="40% - Accent3 160 2 2" xfId="22622" xr:uid="{00000000-0005-0000-0000-0000563B0000}"/>
    <cellStyle name="40% - Accent3 160 3" xfId="7514" xr:uid="{00000000-0005-0000-0000-0000573B0000}"/>
    <cellStyle name="40% - Accent3 160 3 2" xfId="22623" xr:uid="{00000000-0005-0000-0000-0000583B0000}"/>
    <cellStyle name="40% - Accent3 160 4" xfId="22624" xr:uid="{00000000-0005-0000-0000-0000593B0000}"/>
    <cellStyle name="40% - Accent3 161" xfId="7515" xr:uid="{00000000-0005-0000-0000-00005A3B0000}"/>
    <cellStyle name="40% - Accent3 161 2" xfId="7516" xr:uid="{00000000-0005-0000-0000-00005B3B0000}"/>
    <cellStyle name="40% - Accent3 161 2 2" xfId="22625" xr:uid="{00000000-0005-0000-0000-00005C3B0000}"/>
    <cellStyle name="40% - Accent3 161 3" xfId="7517" xr:uid="{00000000-0005-0000-0000-00005D3B0000}"/>
    <cellStyle name="40% - Accent3 161 3 2" xfId="22626" xr:uid="{00000000-0005-0000-0000-00005E3B0000}"/>
    <cellStyle name="40% - Accent3 161 4" xfId="22627" xr:uid="{00000000-0005-0000-0000-00005F3B0000}"/>
    <cellStyle name="40% - Accent3 162" xfId="7518" xr:uid="{00000000-0005-0000-0000-0000603B0000}"/>
    <cellStyle name="40% - Accent3 162 2" xfId="7519" xr:uid="{00000000-0005-0000-0000-0000613B0000}"/>
    <cellStyle name="40% - Accent3 162 2 2" xfId="22628" xr:uid="{00000000-0005-0000-0000-0000623B0000}"/>
    <cellStyle name="40% - Accent3 162 3" xfId="7520" xr:uid="{00000000-0005-0000-0000-0000633B0000}"/>
    <cellStyle name="40% - Accent3 162 3 2" xfId="22629" xr:uid="{00000000-0005-0000-0000-0000643B0000}"/>
    <cellStyle name="40% - Accent3 162 4" xfId="22630" xr:uid="{00000000-0005-0000-0000-0000653B0000}"/>
    <cellStyle name="40% - Accent3 163" xfId="7521" xr:uid="{00000000-0005-0000-0000-0000663B0000}"/>
    <cellStyle name="40% - Accent3 163 2" xfId="7522" xr:uid="{00000000-0005-0000-0000-0000673B0000}"/>
    <cellStyle name="40% - Accent3 163 2 2" xfId="22631" xr:uid="{00000000-0005-0000-0000-0000683B0000}"/>
    <cellStyle name="40% - Accent3 163 3" xfId="7523" xr:uid="{00000000-0005-0000-0000-0000693B0000}"/>
    <cellStyle name="40% - Accent3 163 3 2" xfId="22632" xr:uid="{00000000-0005-0000-0000-00006A3B0000}"/>
    <cellStyle name="40% - Accent3 163 4" xfId="22633" xr:uid="{00000000-0005-0000-0000-00006B3B0000}"/>
    <cellStyle name="40% - Accent3 164" xfId="7524" xr:uid="{00000000-0005-0000-0000-00006C3B0000}"/>
    <cellStyle name="40% - Accent3 164 2" xfId="7525" xr:uid="{00000000-0005-0000-0000-00006D3B0000}"/>
    <cellStyle name="40% - Accent3 164 2 2" xfId="22634" xr:uid="{00000000-0005-0000-0000-00006E3B0000}"/>
    <cellStyle name="40% - Accent3 164 3" xfId="7526" xr:uid="{00000000-0005-0000-0000-00006F3B0000}"/>
    <cellStyle name="40% - Accent3 164 3 2" xfId="22635" xr:uid="{00000000-0005-0000-0000-0000703B0000}"/>
    <cellStyle name="40% - Accent3 164 4" xfId="22636" xr:uid="{00000000-0005-0000-0000-0000713B0000}"/>
    <cellStyle name="40% - Accent3 165" xfId="7527" xr:uid="{00000000-0005-0000-0000-0000723B0000}"/>
    <cellStyle name="40% - Accent3 165 2" xfId="7528" xr:uid="{00000000-0005-0000-0000-0000733B0000}"/>
    <cellStyle name="40% - Accent3 165 2 2" xfId="22637" xr:uid="{00000000-0005-0000-0000-0000743B0000}"/>
    <cellStyle name="40% - Accent3 165 3" xfId="7529" xr:uid="{00000000-0005-0000-0000-0000753B0000}"/>
    <cellStyle name="40% - Accent3 165 3 2" xfId="22638" xr:uid="{00000000-0005-0000-0000-0000763B0000}"/>
    <cellStyle name="40% - Accent3 165 4" xfId="22639" xr:uid="{00000000-0005-0000-0000-0000773B0000}"/>
    <cellStyle name="40% - Accent3 166" xfId="7530" xr:uid="{00000000-0005-0000-0000-0000783B0000}"/>
    <cellStyle name="40% - Accent3 166 2" xfId="7531" xr:uid="{00000000-0005-0000-0000-0000793B0000}"/>
    <cellStyle name="40% - Accent3 166 2 2" xfId="22640" xr:uid="{00000000-0005-0000-0000-00007A3B0000}"/>
    <cellStyle name="40% - Accent3 166 3" xfId="7532" xr:uid="{00000000-0005-0000-0000-00007B3B0000}"/>
    <cellStyle name="40% - Accent3 166 3 2" xfId="22641" xr:uid="{00000000-0005-0000-0000-00007C3B0000}"/>
    <cellStyle name="40% - Accent3 166 4" xfId="22642" xr:uid="{00000000-0005-0000-0000-00007D3B0000}"/>
    <cellStyle name="40% - Accent3 167" xfId="7533" xr:uid="{00000000-0005-0000-0000-00007E3B0000}"/>
    <cellStyle name="40% - Accent3 167 2" xfId="7534" xr:uid="{00000000-0005-0000-0000-00007F3B0000}"/>
    <cellStyle name="40% - Accent3 167 2 2" xfId="22643" xr:uid="{00000000-0005-0000-0000-0000803B0000}"/>
    <cellStyle name="40% - Accent3 167 3" xfId="7535" xr:uid="{00000000-0005-0000-0000-0000813B0000}"/>
    <cellStyle name="40% - Accent3 167 3 2" xfId="22644" xr:uid="{00000000-0005-0000-0000-0000823B0000}"/>
    <cellStyle name="40% - Accent3 167 4" xfId="22645" xr:uid="{00000000-0005-0000-0000-0000833B0000}"/>
    <cellStyle name="40% - Accent3 168" xfId="7536" xr:uid="{00000000-0005-0000-0000-0000843B0000}"/>
    <cellStyle name="40% - Accent3 168 2" xfId="7537" xr:uid="{00000000-0005-0000-0000-0000853B0000}"/>
    <cellStyle name="40% - Accent3 168 2 2" xfId="22646" xr:uid="{00000000-0005-0000-0000-0000863B0000}"/>
    <cellStyle name="40% - Accent3 168 3" xfId="7538" xr:uid="{00000000-0005-0000-0000-0000873B0000}"/>
    <cellStyle name="40% - Accent3 168 3 2" xfId="22647" xr:uid="{00000000-0005-0000-0000-0000883B0000}"/>
    <cellStyle name="40% - Accent3 168 4" xfId="22648" xr:uid="{00000000-0005-0000-0000-0000893B0000}"/>
    <cellStyle name="40% - Accent3 169" xfId="7539" xr:uid="{00000000-0005-0000-0000-00008A3B0000}"/>
    <cellStyle name="40% - Accent3 169 2" xfId="7540" xr:uid="{00000000-0005-0000-0000-00008B3B0000}"/>
    <cellStyle name="40% - Accent3 169 2 2" xfId="22649" xr:uid="{00000000-0005-0000-0000-00008C3B0000}"/>
    <cellStyle name="40% - Accent3 169 3" xfId="7541" xr:uid="{00000000-0005-0000-0000-00008D3B0000}"/>
    <cellStyle name="40% - Accent3 169 3 2" xfId="22650" xr:uid="{00000000-0005-0000-0000-00008E3B0000}"/>
    <cellStyle name="40% - Accent3 169 4" xfId="22651" xr:uid="{00000000-0005-0000-0000-00008F3B0000}"/>
    <cellStyle name="40% - Accent3 17" xfId="7542" xr:uid="{00000000-0005-0000-0000-0000903B0000}"/>
    <cellStyle name="40% - Accent3 17 2" xfId="7543" xr:uid="{00000000-0005-0000-0000-0000913B0000}"/>
    <cellStyle name="40% - Accent3 17 2 2" xfId="7544" xr:uid="{00000000-0005-0000-0000-0000923B0000}"/>
    <cellStyle name="40% - Accent3 17 2 2 2" xfId="22652" xr:uid="{00000000-0005-0000-0000-0000933B0000}"/>
    <cellStyle name="40% - Accent3 17 2 3" xfId="7545" xr:uid="{00000000-0005-0000-0000-0000943B0000}"/>
    <cellStyle name="40% - Accent3 17 2 3 2" xfId="22653" xr:uid="{00000000-0005-0000-0000-0000953B0000}"/>
    <cellStyle name="40% - Accent3 17 2 4" xfId="22654" xr:uid="{00000000-0005-0000-0000-0000963B0000}"/>
    <cellStyle name="40% - Accent3 17 3" xfId="7546" xr:uid="{00000000-0005-0000-0000-0000973B0000}"/>
    <cellStyle name="40% - Accent3 17 3 2" xfId="7547" xr:uid="{00000000-0005-0000-0000-0000983B0000}"/>
    <cellStyle name="40% - Accent3 17 3 2 2" xfId="22655" xr:uid="{00000000-0005-0000-0000-0000993B0000}"/>
    <cellStyle name="40% - Accent3 17 3 3" xfId="7548" xr:uid="{00000000-0005-0000-0000-00009A3B0000}"/>
    <cellStyle name="40% - Accent3 17 3 3 2" xfId="22656" xr:uid="{00000000-0005-0000-0000-00009B3B0000}"/>
    <cellStyle name="40% - Accent3 17 3 4" xfId="22657" xr:uid="{00000000-0005-0000-0000-00009C3B0000}"/>
    <cellStyle name="40% - Accent3 17 4" xfId="7549" xr:uid="{00000000-0005-0000-0000-00009D3B0000}"/>
    <cellStyle name="40% - Accent3 17 4 2" xfId="22658" xr:uid="{00000000-0005-0000-0000-00009E3B0000}"/>
    <cellStyle name="40% - Accent3 17 5" xfId="7550" xr:uid="{00000000-0005-0000-0000-00009F3B0000}"/>
    <cellStyle name="40% - Accent3 17 5 2" xfId="22659" xr:uid="{00000000-0005-0000-0000-0000A03B0000}"/>
    <cellStyle name="40% - Accent3 17 6" xfId="22660" xr:uid="{00000000-0005-0000-0000-0000A13B0000}"/>
    <cellStyle name="40% - Accent3 170" xfId="7551" xr:uid="{00000000-0005-0000-0000-0000A23B0000}"/>
    <cellStyle name="40% - Accent3 170 2" xfId="7552" xr:uid="{00000000-0005-0000-0000-0000A33B0000}"/>
    <cellStyle name="40% - Accent3 170 2 2" xfId="22661" xr:uid="{00000000-0005-0000-0000-0000A43B0000}"/>
    <cellStyle name="40% - Accent3 170 3" xfId="7553" xr:uid="{00000000-0005-0000-0000-0000A53B0000}"/>
    <cellStyle name="40% - Accent3 170 3 2" xfId="22662" xr:uid="{00000000-0005-0000-0000-0000A63B0000}"/>
    <cellStyle name="40% - Accent3 170 4" xfId="22663" xr:uid="{00000000-0005-0000-0000-0000A73B0000}"/>
    <cellStyle name="40% - Accent3 171" xfId="7554" xr:uid="{00000000-0005-0000-0000-0000A83B0000}"/>
    <cellStyle name="40% - Accent3 171 2" xfId="7555" xr:uid="{00000000-0005-0000-0000-0000A93B0000}"/>
    <cellStyle name="40% - Accent3 171 2 2" xfId="22664" xr:uid="{00000000-0005-0000-0000-0000AA3B0000}"/>
    <cellStyle name="40% - Accent3 171 3" xfId="7556" xr:uid="{00000000-0005-0000-0000-0000AB3B0000}"/>
    <cellStyle name="40% - Accent3 171 3 2" xfId="22665" xr:uid="{00000000-0005-0000-0000-0000AC3B0000}"/>
    <cellStyle name="40% - Accent3 171 4" xfId="22666" xr:uid="{00000000-0005-0000-0000-0000AD3B0000}"/>
    <cellStyle name="40% - Accent3 172" xfId="7557" xr:uid="{00000000-0005-0000-0000-0000AE3B0000}"/>
    <cellStyle name="40% - Accent3 172 2" xfId="7558" xr:uid="{00000000-0005-0000-0000-0000AF3B0000}"/>
    <cellStyle name="40% - Accent3 172 2 2" xfId="22667" xr:uid="{00000000-0005-0000-0000-0000B03B0000}"/>
    <cellStyle name="40% - Accent3 172 3" xfId="7559" xr:uid="{00000000-0005-0000-0000-0000B13B0000}"/>
    <cellStyle name="40% - Accent3 172 3 2" xfId="22668" xr:uid="{00000000-0005-0000-0000-0000B23B0000}"/>
    <cellStyle name="40% - Accent3 172 4" xfId="22669" xr:uid="{00000000-0005-0000-0000-0000B33B0000}"/>
    <cellStyle name="40% - Accent3 173" xfId="7560" xr:uid="{00000000-0005-0000-0000-0000B43B0000}"/>
    <cellStyle name="40% - Accent3 173 2" xfId="7561" xr:uid="{00000000-0005-0000-0000-0000B53B0000}"/>
    <cellStyle name="40% - Accent3 173 2 2" xfId="22670" xr:uid="{00000000-0005-0000-0000-0000B63B0000}"/>
    <cellStyle name="40% - Accent3 173 3" xfId="7562" xr:uid="{00000000-0005-0000-0000-0000B73B0000}"/>
    <cellStyle name="40% - Accent3 173 3 2" xfId="22671" xr:uid="{00000000-0005-0000-0000-0000B83B0000}"/>
    <cellStyle name="40% - Accent3 173 4" xfId="22672" xr:uid="{00000000-0005-0000-0000-0000B93B0000}"/>
    <cellStyle name="40% - Accent3 174" xfId="7563" xr:uid="{00000000-0005-0000-0000-0000BA3B0000}"/>
    <cellStyle name="40% - Accent3 174 2" xfId="7564" xr:uid="{00000000-0005-0000-0000-0000BB3B0000}"/>
    <cellStyle name="40% - Accent3 174 2 2" xfId="22673" xr:uid="{00000000-0005-0000-0000-0000BC3B0000}"/>
    <cellStyle name="40% - Accent3 174 3" xfId="7565" xr:uid="{00000000-0005-0000-0000-0000BD3B0000}"/>
    <cellStyle name="40% - Accent3 174 3 2" xfId="22674" xr:uid="{00000000-0005-0000-0000-0000BE3B0000}"/>
    <cellStyle name="40% - Accent3 174 4" xfId="22675" xr:uid="{00000000-0005-0000-0000-0000BF3B0000}"/>
    <cellStyle name="40% - Accent3 175" xfId="7566" xr:uid="{00000000-0005-0000-0000-0000C03B0000}"/>
    <cellStyle name="40% - Accent3 175 2" xfId="7567" xr:uid="{00000000-0005-0000-0000-0000C13B0000}"/>
    <cellStyle name="40% - Accent3 175 2 2" xfId="22676" xr:uid="{00000000-0005-0000-0000-0000C23B0000}"/>
    <cellStyle name="40% - Accent3 175 3" xfId="7568" xr:uid="{00000000-0005-0000-0000-0000C33B0000}"/>
    <cellStyle name="40% - Accent3 175 3 2" xfId="22677" xr:uid="{00000000-0005-0000-0000-0000C43B0000}"/>
    <cellStyle name="40% - Accent3 175 4" xfId="22678" xr:uid="{00000000-0005-0000-0000-0000C53B0000}"/>
    <cellStyle name="40% - Accent3 176" xfId="7569" xr:uid="{00000000-0005-0000-0000-0000C63B0000}"/>
    <cellStyle name="40% - Accent3 176 2" xfId="7570" xr:uid="{00000000-0005-0000-0000-0000C73B0000}"/>
    <cellStyle name="40% - Accent3 176 2 2" xfId="22679" xr:uid="{00000000-0005-0000-0000-0000C83B0000}"/>
    <cellStyle name="40% - Accent3 176 3" xfId="7571" xr:uid="{00000000-0005-0000-0000-0000C93B0000}"/>
    <cellStyle name="40% - Accent3 176 3 2" xfId="22680" xr:uid="{00000000-0005-0000-0000-0000CA3B0000}"/>
    <cellStyle name="40% - Accent3 176 4" xfId="22681" xr:uid="{00000000-0005-0000-0000-0000CB3B0000}"/>
    <cellStyle name="40% - Accent3 177" xfId="7572" xr:uid="{00000000-0005-0000-0000-0000CC3B0000}"/>
    <cellStyle name="40% - Accent3 177 2" xfId="7573" xr:uid="{00000000-0005-0000-0000-0000CD3B0000}"/>
    <cellStyle name="40% - Accent3 177 2 2" xfId="22682" xr:uid="{00000000-0005-0000-0000-0000CE3B0000}"/>
    <cellStyle name="40% - Accent3 177 3" xfId="7574" xr:uid="{00000000-0005-0000-0000-0000CF3B0000}"/>
    <cellStyle name="40% - Accent3 177 3 2" xfId="22683" xr:uid="{00000000-0005-0000-0000-0000D03B0000}"/>
    <cellStyle name="40% - Accent3 177 4" xfId="22684" xr:uid="{00000000-0005-0000-0000-0000D13B0000}"/>
    <cellStyle name="40% - Accent3 178" xfId="7575" xr:uid="{00000000-0005-0000-0000-0000D23B0000}"/>
    <cellStyle name="40% - Accent3 178 2" xfId="7576" xr:uid="{00000000-0005-0000-0000-0000D33B0000}"/>
    <cellStyle name="40% - Accent3 178 2 2" xfId="22685" xr:uid="{00000000-0005-0000-0000-0000D43B0000}"/>
    <cellStyle name="40% - Accent3 178 3" xfId="7577" xr:uid="{00000000-0005-0000-0000-0000D53B0000}"/>
    <cellStyle name="40% - Accent3 178 3 2" xfId="22686" xr:uid="{00000000-0005-0000-0000-0000D63B0000}"/>
    <cellStyle name="40% - Accent3 178 4" xfId="22687" xr:uid="{00000000-0005-0000-0000-0000D73B0000}"/>
    <cellStyle name="40% - Accent3 179" xfId="7578" xr:uid="{00000000-0005-0000-0000-0000D83B0000}"/>
    <cellStyle name="40% - Accent3 179 2" xfId="7579" xr:uid="{00000000-0005-0000-0000-0000D93B0000}"/>
    <cellStyle name="40% - Accent3 179 2 2" xfId="22688" xr:uid="{00000000-0005-0000-0000-0000DA3B0000}"/>
    <cellStyle name="40% - Accent3 179 3" xfId="7580" xr:uid="{00000000-0005-0000-0000-0000DB3B0000}"/>
    <cellStyle name="40% - Accent3 179 3 2" xfId="22689" xr:uid="{00000000-0005-0000-0000-0000DC3B0000}"/>
    <cellStyle name="40% - Accent3 179 4" xfId="22690" xr:uid="{00000000-0005-0000-0000-0000DD3B0000}"/>
    <cellStyle name="40% - Accent3 18" xfId="7581" xr:uid="{00000000-0005-0000-0000-0000DE3B0000}"/>
    <cellStyle name="40% - Accent3 18 2" xfId="7582" xr:uid="{00000000-0005-0000-0000-0000DF3B0000}"/>
    <cellStyle name="40% - Accent3 18 2 2" xfId="7583" xr:uid="{00000000-0005-0000-0000-0000E03B0000}"/>
    <cellStyle name="40% - Accent3 18 2 2 2" xfId="22691" xr:uid="{00000000-0005-0000-0000-0000E13B0000}"/>
    <cellStyle name="40% - Accent3 18 2 3" xfId="7584" xr:uid="{00000000-0005-0000-0000-0000E23B0000}"/>
    <cellStyle name="40% - Accent3 18 2 3 2" xfId="22692" xr:uid="{00000000-0005-0000-0000-0000E33B0000}"/>
    <cellStyle name="40% - Accent3 18 2 4" xfId="22693" xr:uid="{00000000-0005-0000-0000-0000E43B0000}"/>
    <cellStyle name="40% - Accent3 18 3" xfId="7585" xr:uid="{00000000-0005-0000-0000-0000E53B0000}"/>
    <cellStyle name="40% - Accent3 18 3 2" xfId="7586" xr:uid="{00000000-0005-0000-0000-0000E63B0000}"/>
    <cellStyle name="40% - Accent3 18 3 2 2" xfId="22694" xr:uid="{00000000-0005-0000-0000-0000E73B0000}"/>
    <cellStyle name="40% - Accent3 18 3 3" xfId="7587" xr:uid="{00000000-0005-0000-0000-0000E83B0000}"/>
    <cellStyle name="40% - Accent3 18 3 3 2" xfId="22695" xr:uid="{00000000-0005-0000-0000-0000E93B0000}"/>
    <cellStyle name="40% - Accent3 18 3 4" xfId="22696" xr:uid="{00000000-0005-0000-0000-0000EA3B0000}"/>
    <cellStyle name="40% - Accent3 18 4" xfId="7588" xr:uid="{00000000-0005-0000-0000-0000EB3B0000}"/>
    <cellStyle name="40% - Accent3 18 4 2" xfId="22697" xr:uid="{00000000-0005-0000-0000-0000EC3B0000}"/>
    <cellStyle name="40% - Accent3 18 5" xfId="7589" xr:uid="{00000000-0005-0000-0000-0000ED3B0000}"/>
    <cellStyle name="40% - Accent3 18 5 2" xfId="22698" xr:uid="{00000000-0005-0000-0000-0000EE3B0000}"/>
    <cellStyle name="40% - Accent3 18 6" xfId="22699" xr:uid="{00000000-0005-0000-0000-0000EF3B0000}"/>
    <cellStyle name="40% - Accent3 180" xfId="7590" xr:uid="{00000000-0005-0000-0000-0000F03B0000}"/>
    <cellStyle name="40% - Accent3 180 2" xfId="7591" xr:uid="{00000000-0005-0000-0000-0000F13B0000}"/>
    <cellStyle name="40% - Accent3 180 2 2" xfId="22700" xr:uid="{00000000-0005-0000-0000-0000F23B0000}"/>
    <cellStyle name="40% - Accent3 180 3" xfId="7592" xr:uid="{00000000-0005-0000-0000-0000F33B0000}"/>
    <cellStyle name="40% - Accent3 180 3 2" xfId="22701" xr:uid="{00000000-0005-0000-0000-0000F43B0000}"/>
    <cellStyle name="40% - Accent3 180 4" xfId="22702" xr:uid="{00000000-0005-0000-0000-0000F53B0000}"/>
    <cellStyle name="40% - Accent3 181" xfId="7593" xr:uid="{00000000-0005-0000-0000-0000F63B0000}"/>
    <cellStyle name="40% - Accent3 181 2" xfId="7594" xr:uid="{00000000-0005-0000-0000-0000F73B0000}"/>
    <cellStyle name="40% - Accent3 181 2 2" xfId="22703" xr:uid="{00000000-0005-0000-0000-0000F83B0000}"/>
    <cellStyle name="40% - Accent3 181 3" xfId="7595" xr:uid="{00000000-0005-0000-0000-0000F93B0000}"/>
    <cellStyle name="40% - Accent3 181 3 2" xfId="22704" xr:uid="{00000000-0005-0000-0000-0000FA3B0000}"/>
    <cellStyle name="40% - Accent3 181 4" xfId="22705" xr:uid="{00000000-0005-0000-0000-0000FB3B0000}"/>
    <cellStyle name="40% - Accent3 182" xfId="7596" xr:uid="{00000000-0005-0000-0000-0000FC3B0000}"/>
    <cellStyle name="40% - Accent3 182 2" xfId="7597" xr:uid="{00000000-0005-0000-0000-0000FD3B0000}"/>
    <cellStyle name="40% - Accent3 182 2 2" xfId="22706" xr:uid="{00000000-0005-0000-0000-0000FE3B0000}"/>
    <cellStyle name="40% - Accent3 182 3" xfId="7598" xr:uid="{00000000-0005-0000-0000-0000FF3B0000}"/>
    <cellStyle name="40% - Accent3 182 3 2" xfId="22707" xr:uid="{00000000-0005-0000-0000-0000003C0000}"/>
    <cellStyle name="40% - Accent3 182 4" xfId="22708" xr:uid="{00000000-0005-0000-0000-0000013C0000}"/>
    <cellStyle name="40% - Accent3 183" xfId="7599" xr:uid="{00000000-0005-0000-0000-0000023C0000}"/>
    <cellStyle name="40% - Accent3 183 2" xfId="7600" xr:uid="{00000000-0005-0000-0000-0000033C0000}"/>
    <cellStyle name="40% - Accent3 183 2 2" xfId="22709" xr:uid="{00000000-0005-0000-0000-0000043C0000}"/>
    <cellStyle name="40% - Accent3 183 3" xfId="7601" xr:uid="{00000000-0005-0000-0000-0000053C0000}"/>
    <cellStyle name="40% - Accent3 183 3 2" xfId="22710" xr:uid="{00000000-0005-0000-0000-0000063C0000}"/>
    <cellStyle name="40% - Accent3 183 4" xfId="22711" xr:uid="{00000000-0005-0000-0000-0000073C0000}"/>
    <cellStyle name="40% - Accent3 184" xfId="7602" xr:uid="{00000000-0005-0000-0000-0000083C0000}"/>
    <cellStyle name="40% - Accent3 184 2" xfId="7603" xr:uid="{00000000-0005-0000-0000-0000093C0000}"/>
    <cellStyle name="40% - Accent3 184 2 2" xfId="22712" xr:uid="{00000000-0005-0000-0000-00000A3C0000}"/>
    <cellStyle name="40% - Accent3 184 3" xfId="7604" xr:uid="{00000000-0005-0000-0000-00000B3C0000}"/>
    <cellStyle name="40% - Accent3 184 3 2" xfId="22713" xr:uid="{00000000-0005-0000-0000-00000C3C0000}"/>
    <cellStyle name="40% - Accent3 184 4" xfId="22714" xr:uid="{00000000-0005-0000-0000-00000D3C0000}"/>
    <cellStyle name="40% - Accent3 185" xfId="7605" xr:uid="{00000000-0005-0000-0000-00000E3C0000}"/>
    <cellStyle name="40% - Accent3 185 2" xfId="7606" xr:uid="{00000000-0005-0000-0000-00000F3C0000}"/>
    <cellStyle name="40% - Accent3 185 2 2" xfId="22715" xr:uid="{00000000-0005-0000-0000-0000103C0000}"/>
    <cellStyle name="40% - Accent3 185 3" xfId="7607" xr:uid="{00000000-0005-0000-0000-0000113C0000}"/>
    <cellStyle name="40% - Accent3 185 3 2" xfId="22716" xr:uid="{00000000-0005-0000-0000-0000123C0000}"/>
    <cellStyle name="40% - Accent3 185 4" xfId="22717" xr:uid="{00000000-0005-0000-0000-0000133C0000}"/>
    <cellStyle name="40% - Accent3 186" xfId="7608" xr:uid="{00000000-0005-0000-0000-0000143C0000}"/>
    <cellStyle name="40% - Accent3 186 2" xfId="7609" xr:uid="{00000000-0005-0000-0000-0000153C0000}"/>
    <cellStyle name="40% - Accent3 186 2 2" xfId="22718" xr:uid="{00000000-0005-0000-0000-0000163C0000}"/>
    <cellStyle name="40% - Accent3 186 3" xfId="7610" xr:uid="{00000000-0005-0000-0000-0000173C0000}"/>
    <cellStyle name="40% - Accent3 186 3 2" xfId="22719" xr:uid="{00000000-0005-0000-0000-0000183C0000}"/>
    <cellStyle name="40% - Accent3 186 4" xfId="22720" xr:uid="{00000000-0005-0000-0000-0000193C0000}"/>
    <cellStyle name="40% - Accent3 187" xfId="7611" xr:uid="{00000000-0005-0000-0000-00001A3C0000}"/>
    <cellStyle name="40% - Accent3 187 2" xfId="7612" xr:uid="{00000000-0005-0000-0000-00001B3C0000}"/>
    <cellStyle name="40% - Accent3 187 2 2" xfId="22721" xr:uid="{00000000-0005-0000-0000-00001C3C0000}"/>
    <cellStyle name="40% - Accent3 187 3" xfId="7613" xr:uid="{00000000-0005-0000-0000-00001D3C0000}"/>
    <cellStyle name="40% - Accent3 187 3 2" xfId="22722" xr:uid="{00000000-0005-0000-0000-00001E3C0000}"/>
    <cellStyle name="40% - Accent3 187 4" xfId="22723" xr:uid="{00000000-0005-0000-0000-00001F3C0000}"/>
    <cellStyle name="40% - Accent3 188" xfId="7614" xr:uid="{00000000-0005-0000-0000-0000203C0000}"/>
    <cellStyle name="40% - Accent3 188 2" xfId="7615" xr:uid="{00000000-0005-0000-0000-0000213C0000}"/>
    <cellStyle name="40% - Accent3 188 2 2" xfId="22724" xr:uid="{00000000-0005-0000-0000-0000223C0000}"/>
    <cellStyle name="40% - Accent3 188 3" xfId="7616" xr:uid="{00000000-0005-0000-0000-0000233C0000}"/>
    <cellStyle name="40% - Accent3 188 3 2" xfId="22725" xr:uid="{00000000-0005-0000-0000-0000243C0000}"/>
    <cellStyle name="40% - Accent3 188 4" xfId="22726" xr:uid="{00000000-0005-0000-0000-0000253C0000}"/>
    <cellStyle name="40% - Accent3 189" xfId="7617" xr:uid="{00000000-0005-0000-0000-0000263C0000}"/>
    <cellStyle name="40% - Accent3 189 2" xfId="7618" xr:uid="{00000000-0005-0000-0000-0000273C0000}"/>
    <cellStyle name="40% - Accent3 189 2 2" xfId="22727" xr:uid="{00000000-0005-0000-0000-0000283C0000}"/>
    <cellStyle name="40% - Accent3 189 3" xfId="7619" xr:uid="{00000000-0005-0000-0000-0000293C0000}"/>
    <cellStyle name="40% - Accent3 189 3 2" xfId="22728" xr:uid="{00000000-0005-0000-0000-00002A3C0000}"/>
    <cellStyle name="40% - Accent3 189 4" xfId="22729" xr:uid="{00000000-0005-0000-0000-00002B3C0000}"/>
    <cellStyle name="40% - Accent3 19" xfId="7620" xr:uid="{00000000-0005-0000-0000-00002C3C0000}"/>
    <cellStyle name="40% - Accent3 19 2" xfId="7621" xr:uid="{00000000-0005-0000-0000-00002D3C0000}"/>
    <cellStyle name="40% - Accent3 19 2 2" xfId="7622" xr:uid="{00000000-0005-0000-0000-00002E3C0000}"/>
    <cellStyle name="40% - Accent3 19 2 2 2" xfId="22730" xr:uid="{00000000-0005-0000-0000-00002F3C0000}"/>
    <cellStyle name="40% - Accent3 19 2 3" xfId="7623" xr:uid="{00000000-0005-0000-0000-0000303C0000}"/>
    <cellStyle name="40% - Accent3 19 2 3 2" xfId="22731" xr:uid="{00000000-0005-0000-0000-0000313C0000}"/>
    <cellStyle name="40% - Accent3 19 2 4" xfId="22732" xr:uid="{00000000-0005-0000-0000-0000323C0000}"/>
    <cellStyle name="40% - Accent3 19 3" xfId="7624" xr:uid="{00000000-0005-0000-0000-0000333C0000}"/>
    <cellStyle name="40% - Accent3 19 3 2" xfId="7625" xr:uid="{00000000-0005-0000-0000-0000343C0000}"/>
    <cellStyle name="40% - Accent3 19 3 2 2" xfId="22733" xr:uid="{00000000-0005-0000-0000-0000353C0000}"/>
    <cellStyle name="40% - Accent3 19 3 3" xfId="7626" xr:uid="{00000000-0005-0000-0000-0000363C0000}"/>
    <cellStyle name="40% - Accent3 19 3 3 2" xfId="22734" xr:uid="{00000000-0005-0000-0000-0000373C0000}"/>
    <cellStyle name="40% - Accent3 19 3 4" xfId="22735" xr:uid="{00000000-0005-0000-0000-0000383C0000}"/>
    <cellStyle name="40% - Accent3 19 4" xfId="7627" xr:uid="{00000000-0005-0000-0000-0000393C0000}"/>
    <cellStyle name="40% - Accent3 19 4 2" xfId="22736" xr:uid="{00000000-0005-0000-0000-00003A3C0000}"/>
    <cellStyle name="40% - Accent3 19 5" xfId="7628" xr:uid="{00000000-0005-0000-0000-00003B3C0000}"/>
    <cellStyle name="40% - Accent3 19 5 2" xfId="22737" xr:uid="{00000000-0005-0000-0000-00003C3C0000}"/>
    <cellStyle name="40% - Accent3 19 6" xfId="22738" xr:uid="{00000000-0005-0000-0000-00003D3C0000}"/>
    <cellStyle name="40% - Accent3 190" xfId="7629" xr:uid="{00000000-0005-0000-0000-00003E3C0000}"/>
    <cellStyle name="40% - Accent3 190 2" xfId="7630" xr:uid="{00000000-0005-0000-0000-00003F3C0000}"/>
    <cellStyle name="40% - Accent3 190 2 2" xfId="22739" xr:uid="{00000000-0005-0000-0000-0000403C0000}"/>
    <cellStyle name="40% - Accent3 190 3" xfId="7631" xr:uid="{00000000-0005-0000-0000-0000413C0000}"/>
    <cellStyle name="40% - Accent3 190 3 2" xfId="22740" xr:uid="{00000000-0005-0000-0000-0000423C0000}"/>
    <cellStyle name="40% - Accent3 190 4" xfId="22741" xr:uid="{00000000-0005-0000-0000-0000433C0000}"/>
    <cellStyle name="40% - Accent3 191" xfId="7632" xr:uid="{00000000-0005-0000-0000-0000443C0000}"/>
    <cellStyle name="40% - Accent3 191 2" xfId="7633" xr:uid="{00000000-0005-0000-0000-0000453C0000}"/>
    <cellStyle name="40% - Accent3 191 2 2" xfId="22742" xr:uid="{00000000-0005-0000-0000-0000463C0000}"/>
    <cellStyle name="40% - Accent3 191 3" xfId="7634" xr:uid="{00000000-0005-0000-0000-0000473C0000}"/>
    <cellStyle name="40% - Accent3 191 3 2" xfId="22743" xr:uid="{00000000-0005-0000-0000-0000483C0000}"/>
    <cellStyle name="40% - Accent3 191 4" xfId="22744" xr:uid="{00000000-0005-0000-0000-0000493C0000}"/>
    <cellStyle name="40% - Accent3 192" xfId="7635" xr:uid="{00000000-0005-0000-0000-00004A3C0000}"/>
    <cellStyle name="40% - Accent3 192 2" xfId="7636" xr:uid="{00000000-0005-0000-0000-00004B3C0000}"/>
    <cellStyle name="40% - Accent3 192 2 2" xfId="22745" xr:uid="{00000000-0005-0000-0000-00004C3C0000}"/>
    <cellStyle name="40% - Accent3 192 3" xfId="7637" xr:uid="{00000000-0005-0000-0000-00004D3C0000}"/>
    <cellStyle name="40% - Accent3 192 3 2" xfId="22746" xr:uid="{00000000-0005-0000-0000-00004E3C0000}"/>
    <cellStyle name="40% - Accent3 192 4" xfId="22747" xr:uid="{00000000-0005-0000-0000-00004F3C0000}"/>
    <cellStyle name="40% - Accent3 193" xfId="7638" xr:uid="{00000000-0005-0000-0000-0000503C0000}"/>
    <cellStyle name="40% - Accent3 193 2" xfId="7639" xr:uid="{00000000-0005-0000-0000-0000513C0000}"/>
    <cellStyle name="40% - Accent3 193 2 2" xfId="22748" xr:uid="{00000000-0005-0000-0000-0000523C0000}"/>
    <cellStyle name="40% - Accent3 193 3" xfId="7640" xr:uid="{00000000-0005-0000-0000-0000533C0000}"/>
    <cellStyle name="40% - Accent3 193 3 2" xfId="22749" xr:uid="{00000000-0005-0000-0000-0000543C0000}"/>
    <cellStyle name="40% - Accent3 193 4" xfId="22750" xr:uid="{00000000-0005-0000-0000-0000553C0000}"/>
    <cellStyle name="40% - Accent3 194" xfId="7641" xr:uid="{00000000-0005-0000-0000-0000563C0000}"/>
    <cellStyle name="40% - Accent3 194 2" xfId="7642" xr:uid="{00000000-0005-0000-0000-0000573C0000}"/>
    <cellStyle name="40% - Accent3 194 2 2" xfId="22751" xr:uid="{00000000-0005-0000-0000-0000583C0000}"/>
    <cellStyle name="40% - Accent3 194 3" xfId="7643" xr:uid="{00000000-0005-0000-0000-0000593C0000}"/>
    <cellStyle name="40% - Accent3 194 3 2" xfId="22752" xr:uid="{00000000-0005-0000-0000-00005A3C0000}"/>
    <cellStyle name="40% - Accent3 194 4" xfId="22753" xr:uid="{00000000-0005-0000-0000-00005B3C0000}"/>
    <cellStyle name="40% - Accent3 195" xfId="7644" xr:uid="{00000000-0005-0000-0000-00005C3C0000}"/>
    <cellStyle name="40% - Accent3 195 2" xfId="7645" xr:uid="{00000000-0005-0000-0000-00005D3C0000}"/>
    <cellStyle name="40% - Accent3 195 2 2" xfId="22754" xr:uid="{00000000-0005-0000-0000-00005E3C0000}"/>
    <cellStyle name="40% - Accent3 195 3" xfId="7646" xr:uid="{00000000-0005-0000-0000-00005F3C0000}"/>
    <cellStyle name="40% - Accent3 195 3 2" xfId="22755" xr:uid="{00000000-0005-0000-0000-0000603C0000}"/>
    <cellStyle name="40% - Accent3 195 4" xfId="22756" xr:uid="{00000000-0005-0000-0000-0000613C0000}"/>
    <cellStyle name="40% - Accent3 196" xfId="7647" xr:uid="{00000000-0005-0000-0000-0000623C0000}"/>
    <cellStyle name="40% - Accent3 196 2" xfId="7648" xr:uid="{00000000-0005-0000-0000-0000633C0000}"/>
    <cellStyle name="40% - Accent3 196 2 2" xfId="22757" xr:uid="{00000000-0005-0000-0000-0000643C0000}"/>
    <cellStyle name="40% - Accent3 196 3" xfId="7649" xr:uid="{00000000-0005-0000-0000-0000653C0000}"/>
    <cellStyle name="40% - Accent3 196 3 2" xfId="22758" xr:uid="{00000000-0005-0000-0000-0000663C0000}"/>
    <cellStyle name="40% - Accent3 196 4" xfId="22759" xr:uid="{00000000-0005-0000-0000-0000673C0000}"/>
    <cellStyle name="40% - Accent3 197" xfId="7650" xr:uid="{00000000-0005-0000-0000-0000683C0000}"/>
    <cellStyle name="40% - Accent3 197 2" xfId="7651" xr:uid="{00000000-0005-0000-0000-0000693C0000}"/>
    <cellStyle name="40% - Accent3 197 2 2" xfId="22760" xr:uid="{00000000-0005-0000-0000-00006A3C0000}"/>
    <cellStyle name="40% - Accent3 197 3" xfId="7652" xr:uid="{00000000-0005-0000-0000-00006B3C0000}"/>
    <cellStyle name="40% - Accent3 197 3 2" xfId="22761" xr:uid="{00000000-0005-0000-0000-00006C3C0000}"/>
    <cellStyle name="40% - Accent3 197 4" xfId="22762" xr:uid="{00000000-0005-0000-0000-00006D3C0000}"/>
    <cellStyle name="40% - Accent3 198" xfId="7653" xr:uid="{00000000-0005-0000-0000-00006E3C0000}"/>
    <cellStyle name="40% - Accent3 198 2" xfId="7654" xr:uid="{00000000-0005-0000-0000-00006F3C0000}"/>
    <cellStyle name="40% - Accent3 198 2 2" xfId="22763" xr:uid="{00000000-0005-0000-0000-0000703C0000}"/>
    <cellStyle name="40% - Accent3 198 3" xfId="7655" xr:uid="{00000000-0005-0000-0000-0000713C0000}"/>
    <cellStyle name="40% - Accent3 198 3 2" xfId="22764" xr:uid="{00000000-0005-0000-0000-0000723C0000}"/>
    <cellStyle name="40% - Accent3 198 4" xfId="22765" xr:uid="{00000000-0005-0000-0000-0000733C0000}"/>
    <cellStyle name="40% - Accent3 199" xfId="7656" xr:uid="{00000000-0005-0000-0000-0000743C0000}"/>
    <cellStyle name="40% - Accent3 199 2" xfId="7657" xr:uid="{00000000-0005-0000-0000-0000753C0000}"/>
    <cellStyle name="40% - Accent3 199 2 2" xfId="22766" xr:uid="{00000000-0005-0000-0000-0000763C0000}"/>
    <cellStyle name="40% - Accent3 199 3" xfId="7658" xr:uid="{00000000-0005-0000-0000-0000773C0000}"/>
    <cellStyle name="40% - Accent3 199 3 2" xfId="22767" xr:uid="{00000000-0005-0000-0000-0000783C0000}"/>
    <cellStyle name="40% - Accent3 199 4" xfId="22768" xr:uid="{00000000-0005-0000-0000-0000793C0000}"/>
    <cellStyle name="40% - Accent3 2" xfId="7659" xr:uid="{00000000-0005-0000-0000-00007A3C0000}"/>
    <cellStyle name="40% - Accent3 2 2" xfId="7660" xr:uid="{00000000-0005-0000-0000-00007B3C0000}"/>
    <cellStyle name="40% - Accent3 2 2 2" xfId="7661" xr:uid="{00000000-0005-0000-0000-00007C3C0000}"/>
    <cellStyle name="40% - Accent3 2 2 2 2" xfId="22769" xr:uid="{00000000-0005-0000-0000-00007D3C0000}"/>
    <cellStyle name="40% - Accent3 2 2 3" xfId="7662" xr:uid="{00000000-0005-0000-0000-00007E3C0000}"/>
    <cellStyle name="40% - Accent3 2 2 3 2" xfId="22770" xr:uid="{00000000-0005-0000-0000-00007F3C0000}"/>
    <cellStyle name="40% - Accent3 2 2 4" xfId="22771" xr:uid="{00000000-0005-0000-0000-0000803C0000}"/>
    <cellStyle name="40% - Accent3 2 3" xfId="7663" xr:uid="{00000000-0005-0000-0000-0000813C0000}"/>
    <cellStyle name="40% - Accent3 2 3 2" xfId="7664" xr:uid="{00000000-0005-0000-0000-0000823C0000}"/>
    <cellStyle name="40% - Accent3 2 3 2 2" xfId="22772" xr:uid="{00000000-0005-0000-0000-0000833C0000}"/>
    <cellStyle name="40% - Accent3 2 3 3" xfId="7665" xr:uid="{00000000-0005-0000-0000-0000843C0000}"/>
    <cellStyle name="40% - Accent3 2 3 3 2" xfId="22773" xr:uid="{00000000-0005-0000-0000-0000853C0000}"/>
    <cellStyle name="40% - Accent3 2 3 4" xfId="22774" xr:uid="{00000000-0005-0000-0000-0000863C0000}"/>
    <cellStyle name="40% - Accent3 2 4" xfId="7666" xr:uid="{00000000-0005-0000-0000-0000873C0000}"/>
    <cellStyle name="40% - Accent3 2 4 2" xfId="22775" xr:uid="{00000000-0005-0000-0000-0000883C0000}"/>
    <cellStyle name="40% - Accent3 2 5" xfId="7667" xr:uid="{00000000-0005-0000-0000-0000893C0000}"/>
    <cellStyle name="40% - Accent3 2 5 2" xfId="22776" xr:uid="{00000000-0005-0000-0000-00008A3C0000}"/>
    <cellStyle name="40% - Accent3 2 6" xfId="22777" xr:uid="{00000000-0005-0000-0000-00008B3C0000}"/>
    <cellStyle name="40% - Accent3 20" xfId="7668" xr:uid="{00000000-0005-0000-0000-00008C3C0000}"/>
    <cellStyle name="40% - Accent3 20 2" xfId="7669" xr:uid="{00000000-0005-0000-0000-00008D3C0000}"/>
    <cellStyle name="40% - Accent3 20 2 2" xfId="7670" xr:uid="{00000000-0005-0000-0000-00008E3C0000}"/>
    <cellStyle name="40% - Accent3 20 2 2 2" xfId="22778" xr:uid="{00000000-0005-0000-0000-00008F3C0000}"/>
    <cellStyle name="40% - Accent3 20 2 3" xfId="7671" xr:uid="{00000000-0005-0000-0000-0000903C0000}"/>
    <cellStyle name="40% - Accent3 20 2 3 2" xfId="22779" xr:uid="{00000000-0005-0000-0000-0000913C0000}"/>
    <cellStyle name="40% - Accent3 20 2 4" xfId="22780" xr:uid="{00000000-0005-0000-0000-0000923C0000}"/>
    <cellStyle name="40% - Accent3 20 3" xfId="7672" xr:uid="{00000000-0005-0000-0000-0000933C0000}"/>
    <cellStyle name="40% - Accent3 20 3 2" xfId="7673" xr:uid="{00000000-0005-0000-0000-0000943C0000}"/>
    <cellStyle name="40% - Accent3 20 3 2 2" xfId="22781" xr:uid="{00000000-0005-0000-0000-0000953C0000}"/>
    <cellStyle name="40% - Accent3 20 3 3" xfId="7674" xr:uid="{00000000-0005-0000-0000-0000963C0000}"/>
    <cellStyle name="40% - Accent3 20 3 3 2" xfId="22782" xr:uid="{00000000-0005-0000-0000-0000973C0000}"/>
    <cellStyle name="40% - Accent3 20 3 4" xfId="22783" xr:uid="{00000000-0005-0000-0000-0000983C0000}"/>
    <cellStyle name="40% - Accent3 20 4" xfId="7675" xr:uid="{00000000-0005-0000-0000-0000993C0000}"/>
    <cellStyle name="40% - Accent3 20 4 2" xfId="22784" xr:uid="{00000000-0005-0000-0000-00009A3C0000}"/>
    <cellStyle name="40% - Accent3 20 5" xfId="7676" xr:uid="{00000000-0005-0000-0000-00009B3C0000}"/>
    <cellStyle name="40% - Accent3 20 5 2" xfId="22785" xr:uid="{00000000-0005-0000-0000-00009C3C0000}"/>
    <cellStyle name="40% - Accent3 20 6" xfId="22786" xr:uid="{00000000-0005-0000-0000-00009D3C0000}"/>
    <cellStyle name="40% - Accent3 200" xfId="7677" xr:uid="{00000000-0005-0000-0000-00009E3C0000}"/>
    <cellStyle name="40% - Accent3 200 2" xfId="7678" xr:uid="{00000000-0005-0000-0000-00009F3C0000}"/>
    <cellStyle name="40% - Accent3 200 2 2" xfId="22787" xr:uid="{00000000-0005-0000-0000-0000A03C0000}"/>
    <cellStyle name="40% - Accent3 200 3" xfId="7679" xr:uid="{00000000-0005-0000-0000-0000A13C0000}"/>
    <cellStyle name="40% - Accent3 200 3 2" xfId="22788" xr:uid="{00000000-0005-0000-0000-0000A23C0000}"/>
    <cellStyle name="40% - Accent3 200 4" xfId="22789" xr:uid="{00000000-0005-0000-0000-0000A33C0000}"/>
    <cellStyle name="40% - Accent3 201" xfId="7680" xr:uid="{00000000-0005-0000-0000-0000A43C0000}"/>
    <cellStyle name="40% - Accent3 201 2" xfId="7681" xr:uid="{00000000-0005-0000-0000-0000A53C0000}"/>
    <cellStyle name="40% - Accent3 201 2 2" xfId="22790" xr:uid="{00000000-0005-0000-0000-0000A63C0000}"/>
    <cellStyle name="40% - Accent3 201 3" xfId="7682" xr:uid="{00000000-0005-0000-0000-0000A73C0000}"/>
    <cellStyle name="40% - Accent3 201 3 2" xfId="22791" xr:uid="{00000000-0005-0000-0000-0000A83C0000}"/>
    <cellStyle name="40% - Accent3 201 4" xfId="22792" xr:uid="{00000000-0005-0000-0000-0000A93C0000}"/>
    <cellStyle name="40% - Accent3 202" xfId="7683" xr:uid="{00000000-0005-0000-0000-0000AA3C0000}"/>
    <cellStyle name="40% - Accent3 202 2" xfId="7684" xr:uid="{00000000-0005-0000-0000-0000AB3C0000}"/>
    <cellStyle name="40% - Accent3 202 2 2" xfId="22793" xr:uid="{00000000-0005-0000-0000-0000AC3C0000}"/>
    <cellStyle name="40% - Accent3 202 3" xfId="7685" xr:uid="{00000000-0005-0000-0000-0000AD3C0000}"/>
    <cellStyle name="40% - Accent3 202 3 2" xfId="22794" xr:uid="{00000000-0005-0000-0000-0000AE3C0000}"/>
    <cellStyle name="40% - Accent3 202 4" xfId="22795" xr:uid="{00000000-0005-0000-0000-0000AF3C0000}"/>
    <cellStyle name="40% - Accent3 203" xfId="7686" xr:uid="{00000000-0005-0000-0000-0000B03C0000}"/>
    <cellStyle name="40% - Accent3 203 2" xfId="7687" xr:uid="{00000000-0005-0000-0000-0000B13C0000}"/>
    <cellStyle name="40% - Accent3 203 2 2" xfId="22796" xr:uid="{00000000-0005-0000-0000-0000B23C0000}"/>
    <cellStyle name="40% - Accent3 203 3" xfId="7688" xr:uid="{00000000-0005-0000-0000-0000B33C0000}"/>
    <cellStyle name="40% - Accent3 203 3 2" xfId="22797" xr:uid="{00000000-0005-0000-0000-0000B43C0000}"/>
    <cellStyle name="40% - Accent3 203 4" xfId="22798" xr:uid="{00000000-0005-0000-0000-0000B53C0000}"/>
    <cellStyle name="40% - Accent3 204" xfId="7689" xr:uid="{00000000-0005-0000-0000-0000B63C0000}"/>
    <cellStyle name="40% - Accent3 204 2" xfId="7690" xr:uid="{00000000-0005-0000-0000-0000B73C0000}"/>
    <cellStyle name="40% - Accent3 204 2 2" xfId="22799" xr:uid="{00000000-0005-0000-0000-0000B83C0000}"/>
    <cellStyle name="40% - Accent3 204 3" xfId="7691" xr:uid="{00000000-0005-0000-0000-0000B93C0000}"/>
    <cellStyle name="40% - Accent3 204 3 2" xfId="22800" xr:uid="{00000000-0005-0000-0000-0000BA3C0000}"/>
    <cellStyle name="40% - Accent3 204 4" xfId="22801" xr:uid="{00000000-0005-0000-0000-0000BB3C0000}"/>
    <cellStyle name="40% - Accent3 205" xfId="7692" xr:uid="{00000000-0005-0000-0000-0000BC3C0000}"/>
    <cellStyle name="40% - Accent3 205 2" xfId="7693" xr:uid="{00000000-0005-0000-0000-0000BD3C0000}"/>
    <cellStyle name="40% - Accent3 205 2 2" xfId="22802" xr:uid="{00000000-0005-0000-0000-0000BE3C0000}"/>
    <cellStyle name="40% - Accent3 205 3" xfId="7694" xr:uid="{00000000-0005-0000-0000-0000BF3C0000}"/>
    <cellStyle name="40% - Accent3 205 3 2" xfId="22803" xr:uid="{00000000-0005-0000-0000-0000C03C0000}"/>
    <cellStyle name="40% - Accent3 205 4" xfId="22804" xr:uid="{00000000-0005-0000-0000-0000C13C0000}"/>
    <cellStyle name="40% - Accent3 206" xfId="7695" xr:uid="{00000000-0005-0000-0000-0000C23C0000}"/>
    <cellStyle name="40% - Accent3 206 2" xfId="7696" xr:uid="{00000000-0005-0000-0000-0000C33C0000}"/>
    <cellStyle name="40% - Accent3 206 2 2" xfId="22805" xr:uid="{00000000-0005-0000-0000-0000C43C0000}"/>
    <cellStyle name="40% - Accent3 206 3" xfId="7697" xr:uid="{00000000-0005-0000-0000-0000C53C0000}"/>
    <cellStyle name="40% - Accent3 206 3 2" xfId="22806" xr:uid="{00000000-0005-0000-0000-0000C63C0000}"/>
    <cellStyle name="40% - Accent3 206 4" xfId="22807" xr:uid="{00000000-0005-0000-0000-0000C73C0000}"/>
    <cellStyle name="40% - Accent3 207" xfId="7698" xr:uid="{00000000-0005-0000-0000-0000C83C0000}"/>
    <cellStyle name="40% - Accent3 207 2" xfId="7699" xr:uid="{00000000-0005-0000-0000-0000C93C0000}"/>
    <cellStyle name="40% - Accent3 207 2 2" xfId="22808" xr:uid="{00000000-0005-0000-0000-0000CA3C0000}"/>
    <cellStyle name="40% - Accent3 207 3" xfId="7700" xr:uid="{00000000-0005-0000-0000-0000CB3C0000}"/>
    <cellStyle name="40% - Accent3 207 3 2" xfId="22809" xr:uid="{00000000-0005-0000-0000-0000CC3C0000}"/>
    <cellStyle name="40% - Accent3 207 4" xfId="22810" xr:uid="{00000000-0005-0000-0000-0000CD3C0000}"/>
    <cellStyle name="40% - Accent3 208" xfId="7701" xr:uid="{00000000-0005-0000-0000-0000CE3C0000}"/>
    <cellStyle name="40% - Accent3 208 2" xfId="7702" xr:uid="{00000000-0005-0000-0000-0000CF3C0000}"/>
    <cellStyle name="40% - Accent3 208 2 2" xfId="22811" xr:uid="{00000000-0005-0000-0000-0000D03C0000}"/>
    <cellStyle name="40% - Accent3 208 3" xfId="7703" xr:uid="{00000000-0005-0000-0000-0000D13C0000}"/>
    <cellStyle name="40% - Accent3 208 3 2" xfId="22812" xr:uid="{00000000-0005-0000-0000-0000D23C0000}"/>
    <cellStyle name="40% - Accent3 208 4" xfId="22813" xr:uid="{00000000-0005-0000-0000-0000D33C0000}"/>
    <cellStyle name="40% - Accent3 209" xfId="7704" xr:uid="{00000000-0005-0000-0000-0000D43C0000}"/>
    <cellStyle name="40% - Accent3 209 2" xfId="7705" xr:uid="{00000000-0005-0000-0000-0000D53C0000}"/>
    <cellStyle name="40% - Accent3 209 2 2" xfId="22814" xr:uid="{00000000-0005-0000-0000-0000D63C0000}"/>
    <cellStyle name="40% - Accent3 209 3" xfId="7706" xr:uid="{00000000-0005-0000-0000-0000D73C0000}"/>
    <cellStyle name="40% - Accent3 209 3 2" xfId="22815" xr:uid="{00000000-0005-0000-0000-0000D83C0000}"/>
    <cellStyle name="40% - Accent3 209 4" xfId="22816" xr:uid="{00000000-0005-0000-0000-0000D93C0000}"/>
    <cellStyle name="40% - Accent3 21" xfId="7707" xr:uid="{00000000-0005-0000-0000-0000DA3C0000}"/>
    <cellStyle name="40% - Accent3 21 2" xfId="7708" xr:uid="{00000000-0005-0000-0000-0000DB3C0000}"/>
    <cellStyle name="40% - Accent3 21 2 2" xfId="7709" xr:uid="{00000000-0005-0000-0000-0000DC3C0000}"/>
    <cellStyle name="40% - Accent3 21 2 2 2" xfId="22817" xr:uid="{00000000-0005-0000-0000-0000DD3C0000}"/>
    <cellStyle name="40% - Accent3 21 2 3" xfId="7710" xr:uid="{00000000-0005-0000-0000-0000DE3C0000}"/>
    <cellStyle name="40% - Accent3 21 2 3 2" xfId="22818" xr:uid="{00000000-0005-0000-0000-0000DF3C0000}"/>
    <cellStyle name="40% - Accent3 21 2 4" xfId="22819" xr:uid="{00000000-0005-0000-0000-0000E03C0000}"/>
    <cellStyle name="40% - Accent3 21 3" xfId="7711" xr:uid="{00000000-0005-0000-0000-0000E13C0000}"/>
    <cellStyle name="40% - Accent3 21 3 2" xfId="7712" xr:uid="{00000000-0005-0000-0000-0000E23C0000}"/>
    <cellStyle name="40% - Accent3 21 3 2 2" xfId="22820" xr:uid="{00000000-0005-0000-0000-0000E33C0000}"/>
    <cellStyle name="40% - Accent3 21 3 3" xfId="7713" xr:uid="{00000000-0005-0000-0000-0000E43C0000}"/>
    <cellStyle name="40% - Accent3 21 3 3 2" xfId="22821" xr:uid="{00000000-0005-0000-0000-0000E53C0000}"/>
    <cellStyle name="40% - Accent3 21 3 4" xfId="22822" xr:uid="{00000000-0005-0000-0000-0000E63C0000}"/>
    <cellStyle name="40% - Accent3 21 4" xfId="7714" xr:uid="{00000000-0005-0000-0000-0000E73C0000}"/>
    <cellStyle name="40% - Accent3 21 4 2" xfId="22823" xr:uid="{00000000-0005-0000-0000-0000E83C0000}"/>
    <cellStyle name="40% - Accent3 21 5" xfId="7715" xr:uid="{00000000-0005-0000-0000-0000E93C0000}"/>
    <cellStyle name="40% - Accent3 21 5 2" xfId="22824" xr:uid="{00000000-0005-0000-0000-0000EA3C0000}"/>
    <cellStyle name="40% - Accent3 21 6" xfId="22825" xr:uid="{00000000-0005-0000-0000-0000EB3C0000}"/>
    <cellStyle name="40% - Accent3 210" xfId="7716" xr:uid="{00000000-0005-0000-0000-0000EC3C0000}"/>
    <cellStyle name="40% - Accent3 210 2" xfId="7717" xr:uid="{00000000-0005-0000-0000-0000ED3C0000}"/>
    <cellStyle name="40% - Accent3 210 2 2" xfId="22826" xr:uid="{00000000-0005-0000-0000-0000EE3C0000}"/>
    <cellStyle name="40% - Accent3 210 3" xfId="7718" xr:uid="{00000000-0005-0000-0000-0000EF3C0000}"/>
    <cellStyle name="40% - Accent3 210 3 2" xfId="22827" xr:uid="{00000000-0005-0000-0000-0000F03C0000}"/>
    <cellStyle name="40% - Accent3 210 4" xfId="22828" xr:uid="{00000000-0005-0000-0000-0000F13C0000}"/>
    <cellStyle name="40% - Accent3 211" xfId="7719" xr:uid="{00000000-0005-0000-0000-0000F23C0000}"/>
    <cellStyle name="40% - Accent3 211 2" xfId="7720" xr:uid="{00000000-0005-0000-0000-0000F33C0000}"/>
    <cellStyle name="40% - Accent3 211 2 2" xfId="22829" xr:uid="{00000000-0005-0000-0000-0000F43C0000}"/>
    <cellStyle name="40% - Accent3 211 3" xfId="7721" xr:uid="{00000000-0005-0000-0000-0000F53C0000}"/>
    <cellStyle name="40% - Accent3 211 3 2" xfId="22830" xr:uid="{00000000-0005-0000-0000-0000F63C0000}"/>
    <cellStyle name="40% - Accent3 211 4" xfId="22831" xr:uid="{00000000-0005-0000-0000-0000F73C0000}"/>
    <cellStyle name="40% - Accent3 212" xfId="7722" xr:uid="{00000000-0005-0000-0000-0000F83C0000}"/>
    <cellStyle name="40% - Accent3 212 2" xfId="7723" xr:uid="{00000000-0005-0000-0000-0000F93C0000}"/>
    <cellStyle name="40% - Accent3 212 2 2" xfId="22832" xr:uid="{00000000-0005-0000-0000-0000FA3C0000}"/>
    <cellStyle name="40% - Accent3 212 3" xfId="7724" xr:uid="{00000000-0005-0000-0000-0000FB3C0000}"/>
    <cellStyle name="40% - Accent3 212 3 2" xfId="22833" xr:uid="{00000000-0005-0000-0000-0000FC3C0000}"/>
    <cellStyle name="40% - Accent3 212 4" xfId="22834" xr:uid="{00000000-0005-0000-0000-0000FD3C0000}"/>
    <cellStyle name="40% - Accent3 213" xfId="7725" xr:uid="{00000000-0005-0000-0000-0000FE3C0000}"/>
    <cellStyle name="40% - Accent3 213 2" xfId="7726" xr:uid="{00000000-0005-0000-0000-0000FF3C0000}"/>
    <cellStyle name="40% - Accent3 213 2 2" xfId="22835" xr:uid="{00000000-0005-0000-0000-0000003D0000}"/>
    <cellStyle name="40% - Accent3 213 3" xfId="7727" xr:uid="{00000000-0005-0000-0000-0000013D0000}"/>
    <cellStyle name="40% - Accent3 213 3 2" xfId="22836" xr:uid="{00000000-0005-0000-0000-0000023D0000}"/>
    <cellStyle name="40% - Accent3 213 4" xfId="22837" xr:uid="{00000000-0005-0000-0000-0000033D0000}"/>
    <cellStyle name="40% - Accent3 214" xfId="7728" xr:uid="{00000000-0005-0000-0000-0000043D0000}"/>
    <cellStyle name="40% - Accent3 214 2" xfId="7729" xr:uid="{00000000-0005-0000-0000-0000053D0000}"/>
    <cellStyle name="40% - Accent3 214 2 2" xfId="22838" xr:uid="{00000000-0005-0000-0000-0000063D0000}"/>
    <cellStyle name="40% - Accent3 214 3" xfId="7730" xr:uid="{00000000-0005-0000-0000-0000073D0000}"/>
    <cellStyle name="40% - Accent3 214 3 2" xfId="22839" xr:uid="{00000000-0005-0000-0000-0000083D0000}"/>
    <cellStyle name="40% - Accent3 214 4" xfId="22840" xr:uid="{00000000-0005-0000-0000-0000093D0000}"/>
    <cellStyle name="40% - Accent3 215" xfId="7731" xr:uid="{00000000-0005-0000-0000-00000A3D0000}"/>
    <cellStyle name="40% - Accent3 215 2" xfId="7732" xr:uid="{00000000-0005-0000-0000-00000B3D0000}"/>
    <cellStyle name="40% - Accent3 215 2 2" xfId="22841" xr:uid="{00000000-0005-0000-0000-00000C3D0000}"/>
    <cellStyle name="40% - Accent3 215 3" xfId="7733" xr:uid="{00000000-0005-0000-0000-00000D3D0000}"/>
    <cellStyle name="40% - Accent3 215 3 2" xfId="22842" xr:uid="{00000000-0005-0000-0000-00000E3D0000}"/>
    <cellStyle name="40% - Accent3 215 4" xfId="22843" xr:uid="{00000000-0005-0000-0000-00000F3D0000}"/>
    <cellStyle name="40% - Accent3 216" xfId="7734" xr:uid="{00000000-0005-0000-0000-0000103D0000}"/>
    <cellStyle name="40% - Accent3 216 2" xfId="7735" xr:uid="{00000000-0005-0000-0000-0000113D0000}"/>
    <cellStyle name="40% - Accent3 216 2 2" xfId="22844" xr:uid="{00000000-0005-0000-0000-0000123D0000}"/>
    <cellStyle name="40% - Accent3 216 3" xfId="7736" xr:uid="{00000000-0005-0000-0000-0000133D0000}"/>
    <cellStyle name="40% - Accent3 216 3 2" xfId="22845" xr:uid="{00000000-0005-0000-0000-0000143D0000}"/>
    <cellStyle name="40% - Accent3 216 4" xfId="22846" xr:uid="{00000000-0005-0000-0000-0000153D0000}"/>
    <cellStyle name="40% - Accent3 217" xfId="7737" xr:uid="{00000000-0005-0000-0000-0000163D0000}"/>
    <cellStyle name="40% - Accent3 217 2" xfId="7738" xr:uid="{00000000-0005-0000-0000-0000173D0000}"/>
    <cellStyle name="40% - Accent3 217 2 2" xfId="22847" xr:uid="{00000000-0005-0000-0000-0000183D0000}"/>
    <cellStyle name="40% - Accent3 217 3" xfId="7739" xr:uid="{00000000-0005-0000-0000-0000193D0000}"/>
    <cellStyle name="40% - Accent3 217 3 2" xfId="22848" xr:uid="{00000000-0005-0000-0000-00001A3D0000}"/>
    <cellStyle name="40% - Accent3 217 4" xfId="22849" xr:uid="{00000000-0005-0000-0000-00001B3D0000}"/>
    <cellStyle name="40% - Accent3 218" xfId="7740" xr:uid="{00000000-0005-0000-0000-00001C3D0000}"/>
    <cellStyle name="40% - Accent3 218 2" xfId="7741" xr:uid="{00000000-0005-0000-0000-00001D3D0000}"/>
    <cellStyle name="40% - Accent3 218 2 2" xfId="22850" xr:uid="{00000000-0005-0000-0000-00001E3D0000}"/>
    <cellStyle name="40% - Accent3 218 3" xfId="7742" xr:uid="{00000000-0005-0000-0000-00001F3D0000}"/>
    <cellStyle name="40% - Accent3 218 3 2" xfId="22851" xr:uid="{00000000-0005-0000-0000-0000203D0000}"/>
    <cellStyle name="40% - Accent3 218 4" xfId="22852" xr:uid="{00000000-0005-0000-0000-0000213D0000}"/>
    <cellStyle name="40% - Accent3 219" xfId="7743" xr:uid="{00000000-0005-0000-0000-0000223D0000}"/>
    <cellStyle name="40% - Accent3 219 2" xfId="7744" xr:uid="{00000000-0005-0000-0000-0000233D0000}"/>
    <cellStyle name="40% - Accent3 219 2 2" xfId="22853" xr:uid="{00000000-0005-0000-0000-0000243D0000}"/>
    <cellStyle name="40% - Accent3 219 3" xfId="7745" xr:uid="{00000000-0005-0000-0000-0000253D0000}"/>
    <cellStyle name="40% - Accent3 219 3 2" xfId="22854" xr:uid="{00000000-0005-0000-0000-0000263D0000}"/>
    <cellStyle name="40% - Accent3 219 4" xfId="22855" xr:uid="{00000000-0005-0000-0000-0000273D0000}"/>
    <cellStyle name="40% - Accent3 22" xfId="7746" xr:uid="{00000000-0005-0000-0000-0000283D0000}"/>
    <cellStyle name="40% - Accent3 22 2" xfId="7747" xr:uid="{00000000-0005-0000-0000-0000293D0000}"/>
    <cellStyle name="40% - Accent3 22 2 2" xfId="7748" xr:uid="{00000000-0005-0000-0000-00002A3D0000}"/>
    <cellStyle name="40% - Accent3 22 2 2 2" xfId="22856" xr:uid="{00000000-0005-0000-0000-00002B3D0000}"/>
    <cellStyle name="40% - Accent3 22 2 3" xfId="7749" xr:uid="{00000000-0005-0000-0000-00002C3D0000}"/>
    <cellStyle name="40% - Accent3 22 2 3 2" xfId="22857" xr:uid="{00000000-0005-0000-0000-00002D3D0000}"/>
    <cellStyle name="40% - Accent3 22 2 4" xfId="22858" xr:uid="{00000000-0005-0000-0000-00002E3D0000}"/>
    <cellStyle name="40% - Accent3 22 3" xfId="7750" xr:uid="{00000000-0005-0000-0000-00002F3D0000}"/>
    <cellStyle name="40% - Accent3 22 3 2" xfId="7751" xr:uid="{00000000-0005-0000-0000-0000303D0000}"/>
    <cellStyle name="40% - Accent3 22 3 2 2" xfId="22859" xr:uid="{00000000-0005-0000-0000-0000313D0000}"/>
    <cellStyle name="40% - Accent3 22 3 3" xfId="7752" xr:uid="{00000000-0005-0000-0000-0000323D0000}"/>
    <cellStyle name="40% - Accent3 22 3 3 2" xfId="22860" xr:uid="{00000000-0005-0000-0000-0000333D0000}"/>
    <cellStyle name="40% - Accent3 22 3 4" xfId="22861" xr:uid="{00000000-0005-0000-0000-0000343D0000}"/>
    <cellStyle name="40% - Accent3 22 4" xfId="7753" xr:uid="{00000000-0005-0000-0000-0000353D0000}"/>
    <cellStyle name="40% - Accent3 22 4 2" xfId="22862" xr:uid="{00000000-0005-0000-0000-0000363D0000}"/>
    <cellStyle name="40% - Accent3 22 5" xfId="7754" xr:uid="{00000000-0005-0000-0000-0000373D0000}"/>
    <cellStyle name="40% - Accent3 22 5 2" xfId="22863" xr:uid="{00000000-0005-0000-0000-0000383D0000}"/>
    <cellStyle name="40% - Accent3 22 6" xfId="22864" xr:uid="{00000000-0005-0000-0000-0000393D0000}"/>
    <cellStyle name="40% - Accent3 220" xfId="7755" xr:uid="{00000000-0005-0000-0000-00003A3D0000}"/>
    <cellStyle name="40% - Accent3 220 2" xfId="7756" xr:uid="{00000000-0005-0000-0000-00003B3D0000}"/>
    <cellStyle name="40% - Accent3 220 2 2" xfId="22865" xr:uid="{00000000-0005-0000-0000-00003C3D0000}"/>
    <cellStyle name="40% - Accent3 220 3" xfId="7757" xr:uid="{00000000-0005-0000-0000-00003D3D0000}"/>
    <cellStyle name="40% - Accent3 220 3 2" xfId="22866" xr:uid="{00000000-0005-0000-0000-00003E3D0000}"/>
    <cellStyle name="40% - Accent3 220 4" xfId="22867" xr:uid="{00000000-0005-0000-0000-00003F3D0000}"/>
    <cellStyle name="40% - Accent3 221" xfId="7758" xr:uid="{00000000-0005-0000-0000-0000403D0000}"/>
    <cellStyle name="40% - Accent3 221 2" xfId="7759" xr:uid="{00000000-0005-0000-0000-0000413D0000}"/>
    <cellStyle name="40% - Accent3 221 2 2" xfId="22868" xr:uid="{00000000-0005-0000-0000-0000423D0000}"/>
    <cellStyle name="40% - Accent3 221 3" xfId="7760" xr:uid="{00000000-0005-0000-0000-0000433D0000}"/>
    <cellStyle name="40% - Accent3 221 3 2" xfId="22869" xr:uid="{00000000-0005-0000-0000-0000443D0000}"/>
    <cellStyle name="40% - Accent3 221 4" xfId="22870" xr:uid="{00000000-0005-0000-0000-0000453D0000}"/>
    <cellStyle name="40% - Accent3 222" xfId="7761" xr:uid="{00000000-0005-0000-0000-0000463D0000}"/>
    <cellStyle name="40% - Accent3 222 2" xfId="22871" xr:uid="{00000000-0005-0000-0000-0000473D0000}"/>
    <cellStyle name="40% - Accent3 223" xfId="7762" xr:uid="{00000000-0005-0000-0000-0000483D0000}"/>
    <cellStyle name="40% - Accent3 223 2" xfId="22872" xr:uid="{00000000-0005-0000-0000-0000493D0000}"/>
    <cellStyle name="40% - Accent3 224" xfId="22873" xr:uid="{00000000-0005-0000-0000-00004A3D0000}"/>
    <cellStyle name="40% - Accent3 23" xfId="7763" xr:uid="{00000000-0005-0000-0000-00004B3D0000}"/>
    <cellStyle name="40% - Accent3 23 2" xfId="7764" xr:uid="{00000000-0005-0000-0000-00004C3D0000}"/>
    <cellStyle name="40% - Accent3 23 2 2" xfId="7765" xr:uid="{00000000-0005-0000-0000-00004D3D0000}"/>
    <cellStyle name="40% - Accent3 23 2 2 2" xfId="22874" xr:uid="{00000000-0005-0000-0000-00004E3D0000}"/>
    <cellStyle name="40% - Accent3 23 2 3" xfId="7766" xr:uid="{00000000-0005-0000-0000-00004F3D0000}"/>
    <cellStyle name="40% - Accent3 23 2 3 2" xfId="22875" xr:uid="{00000000-0005-0000-0000-0000503D0000}"/>
    <cellStyle name="40% - Accent3 23 2 4" xfId="22876" xr:uid="{00000000-0005-0000-0000-0000513D0000}"/>
    <cellStyle name="40% - Accent3 23 3" xfId="7767" xr:uid="{00000000-0005-0000-0000-0000523D0000}"/>
    <cellStyle name="40% - Accent3 23 3 2" xfId="7768" xr:uid="{00000000-0005-0000-0000-0000533D0000}"/>
    <cellStyle name="40% - Accent3 23 3 2 2" xfId="22877" xr:uid="{00000000-0005-0000-0000-0000543D0000}"/>
    <cellStyle name="40% - Accent3 23 3 3" xfId="7769" xr:uid="{00000000-0005-0000-0000-0000553D0000}"/>
    <cellStyle name="40% - Accent3 23 3 3 2" xfId="22878" xr:uid="{00000000-0005-0000-0000-0000563D0000}"/>
    <cellStyle name="40% - Accent3 23 3 4" xfId="22879" xr:uid="{00000000-0005-0000-0000-0000573D0000}"/>
    <cellStyle name="40% - Accent3 23 4" xfId="7770" xr:uid="{00000000-0005-0000-0000-0000583D0000}"/>
    <cellStyle name="40% - Accent3 23 4 2" xfId="22880" xr:uid="{00000000-0005-0000-0000-0000593D0000}"/>
    <cellStyle name="40% - Accent3 23 5" xfId="7771" xr:uid="{00000000-0005-0000-0000-00005A3D0000}"/>
    <cellStyle name="40% - Accent3 23 5 2" xfId="22881" xr:uid="{00000000-0005-0000-0000-00005B3D0000}"/>
    <cellStyle name="40% - Accent3 23 6" xfId="22882" xr:uid="{00000000-0005-0000-0000-00005C3D0000}"/>
    <cellStyle name="40% - Accent3 24" xfId="7772" xr:uid="{00000000-0005-0000-0000-00005D3D0000}"/>
    <cellStyle name="40% - Accent3 24 2" xfId="7773" xr:uid="{00000000-0005-0000-0000-00005E3D0000}"/>
    <cellStyle name="40% - Accent3 24 2 2" xfId="7774" xr:uid="{00000000-0005-0000-0000-00005F3D0000}"/>
    <cellStyle name="40% - Accent3 24 2 2 2" xfId="22883" xr:uid="{00000000-0005-0000-0000-0000603D0000}"/>
    <cellStyle name="40% - Accent3 24 2 3" xfId="7775" xr:uid="{00000000-0005-0000-0000-0000613D0000}"/>
    <cellStyle name="40% - Accent3 24 2 3 2" xfId="22884" xr:uid="{00000000-0005-0000-0000-0000623D0000}"/>
    <cellStyle name="40% - Accent3 24 2 4" xfId="22885" xr:uid="{00000000-0005-0000-0000-0000633D0000}"/>
    <cellStyle name="40% - Accent3 24 3" xfId="7776" xr:uid="{00000000-0005-0000-0000-0000643D0000}"/>
    <cellStyle name="40% - Accent3 24 3 2" xfId="7777" xr:uid="{00000000-0005-0000-0000-0000653D0000}"/>
    <cellStyle name="40% - Accent3 24 3 2 2" xfId="22886" xr:uid="{00000000-0005-0000-0000-0000663D0000}"/>
    <cellStyle name="40% - Accent3 24 3 3" xfId="7778" xr:uid="{00000000-0005-0000-0000-0000673D0000}"/>
    <cellStyle name="40% - Accent3 24 3 3 2" xfId="22887" xr:uid="{00000000-0005-0000-0000-0000683D0000}"/>
    <cellStyle name="40% - Accent3 24 3 4" xfId="22888" xr:uid="{00000000-0005-0000-0000-0000693D0000}"/>
    <cellStyle name="40% - Accent3 24 4" xfId="7779" xr:uid="{00000000-0005-0000-0000-00006A3D0000}"/>
    <cellStyle name="40% - Accent3 24 4 2" xfId="22889" xr:uid="{00000000-0005-0000-0000-00006B3D0000}"/>
    <cellStyle name="40% - Accent3 24 5" xfId="7780" xr:uid="{00000000-0005-0000-0000-00006C3D0000}"/>
    <cellStyle name="40% - Accent3 24 5 2" xfId="22890" xr:uid="{00000000-0005-0000-0000-00006D3D0000}"/>
    <cellStyle name="40% - Accent3 24 6" xfId="22891" xr:uid="{00000000-0005-0000-0000-00006E3D0000}"/>
    <cellStyle name="40% - Accent3 25" xfId="7781" xr:uid="{00000000-0005-0000-0000-00006F3D0000}"/>
    <cellStyle name="40% - Accent3 25 2" xfId="7782" xr:uid="{00000000-0005-0000-0000-0000703D0000}"/>
    <cellStyle name="40% - Accent3 25 2 2" xfId="7783" xr:uid="{00000000-0005-0000-0000-0000713D0000}"/>
    <cellStyle name="40% - Accent3 25 2 2 2" xfId="22892" xr:uid="{00000000-0005-0000-0000-0000723D0000}"/>
    <cellStyle name="40% - Accent3 25 2 3" xfId="7784" xr:uid="{00000000-0005-0000-0000-0000733D0000}"/>
    <cellStyle name="40% - Accent3 25 2 3 2" xfId="22893" xr:uid="{00000000-0005-0000-0000-0000743D0000}"/>
    <cellStyle name="40% - Accent3 25 2 4" xfId="22894" xr:uid="{00000000-0005-0000-0000-0000753D0000}"/>
    <cellStyle name="40% - Accent3 25 3" xfId="7785" xr:uid="{00000000-0005-0000-0000-0000763D0000}"/>
    <cellStyle name="40% - Accent3 25 3 2" xfId="7786" xr:uid="{00000000-0005-0000-0000-0000773D0000}"/>
    <cellStyle name="40% - Accent3 25 3 2 2" xfId="22895" xr:uid="{00000000-0005-0000-0000-0000783D0000}"/>
    <cellStyle name="40% - Accent3 25 3 3" xfId="7787" xr:uid="{00000000-0005-0000-0000-0000793D0000}"/>
    <cellStyle name="40% - Accent3 25 3 3 2" xfId="22896" xr:uid="{00000000-0005-0000-0000-00007A3D0000}"/>
    <cellStyle name="40% - Accent3 25 3 4" xfId="22897" xr:uid="{00000000-0005-0000-0000-00007B3D0000}"/>
    <cellStyle name="40% - Accent3 25 4" xfId="7788" xr:uid="{00000000-0005-0000-0000-00007C3D0000}"/>
    <cellStyle name="40% - Accent3 25 4 2" xfId="22898" xr:uid="{00000000-0005-0000-0000-00007D3D0000}"/>
    <cellStyle name="40% - Accent3 25 5" xfId="7789" xr:uid="{00000000-0005-0000-0000-00007E3D0000}"/>
    <cellStyle name="40% - Accent3 25 5 2" xfId="22899" xr:uid="{00000000-0005-0000-0000-00007F3D0000}"/>
    <cellStyle name="40% - Accent3 25 6" xfId="22900" xr:uid="{00000000-0005-0000-0000-0000803D0000}"/>
    <cellStyle name="40% - Accent3 26" xfId="7790" xr:uid="{00000000-0005-0000-0000-0000813D0000}"/>
    <cellStyle name="40% - Accent3 26 2" xfId="7791" xr:uid="{00000000-0005-0000-0000-0000823D0000}"/>
    <cellStyle name="40% - Accent3 26 2 2" xfId="7792" xr:uid="{00000000-0005-0000-0000-0000833D0000}"/>
    <cellStyle name="40% - Accent3 26 2 2 2" xfId="22901" xr:uid="{00000000-0005-0000-0000-0000843D0000}"/>
    <cellStyle name="40% - Accent3 26 2 3" xfId="7793" xr:uid="{00000000-0005-0000-0000-0000853D0000}"/>
    <cellStyle name="40% - Accent3 26 2 3 2" xfId="22902" xr:uid="{00000000-0005-0000-0000-0000863D0000}"/>
    <cellStyle name="40% - Accent3 26 2 4" xfId="22903" xr:uid="{00000000-0005-0000-0000-0000873D0000}"/>
    <cellStyle name="40% - Accent3 26 3" xfId="7794" xr:uid="{00000000-0005-0000-0000-0000883D0000}"/>
    <cellStyle name="40% - Accent3 26 3 2" xfId="7795" xr:uid="{00000000-0005-0000-0000-0000893D0000}"/>
    <cellStyle name="40% - Accent3 26 3 2 2" xfId="22904" xr:uid="{00000000-0005-0000-0000-00008A3D0000}"/>
    <cellStyle name="40% - Accent3 26 3 3" xfId="7796" xr:uid="{00000000-0005-0000-0000-00008B3D0000}"/>
    <cellStyle name="40% - Accent3 26 3 3 2" xfId="22905" xr:uid="{00000000-0005-0000-0000-00008C3D0000}"/>
    <cellStyle name="40% - Accent3 26 3 4" xfId="22906" xr:uid="{00000000-0005-0000-0000-00008D3D0000}"/>
    <cellStyle name="40% - Accent3 26 4" xfId="7797" xr:uid="{00000000-0005-0000-0000-00008E3D0000}"/>
    <cellStyle name="40% - Accent3 26 4 2" xfId="22907" xr:uid="{00000000-0005-0000-0000-00008F3D0000}"/>
    <cellStyle name="40% - Accent3 26 5" xfId="7798" xr:uid="{00000000-0005-0000-0000-0000903D0000}"/>
    <cellStyle name="40% - Accent3 26 5 2" xfId="22908" xr:uid="{00000000-0005-0000-0000-0000913D0000}"/>
    <cellStyle name="40% - Accent3 26 6" xfId="22909" xr:uid="{00000000-0005-0000-0000-0000923D0000}"/>
    <cellStyle name="40% - Accent3 27" xfId="7799" xr:uid="{00000000-0005-0000-0000-0000933D0000}"/>
    <cellStyle name="40% - Accent3 27 2" xfId="7800" xr:uid="{00000000-0005-0000-0000-0000943D0000}"/>
    <cellStyle name="40% - Accent3 27 2 2" xfId="7801" xr:uid="{00000000-0005-0000-0000-0000953D0000}"/>
    <cellStyle name="40% - Accent3 27 2 2 2" xfId="22910" xr:uid="{00000000-0005-0000-0000-0000963D0000}"/>
    <cellStyle name="40% - Accent3 27 2 3" xfId="7802" xr:uid="{00000000-0005-0000-0000-0000973D0000}"/>
    <cellStyle name="40% - Accent3 27 2 3 2" xfId="22911" xr:uid="{00000000-0005-0000-0000-0000983D0000}"/>
    <cellStyle name="40% - Accent3 27 2 4" xfId="22912" xr:uid="{00000000-0005-0000-0000-0000993D0000}"/>
    <cellStyle name="40% - Accent3 27 3" xfId="7803" xr:uid="{00000000-0005-0000-0000-00009A3D0000}"/>
    <cellStyle name="40% - Accent3 27 3 2" xfId="7804" xr:uid="{00000000-0005-0000-0000-00009B3D0000}"/>
    <cellStyle name="40% - Accent3 27 3 2 2" xfId="22913" xr:uid="{00000000-0005-0000-0000-00009C3D0000}"/>
    <cellStyle name="40% - Accent3 27 3 3" xfId="7805" xr:uid="{00000000-0005-0000-0000-00009D3D0000}"/>
    <cellStyle name="40% - Accent3 27 3 3 2" xfId="22914" xr:uid="{00000000-0005-0000-0000-00009E3D0000}"/>
    <cellStyle name="40% - Accent3 27 3 4" xfId="22915" xr:uid="{00000000-0005-0000-0000-00009F3D0000}"/>
    <cellStyle name="40% - Accent3 27 4" xfId="7806" xr:uid="{00000000-0005-0000-0000-0000A03D0000}"/>
    <cellStyle name="40% - Accent3 27 4 2" xfId="22916" xr:uid="{00000000-0005-0000-0000-0000A13D0000}"/>
    <cellStyle name="40% - Accent3 27 5" xfId="7807" xr:uid="{00000000-0005-0000-0000-0000A23D0000}"/>
    <cellStyle name="40% - Accent3 27 5 2" xfId="22917" xr:uid="{00000000-0005-0000-0000-0000A33D0000}"/>
    <cellStyle name="40% - Accent3 27 6" xfId="22918" xr:uid="{00000000-0005-0000-0000-0000A43D0000}"/>
    <cellStyle name="40% - Accent3 28" xfId="7808" xr:uid="{00000000-0005-0000-0000-0000A53D0000}"/>
    <cellStyle name="40% - Accent3 28 2" xfId="7809" xr:uid="{00000000-0005-0000-0000-0000A63D0000}"/>
    <cellStyle name="40% - Accent3 28 2 2" xfId="7810" xr:uid="{00000000-0005-0000-0000-0000A73D0000}"/>
    <cellStyle name="40% - Accent3 28 2 2 2" xfId="22919" xr:uid="{00000000-0005-0000-0000-0000A83D0000}"/>
    <cellStyle name="40% - Accent3 28 2 3" xfId="7811" xr:uid="{00000000-0005-0000-0000-0000A93D0000}"/>
    <cellStyle name="40% - Accent3 28 2 3 2" xfId="22920" xr:uid="{00000000-0005-0000-0000-0000AA3D0000}"/>
    <cellStyle name="40% - Accent3 28 2 4" xfId="22921" xr:uid="{00000000-0005-0000-0000-0000AB3D0000}"/>
    <cellStyle name="40% - Accent3 28 3" xfId="7812" xr:uid="{00000000-0005-0000-0000-0000AC3D0000}"/>
    <cellStyle name="40% - Accent3 28 3 2" xfId="7813" xr:uid="{00000000-0005-0000-0000-0000AD3D0000}"/>
    <cellStyle name="40% - Accent3 28 3 2 2" xfId="22922" xr:uid="{00000000-0005-0000-0000-0000AE3D0000}"/>
    <cellStyle name="40% - Accent3 28 3 3" xfId="7814" xr:uid="{00000000-0005-0000-0000-0000AF3D0000}"/>
    <cellStyle name="40% - Accent3 28 3 3 2" xfId="22923" xr:uid="{00000000-0005-0000-0000-0000B03D0000}"/>
    <cellStyle name="40% - Accent3 28 3 4" xfId="22924" xr:uid="{00000000-0005-0000-0000-0000B13D0000}"/>
    <cellStyle name="40% - Accent3 28 4" xfId="7815" xr:uid="{00000000-0005-0000-0000-0000B23D0000}"/>
    <cellStyle name="40% - Accent3 28 4 2" xfId="22925" xr:uid="{00000000-0005-0000-0000-0000B33D0000}"/>
    <cellStyle name="40% - Accent3 28 5" xfId="7816" xr:uid="{00000000-0005-0000-0000-0000B43D0000}"/>
    <cellStyle name="40% - Accent3 28 5 2" xfId="22926" xr:uid="{00000000-0005-0000-0000-0000B53D0000}"/>
    <cellStyle name="40% - Accent3 28 6" xfId="22927" xr:uid="{00000000-0005-0000-0000-0000B63D0000}"/>
    <cellStyle name="40% - Accent3 29" xfId="7817" xr:uid="{00000000-0005-0000-0000-0000B73D0000}"/>
    <cellStyle name="40% - Accent3 29 2" xfId="7818" xr:uid="{00000000-0005-0000-0000-0000B83D0000}"/>
    <cellStyle name="40% - Accent3 29 2 2" xfId="7819" xr:uid="{00000000-0005-0000-0000-0000B93D0000}"/>
    <cellStyle name="40% - Accent3 29 2 2 2" xfId="22928" xr:uid="{00000000-0005-0000-0000-0000BA3D0000}"/>
    <cellStyle name="40% - Accent3 29 2 3" xfId="7820" xr:uid="{00000000-0005-0000-0000-0000BB3D0000}"/>
    <cellStyle name="40% - Accent3 29 2 3 2" xfId="22929" xr:uid="{00000000-0005-0000-0000-0000BC3D0000}"/>
    <cellStyle name="40% - Accent3 29 2 4" xfId="22930" xr:uid="{00000000-0005-0000-0000-0000BD3D0000}"/>
    <cellStyle name="40% - Accent3 29 3" xfId="7821" xr:uid="{00000000-0005-0000-0000-0000BE3D0000}"/>
    <cellStyle name="40% - Accent3 29 3 2" xfId="7822" xr:uid="{00000000-0005-0000-0000-0000BF3D0000}"/>
    <cellStyle name="40% - Accent3 29 3 2 2" xfId="22931" xr:uid="{00000000-0005-0000-0000-0000C03D0000}"/>
    <cellStyle name="40% - Accent3 29 3 3" xfId="7823" xr:uid="{00000000-0005-0000-0000-0000C13D0000}"/>
    <cellStyle name="40% - Accent3 29 3 3 2" xfId="22932" xr:uid="{00000000-0005-0000-0000-0000C23D0000}"/>
    <cellStyle name="40% - Accent3 29 3 4" xfId="22933" xr:uid="{00000000-0005-0000-0000-0000C33D0000}"/>
    <cellStyle name="40% - Accent3 29 4" xfId="7824" xr:uid="{00000000-0005-0000-0000-0000C43D0000}"/>
    <cellStyle name="40% - Accent3 29 4 2" xfId="22934" xr:uid="{00000000-0005-0000-0000-0000C53D0000}"/>
    <cellStyle name="40% - Accent3 29 5" xfId="7825" xr:uid="{00000000-0005-0000-0000-0000C63D0000}"/>
    <cellStyle name="40% - Accent3 29 5 2" xfId="22935" xr:uid="{00000000-0005-0000-0000-0000C73D0000}"/>
    <cellStyle name="40% - Accent3 29 6" xfId="22936" xr:uid="{00000000-0005-0000-0000-0000C83D0000}"/>
    <cellStyle name="40% - Accent3 3" xfId="7826" xr:uid="{00000000-0005-0000-0000-0000C93D0000}"/>
    <cellStyle name="40% - Accent3 3 2" xfId="7827" xr:uid="{00000000-0005-0000-0000-0000CA3D0000}"/>
    <cellStyle name="40% - Accent3 3 2 2" xfId="7828" xr:uid="{00000000-0005-0000-0000-0000CB3D0000}"/>
    <cellStyle name="40% - Accent3 3 2 2 2" xfId="22937" xr:uid="{00000000-0005-0000-0000-0000CC3D0000}"/>
    <cellStyle name="40% - Accent3 3 2 3" xfId="7829" xr:uid="{00000000-0005-0000-0000-0000CD3D0000}"/>
    <cellStyle name="40% - Accent3 3 2 3 2" xfId="22938" xr:uid="{00000000-0005-0000-0000-0000CE3D0000}"/>
    <cellStyle name="40% - Accent3 3 2 4" xfId="22939" xr:uid="{00000000-0005-0000-0000-0000CF3D0000}"/>
    <cellStyle name="40% - Accent3 3 3" xfId="7830" xr:uid="{00000000-0005-0000-0000-0000D03D0000}"/>
    <cellStyle name="40% - Accent3 3 3 2" xfId="7831" xr:uid="{00000000-0005-0000-0000-0000D13D0000}"/>
    <cellStyle name="40% - Accent3 3 3 2 2" xfId="22940" xr:uid="{00000000-0005-0000-0000-0000D23D0000}"/>
    <cellStyle name="40% - Accent3 3 3 3" xfId="7832" xr:uid="{00000000-0005-0000-0000-0000D33D0000}"/>
    <cellStyle name="40% - Accent3 3 3 3 2" xfId="22941" xr:uid="{00000000-0005-0000-0000-0000D43D0000}"/>
    <cellStyle name="40% - Accent3 3 3 4" xfId="22942" xr:uid="{00000000-0005-0000-0000-0000D53D0000}"/>
    <cellStyle name="40% - Accent3 3 4" xfId="7833" xr:uid="{00000000-0005-0000-0000-0000D63D0000}"/>
    <cellStyle name="40% - Accent3 3 4 2" xfId="22943" xr:uid="{00000000-0005-0000-0000-0000D73D0000}"/>
    <cellStyle name="40% - Accent3 3 5" xfId="7834" xr:uid="{00000000-0005-0000-0000-0000D83D0000}"/>
    <cellStyle name="40% - Accent3 3 5 2" xfId="22944" xr:uid="{00000000-0005-0000-0000-0000D93D0000}"/>
    <cellStyle name="40% - Accent3 3 6" xfId="22945" xr:uid="{00000000-0005-0000-0000-0000DA3D0000}"/>
    <cellStyle name="40% - Accent3 30" xfId="7835" xr:uid="{00000000-0005-0000-0000-0000DB3D0000}"/>
    <cellStyle name="40% - Accent3 30 2" xfId="7836" xr:uid="{00000000-0005-0000-0000-0000DC3D0000}"/>
    <cellStyle name="40% - Accent3 30 2 2" xfId="7837" xr:uid="{00000000-0005-0000-0000-0000DD3D0000}"/>
    <cellStyle name="40% - Accent3 30 2 2 2" xfId="22946" xr:uid="{00000000-0005-0000-0000-0000DE3D0000}"/>
    <cellStyle name="40% - Accent3 30 2 3" xfId="7838" xr:uid="{00000000-0005-0000-0000-0000DF3D0000}"/>
    <cellStyle name="40% - Accent3 30 2 3 2" xfId="22947" xr:uid="{00000000-0005-0000-0000-0000E03D0000}"/>
    <cellStyle name="40% - Accent3 30 2 4" xfId="22948" xr:uid="{00000000-0005-0000-0000-0000E13D0000}"/>
    <cellStyle name="40% - Accent3 30 3" xfId="7839" xr:uid="{00000000-0005-0000-0000-0000E23D0000}"/>
    <cellStyle name="40% - Accent3 30 3 2" xfId="7840" xr:uid="{00000000-0005-0000-0000-0000E33D0000}"/>
    <cellStyle name="40% - Accent3 30 3 2 2" xfId="22949" xr:uid="{00000000-0005-0000-0000-0000E43D0000}"/>
    <cellStyle name="40% - Accent3 30 3 3" xfId="7841" xr:uid="{00000000-0005-0000-0000-0000E53D0000}"/>
    <cellStyle name="40% - Accent3 30 3 3 2" xfId="22950" xr:uid="{00000000-0005-0000-0000-0000E63D0000}"/>
    <cellStyle name="40% - Accent3 30 3 4" xfId="22951" xr:uid="{00000000-0005-0000-0000-0000E73D0000}"/>
    <cellStyle name="40% - Accent3 30 4" xfId="7842" xr:uid="{00000000-0005-0000-0000-0000E83D0000}"/>
    <cellStyle name="40% - Accent3 30 4 2" xfId="22952" xr:uid="{00000000-0005-0000-0000-0000E93D0000}"/>
    <cellStyle name="40% - Accent3 30 5" xfId="7843" xr:uid="{00000000-0005-0000-0000-0000EA3D0000}"/>
    <cellStyle name="40% - Accent3 30 5 2" xfId="22953" xr:uid="{00000000-0005-0000-0000-0000EB3D0000}"/>
    <cellStyle name="40% - Accent3 30 6" xfId="22954" xr:uid="{00000000-0005-0000-0000-0000EC3D0000}"/>
    <cellStyle name="40% - Accent3 31" xfId="7844" xr:uid="{00000000-0005-0000-0000-0000ED3D0000}"/>
    <cellStyle name="40% - Accent3 31 2" xfId="7845" xr:uid="{00000000-0005-0000-0000-0000EE3D0000}"/>
    <cellStyle name="40% - Accent3 31 2 2" xfId="7846" xr:uid="{00000000-0005-0000-0000-0000EF3D0000}"/>
    <cellStyle name="40% - Accent3 31 2 2 2" xfId="22955" xr:uid="{00000000-0005-0000-0000-0000F03D0000}"/>
    <cellStyle name="40% - Accent3 31 2 3" xfId="7847" xr:uid="{00000000-0005-0000-0000-0000F13D0000}"/>
    <cellStyle name="40% - Accent3 31 2 3 2" xfId="22956" xr:uid="{00000000-0005-0000-0000-0000F23D0000}"/>
    <cellStyle name="40% - Accent3 31 2 4" xfId="22957" xr:uid="{00000000-0005-0000-0000-0000F33D0000}"/>
    <cellStyle name="40% - Accent3 31 3" xfId="7848" xr:uid="{00000000-0005-0000-0000-0000F43D0000}"/>
    <cellStyle name="40% - Accent3 31 3 2" xfId="7849" xr:uid="{00000000-0005-0000-0000-0000F53D0000}"/>
    <cellStyle name="40% - Accent3 31 3 2 2" xfId="22958" xr:uid="{00000000-0005-0000-0000-0000F63D0000}"/>
    <cellStyle name="40% - Accent3 31 3 3" xfId="7850" xr:uid="{00000000-0005-0000-0000-0000F73D0000}"/>
    <cellStyle name="40% - Accent3 31 3 3 2" xfId="22959" xr:uid="{00000000-0005-0000-0000-0000F83D0000}"/>
    <cellStyle name="40% - Accent3 31 3 4" xfId="22960" xr:uid="{00000000-0005-0000-0000-0000F93D0000}"/>
    <cellStyle name="40% - Accent3 31 4" xfId="7851" xr:uid="{00000000-0005-0000-0000-0000FA3D0000}"/>
    <cellStyle name="40% - Accent3 31 4 2" xfId="22961" xr:uid="{00000000-0005-0000-0000-0000FB3D0000}"/>
    <cellStyle name="40% - Accent3 31 5" xfId="7852" xr:uid="{00000000-0005-0000-0000-0000FC3D0000}"/>
    <cellStyle name="40% - Accent3 31 5 2" xfId="22962" xr:uid="{00000000-0005-0000-0000-0000FD3D0000}"/>
    <cellStyle name="40% - Accent3 31 6" xfId="22963" xr:uid="{00000000-0005-0000-0000-0000FE3D0000}"/>
    <cellStyle name="40% - Accent3 32" xfId="7853" xr:uid="{00000000-0005-0000-0000-0000FF3D0000}"/>
    <cellStyle name="40% - Accent3 32 2" xfId="7854" xr:uid="{00000000-0005-0000-0000-0000003E0000}"/>
    <cellStyle name="40% - Accent3 32 2 2" xfId="7855" xr:uid="{00000000-0005-0000-0000-0000013E0000}"/>
    <cellStyle name="40% - Accent3 32 2 2 2" xfId="22964" xr:uid="{00000000-0005-0000-0000-0000023E0000}"/>
    <cellStyle name="40% - Accent3 32 2 3" xfId="7856" xr:uid="{00000000-0005-0000-0000-0000033E0000}"/>
    <cellStyle name="40% - Accent3 32 2 3 2" xfId="22965" xr:uid="{00000000-0005-0000-0000-0000043E0000}"/>
    <cellStyle name="40% - Accent3 32 2 4" xfId="22966" xr:uid="{00000000-0005-0000-0000-0000053E0000}"/>
    <cellStyle name="40% - Accent3 32 3" xfId="7857" xr:uid="{00000000-0005-0000-0000-0000063E0000}"/>
    <cellStyle name="40% - Accent3 32 3 2" xfId="7858" xr:uid="{00000000-0005-0000-0000-0000073E0000}"/>
    <cellStyle name="40% - Accent3 32 3 2 2" xfId="22967" xr:uid="{00000000-0005-0000-0000-0000083E0000}"/>
    <cellStyle name="40% - Accent3 32 3 3" xfId="7859" xr:uid="{00000000-0005-0000-0000-0000093E0000}"/>
    <cellStyle name="40% - Accent3 32 3 3 2" xfId="22968" xr:uid="{00000000-0005-0000-0000-00000A3E0000}"/>
    <cellStyle name="40% - Accent3 32 3 4" xfId="22969" xr:uid="{00000000-0005-0000-0000-00000B3E0000}"/>
    <cellStyle name="40% - Accent3 32 4" xfId="7860" xr:uid="{00000000-0005-0000-0000-00000C3E0000}"/>
    <cellStyle name="40% - Accent3 32 4 2" xfId="22970" xr:uid="{00000000-0005-0000-0000-00000D3E0000}"/>
    <cellStyle name="40% - Accent3 32 5" xfId="7861" xr:uid="{00000000-0005-0000-0000-00000E3E0000}"/>
    <cellStyle name="40% - Accent3 32 5 2" xfId="22971" xr:uid="{00000000-0005-0000-0000-00000F3E0000}"/>
    <cellStyle name="40% - Accent3 32 6" xfId="22972" xr:uid="{00000000-0005-0000-0000-0000103E0000}"/>
    <cellStyle name="40% - Accent3 33" xfId="7862" xr:uid="{00000000-0005-0000-0000-0000113E0000}"/>
    <cellStyle name="40% - Accent3 33 2" xfId="7863" xr:uid="{00000000-0005-0000-0000-0000123E0000}"/>
    <cellStyle name="40% - Accent3 33 2 2" xfId="7864" xr:uid="{00000000-0005-0000-0000-0000133E0000}"/>
    <cellStyle name="40% - Accent3 33 2 2 2" xfId="22973" xr:uid="{00000000-0005-0000-0000-0000143E0000}"/>
    <cellStyle name="40% - Accent3 33 2 3" xfId="7865" xr:uid="{00000000-0005-0000-0000-0000153E0000}"/>
    <cellStyle name="40% - Accent3 33 2 3 2" xfId="22974" xr:uid="{00000000-0005-0000-0000-0000163E0000}"/>
    <cellStyle name="40% - Accent3 33 2 4" xfId="22975" xr:uid="{00000000-0005-0000-0000-0000173E0000}"/>
    <cellStyle name="40% - Accent3 33 3" xfId="7866" xr:uid="{00000000-0005-0000-0000-0000183E0000}"/>
    <cellStyle name="40% - Accent3 33 3 2" xfId="7867" xr:uid="{00000000-0005-0000-0000-0000193E0000}"/>
    <cellStyle name="40% - Accent3 33 3 2 2" xfId="22976" xr:uid="{00000000-0005-0000-0000-00001A3E0000}"/>
    <cellStyle name="40% - Accent3 33 3 3" xfId="7868" xr:uid="{00000000-0005-0000-0000-00001B3E0000}"/>
    <cellStyle name="40% - Accent3 33 3 3 2" xfId="22977" xr:uid="{00000000-0005-0000-0000-00001C3E0000}"/>
    <cellStyle name="40% - Accent3 33 3 4" xfId="22978" xr:uid="{00000000-0005-0000-0000-00001D3E0000}"/>
    <cellStyle name="40% - Accent3 33 4" xfId="7869" xr:uid="{00000000-0005-0000-0000-00001E3E0000}"/>
    <cellStyle name="40% - Accent3 33 4 2" xfId="22979" xr:uid="{00000000-0005-0000-0000-00001F3E0000}"/>
    <cellStyle name="40% - Accent3 33 5" xfId="7870" xr:uid="{00000000-0005-0000-0000-0000203E0000}"/>
    <cellStyle name="40% - Accent3 33 5 2" xfId="22980" xr:uid="{00000000-0005-0000-0000-0000213E0000}"/>
    <cellStyle name="40% - Accent3 33 6" xfId="22981" xr:uid="{00000000-0005-0000-0000-0000223E0000}"/>
    <cellStyle name="40% - Accent3 34" xfId="7871" xr:uid="{00000000-0005-0000-0000-0000233E0000}"/>
    <cellStyle name="40% - Accent3 34 2" xfId="7872" xr:uid="{00000000-0005-0000-0000-0000243E0000}"/>
    <cellStyle name="40% - Accent3 34 2 2" xfId="7873" xr:uid="{00000000-0005-0000-0000-0000253E0000}"/>
    <cellStyle name="40% - Accent3 34 2 2 2" xfId="22982" xr:uid="{00000000-0005-0000-0000-0000263E0000}"/>
    <cellStyle name="40% - Accent3 34 2 3" xfId="7874" xr:uid="{00000000-0005-0000-0000-0000273E0000}"/>
    <cellStyle name="40% - Accent3 34 2 3 2" xfId="22983" xr:uid="{00000000-0005-0000-0000-0000283E0000}"/>
    <cellStyle name="40% - Accent3 34 2 4" xfId="22984" xr:uid="{00000000-0005-0000-0000-0000293E0000}"/>
    <cellStyle name="40% - Accent3 34 3" xfId="7875" xr:uid="{00000000-0005-0000-0000-00002A3E0000}"/>
    <cellStyle name="40% - Accent3 34 3 2" xfId="7876" xr:uid="{00000000-0005-0000-0000-00002B3E0000}"/>
    <cellStyle name="40% - Accent3 34 3 2 2" xfId="22985" xr:uid="{00000000-0005-0000-0000-00002C3E0000}"/>
    <cellStyle name="40% - Accent3 34 3 3" xfId="7877" xr:uid="{00000000-0005-0000-0000-00002D3E0000}"/>
    <cellStyle name="40% - Accent3 34 3 3 2" xfId="22986" xr:uid="{00000000-0005-0000-0000-00002E3E0000}"/>
    <cellStyle name="40% - Accent3 34 3 4" xfId="22987" xr:uid="{00000000-0005-0000-0000-00002F3E0000}"/>
    <cellStyle name="40% - Accent3 34 4" xfId="7878" xr:uid="{00000000-0005-0000-0000-0000303E0000}"/>
    <cellStyle name="40% - Accent3 34 4 2" xfId="22988" xr:uid="{00000000-0005-0000-0000-0000313E0000}"/>
    <cellStyle name="40% - Accent3 34 5" xfId="7879" xr:uid="{00000000-0005-0000-0000-0000323E0000}"/>
    <cellStyle name="40% - Accent3 34 5 2" xfId="22989" xr:uid="{00000000-0005-0000-0000-0000333E0000}"/>
    <cellStyle name="40% - Accent3 34 6" xfId="22990" xr:uid="{00000000-0005-0000-0000-0000343E0000}"/>
    <cellStyle name="40% - Accent3 35" xfId="7880" xr:uid="{00000000-0005-0000-0000-0000353E0000}"/>
    <cellStyle name="40% - Accent3 35 2" xfId="7881" xr:uid="{00000000-0005-0000-0000-0000363E0000}"/>
    <cellStyle name="40% - Accent3 35 2 2" xfId="7882" xr:uid="{00000000-0005-0000-0000-0000373E0000}"/>
    <cellStyle name="40% - Accent3 35 2 2 2" xfId="22991" xr:uid="{00000000-0005-0000-0000-0000383E0000}"/>
    <cellStyle name="40% - Accent3 35 2 3" xfId="7883" xr:uid="{00000000-0005-0000-0000-0000393E0000}"/>
    <cellStyle name="40% - Accent3 35 2 3 2" xfId="22992" xr:uid="{00000000-0005-0000-0000-00003A3E0000}"/>
    <cellStyle name="40% - Accent3 35 2 4" xfId="22993" xr:uid="{00000000-0005-0000-0000-00003B3E0000}"/>
    <cellStyle name="40% - Accent3 35 3" xfId="7884" xr:uid="{00000000-0005-0000-0000-00003C3E0000}"/>
    <cellStyle name="40% - Accent3 35 3 2" xfId="7885" xr:uid="{00000000-0005-0000-0000-00003D3E0000}"/>
    <cellStyle name="40% - Accent3 35 3 2 2" xfId="22994" xr:uid="{00000000-0005-0000-0000-00003E3E0000}"/>
    <cellStyle name="40% - Accent3 35 3 3" xfId="7886" xr:uid="{00000000-0005-0000-0000-00003F3E0000}"/>
    <cellStyle name="40% - Accent3 35 3 3 2" xfId="22995" xr:uid="{00000000-0005-0000-0000-0000403E0000}"/>
    <cellStyle name="40% - Accent3 35 3 4" xfId="22996" xr:uid="{00000000-0005-0000-0000-0000413E0000}"/>
    <cellStyle name="40% - Accent3 35 4" xfId="7887" xr:uid="{00000000-0005-0000-0000-0000423E0000}"/>
    <cellStyle name="40% - Accent3 35 4 2" xfId="22997" xr:uid="{00000000-0005-0000-0000-0000433E0000}"/>
    <cellStyle name="40% - Accent3 35 5" xfId="7888" xr:uid="{00000000-0005-0000-0000-0000443E0000}"/>
    <cellStyle name="40% - Accent3 35 5 2" xfId="22998" xr:uid="{00000000-0005-0000-0000-0000453E0000}"/>
    <cellStyle name="40% - Accent3 35 6" xfId="22999" xr:uid="{00000000-0005-0000-0000-0000463E0000}"/>
    <cellStyle name="40% - Accent3 36" xfId="7889" xr:uid="{00000000-0005-0000-0000-0000473E0000}"/>
    <cellStyle name="40% - Accent3 36 2" xfId="7890" xr:uid="{00000000-0005-0000-0000-0000483E0000}"/>
    <cellStyle name="40% - Accent3 36 2 2" xfId="7891" xr:uid="{00000000-0005-0000-0000-0000493E0000}"/>
    <cellStyle name="40% - Accent3 36 2 2 2" xfId="23000" xr:uid="{00000000-0005-0000-0000-00004A3E0000}"/>
    <cellStyle name="40% - Accent3 36 2 3" xfId="7892" xr:uid="{00000000-0005-0000-0000-00004B3E0000}"/>
    <cellStyle name="40% - Accent3 36 2 3 2" xfId="23001" xr:uid="{00000000-0005-0000-0000-00004C3E0000}"/>
    <cellStyle name="40% - Accent3 36 2 4" xfId="23002" xr:uid="{00000000-0005-0000-0000-00004D3E0000}"/>
    <cellStyle name="40% - Accent3 36 3" xfId="7893" xr:uid="{00000000-0005-0000-0000-00004E3E0000}"/>
    <cellStyle name="40% - Accent3 36 3 2" xfId="7894" xr:uid="{00000000-0005-0000-0000-00004F3E0000}"/>
    <cellStyle name="40% - Accent3 36 3 2 2" xfId="23003" xr:uid="{00000000-0005-0000-0000-0000503E0000}"/>
    <cellStyle name="40% - Accent3 36 3 3" xfId="7895" xr:uid="{00000000-0005-0000-0000-0000513E0000}"/>
    <cellStyle name="40% - Accent3 36 3 3 2" xfId="23004" xr:uid="{00000000-0005-0000-0000-0000523E0000}"/>
    <cellStyle name="40% - Accent3 36 3 4" xfId="23005" xr:uid="{00000000-0005-0000-0000-0000533E0000}"/>
    <cellStyle name="40% - Accent3 36 4" xfId="7896" xr:uid="{00000000-0005-0000-0000-0000543E0000}"/>
    <cellStyle name="40% - Accent3 36 4 2" xfId="23006" xr:uid="{00000000-0005-0000-0000-0000553E0000}"/>
    <cellStyle name="40% - Accent3 36 5" xfId="7897" xr:uid="{00000000-0005-0000-0000-0000563E0000}"/>
    <cellStyle name="40% - Accent3 36 5 2" xfId="23007" xr:uid="{00000000-0005-0000-0000-0000573E0000}"/>
    <cellStyle name="40% - Accent3 36 6" xfId="23008" xr:uid="{00000000-0005-0000-0000-0000583E0000}"/>
    <cellStyle name="40% - Accent3 37" xfId="7898" xr:uid="{00000000-0005-0000-0000-0000593E0000}"/>
    <cellStyle name="40% - Accent3 37 2" xfId="7899" xr:uid="{00000000-0005-0000-0000-00005A3E0000}"/>
    <cellStyle name="40% - Accent3 37 2 2" xfId="7900" xr:uid="{00000000-0005-0000-0000-00005B3E0000}"/>
    <cellStyle name="40% - Accent3 37 2 2 2" xfId="23009" xr:uid="{00000000-0005-0000-0000-00005C3E0000}"/>
    <cellStyle name="40% - Accent3 37 2 3" xfId="7901" xr:uid="{00000000-0005-0000-0000-00005D3E0000}"/>
    <cellStyle name="40% - Accent3 37 2 3 2" xfId="23010" xr:uid="{00000000-0005-0000-0000-00005E3E0000}"/>
    <cellStyle name="40% - Accent3 37 2 4" xfId="23011" xr:uid="{00000000-0005-0000-0000-00005F3E0000}"/>
    <cellStyle name="40% - Accent3 37 3" xfId="7902" xr:uid="{00000000-0005-0000-0000-0000603E0000}"/>
    <cellStyle name="40% - Accent3 37 3 2" xfId="7903" xr:uid="{00000000-0005-0000-0000-0000613E0000}"/>
    <cellStyle name="40% - Accent3 37 3 2 2" xfId="23012" xr:uid="{00000000-0005-0000-0000-0000623E0000}"/>
    <cellStyle name="40% - Accent3 37 3 3" xfId="7904" xr:uid="{00000000-0005-0000-0000-0000633E0000}"/>
    <cellStyle name="40% - Accent3 37 3 3 2" xfId="23013" xr:uid="{00000000-0005-0000-0000-0000643E0000}"/>
    <cellStyle name="40% - Accent3 37 3 4" xfId="23014" xr:uid="{00000000-0005-0000-0000-0000653E0000}"/>
    <cellStyle name="40% - Accent3 37 4" xfId="7905" xr:uid="{00000000-0005-0000-0000-0000663E0000}"/>
    <cellStyle name="40% - Accent3 37 4 2" xfId="23015" xr:uid="{00000000-0005-0000-0000-0000673E0000}"/>
    <cellStyle name="40% - Accent3 37 5" xfId="7906" xr:uid="{00000000-0005-0000-0000-0000683E0000}"/>
    <cellStyle name="40% - Accent3 37 5 2" xfId="23016" xr:uid="{00000000-0005-0000-0000-0000693E0000}"/>
    <cellStyle name="40% - Accent3 37 6" xfId="23017" xr:uid="{00000000-0005-0000-0000-00006A3E0000}"/>
    <cellStyle name="40% - Accent3 38" xfId="7907" xr:uid="{00000000-0005-0000-0000-00006B3E0000}"/>
    <cellStyle name="40% - Accent3 38 2" xfId="7908" xr:uid="{00000000-0005-0000-0000-00006C3E0000}"/>
    <cellStyle name="40% - Accent3 38 2 2" xfId="7909" xr:uid="{00000000-0005-0000-0000-00006D3E0000}"/>
    <cellStyle name="40% - Accent3 38 2 2 2" xfId="23018" xr:uid="{00000000-0005-0000-0000-00006E3E0000}"/>
    <cellStyle name="40% - Accent3 38 2 3" xfId="7910" xr:uid="{00000000-0005-0000-0000-00006F3E0000}"/>
    <cellStyle name="40% - Accent3 38 2 3 2" xfId="23019" xr:uid="{00000000-0005-0000-0000-0000703E0000}"/>
    <cellStyle name="40% - Accent3 38 2 4" xfId="23020" xr:uid="{00000000-0005-0000-0000-0000713E0000}"/>
    <cellStyle name="40% - Accent3 38 3" xfId="7911" xr:uid="{00000000-0005-0000-0000-0000723E0000}"/>
    <cellStyle name="40% - Accent3 38 3 2" xfId="7912" xr:uid="{00000000-0005-0000-0000-0000733E0000}"/>
    <cellStyle name="40% - Accent3 38 3 2 2" xfId="23021" xr:uid="{00000000-0005-0000-0000-0000743E0000}"/>
    <cellStyle name="40% - Accent3 38 3 3" xfId="7913" xr:uid="{00000000-0005-0000-0000-0000753E0000}"/>
    <cellStyle name="40% - Accent3 38 3 3 2" xfId="23022" xr:uid="{00000000-0005-0000-0000-0000763E0000}"/>
    <cellStyle name="40% - Accent3 38 3 4" xfId="23023" xr:uid="{00000000-0005-0000-0000-0000773E0000}"/>
    <cellStyle name="40% - Accent3 38 4" xfId="7914" xr:uid="{00000000-0005-0000-0000-0000783E0000}"/>
    <cellStyle name="40% - Accent3 38 4 2" xfId="23024" xr:uid="{00000000-0005-0000-0000-0000793E0000}"/>
    <cellStyle name="40% - Accent3 38 5" xfId="7915" xr:uid="{00000000-0005-0000-0000-00007A3E0000}"/>
    <cellStyle name="40% - Accent3 38 5 2" xfId="23025" xr:uid="{00000000-0005-0000-0000-00007B3E0000}"/>
    <cellStyle name="40% - Accent3 38 6" xfId="23026" xr:uid="{00000000-0005-0000-0000-00007C3E0000}"/>
    <cellStyle name="40% - Accent3 39" xfId="7916" xr:uid="{00000000-0005-0000-0000-00007D3E0000}"/>
    <cellStyle name="40% - Accent3 39 2" xfId="7917" xr:uid="{00000000-0005-0000-0000-00007E3E0000}"/>
    <cellStyle name="40% - Accent3 39 2 2" xfId="7918" xr:uid="{00000000-0005-0000-0000-00007F3E0000}"/>
    <cellStyle name="40% - Accent3 39 2 2 2" xfId="23027" xr:uid="{00000000-0005-0000-0000-0000803E0000}"/>
    <cellStyle name="40% - Accent3 39 2 3" xfId="7919" xr:uid="{00000000-0005-0000-0000-0000813E0000}"/>
    <cellStyle name="40% - Accent3 39 2 3 2" xfId="23028" xr:uid="{00000000-0005-0000-0000-0000823E0000}"/>
    <cellStyle name="40% - Accent3 39 2 4" xfId="23029" xr:uid="{00000000-0005-0000-0000-0000833E0000}"/>
    <cellStyle name="40% - Accent3 39 3" xfId="7920" xr:uid="{00000000-0005-0000-0000-0000843E0000}"/>
    <cellStyle name="40% - Accent3 39 3 2" xfId="7921" xr:uid="{00000000-0005-0000-0000-0000853E0000}"/>
    <cellStyle name="40% - Accent3 39 3 2 2" xfId="23030" xr:uid="{00000000-0005-0000-0000-0000863E0000}"/>
    <cellStyle name="40% - Accent3 39 3 3" xfId="7922" xr:uid="{00000000-0005-0000-0000-0000873E0000}"/>
    <cellStyle name="40% - Accent3 39 3 3 2" xfId="23031" xr:uid="{00000000-0005-0000-0000-0000883E0000}"/>
    <cellStyle name="40% - Accent3 39 3 4" xfId="23032" xr:uid="{00000000-0005-0000-0000-0000893E0000}"/>
    <cellStyle name="40% - Accent3 39 4" xfId="7923" xr:uid="{00000000-0005-0000-0000-00008A3E0000}"/>
    <cellStyle name="40% - Accent3 39 4 2" xfId="23033" xr:uid="{00000000-0005-0000-0000-00008B3E0000}"/>
    <cellStyle name="40% - Accent3 39 5" xfId="7924" xr:uid="{00000000-0005-0000-0000-00008C3E0000}"/>
    <cellStyle name="40% - Accent3 39 5 2" xfId="23034" xr:uid="{00000000-0005-0000-0000-00008D3E0000}"/>
    <cellStyle name="40% - Accent3 39 6" xfId="23035" xr:uid="{00000000-0005-0000-0000-00008E3E0000}"/>
    <cellStyle name="40% - Accent3 4" xfId="7925" xr:uid="{00000000-0005-0000-0000-00008F3E0000}"/>
    <cellStyle name="40% - Accent3 4 2" xfId="7926" xr:uid="{00000000-0005-0000-0000-0000903E0000}"/>
    <cellStyle name="40% - Accent3 4 2 2" xfId="7927" xr:uid="{00000000-0005-0000-0000-0000913E0000}"/>
    <cellStyle name="40% - Accent3 4 2 2 2" xfId="23036" xr:uid="{00000000-0005-0000-0000-0000923E0000}"/>
    <cellStyle name="40% - Accent3 4 2 3" xfId="7928" xr:uid="{00000000-0005-0000-0000-0000933E0000}"/>
    <cellStyle name="40% - Accent3 4 2 3 2" xfId="23037" xr:uid="{00000000-0005-0000-0000-0000943E0000}"/>
    <cellStyle name="40% - Accent3 4 2 4" xfId="23038" xr:uid="{00000000-0005-0000-0000-0000953E0000}"/>
    <cellStyle name="40% - Accent3 4 3" xfId="7929" xr:uid="{00000000-0005-0000-0000-0000963E0000}"/>
    <cellStyle name="40% - Accent3 4 3 2" xfId="7930" xr:uid="{00000000-0005-0000-0000-0000973E0000}"/>
    <cellStyle name="40% - Accent3 4 3 2 2" xfId="23039" xr:uid="{00000000-0005-0000-0000-0000983E0000}"/>
    <cellStyle name="40% - Accent3 4 3 3" xfId="7931" xr:uid="{00000000-0005-0000-0000-0000993E0000}"/>
    <cellStyle name="40% - Accent3 4 3 3 2" xfId="23040" xr:uid="{00000000-0005-0000-0000-00009A3E0000}"/>
    <cellStyle name="40% - Accent3 4 3 4" xfId="23041" xr:uid="{00000000-0005-0000-0000-00009B3E0000}"/>
    <cellStyle name="40% - Accent3 4 4" xfId="7932" xr:uid="{00000000-0005-0000-0000-00009C3E0000}"/>
    <cellStyle name="40% - Accent3 4 4 2" xfId="23042" xr:uid="{00000000-0005-0000-0000-00009D3E0000}"/>
    <cellStyle name="40% - Accent3 4 5" xfId="7933" xr:uid="{00000000-0005-0000-0000-00009E3E0000}"/>
    <cellStyle name="40% - Accent3 4 5 2" xfId="23043" xr:uid="{00000000-0005-0000-0000-00009F3E0000}"/>
    <cellStyle name="40% - Accent3 4 6" xfId="23044" xr:uid="{00000000-0005-0000-0000-0000A03E0000}"/>
    <cellStyle name="40% - Accent3 40" xfId="7934" xr:uid="{00000000-0005-0000-0000-0000A13E0000}"/>
    <cellStyle name="40% - Accent3 40 2" xfId="7935" xr:uid="{00000000-0005-0000-0000-0000A23E0000}"/>
    <cellStyle name="40% - Accent3 40 2 2" xfId="7936" xr:uid="{00000000-0005-0000-0000-0000A33E0000}"/>
    <cellStyle name="40% - Accent3 40 2 2 2" xfId="23045" xr:uid="{00000000-0005-0000-0000-0000A43E0000}"/>
    <cellStyle name="40% - Accent3 40 2 3" xfId="7937" xr:uid="{00000000-0005-0000-0000-0000A53E0000}"/>
    <cellStyle name="40% - Accent3 40 2 3 2" xfId="23046" xr:uid="{00000000-0005-0000-0000-0000A63E0000}"/>
    <cellStyle name="40% - Accent3 40 2 4" xfId="23047" xr:uid="{00000000-0005-0000-0000-0000A73E0000}"/>
    <cellStyle name="40% - Accent3 40 3" xfId="7938" xr:uid="{00000000-0005-0000-0000-0000A83E0000}"/>
    <cellStyle name="40% - Accent3 40 3 2" xfId="7939" xr:uid="{00000000-0005-0000-0000-0000A93E0000}"/>
    <cellStyle name="40% - Accent3 40 3 2 2" xfId="23048" xr:uid="{00000000-0005-0000-0000-0000AA3E0000}"/>
    <cellStyle name="40% - Accent3 40 3 3" xfId="7940" xr:uid="{00000000-0005-0000-0000-0000AB3E0000}"/>
    <cellStyle name="40% - Accent3 40 3 3 2" xfId="23049" xr:uid="{00000000-0005-0000-0000-0000AC3E0000}"/>
    <cellStyle name="40% - Accent3 40 3 4" xfId="23050" xr:uid="{00000000-0005-0000-0000-0000AD3E0000}"/>
    <cellStyle name="40% - Accent3 40 4" xfId="7941" xr:uid="{00000000-0005-0000-0000-0000AE3E0000}"/>
    <cellStyle name="40% - Accent3 40 4 2" xfId="23051" xr:uid="{00000000-0005-0000-0000-0000AF3E0000}"/>
    <cellStyle name="40% - Accent3 40 5" xfId="7942" xr:uid="{00000000-0005-0000-0000-0000B03E0000}"/>
    <cellStyle name="40% - Accent3 40 5 2" xfId="23052" xr:uid="{00000000-0005-0000-0000-0000B13E0000}"/>
    <cellStyle name="40% - Accent3 40 6" xfId="23053" xr:uid="{00000000-0005-0000-0000-0000B23E0000}"/>
    <cellStyle name="40% - Accent3 41" xfId="7943" xr:uid="{00000000-0005-0000-0000-0000B33E0000}"/>
    <cellStyle name="40% - Accent3 41 2" xfId="7944" xr:uid="{00000000-0005-0000-0000-0000B43E0000}"/>
    <cellStyle name="40% - Accent3 41 2 2" xfId="7945" xr:uid="{00000000-0005-0000-0000-0000B53E0000}"/>
    <cellStyle name="40% - Accent3 41 2 2 2" xfId="23054" xr:uid="{00000000-0005-0000-0000-0000B63E0000}"/>
    <cellStyle name="40% - Accent3 41 2 3" xfId="7946" xr:uid="{00000000-0005-0000-0000-0000B73E0000}"/>
    <cellStyle name="40% - Accent3 41 2 3 2" xfId="23055" xr:uid="{00000000-0005-0000-0000-0000B83E0000}"/>
    <cellStyle name="40% - Accent3 41 2 4" xfId="23056" xr:uid="{00000000-0005-0000-0000-0000B93E0000}"/>
    <cellStyle name="40% - Accent3 41 3" xfId="7947" xr:uid="{00000000-0005-0000-0000-0000BA3E0000}"/>
    <cellStyle name="40% - Accent3 41 3 2" xfId="7948" xr:uid="{00000000-0005-0000-0000-0000BB3E0000}"/>
    <cellStyle name="40% - Accent3 41 3 2 2" xfId="23057" xr:uid="{00000000-0005-0000-0000-0000BC3E0000}"/>
    <cellStyle name="40% - Accent3 41 3 3" xfId="7949" xr:uid="{00000000-0005-0000-0000-0000BD3E0000}"/>
    <cellStyle name="40% - Accent3 41 3 3 2" xfId="23058" xr:uid="{00000000-0005-0000-0000-0000BE3E0000}"/>
    <cellStyle name="40% - Accent3 41 3 4" xfId="23059" xr:uid="{00000000-0005-0000-0000-0000BF3E0000}"/>
    <cellStyle name="40% - Accent3 41 4" xfId="7950" xr:uid="{00000000-0005-0000-0000-0000C03E0000}"/>
    <cellStyle name="40% - Accent3 41 4 2" xfId="23060" xr:uid="{00000000-0005-0000-0000-0000C13E0000}"/>
    <cellStyle name="40% - Accent3 41 5" xfId="7951" xr:uid="{00000000-0005-0000-0000-0000C23E0000}"/>
    <cellStyle name="40% - Accent3 41 5 2" xfId="23061" xr:uid="{00000000-0005-0000-0000-0000C33E0000}"/>
    <cellStyle name="40% - Accent3 41 6" xfId="23062" xr:uid="{00000000-0005-0000-0000-0000C43E0000}"/>
    <cellStyle name="40% - Accent3 42" xfId="7952" xr:uid="{00000000-0005-0000-0000-0000C53E0000}"/>
    <cellStyle name="40% - Accent3 42 2" xfId="7953" xr:uid="{00000000-0005-0000-0000-0000C63E0000}"/>
    <cellStyle name="40% - Accent3 42 2 2" xfId="23063" xr:uid="{00000000-0005-0000-0000-0000C73E0000}"/>
    <cellStyle name="40% - Accent3 42 3" xfId="7954" xr:uid="{00000000-0005-0000-0000-0000C83E0000}"/>
    <cellStyle name="40% - Accent3 42 3 2" xfId="23064" xr:uid="{00000000-0005-0000-0000-0000C93E0000}"/>
    <cellStyle name="40% - Accent3 42 4" xfId="23065" xr:uid="{00000000-0005-0000-0000-0000CA3E0000}"/>
    <cellStyle name="40% - Accent3 43" xfId="7955" xr:uid="{00000000-0005-0000-0000-0000CB3E0000}"/>
    <cellStyle name="40% - Accent3 43 2" xfId="7956" xr:uid="{00000000-0005-0000-0000-0000CC3E0000}"/>
    <cellStyle name="40% - Accent3 43 2 2" xfId="23066" xr:uid="{00000000-0005-0000-0000-0000CD3E0000}"/>
    <cellStyle name="40% - Accent3 43 3" xfId="7957" xr:uid="{00000000-0005-0000-0000-0000CE3E0000}"/>
    <cellStyle name="40% - Accent3 43 3 2" xfId="23067" xr:uid="{00000000-0005-0000-0000-0000CF3E0000}"/>
    <cellStyle name="40% - Accent3 43 4" xfId="23068" xr:uid="{00000000-0005-0000-0000-0000D03E0000}"/>
    <cellStyle name="40% - Accent3 44" xfId="7958" xr:uid="{00000000-0005-0000-0000-0000D13E0000}"/>
    <cellStyle name="40% - Accent3 44 2" xfId="7959" xr:uid="{00000000-0005-0000-0000-0000D23E0000}"/>
    <cellStyle name="40% - Accent3 44 2 2" xfId="23069" xr:uid="{00000000-0005-0000-0000-0000D33E0000}"/>
    <cellStyle name="40% - Accent3 44 3" xfId="7960" xr:uid="{00000000-0005-0000-0000-0000D43E0000}"/>
    <cellStyle name="40% - Accent3 44 3 2" xfId="23070" xr:uid="{00000000-0005-0000-0000-0000D53E0000}"/>
    <cellStyle name="40% - Accent3 44 4" xfId="23071" xr:uid="{00000000-0005-0000-0000-0000D63E0000}"/>
    <cellStyle name="40% - Accent3 45" xfId="7961" xr:uid="{00000000-0005-0000-0000-0000D73E0000}"/>
    <cellStyle name="40% - Accent3 45 2" xfId="7962" xr:uid="{00000000-0005-0000-0000-0000D83E0000}"/>
    <cellStyle name="40% - Accent3 45 2 2" xfId="23072" xr:uid="{00000000-0005-0000-0000-0000D93E0000}"/>
    <cellStyle name="40% - Accent3 45 3" xfId="7963" xr:uid="{00000000-0005-0000-0000-0000DA3E0000}"/>
    <cellStyle name="40% - Accent3 45 3 2" xfId="23073" xr:uid="{00000000-0005-0000-0000-0000DB3E0000}"/>
    <cellStyle name="40% - Accent3 45 4" xfId="23074" xr:uid="{00000000-0005-0000-0000-0000DC3E0000}"/>
    <cellStyle name="40% - Accent3 46" xfId="7964" xr:uid="{00000000-0005-0000-0000-0000DD3E0000}"/>
    <cellStyle name="40% - Accent3 46 2" xfId="7965" xr:uid="{00000000-0005-0000-0000-0000DE3E0000}"/>
    <cellStyle name="40% - Accent3 46 2 2" xfId="23075" xr:uid="{00000000-0005-0000-0000-0000DF3E0000}"/>
    <cellStyle name="40% - Accent3 46 3" xfId="7966" xr:uid="{00000000-0005-0000-0000-0000E03E0000}"/>
    <cellStyle name="40% - Accent3 46 3 2" xfId="23076" xr:uid="{00000000-0005-0000-0000-0000E13E0000}"/>
    <cellStyle name="40% - Accent3 46 4" xfId="23077" xr:uid="{00000000-0005-0000-0000-0000E23E0000}"/>
    <cellStyle name="40% - Accent3 47" xfId="7967" xr:uid="{00000000-0005-0000-0000-0000E33E0000}"/>
    <cellStyle name="40% - Accent3 47 2" xfId="7968" xr:uid="{00000000-0005-0000-0000-0000E43E0000}"/>
    <cellStyle name="40% - Accent3 47 2 2" xfId="23078" xr:uid="{00000000-0005-0000-0000-0000E53E0000}"/>
    <cellStyle name="40% - Accent3 47 3" xfId="7969" xr:uid="{00000000-0005-0000-0000-0000E63E0000}"/>
    <cellStyle name="40% - Accent3 47 3 2" xfId="23079" xr:uid="{00000000-0005-0000-0000-0000E73E0000}"/>
    <cellStyle name="40% - Accent3 47 4" xfId="23080" xr:uid="{00000000-0005-0000-0000-0000E83E0000}"/>
    <cellStyle name="40% - Accent3 48" xfId="7970" xr:uid="{00000000-0005-0000-0000-0000E93E0000}"/>
    <cellStyle name="40% - Accent3 48 2" xfId="7971" xr:uid="{00000000-0005-0000-0000-0000EA3E0000}"/>
    <cellStyle name="40% - Accent3 48 2 2" xfId="23081" xr:uid="{00000000-0005-0000-0000-0000EB3E0000}"/>
    <cellStyle name="40% - Accent3 48 3" xfId="7972" xr:uid="{00000000-0005-0000-0000-0000EC3E0000}"/>
    <cellStyle name="40% - Accent3 48 3 2" xfId="23082" xr:uid="{00000000-0005-0000-0000-0000ED3E0000}"/>
    <cellStyle name="40% - Accent3 48 4" xfId="23083" xr:uid="{00000000-0005-0000-0000-0000EE3E0000}"/>
    <cellStyle name="40% - Accent3 49" xfId="7973" xr:uid="{00000000-0005-0000-0000-0000EF3E0000}"/>
    <cellStyle name="40% - Accent3 49 2" xfId="7974" xr:uid="{00000000-0005-0000-0000-0000F03E0000}"/>
    <cellStyle name="40% - Accent3 49 2 2" xfId="23084" xr:uid="{00000000-0005-0000-0000-0000F13E0000}"/>
    <cellStyle name="40% - Accent3 49 3" xfId="7975" xr:uid="{00000000-0005-0000-0000-0000F23E0000}"/>
    <cellStyle name="40% - Accent3 49 3 2" xfId="23085" xr:uid="{00000000-0005-0000-0000-0000F33E0000}"/>
    <cellStyle name="40% - Accent3 49 4" xfId="23086" xr:uid="{00000000-0005-0000-0000-0000F43E0000}"/>
    <cellStyle name="40% - Accent3 5" xfId="7976" xr:uid="{00000000-0005-0000-0000-0000F53E0000}"/>
    <cellStyle name="40% - Accent3 5 2" xfId="7977" xr:uid="{00000000-0005-0000-0000-0000F63E0000}"/>
    <cellStyle name="40% - Accent3 5 2 2" xfId="7978" xr:uid="{00000000-0005-0000-0000-0000F73E0000}"/>
    <cellStyle name="40% - Accent3 5 2 2 2" xfId="23087" xr:uid="{00000000-0005-0000-0000-0000F83E0000}"/>
    <cellStyle name="40% - Accent3 5 2 3" xfId="7979" xr:uid="{00000000-0005-0000-0000-0000F93E0000}"/>
    <cellStyle name="40% - Accent3 5 2 3 2" xfId="23088" xr:uid="{00000000-0005-0000-0000-0000FA3E0000}"/>
    <cellStyle name="40% - Accent3 5 2 4" xfId="23089" xr:uid="{00000000-0005-0000-0000-0000FB3E0000}"/>
    <cellStyle name="40% - Accent3 5 3" xfId="7980" xr:uid="{00000000-0005-0000-0000-0000FC3E0000}"/>
    <cellStyle name="40% - Accent3 5 3 2" xfId="7981" xr:uid="{00000000-0005-0000-0000-0000FD3E0000}"/>
    <cellStyle name="40% - Accent3 5 3 2 2" xfId="23090" xr:uid="{00000000-0005-0000-0000-0000FE3E0000}"/>
    <cellStyle name="40% - Accent3 5 3 3" xfId="7982" xr:uid="{00000000-0005-0000-0000-0000FF3E0000}"/>
    <cellStyle name="40% - Accent3 5 3 3 2" xfId="23091" xr:uid="{00000000-0005-0000-0000-0000003F0000}"/>
    <cellStyle name="40% - Accent3 5 3 4" xfId="23092" xr:uid="{00000000-0005-0000-0000-0000013F0000}"/>
    <cellStyle name="40% - Accent3 5 4" xfId="7983" xr:uid="{00000000-0005-0000-0000-0000023F0000}"/>
    <cellStyle name="40% - Accent3 5 4 2" xfId="23093" xr:uid="{00000000-0005-0000-0000-0000033F0000}"/>
    <cellStyle name="40% - Accent3 5 5" xfId="7984" xr:uid="{00000000-0005-0000-0000-0000043F0000}"/>
    <cellStyle name="40% - Accent3 5 5 2" xfId="23094" xr:uid="{00000000-0005-0000-0000-0000053F0000}"/>
    <cellStyle name="40% - Accent3 5 6" xfId="23095" xr:uid="{00000000-0005-0000-0000-0000063F0000}"/>
    <cellStyle name="40% - Accent3 50" xfId="7985" xr:uid="{00000000-0005-0000-0000-0000073F0000}"/>
    <cellStyle name="40% - Accent3 50 2" xfId="7986" xr:uid="{00000000-0005-0000-0000-0000083F0000}"/>
    <cellStyle name="40% - Accent3 50 2 2" xfId="23096" xr:uid="{00000000-0005-0000-0000-0000093F0000}"/>
    <cellStyle name="40% - Accent3 50 3" xfId="7987" xr:uid="{00000000-0005-0000-0000-00000A3F0000}"/>
    <cellStyle name="40% - Accent3 50 3 2" xfId="23097" xr:uid="{00000000-0005-0000-0000-00000B3F0000}"/>
    <cellStyle name="40% - Accent3 50 4" xfId="23098" xr:uid="{00000000-0005-0000-0000-00000C3F0000}"/>
    <cellStyle name="40% - Accent3 51" xfId="7988" xr:uid="{00000000-0005-0000-0000-00000D3F0000}"/>
    <cellStyle name="40% - Accent3 51 2" xfId="7989" xr:uid="{00000000-0005-0000-0000-00000E3F0000}"/>
    <cellStyle name="40% - Accent3 51 2 2" xfId="23099" xr:uid="{00000000-0005-0000-0000-00000F3F0000}"/>
    <cellStyle name="40% - Accent3 51 3" xfId="7990" xr:uid="{00000000-0005-0000-0000-0000103F0000}"/>
    <cellStyle name="40% - Accent3 51 3 2" xfId="23100" xr:uid="{00000000-0005-0000-0000-0000113F0000}"/>
    <cellStyle name="40% - Accent3 51 4" xfId="23101" xr:uid="{00000000-0005-0000-0000-0000123F0000}"/>
    <cellStyle name="40% - Accent3 52" xfId="7991" xr:uid="{00000000-0005-0000-0000-0000133F0000}"/>
    <cellStyle name="40% - Accent3 52 2" xfId="7992" xr:uid="{00000000-0005-0000-0000-0000143F0000}"/>
    <cellStyle name="40% - Accent3 52 2 2" xfId="23102" xr:uid="{00000000-0005-0000-0000-0000153F0000}"/>
    <cellStyle name="40% - Accent3 52 3" xfId="7993" xr:uid="{00000000-0005-0000-0000-0000163F0000}"/>
    <cellStyle name="40% - Accent3 52 3 2" xfId="23103" xr:uid="{00000000-0005-0000-0000-0000173F0000}"/>
    <cellStyle name="40% - Accent3 52 4" xfId="23104" xr:uid="{00000000-0005-0000-0000-0000183F0000}"/>
    <cellStyle name="40% - Accent3 53" xfId="7994" xr:uid="{00000000-0005-0000-0000-0000193F0000}"/>
    <cellStyle name="40% - Accent3 53 2" xfId="7995" xr:uid="{00000000-0005-0000-0000-00001A3F0000}"/>
    <cellStyle name="40% - Accent3 53 2 2" xfId="23105" xr:uid="{00000000-0005-0000-0000-00001B3F0000}"/>
    <cellStyle name="40% - Accent3 53 3" xfId="7996" xr:uid="{00000000-0005-0000-0000-00001C3F0000}"/>
    <cellStyle name="40% - Accent3 53 3 2" xfId="23106" xr:uid="{00000000-0005-0000-0000-00001D3F0000}"/>
    <cellStyle name="40% - Accent3 53 4" xfId="23107" xr:uid="{00000000-0005-0000-0000-00001E3F0000}"/>
    <cellStyle name="40% - Accent3 54" xfId="7997" xr:uid="{00000000-0005-0000-0000-00001F3F0000}"/>
    <cellStyle name="40% - Accent3 54 2" xfId="7998" xr:uid="{00000000-0005-0000-0000-0000203F0000}"/>
    <cellStyle name="40% - Accent3 54 2 2" xfId="23108" xr:uid="{00000000-0005-0000-0000-0000213F0000}"/>
    <cellStyle name="40% - Accent3 54 3" xfId="7999" xr:uid="{00000000-0005-0000-0000-0000223F0000}"/>
    <cellStyle name="40% - Accent3 54 3 2" xfId="23109" xr:uid="{00000000-0005-0000-0000-0000233F0000}"/>
    <cellStyle name="40% - Accent3 54 4" xfId="23110" xr:uid="{00000000-0005-0000-0000-0000243F0000}"/>
    <cellStyle name="40% - Accent3 55" xfId="8000" xr:uid="{00000000-0005-0000-0000-0000253F0000}"/>
    <cellStyle name="40% - Accent3 55 2" xfId="8001" xr:uid="{00000000-0005-0000-0000-0000263F0000}"/>
    <cellStyle name="40% - Accent3 55 2 2" xfId="23111" xr:uid="{00000000-0005-0000-0000-0000273F0000}"/>
    <cellStyle name="40% - Accent3 55 3" xfId="8002" xr:uid="{00000000-0005-0000-0000-0000283F0000}"/>
    <cellStyle name="40% - Accent3 55 3 2" xfId="23112" xr:uid="{00000000-0005-0000-0000-0000293F0000}"/>
    <cellStyle name="40% - Accent3 55 4" xfId="23113" xr:uid="{00000000-0005-0000-0000-00002A3F0000}"/>
    <cellStyle name="40% - Accent3 56" xfId="8003" xr:uid="{00000000-0005-0000-0000-00002B3F0000}"/>
    <cellStyle name="40% - Accent3 56 2" xfId="8004" xr:uid="{00000000-0005-0000-0000-00002C3F0000}"/>
    <cellStyle name="40% - Accent3 56 2 2" xfId="23114" xr:uid="{00000000-0005-0000-0000-00002D3F0000}"/>
    <cellStyle name="40% - Accent3 56 3" xfId="8005" xr:uid="{00000000-0005-0000-0000-00002E3F0000}"/>
    <cellStyle name="40% - Accent3 56 3 2" xfId="23115" xr:uid="{00000000-0005-0000-0000-00002F3F0000}"/>
    <cellStyle name="40% - Accent3 56 4" xfId="23116" xr:uid="{00000000-0005-0000-0000-0000303F0000}"/>
    <cellStyle name="40% - Accent3 57" xfId="8006" xr:uid="{00000000-0005-0000-0000-0000313F0000}"/>
    <cellStyle name="40% - Accent3 57 2" xfId="8007" xr:uid="{00000000-0005-0000-0000-0000323F0000}"/>
    <cellStyle name="40% - Accent3 57 2 2" xfId="23117" xr:uid="{00000000-0005-0000-0000-0000333F0000}"/>
    <cellStyle name="40% - Accent3 57 3" xfId="8008" xr:uid="{00000000-0005-0000-0000-0000343F0000}"/>
    <cellStyle name="40% - Accent3 57 3 2" xfId="23118" xr:uid="{00000000-0005-0000-0000-0000353F0000}"/>
    <cellStyle name="40% - Accent3 57 4" xfId="23119" xr:uid="{00000000-0005-0000-0000-0000363F0000}"/>
    <cellStyle name="40% - Accent3 58" xfId="8009" xr:uid="{00000000-0005-0000-0000-0000373F0000}"/>
    <cellStyle name="40% - Accent3 58 2" xfId="8010" xr:uid="{00000000-0005-0000-0000-0000383F0000}"/>
    <cellStyle name="40% - Accent3 58 2 2" xfId="23120" xr:uid="{00000000-0005-0000-0000-0000393F0000}"/>
    <cellStyle name="40% - Accent3 58 3" xfId="8011" xr:uid="{00000000-0005-0000-0000-00003A3F0000}"/>
    <cellStyle name="40% - Accent3 58 3 2" xfId="23121" xr:uid="{00000000-0005-0000-0000-00003B3F0000}"/>
    <cellStyle name="40% - Accent3 58 4" xfId="23122" xr:uid="{00000000-0005-0000-0000-00003C3F0000}"/>
    <cellStyle name="40% - Accent3 59" xfId="8012" xr:uid="{00000000-0005-0000-0000-00003D3F0000}"/>
    <cellStyle name="40% - Accent3 59 2" xfId="8013" xr:uid="{00000000-0005-0000-0000-00003E3F0000}"/>
    <cellStyle name="40% - Accent3 59 2 2" xfId="23123" xr:uid="{00000000-0005-0000-0000-00003F3F0000}"/>
    <cellStyle name="40% - Accent3 59 3" xfId="8014" xr:uid="{00000000-0005-0000-0000-0000403F0000}"/>
    <cellStyle name="40% - Accent3 59 3 2" xfId="23124" xr:uid="{00000000-0005-0000-0000-0000413F0000}"/>
    <cellStyle name="40% - Accent3 59 4" xfId="23125" xr:uid="{00000000-0005-0000-0000-0000423F0000}"/>
    <cellStyle name="40% - Accent3 6" xfId="8015" xr:uid="{00000000-0005-0000-0000-0000433F0000}"/>
    <cellStyle name="40% - Accent3 6 2" xfId="8016" xr:uid="{00000000-0005-0000-0000-0000443F0000}"/>
    <cellStyle name="40% - Accent3 6 2 2" xfId="8017" xr:uid="{00000000-0005-0000-0000-0000453F0000}"/>
    <cellStyle name="40% - Accent3 6 2 2 2" xfId="23126" xr:uid="{00000000-0005-0000-0000-0000463F0000}"/>
    <cellStyle name="40% - Accent3 6 2 3" xfId="8018" xr:uid="{00000000-0005-0000-0000-0000473F0000}"/>
    <cellStyle name="40% - Accent3 6 2 3 2" xfId="23127" xr:uid="{00000000-0005-0000-0000-0000483F0000}"/>
    <cellStyle name="40% - Accent3 6 2 4" xfId="23128" xr:uid="{00000000-0005-0000-0000-0000493F0000}"/>
    <cellStyle name="40% - Accent3 6 3" xfId="8019" xr:uid="{00000000-0005-0000-0000-00004A3F0000}"/>
    <cellStyle name="40% - Accent3 6 3 2" xfId="8020" xr:uid="{00000000-0005-0000-0000-00004B3F0000}"/>
    <cellStyle name="40% - Accent3 6 3 2 2" xfId="23129" xr:uid="{00000000-0005-0000-0000-00004C3F0000}"/>
    <cellStyle name="40% - Accent3 6 3 3" xfId="8021" xr:uid="{00000000-0005-0000-0000-00004D3F0000}"/>
    <cellStyle name="40% - Accent3 6 3 3 2" xfId="23130" xr:uid="{00000000-0005-0000-0000-00004E3F0000}"/>
    <cellStyle name="40% - Accent3 6 3 4" xfId="23131" xr:uid="{00000000-0005-0000-0000-00004F3F0000}"/>
    <cellStyle name="40% - Accent3 6 4" xfId="8022" xr:uid="{00000000-0005-0000-0000-0000503F0000}"/>
    <cellStyle name="40% - Accent3 6 4 2" xfId="23132" xr:uid="{00000000-0005-0000-0000-0000513F0000}"/>
    <cellStyle name="40% - Accent3 6 5" xfId="8023" xr:uid="{00000000-0005-0000-0000-0000523F0000}"/>
    <cellStyle name="40% - Accent3 6 5 2" xfId="23133" xr:uid="{00000000-0005-0000-0000-0000533F0000}"/>
    <cellStyle name="40% - Accent3 6 6" xfId="23134" xr:uid="{00000000-0005-0000-0000-0000543F0000}"/>
    <cellStyle name="40% - Accent3 60" xfId="8024" xr:uid="{00000000-0005-0000-0000-0000553F0000}"/>
    <cellStyle name="40% - Accent3 60 2" xfId="8025" xr:uid="{00000000-0005-0000-0000-0000563F0000}"/>
    <cellStyle name="40% - Accent3 60 2 2" xfId="23135" xr:uid="{00000000-0005-0000-0000-0000573F0000}"/>
    <cellStyle name="40% - Accent3 60 3" xfId="8026" xr:uid="{00000000-0005-0000-0000-0000583F0000}"/>
    <cellStyle name="40% - Accent3 60 3 2" xfId="23136" xr:uid="{00000000-0005-0000-0000-0000593F0000}"/>
    <cellStyle name="40% - Accent3 60 4" xfId="23137" xr:uid="{00000000-0005-0000-0000-00005A3F0000}"/>
    <cellStyle name="40% - Accent3 61" xfId="8027" xr:uid="{00000000-0005-0000-0000-00005B3F0000}"/>
    <cellStyle name="40% - Accent3 61 2" xfId="8028" xr:uid="{00000000-0005-0000-0000-00005C3F0000}"/>
    <cellStyle name="40% - Accent3 61 2 2" xfId="23138" xr:uid="{00000000-0005-0000-0000-00005D3F0000}"/>
    <cellStyle name="40% - Accent3 61 3" xfId="8029" xr:uid="{00000000-0005-0000-0000-00005E3F0000}"/>
    <cellStyle name="40% - Accent3 61 3 2" xfId="23139" xr:uid="{00000000-0005-0000-0000-00005F3F0000}"/>
    <cellStyle name="40% - Accent3 61 4" xfId="23140" xr:uid="{00000000-0005-0000-0000-0000603F0000}"/>
    <cellStyle name="40% - Accent3 62" xfId="8030" xr:uid="{00000000-0005-0000-0000-0000613F0000}"/>
    <cellStyle name="40% - Accent3 62 2" xfId="8031" xr:uid="{00000000-0005-0000-0000-0000623F0000}"/>
    <cellStyle name="40% - Accent3 62 2 2" xfId="23141" xr:uid="{00000000-0005-0000-0000-0000633F0000}"/>
    <cellStyle name="40% - Accent3 62 3" xfId="8032" xr:uid="{00000000-0005-0000-0000-0000643F0000}"/>
    <cellStyle name="40% - Accent3 62 3 2" xfId="23142" xr:uid="{00000000-0005-0000-0000-0000653F0000}"/>
    <cellStyle name="40% - Accent3 62 4" xfId="23143" xr:uid="{00000000-0005-0000-0000-0000663F0000}"/>
    <cellStyle name="40% - Accent3 63" xfId="8033" xr:uid="{00000000-0005-0000-0000-0000673F0000}"/>
    <cellStyle name="40% - Accent3 63 2" xfId="8034" xr:uid="{00000000-0005-0000-0000-0000683F0000}"/>
    <cellStyle name="40% - Accent3 63 2 2" xfId="23144" xr:uid="{00000000-0005-0000-0000-0000693F0000}"/>
    <cellStyle name="40% - Accent3 63 3" xfId="8035" xr:uid="{00000000-0005-0000-0000-00006A3F0000}"/>
    <cellStyle name="40% - Accent3 63 3 2" xfId="23145" xr:uid="{00000000-0005-0000-0000-00006B3F0000}"/>
    <cellStyle name="40% - Accent3 63 4" xfId="23146" xr:uid="{00000000-0005-0000-0000-00006C3F0000}"/>
    <cellStyle name="40% - Accent3 64" xfId="8036" xr:uid="{00000000-0005-0000-0000-00006D3F0000}"/>
    <cellStyle name="40% - Accent3 64 2" xfId="8037" xr:uid="{00000000-0005-0000-0000-00006E3F0000}"/>
    <cellStyle name="40% - Accent3 64 2 2" xfId="23147" xr:uid="{00000000-0005-0000-0000-00006F3F0000}"/>
    <cellStyle name="40% - Accent3 64 3" xfId="8038" xr:uid="{00000000-0005-0000-0000-0000703F0000}"/>
    <cellStyle name="40% - Accent3 64 3 2" xfId="23148" xr:uid="{00000000-0005-0000-0000-0000713F0000}"/>
    <cellStyle name="40% - Accent3 64 4" xfId="23149" xr:uid="{00000000-0005-0000-0000-0000723F0000}"/>
    <cellStyle name="40% - Accent3 65" xfId="8039" xr:uid="{00000000-0005-0000-0000-0000733F0000}"/>
    <cellStyle name="40% - Accent3 65 2" xfId="8040" xr:uid="{00000000-0005-0000-0000-0000743F0000}"/>
    <cellStyle name="40% - Accent3 65 2 2" xfId="23150" xr:uid="{00000000-0005-0000-0000-0000753F0000}"/>
    <cellStyle name="40% - Accent3 65 3" xfId="8041" xr:uid="{00000000-0005-0000-0000-0000763F0000}"/>
    <cellStyle name="40% - Accent3 65 3 2" xfId="23151" xr:uid="{00000000-0005-0000-0000-0000773F0000}"/>
    <cellStyle name="40% - Accent3 65 4" xfId="23152" xr:uid="{00000000-0005-0000-0000-0000783F0000}"/>
    <cellStyle name="40% - Accent3 66" xfId="8042" xr:uid="{00000000-0005-0000-0000-0000793F0000}"/>
    <cellStyle name="40% - Accent3 66 2" xfId="8043" xr:uid="{00000000-0005-0000-0000-00007A3F0000}"/>
    <cellStyle name="40% - Accent3 66 2 2" xfId="23153" xr:uid="{00000000-0005-0000-0000-00007B3F0000}"/>
    <cellStyle name="40% - Accent3 66 3" xfId="8044" xr:uid="{00000000-0005-0000-0000-00007C3F0000}"/>
    <cellStyle name="40% - Accent3 66 3 2" xfId="23154" xr:uid="{00000000-0005-0000-0000-00007D3F0000}"/>
    <cellStyle name="40% - Accent3 66 4" xfId="23155" xr:uid="{00000000-0005-0000-0000-00007E3F0000}"/>
    <cellStyle name="40% - Accent3 67" xfId="8045" xr:uid="{00000000-0005-0000-0000-00007F3F0000}"/>
    <cellStyle name="40% - Accent3 67 2" xfId="8046" xr:uid="{00000000-0005-0000-0000-0000803F0000}"/>
    <cellStyle name="40% - Accent3 67 2 2" xfId="23156" xr:uid="{00000000-0005-0000-0000-0000813F0000}"/>
    <cellStyle name="40% - Accent3 67 3" xfId="8047" xr:uid="{00000000-0005-0000-0000-0000823F0000}"/>
    <cellStyle name="40% - Accent3 67 3 2" xfId="23157" xr:uid="{00000000-0005-0000-0000-0000833F0000}"/>
    <cellStyle name="40% - Accent3 67 4" xfId="23158" xr:uid="{00000000-0005-0000-0000-0000843F0000}"/>
    <cellStyle name="40% - Accent3 68" xfId="8048" xr:uid="{00000000-0005-0000-0000-0000853F0000}"/>
    <cellStyle name="40% - Accent3 68 2" xfId="8049" xr:uid="{00000000-0005-0000-0000-0000863F0000}"/>
    <cellStyle name="40% - Accent3 68 2 2" xfId="23159" xr:uid="{00000000-0005-0000-0000-0000873F0000}"/>
    <cellStyle name="40% - Accent3 68 3" xfId="8050" xr:uid="{00000000-0005-0000-0000-0000883F0000}"/>
    <cellStyle name="40% - Accent3 68 3 2" xfId="23160" xr:uid="{00000000-0005-0000-0000-0000893F0000}"/>
    <cellStyle name="40% - Accent3 68 4" xfId="23161" xr:uid="{00000000-0005-0000-0000-00008A3F0000}"/>
    <cellStyle name="40% - Accent3 69" xfId="8051" xr:uid="{00000000-0005-0000-0000-00008B3F0000}"/>
    <cellStyle name="40% - Accent3 69 2" xfId="8052" xr:uid="{00000000-0005-0000-0000-00008C3F0000}"/>
    <cellStyle name="40% - Accent3 69 2 2" xfId="23162" xr:uid="{00000000-0005-0000-0000-00008D3F0000}"/>
    <cellStyle name="40% - Accent3 69 3" xfId="8053" xr:uid="{00000000-0005-0000-0000-00008E3F0000}"/>
    <cellStyle name="40% - Accent3 69 3 2" xfId="23163" xr:uid="{00000000-0005-0000-0000-00008F3F0000}"/>
    <cellStyle name="40% - Accent3 69 4" xfId="23164" xr:uid="{00000000-0005-0000-0000-0000903F0000}"/>
    <cellStyle name="40% - Accent3 7" xfId="8054" xr:uid="{00000000-0005-0000-0000-0000913F0000}"/>
    <cellStyle name="40% - Accent3 7 2" xfId="8055" xr:uid="{00000000-0005-0000-0000-0000923F0000}"/>
    <cellStyle name="40% - Accent3 7 2 2" xfId="8056" xr:uid="{00000000-0005-0000-0000-0000933F0000}"/>
    <cellStyle name="40% - Accent3 7 2 2 2" xfId="23165" xr:uid="{00000000-0005-0000-0000-0000943F0000}"/>
    <cellStyle name="40% - Accent3 7 2 3" xfId="8057" xr:uid="{00000000-0005-0000-0000-0000953F0000}"/>
    <cellStyle name="40% - Accent3 7 2 3 2" xfId="23166" xr:uid="{00000000-0005-0000-0000-0000963F0000}"/>
    <cellStyle name="40% - Accent3 7 2 4" xfId="23167" xr:uid="{00000000-0005-0000-0000-0000973F0000}"/>
    <cellStyle name="40% - Accent3 7 3" xfId="8058" xr:uid="{00000000-0005-0000-0000-0000983F0000}"/>
    <cellStyle name="40% - Accent3 7 3 2" xfId="8059" xr:uid="{00000000-0005-0000-0000-0000993F0000}"/>
    <cellStyle name="40% - Accent3 7 3 2 2" xfId="23168" xr:uid="{00000000-0005-0000-0000-00009A3F0000}"/>
    <cellStyle name="40% - Accent3 7 3 3" xfId="8060" xr:uid="{00000000-0005-0000-0000-00009B3F0000}"/>
    <cellStyle name="40% - Accent3 7 3 3 2" xfId="23169" xr:uid="{00000000-0005-0000-0000-00009C3F0000}"/>
    <cellStyle name="40% - Accent3 7 3 4" xfId="23170" xr:uid="{00000000-0005-0000-0000-00009D3F0000}"/>
    <cellStyle name="40% - Accent3 7 4" xfId="8061" xr:uid="{00000000-0005-0000-0000-00009E3F0000}"/>
    <cellStyle name="40% - Accent3 7 4 2" xfId="23171" xr:uid="{00000000-0005-0000-0000-00009F3F0000}"/>
    <cellStyle name="40% - Accent3 7 5" xfId="8062" xr:uid="{00000000-0005-0000-0000-0000A03F0000}"/>
    <cellStyle name="40% - Accent3 7 5 2" xfId="23172" xr:uid="{00000000-0005-0000-0000-0000A13F0000}"/>
    <cellStyle name="40% - Accent3 7 6" xfId="23173" xr:uid="{00000000-0005-0000-0000-0000A23F0000}"/>
    <cellStyle name="40% - Accent3 70" xfId="8063" xr:uid="{00000000-0005-0000-0000-0000A33F0000}"/>
    <cellStyle name="40% - Accent3 70 2" xfId="8064" xr:uid="{00000000-0005-0000-0000-0000A43F0000}"/>
    <cellStyle name="40% - Accent3 70 2 2" xfId="23174" xr:uid="{00000000-0005-0000-0000-0000A53F0000}"/>
    <cellStyle name="40% - Accent3 70 3" xfId="8065" xr:uid="{00000000-0005-0000-0000-0000A63F0000}"/>
    <cellStyle name="40% - Accent3 70 3 2" xfId="23175" xr:uid="{00000000-0005-0000-0000-0000A73F0000}"/>
    <cellStyle name="40% - Accent3 70 4" xfId="23176" xr:uid="{00000000-0005-0000-0000-0000A83F0000}"/>
    <cellStyle name="40% - Accent3 71" xfId="8066" xr:uid="{00000000-0005-0000-0000-0000A93F0000}"/>
    <cellStyle name="40% - Accent3 71 2" xfId="8067" xr:uid="{00000000-0005-0000-0000-0000AA3F0000}"/>
    <cellStyle name="40% - Accent3 71 2 2" xfId="23177" xr:uid="{00000000-0005-0000-0000-0000AB3F0000}"/>
    <cellStyle name="40% - Accent3 71 3" xfId="8068" xr:uid="{00000000-0005-0000-0000-0000AC3F0000}"/>
    <cellStyle name="40% - Accent3 71 3 2" xfId="23178" xr:uid="{00000000-0005-0000-0000-0000AD3F0000}"/>
    <cellStyle name="40% - Accent3 71 4" xfId="23179" xr:uid="{00000000-0005-0000-0000-0000AE3F0000}"/>
    <cellStyle name="40% - Accent3 72" xfId="8069" xr:uid="{00000000-0005-0000-0000-0000AF3F0000}"/>
    <cellStyle name="40% - Accent3 72 2" xfId="8070" xr:uid="{00000000-0005-0000-0000-0000B03F0000}"/>
    <cellStyle name="40% - Accent3 72 2 2" xfId="23180" xr:uid="{00000000-0005-0000-0000-0000B13F0000}"/>
    <cellStyle name="40% - Accent3 72 3" xfId="8071" xr:uid="{00000000-0005-0000-0000-0000B23F0000}"/>
    <cellStyle name="40% - Accent3 72 3 2" xfId="23181" xr:uid="{00000000-0005-0000-0000-0000B33F0000}"/>
    <cellStyle name="40% - Accent3 72 4" xfId="23182" xr:uid="{00000000-0005-0000-0000-0000B43F0000}"/>
    <cellStyle name="40% - Accent3 73" xfId="8072" xr:uid="{00000000-0005-0000-0000-0000B53F0000}"/>
    <cellStyle name="40% - Accent3 73 2" xfId="8073" xr:uid="{00000000-0005-0000-0000-0000B63F0000}"/>
    <cellStyle name="40% - Accent3 73 2 2" xfId="23183" xr:uid="{00000000-0005-0000-0000-0000B73F0000}"/>
    <cellStyle name="40% - Accent3 73 3" xfId="8074" xr:uid="{00000000-0005-0000-0000-0000B83F0000}"/>
    <cellStyle name="40% - Accent3 73 3 2" xfId="23184" xr:uid="{00000000-0005-0000-0000-0000B93F0000}"/>
    <cellStyle name="40% - Accent3 73 4" xfId="23185" xr:uid="{00000000-0005-0000-0000-0000BA3F0000}"/>
    <cellStyle name="40% - Accent3 74" xfId="8075" xr:uid="{00000000-0005-0000-0000-0000BB3F0000}"/>
    <cellStyle name="40% - Accent3 74 2" xfId="8076" xr:uid="{00000000-0005-0000-0000-0000BC3F0000}"/>
    <cellStyle name="40% - Accent3 74 2 2" xfId="23186" xr:uid="{00000000-0005-0000-0000-0000BD3F0000}"/>
    <cellStyle name="40% - Accent3 74 3" xfId="8077" xr:uid="{00000000-0005-0000-0000-0000BE3F0000}"/>
    <cellStyle name="40% - Accent3 74 3 2" xfId="23187" xr:uid="{00000000-0005-0000-0000-0000BF3F0000}"/>
    <cellStyle name="40% - Accent3 74 4" xfId="23188" xr:uid="{00000000-0005-0000-0000-0000C03F0000}"/>
    <cellStyle name="40% - Accent3 75" xfId="8078" xr:uid="{00000000-0005-0000-0000-0000C13F0000}"/>
    <cellStyle name="40% - Accent3 75 2" xfId="8079" xr:uid="{00000000-0005-0000-0000-0000C23F0000}"/>
    <cellStyle name="40% - Accent3 75 2 2" xfId="23189" xr:uid="{00000000-0005-0000-0000-0000C33F0000}"/>
    <cellStyle name="40% - Accent3 75 3" xfId="8080" xr:uid="{00000000-0005-0000-0000-0000C43F0000}"/>
    <cellStyle name="40% - Accent3 75 3 2" xfId="23190" xr:uid="{00000000-0005-0000-0000-0000C53F0000}"/>
    <cellStyle name="40% - Accent3 75 4" xfId="23191" xr:uid="{00000000-0005-0000-0000-0000C63F0000}"/>
    <cellStyle name="40% - Accent3 76" xfId="8081" xr:uid="{00000000-0005-0000-0000-0000C73F0000}"/>
    <cellStyle name="40% - Accent3 76 2" xfId="8082" xr:uid="{00000000-0005-0000-0000-0000C83F0000}"/>
    <cellStyle name="40% - Accent3 76 2 2" xfId="23192" xr:uid="{00000000-0005-0000-0000-0000C93F0000}"/>
    <cellStyle name="40% - Accent3 76 3" xfId="8083" xr:uid="{00000000-0005-0000-0000-0000CA3F0000}"/>
    <cellStyle name="40% - Accent3 76 3 2" xfId="23193" xr:uid="{00000000-0005-0000-0000-0000CB3F0000}"/>
    <cellStyle name="40% - Accent3 76 4" xfId="23194" xr:uid="{00000000-0005-0000-0000-0000CC3F0000}"/>
    <cellStyle name="40% - Accent3 77" xfId="8084" xr:uid="{00000000-0005-0000-0000-0000CD3F0000}"/>
    <cellStyle name="40% - Accent3 77 2" xfId="8085" xr:uid="{00000000-0005-0000-0000-0000CE3F0000}"/>
    <cellStyle name="40% - Accent3 77 2 2" xfId="23195" xr:uid="{00000000-0005-0000-0000-0000CF3F0000}"/>
    <cellStyle name="40% - Accent3 77 3" xfId="8086" xr:uid="{00000000-0005-0000-0000-0000D03F0000}"/>
    <cellStyle name="40% - Accent3 77 3 2" xfId="23196" xr:uid="{00000000-0005-0000-0000-0000D13F0000}"/>
    <cellStyle name="40% - Accent3 77 4" xfId="23197" xr:uid="{00000000-0005-0000-0000-0000D23F0000}"/>
    <cellStyle name="40% - Accent3 78" xfId="8087" xr:uid="{00000000-0005-0000-0000-0000D33F0000}"/>
    <cellStyle name="40% - Accent3 78 2" xfId="8088" xr:uid="{00000000-0005-0000-0000-0000D43F0000}"/>
    <cellStyle name="40% - Accent3 78 2 2" xfId="23198" xr:uid="{00000000-0005-0000-0000-0000D53F0000}"/>
    <cellStyle name="40% - Accent3 78 3" xfId="8089" xr:uid="{00000000-0005-0000-0000-0000D63F0000}"/>
    <cellStyle name="40% - Accent3 78 3 2" xfId="23199" xr:uid="{00000000-0005-0000-0000-0000D73F0000}"/>
    <cellStyle name="40% - Accent3 78 4" xfId="23200" xr:uid="{00000000-0005-0000-0000-0000D83F0000}"/>
    <cellStyle name="40% - Accent3 79" xfId="8090" xr:uid="{00000000-0005-0000-0000-0000D93F0000}"/>
    <cellStyle name="40% - Accent3 79 2" xfId="8091" xr:uid="{00000000-0005-0000-0000-0000DA3F0000}"/>
    <cellStyle name="40% - Accent3 79 2 2" xfId="23201" xr:uid="{00000000-0005-0000-0000-0000DB3F0000}"/>
    <cellStyle name="40% - Accent3 79 3" xfId="8092" xr:uid="{00000000-0005-0000-0000-0000DC3F0000}"/>
    <cellStyle name="40% - Accent3 79 3 2" xfId="23202" xr:uid="{00000000-0005-0000-0000-0000DD3F0000}"/>
    <cellStyle name="40% - Accent3 79 4" xfId="23203" xr:uid="{00000000-0005-0000-0000-0000DE3F0000}"/>
    <cellStyle name="40% - Accent3 8" xfId="8093" xr:uid="{00000000-0005-0000-0000-0000DF3F0000}"/>
    <cellStyle name="40% - Accent3 8 2" xfId="8094" xr:uid="{00000000-0005-0000-0000-0000E03F0000}"/>
    <cellStyle name="40% - Accent3 8 2 2" xfId="8095" xr:uid="{00000000-0005-0000-0000-0000E13F0000}"/>
    <cellStyle name="40% - Accent3 8 2 2 2" xfId="23204" xr:uid="{00000000-0005-0000-0000-0000E23F0000}"/>
    <cellStyle name="40% - Accent3 8 2 3" xfId="8096" xr:uid="{00000000-0005-0000-0000-0000E33F0000}"/>
    <cellStyle name="40% - Accent3 8 2 3 2" xfId="23205" xr:uid="{00000000-0005-0000-0000-0000E43F0000}"/>
    <cellStyle name="40% - Accent3 8 2 4" xfId="23206" xr:uid="{00000000-0005-0000-0000-0000E53F0000}"/>
    <cellStyle name="40% - Accent3 8 3" xfId="8097" xr:uid="{00000000-0005-0000-0000-0000E63F0000}"/>
    <cellStyle name="40% - Accent3 8 3 2" xfId="8098" xr:uid="{00000000-0005-0000-0000-0000E73F0000}"/>
    <cellStyle name="40% - Accent3 8 3 2 2" xfId="23207" xr:uid="{00000000-0005-0000-0000-0000E83F0000}"/>
    <cellStyle name="40% - Accent3 8 3 3" xfId="8099" xr:uid="{00000000-0005-0000-0000-0000E93F0000}"/>
    <cellStyle name="40% - Accent3 8 3 3 2" xfId="23208" xr:uid="{00000000-0005-0000-0000-0000EA3F0000}"/>
    <cellStyle name="40% - Accent3 8 3 4" xfId="23209" xr:uid="{00000000-0005-0000-0000-0000EB3F0000}"/>
    <cellStyle name="40% - Accent3 8 4" xfId="8100" xr:uid="{00000000-0005-0000-0000-0000EC3F0000}"/>
    <cellStyle name="40% - Accent3 8 4 2" xfId="23210" xr:uid="{00000000-0005-0000-0000-0000ED3F0000}"/>
    <cellStyle name="40% - Accent3 8 5" xfId="8101" xr:uid="{00000000-0005-0000-0000-0000EE3F0000}"/>
    <cellStyle name="40% - Accent3 8 5 2" xfId="23211" xr:uid="{00000000-0005-0000-0000-0000EF3F0000}"/>
    <cellStyle name="40% - Accent3 8 6" xfId="23212" xr:uid="{00000000-0005-0000-0000-0000F03F0000}"/>
    <cellStyle name="40% - Accent3 80" xfId="8102" xr:uid="{00000000-0005-0000-0000-0000F13F0000}"/>
    <cellStyle name="40% - Accent3 80 2" xfId="8103" xr:uid="{00000000-0005-0000-0000-0000F23F0000}"/>
    <cellStyle name="40% - Accent3 80 2 2" xfId="23213" xr:uid="{00000000-0005-0000-0000-0000F33F0000}"/>
    <cellStyle name="40% - Accent3 80 3" xfId="8104" xr:uid="{00000000-0005-0000-0000-0000F43F0000}"/>
    <cellStyle name="40% - Accent3 80 3 2" xfId="23214" xr:uid="{00000000-0005-0000-0000-0000F53F0000}"/>
    <cellStyle name="40% - Accent3 80 4" xfId="23215" xr:uid="{00000000-0005-0000-0000-0000F63F0000}"/>
    <cellStyle name="40% - Accent3 81" xfId="8105" xr:uid="{00000000-0005-0000-0000-0000F73F0000}"/>
    <cellStyle name="40% - Accent3 81 2" xfId="8106" xr:uid="{00000000-0005-0000-0000-0000F83F0000}"/>
    <cellStyle name="40% - Accent3 81 2 2" xfId="23216" xr:uid="{00000000-0005-0000-0000-0000F93F0000}"/>
    <cellStyle name="40% - Accent3 81 3" xfId="8107" xr:uid="{00000000-0005-0000-0000-0000FA3F0000}"/>
    <cellStyle name="40% - Accent3 81 3 2" xfId="23217" xr:uid="{00000000-0005-0000-0000-0000FB3F0000}"/>
    <cellStyle name="40% - Accent3 81 4" xfId="23218" xr:uid="{00000000-0005-0000-0000-0000FC3F0000}"/>
    <cellStyle name="40% - Accent3 82" xfId="8108" xr:uid="{00000000-0005-0000-0000-0000FD3F0000}"/>
    <cellStyle name="40% - Accent3 82 2" xfId="8109" xr:uid="{00000000-0005-0000-0000-0000FE3F0000}"/>
    <cellStyle name="40% - Accent3 82 2 2" xfId="23219" xr:uid="{00000000-0005-0000-0000-0000FF3F0000}"/>
    <cellStyle name="40% - Accent3 82 3" xfId="8110" xr:uid="{00000000-0005-0000-0000-000000400000}"/>
    <cellStyle name="40% - Accent3 82 3 2" xfId="23220" xr:uid="{00000000-0005-0000-0000-000001400000}"/>
    <cellStyle name="40% - Accent3 82 4" xfId="23221" xr:uid="{00000000-0005-0000-0000-000002400000}"/>
    <cellStyle name="40% - Accent3 83" xfId="8111" xr:uid="{00000000-0005-0000-0000-000003400000}"/>
    <cellStyle name="40% - Accent3 83 2" xfId="8112" xr:uid="{00000000-0005-0000-0000-000004400000}"/>
    <cellStyle name="40% - Accent3 83 2 2" xfId="23222" xr:uid="{00000000-0005-0000-0000-000005400000}"/>
    <cellStyle name="40% - Accent3 83 3" xfId="8113" xr:uid="{00000000-0005-0000-0000-000006400000}"/>
    <cellStyle name="40% - Accent3 83 3 2" xfId="23223" xr:uid="{00000000-0005-0000-0000-000007400000}"/>
    <cellStyle name="40% - Accent3 83 4" xfId="23224" xr:uid="{00000000-0005-0000-0000-000008400000}"/>
    <cellStyle name="40% - Accent3 84" xfId="8114" xr:uid="{00000000-0005-0000-0000-000009400000}"/>
    <cellStyle name="40% - Accent3 84 2" xfId="8115" xr:uid="{00000000-0005-0000-0000-00000A400000}"/>
    <cellStyle name="40% - Accent3 84 2 2" xfId="23225" xr:uid="{00000000-0005-0000-0000-00000B400000}"/>
    <cellStyle name="40% - Accent3 84 3" xfId="8116" xr:uid="{00000000-0005-0000-0000-00000C400000}"/>
    <cellStyle name="40% - Accent3 84 3 2" xfId="23226" xr:uid="{00000000-0005-0000-0000-00000D400000}"/>
    <cellStyle name="40% - Accent3 84 4" xfId="23227" xr:uid="{00000000-0005-0000-0000-00000E400000}"/>
    <cellStyle name="40% - Accent3 85" xfId="8117" xr:uid="{00000000-0005-0000-0000-00000F400000}"/>
    <cellStyle name="40% - Accent3 85 2" xfId="8118" xr:uid="{00000000-0005-0000-0000-000010400000}"/>
    <cellStyle name="40% - Accent3 85 2 2" xfId="23228" xr:uid="{00000000-0005-0000-0000-000011400000}"/>
    <cellStyle name="40% - Accent3 85 3" xfId="8119" xr:uid="{00000000-0005-0000-0000-000012400000}"/>
    <cellStyle name="40% - Accent3 85 3 2" xfId="23229" xr:uid="{00000000-0005-0000-0000-000013400000}"/>
    <cellStyle name="40% - Accent3 85 4" xfId="23230" xr:uid="{00000000-0005-0000-0000-000014400000}"/>
    <cellStyle name="40% - Accent3 86" xfId="8120" xr:uid="{00000000-0005-0000-0000-000015400000}"/>
    <cellStyle name="40% - Accent3 86 2" xfId="8121" xr:uid="{00000000-0005-0000-0000-000016400000}"/>
    <cellStyle name="40% - Accent3 86 2 2" xfId="23231" xr:uid="{00000000-0005-0000-0000-000017400000}"/>
    <cellStyle name="40% - Accent3 86 3" xfId="8122" xr:uid="{00000000-0005-0000-0000-000018400000}"/>
    <cellStyle name="40% - Accent3 86 3 2" xfId="23232" xr:uid="{00000000-0005-0000-0000-000019400000}"/>
    <cellStyle name="40% - Accent3 86 4" xfId="23233" xr:uid="{00000000-0005-0000-0000-00001A400000}"/>
    <cellStyle name="40% - Accent3 87" xfId="8123" xr:uid="{00000000-0005-0000-0000-00001B400000}"/>
    <cellStyle name="40% - Accent3 87 2" xfId="8124" xr:uid="{00000000-0005-0000-0000-00001C400000}"/>
    <cellStyle name="40% - Accent3 87 2 2" xfId="23234" xr:uid="{00000000-0005-0000-0000-00001D400000}"/>
    <cellStyle name="40% - Accent3 87 3" xfId="8125" xr:uid="{00000000-0005-0000-0000-00001E400000}"/>
    <cellStyle name="40% - Accent3 87 3 2" xfId="23235" xr:uid="{00000000-0005-0000-0000-00001F400000}"/>
    <cellStyle name="40% - Accent3 87 4" xfId="23236" xr:uid="{00000000-0005-0000-0000-000020400000}"/>
    <cellStyle name="40% - Accent3 88" xfId="8126" xr:uid="{00000000-0005-0000-0000-000021400000}"/>
    <cellStyle name="40% - Accent3 88 2" xfId="8127" xr:uid="{00000000-0005-0000-0000-000022400000}"/>
    <cellStyle name="40% - Accent3 88 2 2" xfId="23237" xr:uid="{00000000-0005-0000-0000-000023400000}"/>
    <cellStyle name="40% - Accent3 88 3" xfId="8128" xr:uid="{00000000-0005-0000-0000-000024400000}"/>
    <cellStyle name="40% - Accent3 88 3 2" xfId="23238" xr:uid="{00000000-0005-0000-0000-000025400000}"/>
    <cellStyle name="40% - Accent3 88 4" xfId="23239" xr:uid="{00000000-0005-0000-0000-000026400000}"/>
    <cellStyle name="40% - Accent3 89" xfId="8129" xr:uid="{00000000-0005-0000-0000-000027400000}"/>
    <cellStyle name="40% - Accent3 89 2" xfId="8130" xr:uid="{00000000-0005-0000-0000-000028400000}"/>
    <cellStyle name="40% - Accent3 89 2 2" xfId="23240" xr:uid="{00000000-0005-0000-0000-000029400000}"/>
    <cellStyle name="40% - Accent3 89 3" xfId="8131" xr:uid="{00000000-0005-0000-0000-00002A400000}"/>
    <cellStyle name="40% - Accent3 89 3 2" xfId="23241" xr:uid="{00000000-0005-0000-0000-00002B400000}"/>
    <cellStyle name="40% - Accent3 89 4" xfId="23242" xr:uid="{00000000-0005-0000-0000-00002C400000}"/>
    <cellStyle name="40% - Accent3 9" xfId="8132" xr:uid="{00000000-0005-0000-0000-00002D400000}"/>
    <cellStyle name="40% - Accent3 9 2" xfId="8133" xr:uid="{00000000-0005-0000-0000-00002E400000}"/>
    <cellStyle name="40% - Accent3 9 2 2" xfId="8134" xr:uid="{00000000-0005-0000-0000-00002F400000}"/>
    <cellStyle name="40% - Accent3 9 2 2 2" xfId="23243" xr:uid="{00000000-0005-0000-0000-000030400000}"/>
    <cellStyle name="40% - Accent3 9 2 3" xfId="8135" xr:uid="{00000000-0005-0000-0000-000031400000}"/>
    <cellStyle name="40% - Accent3 9 2 3 2" xfId="23244" xr:uid="{00000000-0005-0000-0000-000032400000}"/>
    <cellStyle name="40% - Accent3 9 2 4" xfId="23245" xr:uid="{00000000-0005-0000-0000-000033400000}"/>
    <cellStyle name="40% - Accent3 9 3" xfId="8136" xr:uid="{00000000-0005-0000-0000-000034400000}"/>
    <cellStyle name="40% - Accent3 9 3 2" xfId="8137" xr:uid="{00000000-0005-0000-0000-000035400000}"/>
    <cellStyle name="40% - Accent3 9 3 2 2" xfId="23246" xr:uid="{00000000-0005-0000-0000-000036400000}"/>
    <cellStyle name="40% - Accent3 9 3 3" xfId="8138" xr:uid="{00000000-0005-0000-0000-000037400000}"/>
    <cellStyle name="40% - Accent3 9 3 3 2" xfId="23247" xr:uid="{00000000-0005-0000-0000-000038400000}"/>
    <cellStyle name="40% - Accent3 9 3 4" xfId="23248" xr:uid="{00000000-0005-0000-0000-000039400000}"/>
    <cellStyle name="40% - Accent3 9 4" xfId="8139" xr:uid="{00000000-0005-0000-0000-00003A400000}"/>
    <cellStyle name="40% - Accent3 9 4 2" xfId="23249" xr:uid="{00000000-0005-0000-0000-00003B400000}"/>
    <cellStyle name="40% - Accent3 9 5" xfId="8140" xr:uid="{00000000-0005-0000-0000-00003C400000}"/>
    <cellStyle name="40% - Accent3 9 5 2" xfId="23250" xr:uid="{00000000-0005-0000-0000-00003D400000}"/>
    <cellStyle name="40% - Accent3 9 6" xfId="23251" xr:uid="{00000000-0005-0000-0000-00003E400000}"/>
    <cellStyle name="40% - Accent3 90" xfId="8141" xr:uid="{00000000-0005-0000-0000-00003F400000}"/>
    <cellStyle name="40% - Accent3 90 2" xfId="8142" xr:uid="{00000000-0005-0000-0000-000040400000}"/>
    <cellStyle name="40% - Accent3 90 2 2" xfId="23252" xr:uid="{00000000-0005-0000-0000-000041400000}"/>
    <cellStyle name="40% - Accent3 90 3" xfId="8143" xr:uid="{00000000-0005-0000-0000-000042400000}"/>
    <cellStyle name="40% - Accent3 90 3 2" xfId="23253" xr:uid="{00000000-0005-0000-0000-000043400000}"/>
    <cellStyle name="40% - Accent3 90 4" xfId="23254" xr:uid="{00000000-0005-0000-0000-000044400000}"/>
    <cellStyle name="40% - Accent3 91" xfId="8144" xr:uid="{00000000-0005-0000-0000-000045400000}"/>
    <cellStyle name="40% - Accent3 91 2" xfId="8145" xr:uid="{00000000-0005-0000-0000-000046400000}"/>
    <cellStyle name="40% - Accent3 91 2 2" xfId="23255" xr:uid="{00000000-0005-0000-0000-000047400000}"/>
    <cellStyle name="40% - Accent3 91 3" xfId="8146" xr:uid="{00000000-0005-0000-0000-000048400000}"/>
    <cellStyle name="40% - Accent3 91 3 2" xfId="23256" xr:uid="{00000000-0005-0000-0000-000049400000}"/>
    <cellStyle name="40% - Accent3 91 4" xfId="23257" xr:uid="{00000000-0005-0000-0000-00004A400000}"/>
    <cellStyle name="40% - Accent3 92" xfId="8147" xr:uid="{00000000-0005-0000-0000-00004B400000}"/>
    <cellStyle name="40% - Accent3 92 2" xfId="8148" xr:uid="{00000000-0005-0000-0000-00004C400000}"/>
    <cellStyle name="40% - Accent3 92 2 2" xfId="23258" xr:uid="{00000000-0005-0000-0000-00004D400000}"/>
    <cellStyle name="40% - Accent3 92 3" xfId="8149" xr:uid="{00000000-0005-0000-0000-00004E400000}"/>
    <cellStyle name="40% - Accent3 92 3 2" xfId="23259" xr:uid="{00000000-0005-0000-0000-00004F400000}"/>
    <cellStyle name="40% - Accent3 92 4" xfId="23260" xr:uid="{00000000-0005-0000-0000-000050400000}"/>
    <cellStyle name="40% - Accent3 93" xfId="8150" xr:uid="{00000000-0005-0000-0000-000051400000}"/>
    <cellStyle name="40% - Accent3 93 2" xfId="8151" xr:uid="{00000000-0005-0000-0000-000052400000}"/>
    <cellStyle name="40% - Accent3 93 2 2" xfId="23261" xr:uid="{00000000-0005-0000-0000-000053400000}"/>
    <cellStyle name="40% - Accent3 93 3" xfId="8152" xr:uid="{00000000-0005-0000-0000-000054400000}"/>
    <cellStyle name="40% - Accent3 93 3 2" xfId="23262" xr:uid="{00000000-0005-0000-0000-000055400000}"/>
    <cellStyle name="40% - Accent3 93 4" xfId="23263" xr:uid="{00000000-0005-0000-0000-000056400000}"/>
    <cellStyle name="40% - Accent3 94" xfId="8153" xr:uid="{00000000-0005-0000-0000-000057400000}"/>
    <cellStyle name="40% - Accent3 94 2" xfId="8154" xr:uid="{00000000-0005-0000-0000-000058400000}"/>
    <cellStyle name="40% - Accent3 94 2 2" xfId="23264" xr:uid="{00000000-0005-0000-0000-000059400000}"/>
    <cellStyle name="40% - Accent3 94 3" xfId="8155" xr:uid="{00000000-0005-0000-0000-00005A400000}"/>
    <cellStyle name="40% - Accent3 94 3 2" xfId="23265" xr:uid="{00000000-0005-0000-0000-00005B400000}"/>
    <cellStyle name="40% - Accent3 94 4" xfId="23266" xr:uid="{00000000-0005-0000-0000-00005C400000}"/>
    <cellStyle name="40% - Accent3 95" xfId="8156" xr:uid="{00000000-0005-0000-0000-00005D400000}"/>
    <cellStyle name="40% - Accent3 95 2" xfId="8157" xr:uid="{00000000-0005-0000-0000-00005E400000}"/>
    <cellStyle name="40% - Accent3 95 2 2" xfId="23267" xr:uid="{00000000-0005-0000-0000-00005F400000}"/>
    <cellStyle name="40% - Accent3 95 3" xfId="8158" xr:uid="{00000000-0005-0000-0000-000060400000}"/>
    <cellStyle name="40% - Accent3 95 3 2" xfId="23268" xr:uid="{00000000-0005-0000-0000-000061400000}"/>
    <cellStyle name="40% - Accent3 95 4" xfId="23269" xr:uid="{00000000-0005-0000-0000-000062400000}"/>
    <cellStyle name="40% - Accent3 96" xfId="8159" xr:uid="{00000000-0005-0000-0000-000063400000}"/>
    <cellStyle name="40% - Accent3 96 2" xfId="8160" xr:uid="{00000000-0005-0000-0000-000064400000}"/>
    <cellStyle name="40% - Accent3 96 2 2" xfId="23270" xr:uid="{00000000-0005-0000-0000-000065400000}"/>
    <cellStyle name="40% - Accent3 96 3" xfId="8161" xr:uid="{00000000-0005-0000-0000-000066400000}"/>
    <cellStyle name="40% - Accent3 96 3 2" xfId="23271" xr:uid="{00000000-0005-0000-0000-000067400000}"/>
    <cellStyle name="40% - Accent3 96 4" xfId="23272" xr:uid="{00000000-0005-0000-0000-000068400000}"/>
    <cellStyle name="40% - Accent3 97" xfId="8162" xr:uid="{00000000-0005-0000-0000-000069400000}"/>
    <cellStyle name="40% - Accent3 97 2" xfId="8163" xr:uid="{00000000-0005-0000-0000-00006A400000}"/>
    <cellStyle name="40% - Accent3 97 2 2" xfId="23273" xr:uid="{00000000-0005-0000-0000-00006B400000}"/>
    <cellStyle name="40% - Accent3 97 3" xfId="8164" xr:uid="{00000000-0005-0000-0000-00006C400000}"/>
    <cellStyle name="40% - Accent3 97 3 2" xfId="23274" xr:uid="{00000000-0005-0000-0000-00006D400000}"/>
    <cellStyle name="40% - Accent3 97 4" xfId="23275" xr:uid="{00000000-0005-0000-0000-00006E400000}"/>
    <cellStyle name="40% - Accent3 98" xfId="8165" xr:uid="{00000000-0005-0000-0000-00006F400000}"/>
    <cellStyle name="40% - Accent3 98 2" xfId="8166" xr:uid="{00000000-0005-0000-0000-000070400000}"/>
    <cellStyle name="40% - Accent3 98 2 2" xfId="23276" xr:uid="{00000000-0005-0000-0000-000071400000}"/>
    <cellStyle name="40% - Accent3 98 3" xfId="8167" xr:uid="{00000000-0005-0000-0000-000072400000}"/>
    <cellStyle name="40% - Accent3 98 3 2" xfId="23277" xr:uid="{00000000-0005-0000-0000-000073400000}"/>
    <cellStyle name="40% - Accent3 98 4" xfId="23278" xr:uid="{00000000-0005-0000-0000-000074400000}"/>
    <cellStyle name="40% - Accent3 99" xfId="8168" xr:uid="{00000000-0005-0000-0000-000075400000}"/>
    <cellStyle name="40% - Accent3 99 2" xfId="8169" xr:uid="{00000000-0005-0000-0000-000076400000}"/>
    <cellStyle name="40% - Accent3 99 2 2" xfId="23279" xr:uid="{00000000-0005-0000-0000-000077400000}"/>
    <cellStyle name="40% - Accent3 99 3" xfId="8170" xr:uid="{00000000-0005-0000-0000-000078400000}"/>
    <cellStyle name="40% - Accent3 99 3 2" xfId="23280" xr:uid="{00000000-0005-0000-0000-000079400000}"/>
    <cellStyle name="40% - Accent3 99 4" xfId="23281" xr:uid="{00000000-0005-0000-0000-00007A400000}"/>
    <cellStyle name="40% - Accent4 10" xfId="8171" xr:uid="{00000000-0005-0000-0000-00007B400000}"/>
    <cellStyle name="40% - Accent4 10 2" xfId="8172" xr:uid="{00000000-0005-0000-0000-00007C400000}"/>
    <cellStyle name="40% - Accent4 10 2 2" xfId="8173" xr:uid="{00000000-0005-0000-0000-00007D400000}"/>
    <cellStyle name="40% - Accent4 10 2 2 2" xfId="23282" xr:uid="{00000000-0005-0000-0000-00007E400000}"/>
    <cellStyle name="40% - Accent4 10 2 3" xfId="8174" xr:uid="{00000000-0005-0000-0000-00007F400000}"/>
    <cellStyle name="40% - Accent4 10 2 3 2" xfId="23283" xr:uid="{00000000-0005-0000-0000-000080400000}"/>
    <cellStyle name="40% - Accent4 10 2 4" xfId="23284" xr:uid="{00000000-0005-0000-0000-000081400000}"/>
    <cellStyle name="40% - Accent4 10 3" xfId="8175" xr:uid="{00000000-0005-0000-0000-000082400000}"/>
    <cellStyle name="40% - Accent4 10 3 2" xfId="8176" xr:uid="{00000000-0005-0000-0000-000083400000}"/>
    <cellStyle name="40% - Accent4 10 3 2 2" xfId="23285" xr:uid="{00000000-0005-0000-0000-000084400000}"/>
    <cellStyle name="40% - Accent4 10 3 3" xfId="8177" xr:uid="{00000000-0005-0000-0000-000085400000}"/>
    <cellStyle name="40% - Accent4 10 3 3 2" xfId="23286" xr:uid="{00000000-0005-0000-0000-000086400000}"/>
    <cellStyle name="40% - Accent4 10 3 4" xfId="23287" xr:uid="{00000000-0005-0000-0000-000087400000}"/>
    <cellStyle name="40% - Accent4 10 4" xfId="8178" xr:uid="{00000000-0005-0000-0000-000088400000}"/>
    <cellStyle name="40% - Accent4 10 4 2" xfId="23288" xr:uid="{00000000-0005-0000-0000-000089400000}"/>
    <cellStyle name="40% - Accent4 10 5" xfId="8179" xr:uid="{00000000-0005-0000-0000-00008A400000}"/>
    <cellStyle name="40% - Accent4 10 5 2" xfId="23289" xr:uid="{00000000-0005-0000-0000-00008B400000}"/>
    <cellStyle name="40% - Accent4 10 6" xfId="23290" xr:uid="{00000000-0005-0000-0000-00008C400000}"/>
    <cellStyle name="40% - Accent4 100" xfId="8180" xr:uid="{00000000-0005-0000-0000-00008D400000}"/>
    <cellStyle name="40% - Accent4 100 2" xfId="8181" xr:uid="{00000000-0005-0000-0000-00008E400000}"/>
    <cellStyle name="40% - Accent4 100 2 2" xfId="23291" xr:uid="{00000000-0005-0000-0000-00008F400000}"/>
    <cellStyle name="40% - Accent4 100 3" xfId="8182" xr:uid="{00000000-0005-0000-0000-000090400000}"/>
    <cellStyle name="40% - Accent4 100 3 2" xfId="23292" xr:uid="{00000000-0005-0000-0000-000091400000}"/>
    <cellStyle name="40% - Accent4 100 4" xfId="23293" xr:uid="{00000000-0005-0000-0000-000092400000}"/>
    <cellStyle name="40% - Accent4 101" xfId="8183" xr:uid="{00000000-0005-0000-0000-000093400000}"/>
    <cellStyle name="40% - Accent4 101 2" xfId="8184" xr:uid="{00000000-0005-0000-0000-000094400000}"/>
    <cellStyle name="40% - Accent4 101 2 2" xfId="23294" xr:uid="{00000000-0005-0000-0000-000095400000}"/>
    <cellStyle name="40% - Accent4 101 3" xfId="8185" xr:uid="{00000000-0005-0000-0000-000096400000}"/>
    <cellStyle name="40% - Accent4 101 3 2" xfId="23295" xr:uid="{00000000-0005-0000-0000-000097400000}"/>
    <cellStyle name="40% - Accent4 101 4" xfId="23296" xr:uid="{00000000-0005-0000-0000-000098400000}"/>
    <cellStyle name="40% - Accent4 102" xfId="8186" xr:uid="{00000000-0005-0000-0000-000099400000}"/>
    <cellStyle name="40% - Accent4 102 2" xfId="8187" xr:uid="{00000000-0005-0000-0000-00009A400000}"/>
    <cellStyle name="40% - Accent4 102 2 2" xfId="23297" xr:uid="{00000000-0005-0000-0000-00009B400000}"/>
    <cellStyle name="40% - Accent4 102 3" xfId="8188" xr:uid="{00000000-0005-0000-0000-00009C400000}"/>
    <cellStyle name="40% - Accent4 102 3 2" xfId="23298" xr:uid="{00000000-0005-0000-0000-00009D400000}"/>
    <cellStyle name="40% - Accent4 102 4" xfId="23299" xr:uid="{00000000-0005-0000-0000-00009E400000}"/>
    <cellStyle name="40% - Accent4 103" xfId="8189" xr:uid="{00000000-0005-0000-0000-00009F400000}"/>
    <cellStyle name="40% - Accent4 103 2" xfId="8190" xr:uid="{00000000-0005-0000-0000-0000A0400000}"/>
    <cellStyle name="40% - Accent4 103 2 2" xfId="23300" xr:uid="{00000000-0005-0000-0000-0000A1400000}"/>
    <cellStyle name="40% - Accent4 103 3" xfId="8191" xr:uid="{00000000-0005-0000-0000-0000A2400000}"/>
    <cellStyle name="40% - Accent4 103 3 2" xfId="23301" xr:uid="{00000000-0005-0000-0000-0000A3400000}"/>
    <cellStyle name="40% - Accent4 103 4" xfId="23302" xr:uid="{00000000-0005-0000-0000-0000A4400000}"/>
    <cellStyle name="40% - Accent4 104" xfId="8192" xr:uid="{00000000-0005-0000-0000-0000A5400000}"/>
    <cellStyle name="40% - Accent4 104 2" xfId="8193" xr:uid="{00000000-0005-0000-0000-0000A6400000}"/>
    <cellStyle name="40% - Accent4 104 2 2" xfId="23303" xr:uid="{00000000-0005-0000-0000-0000A7400000}"/>
    <cellStyle name="40% - Accent4 104 3" xfId="8194" xr:uid="{00000000-0005-0000-0000-0000A8400000}"/>
    <cellStyle name="40% - Accent4 104 3 2" xfId="23304" xr:uid="{00000000-0005-0000-0000-0000A9400000}"/>
    <cellStyle name="40% - Accent4 104 4" xfId="23305" xr:uid="{00000000-0005-0000-0000-0000AA400000}"/>
    <cellStyle name="40% - Accent4 105" xfId="8195" xr:uid="{00000000-0005-0000-0000-0000AB400000}"/>
    <cellStyle name="40% - Accent4 105 2" xfId="8196" xr:uid="{00000000-0005-0000-0000-0000AC400000}"/>
    <cellStyle name="40% - Accent4 105 2 2" xfId="23306" xr:uid="{00000000-0005-0000-0000-0000AD400000}"/>
    <cellStyle name="40% - Accent4 105 3" xfId="8197" xr:uid="{00000000-0005-0000-0000-0000AE400000}"/>
    <cellStyle name="40% - Accent4 105 3 2" xfId="23307" xr:uid="{00000000-0005-0000-0000-0000AF400000}"/>
    <cellStyle name="40% - Accent4 105 4" xfId="23308" xr:uid="{00000000-0005-0000-0000-0000B0400000}"/>
    <cellStyle name="40% - Accent4 106" xfId="8198" xr:uid="{00000000-0005-0000-0000-0000B1400000}"/>
    <cellStyle name="40% - Accent4 106 2" xfId="8199" xr:uid="{00000000-0005-0000-0000-0000B2400000}"/>
    <cellStyle name="40% - Accent4 106 2 2" xfId="23309" xr:uid="{00000000-0005-0000-0000-0000B3400000}"/>
    <cellStyle name="40% - Accent4 106 3" xfId="8200" xr:uid="{00000000-0005-0000-0000-0000B4400000}"/>
    <cellStyle name="40% - Accent4 106 3 2" xfId="23310" xr:uid="{00000000-0005-0000-0000-0000B5400000}"/>
    <cellStyle name="40% - Accent4 106 4" xfId="23311" xr:uid="{00000000-0005-0000-0000-0000B6400000}"/>
    <cellStyle name="40% - Accent4 107" xfId="8201" xr:uid="{00000000-0005-0000-0000-0000B7400000}"/>
    <cellStyle name="40% - Accent4 107 2" xfId="8202" xr:uid="{00000000-0005-0000-0000-0000B8400000}"/>
    <cellStyle name="40% - Accent4 107 2 2" xfId="23312" xr:uid="{00000000-0005-0000-0000-0000B9400000}"/>
    <cellStyle name="40% - Accent4 107 3" xfId="8203" xr:uid="{00000000-0005-0000-0000-0000BA400000}"/>
    <cellStyle name="40% - Accent4 107 3 2" xfId="23313" xr:uid="{00000000-0005-0000-0000-0000BB400000}"/>
    <cellStyle name="40% - Accent4 107 4" xfId="23314" xr:uid="{00000000-0005-0000-0000-0000BC400000}"/>
    <cellStyle name="40% - Accent4 108" xfId="8204" xr:uid="{00000000-0005-0000-0000-0000BD400000}"/>
    <cellStyle name="40% - Accent4 108 2" xfId="8205" xr:uid="{00000000-0005-0000-0000-0000BE400000}"/>
    <cellStyle name="40% - Accent4 108 2 2" xfId="23315" xr:uid="{00000000-0005-0000-0000-0000BF400000}"/>
    <cellStyle name="40% - Accent4 108 3" xfId="8206" xr:uid="{00000000-0005-0000-0000-0000C0400000}"/>
    <cellStyle name="40% - Accent4 108 3 2" xfId="23316" xr:uid="{00000000-0005-0000-0000-0000C1400000}"/>
    <cellStyle name="40% - Accent4 108 4" xfId="23317" xr:uid="{00000000-0005-0000-0000-0000C2400000}"/>
    <cellStyle name="40% - Accent4 109" xfId="8207" xr:uid="{00000000-0005-0000-0000-0000C3400000}"/>
    <cellStyle name="40% - Accent4 109 2" xfId="8208" xr:uid="{00000000-0005-0000-0000-0000C4400000}"/>
    <cellStyle name="40% - Accent4 109 2 2" xfId="23318" xr:uid="{00000000-0005-0000-0000-0000C5400000}"/>
    <cellStyle name="40% - Accent4 109 3" xfId="8209" xr:uid="{00000000-0005-0000-0000-0000C6400000}"/>
    <cellStyle name="40% - Accent4 109 3 2" xfId="23319" xr:uid="{00000000-0005-0000-0000-0000C7400000}"/>
    <cellStyle name="40% - Accent4 109 4" xfId="23320" xr:uid="{00000000-0005-0000-0000-0000C8400000}"/>
    <cellStyle name="40% - Accent4 11" xfId="8210" xr:uid="{00000000-0005-0000-0000-0000C9400000}"/>
    <cellStyle name="40% - Accent4 11 2" xfId="8211" xr:uid="{00000000-0005-0000-0000-0000CA400000}"/>
    <cellStyle name="40% - Accent4 11 2 2" xfId="8212" xr:uid="{00000000-0005-0000-0000-0000CB400000}"/>
    <cellStyle name="40% - Accent4 11 2 2 2" xfId="23321" xr:uid="{00000000-0005-0000-0000-0000CC400000}"/>
    <cellStyle name="40% - Accent4 11 2 3" xfId="8213" xr:uid="{00000000-0005-0000-0000-0000CD400000}"/>
    <cellStyle name="40% - Accent4 11 2 3 2" xfId="23322" xr:uid="{00000000-0005-0000-0000-0000CE400000}"/>
    <cellStyle name="40% - Accent4 11 2 4" xfId="23323" xr:uid="{00000000-0005-0000-0000-0000CF400000}"/>
    <cellStyle name="40% - Accent4 11 3" xfId="8214" xr:uid="{00000000-0005-0000-0000-0000D0400000}"/>
    <cellStyle name="40% - Accent4 11 3 2" xfId="8215" xr:uid="{00000000-0005-0000-0000-0000D1400000}"/>
    <cellStyle name="40% - Accent4 11 3 2 2" xfId="23324" xr:uid="{00000000-0005-0000-0000-0000D2400000}"/>
    <cellStyle name="40% - Accent4 11 3 3" xfId="8216" xr:uid="{00000000-0005-0000-0000-0000D3400000}"/>
    <cellStyle name="40% - Accent4 11 3 3 2" xfId="23325" xr:uid="{00000000-0005-0000-0000-0000D4400000}"/>
    <cellStyle name="40% - Accent4 11 3 4" xfId="23326" xr:uid="{00000000-0005-0000-0000-0000D5400000}"/>
    <cellStyle name="40% - Accent4 11 4" xfId="8217" xr:uid="{00000000-0005-0000-0000-0000D6400000}"/>
    <cellStyle name="40% - Accent4 11 4 2" xfId="23327" xr:uid="{00000000-0005-0000-0000-0000D7400000}"/>
    <cellStyle name="40% - Accent4 11 5" xfId="8218" xr:uid="{00000000-0005-0000-0000-0000D8400000}"/>
    <cellStyle name="40% - Accent4 11 5 2" xfId="23328" xr:uid="{00000000-0005-0000-0000-0000D9400000}"/>
    <cellStyle name="40% - Accent4 11 6" xfId="23329" xr:uid="{00000000-0005-0000-0000-0000DA400000}"/>
    <cellStyle name="40% - Accent4 110" xfId="8219" xr:uid="{00000000-0005-0000-0000-0000DB400000}"/>
    <cellStyle name="40% - Accent4 110 2" xfId="8220" xr:uid="{00000000-0005-0000-0000-0000DC400000}"/>
    <cellStyle name="40% - Accent4 110 2 2" xfId="23330" xr:uid="{00000000-0005-0000-0000-0000DD400000}"/>
    <cellStyle name="40% - Accent4 110 3" xfId="8221" xr:uid="{00000000-0005-0000-0000-0000DE400000}"/>
    <cellStyle name="40% - Accent4 110 3 2" xfId="23331" xr:uid="{00000000-0005-0000-0000-0000DF400000}"/>
    <cellStyle name="40% - Accent4 110 4" xfId="23332" xr:uid="{00000000-0005-0000-0000-0000E0400000}"/>
    <cellStyle name="40% - Accent4 111" xfId="8222" xr:uid="{00000000-0005-0000-0000-0000E1400000}"/>
    <cellStyle name="40% - Accent4 111 2" xfId="8223" xr:uid="{00000000-0005-0000-0000-0000E2400000}"/>
    <cellStyle name="40% - Accent4 111 2 2" xfId="23333" xr:uid="{00000000-0005-0000-0000-0000E3400000}"/>
    <cellStyle name="40% - Accent4 111 3" xfId="8224" xr:uid="{00000000-0005-0000-0000-0000E4400000}"/>
    <cellStyle name="40% - Accent4 111 3 2" xfId="23334" xr:uid="{00000000-0005-0000-0000-0000E5400000}"/>
    <cellStyle name="40% - Accent4 111 4" xfId="23335" xr:uid="{00000000-0005-0000-0000-0000E6400000}"/>
    <cellStyle name="40% - Accent4 112" xfId="8225" xr:uid="{00000000-0005-0000-0000-0000E7400000}"/>
    <cellStyle name="40% - Accent4 112 2" xfId="8226" xr:uid="{00000000-0005-0000-0000-0000E8400000}"/>
    <cellStyle name="40% - Accent4 112 2 2" xfId="23336" xr:uid="{00000000-0005-0000-0000-0000E9400000}"/>
    <cellStyle name="40% - Accent4 112 3" xfId="8227" xr:uid="{00000000-0005-0000-0000-0000EA400000}"/>
    <cellStyle name="40% - Accent4 112 3 2" xfId="23337" xr:uid="{00000000-0005-0000-0000-0000EB400000}"/>
    <cellStyle name="40% - Accent4 112 4" xfId="23338" xr:uid="{00000000-0005-0000-0000-0000EC400000}"/>
    <cellStyle name="40% - Accent4 113" xfId="8228" xr:uid="{00000000-0005-0000-0000-0000ED400000}"/>
    <cellStyle name="40% - Accent4 113 2" xfId="8229" xr:uid="{00000000-0005-0000-0000-0000EE400000}"/>
    <cellStyle name="40% - Accent4 113 2 2" xfId="23339" xr:uid="{00000000-0005-0000-0000-0000EF400000}"/>
    <cellStyle name="40% - Accent4 113 3" xfId="8230" xr:uid="{00000000-0005-0000-0000-0000F0400000}"/>
    <cellStyle name="40% - Accent4 113 3 2" xfId="23340" xr:uid="{00000000-0005-0000-0000-0000F1400000}"/>
    <cellStyle name="40% - Accent4 113 4" xfId="23341" xr:uid="{00000000-0005-0000-0000-0000F2400000}"/>
    <cellStyle name="40% - Accent4 114" xfId="8231" xr:uid="{00000000-0005-0000-0000-0000F3400000}"/>
    <cellStyle name="40% - Accent4 114 2" xfId="8232" xr:uid="{00000000-0005-0000-0000-0000F4400000}"/>
    <cellStyle name="40% - Accent4 114 2 2" xfId="23342" xr:uid="{00000000-0005-0000-0000-0000F5400000}"/>
    <cellStyle name="40% - Accent4 114 3" xfId="8233" xr:uid="{00000000-0005-0000-0000-0000F6400000}"/>
    <cellStyle name="40% - Accent4 114 3 2" xfId="23343" xr:uid="{00000000-0005-0000-0000-0000F7400000}"/>
    <cellStyle name="40% - Accent4 114 4" xfId="23344" xr:uid="{00000000-0005-0000-0000-0000F8400000}"/>
    <cellStyle name="40% - Accent4 115" xfId="8234" xr:uid="{00000000-0005-0000-0000-0000F9400000}"/>
    <cellStyle name="40% - Accent4 115 2" xfId="8235" xr:uid="{00000000-0005-0000-0000-0000FA400000}"/>
    <cellStyle name="40% - Accent4 115 2 2" xfId="23345" xr:uid="{00000000-0005-0000-0000-0000FB400000}"/>
    <cellStyle name="40% - Accent4 115 3" xfId="8236" xr:uid="{00000000-0005-0000-0000-0000FC400000}"/>
    <cellStyle name="40% - Accent4 115 3 2" xfId="23346" xr:uid="{00000000-0005-0000-0000-0000FD400000}"/>
    <cellStyle name="40% - Accent4 115 4" xfId="23347" xr:uid="{00000000-0005-0000-0000-0000FE400000}"/>
    <cellStyle name="40% - Accent4 116" xfId="8237" xr:uid="{00000000-0005-0000-0000-0000FF400000}"/>
    <cellStyle name="40% - Accent4 116 2" xfId="8238" xr:uid="{00000000-0005-0000-0000-000000410000}"/>
    <cellStyle name="40% - Accent4 116 2 2" xfId="23348" xr:uid="{00000000-0005-0000-0000-000001410000}"/>
    <cellStyle name="40% - Accent4 116 3" xfId="8239" xr:uid="{00000000-0005-0000-0000-000002410000}"/>
    <cellStyle name="40% - Accent4 116 3 2" xfId="23349" xr:uid="{00000000-0005-0000-0000-000003410000}"/>
    <cellStyle name="40% - Accent4 116 4" xfId="23350" xr:uid="{00000000-0005-0000-0000-000004410000}"/>
    <cellStyle name="40% - Accent4 117" xfId="8240" xr:uid="{00000000-0005-0000-0000-000005410000}"/>
    <cellStyle name="40% - Accent4 117 2" xfId="8241" xr:uid="{00000000-0005-0000-0000-000006410000}"/>
    <cellStyle name="40% - Accent4 117 2 2" xfId="23351" xr:uid="{00000000-0005-0000-0000-000007410000}"/>
    <cellStyle name="40% - Accent4 117 3" xfId="8242" xr:uid="{00000000-0005-0000-0000-000008410000}"/>
    <cellStyle name="40% - Accent4 117 3 2" xfId="23352" xr:uid="{00000000-0005-0000-0000-000009410000}"/>
    <cellStyle name="40% - Accent4 117 4" xfId="23353" xr:uid="{00000000-0005-0000-0000-00000A410000}"/>
    <cellStyle name="40% - Accent4 118" xfId="8243" xr:uid="{00000000-0005-0000-0000-00000B410000}"/>
    <cellStyle name="40% - Accent4 118 2" xfId="8244" xr:uid="{00000000-0005-0000-0000-00000C410000}"/>
    <cellStyle name="40% - Accent4 118 2 2" xfId="23354" xr:uid="{00000000-0005-0000-0000-00000D410000}"/>
    <cellStyle name="40% - Accent4 118 3" xfId="8245" xr:uid="{00000000-0005-0000-0000-00000E410000}"/>
    <cellStyle name="40% - Accent4 118 3 2" xfId="23355" xr:uid="{00000000-0005-0000-0000-00000F410000}"/>
    <cellStyle name="40% - Accent4 118 4" xfId="23356" xr:uid="{00000000-0005-0000-0000-000010410000}"/>
    <cellStyle name="40% - Accent4 119" xfId="8246" xr:uid="{00000000-0005-0000-0000-000011410000}"/>
    <cellStyle name="40% - Accent4 119 2" xfId="8247" xr:uid="{00000000-0005-0000-0000-000012410000}"/>
    <cellStyle name="40% - Accent4 119 2 2" xfId="23357" xr:uid="{00000000-0005-0000-0000-000013410000}"/>
    <cellStyle name="40% - Accent4 119 3" xfId="8248" xr:uid="{00000000-0005-0000-0000-000014410000}"/>
    <cellStyle name="40% - Accent4 119 3 2" xfId="23358" xr:uid="{00000000-0005-0000-0000-000015410000}"/>
    <cellStyle name="40% - Accent4 119 4" xfId="23359" xr:uid="{00000000-0005-0000-0000-000016410000}"/>
    <cellStyle name="40% - Accent4 12" xfId="8249" xr:uid="{00000000-0005-0000-0000-000017410000}"/>
    <cellStyle name="40% - Accent4 12 2" xfId="8250" xr:uid="{00000000-0005-0000-0000-000018410000}"/>
    <cellStyle name="40% - Accent4 12 2 2" xfId="8251" xr:uid="{00000000-0005-0000-0000-000019410000}"/>
    <cellStyle name="40% - Accent4 12 2 2 2" xfId="23360" xr:uid="{00000000-0005-0000-0000-00001A410000}"/>
    <cellStyle name="40% - Accent4 12 2 3" xfId="8252" xr:uid="{00000000-0005-0000-0000-00001B410000}"/>
    <cellStyle name="40% - Accent4 12 2 3 2" xfId="23361" xr:uid="{00000000-0005-0000-0000-00001C410000}"/>
    <cellStyle name="40% - Accent4 12 2 4" xfId="23362" xr:uid="{00000000-0005-0000-0000-00001D410000}"/>
    <cellStyle name="40% - Accent4 12 3" xfId="8253" xr:uid="{00000000-0005-0000-0000-00001E410000}"/>
    <cellStyle name="40% - Accent4 12 3 2" xfId="8254" xr:uid="{00000000-0005-0000-0000-00001F410000}"/>
    <cellStyle name="40% - Accent4 12 3 2 2" xfId="23363" xr:uid="{00000000-0005-0000-0000-000020410000}"/>
    <cellStyle name="40% - Accent4 12 3 3" xfId="8255" xr:uid="{00000000-0005-0000-0000-000021410000}"/>
    <cellStyle name="40% - Accent4 12 3 3 2" xfId="23364" xr:uid="{00000000-0005-0000-0000-000022410000}"/>
    <cellStyle name="40% - Accent4 12 3 4" xfId="23365" xr:uid="{00000000-0005-0000-0000-000023410000}"/>
    <cellStyle name="40% - Accent4 12 4" xfId="8256" xr:uid="{00000000-0005-0000-0000-000024410000}"/>
    <cellStyle name="40% - Accent4 12 4 2" xfId="23366" xr:uid="{00000000-0005-0000-0000-000025410000}"/>
    <cellStyle name="40% - Accent4 12 5" xfId="8257" xr:uid="{00000000-0005-0000-0000-000026410000}"/>
    <cellStyle name="40% - Accent4 12 5 2" xfId="23367" xr:uid="{00000000-0005-0000-0000-000027410000}"/>
    <cellStyle name="40% - Accent4 12 6" xfId="23368" xr:uid="{00000000-0005-0000-0000-000028410000}"/>
    <cellStyle name="40% - Accent4 120" xfId="8258" xr:uid="{00000000-0005-0000-0000-000029410000}"/>
    <cellStyle name="40% - Accent4 120 2" xfId="8259" xr:uid="{00000000-0005-0000-0000-00002A410000}"/>
    <cellStyle name="40% - Accent4 120 2 2" xfId="23369" xr:uid="{00000000-0005-0000-0000-00002B410000}"/>
    <cellStyle name="40% - Accent4 120 3" xfId="8260" xr:uid="{00000000-0005-0000-0000-00002C410000}"/>
    <cellStyle name="40% - Accent4 120 3 2" xfId="23370" xr:uid="{00000000-0005-0000-0000-00002D410000}"/>
    <cellStyle name="40% - Accent4 120 4" xfId="23371" xr:uid="{00000000-0005-0000-0000-00002E410000}"/>
    <cellStyle name="40% - Accent4 121" xfId="8261" xr:uid="{00000000-0005-0000-0000-00002F410000}"/>
    <cellStyle name="40% - Accent4 121 2" xfId="8262" xr:uid="{00000000-0005-0000-0000-000030410000}"/>
    <cellStyle name="40% - Accent4 121 2 2" xfId="23372" xr:uid="{00000000-0005-0000-0000-000031410000}"/>
    <cellStyle name="40% - Accent4 121 3" xfId="8263" xr:uid="{00000000-0005-0000-0000-000032410000}"/>
    <cellStyle name="40% - Accent4 121 3 2" xfId="23373" xr:uid="{00000000-0005-0000-0000-000033410000}"/>
    <cellStyle name="40% - Accent4 121 4" xfId="23374" xr:uid="{00000000-0005-0000-0000-000034410000}"/>
    <cellStyle name="40% - Accent4 122" xfId="8264" xr:uid="{00000000-0005-0000-0000-000035410000}"/>
    <cellStyle name="40% - Accent4 122 2" xfId="8265" xr:uid="{00000000-0005-0000-0000-000036410000}"/>
    <cellStyle name="40% - Accent4 122 2 2" xfId="23375" xr:uid="{00000000-0005-0000-0000-000037410000}"/>
    <cellStyle name="40% - Accent4 122 3" xfId="8266" xr:uid="{00000000-0005-0000-0000-000038410000}"/>
    <cellStyle name="40% - Accent4 122 3 2" xfId="23376" xr:uid="{00000000-0005-0000-0000-000039410000}"/>
    <cellStyle name="40% - Accent4 122 4" xfId="23377" xr:uid="{00000000-0005-0000-0000-00003A410000}"/>
    <cellStyle name="40% - Accent4 123" xfId="8267" xr:uid="{00000000-0005-0000-0000-00003B410000}"/>
    <cellStyle name="40% - Accent4 123 2" xfId="8268" xr:uid="{00000000-0005-0000-0000-00003C410000}"/>
    <cellStyle name="40% - Accent4 123 2 2" xfId="23378" xr:uid="{00000000-0005-0000-0000-00003D410000}"/>
    <cellStyle name="40% - Accent4 123 3" xfId="8269" xr:uid="{00000000-0005-0000-0000-00003E410000}"/>
    <cellStyle name="40% - Accent4 123 3 2" xfId="23379" xr:uid="{00000000-0005-0000-0000-00003F410000}"/>
    <cellStyle name="40% - Accent4 123 4" xfId="23380" xr:uid="{00000000-0005-0000-0000-000040410000}"/>
    <cellStyle name="40% - Accent4 124" xfId="8270" xr:uid="{00000000-0005-0000-0000-000041410000}"/>
    <cellStyle name="40% - Accent4 124 2" xfId="8271" xr:uid="{00000000-0005-0000-0000-000042410000}"/>
    <cellStyle name="40% - Accent4 124 2 2" xfId="23381" xr:uid="{00000000-0005-0000-0000-000043410000}"/>
    <cellStyle name="40% - Accent4 124 3" xfId="8272" xr:uid="{00000000-0005-0000-0000-000044410000}"/>
    <cellStyle name="40% - Accent4 124 3 2" xfId="23382" xr:uid="{00000000-0005-0000-0000-000045410000}"/>
    <cellStyle name="40% - Accent4 124 4" xfId="23383" xr:uid="{00000000-0005-0000-0000-000046410000}"/>
    <cellStyle name="40% - Accent4 125" xfId="8273" xr:uid="{00000000-0005-0000-0000-000047410000}"/>
    <cellStyle name="40% - Accent4 125 2" xfId="8274" xr:uid="{00000000-0005-0000-0000-000048410000}"/>
    <cellStyle name="40% - Accent4 125 2 2" xfId="23384" xr:uid="{00000000-0005-0000-0000-000049410000}"/>
    <cellStyle name="40% - Accent4 125 3" xfId="8275" xr:uid="{00000000-0005-0000-0000-00004A410000}"/>
    <cellStyle name="40% - Accent4 125 3 2" xfId="23385" xr:uid="{00000000-0005-0000-0000-00004B410000}"/>
    <cellStyle name="40% - Accent4 125 4" xfId="23386" xr:uid="{00000000-0005-0000-0000-00004C410000}"/>
    <cellStyle name="40% - Accent4 126" xfId="8276" xr:uid="{00000000-0005-0000-0000-00004D410000}"/>
    <cellStyle name="40% - Accent4 126 2" xfId="8277" xr:uid="{00000000-0005-0000-0000-00004E410000}"/>
    <cellStyle name="40% - Accent4 126 2 2" xfId="23387" xr:uid="{00000000-0005-0000-0000-00004F410000}"/>
    <cellStyle name="40% - Accent4 126 3" xfId="8278" xr:uid="{00000000-0005-0000-0000-000050410000}"/>
    <cellStyle name="40% - Accent4 126 3 2" xfId="23388" xr:uid="{00000000-0005-0000-0000-000051410000}"/>
    <cellStyle name="40% - Accent4 126 4" xfId="23389" xr:uid="{00000000-0005-0000-0000-000052410000}"/>
    <cellStyle name="40% - Accent4 127" xfId="8279" xr:uid="{00000000-0005-0000-0000-000053410000}"/>
    <cellStyle name="40% - Accent4 127 2" xfId="8280" xr:uid="{00000000-0005-0000-0000-000054410000}"/>
    <cellStyle name="40% - Accent4 127 2 2" xfId="23390" xr:uid="{00000000-0005-0000-0000-000055410000}"/>
    <cellStyle name="40% - Accent4 127 3" xfId="8281" xr:uid="{00000000-0005-0000-0000-000056410000}"/>
    <cellStyle name="40% - Accent4 127 3 2" xfId="23391" xr:uid="{00000000-0005-0000-0000-000057410000}"/>
    <cellStyle name="40% - Accent4 127 4" xfId="23392" xr:uid="{00000000-0005-0000-0000-000058410000}"/>
    <cellStyle name="40% - Accent4 128" xfId="8282" xr:uid="{00000000-0005-0000-0000-000059410000}"/>
    <cellStyle name="40% - Accent4 128 2" xfId="8283" xr:uid="{00000000-0005-0000-0000-00005A410000}"/>
    <cellStyle name="40% - Accent4 128 2 2" xfId="23393" xr:uid="{00000000-0005-0000-0000-00005B410000}"/>
    <cellStyle name="40% - Accent4 128 3" xfId="8284" xr:uid="{00000000-0005-0000-0000-00005C410000}"/>
    <cellStyle name="40% - Accent4 128 3 2" xfId="23394" xr:uid="{00000000-0005-0000-0000-00005D410000}"/>
    <cellStyle name="40% - Accent4 128 4" xfId="23395" xr:uid="{00000000-0005-0000-0000-00005E410000}"/>
    <cellStyle name="40% - Accent4 129" xfId="8285" xr:uid="{00000000-0005-0000-0000-00005F410000}"/>
    <cellStyle name="40% - Accent4 129 2" xfId="8286" xr:uid="{00000000-0005-0000-0000-000060410000}"/>
    <cellStyle name="40% - Accent4 129 2 2" xfId="23396" xr:uid="{00000000-0005-0000-0000-000061410000}"/>
    <cellStyle name="40% - Accent4 129 3" xfId="8287" xr:uid="{00000000-0005-0000-0000-000062410000}"/>
    <cellStyle name="40% - Accent4 129 3 2" xfId="23397" xr:uid="{00000000-0005-0000-0000-000063410000}"/>
    <cellStyle name="40% - Accent4 129 4" xfId="23398" xr:uid="{00000000-0005-0000-0000-000064410000}"/>
    <cellStyle name="40% - Accent4 13" xfId="8288" xr:uid="{00000000-0005-0000-0000-000065410000}"/>
    <cellStyle name="40% - Accent4 13 2" xfId="8289" xr:uid="{00000000-0005-0000-0000-000066410000}"/>
    <cellStyle name="40% - Accent4 13 2 2" xfId="8290" xr:uid="{00000000-0005-0000-0000-000067410000}"/>
    <cellStyle name="40% - Accent4 13 2 2 2" xfId="23399" xr:uid="{00000000-0005-0000-0000-000068410000}"/>
    <cellStyle name="40% - Accent4 13 2 3" xfId="8291" xr:uid="{00000000-0005-0000-0000-000069410000}"/>
    <cellStyle name="40% - Accent4 13 2 3 2" xfId="23400" xr:uid="{00000000-0005-0000-0000-00006A410000}"/>
    <cellStyle name="40% - Accent4 13 2 4" xfId="23401" xr:uid="{00000000-0005-0000-0000-00006B410000}"/>
    <cellStyle name="40% - Accent4 13 3" xfId="8292" xr:uid="{00000000-0005-0000-0000-00006C410000}"/>
    <cellStyle name="40% - Accent4 13 3 2" xfId="8293" xr:uid="{00000000-0005-0000-0000-00006D410000}"/>
    <cellStyle name="40% - Accent4 13 3 2 2" xfId="23402" xr:uid="{00000000-0005-0000-0000-00006E410000}"/>
    <cellStyle name="40% - Accent4 13 3 3" xfId="8294" xr:uid="{00000000-0005-0000-0000-00006F410000}"/>
    <cellStyle name="40% - Accent4 13 3 3 2" xfId="23403" xr:uid="{00000000-0005-0000-0000-000070410000}"/>
    <cellStyle name="40% - Accent4 13 3 4" xfId="23404" xr:uid="{00000000-0005-0000-0000-000071410000}"/>
    <cellStyle name="40% - Accent4 13 4" xfId="8295" xr:uid="{00000000-0005-0000-0000-000072410000}"/>
    <cellStyle name="40% - Accent4 13 4 2" xfId="23405" xr:uid="{00000000-0005-0000-0000-000073410000}"/>
    <cellStyle name="40% - Accent4 13 5" xfId="8296" xr:uid="{00000000-0005-0000-0000-000074410000}"/>
    <cellStyle name="40% - Accent4 13 5 2" xfId="23406" xr:uid="{00000000-0005-0000-0000-000075410000}"/>
    <cellStyle name="40% - Accent4 13 6" xfId="23407" xr:uid="{00000000-0005-0000-0000-000076410000}"/>
    <cellStyle name="40% - Accent4 130" xfId="8297" xr:uid="{00000000-0005-0000-0000-000077410000}"/>
    <cellStyle name="40% - Accent4 130 2" xfId="8298" xr:uid="{00000000-0005-0000-0000-000078410000}"/>
    <cellStyle name="40% - Accent4 130 2 2" xfId="23408" xr:uid="{00000000-0005-0000-0000-000079410000}"/>
    <cellStyle name="40% - Accent4 130 3" xfId="8299" xr:uid="{00000000-0005-0000-0000-00007A410000}"/>
    <cellStyle name="40% - Accent4 130 3 2" xfId="23409" xr:uid="{00000000-0005-0000-0000-00007B410000}"/>
    <cellStyle name="40% - Accent4 130 4" xfId="23410" xr:uid="{00000000-0005-0000-0000-00007C410000}"/>
    <cellStyle name="40% - Accent4 131" xfId="8300" xr:uid="{00000000-0005-0000-0000-00007D410000}"/>
    <cellStyle name="40% - Accent4 131 2" xfId="8301" xr:uid="{00000000-0005-0000-0000-00007E410000}"/>
    <cellStyle name="40% - Accent4 131 2 2" xfId="23411" xr:uid="{00000000-0005-0000-0000-00007F410000}"/>
    <cellStyle name="40% - Accent4 131 3" xfId="8302" xr:uid="{00000000-0005-0000-0000-000080410000}"/>
    <cellStyle name="40% - Accent4 131 3 2" xfId="23412" xr:uid="{00000000-0005-0000-0000-000081410000}"/>
    <cellStyle name="40% - Accent4 131 4" xfId="23413" xr:uid="{00000000-0005-0000-0000-000082410000}"/>
    <cellStyle name="40% - Accent4 132" xfId="8303" xr:uid="{00000000-0005-0000-0000-000083410000}"/>
    <cellStyle name="40% - Accent4 132 2" xfId="8304" xr:uid="{00000000-0005-0000-0000-000084410000}"/>
    <cellStyle name="40% - Accent4 132 2 2" xfId="23414" xr:uid="{00000000-0005-0000-0000-000085410000}"/>
    <cellStyle name="40% - Accent4 132 3" xfId="8305" xr:uid="{00000000-0005-0000-0000-000086410000}"/>
    <cellStyle name="40% - Accent4 132 3 2" xfId="23415" xr:uid="{00000000-0005-0000-0000-000087410000}"/>
    <cellStyle name="40% - Accent4 132 4" xfId="23416" xr:uid="{00000000-0005-0000-0000-000088410000}"/>
    <cellStyle name="40% - Accent4 133" xfId="8306" xr:uid="{00000000-0005-0000-0000-000089410000}"/>
    <cellStyle name="40% - Accent4 133 2" xfId="8307" xr:uid="{00000000-0005-0000-0000-00008A410000}"/>
    <cellStyle name="40% - Accent4 133 2 2" xfId="23417" xr:uid="{00000000-0005-0000-0000-00008B410000}"/>
    <cellStyle name="40% - Accent4 133 3" xfId="8308" xr:uid="{00000000-0005-0000-0000-00008C410000}"/>
    <cellStyle name="40% - Accent4 133 3 2" xfId="23418" xr:uid="{00000000-0005-0000-0000-00008D410000}"/>
    <cellStyle name="40% - Accent4 133 4" xfId="23419" xr:uid="{00000000-0005-0000-0000-00008E410000}"/>
    <cellStyle name="40% - Accent4 134" xfId="8309" xr:uid="{00000000-0005-0000-0000-00008F410000}"/>
    <cellStyle name="40% - Accent4 134 2" xfId="8310" xr:uid="{00000000-0005-0000-0000-000090410000}"/>
    <cellStyle name="40% - Accent4 134 2 2" xfId="23420" xr:uid="{00000000-0005-0000-0000-000091410000}"/>
    <cellStyle name="40% - Accent4 134 3" xfId="8311" xr:uid="{00000000-0005-0000-0000-000092410000}"/>
    <cellStyle name="40% - Accent4 134 3 2" xfId="23421" xr:uid="{00000000-0005-0000-0000-000093410000}"/>
    <cellStyle name="40% - Accent4 134 4" xfId="23422" xr:uid="{00000000-0005-0000-0000-000094410000}"/>
    <cellStyle name="40% - Accent4 135" xfId="8312" xr:uid="{00000000-0005-0000-0000-000095410000}"/>
    <cellStyle name="40% - Accent4 135 2" xfId="8313" xr:uid="{00000000-0005-0000-0000-000096410000}"/>
    <cellStyle name="40% - Accent4 135 2 2" xfId="23423" xr:uid="{00000000-0005-0000-0000-000097410000}"/>
    <cellStyle name="40% - Accent4 135 3" xfId="8314" xr:uid="{00000000-0005-0000-0000-000098410000}"/>
    <cellStyle name="40% - Accent4 135 3 2" xfId="23424" xr:uid="{00000000-0005-0000-0000-000099410000}"/>
    <cellStyle name="40% - Accent4 135 4" xfId="23425" xr:uid="{00000000-0005-0000-0000-00009A410000}"/>
    <cellStyle name="40% - Accent4 136" xfId="8315" xr:uid="{00000000-0005-0000-0000-00009B410000}"/>
    <cellStyle name="40% - Accent4 136 2" xfId="8316" xr:uid="{00000000-0005-0000-0000-00009C410000}"/>
    <cellStyle name="40% - Accent4 136 2 2" xfId="23426" xr:uid="{00000000-0005-0000-0000-00009D410000}"/>
    <cellStyle name="40% - Accent4 136 3" xfId="8317" xr:uid="{00000000-0005-0000-0000-00009E410000}"/>
    <cellStyle name="40% - Accent4 136 3 2" xfId="23427" xr:uid="{00000000-0005-0000-0000-00009F410000}"/>
    <cellStyle name="40% - Accent4 136 4" xfId="23428" xr:uid="{00000000-0005-0000-0000-0000A0410000}"/>
    <cellStyle name="40% - Accent4 137" xfId="8318" xr:uid="{00000000-0005-0000-0000-0000A1410000}"/>
    <cellStyle name="40% - Accent4 137 2" xfId="8319" xr:uid="{00000000-0005-0000-0000-0000A2410000}"/>
    <cellStyle name="40% - Accent4 137 2 2" xfId="23429" xr:uid="{00000000-0005-0000-0000-0000A3410000}"/>
    <cellStyle name="40% - Accent4 137 3" xfId="8320" xr:uid="{00000000-0005-0000-0000-0000A4410000}"/>
    <cellStyle name="40% - Accent4 137 3 2" xfId="23430" xr:uid="{00000000-0005-0000-0000-0000A5410000}"/>
    <cellStyle name="40% - Accent4 137 4" xfId="23431" xr:uid="{00000000-0005-0000-0000-0000A6410000}"/>
    <cellStyle name="40% - Accent4 138" xfId="8321" xr:uid="{00000000-0005-0000-0000-0000A7410000}"/>
    <cellStyle name="40% - Accent4 138 2" xfId="8322" xr:uid="{00000000-0005-0000-0000-0000A8410000}"/>
    <cellStyle name="40% - Accent4 138 2 2" xfId="23432" xr:uid="{00000000-0005-0000-0000-0000A9410000}"/>
    <cellStyle name="40% - Accent4 138 3" xfId="8323" xr:uid="{00000000-0005-0000-0000-0000AA410000}"/>
    <cellStyle name="40% - Accent4 138 3 2" xfId="23433" xr:uid="{00000000-0005-0000-0000-0000AB410000}"/>
    <cellStyle name="40% - Accent4 138 4" xfId="23434" xr:uid="{00000000-0005-0000-0000-0000AC410000}"/>
    <cellStyle name="40% - Accent4 139" xfId="8324" xr:uid="{00000000-0005-0000-0000-0000AD410000}"/>
    <cellStyle name="40% - Accent4 139 2" xfId="8325" xr:uid="{00000000-0005-0000-0000-0000AE410000}"/>
    <cellStyle name="40% - Accent4 139 2 2" xfId="23435" xr:uid="{00000000-0005-0000-0000-0000AF410000}"/>
    <cellStyle name="40% - Accent4 139 3" xfId="8326" xr:uid="{00000000-0005-0000-0000-0000B0410000}"/>
    <cellStyle name="40% - Accent4 139 3 2" xfId="23436" xr:uid="{00000000-0005-0000-0000-0000B1410000}"/>
    <cellStyle name="40% - Accent4 139 4" xfId="23437" xr:uid="{00000000-0005-0000-0000-0000B2410000}"/>
    <cellStyle name="40% - Accent4 14" xfId="8327" xr:uid="{00000000-0005-0000-0000-0000B3410000}"/>
    <cellStyle name="40% - Accent4 14 2" xfId="8328" xr:uid="{00000000-0005-0000-0000-0000B4410000}"/>
    <cellStyle name="40% - Accent4 14 2 2" xfId="8329" xr:uid="{00000000-0005-0000-0000-0000B5410000}"/>
    <cellStyle name="40% - Accent4 14 2 2 2" xfId="23438" xr:uid="{00000000-0005-0000-0000-0000B6410000}"/>
    <cellStyle name="40% - Accent4 14 2 3" xfId="8330" xr:uid="{00000000-0005-0000-0000-0000B7410000}"/>
    <cellStyle name="40% - Accent4 14 2 3 2" xfId="23439" xr:uid="{00000000-0005-0000-0000-0000B8410000}"/>
    <cellStyle name="40% - Accent4 14 2 4" xfId="23440" xr:uid="{00000000-0005-0000-0000-0000B9410000}"/>
    <cellStyle name="40% - Accent4 14 3" xfId="8331" xr:uid="{00000000-0005-0000-0000-0000BA410000}"/>
    <cellStyle name="40% - Accent4 14 3 2" xfId="8332" xr:uid="{00000000-0005-0000-0000-0000BB410000}"/>
    <cellStyle name="40% - Accent4 14 3 2 2" xfId="23441" xr:uid="{00000000-0005-0000-0000-0000BC410000}"/>
    <cellStyle name="40% - Accent4 14 3 3" xfId="8333" xr:uid="{00000000-0005-0000-0000-0000BD410000}"/>
    <cellStyle name="40% - Accent4 14 3 3 2" xfId="23442" xr:uid="{00000000-0005-0000-0000-0000BE410000}"/>
    <cellStyle name="40% - Accent4 14 3 4" xfId="23443" xr:uid="{00000000-0005-0000-0000-0000BF410000}"/>
    <cellStyle name="40% - Accent4 14 4" xfId="8334" xr:uid="{00000000-0005-0000-0000-0000C0410000}"/>
    <cellStyle name="40% - Accent4 14 4 2" xfId="23444" xr:uid="{00000000-0005-0000-0000-0000C1410000}"/>
    <cellStyle name="40% - Accent4 14 5" xfId="8335" xr:uid="{00000000-0005-0000-0000-0000C2410000}"/>
    <cellStyle name="40% - Accent4 14 5 2" xfId="23445" xr:uid="{00000000-0005-0000-0000-0000C3410000}"/>
    <cellStyle name="40% - Accent4 14 6" xfId="23446" xr:uid="{00000000-0005-0000-0000-0000C4410000}"/>
    <cellStyle name="40% - Accent4 140" xfId="8336" xr:uid="{00000000-0005-0000-0000-0000C5410000}"/>
    <cellStyle name="40% - Accent4 140 2" xfId="8337" xr:uid="{00000000-0005-0000-0000-0000C6410000}"/>
    <cellStyle name="40% - Accent4 140 2 2" xfId="23447" xr:uid="{00000000-0005-0000-0000-0000C7410000}"/>
    <cellStyle name="40% - Accent4 140 3" xfId="8338" xr:uid="{00000000-0005-0000-0000-0000C8410000}"/>
    <cellStyle name="40% - Accent4 140 3 2" xfId="23448" xr:uid="{00000000-0005-0000-0000-0000C9410000}"/>
    <cellStyle name="40% - Accent4 140 4" xfId="23449" xr:uid="{00000000-0005-0000-0000-0000CA410000}"/>
    <cellStyle name="40% - Accent4 141" xfId="8339" xr:uid="{00000000-0005-0000-0000-0000CB410000}"/>
    <cellStyle name="40% - Accent4 141 2" xfId="8340" xr:uid="{00000000-0005-0000-0000-0000CC410000}"/>
    <cellStyle name="40% - Accent4 141 2 2" xfId="23450" xr:uid="{00000000-0005-0000-0000-0000CD410000}"/>
    <cellStyle name="40% - Accent4 141 3" xfId="8341" xr:uid="{00000000-0005-0000-0000-0000CE410000}"/>
    <cellStyle name="40% - Accent4 141 3 2" xfId="23451" xr:uid="{00000000-0005-0000-0000-0000CF410000}"/>
    <cellStyle name="40% - Accent4 141 4" xfId="23452" xr:uid="{00000000-0005-0000-0000-0000D0410000}"/>
    <cellStyle name="40% - Accent4 142" xfId="8342" xr:uid="{00000000-0005-0000-0000-0000D1410000}"/>
    <cellStyle name="40% - Accent4 142 2" xfId="8343" xr:uid="{00000000-0005-0000-0000-0000D2410000}"/>
    <cellStyle name="40% - Accent4 142 2 2" xfId="23453" xr:uid="{00000000-0005-0000-0000-0000D3410000}"/>
    <cellStyle name="40% - Accent4 142 3" xfId="8344" xr:uid="{00000000-0005-0000-0000-0000D4410000}"/>
    <cellStyle name="40% - Accent4 142 3 2" xfId="23454" xr:uid="{00000000-0005-0000-0000-0000D5410000}"/>
    <cellStyle name="40% - Accent4 142 4" xfId="23455" xr:uid="{00000000-0005-0000-0000-0000D6410000}"/>
    <cellStyle name="40% - Accent4 143" xfId="8345" xr:uid="{00000000-0005-0000-0000-0000D7410000}"/>
    <cellStyle name="40% - Accent4 143 2" xfId="8346" xr:uid="{00000000-0005-0000-0000-0000D8410000}"/>
    <cellStyle name="40% - Accent4 143 2 2" xfId="23456" xr:uid="{00000000-0005-0000-0000-0000D9410000}"/>
    <cellStyle name="40% - Accent4 143 3" xfId="8347" xr:uid="{00000000-0005-0000-0000-0000DA410000}"/>
    <cellStyle name="40% - Accent4 143 3 2" xfId="23457" xr:uid="{00000000-0005-0000-0000-0000DB410000}"/>
    <cellStyle name="40% - Accent4 143 4" xfId="23458" xr:uid="{00000000-0005-0000-0000-0000DC410000}"/>
    <cellStyle name="40% - Accent4 144" xfId="8348" xr:uid="{00000000-0005-0000-0000-0000DD410000}"/>
    <cellStyle name="40% - Accent4 144 2" xfId="8349" xr:uid="{00000000-0005-0000-0000-0000DE410000}"/>
    <cellStyle name="40% - Accent4 144 2 2" xfId="23459" xr:uid="{00000000-0005-0000-0000-0000DF410000}"/>
    <cellStyle name="40% - Accent4 144 3" xfId="8350" xr:uid="{00000000-0005-0000-0000-0000E0410000}"/>
    <cellStyle name="40% - Accent4 144 3 2" xfId="23460" xr:uid="{00000000-0005-0000-0000-0000E1410000}"/>
    <cellStyle name="40% - Accent4 144 4" xfId="23461" xr:uid="{00000000-0005-0000-0000-0000E2410000}"/>
    <cellStyle name="40% - Accent4 145" xfId="8351" xr:uid="{00000000-0005-0000-0000-0000E3410000}"/>
    <cellStyle name="40% - Accent4 145 2" xfId="8352" xr:uid="{00000000-0005-0000-0000-0000E4410000}"/>
    <cellStyle name="40% - Accent4 145 2 2" xfId="23462" xr:uid="{00000000-0005-0000-0000-0000E5410000}"/>
    <cellStyle name="40% - Accent4 145 3" xfId="8353" xr:uid="{00000000-0005-0000-0000-0000E6410000}"/>
    <cellStyle name="40% - Accent4 145 3 2" xfId="23463" xr:uid="{00000000-0005-0000-0000-0000E7410000}"/>
    <cellStyle name="40% - Accent4 145 4" xfId="23464" xr:uid="{00000000-0005-0000-0000-0000E8410000}"/>
    <cellStyle name="40% - Accent4 146" xfId="8354" xr:uid="{00000000-0005-0000-0000-0000E9410000}"/>
    <cellStyle name="40% - Accent4 146 2" xfId="8355" xr:uid="{00000000-0005-0000-0000-0000EA410000}"/>
    <cellStyle name="40% - Accent4 146 2 2" xfId="23465" xr:uid="{00000000-0005-0000-0000-0000EB410000}"/>
    <cellStyle name="40% - Accent4 146 3" xfId="8356" xr:uid="{00000000-0005-0000-0000-0000EC410000}"/>
    <cellStyle name="40% - Accent4 146 3 2" xfId="23466" xr:uid="{00000000-0005-0000-0000-0000ED410000}"/>
    <cellStyle name="40% - Accent4 146 4" xfId="23467" xr:uid="{00000000-0005-0000-0000-0000EE410000}"/>
    <cellStyle name="40% - Accent4 147" xfId="8357" xr:uid="{00000000-0005-0000-0000-0000EF410000}"/>
    <cellStyle name="40% - Accent4 147 2" xfId="8358" xr:uid="{00000000-0005-0000-0000-0000F0410000}"/>
    <cellStyle name="40% - Accent4 147 2 2" xfId="23468" xr:uid="{00000000-0005-0000-0000-0000F1410000}"/>
    <cellStyle name="40% - Accent4 147 3" xfId="8359" xr:uid="{00000000-0005-0000-0000-0000F2410000}"/>
    <cellStyle name="40% - Accent4 147 3 2" xfId="23469" xr:uid="{00000000-0005-0000-0000-0000F3410000}"/>
    <cellStyle name="40% - Accent4 147 4" xfId="23470" xr:uid="{00000000-0005-0000-0000-0000F4410000}"/>
    <cellStyle name="40% - Accent4 148" xfId="8360" xr:uid="{00000000-0005-0000-0000-0000F5410000}"/>
    <cellStyle name="40% - Accent4 148 2" xfId="8361" xr:uid="{00000000-0005-0000-0000-0000F6410000}"/>
    <cellStyle name="40% - Accent4 148 2 2" xfId="23471" xr:uid="{00000000-0005-0000-0000-0000F7410000}"/>
    <cellStyle name="40% - Accent4 148 3" xfId="8362" xr:uid="{00000000-0005-0000-0000-0000F8410000}"/>
    <cellStyle name="40% - Accent4 148 3 2" xfId="23472" xr:uid="{00000000-0005-0000-0000-0000F9410000}"/>
    <cellStyle name="40% - Accent4 148 4" xfId="23473" xr:uid="{00000000-0005-0000-0000-0000FA410000}"/>
    <cellStyle name="40% - Accent4 149" xfId="8363" xr:uid="{00000000-0005-0000-0000-0000FB410000}"/>
    <cellStyle name="40% - Accent4 149 2" xfId="8364" xr:uid="{00000000-0005-0000-0000-0000FC410000}"/>
    <cellStyle name="40% - Accent4 149 2 2" xfId="23474" xr:uid="{00000000-0005-0000-0000-0000FD410000}"/>
    <cellStyle name="40% - Accent4 149 3" xfId="8365" xr:uid="{00000000-0005-0000-0000-0000FE410000}"/>
    <cellStyle name="40% - Accent4 149 3 2" xfId="23475" xr:uid="{00000000-0005-0000-0000-0000FF410000}"/>
    <cellStyle name="40% - Accent4 149 4" xfId="23476" xr:uid="{00000000-0005-0000-0000-000000420000}"/>
    <cellStyle name="40% - Accent4 15" xfId="8366" xr:uid="{00000000-0005-0000-0000-000001420000}"/>
    <cellStyle name="40% - Accent4 15 2" xfId="8367" xr:uid="{00000000-0005-0000-0000-000002420000}"/>
    <cellStyle name="40% - Accent4 15 2 2" xfId="8368" xr:uid="{00000000-0005-0000-0000-000003420000}"/>
    <cellStyle name="40% - Accent4 15 2 2 2" xfId="23477" xr:uid="{00000000-0005-0000-0000-000004420000}"/>
    <cellStyle name="40% - Accent4 15 2 3" xfId="8369" xr:uid="{00000000-0005-0000-0000-000005420000}"/>
    <cellStyle name="40% - Accent4 15 2 3 2" xfId="23478" xr:uid="{00000000-0005-0000-0000-000006420000}"/>
    <cellStyle name="40% - Accent4 15 2 4" xfId="23479" xr:uid="{00000000-0005-0000-0000-000007420000}"/>
    <cellStyle name="40% - Accent4 15 3" xfId="8370" xr:uid="{00000000-0005-0000-0000-000008420000}"/>
    <cellStyle name="40% - Accent4 15 3 2" xfId="8371" xr:uid="{00000000-0005-0000-0000-000009420000}"/>
    <cellStyle name="40% - Accent4 15 3 2 2" xfId="23480" xr:uid="{00000000-0005-0000-0000-00000A420000}"/>
    <cellStyle name="40% - Accent4 15 3 3" xfId="8372" xr:uid="{00000000-0005-0000-0000-00000B420000}"/>
    <cellStyle name="40% - Accent4 15 3 3 2" xfId="23481" xr:uid="{00000000-0005-0000-0000-00000C420000}"/>
    <cellStyle name="40% - Accent4 15 3 4" xfId="23482" xr:uid="{00000000-0005-0000-0000-00000D420000}"/>
    <cellStyle name="40% - Accent4 15 4" xfId="8373" xr:uid="{00000000-0005-0000-0000-00000E420000}"/>
    <cellStyle name="40% - Accent4 15 4 2" xfId="23483" xr:uid="{00000000-0005-0000-0000-00000F420000}"/>
    <cellStyle name="40% - Accent4 15 5" xfId="8374" xr:uid="{00000000-0005-0000-0000-000010420000}"/>
    <cellStyle name="40% - Accent4 15 5 2" xfId="23484" xr:uid="{00000000-0005-0000-0000-000011420000}"/>
    <cellStyle name="40% - Accent4 15 6" xfId="23485" xr:uid="{00000000-0005-0000-0000-000012420000}"/>
    <cellStyle name="40% - Accent4 150" xfId="8375" xr:uid="{00000000-0005-0000-0000-000013420000}"/>
    <cellStyle name="40% - Accent4 150 2" xfId="8376" xr:uid="{00000000-0005-0000-0000-000014420000}"/>
    <cellStyle name="40% - Accent4 150 2 2" xfId="23486" xr:uid="{00000000-0005-0000-0000-000015420000}"/>
    <cellStyle name="40% - Accent4 150 3" xfId="8377" xr:uid="{00000000-0005-0000-0000-000016420000}"/>
    <cellStyle name="40% - Accent4 150 3 2" xfId="23487" xr:uid="{00000000-0005-0000-0000-000017420000}"/>
    <cellStyle name="40% - Accent4 150 4" xfId="23488" xr:uid="{00000000-0005-0000-0000-000018420000}"/>
    <cellStyle name="40% - Accent4 151" xfId="8378" xr:uid="{00000000-0005-0000-0000-000019420000}"/>
    <cellStyle name="40% - Accent4 151 2" xfId="8379" xr:uid="{00000000-0005-0000-0000-00001A420000}"/>
    <cellStyle name="40% - Accent4 151 2 2" xfId="23489" xr:uid="{00000000-0005-0000-0000-00001B420000}"/>
    <cellStyle name="40% - Accent4 151 3" xfId="8380" xr:uid="{00000000-0005-0000-0000-00001C420000}"/>
    <cellStyle name="40% - Accent4 151 3 2" xfId="23490" xr:uid="{00000000-0005-0000-0000-00001D420000}"/>
    <cellStyle name="40% - Accent4 151 4" xfId="23491" xr:uid="{00000000-0005-0000-0000-00001E420000}"/>
    <cellStyle name="40% - Accent4 152" xfId="8381" xr:uid="{00000000-0005-0000-0000-00001F420000}"/>
    <cellStyle name="40% - Accent4 152 2" xfId="8382" xr:uid="{00000000-0005-0000-0000-000020420000}"/>
    <cellStyle name="40% - Accent4 152 2 2" xfId="23492" xr:uid="{00000000-0005-0000-0000-000021420000}"/>
    <cellStyle name="40% - Accent4 152 3" xfId="8383" xr:uid="{00000000-0005-0000-0000-000022420000}"/>
    <cellStyle name="40% - Accent4 152 3 2" xfId="23493" xr:uid="{00000000-0005-0000-0000-000023420000}"/>
    <cellStyle name="40% - Accent4 152 4" xfId="23494" xr:uid="{00000000-0005-0000-0000-000024420000}"/>
    <cellStyle name="40% - Accent4 153" xfId="8384" xr:uid="{00000000-0005-0000-0000-000025420000}"/>
    <cellStyle name="40% - Accent4 153 2" xfId="8385" xr:uid="{00000000-0005-0000-0000-000026420000}"/>
    <cellStyle name="40% - Accent4 153 2 2" xfId="23495" xr:uid="{00000000-0005-0000-0000-000027420000}"/>
    <cellStyle name="40% - Accent4 153 3" xfId="8386" xr:uid="{00000000-0005-0000-0000-000028420000}"/>
    <cellStyle name="40% - Accent4 153 3 2" xfId="23496" xr:uid="{00000000-0005-0000-0000-000029420000}"/>
    <cellStyle name="40% - Accent4 153 4" xfId="23497" xr:uid="{00000000-0005-0000-0000-00002A420000}"/>
    <cellStyle name="40% - Accent4 154" xfId="8387" xr:uid="{00000000-0005-0000-0000-00002B420000}"/>
    <cellStyle name="40% - Accent4 154 2" xfId="8388" xr:uid="{00000000-0005-0000-0000-00002C420000}"/>
    <cellStyle name="40% - Accent4 154 2 2" xfId="23498" xr:uid="{00000000-0005-0000-0000-00002D420000}"/>
    <cellStyle name="40% - Accent4 154 3" xfId="8389" xr:uid="{00000000-0005-0000-0000-00002E420000}"/>
    <cellStyle name="40% - Accent4 154 3 2" xfId="23499" xr:uid="{00000000-0005-0000-0000-00002F420000}"/>
    <cellStyle name="40% - Accent4 154 4" xfId="23500" xr:uid="{00000000-0005-0000-0000-000030420000}"/>
    <cellStyle name="40% - Accent4 155" xfId="8390" xr:uid="{00000000-0005-0000-0000-000031420000}"/>
    <cellStyle name="40% - Accent4 155 2" xfId="8391" xr:uid="{00000000-0005-0000-0000-000032420000}"/>
    <cellStyle name="40% - Accent4 155 2 2" xfId="23501" xr:uid="{00000000-0005-0000-0000-000033420000}"/>
    <cellStyle name="40% - Accent4 155 3" xfId="8392" xr:uid="{00000000-0005-0000-0000-000034420000}"/>
    <cellStyle name="40% - Accent4 155 3 2" xfId="23502" xr:uid="{00000000-0005-0000-0000-000035420000}"/>
    <cellStyle name="40% - Accent4 155 4" xfId="23503" xr:uid="{00000000-0005-0000-0000-000036420000}"/>
    <cellStyle name="40% - Accent4 156" xfId="8393" xr:uid="{00000000-0005-0000-0000-000037420000}"/>
    <cellStyle name="40% - Accent4 156 2" xfId="8394" xr:uid="{00000000-0005-0000-0000-000038420000}"/>
    <cellStyle name="40% - Accent4 156 2 2" xfId="23504" xr:uid="{00000000-0005-0000-0000-000039420000}"/>
    <cellStyle name="40% - Accent4 156 3" xfId="8395" xr:uid="{00000000-0005-0000-0000-00003A420000}"/>
    <cellStyle name="40% - Accent4 156 3 2" xfId="23505" xr:uid="{00000000-0005-0000-0000-00003B420000}"/>
    <cellStyle name="40% - Accent4 156 4" xfId="23506" xr:uid="{00000000-0005-0000-0000-00003C420000}"/>
    <cellStyle name="40% - Accent4 157" xfId="8396" xr:uid="{00000000-0005-0000-0000-00003D420000}"/>
    <cellStyle name="40% - Accent4 157 2" xfId="8397" xr:uid="{00000000-0005-0000-0000-00003E420000}"/>
    <cellStyle name="40% - Accent4 157 2 2" xfId="23507" xr:uid="{00000000-0005-0000-0000-00003F420000}"/>
    <cellStyle name="40% - Accent4 157 3" xfId="8398" xr:uid="{00000000-0005-0000-0000-000040420000}"/>
    <cellStyle name="40% - Accent4 157 3 2" xfId="23508" xr:uid="{00000000-0005-0000-0000-000041420000}"/>
    <cellStyle name="40% - Accent4 157 4" xfId="23509" xr:uid="{00000000-0005-0000-0000-000042420000}"/>
    <cellStyle name="40% - Accent4 158" xfId="8399" xr:uid="{00000000-0005-0000-0000-000043420000}"/>
    <cellStyle name="40% - Accent4 158 2" xfId="8400" xr:uid="{00000000-0005-0000-0000-000044420000}"/>
    <cellStyle name="40% - Accent4 158 2 2" xfId="23510" xr:uid="{00000000-0005-0000-0000-000045420000}"/>
    <cellStyle name="40% - Accent4 158 3" xfId="8401" xr:uid="{00000000-0005-0000-0000-000046420000}"/>
    <cellStyle name="40% - Accent4 158 3 2" xfId="23511" xr:uid="{00000000-0005-0000-0000-000047420000}"/>
    <cellStyle name="40% - Accent4 158 4" xfId="23512" xr:uid="{00000000-0005-0000-0000-000048420000}"/>
    <cellStyle name="40% - Accent4 159" xfId="8402" xr:uid="{00000000-0005-0000-0000-000049420000}"/>
    <cellStyle name="40% - Accent4 159 2" xfId="8403" xr:uid="{00000000-0005-0000-0000-00004A420000}"/>
    <cellStyle name="40% - Accent4 159 2 2" xfId="23513" xr:uid="{00000000-0005-0000-0000-00004B420000}"/>
    <cellStyle name="40% - Accent4 159 3" xfId="8404" xr:uid="{00000000-0005-0000-0000-00004C420000}"/>
    <cellStyle name="40% - Accent4 159 3 2" xfId="23514" xr:uid="{00000000-0005-0000-0000-00004D420000}"/>
    <cellStyle name="40% - Accent4 159 4" xfId="23515" xr:uid="{00000000-0005-0000-0000-00004E420000}"/>
    <cellStyle name="40% - Accent4 16" xfId="8405" xr:uid="{00000000-0005-0000-0000-00004F420000}"/>
    <cellStyle name="40% - Accent4 16 2" xfId="8406" xr:uid="{00000000-0005-0000-0000-000050420000}"/>
    <cellStyle name="40% - Accent4 16 2 2" xfId="8407" xr:uid="{00000000-0005-0000-0000-000051420000}"/>
    <cellStyle name="40% - Accent4 16 2 2 2" xfId="23516" xr:uid="{00000000-0005-0000-0000-000052420000}"/>
    <cellStyle name="40% - Accent4 16 2 3" xfId="8408" xr:uid="{00000000-0005-0000-0000-000053420000}"/>
    <cellStyle name="40% - Accent4 16 2 3 2" xfId="23517" xr:uid="{00000000-0005-0000-0000-000054420000}"/>
    <cellStyle name="40% - Accent4 16 2 4" xfId="23518" xr:uid="{00000000-0005-0000-0000-000055420000}"/>
    <cellStyle name="40% - Accent4 16 3" xfId="8409" xr:uid="{00000000-0005-0000-0000-000056420000}"/>
    <cellStyle name="40% - Accent4 16 3 2" xfId="8410" xr:uid="{00000000-0005-0000-0000-000057420000}"/>
    <cellStyle name="40% - Accent4 16 3 2 2" xfId="23519" xr:uid="{00000000-0005-0000-0000-000058420000}"/>
    <cellStyle name="40% - Accent4 16 3 3" xfId="8411" xr:uid="{00000000-0005-0000-0000-000059420000}"/>
    <cellStyle name="40% - Accent4 16 3 3 2" xfId="23520" xr:uid="{00000000-0005-0000-0000-00005A420000}"/>
    <cellStyle name="40% - Accent4 16 3 4" xfId="23521" xr:uid="{00000000-0005-0000-0000-00005B420000}"/>
    <cellStyle name="40% - Accent4 16 4" xfId="8412" xr:uid="{00000000-0005-0000-0000-00005C420000}"/>
    <cellStyle name="40% - Accent4 16 4 2" xfId="23522" xr:uid="{00000000-0005-0000-0000-00005D420000}"/>
    <cellStyle name="40% - Accent4 16 5" xfId="8413" xr:uid="{00000000-0005-0000-0000-00005E420000}"/>
    <cellStyle name="40% - Accent4 16 5 2" xfId="23523" xr:uid="{00000000-0005-0000-0000-00005F420000}"/>
    <cellStyle name="40% - Accent4 16 6" xfId="23524" xr:uid="{00000000-0005-0000-0000-000060420000}"/>
    <cellStyle name="40% - Accent4 160" xfId="8414" xr:uid="{00000000-0005-0000-0000-000061420000}"/>
    <cellStyle name="40% - Accent4 160 2" xfId="8415" xr:uid="{00000000-0005-0000-0000-000062420000}"/>
    <cellStyle name="40% - Accent4 160 2 2" xfId="23525" xr:uid="{00000000-0005-0000-0000-000063420000}"/>
    <cellStyle name="40% - Accent4 160 3" xfId="8416" xr:uid="{00000000-0005-0000-0000-000064420000}"/>
    <cellStyle name="40% - Accent4 160 3 2" xfId="23526" xr:uid="{00000000-0005-0000-0000-000065420000}"/>
    <cellStyle name="40% - Accent4 160 4" xfId="23527" xr:uid="{00000000-0005-0000-0000-000066420000}"/>
    <cellStyle name="40% - Accent4 161" xfId="8417" xr:uid="{00000000-0005-0000-0000-000067420000}"/>
    <cellStyle name="40% - Accent4 161 2" xfId="8418" xr:uid="{00000000-0005-0000-0000-000068420000}"/>
    <cellStyle name="40% - Accent4 161 2 2" xfId="23528" xr:uid="{00000000-0005-0000-0000-000069420000}"/>
    <cellStyle name="40% - Accent4 161 3" xfId="8419" xr:uid="{00000000-0005-0000-0000-00006A420000}"/>
    <cellStyle name="40% - Accent4 161 3 2" xfId="23529" xr:uid="{00000000-0005-0000-0000-00006B420000}"/>
    <cellStyle name="40% - Accent4 161 4" xfId="23530" xr:uid="{00000000-0005-0000-0000-00006C420000}"/>
    <cellStyle name="40% - Accent4 162" xfId="8420" xr:uid="{00000000-0005-0000-0000-00006D420000}"/>
    <cellStyle name="40% - Accent4 162 2" xfId="8421" xr:uid="{00000000-0005-0000-0000-00006E420000}"/>
    <cellStyle name="40% - Accent4 162 2 2" xfId="23531" xr:uid="{00000000-0005-0000-0000-00006F420000}"/>
    <cellStyle name="40% - Accent4 162 3" xfId="8422" xr:uid="{00000000-0005-0000-0000-000070420000}"/>
    <cellStyle name="40% - Accent4 162 3 2" xfId="23532" xr:uid="{00000000-0005-0000-0000-000071420000}"/>
    <cellStyle name="40% - Accent4 162 4" xfId="23533" xr:uid="{00000000-0005-0000-0000-000072420000}"/>
    <cellStyle name="40% - Accent4 163" xfId="8423" xr:uid="{00000000-0005-0000-0000-000073420000}"/>
    <cellStyle name="40% - Accent4 163 2" xfId="8424" xr:uid="{00000000-0005-0000-0000-000074420000}"/>
    <cellStyle name="40% - Accent4 163 2 2" xfId="23534" xr:uid="{00000000-0005-0000-0000-000075420000}"/>
    <cellStyle name="40% - Accent4 163 3" xfId="8425" xr:uid="{00000000-0005-0000-0000-000076420000}"/>
    <cellStyle name="40% - Accent4 163 3 2" xfId="23535" xr:uid="{00000000-0005-0000-0000-000077420000}"/>
    <cellStyle name="40% - Accent4 163 4" xfId="23536" xr:uid="{00000000-0005-0000-0000-000078420000}"/>
    <cellStyle name="40% - Accent4 164" xfId="8426" xr:uid="{00000000-0005-0000-0000-000079420000}"/>
    <cellStyle name="40% - Accent4 164 2" xfId="8427" xr:uid="{00000000-0005-0000-0000-00007A420000}"/>
    <cellStyle name="40% - Accent4 164 2 2" xfId="23537" xr:uid="{00000000-0005-0000-0000-00007B420000}"/>
    <cellStyle name="40% - Accent4 164 3" xfId="8428" xr:uid="{00000000-0005-0000-0000-00007C420000}"/>
    <cellStyle name="40% - Accent4 164 3 2" xfId="23538" xr:uid="{00000000-0005-0000-0000-00007D420000}"/>
    <cellStyle name="40% - Accent4 164 4" xfId="23539" xr:uid="{00000000-0005-0000-0000-00007E420000}"/>
    <cellStyle name="40% - Accent4 165" xfId="8429" xr:uid="{00000000-0005-0000-0000-00007F420000}"/>
    <cellStyle name="40% - Accent4 165 2" xfId="8430" xr:uid="{00000000-0005-0000-0000-000080420000}"/>
    <cellStyle name="40% - Accent4 165 2 2" xfId="23540" xr:uid="{00000000-0005-0000-0000-000081420000}"/>
    <cellStyle name="40% - Accent4 165 3" xfId="8431" xr:uid="{00000000-0005-0000-0000-000082420000}"/>
    <cellStyle name="40% - Accent4 165 3 2" xfId="23541" xr:uid="{00000000-0005-0000-0000-000083420000}"/>
    <cellStyle name="40% - Accent4 165 4" xfId="23542" xr:uid="{00000000-0005-0000-0000-000084420000}"/>
    <cellStyle name="40% - Accent4 166" xfId="8432" xr:uid="{00000000-0005-0000-0000-000085420000}"/>
    <cellStyle name="40% - Accent4 166 2" xfId="8433" xr:uid="{00000000-0005-0000-0000-000086420000}"/>
    <cellStyle name="40% - Accent4 166 2 2" xfId="23543" xr:uid="{00000000-0005-0000-0000-000087420000}"/>
    <cellStyle name="40% - Accent4 166 3" xfId="8434" xr:uid="{00000000-0005-0000-0000-000088420000}"/>
    <cellStyle name="40% - Accent4 166 3 2" xfId="23544" xr:uid="{00000000-0005-0000-0000-000089420000}"/>
    <cellStyle name="40% - Accent4 166 4" xfId="23545" xr:uid="{00000000-0005-0000-0000-00008A420000}"/>
    <cellStyle name="40% - Accent4 167" xfId="8435" xr:uid="{00000000-0005-0000-0000-00008B420000}"/>
    <cellStyle name="40% - Accent4 167 2" xfId="8436" xr:uid="{00000000-0005-0000-0000-00008C420000}"/>
    <cellStyle name="40% - Accent4 167 2 2" xfId="23546" xr:uid="{00000000-0005-0000-0000-00008D420000}"/>
    <cellStyle name="40% - Accent4 167 3" xfId="8437" xr:uid="{00000000-0005-0000-0000-00008E420000}"/>
    <cellStyle name="40% - Accent4 167 3 2" xfId="23547" xr:uid="{00000000-0005-0000-0000-00008F420000}"/>
    <cellStyle name="40% - Accent4 167 4" xfId="23548" xr:uid="{00000000-0005-0000-0000-000090420000}"/>
    <cellStyle name="40% - Accent4 168" xfId="8438" xr:uid="{00000000-0005-0000-0000-000091420000}"/>
    <cellStyle name="40% - Accent4 168 2" xfId="8439" xr:uid="{00000000-0005-0000-0000-000092420000}"/>
    <cellStyle name="40% - Accent4 168 2 2" xfId="23549" xr:uid="{00000000-0005-0000-0000-000093420000}"/>
    <cellStyle name="40% - Accent4 168 3" xfId="8440" xr:uid="{00000000-0005-0000-0000-000094420000}"/>
    <cellStyle name="40% - Accent4 168 3 2" xfId="23550" xr:uid="{00000000-0005-0000-0000-000095420000}"/>
    <cellStyle name="40% - Accent4 168 4" xfId="23551" xr:uid="{00000000-0005-0000-0000-000096420000}"/>
    <cellStyle name="40% - Accent4 169" xfId="8441" xr:uid="{00000000-0005-0000-0000-000097420000}"/>
    <cellStyle name="40% - Accent4 169 2" xfId="8442" xr:uid="{00000000-0005-0000-0000-000098420000}"/>
    <cellStyle name="40% - Accent4 169 2 2" xfId="23552" xr:uid="{00000000-0005-0000-0000-000099420000}"/>
    <cellStyle name="40% - Accent4 169 3" xfId="8443" xr:uid="{00000000-0005-0000-0000-00009A420000}"/>
    <cellStyle name="40% - Accent4 169 3 2" xfId="23553" xr:uid="{00000000-0005-0000-0000-00009B420000}"/>
    <cellStyle name="40% - Accent4 169 4" xfId="23554" xr:uid="{00000000-0005-0000-0000-00009C420000}"/>
    <cellStyle name="40% - Accent4 17" xfId="8444" xr:uid="{00000000-0005-0000-0000-00009D420000}"/>
    <cellStyle name="40% - Accent4 17 2" xfId="8445" xr:uid="{00000000-0005-0000-0000-00009E420000}"/>
    <cellStyle name="40% - Accent4 17 2 2" xfId="8446" xr:uid="{00000000-0005-0000-0000-00009F420000}"/>
    <cellStyle name="40% - Accent4 17 2 2 2" xfId="23555" xr:uid="{00000000-0005-0000-0000-0000A0420000}"/>
    <cellStyle name="40% - Accent4 17 2 3" xfId="8447" xr:uid="{00000000-0005-0000-0000-0000A1420000}"/>
    <cellStyle name="40% - Accent4 17 2 3 2" xfId="23556" xr:uid="{00000000-0005-0000-0000-0000A2420000}"/>
    <cellStyle name="40% - Accent4 17 2 4" xfId="23557" xr:uid="{00000000-0005-0000-0000-0000A3420000}"/>
    <cellStyle name="40% - Accent4 17 3" xfId="8448" xr:uid="{00000000-0005-0000-0000-0000A4420000}"/>
    <cellStyle name="40% - Accent4 17 3 2" xfId="8449" xr:uid="{00000000-0005-0000-0000-0000A5420000}"/>
    <cellStyle name="40% - Accent4 17 3 2 2" xfId="23558" xr:uid="{00000000-0005-0000-0000-0000A6420000}"/>
    <cellStyle name="40% - Accent4 17 3 3" xfId="8450" xr:uid="{00000000-0005-0000-0000-0000A7420000}"/>
    <cellStyle name="40% - Accent4 17 3 3 2" xfId="23559" xr:uid="{00000000-0005-0000-0000-0000A8420000}"/>
    <cellStyle name="40% - Accent4 17 3 4" xfId="23560" xr:uid="{00000000-0005-0000-0000-0000A9420000}"/>
    <cellStyle name="40% - Accent4 17 4" xfId="8451" xr:uid="{00000000-0005-0000-0000-0000AA420000}"/>
    <cellStyle name="40% - Accent4 17 4 2" xfId="23561" xr:uid="{00000000-0005-0000-0000-0000AB420000}"/>
    <cellStyle name="40% - Accent4 17 5" xfId="8452" xr:uid="{00000000-0005-0000-0000-0000AC420000}"/>
    <cellStyle name="40% - Accent4 17 5 2" xfId="23562" xr:uid="{00000000-0005-0000-0000-0000AD420000}"/>
    <cellStyle name="40% - Accent4 17 6" xfId="23563" xr:uid="{00000000-0005-0000-0000-0000AE420000}"/>
    <cellStyle name="40% - Accent4 170" xfId="8453" xr:uid="{00000000-0005-0000-0000-0000AF420000}"/>
    <cellStyle name="40% - Accent4 170 2" xfId="8454" xr:uid="{00000000-0005-0000-0000-0000B0420000}"/>
    <cellStyle name="40% - Accent4 170 2 2" xfId="23564" xr:uid="{00000000-0005-0000-0000-0000B1420000}"/>
    <cellStyle name="40% - Accent4 170 3" xfId="8455" xr:uid="{00000000-0005-0000-0000-0000B2420000}"/>
    <cellStyle name="40% - Accent4 170 3 2" xfId="23565" xr:uid="{00000000-0005-0000-0000-0000B3420000}"/>
    <cellStyle name="40% - Accent4 170 4" xfId="23566" xr:uid="{00000000-0005-0000-0000-0000B4420000}"/>
    <cellStyle name="40% - Accent4 171" xfId="8456" xr:uid="{00000000-0005-0000-0000-0000B5420000}"/>
    <cellStyle name="40% - Accent4 171 2" xfId="8457" xr:uid="{00000000-0005-0000-0000-0000B6420000}"/>
    <cellStyle name="40% - Accent4 171 2 2" xfId="23567" xr:uid="{00000000-0005-0000-0000-0000B7420000}"/>
    <cellStyle name="40% - Accent4 171 3" xfId="8458" xr:uid="{00000000-0005-0000-0000-0000B8420000}"/>
    <cellStyle name="40% - Accent4 171 3 2" xfId="23568" xr:uid="{00000000-0005-0000-0000-0000B9420000}"/>
    <cellStyle name="40% - Accent4 171 4" xfId="23569" xr:uid="{00000000-0005-0000-0000-0000BA420000}"/>
    <cellStyle name="40% - Accent4 172" xfId="8459" xr:uid="{00000000-0005-0000-0000-0000BB420000}"/>
    <cellStyle name="40% - Accent4 172 2" xfId="8460" xr:uid="{00000000-0005-0000-0000-0000BC420000}"/>
    <cellStyle name="40% - Accent4 172 2 2" xfId="23570" xr:uid="{00000000-0005-0000-0000-0000BD420000}"/>
    <cellStyle name="40% - Accent4 172 3" xfId="8461" xr:uid="{00000000-0005-0000-0000-0000BE420000}"/>
    <cellStyle name="40% - Accent4 172 3 2" xfId="23571" xr:uid="{00000000-0005-0000-0000-0000BF420000}"/>
    <cellStyle name="40% - Accent4 172 4" xfId="23572" xr:uid="{00000000-0005-0000-0000-0000C0420000}"/>
    <cellStyle name="40% - Accent4 173" xfId="8462" xr:uid="{00000000-0005-0000-0000-0000C1420000}"/>
    <cellStyle name="40% - Accent4 173 2" xfId="8463" xr:uid="{00000000-0005-0000-0000-0000C2420000}"/>
    <cellStyle name="40% - Accent4 173 2 2" xfId="23573" xr:uid="{00000000-0005-0000-0000-0000C3420000}"/>
    <cellStyle name="40% - Accent4 173 3" xfId="8464" xr:uid="{00000000-0005-0000-0000-0000C4420000}"/>
    <cellStyle name="40% - Accent4 173 3 2" xfId="23574" xr:uid="{00000000-0005-0000-0000-0000C5420000}"/>
    <cellStyle name="40% - Accent4 173 4" xfId="23575" xr:uid="{00000000-0005-0000-0000-0000C6420000}"/>
    <cellStyle name="40% - Accent4 174" xfId="8465" xr:uid="{00000000-0005-0000-0000-0000C7420000}"/>
    <cellStyle name="40% - Accent4 174 2" xfId="8466" xr:uid="{00000000-0005-0000-0000-0000C8420000}"/>
    <cellStyle name="40% - Accent4 174 2 2" xfId="23576" xr:uid="{00000000-0005-0000-0000-0000C9420000}"/>
    <cellStyle name="40% - Accent4 174 3" xfId="8467" xr:uid="{00000000-0005-0000-0000-0000CA420000}"/>
    <cellStyle name="40% - Accent4 174 3 2" xfId="23577" xr:uid="{00000000-0005-0000-0000-0000CB420000}"/>
    <cellStyle name="40% - Accent4 174 4" xfId="23578" xr:uid="{00000000-0005-0000-0000-0000CC420000}"/>
    <cellStyle name="40% - Accent4 175" xfId="8468" xr:uid="{00000000-0005-0000-0000-0000CD420000}"/>
    <cellStyle name="40% - Accent4 175 2" xfId="8469" xr:uid="{00000000-0005-0000-0000-0000CE420000}"/>
    <cellStyle name="40% - Accent4 175 2 2" xfId="23579" xr:uid="{00000000-0005-0000-0000-0000CF420000}"/>
    <cellStyle name="40% - Accent4 175 3" xfId="8470" xr:uid="{00000000-0005-0000-0000-0000D0420000}"/>
    <cellStyle name="40% - Accent4 175 3 2" xfId="23580" xr:uid="{00000000-0005-0000-0000-0000D1420000}"/>
    <cellStyle name="40% - Accent4 175 4" xfId="23581" xr:uid="{00000000-0005-0000-0000-0000D2420000}"/>
    <cellStyle name="40% - Accent4 176" xfId="8471" xr:uid="{00000000-0005-0000-0000-0000D3420000}"/>
    <cellStyle name="40% - Accent4 176 2" xfId="8472" xr:uid="{00000000-0005-0000-0000-0000D4420000}"/>
    <cellStyle name="40% - Accent4 176 2 2" xfId="23582" xr:uid="{00000000-0005-0000-0000-0000D5420000}"/>
    <cellStyle name="40% - Accent4 176 3" xfId="8473" xr:uid="{00000000-0005-0000-0000-0000D6420000}"/>
    <cellStyle name="40% - Accent4 176 3 2" xfId="23583" xr:uid="{00000000-0005-0000-0000-0000D7420000}"/>
    <cellStyle name="40% - Accent4 176 4" xfId="23584" xr:uid="{00000000-0005-0000-0000-0000D8420000}"/>
    <cellStyle name="40% - Accent4 177" xfId="8474" xr:uid="{00000000-0005-0000-0000-0000D9420000}"/>
    <cellStyle name="40% - Accent4 177 2" xfId="8475" xr:uid="{00000000-0005-0000-0000-0000DA420000}"/>
    <cellStyle name="40% - Accent4 177 2 2" xfId="23585" xr:uid="{00000000-0005-0000-0000-0000DB420000}"/>
    <cellStyle name="40% - Accent4 177 3" xfId="8476" xr:uid="{00000000-0005-0000-0000-0000DC420000}"/>
    <cellStyle name="40% - Accent4 177 3 2" xfId="23586" xr:uid="{00000000-0005-0000-0000-0000DD420000}"/>
    <cellStyle name="40% - Accent4 177 4" xfId="23587" xr:uid="{00000000-0005-0000-0000-0000DE420000}"/>
    <cellStyle name="40% - Accent4 178" xfId="8477" xr:uid="{00000000-0005-0000-0000-0000DF420000}"/>
    <cellStyle name="40% - Accent4 178 2" xfId="8478" xr:uid="{00000000-0005-0000-0000-0000E0420000}"/>
    <cellStyle name="40% - Accent4 178 2 2" xfId="23588" xr:uid="{00000000-0005-0000-0000-0000E1420000}"/>
    <cellStyle name="40% - Accent4 178 3" xfId="8479" xr:uid="{00000000-0005-0000-0000-0000E2420000}"/>
    <cellStyle name="40% - Accent4 178 3 2" xfId="23589" xr:uid="{00000000-0005-0000-0000-0000E3420000}"/>
    <cellStyle name="40% - Accent4 178 4" xfId="23590" xr:uid="{00000000-0005-0000-0000-0000E4420000}"/>
    <cellStyle name="40% - Accent4 179" xfId="8480" xr:uid="{00000000-0005-0000-0000-0000E5420000}"/>
    <cellStyle name="40% - Accent4 179 2" xfId="8481" xr:uid="{00000000-0005-0000-0000-0000E6420000}"/>
    <cellStyle name="40% - Accent4 179 2 2" xfId="23591" xr:uid="{00000000-0005-0000-0000-0000E7420000}"/>
    <cellStyle name="40% - Accent4 179 3" xfId="8482" xr:uid="{00000000-0005-0000-0000-0000E8420000}"/>
    <cellStyle name="40% - Accent4 179 3 2" xfId="23592" xr:uid="{00000000-0005-0000-0000-0000E9420000}"/>
    <cellStyle name="40% - Accent4 179 4" xfId="23593" xr:uid="{00000000-0005-0000-0000-0000EA420000}"/>
    <cellStyle name="40% - Accent4 18" xfId="8483" xr:uid="{00000000-0005-0000-0000-0000EB420000}"/>
    <cellStyle name="40% - Accent4 18 2" xfId="8484" xr:uid="{00000000-0005-0000-0000-0000EC420000}"/>
    <cellStyle name="40% - Accent4 18 2 2" xfId="8485" xr:uid="{00000000-0005-0000-0000-0000ED420000}"/>
    <cellStyle name="40% - Accent4 18 2 2 2" xfId="23594" xr:uid="{00000000-0005-0000-0000-0000EE420000}"/>
    <cellStyle name="40% - Accent4 18 2 3" xfId="8486" xr:uid="{00000000-0005-0000-0000-0000EF420000}"/>
    <cellStyle name="40% - Accent4 18 2 3 2" xfId="23595" xr:uid="{00000000-0005-0000-0000-0000F0420000}"/>
    <cellStyle name="40% - Accent4 18 2 4" xfId="23596" xr:uid="{00000000-0005-0000-0000-0000F1420000}"/>
    <cellStyle name="40% - Accent4 18 3" xfId="8487" xr:uid="{00000000-0005-0000-0000-0000F2420000}"/>
    <cellStyle name="40% - Accent4 18 3 2" xfId="8488" xr:uid="{00000000-0005-0000-0000-0000F3420000}"/>
    <cellStyle name="40% - Accent4 18 3 2 2" xfId="23597" xr:uid="{00000000-0005-0000-0000-0000F4420000}"/>
    <cellStyle name="40% - Accent4 18 3 3" xfId="8489" xr:uid="{00000000-0005-0000-0000-0000F5420000}"/>
    <cellStyle name="40% - Accent4 18 3 3 2" xfId="23598" xr:uid="{00000000-0005-0000-0000-0000F6420000}"/>
    <cellStyle name="40% - Accent4 18 3 4" xfId="23599" xr:uid="{00000000-0005-0000-0000-0000F7420000}"/>
    <cellStyle name="40% - Accent4 18 4" xfId="8490" xr:uid="{00000000-0005-0000-0000-0000F8420000}"/>
    <cellStyle name="40% - Accent4 18 4 2" xfId="23600" xr:uid="{00000000-0005-0000-0000-0000F9420000}"/>
    <cellStyle name="40% - Accent4 18 5" xfId="8491" xr:uid="{00000000-0005-0000-0000-0000FA420000}"/>
    <cellStyle name="40% - Accent4 18 5 2" xfId="23601" xr:uid="{00000000-0005-0000-0000-0000FB420000}"/>
    <cellStyle name="40% - Accent4 18 6" xfId="23602" xr:uid="{00000000-0005-0000-0000-0000FC420000}"/>
    <cellStyle name="40% - Accent4 180" xfId="8492" xr:uid="{00000000-0005-0000-0000-0000FD420000}"/>
    <cellStyle name="40% - Accent4 180 2" xfId="8493" xr:uid="{00000000-0005-0000-0000-0000FE420000}"/>
    <cellStyle name="40% - Accent4 180 2 2" xfId="23603" xr:uid="{00000000-0005-0000-0000-0000FF420000}"/>
    <cellStyle name="40% - Accent4 180 3" xfId="8494" xr:uid="{00000000-0005-0000-0000-000000430000}"/>
    <cellStyle name="40% - Accent4 180 3 2" xfId="23604" xr:uid="{00000000-0005-0000-0000-000001430000}"/>
    <cellStyle name="40% - Accent4 180 4" xfId="23605" xr:uid="{00000000-0005-0000-0000-000002430000}"/>
    <cellStyle name="40% - Accent4 181" xfId="8495" xr:uid="{00000000-0005-0000-0000-000003430000}"/>
    <cellStyle name="40% - Accent4 181 2" xfId="8496" xr:uid="{00000000-0005-0000-0000-000004430000}"/>
    <cellStyle name="40% - Accent4 181 2 2" xfId="23606" xr:uid="{00000000-0005-0000-0000-000005430000}"/>
    <cellStyle name="40% - Accent4 181 3" xfId="8497" xr:uid="{00000000-0005-0000-0000-000006430000}"/>
    <cellStyle name="40% - Accent4 181 3 2" xfId="23607" xr:uid="{00000000-0005-0000-0000-000007430000}"/>
    <cellStyle name="40% - Accent4 181 4" xfId="23608" xr:uid="{00000000-0005-0000-0000-000008430000}"/>
    <cellStyle name="40% - Accent4 182" xfId="8498" xr:uid="{00000000-0005-0000-0000-000009430000}"/>
    <cellStyle name="40% - Accent4 182 2" xfId="8499" xr:uid="{00000000-0005-0000-0000-00000A430000}"/>
    <cellStyle name="40% - Accent4 182 2 2" xfId="23609" xr:uid="{00000000-0005-0000-0000-00000B430000}"/>
    <cellStyle name="40% - Accent4 182 3" xfId="8500" xr:uid="{00000000-0005-0000-0000-00000C430000}"/>
    <cellStyle name="40% - Accent4 182 3 2" xfId="23610" xr:uid="{00000000-0005-0000-0000-00000D430000}"/>
    <cellStyle name="40% - Accent4 182 4" xfId="23611" xr:uid="{00000000-0005-0000-0000-00000E430000}"/>
    <cellStyle name="40% - Accent4 183" xfId="8501" xr:uid="{00000000-0005-0000-0000-00000F430000}"/>
    <cellStyle name="40% - Accent4 183 2" xfId="8502" xr:uid="{00000000-0005-0000-0000-000010430000}"/>
    <cellStyle name="40% - Accent4 183 2 2" xfId="23612" xr:uid="{00000000-0005-0000-0000-000011430000}"/>
    <cellStyle name="40% - Accent4 183 3" xfId="8503" xr:uid="{00000000-0005-0000-0000-000012430000}"/>
    <cellStyle name="40% - Accent4 183 3 2" xfId="23613" xr:uid="{00000000-0005-0000-0000-000013430000}"/>
    <cellStyle name="40% - Accent4 183 4" xfId="23614" xr:uid="{00000000-0005-0000-0000-000014430000}"/>
    <cellStyle name="40% - Accent4 184" xfId="8504" xr:uid="{00000000-0005-0000-0000-000015430000}"/>
    <cellStyle name="40% - Accent4 184 2" xfId="8505" xr:uid="{00000000-0005-0000-0000-000016430000}"/>
    <cellStyle name="40% - Accent4 184 2 2" xfId="23615" xr:uid="{00000000-0005-0000-0000-000017430000}"/>
    <cellStyle name="40% - Accent4 184 3" xfId="8506" xr:uid="{00000000-0005-0000-0000-000018430000}"/>
    <cellStyle name="40% - Accent4 184 3 2" xfId="23616" xr:uid="{00000000-0005-0000-0000-000019430000}"/>
    <cellStyle name="40% - Accent4 184 4" xfId="23617" xr:uid="{00000000-0005-0000-0000-00001A430000}"/>
    <cellStyle name="40% - Accent4 185" xfId="8507" xr:uid="{00000000-0005-0000-0000-00001B430000}"/>
    <cellStyle name="40% - Accent4 185 2" xfId="8508" xr:uid="{00000000-0005-0000-0000-00001C430000}"/>
    <cellStyle name="40% - Accent4 185 2 2" xfId="23618" xr:uid="{00000000-0005-0000-0000-00001D430000}"/>
    <cellStyle name="40% - Accent4 185 3" xfId="8509" xr:uid="{00000000-0005-0000-0000-00001E430000}"/>
    <cellStyle name="40% - Accent4 185 3 2" xfId="23619" xr:uid="{00000000-0005-0000-0000-00001F430000}"/>
    <cellStyle name="40% - Accent4 185 4" xfId="23620" xr:uid="{00000000-0005-0000-0000-000020430000}"/>
    <cellStyle name="40% - Accent4 186" xfId="8510" xr:uid="{00000000-0005-0000-0000-000021430000}"/>
    <cellStyle name="40% - Accent4 186 2" xfId="8511" xr:uid="{00000000-0005-0000-0000-000022430000}"/>
    <cellStyle name="40% - Accent4 186 2 2" xfId="23621" xr:uid="{00000000-0005-0000-0000-000023430000}"/>
    <cellStyle name="40% - Accent4 186 3" xfId="8512" xr:uid="{00000000-0005-0000-0000-000024430000}"/>
    <cellStyle name="40% - Accent4 186 3 2" xfId="23622" xr:uid="{00000000-0005-0000-0000-000025430000}"/>
    <cellStyle name="40% - Accent4 186 4" xfId="23623" xr:uid="{00000000-0005-0000-0000-000026430000}"/>
    <cellStyle name="40% - Accent4 187" xfId="8513" xr:uid="{00000000-0005-0000-0000-000027430000}"/>
    <cellStyle name="40% - Accent4 187 2" xfId="8514" xr:uid="{00000000-0005-0000-0000-000028430000}"/>
    <cellStyle name="40% - Accent4 187 2 2" xfId="23624" xr:uid="{00000000-0005-0000-0000-000029430000}"/>
    <cellStyle name="40% - Accent4 187 3" xfId="8515" xr:uid="{00000000-0005-0000-0000-00002A430000}"/>
    <cellStyle name="40% - Accent4 187 3 2" xfId="23625" xr:uid="{00000000-0005-0000-0000-00002B430000}"/>
    <cellStyle name="40% - Accent4 187 4" xfId="23626" xr:uid="{00000000-0005-0000-0000-00002C430000}"/>
    <cellStyle name="40% - Accent4 188" xfId="8516" xr:uid="{00000000-0005-0000-0000-00002D430000}"/>
    <cellStyle name="40% - Accent4 188 2" xfId="8517" xr:uid="{00000000-0005-0000-0000-00002E430000}"/>
    <cellStyle name="40% - Accent4 188 2 2" xfId="23627" xr:uid="{00000000-0005-0000-0000-00002F430000}"/>
    <cellStyle name="40% - Accent4 188 3" xfId="8518" xr:uid="{00000000-0005-0000-0000-000030430000}"/>
    <cellStyle name="40% - Accent4 188 3 2" xfId="23628" xr:uid="{00000000-0005-0000-0000-000031430000}"/>
    <cellStyle name="40% - Accent4 188 4" xfId="23629" xr:uid="{00000000-0005-0000-0000-000032430000}"/>
    <cellStyle name="40% - Accent4 189" xfId="8519" xr:uid="{00000000-0005-0000-0000-000033430000}"/>
    <cellStyle name="40% - Accent4 189 2" xfId="8520" xr:uid="{00000000-0005-0000-0000-000034430000}"/>
    <cellStyle name="40% - Accent4 189 2 2" xfId="23630" xr:uid="{00000000-0005-0000-0000-000035430000}"/>
    <cellStyle name="40% - Accent4 189 3" xfId="8521" xr:uid="{00000000-0005-0000-0000-000036430000}"/>
    <cellStyle name="40% - Accent4 189 3 2" xfId="23631" xr:uid="{00000000-0005-0000-0000-000037430000}"/>
    <cellStyle name="40% - Accent4 189 4" xfId="23632" xr:uid="{00000000-0005-0000-0000-000038430000}"/>
    <cellStyle name="40% - Accent4 19" xfId="8522" xr:uid="{00000000-0005-0000-0000-000039430000}"/>
    <cellStyle name="40% - Accent4 19 2" xfId="8523" xr:uid="{00000000-0005-0000-0000-00003A430000}"/>
    <cellStyle name="40% - Accent4 19 2 2" xfId="8524" xr:uid="{00000000-0005-0000-0000-00003B430000}"/>
    <cellStyle name="40% - Accent4 19 2 2 2" xfId="23633" xr:uid="{00000000-0005-0000-0000-00003C430000}"/>
    <cellStyle name="40% - Accent4 19 2 3" xfId="8525" xr:uid="{00000000-0005-0000-0000-00003D430000}"/>
    <cellStyle name="40% - Accent4 19 2 3 2" xfId="23634" xr:uid="{00000000-0005-0000-0000-00003E430000}"/>
    <cellStyle name="40% - Accent4 19 2 4" xfId="23635" xr:uid="{00000000-0005-0000-0000-00003F430000}"/>
    <cellStyle name="40% - Accent4 19 3" xfId="8526" xr:uid="{00000000-0005-0000-0000-000040430000}"/>
    <cellStyle name="40% - Accent4 19 3 2" xfId="8527" xr:uid="{00000000-0005-0000-0000-000041430000}"/>
    <cellStyle name="40% - Accent4 19 3 2 2" xfId="23636" xr:uid="{00000000-0005-0000-0000-000042430000}"/>
    <cellStyle name="40% - Accent4 19 3 3" xfId="8528" xr:uid="{00000000-0005-0000-0000-000043430000}"/>
    <cellStyle name="40% - Accent4 19 3 3 2" xfId="23637" xr:uid="{00000000-0005-0000-0000-000044430000}"/>
    <cellStyle name="40% - Accent4 19 3 4" xfId="23638" xr:uid="{00000000-0005-0000-0000-000045430000}"/>
    <cellStyle name="40% - Accent4 19 4" xfId="8529" xr:uid="{00000000-0005-0000-0000-000046430000}"/>
    <cellStyle name="40% - Accent4 19 4 2" xfId="23639" xr:uid="{00000000-0005-0000-0000-000047430000}"/>
    <cellStyle name="40% - Accent4 19 5" xfId="8530" xr:uid="{00000000-0005-0000-0000-000048430000}"/>
    <cellStyle name="40% - Accent4 19 5 2" xfId="23640" xr:uid="{00000000-0005-0000-0000-000049430000}"/>
    <cellStyle name="40% - Accent4 19 6" xfId="23641" xr:uid="{00000000-0005-0000-0000-00004A430000}"/>
    <cellStyle name="40% - Accent4 190" xfId="8531" xr:uid="{00000000-0005-0000-0000-00004B430000}"/>
    <cellStyle name="40% - Accent4 190 2" xfId="8532" xr:uid="{00000000-0005-0000-0000-00004C430000}"/>
    <cellStyle name="40% - Accent4 190 2 2" xfId="23642" xr:uid="{00000000-0005-0000-0000-00004D430000}"/>
    <cellStyle name="40% - Accent4 190 3" xfId="8533" xr:uid="{00000000-0005-0000-0000-00004E430000}"/>
    <cellStyle name="40% - Accent4 190 3 2" xfId="23643" xr:uid="{00000000-0005-0000-0000-00004F430000}"/>
    <cellStyle name="40% - Accent4 190 4" xfId="23644" xr:uid="{00000000-0005-0000-0000-000050430000}"/>
    <cellStyle name="40% - Accent4 191" xfId="8534" xr:uid="{00000000-0005-0000-0000-000051430000}"/>
    <cellStyle name="40% - Accent4 191 2" xfId="8535" xr:uid="{00000000-0005-0000-0000-000052430000}"/>
    <cellStyle name="40% - Accent4 191 2 2" xfId="23645" xr:uid="{00000000-0005-0000-0000-000053430000}"/>
    <cellStyle name="40% - Accent4 191 3" xfId="8536" xr:uid="{00000000-0005-0000-0000-000054430000}"/>
    <cellStyle name="40% - Accent4 191 3 2" xfId="23646" xr:uid="{00000000-0005-0000-0000-000055430000}"/>
    <cellStyle name="40% - Accent4 191 4" xfId="23647" xr:uid="{00000000-0005-0000-0000-000056430000}"/>
    <cellStyle name="40% - Accent4 192" xfId="8537" xr:uid="{00000000-0005-0000-0000-000057430000}"/>
    <cellStyle name="40% - Accent4 192 2" xfId="8538" xr:uid="{00000000-0005-0000-0000-000058430000}"/>
    <cellStyle name="40% - Accent4 192 2 2" xfId="23648" xr:uid="{00000000-0005-0000-0000-000059430000}"/>
    <cellStyle name="40% - Accent4 192 3" xfId="8539" xr:uid="{00000000-0005-0000-0000-00005A430000}"/>
    <cellStyle name="40% - Accent4 192 3 2" xfId="23649" xr:uid="{00000000-0005-0000-0000-00005B430000}"/>
    <cellStyle name="40% - Accent4 192 4" xfId="23650" xr:uid="{00000000-0005-0000-0000-00005C430000}"/>
    <cellStyle name="40% - Accent4 193" xfId="8540" xr:uid="{00000000-0005-0000-0000-00005D430000}"/>
    <cellStyle name="40% - Accent4 193 2" xfId="8541" xr:uid="{00000000-0005-0000-0000-00005E430000}"/>
    <cellStyle name="40% - Accent4 193 2 2" xfId="23651" xr:uid="{00000000-0005-0000-0000-00005F430000}"/>
    <cellStyle name="40% - Accent4 193 3" xfId="8542" xr:uid="{00000000-0005-0000-0000-000060430000}"/>
    <cellStyle name="40% - Accent4 193 3 2" xfId="23652" xr:uid="{00000000-0005-0000-0000-000061430000}"/>
    <cellStyle name="40% - Accent4 193 4" xfId="23653" xr:uid="{00000000-0005-0000-0000-000062430000}"/>
    <cellStyle name="40% - Accent4 194" xfId="8543" xr:uid="{00000000-0005-0000-0000-000063430000}"/>
    <cellStyle name="40% - Accent4 194 2" xfId="8544" xr:uid="{00000000-0005-0000-0000-000064430000}"/>
    <cellStyle name="40% - Accent4 194 2 2" xfId="23654" xr:uid="{00000000-0005-0000-0000-000065430000}"/>
    <cellStyle name="40% - Accent4 194 3" xfId="8545" xr:uid="{00000000-0005-0000-0000-000066430000}"/>
    <cellStyle name="40% - Accent4 194 3 2" xfId="23655" xr:uid="{00000000-0005-0000-0000-000067430000}"/>
    <cellStyle name="40% - Accent4 194 4" xfId="23656" xr:uid="{00000000-0005-0000-0000-000068430000}"/>
    <cellStyle name="40% - Accent4 195" xfId="8546" xr:uid="{00000000-0005-0000-0000-000069430000}"/>
    <cellStyle name="40% - Accent4 195 2" xfId="8547" xr:uid="{00000000-0005-0000-0000-00006A430000}"/>
    <cellStyle name="40% - Accent4 195 2 2" xfId="23657" xr:uid="{00000000-0005-0000-0000-00006B430000}"/>
    <cellStyle name="40% - Accent4 195 3" xfId="8548" xr:uid="{00000000-0005-0000-0000-00006C430000}"/>
    <cellStyle name="40% - Accent4 195 3 2" xfId="23658" xr:uid="{00000000-0005-0000-0000-00006D430000}"/>
    <cellStyle name="40% - Accent4 195 4" xfId="23659" xr:uid="{00000000-0005-0000-0000-00006E430000}"/>
    <cellStyle name="40% - Accent4 196" xfId="8549" xr:uid="{00000000-0005-0000-0000-00006F430000}"/>
    <cellStyle name="40% - Accent4 196 2" xfId="8550" xr:uid="{00000000-0005-0000-0000-000070430000}"/>
    <cellStyle name="40% - Accent4 196 2 2" xfId="23660" xr:uid="{00000000-0005-0000-0000-000071430000}"/>
    <cellStyle name="40% - Accent4 196 3" xfId="8551" xr:uid="{00000000-0005-0000-0000-000072430000}"/>
    <cellStyle name="40% - Accent4 196 3 2" xfId="23661" xr:uid="{00000000-0005-0000-0000-000073430000}"/>
    <cellStyle name="40% - Accent4 196 4" xfId="23662" xr:uid="{00000000-0005-0000-0000-000074430000}"/>
    <cellStyle name="40% - Accent4 197" xfId="8552" xr:uid="{00000000-0005-0000-0000-000075430000}"/>
    <cellStyle name="40% - Accent4 197 2" xfId="8553" xr:uid="{00000000-0005-0000-0000-000076430000}"/>
    <cellStyle name="40% - Accent4 197 2 2" xfId="23663" xr:uid="{00000000-0005-0000-0000-000077430000}"/>
    <cellStyle name="40% - Accent4 197 3" xfId="8554" xr:uid="{00000000-0005-0000-0000-000078430000}"/>
    <cellStyle name="40% - Accent4 197 3 2" xfId="23664" xr:uid="{00000000-0005-0000-0000-000079430000}"/>
    <cellStyle name="40% - Accent4 197 4" xfId="23665" xr:uid="{00000000-0005-0000-0000-00007A430000}"/>
    <cellStyle name="40% - Accent4 198" xfId="8555" xr:uid="{00000000-0005-0000-0000-00007B430000}"/>
    <cellStyle name="40% - Accent4 198 2" xfId="8556" xr:uid="{00000000-0005-0000-0000-00007C430000}"/>
    <cellStyle name="40% - Accent4 198 2 2" xfId="23666" xr:uid="{00000000-0005-0000-0000-00007D430000}"/>
    <cellStyle name="40% - Accent4 198 3" xfId="8557" xr:uid="{00000000-0005-0000-0000-00007E430000}"/>
    <cellStyle name="40% - Accent4 198 3 2" xfId="23667" xr:uid="{00000000-0005-0000-0000-00007F430000}"/>
    <cellStyle name="40% - Accent4 198 4" xfId="23668" xr:uid="{00000000-0005-0000-0000-000080430000}"/>
    <cellStyle name="40% - Accent4 199" xfId="8558" xr:uid="{00000000-0005-0000-0000-000081430000}"/>
    <cellStyle name="40% - Accent4 199 2" xfId="8559" xr:uid="{00000000-0005-0000-0000-000082430000}"/>
    <cellStyle name="40% - Accent4 199 2 2" xfId="23669" xr:uid="{00000000-0005-0000-0000-000083430000}"/>
    <cellStyle name="40% - Accent4 199 3" xfId="8560" xr:uid="{00000000-0005-0000-0000-000084430000}"/>
    <cellStyle name="40% - Accent4 199 3 2" xfId="23670" xr:uid="{00000000-0005-0000-0000-000085430000}"/>
    <cellStyle name="40% - Accent4 199 4" xfId="23671" xr:uid="{00000000-0005-0000-0000-000086430000}"/>
    <cellStyle name="40% - Accent4 2" xfId="8561" xr:uid="{00000000-0005-0000-0000-000087430000}"/>
    <cellStyle name="40% - Accent4 2 2" xfId="8562" xr:uid="{00000000-0005-0000-0000-000088430000}"/>
    <cellStyle name="40% - Accent4 2 2 2" xfId="8563" xr:uid="{00000000-0005-0000-0000-000089430000}"/>
    <cellStyle name="40% - Accent4 2 2 2 2" xfId="23672" xr:uid="{00000000-0005-0000-0000-00008A430000}"/>
    <cellStyle name="40% - Accent4 2 2 3" xfId="8564" xr:uid="{00000000-0005-0000-0000-00008B430000}"/>
    <cellStyle name="40% - Accent4 2 2 3 2" xfId="23673" xr:uid="{00000000-0005-0000-0000-00008C430000}"/>
    <cellStyle name="40% - Accent4 2 2 4" xfId="23674" xr:uid="{00000000-0005-0000-0000-00008D430000}"/>
    <cellStyle name="40% - Accent4 2 3" xfId="8565" xr:uid="{00000000-0005-0000-0000-00008E430000}"/>
    <cellStyle name="40% - Accent4 2 3 2" xfId="8566" xr:uid="{00000000-0005-0000-0000-00008F430000}"/>
    <cellStyle name="40% - Accent4 2 3 2 2" xfId="23675" xr:uid="{00000000-0005-0000-0000-000090430000}"/>
    <cellStyle name="40% - Accent4 2 3 3" xfId="8567" xr:uid="{00000000-0005-0000-0000-000091430000}"/>
    <cellStyle name="40% - Accent4 2 3 3 2" xfId="23676" xr:uid="{00000000-0005-0000-0000-000092430000}"/>
    <cellStyle name="40% - Accent4 2 3 4" xfId="23677" xr:uid="{00000000-0005-0000-0000-000093430000}"/>
    <cellStyle name="40% - Accent4 2 4" xfId="8568" xr:uid="{00000000-0005-0000-0000-000094430000}"/>
    <cellStyle name="40% - Accent4 2 4 2" xfId="23678" xr:uid="{00000000-0005-0000-0000-000095430000}"/>
    <cellStyle name="40% - Accent4 2 5" xfId="8569" xr:uid="{00000000-0005-0000-0000-000096430000}"/>
    <cellStyle name="40% - Accent4 2 5 2" xfId="23679" xr:uid="{00000000-0005-0000-0000-000097430000}"/>
    <cellStyle name="40% - Accent4 2 6" xfId="23680" xr:uid="{00000000-0005-0000-0000-000098430000}"/>
    <cellStyle name="40% - Accent4 20" xfId="8570" xr:uid="{00000000-0005-0000-0000-000099430000}"/>
    <cellStyle name="40% - Accent4 20 2" xfId="8571" xr:uid="{00000000-0005-0000-0000-00009A430000}"/>
    <cellStyle name="40% - Accent4 20 2 2" xfId="8572" xr:uid="{00000000-0005-0000-0000-00009B430000}"/>
    <cellStyle name="40% - Accent4 20 2 2 2" xfId="23681" xr:uid="{00000000-0005-0000-0000-00009C430000}"/>
    <cellStyle name="40% - Accent4 20 2 3" xfId="8573" xr:uid="{00000000-0005-0000-0000-00009D430000}"/>
    <cellStyle name="40% - Accent4 20 2 3 2" xfId="23682" xr:uid="{00000000-0005-0000-0000-00009E430000}"/>
    <cellStyle name="40% - Accent4 20 2 4" xfId="23683" xr:uid="{00000000-0005-0000-0000-00009F430000}"/>
    <cellStyle name="40% - Accent4 20 3" xfId="8574" xr:uid="{00000000-0005-0000-0000-0000A0430000}"/>
    <cellStyle name="40% - Accent4 20 3 2" xfId="8575" xr:uid="{00000000-0005-0000-0000-0000A1430000}"/>
    <cellStyle name="40% - Accent4 20 3 2 2" xfId="23684" xr:uid="{00000000-0005-0000-0000-0000A2430000}"/>
    <cellStyle name="40% - Accent4 20 3 3" xfId="8576" xr:uid="{00000000-0005-0000-0000-0000A3430000}"/>
    <cellStyle name="40% - Accent4 20 3 3 2" xfId="23685" xr:uid="{00000000-0005-0000-0000-0000A4430000}"/>
    <cellStyle name="40% - Accent4 20 3 4" xfId="23686" xr:uid="{00000000-0005-0000-0000-0000A5430000}"/>
    <cellStyle name="40% - Accent4 20 4" xfId="8577" xr:uid="{00000000-0005-0000-0000-0000A6430000}"/>
    <cellStyle name="40% - Accent4 20 4 2" xfId="23687" xr:uid="{00000000-0005-0000-0000-0000A7430000}"/>
    <cellStyle name="40% - Accent4 20 5" xfId="8578" xr:uid="{00000000-0005-0000-0000-0000A8430000}"/>
    <cellStyle name="40% - Accent4 20 5 2" xfId="23688" xr:uid="{00000000-0005-0000-0000-0000A9430000}"/>
    <cellStyle name="40% - Accent4 20 6" xfId="23689" xr:uid="{00000000-0005-0000-0000-0000AA430000}"/>
    <cellStyle name="40% - Accent4 200" xfId="8579" xr:uid="{00000000-0005-0000-0000-0000AB430000}"/>
    <cellStyle name="40% - Accent4 200 2" xfId="8580" xr:uid="{00000000-0005-0000-0000-0000AC430000}"/>
    <cellStyle name="40% - Accent4 200 2 2" xfId="23690" xr:uid="{00000000-0005-0000-0000-0000AD430000}"/>
    <cellStyle name="40% - Accent4 200 3" xfId="8581" xr:uid="{00000000-0005-0000-0000-0000AE430000}"/>
    <cellStyle name="40% - Accent4 200 3 2" xfId="23691" xr:uid="{00000000-0005-0000-0000-0000AF430000}"/>
    <cellStyle name="40% - Accent4 200 4" xfId="23692" xr:uid="{00000000-0005-0000-0000-0000B0430000}"/>
    <cellStyle name="40% - Accent4 201" xfId="8582" xr:uid="{00000000-0005-0000-0000-0000B1430000}"/>
    <cellStyle name="40% - Accent4 201 2" xfId="8583" xr:uid="{00000000-0005-0000-0000-0000B2430000}"/>
    <cellStyle name="40% - Accent4 201 2 2" xfId="23693" xr:uid="{00000000-0005-0000-0000-0000B3430000}"/>
    <cellStyle name="40% - Accent4 201 3" xfId="8584" xr:uid="{00000000-0005-0000-0000-0000B4430000}"/>
    <cellStyle name="40% - Accent4 201 3 2" xfId="23694" xr:uid="{00000000-0005-0000-0000-0000B5430000}"/>
    <cellStyle name="40% - Accent4 201 4" xfId="23695" xr:uid="{00000000-0005-0000-0000-0000B6430000}"/>
    <cellStyle name="40% - Accent4 202" xfId="8585" xr:uid="{00000000-0005-0000-0000-0000B7430000}"/>
    <cellStyle name="40% - Accent4 202 2" xfId="8586" xr:uid="{00000000-0005-0000-0000-0000B8430000}"/>
    <cellStyle name="40% - Accent4 202 2 2" xfId="23696" xr:uid="{00000000-0005-0000-0000-0000B9430000}"/>
    <cellStyle name="40% - Accent4 202 3" xfId="8587" xr:uid="{00000000-0005-0000-0000-0000BA430000}"/>
    <cellStyle name="40% - Accent4 202 3 2" xfId="23697" xr:uid="{00000000-0005-0000-0000-0000BB430000}"/>
    <cellStyle name="40% - Accent4 202 4" xfId="23698" xr:uid="{00000000-0005-0000-0000-0000BC430000}"/>
    <cellStyle name="40% - Accent4 203" xfId="8588" xr:uid="{00000000-0005-0000-0000-0000BD430000}"/>
    <cellStyle name="40% - Accent4 203 2" xfId="8589" xr:uid="{00000000-0005-0000-0000-0000BE430000}"/>
    <cellStyle name="40% - Accent4 203 2 2" xfId="23699" xr:uid="{00000000-0005-0000-0000-0000BF430000}"/>
    <cellStyle name="40% - Accent4 203 3" xfId="8590" xr:uid="{00000000-0005-0000-0000-0000C0430000}"/>
    <cellStyle name="40% - Accent4 203 3 2" xfId="23700" xr:uid="{00000000-0005-0000-0000-0000C1430000}"/>
    <cellStyle name="40% - Accent4 203 4" xfId="23701" xr:uid="{00000000-0005-0000-0000-0000C2430000}"/>
    <cellStyle name="40% - Accent4 204" xfId="8591" xr:uid="{00000000-0005-0000-0000-0000C3430000}"/>
    <cellStyle name="40% - Accent4 204 2" xfId="8592" xr:uid="{00000000-0005-0000-0000-0000C4430000}"/>
    <cellStyle name="40% - Accent4 204 2 2" xfId="23702" xr:uid="{00000000-0005-0000-0000-0000C5430000}"/>
    <cellStyle name="40% - Accent4 204 3" xfId="8593" xr:uid="{00000000-0005-0000-0000-0000C6430000}"/>
    <cellStyle name="40% - Accent4 204 3 2" xfId="23703" xr:uid="{00000000-0005-0000-0000-0000C7430000}"/>
    <cellStyle name="40% - Accent4 204 4" xfId="23704" xr:uid="{00000000-0005-0000-0000-0000C8430000}"/>
    <cellStyle name="40% - Accent4 205" xfId="8594" xr:uid="{00000000-0005-0000-0000-0000C9430000}"/>
    <cellStyle name="40% - Accent4 205 2" xfId="8595" xr:uid="{00000000-0005-0000-0000-0000CA430000}"/>
    <cellStyle name="40% - Accent4 205 2 2" xfId="23705" xr:uid="{00000000-0005-0000-0000-0000CB430000}"/>
    <cellStyle name="40% - Accent4 205 3" xfId="8596" xr:uid="{00000000-0005-0000-0000-0000CC430000}"/>
    <cellStyle name="40% - Accent4 205 3 2" xfId="23706" xr:uid="{00000000-0005-0000-0000-0000CD430000}"/>
    <cellStyle name="40% - Accent4 205 4" xfId="23707" xr:uid="{00000000-0005-0000-0000-0000CE430000}"/>
    <cellStyle name="40% - Accent4 206" xfId="8597" xr:uid="{00000000-0005-0000-0000-0000CF430000}"/>
    <cellStyle name="40% - Accent4 206 2" xfId="8598" xr:uid="{00000000-0005-0000-0000-0000D0430000}"/>
    <cellStyle name="40% - Accent4 206 2 2" xfId="23708" xr:uid="{00000000-0005-0000-0000-0000D1430000}"/>
    <cellStyle name="40% - Accent4 206 3" xfId="8599" xr:uid="{00000000-0005-0000-0000-0000D2430000}"/>
    <cellStyle name="40% - Accent4 206 3 2" xfId="23709" xr:uid="{00000000-0005-0000-0000-0000D3430000}"/>
    <cellStyle name="40% - Accent4 206 4" xfId="23710" xr:uid="{00000000-0005-0000-0000-0000D4430000}"/>
    <cellStyle name="40% - Accent4 207" xfId="8600" xr:uid="{00000000-0005-0000-0000-0000D5430000}"/>
    <cellStyle name="40% - Accent4 207 2" xfId="8601" xr:uid="{00000000-0005-0000-0000-0000D6430000}"/>
    <cellStyle name="40% - Accent4 207 2 2" xfId="23711" xr:uid="{00000000-0005-0000-0000-0000D7430000}"/>
    <cellStyle name="40% - Accent4 207 3" xfId="8602" xr:uid="{00000000-0005-0000-0000-0000D8430000}"/>
    <cellStyle name="40% - Accent4 207 3 2" xfId="23712" xr:uid="{00000000-0005-0000-0000-0000D9430000}"/>
    <cellStyle name="40% - Accent4 207 4" xfId="23713" xr:uid="{00000000-0005-0000-0000-0000DA430000}"/>
    <cellStyle name="40% - Accent4 208" xfId="8603" xr:uid="{00000000-0005-0000-0000-0000DB430000}"/>
    <cellStyle name="40% - Accent4 208 2" xfId="8604" xr:uid="{00000000-0005-0000-0000-0000DC430000}"/>
    <cellStyle name="40% - Accent4 208 2 2" xfId="23714" xr:uid="{00000000-0005-0000-0000-0000DD430000}"/>
    <cellStyle name="40% - Accent4 208 3" xfId="8605" xr:uid="{00000000-0005-0000-0000-0000DE430000}"/>
    <cellStyle name="40% - Accent4 208 3 2" xfId="23715" xr:uid="{00000000-0005-0000-0000-0000DF430000}"/>
    <cellStyle name="40% - Accent4 208 4" xfId="23716" xr:uid="{00000000-0005-0000-0000-0000E0430000}"/>
    <cellStyle name="40% - Accent4 209" xfId="8606" xr:uid="{00000000-0005-0000-0000-0000E1430000}"/>
    <cellStyle name="40% - Accent4 209 2" xfId="8607" xr:uid="{00000000-0005-0000-0000-0000E2430000}"/>
    <cellStyle name="40% - Accent4 209 2 2" xfId="23717" xr:uid="{00000000-0005-0000-0000-0000E3430000}"/>
    <cellStyle name="40% - Accent4 209 3" xfId="8608" xr:uid="{00000000-0005-0000-0000-0000E4430000}"/>
    <cellStyle name="40% - Accent4 209 3 2" xfId="23718" xr:uid="{00000000-0005-0000-0000-0000E5430000}"/>
    <cellStyle name="40% - Accent4 209 4" xfId="23719" xr:uid="{00000000-0005-0000-0000-0000E6430000}"/>
    <cellStyle name="40% - Accent4 21" xfId="8609" xr:uid="{00000000-0005-0000-0000-0000E7430000}"/>
    <cellStyle name="40% - Accent4 21 2" xfId="8610" xr:uid="{00000000-0005-0000-0000-0000E8430000}"/>
    <cellStyle name="40% - Accent4 21 2 2" xfId="8611" xr:uid="{00000000-0005-0000-0000-0000E9430000}"/>
    <cellStyle name="40% - Accent4 21 2 2 2" xfId="23720" xr:uid="{00000000-0005-0000-0000-0000EA430000}"/>
    <cellStyle name="40% - Accent4 21 2 3" xfId="8612" xr:uid="{00000000-0005-0000-0000-0000EB430000}"/>
    <cellStyle name="40% - Accent4 21 2 3 2" xfId="23721" xr:uid="{00000000-0005-0000-0000-0000EC430000}"/>
    <cellStyle name="40% - Accent4 21 2 4" xfId="23722" xr:uid="{00000000-0005-0000-0000-0000ED430000}"/>
    <cellStyle name="40% - Accent4 21 3" xfId="8613" xr:uid="{00000000-0005-0000-0000-0000EE430000}"/>
    <cellStyle name="40% - Accent4 21 3 2" xfId="8614" xr:uid="{00000000-0005-0000-0000-0000EF430000}"/>
    <cellStyle name="40% - Accent4 21 3 2 2" xfId="23723" xr:uid="{00000000-0005-0000-0000-0000F0430000}"/>
    <cellStyle name="40% - Accent4 21 3 3" xfId="8615" xr:uid="{00000000-0005-0000-0000-0000F1430000}"/>
    <cellStyle name="40% - Accent4 21 3 3 2" xfId="23724" xr:uid="{00000000-0005-0000-0000-0000F2430000}"/>
    <cellStyle name="40% - Accent4 21 3 4" xfId="23725" xr:uid="{00000000-0005-0000-0000-0000F3430000}"/>
    <cellStyle name="40% - Accent4 21 4" xfId="8616" xr:uid="{00000000-0005-0000-0000-0000F4430000}"/>
    <cellStyle name="40% - Accent4 21 4 2" xfId="23726" xr:uid="{00000000-0005-0000-0000-0000F5430000}"/>
    <cellStyle name="40% - Accent4 21 5" xfId="8617" xr:uid="{00000000-0005-0000-0000-0000F6430000}"/>
    <cellStyle name="40% - Accent4 21 5 2" xfId="23727" xr:uid="{00000000-0005-0000-0000-0000F7430000}"/>
    <cellStyle name="40% - Accent4 21 6" xfId="23728" xr:uid="{00000000-0005-0000-0000-0000F8430000}"/>
    <cellStyle name="40% - Accent4 210" xfId="8618" xr:uid="{00000000-0005-0000-0000-0000F9430000}"/>
    <cellStyle name="40% - Accent4 210 2" xfId="8619" xr:uid="{00000000-0005-0000-0000-0000FA430000}"/>
    <cellStyle name="40% - Accent4 210 2 2" xfId="23729" xr:uid="{00000000-0005-0000-0000-0000FB430000}"/>
    <cellStyle name="40% - Accent4 210 3" xfId="8620" xr:uid="{00000000-0005-0000-0000-0000FC430000}"/>
    <cellStyle name="40% - Accent4 210 3 2" xfId="23730" xr:uid="{00000000-0005-0000-0000-0000FD430000}"/>
    <cellStyle name="40% - Accent4 210 4" xfId="23731" xr:uid="{00000000-0005-0000-0000-0000FE430000}"/>
    <cellStyle name="40% - Accent4 211" xfId="8621" xr:uid="{00000000-0005-0000-0000-0000FF430000}"/>
    <cellStyle name="40% - Accent4 211 2" xfId="8622" xr:uid="{00000000-0005-0000-0000-000000440000}"/>
    <cellStyle name="40% - Accent4 211 2 2" xfId="23732" xr:uid="{00000000-0005-0000-0000-000001440000}"/>
    <cellStyle name="40% - Accent4 211 3" xfId="8623" xr:uid="{00000000-0005-0000-0000-000002440000}"/>
    <cellStyle name="40% - Accent4 211 3 2" xfId="23733" xr:uid="{00000000-0005-0000-0000-000003440000}"/>
    <cellStyle name="40% - Accent4 211 4" xfId="23734" xr:uid="{00000000-0005-0000-0000-000004440000}"/>
    <cellStyle name="40% - Accent4 212" xfId="8624" xr:uid="{00000000-0005-0000-0000-000005440000}"/>
    <cellStyle name="40% - Accent4 212 2" xfId="8625" xr:uid="{00000000-0005-0000-0000-000006440000}"/>
    <cellStyle name="40% - Accent4 212 2 2" xfId="23735" xr:uid="{00000000-0005-0000-0000-000007440000}"/>
    <cellStyle name="40% - Accent4 212 3" xfId="8626" xr:uid="{00000000-0005-0000-0000-000008440000}"/>
    <cellStyle name="40% - Accent4 212 3 2" xfId="23736" xr:uid="{00000000-0005-0000-0000-000009440000}"/>
    <cellStyle name="40% - Accent4 212 4" xfId="23737" xr:uid="{00000000-0005-0000-0000-00000A440000}"/>
    <cellStyle name="40% - Accent4 213" xfId="8627" xr:uid="{00000000-0005-0000-0000-00000B440000}"/>
    <cellStyle name="40% - Accent4 213 2" xfId="8628" xr:uid="{00000000-0005-0000-0000-00000C440000}"/>
    <cellStyle name="40% - Accent4 213 2 2" xfId="23738" xr:uid="{00000000-0005-0000-0000-00000D440000}"/>
    <cellStyle name="40% - Accent4 213 3" xfId="8629" xr:uid="{00000000-0005-0000-0000-00000E440000}"/>
    <cellStyle name="40% - Accent4 213 3 2" xfId="23739" xr:uid="{00000000-0005-0000-0000-00000F440000}"/>
    <cellStyle name="40% - Accent4 213 4" xfId="23740" xr:uid="{00000000-0005-0000-0000-000010440000}"/>
    <cellStyle name="40% - Accent4 214" xfId="8630" xr:uid="{00000000-0005-0000-0000-000011440000}"/>
    <cellStyle name="40% - Accent4 214 2" xfId="8631" xr:uid="{00000000-0005-0000-0000-000012440000}"/>
    <cellStyle name="40% - Accent4 214 2 2" xfId="23741" xr:uid="{00000000-0005-0000-0000-000013440000}"/>
    <cellStyle name="40% - Accent4 214 3" xfId="8632" xr:uid="{00000000-0005-0000-0000-000014440000}"/>
    <cellStyle name="40% - Accent4 214 3 2" xfId="23742" xr:uid="{00000000-0005-0000-0000-000015440000}"/>
    <cellStyle name="40% - Accent4 214 4" xfId="23743" xr:uid="{00000000-0005-0000-0000-000016440000}"/>
    <cellStyle name="40% - Accent4 215" xfId="8633" xr:uid="{00000000-0005-0000-0000-000017440000}"/>
    <cellStyle name="40% - Accent4 215 2" xfId="8634" xr:uid="{00000000-0005-0000-0000-000018440000}"/>
    <cellStyle name="40% - Accent4 215 2 2" xfId="23744" xr:uid="{00000000-0005-0000-0000-000019440000}"/>
    <cellStyle name="40% - Accent4 215 3" xfId="8635" xr:uid="{00000000-0005-0000-0000-00001A440000}"/>
    <cellStyle name="40% - Accent4 215 3 2" xfId="23745" xr:uid="{00000000-0005-0000-0000-00001B440000}"/>
    <cellStyle name="40% - Accent4 215 4" xfId="23746" xr:uid="{00000000-0005-0000-0000-00001C440000}"/>
    <cellStyle name="40% - Accent4 216" xfId="8636" xr:uid="{00000000-0005-0000-0000-00001D440000}"/>
    <cellStyle name="40% - Accent4 216 2" xfId="8637" xr:uid="{00000000-0005-0000-0000-00001E440000}"/>
    <cellStyle name="40% - Accent4 216 2 2" xfId="23747" xr:uid="{00000000-0005-0000-0000-00001F440000}"/>
    <cellStyle name="40% - Accent4 216 3" xfId="8638" xr:uid="{00000000-0005-0000-0000-000020440000}"/>
    <cellStyle name="40% - Accent4 216 3 2" xfId="23748" xr:uid="{00000000-0005-0000-0000-000021440000}"/>
    <cellStyle name="40% - Accent4 216 4" xfId="23749" xr:uid="{00000000-0005-0000-0000-000022440000}"/>
    <cellStyle name="40% - Accent4 217" xfId="8639" xr:uid="{00000000-0005-0000-0000-000023440000}"/>
    <cellStyle name="40% - Accent4 217 2" xfId="8640" xr:uid="{00000000-0005-0000-0000-000024440000}"/>
    <cellStyle name="40% - Accent4 217 2 2" xfId="23750" xr:uid="{00000000-0005-0000-0000-000025440000}"/>
    <cellStyle name="40% - Accent4 217 3" xfId="8641" xr:uid="{00000000-0005-0000-0000-000026440000}"/>
    <cellStyle name="40% - Accent4 217 3 2" xfId="23751" xr:uid="{00000000-0005-0000-0000-000027440000}"/>
    <cellStyle name="40% - Accent4 217 4" xfId="23752" xr:uid="{00000000-0005-0000-0000-000028440000}"/>
    <cellStyle name="40% - Accent4 218" xfId="8642" xr:uid="{00000000-0005-0000-0000-000029440000}"/>
    <cellStyle name="40% - Accent4 218 2" xfId="8643" xr:uid="{00000000-0005-0000-0000-00002A440000}"/>
    <cellStyle name="40% - Accent4 218 2 2" xfId="23753" xr:uid="{00000000-0005-0000-0000-00002B440000}"/>
    <cellStyle name="40% - Accent4 218 3" xfId="8644" xr:uid="{00000000-0005-0000-0000-00002C440000}"/>
    <cellStyle name="40% - Accent4 218 3 2" xfId="23754" xr:uid="{00000000-0005-0000-0000-00002D440000}"/>
    <cellStyle name="40% - Accent4 218 4" xfId="23755" xr:uid="{00000000-0005-0000-0000-00002E440000}"/>
    <cellStyle name="40% - Accent4 219" xfId="8645" xr:uid="{00000000-0005-0000-0000-00002F440000}"/>
    <cellStyle name="40% - Accent4 219 2" xfId="8646" xr:uid="{00000000-0005-0000-0000-000030440000}"/>
    <cellStyle name="40% - Accent4 219 2 2" xfId="23756" xr:uid="{00000000-0005-0000-0000-000031440000}"/>
    <cellStyle name="40% - Accent4 219 3" xfId="8647" xr:uid="{00000000-0005-0000-0000-000032440000}"/>
    <cellStyle name="40% - Accent4 219 3 2" xfId="23757" xr:uid="{00000000-0005-0000-0000-000033440000}"/>
    <cellStyle name="40% - Accent4 219 4" xfId="23758" xr:uid="{00000000-0005-0000-0000-000034440000}"/>
    <cellStyle name="40% - Accent4 22" xfId="8648" xr:uid="{00000000-0005-0000-0000-000035440000}"/>
    <cellStyle name="40% - Accent4 22 2" xfId="8649" xr:uid="{00000000-0005-0000-0000-000036440000}"/>
    <cellStyle name="40% - Accent4 22 2 2" xfId="8650" xr:uid="{00000000-0005-0000-0000-000037440000}"/>
    <cellStyle name="40% - Accent4 22 2 2 2" xfId="23759" xr:uid="{00000000-0005-0000-0000-000038440000}"/>
    <cellStyle name="40% - Accent4 22 2 3" xfId="8651" xr:uid="{00000000-0005-0000-0000-000039440000}"/>
    <cellStyle name="40% - Accent4 22 2 3 2" xfId="23760" xr:uid="{00000000-0005-0000-0000-00003A440000}"/>
    <cellStyle name="40% - Accent4 22 2 4" xfId="23761" xr:uid="{00000000-0005-0000-0000-00003B440000}"/>
    <cellStyle name="40% - Accent4 22 3" xfId="8652" xr:uid="{00000000-0005-0000-0000-00003C440000}"/>
    <cellStyle name="40% - Accent4 22 3 2" xfId="8653" xr:uid="{00000000-0005-0000-0000-00003D440000}"/>
    <cellStyle name="40% - Accent4 22 3 2 2" xfId="23762" xr:uid="{00000000-0005-0000-0000-00003E440000}"/>
    <cellStyle name="40% - Accent4 22 3 3" xfId="8654" xr:uid="{00000000-0005-0000-0000-00003F440000}"/>
    <cellStyle name="40% - Accent4 22 3 3 2" xfId="23763" xr:uid="{00000000-0005-0000-0000-000040440000}"/>
    <cellStyle name="40% - Accent4 22 3 4" xfId="23764" xr:uid="{00000000-0005-0000-0000-000041440000}"/>
    <cellStyle name="40% - Accent4 22 4" xfId="8655" xr:uid="{00000000-0005-0000-0000-000042440000}"/>
    <cellStyle name="40% - Accent4 22 4 2" xfId="23765" xr:uid="{00000000-0005-0000-0000-000043440000}"/>
    <cellStyle name="40% - Accent4 22 5" xfId="8656" xr:uid="{00000000-0005-0000-0000-000044440000}"/>
    <cellStyle name="40% - Accent4 22 5 2" xfId="23766" xr:uid="{00000000-0005-0000-0000-000045440000}"/>
    <cellStyle name="40% - Accent4 22 6" xfId="23767" xr:uid="{00000000-0005-0000-0000-000046440000}"/>
    <cellStyle name="40% - Accent4 220" xfId="8657" xr:uid="{00000000-0005-0000-0000-000047440000}"/>
    <cellStyle name="40% - Accent4 220 2" xfId="8658" xr:uid="{00000000-0005-0000-0000-000048440000}"/>
    <cellStyle name="40% - Accent4 220 2 2" xfId="23768" xr:uid="{00000000-0005-0000-0000-000049440000}"/>
    <cellStyle name="40% - Accent4 220 3" xfId="8659" xr:uid="{00000000-0005-0000-0000-00004A440000}"/>
    <cellStyle name="40% - Accent4 220 3 2" xfId="23769" xr:uid="{00000000-0005-0000-0000-00004B440000}"/>
    <cellStyle name="40% - Accent4 220 4" xfId="23770" xr:uid="{00000000-0005-0000-0000-00004C440000}"/>
    <cellStyle name="40% - Accent4 221" xfId="8660" xr:uid="{00000000-0005-0000-0000-00004D440000}"/>
    <cellStyle name="40% - Accent4 221 2" xfId="8661" xr:uid="{00000000-0005-0000-0000-00004E440000}"/>
    <cellStyle name="40% - Accent4 221 2 2" xfId="23771" xr:uid="{00000000-0005-0000-0000-00004F440000}"/>
    <cellStyle name="40% - Accent4 221 3" xfId="8662" xr:uid="{00000000-0005-0000-0000-000050440000}"/>
    <cellStyle name="40% - Accent4 221 3 2" xfId="23772" xr:uid="{00000000-0005-0000-0000-000051440000}"/>
    <cellStyle name="40% - Accent4 221 4" xfId="23773" xr:uid="{00000000-0005-0000-0000-000052440000}"/>
    <cellStyle name="40% - Accent4 222" xfId="8663" xr:uid="{00000000-0005-0000-0000-000053440000}"/>
    <cellStyle name="40% - Accent4 222 2" xfId="23774" xr:uid="{00000000-0005-0000-0000-000054440000}"/>
    <cellStyle name="40% - Accent4 223" xfId="8664" xr:uid="{00000000-0005-0000-0000-000055440000}"/>
    <cellStyle name="40% - Accent4 223 2" xfId="23775" xr:uid="{00000000-0005-0000-0000-000056440000}"/>
    <cellStyle name="40% - Accent4 224" xfId="23776" xr:uid="{00000000-0005-0000-0000-000057440000}"/>
    <cellStyle name="40% - Accent4 23" xfId="8665" xr:uid="{00000000-0005-0000-0000-000058440000}"/>
    <cellStyle name="40% - Accent4 23 2" xfId="8666" xr:uid="{00000000-0005-0000-0000-000059440000}"/>
    <cellStyle name="40% - Accent4 23 2 2" xfId="8667" xr:uid="{00000000-0005-0000-0000-00005A440000}"/>
    <cellStyle name="40% - Accent4 23 2 2 2" xfId="23777" xr:uid="{00000000-0005-0000-0000-00005B440000}"/>
    <cellStyle name="40% - Accent4 23 2 3" xfId="8668" xr:uid="{00000000-0005-0000-0000-00005C440000}"/>
    <cellStyle name="40% - Accent4 23 2 3 2" xfId="23778" xr:uid="{00000000-0005-0000-0000-00005D440000}"/>
    <cellStyle name="40% - Accent4 23 2 4" xfId="23779" xr:uid="{00000000-0005-0000-0000-00005E440000}"/>
    <cellStyle name="40% - Accent4 23 3" xfId="8669" xr:uid="{00000000-0005-0000-0000-00005F440000}"/>
    <cellStyle name="40% - Accent4 23 3 2" xfId="8670" xr:uid="{00000000-0005-0000-0000-000060440000}"/>
    <cellStyle name="40% - Accent4 23 3 2 2" xfId="23780" xr:uid="{00000000-0005-0000-0000-000061440000}"/>
    <cellStyle name="40% - Accent4 23 3 3" xfId="8671" xr:uid="{00000000-0005-0000-0000-000062440000}"/>
    <cellStyle name="40% - Accent4 23 3 3 2" xfId="23781" xr:uid="{00000000-0005-0000-0000-000063440000}"/>
    <cellStyle name="40% - Accent4 23 3 4" xfId="23782" xr:uid="{00000000-0005-0000-0000-000064440000}"/>
    <cellStyle name="40% - Accent4 23 4" xfId="8672" xr:uid="{00000000-0005-0000-0000-000065440000}"/>
    <cellStyle name="40% - Accent4 23 4 2" xfId="23783" xr:uid="{00000000-0005-0000-0000-000066440000}"/>
    <cellStyle name="40% - Accent4 23 5" xfId="8673" xr:uid="{00000000-0005-0000-0000-000067440000}"/>
    <cellStyle name="40% - Accent4 23 5 2" xfId="23784" xr:uid="{00000000-0005-0000-0000-000068440000}"/>
    <cellStyle name="40% - Accent4 23 6" xfId="23785" xr:uid="{00000000-0005-0000-0000-000069440000}"/>
    <cellStyle name="40% - Accent4 24" xfId="8674" xr:uid="{00000000-0005-0000-0000-00006A440000}"/>
    <cellStyle name="40% - Accent4 24 2" xfId="8675" xr:uid="{00000000-0005-0000-0000-00006B440000}"/>
    <cellStyle name="40% - Accent4 24 2 2" xfId="8676" xr:uid="{00000000-0005-0000-0000-00006C440000}"/>
    <cellStyle name="40% - Accent4 24 2 2 2" xfId="23786" xr:uid="{00000000-0005-0000-0000-00006D440000}"/>
    <cellStyle name="40% - Accent4 24 2 3" xfId="8677" xr:uid="{00000000-0005-0000-0000-00006E440000}"/>
    <cellStyle name="40% - Accent4 24 2 3 2" xfId="23787" xr:uid="{00000000-0005-0000-0000-00006F440000}"/>
    <cellStyle name="40% - Accent4 24 2 4" xfId="23788" xr:uid="{00000000-0005-0000-0000-000070440000}"/>
    <cellStyle name="40% - Accent4 24 3" xfId="8678" xr:uid="{00000000-0005-0000-0000-000071440000}"/>
    <cellStyle name="40% - Accent4 24 3 2" xfId="8679" xr:uid="{00000000-0005-0000-0000-000072440000}"/>
    <cellStyle name="40% - Accent4 24 3 2 2" xfId="23789" xr:uid="{00000000-0005-0000-0000-000073440000}"/>
    <cellStyle name="40% - Accent4 24 3 3" xfId="8680" xr:uid="{00000000-0005-0000-0000-000074440000}"/>
    <cellStyle name="40% - Accent4 24 3 3 2" xfId="23790" xr:uid="{00000000-0005-0000-0000-000075440000}"/>
    <cellStyle name="40% - Accent4 24 3 4" xfId="23791" xr:uid="{00000000-0005-0000-0000-000076440000}"/>
    <cellStyle name="40% - Accent4 24 4" xfId="8681" xr:uid="{00000000-0005-0000-0000-000077440000}"/>
    <cellStyle name="40% - Accent4 24 4 2" xfId="23792" xr:uid="{00000000-0005-0000-0000-000078440000}"/>
    <cellStyle name="40% - Accent4 24 5" xfId="8682" xr:uid="{00000000-0005-0000-0000-000079440000}"/>
    <cellStyle name="40% - Accent4 24 5 2" xfId="23793" xr:uid="{00000000-0005-0000-0000-00007A440000}"/>
    <cellStyle name="40% - Accent4 24 6" xfId="23794" xr:uid="{00000000-0005-0000-0000-00007B440000}"/>
    <cellStyle name="40% - Accent4 25" xfId="8683" xr:uid="{00000000-0005-0000-0000-00007C440000}"/>
    <cellStyle name="40% - Accent4 25 2" xfId="8684" xr:uid="{00000000-0005-0000-0000-00007D440000}"/>
    <cellStyle name="40% - Accent4 25 2 2" xfId="8685" xr:uid="{00000000-0005-0000-0000-00007E440000}"/>
    <cellStyle name="40% - Accent4 25 2 2 2" xfId="23795" xr:uid="{00000000-0005-0000-0000-00007F440000}"/>
    <cellStyle name="40% - Accent4 25 2 3" xfId="8686" xr:uid="{00000000-0005-0000-0000-000080440000}"/>
    <cellStyle name="40% - Accent4 25 2 3 2" xfId="23796" xr:uid="{00000000-0005-0000-0000-000081440000}"/>
    <cellStyle name="40% - Accent4 25 2 4" xfId="23797" xr:uid="{00000000-0005-0000-0000-000082440000}"/>
    <cellStyle name="40% - Accent4 25 3" xfId="8687" xr:uid="{00000000-0005-0000-0000-000083440000}"/>
    <cellStyle name="40% - Accent4 25 3 2" xfId="8688" xr:uid="{00000000-0005-0000-0000-000084440000}"/>
    <cellStyle name="40% - Accent4 25 3 2 2" xfId="23798" xr:uid="{00000000-0005-0000-0000-000085440000}"/>
    <cellStyle name="40% - Accent4 25 3 3" xfId="8689" xr:uid="{00000000-0005-0000-0000-000086440000}"/>
    <cellStyle name="40% - Accent4 25 3 3 2" xfId="23799" xr:uid="{00000000-0005-0000-0000-000087440000}"/>
    <cellStyle name="40% - Accent4 25 3 4" xfId="23800" xr:uid="{00000000-0005-0000-0000-000088440000}"/>
    <cellStyle name="40% - Accent4 25 4" xfId="8690" xr:uid="{00000000-0005-0000-0000-000089440000}"/>
    <cellStyle name="40% - Accent4 25 4 2" xfId="23801" xr:uid="{00000000-0005-0000-0000-00008A440000}"/>
    <cellStyle name="40% - Accent4 25 5" xfId="8691" xr:uid="{00000000-0005-0000-0000-00008B440000}"/>
    <cellStyle name="40% - Accent4 25 5 2" xfId="23802" xr:uid="{00000000-0005-0000-0000-00008C440000}"/>
    <cellStyle name="40% - Accent4 25 6" xfId="23803" xr:uid="{00000000-0005-0000-0000-00008D440000}"/>
    <cellStyle name="40% - Accent4 26" xfId="8692" xr:uid="{00000000-0005-0000-0000-00008E440000}"/>
    <cellStyle name="40% - Accent4 26 2" xfId="8693" xr:uid="{00000000-0005-0000-0000-00008F440000}"/>
    <cellStyle name="40% - Accent4 26 2 2" xfId="8694" xr:uid="{00000000-0005-0000-0000-000090440000}"/>
    <cellStyle name="40% - Accent4 26 2 2 2" xfId="23804" xr:uid="{00000000-0005-0000-0000-000091440000}"/>
    <cellStyle name="40% - Accent4 26 2 3" xfId="8695" xr:uid="{00000000-0005-0000-0000-000092440000}"/>
    <cellStyle name="40% - Accent4 26 2 3 2" xfId="23805" xr:uid="{00000000-0005-0000-0000-000093440000}"/>
    <cellStyle name="40% - Accent4 26 2 4" xfId="23806" xr:uid="{00000000-0005-0000-0000-000094440000}"/>
    <cellStyle name="40% - Accent4 26 3" xfId="8696" xr:uid="{00000000-0005-0000-0000-000095440000}"/>
    <cellStyle name="40% - Accent4 26 3 2" xfId="8697" xr:uid="{00000000-0005-0000-0000-000096440000}"/>
    <cellStyle name="40% - Accent4 26 3 2 2" xfId="23807" xr:uid="{00000000-0005-0000-0000-000097440000}"/>
    <cellStyle name="40% - Accent4 26 3 3" xfId="8698" xr:uid="{00000000-0005-0000-0000-000098440000}"/>
    <cellStyle name="40% - Accent4 26 3 3 2" xfId="23808" xr:uid="{00000000-0005-0000-0000-000099440000}"/>
    <cellStyle name="40% - Accent4 26 3 4" xfId="23809" xr:uid="{00000000-0005-0000-0000-00009A440000}"/>
    <cellStyle name="40% - Accent4 26 4" xfId="8699" xr:uid="{00000000-0005-0000-0000-00009B440000}"/>
    <cellStyle name="40% - Accent4 26 4 2" xfId="23810" xr:uid="{00000000-0005-0000-0000-00009C440000}"/>
    <cellStyle name="40% - Accent4 26 5" xfId="8700" xr:uid="{00000000-0005-0000-0000-00009D440000}"/>
    <cellStyle name="40% - Accent4 26 5 2" xfId="23811" xr:uid="{00000000-0005-0000-0000-00009E440000}"/>
    <cellStyle name="40% - Accent4 26 6" xfId="23812" xr:uid="{00000000-0005-0000-0000-00009F440000}"/>
    <cellStyle name="40% - Accent4 27" xfId="8701" xr:uid="{00000000-0005-0000-0000-0000A0440000}"/>
    <cellStyle name="40% - Accent4 27 2" xfId="8702" xr:uid="{00000000-0005-0000-0000-0000A1440000}"/>
    <cellStyle name="40% - Accent4 27 2 2" xfId="8703" xr:uid="{00000000-0005-0000-0000-0000A2440000}"/>
    <cellStyle name="40% - Accent4 27 2 2 2" xfId="23813" xr:uid="{00000000-0005-0000-0000-0000A3440000}"/>
    <cellStyle name="40% - Accent4 27 2 3" xfId="8704" xr:uid="{00000000-0005-0000-0000-0000A4440000}"/>
    <cellStyle name="40% - Accent4 27 2 3 2" xfId="23814" xr:uid="{00000000-0005-0000-0000-0000A5440000}"/>
    <cellStyle name="40% - Accent4 27 2 4" xfId="23815" xr:uid="{00000000-0005-0000-0000-0000A6440000}"/>
    <cellStyle name="40% - Accent4 27 3" xfId="8705" xr:uid="{00000000-0005-0000-0000-0000A7440000}"/>
    <cellStyle name="40% - Accent4 27 3 2" xfId="8706" xr:uid="{00000000-0005-0000-0000-0000A8440000}"/>
    <cellStyle name="40% - Accent4 27 3 2 2" xfId="23816" xr:uid="{00000000-0005-0000-0000-0000A9440000}"/>
    <cellStyle name="40% - Accent4 27 3 3" xfId="8707" xr:uid="{00000000-0005-0000-0000-0000AA440000}"/>
    <cellStyle name="40% - Accent4 27 3 3 2" xfId="23817" xr:uid="{00000000-0005-0000-0000-0000AB440000}"/>
    <cellStyle name="40% - Accent4 27 3 4" xfId="23818" xr:uid="{00000000-0005-0000-0000-0000AC440000}"/>
    <cellStyle name="40% - Accent4 27 4" xfId="8708" xr:uid="{00000000-0005-0000-0000-0000AD440000}"/>
    <cellStyle name="40% - Accent4 27 4 2" xfId="23819" xr:uid="{00000000-0005-0000-0000-0000AE440000}"/>
    <cellStyle name="40% - Accent4 27 5" xfId="8709" xr:uid="{00000000-0005-0000-0000-0000AF440000}"/>
    <cellStyle name="40% - Accent4 27 5 2" xfId="23820" xr:uid="{00000000-0005-0000-0000-0000B0440000}"/>
    <cellStyle name="40% - Accent4 27 6" xfId="23821" xr:uid="{00000000-0005-0000-0000-0000B1440000}"/>
    <cellStyle name="40% - Accent4 28" xfId="8710" xr:uid="{00000000-0005-0000-0000-0000B2440000}"/>
    <cellStyle name="40% - Accent4 28 2" xfId="8711" xr:uid="{00000000-0005-0000-0000-0000B3440000}"/>
    <cellStyle name="40% - Accent4 28 2 2" xfId="8712" xr:uid="{00000000-0005-0000-0000-0000B4440000}"/>
    <cellStyle name="40% - Accent4 28 2 2 2" xfId="23822" xr:uid="{00000000-0005-0000-0000-0000B5440000}"/>
    <cellStyle name="40% - Accent4 28 2 3" xfId="8713" xr:uid="{00000000-0005-0000-0000-0000B6440000}"/>
    <cellStyle name="40% - Accent4 28 2 3 2" xfId="23823" xr:uid="{00000000-0005-0000-0000-0000B7440000}"/>
    <cellStyle name="40% - Accent4 28 2 4" xfId="23824" xr:uid="{00000000-0005-0000-0000-0000B8440000}"/>
    <cellStyle name="40% - Accent4 28 3" xfId="8714" xr:uid="{00000000-0005-0000-0000-0000B9440000}"/>
    <cellStyle name="40% - Accent4 28 3 2" xfId="8715" xr:uid="{00000000-0005-0000-0000-0000BA440000}"/>
    <cellStyle name="40% - Accent4 28 3 2 2" xfId="23825" xr:uid="{00000000-0005-0000-0000-0000BB440000}"/>
    <cellStyle name="40% - Accent4 28 3 3" xfId="8716" xr:uid="{00000000-0005-0000-0000-0000BC440000}"/>
    <cellStyle name="40% - Accent4 28 3 3 2" xfId="23826" xr:uid="{00000000-0005-0000-0000-0000BD440000}"/>
    <cellStyle name="40% - Accent4 28 3 4" xfId="23827" xr:uid="{00000000-0005-0000-0000-0000BE440000}"/>
    <cellStyle name="40% - Accent4 28 4" xfId="8717" xr:uid="{00000000-0005-0000-0000-0000BF440000}"/>
    <cellStyle name="40% - Accent4 28 4 2" xfId="23828" xr:uid="{00000000-0005-0000-0000-0000C0440000}"/>
    <cellStyle name="40% - Accent4 28 5" xfId="8718" xr:uid="{00000000-0005-0000-0000-0000C1440000}"/>
    <cellStyle name="40% - Accent4 28 5 2" xfId="23829" xr:uid="{00000000-0005-0000-0000-0000C2440000}"/>
    <cellStyle name="40% - Accent4 28 6" xfId="23830" xr:uid="{00000000-0005-0000-0000-0000C3440000}"/>
    <cellStyle name="40% - Accent4 29" xfId="8719" xr:uid="{00000000-0005-0000-0000-0000C4440000}"/>
    <cellStyle name="40% - Accent4 29 2" xfId="8720" xr:uid="{00000000-0005-0000-0000-0000C5440000}"/>
    <cellStyle name="40% - Accent4 29 2 2" xfId="8721" xr:uid="{00000000-0005-0000-0000-0000C6440000}"/>
    <cellStyle name="40% - Accent4 29 2 2 2" xfId="23831" xr:uid="{00000000-0005-0000-0000-0000C7440000}"/>
    <cellStyle name="40% - Accent4 29 2 3" xfId="8722" xr:uid="{00000000-0005-0000-0000-0000C8440000}"/>
    <cellStyle name="40% - Accent4 29 2 3 2" xfId="23832" xr:uid="{00000000-0005-0000-0000-0000C9440000}"/>
    <cellStyle name="40% - Accent4 29 2 4" xfId="23833" xr:uid="{00000000-0005-0000-0000-0000CA440000}"/>
    <cellStyle name="40% - Accent4 29 3" xfId="8723" xr:uid="{00000000-0005-0000-0000-0000CB440000}"/>
    <cellStyle name="40% - Accent4 29 3 2" xfId="8724" xr:uid="{00000000-0005-0000-0000-0000CC440000}"/>
    <cellStyle name="40% - Accent4 29 3 2 2" xfId="23834" xr:uid="{00000000-0005-0000-0000-0000CD440000}"/>
    <cellStyle name="40% - Accent4 29 3 3" xfId="8725" xr:uid="{00000000-0005-0000-0000-0000CE440000}"/>
    <cellStyle name="40% - Accent4 29 3 3 2" xfId="23835" xr:uid="{00000000-0005-0000-0000-0000CF440000}"/>
    <cellStyle name="40% - Accent4 29 3 4" xfId="23836" xr:uid="{00000000-0005-0000-0000-0000D0440000}"/>
    <cellStyle name="40% - Accent4 29 4" xfId="8726" xr:uid="{00000000-0005-0000-0000-0000D1440000}"/>
    <cellStyle name="40% - Accent4 29 4 2" xfId="23837" xr:uid="{00000000-0005-0000-0000-0000D2440000}"/>
    <cellStyle name="40% - Accent4 29 5" xfId="8727" xr:uid="{00000000-0005-0000-0000-0000D3440000}"/>
    <cellStyle name="40% - Accent4 29 5 2" xfId="23838" xr:uid="{00000000-0005-0000-0000-0000D4440000}"/>
    <cellStyle name="40% - Accent4 29 6" xfId="23839" xr:uid="{00000000-0005-0000-0000-0000D5440000}"/>
    <cellStyle name="40% - Accent4 3" xfId="8728" xr:uid="{00000000-0005-0000-0000-0000D6440000}"/>
    <cellStyle name="40% - Accent4 3 2" xfId="8729" xr:uid="{00000000-0005-0000-0000-0000D7440000}"/>
    <cellStyle name="40% - Accent4 3 2 2" xfId="8730" xr:uid="{00000000-0005-0000-0000-0000D8440000}"/>
    <cellStyle name="40% - Accent4 3 2 2 2" xfId="23840" xr:uid="{00000000-0005-0000-0000-0000D9440000}"/>
    <cellStyle name="40% - Accent4 3 2 3" xfId="8731" xr:uid="{00000000-0005-0000-0000-0000DA440000}"/>
    <cellStyle name="40% - Accent4 3 2 3 2" xfId="23841" xr:uid="{00000000-0005-0000-0000-0000DB440000}"/>
    <cellStyle name="40% - Accent4 3 2 4" xfId="23842" xr:uid="{00000000-0005-0000-0000-0000DC440000}"/>
    <cellStyle name="40% - Accent4 3 3" xfId="8732" xr:uid="{00000000-0005-0000-0000-0000DD440000}"/>
    <cellStyle name="40% - Accent4 3 3 2" xfId="8733" xr:uid="{00000000-0005-0000-0000-0000DE440000}"/>
    <cellStyle name="40% - Accent4 3 3 2 2" xfId="23843" xr:uid="{00000000-0005-0000-0000-0000DF440000}"/>
    <cellStyle name="40% - Accent4 3 3 3" xfId="8734" xr:uid="{00000000-0005-0000-0000-0000E0440000}"/>
    <cellStyle name="40% - Accent4 3 3 3 2" xfId="23844" xr:uid="{00000000-0005-0000-0000-0000E1440000}"/>
    <cellStyle name="40% - Accent4 3 3 4" xfId="23845" xr:uid="{00000000-0005-0000-0000-0000E2440000}"/>
    <cellStyle name="40% - Accent4 3 4" xfId="8735" xr:uid="{00000000-0005-0000-0000-0000E3440000}"/>
    <cellStyle name="40% - Accent4 3 4 2" xfId="23846" xr:uid="{00000000-0005-0000-0000-0000E4440000}"/>
    <cellStyle name="40% - Accent4 3 5" xfId="8736" xr:uid="{00000000-0005-0000-0000-0000E5440000}"/>
    <cellStyle name="40% - Accent4 3 5 2" xfId="23847" xr:uid="{00000000-0005-0000-0000-0000E6440000}"/>
    <cellStyle name="40% - Accent4 3 6" xfId="23848" xr:uid="{00000000-0005-0000-0000-0000E7440000}"/>
    <cellStyle name="40% - Accent4 30" xfId="8737" xr:uid="{00000000-0005-0000-0000-0000E8440000}"/>
    <cellStyle name="40% - Accent4 30 2" xfId="8738" xr:uid="{00000000-0005-0000-0000-0000E9440000}"/>
    <cellStyle name="40% - Accent4 30 2 2" xfId="8739" xr:uid="{00000000-0005-0000-0000-0000EA440000}"/>
    <cellStyle name="40% - Accent4 30 2 2 2" xfId="23849" xr:uid="{00000000-0005-0000-0000-0000EB440000}"/>
    <cellStyle name="40% - Accent4 30 2 3" xfId="8740" xr:uid="{00000000-0005-0000-0000-0000EC440000}"/>
    <cellStyle name="40% - Accent4 30 2 3 2" xfId="23850" xr:uid="{00000000-0005-0000-0000-0000ED440000}"/>
    <cellStyle name="40% - Accent4 30 2 4" xfId="23851" xr:uid="{00000000-0005-0000-0000-0000EE440000}"/>
    <cellStyle name="40% - Accent4 30 3" xfId="8741" xr:uid="{00000000-0005-0000-0000-0000EF440000}"/>
    <cellStyle name="40% - Accent4 30 3 2" xfId="8742" xr:uid="{00000000-0005-0000-0000-0000F0440000}"/>
    <cellStyle name="40% - Accent4 30 3 2 2" xfId="23852" xr:uid="{00000000-0005-0000-0000-0000F1440000}"/>
    <cellStyle name="40% - Accent4 30 3 3" xfId="8743" xr:uid="{00000000-0005-0000-0000-0000F2440000}"/>
    <cellStyle name="40% - Accent4 30 3 3 2" xfId="23853" xr:uid="{00000000-0005-0000-0000-0000F3440000}"/>
    <cellStyle name="40% - Accent4 30 3 4" xfId="23854" xr:uid="{00000000-0005-0000-0000-0000F4440000}"/>
    <cellStyle name="40% - Accent4 30 4" xfId="8744" xr:uid="{00000000-0005-0000-0000-0000F5440000}"/>
    <cellStyle name="40% - Accent4 30 4 2" xfId="23855" xr:uid="{00000000-0005-0000-0000-0000F6440000}"/>
    <cellStyle name="40% - Accent4 30 5" xfId="8745" xr:uid="{00000000-0005-0000-0000-0000F7440000}"/>
    <cellStyle name="40% - Accent4 30 5 2" xfId="23856" xr:uid="{00000000-0005-0000-0000-0000F8440000}"/>
    <cellStyle name="40% - Accent4 30 6" xfId="23857" xr:uid="{00000000-0005-0000-0000-0000F9440000}"/>
    <cellStyle name="40% - Accent4 31" xfId="8746" xr:uid="{00000000-0005-0000-0000-0000FA440000}"/>
    <cellStyle name="40% - Accent4 31 2" xfId="8747" xr:uid="{00000000-0005-0000-0000-0000FB440000}"/>
    <cellStyle name="40% - Accent4 31 2 2" xfId="8748" xr:uid="{00000000-0005-0000-0000-0000FC440000}"/>
    <cellStyle name="40% - Accent4 31 2 2 2" xfId="23858" xr:uid="{00000000-0005-0000-0000-0000FD440000}"/>
    <cellStyle name="40% - Accent4 31 2 3" xfId="8749" xr:uid="{00000000-0005-0000-0000-0000FE440000}"/>
    <cellStyle name="40% - Accent4 31 2 3 2" xfId="23859" xr:uid="{00000000-0005-0000-0000-0000FF440000}"/>
    <cellStyle name="40% - Accent4 31 2 4" xfId="23860" xr:uid="{00000000-0005-0000-0000-000000450000}"/>
    <cellStyle name="40% - Accent4 31 3" xfId="8750" xr:uid="{00000000-0005-0000-0000-000001450000}"/>
    <cellStyle name="40% - Accent4 31 3 2" xfId="8751" xr:uid="{00000000-0005-0000-0000-000002450000}"/>
    <cellStyle name="40% - Accent4 31 3 2 2" xfId="23861" xr:uid="{00000000-0005-0000-0000-000003450000}"/>
    <cellStyle name="40% - Accent4 31 3 3" xfId="8752" xr:uid="{00000000-0005-0000-0000-000004450000}"/>
    <cellStyle name="40% - Accent4 31 3 3 2" xfId="23862" xr:uid="{00000000-0005-0000-0000-000005450000}"/>
    <cellStyle name="40% - Accent4 31 3 4" xfId="23863" xr:uid="{00000000-0005-0000-0000-000006450000}"/>
    <cellStyle name="40% - Accent4 31 4" xfId="8753" xr:uid="{00000000-0005-0000-0000-000007450000}"/>
    <cellStyle name="40% - Accent4 31 4 2" xfId="23864" xr:uid="{00000000-0005-0000-0000-000008450000}"/>
    <cellStyle name="40% - Accent4 31 5" xfId="8754" xr:uid="{00000000-0005-0000-0000-000009450000}"/>
    <cellStyle name="40% - Accent4 31 5 2" xfId="23865" xr:uid="{00000000-0005-0000-0000-00000A450000}"/>
    <cellStyle name="40% - Accent4 31 6" xfId="23866" xr:uid="{00000000-0005-0000-0000-00000B450000}"/>
    <cellStyle name="40% - Accent4 32" xfId="8755" xr:uid="{00000000-0005-0000-0000-00000C450000}"/>
    <cellStyle name="40% - Accent4 32 2" xfId="8756" xr:uid="{00000000-0005-0000-0000-00000D450000}"/>
    <cellStyle name="40% - Accent4 32 2 2" xfId="8757" xr:uid="{00000000-0005-0000-0000-00000E450000}"/>
    <cellStyle name="40% - Accent4 32 2 2 2" xfId="23867" xr:uid="{00000000-0005-0000-0000-00000F450000}"/>
    <cellStyle name="40% - Accent4 32 2 3" xfId="8758" xr:uid="{00000000-0005-0000-0000-000010450000}"/>
    <cellStyle name="40% - Accent4 32 2 3 2" xfId="23868" xr:uid="{00000000-0005-0000-0000-000011450000}"/>
    <cellStyle name="40% - Accent4 32 2 4" xfId="23869" xr:uid="{00000000-0005-0000-0000-000012450000}"/>
    <cellStyle name="40% - Accent4 32 3" xfId="8759" xr:uid="{00000000-0005-0000-0000-000013450000}"/>
    <cellStyle name="40% - Accent4 32 3 2" xfId="8760" xr:uid="{00000000-0005-0000-0000-000014450000}"/>
    <cellStyle name="40% - Accent4 32 3 2 2" xfId="23870" xr:uid="{00000000-0005-0000-0000-000015450000}"/>
    <cellStyle name="40% - Accent4 32 3 3" xfId="8761" xr:uid="{00000000-0005-0000-0000-000016450000}"/>
    <cellStyle name="40% - Accent4 32 3 3 2" xfId="23871" xr:uid="{00000000-0005-0000-0000-000017450000}"/>
    <cellStyle name="40% - Accent4 32 3 4" xfId="23872" xr:uid="{00000000-0005-0000-0000-000018450000}"/>
    <cellStyle name="40% - Accent4 32 4" xfId="8762" xr:uid="{00000000-0005-0000-0000-000019450000}"/>
    <cellStyle name="40% - Accent4 32 4 2" xfId="23873" xr:uid="{00000000-0005-0000-0000-00001A450000}"/>
    <cellStyle name="40% - Accent4 32 5" xfId="8763" xr:uid="{00000000-0005-0000-0000-00001B450000}"/>
    <cellStyle name="40% - Accent4 32 5 2" xfId="23874" xr:uid="{00000000-0005-0000-0000-00001C450000}"/>
    <cellStyle name="40% - Accent4 32 6" xfId="23875" xr:uid="{00000000-0005-0000-0000-00001D450000}"/>
    <cellStyle name="40% - Accent4 33" xfId="8764" xr:uid="{00000000-0005-0000-0000-00001E450000}"/>
    <cellStyle name="40% - Accent4 33 2" xfId="8765" xr:uid="{00000000-0005-0000-0000-00001F450000}"/>
    <cellStyle name="40% - Accent4 33 2 2" xfId="8766" xr:uid="{00000000-0005-0000-0000-000020450000}"/>
    <cellStyle name="40% - Accent4 33 2 2 2" xfId="23876" xr:uid="{00000000-0005-0000-0000-000021450000}"/>
    <cellStyle name="40% - Accent4 33 2 3" xfId="8767" xr:uid="{00000000-0005-0000-0000-000022450000}"/>
    <cellStyle name="40% - Accent4 33 2 3 2" xfId="23877" xr:uid="{00000000-0005-0000-0000-000023450000}"/>
    <cellStyle name="40% - Accent4 33 2 4" xfId="23878" xr:uid="{00000000-0005-0000-0000-000024450000}"/>
    <cellStyle name="40% - Accent4 33 3" xfId="8768" xr:uid="{00000000-0005-0000-0000-000025450000}"/>
    <cellStyle name="40% - Accent4 33 3 2" xfId="8769" xr:uid="{00000000-0005-0000-0000-000026450000}"/>
    <cellStyle name="40% - Accent4 33 3 2 2" xfId="23879" xr:uid="{00000000-0005-0000-0000-000027450000}"/>
    <cellStyle name="40% - Accent4 33 3 3" xfId="8770" xr:uid="{00000000-0005-0000-0000-000028450000}"/>
    <cellStyle name="40% - Accent4 33 3 3 2" xfId="23880" xr:uid="{00000000-0005-0000-0000-000029450000}"/>
    <cellStyle name="40% - Accent4 33 3 4" xfId="23881" xr:uid="{00000000-0005-0000-0000-00002A450000}"/>
    <cellStyle name="40% - Accent4 33 4" xfId="8771" xr:uid="{00000000-0005-0000-0000-00002B450000}"/>
    <cellStyle name="40% - Accent4 33 4 2" xfId="23882" xr:uid="{00000000-0005-0000-0000-00002C450000}"/>
    <cellStyle name="40% - Accent4 33 5" xfId="8772" xr:uid="{00000000-0005-0000-0000-00002D450000}"/>
    <cellStyle name="40% - Accent4 33 5 2" xfId="23883" xr:uid="{00000000-0005-0000-0000-00002E450000}"/>
    <cellStyle name="40% - Accent4 33 6" xfId="23884" xr:uid="{00000000-0005-0000-0000-00002F450000}"/>
    <cellStyle name="40% - Accent4 34" xfId="8773" xr:uid="{00000000-0005-0000-0000-000030450000}"/>
    <cellStyle name="40% - Accent4 34 2" xfId="8774" xr:uid="{00000000-0005-0000-0000-000031450000}"/>
    <cellStyle name="40% - Accent4 34 2 2" xfId="8775" xr:uid="{00000000-0005-0000-0000-000032450000}"/>
    <cellStyle name="40% - Accent4 34 2 2 2" xfId="23885" xr:uid="{00000000-0005-0000-0000-000033450000}"/>
    <cellStyle name="40% - Accent4 34 2 3" xfId="8776" xr:uid="{00000000-0005-0000-0000-000034450000}"/>
    <cellStyle name="40% - Accent4 34 2 3 2" xfId="23886" xr:uid="{00000000-0005-0000-0000-000035450000}"/>
    <cellStyle name="40% - Accent4 34 2 4" xfId="23887" xr:uid="{00000000-0005-0000-0000-000036450000}"/>
    <cellStyle name="40% - Accent4 34 3" xfId="8777" xr:uid="{00000000-0005-0000-0000-000037450000}"/>
    <cellStyle name="40% - Accent4 34 3 2" xfId="8778" xr:uid="{00000000-0005-0000-0000-000038450000}"/>
    <cellStyle name="40% - Accent4 34 3 2 2" xfId="23888" xr:uid="{00000000-0005-0000-0000-000039450000}"/>
    <cellStyle name="40% - Accent4 34 3 3" xfId="8779" xr:uid="{00000000-0005-0000-0000-00003A450000}"/>
    <cellStyle name="40% - Accent4 34 3 3 2" xfId="23889" xr:uid="{00000000-0005-0000-0000-00003B450000}"/>
    <cellStyle name="40% - Accent4 34 3 4" xfId="23890" xr:uid="{00000000-0005-0000-0000-00003C450000}"/>
    <cellStyle name="40% - Accent4 34 4" xfId="8780" xr:uid="{00000000-0005-0000-0000-00003D450000}"/>
    <cellStyle name="40% - Accent4 34 4 2" xfId="23891" xr:uid="{00000000-0005-0000-0000-00003E450000}"/>
    <cellStyle name="40% - Accent4 34 5" xfId="8781" xr:uid="{00000000-0005-0000-0000-00003F450000}"/>
    <cellStyle name="40% - Accent4 34 5 2" xfId="23892" xr:uid="{00000000-0005-0000-0000-000040450000}"/>
    <cellStyle name="40% - Accent4 34 6" xfId="23893" xr:uid="{00000000-0005-0000-0000-000041450000}"/>
    <cellStyle name="40% - Accent4 35" xfId="8782" xr:uid="{00000000-0005-0000-0000-000042450000}"/>
    <cellStyle name="40% - Accent4 35 2" xfId="8783" xr:uid="{00000000-0005-0000-0000-000043450000}"/>
    <cellStyle name="40% - Accent4 35 2 2" xfId="8784" xr:uid="{00000000-0005-0000-0000-000044450000}"/>
    <cellStyle name="40% - Accent4 35 2 2 2" xfId="23894" xr:uid="{00000000-0005-0000-0000-000045450000}"/>
    <cellStyle name="40% - Accent4 35 2 3" xfId="8785" xr:uid="{00000000-0005-0000-0000-000046450000}"/>
    <cellStyle name="40% - Accent4 35 2 3 2" xfId="23895" xr:uid="{00000000-0005-0000-0000-000047450000}"/>
    <cellStyle name="40% - Accent4 35 2 4" xfId="23896" xr:uid="{00000000-0005-0000-0000-000048450000}"/>
    <cellStyle name="40% - Accent4 35 3" xfId="8786" xr:uid="{00000000-0005-0000-0000-000049450000}"/>
    <cellStyle name="40% - Accent4 35 3 2" xfId="8787" xr:uid="{00000000-0005-0000-0000-00004A450000}"/>
    <cellStyle name="40% - Accent4 35 3 2 2" xfId="23897" xr:uid="{00000000-0005-0000-0000-00004B450000}"/>
    <cellStyle name="40% - Accent4 35 3 3" xfId="8788" xr:uid="{00000000-0005-0000-0000-00004C450000}"/>
    <cellStyle name="40% - Accent4 35 3 3 2" xfId="23898" xr:uid="{00000000-0005-0000-0000-00004D450000}"/>
    <cellStyle name="40% - Accent4 35 3 4" xfId="23899" xr:uid="{00000000-0005-0000-0000-00004E450000}"/>
    <cellStyle name="40% - Accent4 35 4" xfId="8789" xr:uid="{00000000-0005-0000-0000-00004F450000}"/>
    <cellStyle name="40% - Accent4 35 4 2" xfId="23900" xr:uid="{00000000-0005-0000-0000-000050450000}"/>
    <cellStyle name="40% - Accent4 35 5" xfId="8790" xr:uid="{00000000-0005-0000-0000-000051450000}"/>
    <cellStyle name="40% - Accent4 35 5 2" xfId="23901" xr:uid="{00000000-0005-0000-0000-000052450000}"/>
    <cellStyle name="40% - Accent4 35 6" xfId="23902" xr:uid="{00000000-0005-0000-0000-000053450000}"/>
    <cellStyle name="40% - Accent4 36" xfId="8791" xr:uid="{00000000-0005-0000-0000-000054450000}"/>
    <cellStyle name="40% - Accent4 36 2" xfId="8792" xr:uid="{00000000-0005-0000-0000-000055450000}"/>
    <cellStyle name="40% - Accent4 36 2 2" xfId="8793" xr:uid="{00000000-0005-0000-0000-000056450000}"/>
    <cellStyle name="40% - Accent4 36 2 2 2" xfId="23903" xr:uid="{00000000-0005-0000-0000-000057450000}"/>
    <cellStyle name="40% - Accent4 36 2 3" xfId="8794" xr:uid="{00000000-0005-0000-0000-000058450000}"/>
    <cellStyle name="40% - Accent4 36 2 3 2" xfId="23904" xr:uid="{00000000-0005-0000-0000-000059450000}"/>
    <cellStyle name="40% - Accent4 36 2 4" xfId="23905" xr:uid="{00000000-0005-0000-0000-00005A450000}"/>
    <cellStyle name="40% - Accent4 36 3" xfId="8795" xr:uid="{00000000-0005-0000-0000-00005B450000}"/>
    <cellStyle name="40% - Accent4 36 3 2" xfId="8796" xr:uid="{00000000-0005-0000-0000-00005C450000}"/>
    <cellStyle name="40% - Accent4 36 3 2 2" xfId="23906" xr:uid="{00000000-0005-0000-0000-00005D450000}"/>
    <cellStyle name="40% - Accent4 36 3 3" xfId="8797" xr:uid="{00000000-0005-0000-0000-00005E450000}"/>
    <cellStyle name="40% - Accent4 36 3 3 2" xfId="23907" xr:uid="{00000000-0005-0000-0000-00005F450000}"/>
    <cellStyle name="40% - Accent4 36 3 4" xfId="23908" xr:uid="{00000000-0005-0000-0000-000060450000}"/>
    <cellStyle name="40% - Accent4 36 4" xfId="8798" xr:uid="{00000000-0005-0000-0000-000061450000}"/>
    <cellStyle name="40% - Accent4 36 4 2" xfId="23909" xr:uid="{00000000-0005-0000-0000-000062450000}"/>
    <cellStyle name="40% - Accent4 36 5" xfId="8799" xr:uid="{00000000-0005-0000-0000-000063450000}"/>
    <cellStyle name="40% - Accent4 36 5 2" xfId="23910" xr:uid="{00000000-0005-0000-0000-000064450000}"/>
    <cellStyle name="40% - Accent4 36 6" xfId="23911" xr:uid="{00000000-0005-0000-0000-000065450000}"/>
    <cellStyle name="40% - Accent4 37" xfId="8800" xr:uid="{00000000-0005-0000-0000-000066450000}"/>
    <cellStyle name="40% - Accent4 37 2" xfId="8801" xr:uid="{00000000-0005-0000-0000-000067450000}"/>
    <cellStyle name="40% - Accent4 37 2 2" xfId="8802" xr:uid="{00000000-0005-0000-0000-000068450000}"/>
    <cellStyle name="40% - Accent4 37 2 2 2" xfId="23912" xr:uid="{00000000-0005-0000-0000-000069450000}"/>
    <cellStyle name="40% - Accent4 37 2 3" xfId="8803" xr:uid="{00000000-0005-0000-0000-00006A450000}"/>
    <cellStyle name="40% - Accent4 37 2 3 2" xfId="23913" xr:uid="{00000000-0005-0000-0000-00006B450000}"/>
    <cellStyle name="40% - Accent4 37 2 4" xfId="23914" xr:uid="{00000000-0005-0000-0000-00006C450000}"/>
    <cellStyle name="40% - Accent4 37 3" xfId="8804" xr:uid="{00000000-0005-0000-0000-00006D450000}"/>
    <cellStyle name="40% - Accent4 37 3 2" xfId="8805" xr:uid="{00000000-0005-0000-0000-00006E450000}"/>
    <cellStyle name="40% - Accent4 37 3 2 2" xfId="23915" xr:uid="{00000000-0005-0000-0000-00006F450000}"/>
    <cellStyle name="40% - Accent4 37 3 3" xfId="8806" xr:uid="{00000000-0005-0000-0000-000070450000}"/>
    <cellStyle name="40% - Accent4 37 3 3 2" xfId="23916" xr:uid="{00000000-0005-0000-0000-000071450000}"/>
    <cellStyle name="40% - Accent4 37 3 4" xfId="23917" xr:uid="{00000000-0005-0000-0000-000072450000}"/>
    <cellStyle name="40% - Accent4 37 4" xfId="8807" xr:uid="{00000000-0005-0000-0000-000073450000}"/>
    <cellStyle name="40% - Accent4 37 4 2" xfId="23918" xr:uid="{00000000-0005-0000-0000-000074450000}"/>
    <cellStyle name="40% - Accent4 37 5" xfId="8808" xr:uid="{00000000-0005-0000-0000-000075450000}"/>
    <cellStyle name="40% - Accent4 37 5 2" xfId="23919" xr:uid="{00000000-0005-0000-0000-000076450000}"/>
    <cellStyle name="40% - Accent4 37 6" xfId="23920" xr:uid="{00000000-0005-0000-0000-000077450000}"/>
    <cellStyle name="40% - Accent4 38" xfId="8809" xr:uid="{00000000-0005-0000-0000-000078450000}"/>
    <cellStyle name="40% - Accent4 38 2" xfId="8810" xr:uid="{00000000-0005-0000-0000-000079450000}"/>
    <cellStyle name="40% - Accent4 38 2 2" xfId="8811" xr:uid="{00000000-0005-0000-0000-00007A450000}"/>
    <cellStyle name="40% - Accent4 38 2 2 2" xfId="23921" xr:uid="{00000000-0005-0000-0000-00007B450000}"/>
    <cellStyle name="40% - Accent4 38 2 3" xfId="8812" xr:uid="{00000000-0005-0000-0000-00007C450000}"/>
    <cellStyle name="40% - Accent4 38 2 3 2" xfId="23922" xr:uid="{00000000-0005-0000-0000-00007D450000}"/>
    <cellStyle name="40% - Accent4 38 2 4" xfId="23923" xr:uid="{00000000-0005-0000-0000-00007E450000}"/>
    <cellStyle name="40% - Accent4 38 3" xfId="8813" xr:uid="{00000000-0005-0000-0000-00007F450000}"/>
    <cellStyle name="40% - Accent4 38 3 2" xfId="8814" xr:uid="{00000000-0005-0000-0000-000080450000}"/>
    <cellStyle name="40% - Accent4 38 3 2 2" xfId="23924" xr:uid="{00000000-0005-0000-0000-000081450000}"/>
    <cellStyle name="40% - Accent4 38 3 3" xfId="8815" xr:uid="{00000000-0005-0000-0000-000082450000}"/>
    <cellStyle name="40% - Accent4 38 3 3 2" xfId="23925" xr:uid="{00000000-0005-0000-0000-000083450000}"/>
    <cellStyle name="40% - Accent4 38 3 4" xfId="23926" xr:uid="{00000000-0005-0000-0000-000084450000}"/>
    <cellStyle name="40% - Accent4 38 4" xfId="8816" xr:uid="{00000000-0005-0000-0000-000085450000}"/>
    <cellStyle name="40% - Accent4 38 4 2" xfId="23927" xr:uid="{00000000-0005-0000-0000-000086450000}"/>
    <cellStyle name="40% - Accent4 38 5" xfId="8817" xr:uid="{00000000-0005-0000-0000-000087450000}"/>
    <cellStyle name="40% - Accent4 38 5 2" xfId="23928" xr:uid="{00000000-0005-0000-0000-000088450000}"/>
    <cellStyle name="40% - Accent4 38 6" xfId="23929" xr:uid="{00000000-0005-0000-0000-000089450000}"/>
    <cellStyle name="40% - Accent4 39" xfId="8818" xr:uid="{00000000-0005-0000-0000-00008A450000}"/>
    <cellStyle name="40% - Accent4 39 2" xfId="8819" xr:uid="{00000000-0005-0000-0000-00008B450000}"/>
    <cellStyle name="40% - Accent4 39 2 2" xfId="8820" xr:uid="{00000000-0005-0000-0000-00008C450000}"/>
    <cellStyle name="40% - Accent4 39 2 2 2" xfId="23930" xr:uid="{00000000-0005-0000-0000-00008D450000}"/>
    <cellStyle name="40% - Accent4 39 2 3" xfId="8821" xr:uid="{00000000-0005-0000-0000-00008E450000}"/>
    <cellStyle name="40% - Accent4 39 2 3 2" xfId="23931" xr:uid="{00000000-0005-0000-0000-00008F450000}"/>
    <cellStyle name="40% - Accent4 39 2 4" xfId="23932" xr:uid="{00000000-0005-0000-0000-000090450000}"/>
    <cellStyle name="40% - Accent4 39 3" xfId="8822" xr:uid="{00000000-0005-0000-0000-000091450000}"/>
    <cellStyle name="40% - Accent4 39 3 2" xfId="8823" xr:uid="{00000000-0005-0000-0000-000092450000}"/>
    <cellStyle name="40% - Accent4 39 3 2 2" xfId="23933" xr:uid="{00000000-0005-0000-0000-000093450000}"/>
    <cellStyle name="40% - Accent4 39 3 3" xfId="8824" xr:uid="{00000000-0005-0000-0000-000094450000}"/>
    <cellStyle name="40% - Accent4 39 3 3 2" xfId="23934" xr:uid="{00000000-0005-0000-0000-000095450000}"/>
    <cellStyle name="40% - Accent4 39 3 4" xfId="23935" xr:uid="{00000000-0005-0000-0000-000096450000}"/>
    <cellStyle name="40% - Accent4 39 4" xfId="8825" xr:uid="{00000000-0005-0000-0000-000097450000}"/>
    <cellStyle name="40% - Accent4 39 4 2" xfId="23936" xr:uid="{00000000-0005-0000-0000-000098450000}"/>
    <cellStyle name="40% - Accent4 39 5" xfId="8826" xr:uid="{00000000-0005-0000-0000-000099450000}"/>
    <cellStyle name="40% - Accent4 39 5 2" xfId="23937" xr:uid="{00000000-0005-0000-0000-00009A450000}"/>
    <cellStyle name="40% - Accent4 39 6" xfId="23938" xr:uid="{00000000-0005-0000-0000-00009B450000}"/>
    <cellStyle name="40% - Accent4 4" xfId="8827" xr:uid="{00000000-0005-0000-0000-00009C450000}"/>
    <cellStyle name="40% - Accent4 4 2" xfId="8828" xr:uid="{00000000-0005-0000-0000-00009D450000}"/>
    <cellStyle name="40% - Accent4 4 2 2" xfId="8829" xr:uid="{00000000-0005-0000-0000-00009E450000}"/>
    <cellStyle name="40% - Accent4 4 2 2 2" xfId="23939" xr:uid="{00000000-0005-0000-0000-00009F450000}"/>
    <cellStyle name="40% - Accent4 4 2 3" xfId="8830" xr:uid="{00000000-0005-0000-0000-0000A0450000}"/>
    <cellStyle name="40% - Accent4 4 2 3 2" xfId="23940" xr:uid="{00000000-0005-0000-0000-0000A1450000}"/>
    <cellStyle name="40% - Accent4 4 2 4" xfId="23941" xr:uid="{00000000-0005-0000-0000-0000A2450000}"/>
    <cellStyle name="40% - Accent4 4 3" xfId="8831" xr:uid="{00000000-0005-0000-0000-0000A3450000}"/>
    <cellStyle name="40% - Accent4 4 3 2" xfId="8832" xr:uid="{00000000-0005-0000-0000-0000A4450000}"/>
    <cellStyle name="40% - Accent4 4 3 2 2" xfId="23942" xr:uid="{00000000-0005-0000-0000-0000A5450000}"/>
    <cellStyle name="40% - Accent4 4 3 3" xfId="8833" xr:uid="{00000000-0005-0000-0000-0000A6450000}"/>
    <cellStyle name="40% - Accent4 4 3 3 2" xfId="23943" xr:uid="{00000000-0005-0000-0000-0000A7450000}"/>
    <cellStyle name="40% - Accent4 4 3 4" xfId="23944" xr:uid="{00000000-0005-0000-0000-0000A8450000}"/>
    <cellStyle name="40% - Accent4 4 4" xfId="8834" xr:uid="{00000000-0005-0000-0000-0000A9450000}"/>
    <cellStyle name="40% - Accent4 4 4 2" xfId="23945" xr:uid="{00000000-0005-0000-0000-0000AA450000}"/>
    <cellStyle name="40% - Accent4 4 5" xfId="8835" xr:uid="{00000000-0005-0000-0000-0000AB450000}"/>
    <cellStyle name="40% - Accent4 4 5 2" xfId="23946" xr:uid="{00000000-0005-0000-0000-0000AC450000}"/>
    <cellStyle name="40% - Accent4 4 6" xfId="23947" xr:uid="{00000000-0005-0000-0000-0000AD450000}"/>
    <cellStyle name="40% - Accent4 40" xfId="8836" xr:uid="{00000000-0005-0000-0000-0000AE450000}"/>
    <cellStyle name="40% - Accent4 40 2" xfId="8837" xr:uid="{00000000-0005-0000-0000-0000AF450000}"/>
    <cellStyle name="40% - Accent4 40 2 2" xfId="8838" xr:uid="{00000000-0005-0000-0000-0000B0450000}"/>
    <cellStyle name="40% - Accent4 40 2 2 2" xfId="23948" xr:uid="{00000000-0005-0000-0000-0000B1450000}"/>
    <cellStyle name="40% - Accent4 40 2 3" xfId="8839" xr:uid="{00000000-0005-0000-0000-0000B2450000}"/>
    <cellStyle name="40% - Accent4 40 2 3 2" xfId="23949" xr:uid="{00000000-0005-0000-0000-0000B3450000}"/>
    <cellStyle name="40% - Accent4 40 2 4" xfId="23950" xr:uid="{00000000-0005-0000-0000-0000B4450000}"/>
    <cellStyle name="40% - Accent4 40 3" xfId="8840" xr:uid="{00000000-0005-0000-0000-0000B5450000}"/>
    <cellStyle name="40% - Accent4 40 3 2" xfId="8841" xr:uid="{00000000-0005-0000-0000-0000B6450000}"/>
    <cellStyle name="40% - Accent4 40 3 2 2" xfId="23951" xr:uid="{00000000-0005-0000-0000-0000B7450000}"/>
    <cellStyle name="40% - Accent4 40 3 3" xfId="8842" xr:uid="{00000000-0005-0000-0000-0000B8450000}"/>
    <cellStyle name="40% - Accent4 40 3 3 2" xfId="23952" xr:uid="{00000000-0005-0000-0000-0000B9450000}"/>
    <cellStyle name="40% - Accent4 40 3 4" xfId="23953" xr:uid="{00000000-0005-0000-0000-0000BA450000}"/>
    <cellStyle name="40% - Accent4 40 4" xfId="8843" xr:uid="{00000000-0005-0000-0000-0000BB450000}"/>
    <cellStyle name="40% - Accent4 40 4 2" xfId="23954" xr:uid="{00000000-0005-0000-0000-0000BC450000}"/>
    <cellStyle name="40% - Accent4 40 5" xfId="8844" xr:uid="{00000000-0005-0000-0000-0000BD450000}"/>
    <cellStyle name="40% - Accent4 40 5 2" xfId="23955" xr:uid="{00000000-0005-0000-0000-0000BE450000}"/>
    <cellStyle name="40% - Accent4 40 6" xfId="23956" xr:uid="{00000000-0005-0000-0000-0000BF450000}"/>
    <cellStyle name="40% - Accent4 41" xfId="8845" xr:uid="{00000000-0005-0000-0000-0000C0450000}"/>
    <cellStyle name="40% - Accent4 41 2" xfId="8846" xr:uid="{00000000-0005-0000-0000-0000C1450000}"/>
    <cellStyle name="40% - Accent4 41 2 2" xfId="8847" xr:uid="{00000000-0005-0000-0000-0000C2450000}"/>
    <cellStyle name="40% - Accent4 41 2 2 2" xfId="23957" xr:uid="{00000000-0005-0000-0000-0000C3450000}"/>
    <cellStyle name="40% - Accent4 41 2 3" xfId="8848" xr:uid="{00000000-0005-0000-0000-0000C4450000}"/>
    <cellStyle name="40% - Accent4 41 2 3 2" xfId="23958" xr:uid="{00000000-0005-0000-0000-0000C5450000}"/>
    <cellStyle name="40% - Accent4 41 2 4" xfId="23959" xr:uid="{00000000-0005-0000-0000-0000C6450000}"/>
    <cellStyle name="40% - Accent4 41 3" xfId="8849" xr:uid="{00000000-0005-0000-0000-0000C7450000}"/>
    <cellStyle name="40% - Accent4 41 3 2" xfId="8850" xr:uid="{00000000-0005-0000-0000-0000C8450000}"/>
    <cellStyle name="40% - Accent4 41 3 2 2" xfId="23960" xr:uid="{00000000-0005-0000-0000-0000C9450000}"/>
    <cellStyle name="40% - Accent4 41 3 3" xfId="8851" xr:uid="{00000000-0005-0000-0000-0000CA450000}"/>
    <cellStyle name="40% - Accent4 41 3 3 2" xfId="23961" xr:uid="{00000000-0005-0000-0000-0000CB450000}"/>
    <cellStyle name="40% - Accent4 41 3 4" xfId="23962" xr:uid="{00000000-0005-0000-0000-0000CC450000}"/>
    <cellStyle name="40% - Accent4 41 4" xfId="8852" xr:uid="{00000000-0005-0000-0000-0000CD450000}"/>
    <cellStyle name="40% - Accent4 41 4 2" xfId="23963" xr:uid="{00000000-0005-0000-0000-0000CE450000}"/>
    <cellStyle name="40% - Accent4 41 5" xfId="8853" xr:uid="{00000000-0005-0000-0000-0000CF450000}"/>
    <cellStyle name="40% - Accent4 41 5 2" xfId="23964" xr:uid="{00000000-0005-0000-0000-0000D0450000}"/>
    <cellStyle name="40% - Accent4 41 6" xfId="23965" xr:uid="{00000000-0005-0000-0000-0000D1450000}"/>
    <cellStyle name="40% - Accent4 42" xfId="8854" xr:uid="{00000000-0005-0000-0000-0000D2450000}"/>
    <cellStyle name="40% - Accent4 42 2" xfId="8855" xr:uid="{00000000-0005-0000-0000-0000D3450000}"/>
    <cellStyle name="40% - Accent4 42 2 2" xfId="23966" xr:uid="{00000000-0005-0000-0000-0000D4450000}"/>
    <cellStyle name="40% - Accent4 42 3" xfId="8856" xr:uid="{00000000-0005-0000-0000-0000D5450000}"/>
    <cellStyle name="40% - Accent4 42 3 2" xfId="23967" xr:uid="{00000000-0005-0000-0000-0000D6450000}"/>
    <cellStyle name="40% - Accent4 42 4" xfId="23968" xr:uid="{00000000-0005-0000-0000-0000D7450000}"/>
    <cellStyle name="40% - Accent4 43" xfId="8857" xr:uid="{00000000-0005-0000-0000-0000D8450000}"/>
    <cellStyle name="40% - Accent4 43 2" xfId="8858" xr:uid="{00000000-0005-0000-0000-0000D9450000}"/>
    <cellStyle name="40% - Accent4 43 2 2" xfId="23969" xr:uid="{00000000-0005-0000-0000-0000DA450000}"/>
    <cellStyle name="40% - Accent4 43 3" xfId="8859" xr:uid="{00000000-0005-0000-0000-0000DB450000}"/>
    <cellStyle name="40% - Accent4 43 3 2" xfId="23970" xr:uid="{00000000-0005-0000-0000-0000DC450000}"/>
    <cellStyle name="40% - Accent4 43 4" xfId="23971" xr:uid="{00000000-0005-0000-0000-0000DD450000}"/>
    <cellStyle name="40% - Accent4 44" xfId="8860" xr:uid="{00000000-0005-0000-0000-0000DE450000}"/>
    <cellStyle name="40% - Accent4 44 2" xfId="8861" xr:uid="{00000000-0005-0000-0000-0000DF450000}"/>
    <cellStyle name="40% - Accent4 44 2 2" xfId="23972" xr:uid="{00000000-0005-0000-0000-0000E0450000}"/>
    <cellStyle name="40% - Accent4 44 3" xfId="8862" xr:uid="{00000000-0005-0000-0000-0000E1450000}"/>
    <cellStyle name="40% - Accent4 44 3 2" xfId="23973" xr:uid="{00000000-0005-0000-0000-0000E2450000}"/>
    <cellStyle name="40% - Accent4 44 4" xfId="23974" xr:uid="{00000000-0005-0000-0000-0000E3450000}"/>
    <cellStyle name="40% - Accent4 45" xfId="8863" xr:uid="{00000000-0005-0000-0000-0000E4450000}"/>
    <cellStyle name="40% - Accent4 45 2" xfId="8864" xr:uid="{00000000-0005-0000-0000-0000E5450000}"/>
    <cellStyle name="40% - Accent4 45 2 2" xfId="23975" xr:uid="{00000000-0005-0000-0000-0000E6450000}"/>
    <cellStyle name="40% - Accent4 45 3" xfId="8865" xr:uid="{00000000-0005-0000-0000-0000E7450000}"/>
    <cellStyle name="40% - Accent4 45 3 2" xfId="23976" xr:uid="{00000000-0005-0000-0000-0000E8450000}"/>
    <cellStyle name="40% - Accent4 45 4" xfId="23977" xr:uid="{00000000-0005-0000-0000-0000E9450000}"/>
    <cellStyle name="40% - Accent4 46" xfId="8866" xr:uid="{00000000-0005-0000-0000-0000EA450000}"/>
    <cellStyle name="40% - Accent4 46 2" xfId="8867" xr:uid="{00000000-0005-0000-0000-0000EB450000}"/>
    <cellStyle name="40% - Accent4 46 2 2" xfId="23978" xr:uid="{00000000-0005-0000-0000-0000EC450000}"/>
    <cellStyle name="40% - Accent4 46 3" xfId="8868" xr:uid="{00000000-0005-0000-0000-0000ED450000}"/>
    <cellStyle name="40% - Accent4 46 3 2" xfId="23979" xr:uid="{00000000-0005-0000-0000-0000EE450000}"/>
    <cellStyle name="40% - Accent4 46 4" xfId="23980" xr:uid="{00000000-0005-0000-0000-0000EF450000}"/>
    <cellStyle name="40% - Accent4 47" xfId="8869" xr:uid="{00000000-0005-0000-0000-0000F0450000}"/>
    <cellStyle name="40% - Accent4 47 2" xfId="8870" xr:uid="{00000000-0005-0000-0000-0000F1450000}"/>
    <cellStyle name="40% - Accent4 47 2 2" xfId="23981" xr:uid="{00000000-0005-0000-0000-0000F2450000}"/>
    <cellStyle name="40% - Accent4 47 3" xfId="8871" xr:uid="{00000000-0005-0000-0000-0000F3450000}"/>
    <cellStyle name="40% - Accent4 47 3 2" xfId="23982" xr:uid="{00000000-0005-0000-0000-0000F4450000}"/>
    <cellStyle name="40% - Accent4 47 4" xfId="23983" xr:uid="{00000000-0005-0000-0000-0000F5450000}"/>
    <cellStyle name="40% - Accent4 48" xfId="8872" xr:uid="{00000000-0005-0000-0000-0000F6450000}"/>
    <cellStyle name="40% - Accent4 48 2" xfId="8873" xr:uid="{00000000-0005-0000-0000-0000F7450000}"/>
    <cellStyle name="40% - Accent4 48 2 2" xfId="23984" xr:uid="{00000000-0005-0000-0000-0000F8450000}"/>
    <cellStyle name="40% - Accent4 48 3" xfId="8874" xr:uid="{00000000-0005-0000-0000-0000F9450000}"/>
    <cellStyle name="40% - Accent4 48 3 2" xfId="23985" xr:uid="{00000000-0005-0000-0000-0000FA450000}"/>
    <cellStyle name="40% - Accent4 48 4" xfId="23986" xr:uid="{00000000-0005-0000-0000-0000FB450000}"/>
    <cellStyle name="40% - Accent4 49" xfId="8875" xr:uid="{00000000-0005-0000-0000-0000FC450000}"/>
    <cellStyle name="40% - Accent4 49 2" xfId="8876" xr:uid="{00000000-0005-0000-0000-0000FD450000}"/>
    <cellStyle name="40% - Accent4 49 2 2" xfId="23987" xr:uid="{00000000-0005-0000-0000-0000FE450000}"/>
    <cellStyle name="40% - Accent4 49 3" xfId="8877" xr:uid="{00000000-0005-0000-0000-0000FF450000}"/>
    <cellStyle name="40% - Accent4 49 3 2" xfId="23988" xr:uid="{00000000-0005-0000-0000-000000460000}"/>
    <cellStyle name="40% - Accent4 49 4" xfId="23989" xr:uid="{00000000-0005-0000-0000-000001460000}"/>
    <cellStyle name="40% - Accent4 5" xfId="8878" xr:uid="{00000000-0005-0000-0000-000002460000}"/>
    <cellStyle name="40% - Accent4 5 2" xfId="8879" xr:uid="{00000000-0005-0000-0000-000003460000}"/>
    <cellStyle name="40% - Accent4 5 2 2" xfId="8880" xr:uid="{00000000-0005-0000-0000-000004460000}"/>
    <cellStyle name="40% - Accent4 5 2 2 2" xfId="23990" xr:uid="{00000000-0005-0000-0000-000005460000}"/>
    <cellStyle name="40% - Accent4 5 2 3" xfId="8881" xr:uid="{00000000-0005-0000-0000-000006460000}"/>
    <cellStyle name="40% - Accent4 5 2 3 2" xfId="23991" xr:uid="{00000000-0005-0000-0000-000007460000}"/>
    <cellStyle name="40% - Accent4 5 2 4" xfId="23992" xr:uid="{00000000-0005-0000-0000-000008460000}"/>
    <cellStyle name="40% - Accent4 5 3" xfId="8882" xr:uid="{00000000-0005-0000-0000-000009460000}"/>
    <cellStyle name="40% - Accent4 5 3 2" xfId="8883" xr:uid="{00000000-0005-0000-0000-00000A460000}"/>
    <cellStyle name="40% - Accent4 5 3 2 2" xfId="23993" xr:uid="{00000000-0005-0000-0000-00000B460000}"/>
    <cellStyle name="40% - Accent4 5 3 3" xfId="8884" xr:uid="{00000000-0005-0000-0000-00000C460000}"/>
    <cellStyle name="40% - Accent4 5 3 3 2" xfId="23994" xr:uid="{00000000-0005-0000-0000-00000D460000}"/>
    <cellStyle name="40% - Accent4 5 3 4" xfId="23995" xr:uid="{00000000-0005-0000-0000-00000E460000}"/>
    <cellStyle name="40% - Accent4 5 4" xfId="8885" xr:uid="{00000000-0005-0000-0000-00000F460000}"/>
    <cellStyle name="40% - Accent4 5 4 2" xfId="23996" xr:uid="{00000000-0005-0000-0000-000010460000}"/>
    <cellStyle name="40% - Accent4 5 5" xfId="8886" xr:uid="{00000000-0005-0000-0000-000011460000}"/>
    <cellStyle name="40% - Accent4 5 5 2" xfId="23997" xr:uid="{00000000-0005-0000-0000-000012460000}"/>
    <cellStyle name="40% - Accent4 5 6" xfId="23998" xr:uid="{00000000-0005-0000-0000-000013460000}"/>
    <cellStyle name="40% - Accent4 50" xfId="8887" xr:uid="{00000000-0005-0000-0000-000014460000}"/>
    <cellStyle name="40% - Accent4 50 2" xfId="8888" xr:uid="{00000000-0005-0000-0000-000015460000}"/>
    <cellStyle name="40% - Accent4 50 2 2" xfId="23999" xr:uid="{00000000-0005-0000-0000-000016460000}"/>
    <cellStyle name="40% - Accent4 50 3" xfId="8889" xr:uid="{00000000-0005-0000-0000-000017460000}"/>
    <cellStyle name="40% - Accent4 50 3 2" xfId="24000" xr:uid="{00000000-0005-0000-0000-000018460000}"/>
    <cellStyle name="40% - Accent4 50 4" xfId="24001" xr:uid="{00000000-0005-0000-0000-000019460000}"/>
    <cellStyle name="40% - Accent4 51" xfId="8890" xr:uid="{00000000-0005-0000-0000-00001A460000}"/>
    <cellStyle name="40% - Accent4 51 2" xfId="8891" xr:uid="{00000000-0005-0000-0000-00001B460000}"/>
    <cellStyle name="40% - Accent4 51 2 2" xfId="24002" xr:uid="{00000000-0005-0000-0000-00001C460000}"/>
    <cellStyle name="40% - Accent4 51 3" xfId="8892" xr:uid="{00000000-0005-0000-0000-00001D460000}"/>
    <cellStyle name="40% - Accent4 51 3 2" xfId="24003" xr:uid="{00000000-0005-0000-0000-00001E460000}"/>
    <cellStyle name="40% - Accent4 51 4" xfId="24004" xr:uid="{00000000-0005-0000-0000-00001F460000}"/>
    <cellStyle name="40% - Accent4 52" xfId="8893" xr:uid="{00000000-0005-0000-0000-000020460000}"/>
    <cellStyle name="40% - Accent4 52 2" xfId="8894" xr:uid="{00000000-0005-0000-0000-000021460000}"/>
    <cellStyle name="40% - Accent4 52 2 2" xfId="24005" xr:uid="{00000000-0005-0000-0000-000022460000}"/>
    <cellStyle name="40% - Accent4 52 3" xfId="8895" xr:uid="{00000000-0005-0000-0000-000023460000}"/>
    <cellStyle name="40% - Accent4 52 3 2" xfId="24006" xr:uid="{00000000-0005-0000-0000-000024460000}"/>
    <cellStyle name="40% - Accent4 52 4" xfId="24007" xr:uid="{00000000-0005-0000-0000-000025460000}"/>
    <cellStyle name="40% - Accent4 53" xfId="8896" xr:uid="{00000000-0005-0000-0000-000026460000}"/>
    <cellStyle name="40% - Accent4 53 2" xfId="8897" xr:uid="{00000000-0005-0000-0000-000027460000}"/>
    <cellStyle name="40% - Accent4 53 2 2" xfId="24008" xr:uid="{00000000-0005-0000-0000-000028460000}"/>
    <cellStyle name="40% - Accent4 53 3" xfId="8898" xr:uid="{00000000-0005-0000-0000-000029460000}"/>
    <cellStyle name="40% - Accent4 53 3 2" xfId="24009" xr:uid="{00000000-0005-0000-0000-00002A460000}"/>
    <cellStyle name="40% - Accent4 53 4" xfId="24010" xr:uid="{00000000-0005-0000-0000-00002B460000}"/>
    <cellStyle name="40% - Accent4 54" xfId="8899" xr:uid="{00000000-0005-0000-0000-00002C460000}"/>
    <cellStyle name="40% - Accent4 54 2" xfId="8900" xr:uid="{00000000-0005-0000-0000-00002D460000}"/>
    <cellStyle name="40% - Accent4 54 2 2" xfId="24011" xr:uid="{00000000-0005-0000-0000-00002E460000}"/>
    <cellStyle name="40% - Accent4 54 3" xfId="8901" xr:uid="{00000000-0005-0000-0000-00002F460000}"/>
    <cellStyle name="40% - Accent4 54 3 2" xfId="24012" xr:uid="{00000000-0005-0000-0000-000030460000}"/>
    <cellStyle name="40% - Accent4 54 4" xfId="24013" xr:uid="{00000000-0005-0000-0000-000031460000}"/>
    <cellStyle name="40% - Accent4 55" xfId="8902" xr:uid="{00000000-0005-0000-0000-000032460000}"/>
    <cellStyle name="40% - Accent4 55 2" xfId="8903" xr:uid="{00000000-0005-0000-0000-000033460000}"/>
    <cellStyle name="40% - Accent4 55 2 2" xfId="24014" xr:uid="{00000000-0005-0000-0000-000034460000}"/>
    <cellStyle name="40% - Accent4 55 3" xfId="8904" xr:uid="{00000000-0005-0000-0000-000035460000}"/>
    <cellStyle name="40% - Accent4 55 3 2" xfId="24015" xr:uid="{00000000-0005-0000-0000-000036460000}"/>
    <cellStyle name="40% - Accent4 55 4" xfId="24016" xr:uid="{00000000-0005-0000-0000-000037460000}"/>
    <cellStyle name="40% - Accent4 56" xfId="8905" xr:uid="{00000000-0005-0000-0000-000038460000}"/>
    <cellStyle name="40% - Accent4 56 2" xfId="8906" xr:uid="{00000000-0005-0000-0000-000039460000}"/>
    <cellStyle name="40% - Accent4 56 2 2" xfId="24017" xr:uid="{00000000-0005-0000-0000-00003A460000}"/>
    <cellStyle name="40% - Accent4 56 3" xfId="8907" xr:uid="{00000000-0005-0000-0000-00003B460000}"/>
    <cellStyle name="40% - Accent4 56 3 2" xfId="24018" xr:uid="{00000000-0005-0000-0000-00003C460000}"/>
    <cellStyle name="40% - Accent4 56 4" xfId="24019" xr:uid="{00000000-0005-0000-0000-00003D460000}"/>
    <cellStyle name="40% - Accent4 57" xfId="8908" xr:uid="{00000000-0005-0000-0000-00003E460000}"/>
    <cellStyle name="40% - Accent4 57 2" xfId="8909" xr:uid="{00000000-0005-0000-0000-00003F460000}"/>
    <cellStyle name="40% - Accent4 57 2 2" xfId="24020" xr:uid="{00000000-0005-0000-0000-000040460000}"/>
    <cellStyle name="40% - Accent4 57 3" xfId="8910" xr:uid="{00000000-0005-0000-0000-000041460000}"/>
    <cellStyle name="40% - Accent4 57 3 2" xfId="24021" xr:uid="{00000000-0005-0000-0000-000042460000}"/>
    <cellStyle name="40% - Accent4 57 4" xfId="24022" xr:uid="{00000000-0005-0000-0000-000043460000}"/>
    <cellStyle name="40% - Accent4 58" xfId="8911" xr:uid="{00000000-0005-0000-0000-000044460000}"/>
    <cellStyle name="40% - Accent4 58 2" xfId="8912" xr:uid="{00000000-0005-0000-0000-000045460000}"/>
    <cellStyle name="40% - Accent4 58 2 2" xfId="24023" xr:uid="{00000000-0005-0000-0000-000046460000}"/>
    <cellStyle name="40% - Accent4 58 3" xfId="8913" xr:uid="{00000000-0005-0000-0000-000047460000}"/>
    <cellStyle name="40% - Accent4 58 3 2" xfId="24024" xr:uid="{00000000-0005-0000-0000-000048460000}"/>
    <cellStyle name="40% - Accent4 58 4" xfId="24025" xr:uid="{00000000-0005-0000-0000-000049460000}"/>
    <cellStyle name="40% - Accent4 59" xfId="8914" xr:uid="{00000000-0005-0000-0000-00004A460000}"/>
    <cellStyle name="40% - Accent4 59 2" xfId="8915" xr:uid="{00000000-0005-0000-0000-00004B460000}"/>
    <cellStyle name="40% - Accent4 59 2 2" xfId="24026" xr:uid="{00000000-0005-0000-0000-00004C460000}"/>
    <cellStyle name="40% - Accent4 59 3" xfId="8916" xr:uid="{00000000-0005-0000-0000-00004D460000}"/>
    <cellStyle name="40% - Accent4 59 3 2" xfId="24027" xr:uid="{00000000-0005-0000-0000-00004E460000}"/>
    <cellStyle name="40% - Accent4 59 4" xfId="24028" xr:uid="{00000000-0005-0000-0000-00004F460000}"/>
    <cellStyle name="40% - Accent4 6" xfId="8917" xr:uid="{00000000-0005-0000-0000-000050460000}"/>
    <cellStyle name="40% - Accent4 6 2" xfId="8918" xr:uid="{00000000-0005-0000-0000-000051460000}"/>
    <cellStyle name="40% - Accent4 6 2 2" xfId="8919" xr:uid="{00000000-0005-0000-0000-000052460000}"/>
    <cellStyle name="40% - Accent4 6 2 2 2" xfId="24029" xr:uid="{00000000-0005-0000-0000-000053460000}"/>
    <cellStyle name="40% - Accent4 6 2 3" xfId="8920" xr:uid="{00000000-0005-0000-0000-000054460000}"/>
    <cellStyle name="40% - Accent4 6 2 3 2" xfId="24030" xr:uid="{00000000-0005-0000-0000-000055460000}"/>
    <cellStyle name="40% - Accent4 6 2 4" xfId="24031" xr:uid="{00000000-0005-0000-0000-000056460000}"/>
    <cellStyle name="40% - Accent4 6 3" xfId="8921" xr:uid="{00000000-0005-0000-0000-000057460000}"/>
    <cellStyle name="40% - Accent4 6 3 2" xfId="8922" xr:uid="{00000000-0005-0000-0000-000058460000}"/>
    <cellStyle name="40% - Accent4 6 3 2 2" xfId="24032" xr:uid="{00000000-0005-0000-0000-000059460000}"/>
    <cellStyle name="40% - Accent4 6 3 3" xfId="8923" xr:uid="{00000000-0005-0000-0000-00005A460000}"/>
    <cellStyle name="40% - Accent4 6 3 3 2" xfId="24033" xr:uid="{00000000-0005-0000-0000-00005B460000}"/>
    <cellStyle name="40% - Accent4 6 3 4" xfId="24034" xr:uid="{00000000-0005-0000-0000-00005C460000}"/>
    <cellStyle name="40% - Accent4 6 4" xfId="8924" xr:uid="{00000000-0005-0000-0000-00005D460000}"/>
    <cellStyle name="40% - Accent4 6 4 2" xfId="24035" xr:uid="{00000000-0005-0000-0000-00005E460000}"/>
    <cellStyle name="40% - Accent4 6 5" xfId="8925" xr:uid="{00000000-0005-0000-0000-00005F460000}"/>
    <cellStyle name="40% - Accent4 6 5 2" xfId="24036" xr:uid="{00000000-0005-0000-0000-000060460000}"/>
    <cellStyle name="40% - Accent4 6 6" xfId="24037" xr:uid="{00000000-0005-0000-0000-000061460000}"/>
    <cellStyle name="40% - Accent4 60" xfId="8926" xr:uid="{00000000-0005-0000-0000-000062460000}"/>
    <cellStyle name="40% - Accent4 60 2" xfId="8927" xr:uid="{00000000-0005-0000-0000-000063460000}"/>
    <cellStyle name="40% - Accent4 60 2 2" xfId="24038" xr:uid="{00000000-0005-0000-0000-000064460000}"/>
    <cellStyle name="40% - Accent4 60 3" xfId="8928" xr:uid="{00000000-0005-0000-0000-000065460000}"/>
    <cellStyle name="40% - Accent4 60 3 2" xfId="24039" xr:uid="{00000000-0005-0000-0000-000066460000}"/>
    <cellStyle name="40% - Accent4 60 4" xfId="24040" xr:uid="{00000000-0005-0000-0000-000067460000}"/>
    <cellStyle name="40% - Accent4 61" xfId="8929" xr:uid="{00000000-0005-0000-0000-000068460000}"/>
    <cellStyle name="40% - Accent4 61 2" xfId="8930" xr:uid="{00000000-0005-0000-0000-000069460000}"/>
    <cellStyle name="40% - Accent4 61 2 2" xfId="24041" xr:uid="{00000000-0005-0000-0000-00006A460000}"/>
    <cellStyle name="40% - Accent4 61 3" xfId="8931" xr:uid="{00000000-0005-0000-0000-00006B460000}"/>
    <cellStyle name="40% - Accent4 61 3 2" xfId="24042" xr:uid="{00000000-0005-0000-0000-00006C460000}"/>
    <cellStyle name="40% - Accent4 61 4" xfId="24043" xr:uid="{00000000-0005-0000-0000-00006D460000}"/>
    <cellStyle name="40% - Accent4 62" xfId="8932" xr:uid="{00000000-0005-0000-0000-00006E460000}"/>
    <cellStyle name="40% - Accent4 62 2" xfId="8933" xr:uid="{00000000-0005-0000-0000-00006F460000}"/>
    <cellStyle name="40% - Accent4 62 2 2" xfId="24044" xr:uid="{00000000-0005-0000-0000-000070460000}"/>
    <cellStyle name="40% - Accent4 62 3" xfId="8934" xr:uid="{00000000-0005-0000-0000-000071460000}"/>
    <cellStyle name="40% - Accent4 62 3 2" xfId="24045" xr:uid="{00000000-0005-0000-0000-000072460000}"/>
    <cellStyle name="40% - Accent4 62 4" xfId="24046" xr:uid="{00000000-0005-0000-0000-000073460000}"/>
    <cellStyle name="40% - Accent4 63" xfId="8935" xr:uid="{00000000-0005-0000-0000-000074460000}"/>
    <cellStyle name="40% - Accent4 63 2" xfId="8936" xr:uid="{00000000-0005-0000-0000-000075460000}"/>
    <cellStyle name="40% - Accent4 63 2 2" xfId="24047" xr:uid="{00000000-0005-0000-0000-000076460000}"/>
    <cellStyle name="40% - Accent4 63 3" xfId="8937" xr:uid="{00000000-0005-0000-0000-000077460000}"/>
    <cellStyle name="40% - Accent4 63 3 2" xfId="24048" xr:uid="{00000000-0005-0000-0000-000078460000}"/>
    <cellStyle name="40% - Accent4 63 4" xfId="24049" xr:uid="{00000000-0005-0000-0000-000079460000}"/>
    <cellStyle name="40% - Accent4 64" xfId="8938" xr:uid="{00000000-0005-0000-0000-00007A460000}"/>
    <cellStyle name="40% - Accent4 64 2" xfId="8939" xr:uid="{00000000-0005-0000-0000-00007B460000}"/>
    <cellStyle name="40% - Accent4 64 2 2" xfId="24050" xr:uid="{00000000-0005-0000-0000-00007C460000}"/>
    <cellStyle name="40% - Accent4 64 3" xfId="8940" xr:uid="{00000000-0005-0000-0000-00007D460000}"/>
    <cellStyle name="40% - Accent4 64 3 2" xfId="24051" xr:uid="{00000000-0005-0000-0000-00007E460000}"/>
    <cellStyle name="40% - Accent4 64 4" xfId="24052" xr:uid="{00000000-0005-0000-0000-00007F460000}"/>
    <cellStyle name="40% - Accent4 65" xfId="8941" xr:uid="{00000000-0005-0000-0000-000080460000}"/>
    <cellStyle name="40% - Accent4 65 2" xfId="8942" xr:uid="{00000000-0005-0000-0000-000081460000}"/>
    <cellStyle name="40% - Accent4 65 2 2" xfId="24053" xr:uid="{00000000-0005-0000-0000-000082460000}"/>
    <cellStyle name="40% - Accent4 65 3" xfId="8943" xr:uid="{00000000-0005-0000-0000-000083460000}"/>
    <cellStyle name="40% - Accent4 65 3 2" xfId="24054" xr:uid="{00000000-0005-0000-0000-000084460000}"/>
    <cellStyle name="40% - Accent4 65 4" xfId="24055" xr:uid="{00000000-0005-0000-0000-000085460000}"/>
    <cellStyle name="40% - Accent4 66" xfId="8944" xr:uid="{00000000-0005-0000-0000-000086460000}"/>
    <cellStyle name="40% - Accent4 66 2" xfId="8945" xr:uid="{00000000-0005-0000-0000-000087460000}"/>
    <cellStyle name="40% - Accent4 66 2 2" xfId="24056" xr:uid="{00000000-0005-0000-0000-000088460000}"/>
    <cellStyle name="40% - Accent4 66 3" xfId="8946" xr:uid="{00000000-0005-0000-0000-000089460000}"/>
    <cellStyle name="40% - Accent4 66 3 2" xfId="24057" xr:uid="{00000000-0005-0000-0000-00008A460000}"/>
    <cellStyle name="40% - Accent4 66 4" xfId="24058" xr:uid="{00000000-0005-0000-0000-00008B460000}"/>
    <cellStyle name="40% - Accent4 67" xfId="8947" xr:uid="{00000000-0005-0000-0000-00008C460000}"/>
    <cellStyle name="40% - Accent4 67 2" xfId="8948" xr:uid="{00000000-0005-0000-0000-00008D460000}"/>
    <cellStyle name="40% - Accent4 67 2 2" xfId="24059" xr:uid="{00000000-0005-0000-0000-00008E460000}"/>
    <cellStyle name="40% - Accent4 67 3" xfId="8949" xr:uid="{00000000-0005-0000-0000-00008F460000}"/>
    <cellStyle name="40% - Accent4 67 3 2" xfId="24060" xr:uid="{00000000-0005-0000-0000-000090460000}"/>
    <cellStyle name="40% - Accent4 67 4" xfId="24061" xr:uid="{00000000-0005-0000-0000-000091460000}"/>
    <cellStyle name="40% - Accent4 68" xfId="8950" xr:uid="{00000000-0005-0000-0000-000092460000}"/>
    <cellStyle name="40% - Accent4 68 2" xfId="8951" xr:uid="{00000000-0005-0000-0000-000093460000}"/>
    <cellStyle name="40% - Accent4 68 2 2" xfId="24062" xr:uid="{00000000-0005-0000-0000-000094460000}"/>
    <cellStyle name="40% - Accent4 68 3" xfId="8952" xr:uid="{00000000-0005-0000-0000-000095460000}"/>
    <cellStyle name="40% - Accent4 68 3 2" xfId="24063" xr:uid="{00000000-0005-0000-0000-000096460000}"/>
    <cellStyle name="40% - Accent4 68 4" xfId="24064" xr:uid="{00000000-0005-0000-0000-000097460000}"/>
    <cellStyle name="40% - Accent4 69" xfId="8953" xr:uid="{00000000-0005-0000-0000-000098460000}"/>
    <cellStyle name="40% - Accent4 69 2" xfId="8954" xr:uid="{00000000-0005-0000-0000-000099460000}"/>
    <cellStyle name="40% - Accent4 69 2 2" xfId="24065" xr:uid="{00000000-0005-0000-0000-00009A460000}"/>
    <cellStyle name="40% - Accent4 69 3" xfId="8955" xr:uid="{00000000-0005-0000-0000-00009B460000}"/>
    <cellStyle name="40% - Accent4 69 3 2" xfId="24066" xr:uid="{00000000-0005-0000-0000-00009C460000}"/>
    <cellStyle name="40% - Accent4 69 4" xfId="24067" xr:uid="{00000000-0005-0000-0000-00009D460000}"/>
    <cellStyle name="40% - Accent4 7" xfId="8956" xr:uid="{00000000-0005-0000-0000-00009E460000}"/>
    <cellStyle name="40% - Accent4 7 2" xfId="8957" xr:uid="{00000000-0005-0000-0000-00009F460000}"/>
    <cellStyle name="40% - Accent4 7 2 2" xfId="8958" xr:uid="{00000000-0005-0000-0000-0000A0460000}"/>
    <cellStyle name="40% - Accent4 7 2 2 2" xfId="24068" xr:uid="{00000000-0005-0000-0000-0000A1460000}"/>
    <cellStyle name="40% - Accent4 7 2 3" xfId="8959" xr:uid="{00000000-0005-0000-0000-0000A2460000}"/>
    <cellStyle name="40% - Accent4 7 2 3 2" xfId="24069" xr:uid="{00000000-0005-0000-0000-0000A3460000}"/>
    <cellStyle name="40% - Accent4 7 2 4" xfId="24070" xr:uid="{00000000-0005-0000-0000-0000A4460000}"/>
    <cellStyle name="40% - Accent4 7 3" xfId="8960" xr:uid="{00000000-0005-0000-0000-0000A5460000}"/>
    <cellStyle name="40% - Accent4 7 3 2" xfId="8961" xr:uid="{00000000-0005-0000-0000-0000A6460000}"/>
    <cellStyle name="40% - Accent4 7 3 2 2" xfId="24071" xr:uid="{00000000-0005-0000-0000-0000A7460000}"/>
    <cellStyle name="40% - Accent4 7 3 3" xfId="8962" xr:uid="{00000000-0005-0000-0000-0000A8460000}"/>
    <cellStyle name="40% - Accent4 7 3 3 2" xfId="24072" xr:uid="{00000000-0005-0000-0000-0000A9460000}"/>
    <cellStyle name="40% - Accent4 7 3 4" xfId="24073" xr:uid="{00000000-0005-0000-0000-0000AA460000}"/>
    <cellStyle name="40% - Accent4 7 4" xfId="8963" xr:uid="{00000000-0005-0000-0000-0000AB460000}"/>
    <cellStyle name="40% - Accent4 7 4 2" xfId="24074" xr:uid="{00000000-0005-0000-0000-0000AC460000}"/>
    <cellStyle name="40% - Accent4 7 5" xfId="8964" xr:uid="{00000000-0005-0000-0000-0000AD460000}"/>
    <cellStyle name="40% - Accent4 7 5 2" xfId="24075" xr:uid="{00000000-0005-0000-0000-0000AE460000}"/>
    <cellStyle name="40% - Accent4 7 6" xfId="24076" xr:uid="{00000000-0005-0000-0000-0000AF460000}"/>
    <cellStyle name="40% - Accent4 70" xfId="8965" xr:uid="{00000000-0005-0000-0000-0000B0460000}"/>
    <cellStyle name="40% - Accent4 70 2" xfId="8966" xr:uid="{00000000-0005-0000-0000-0000B1460000}"/>
    <cellStyle name="40% - Accent4 70 2 2" xfId="24077" xr:uid="{00000000-0005-0000-0000-0000B2460000}"/>
    <cellStyle name="40% - Accent4 70 3" xfId="8967" xr:uid="{00000000-0005-0000-0000-0000B3460000}"/>
    <cellStyle name="40% - Accent4 70 3 2" xfId="24078" xr:uid="{00000000-0005-0000-0000-0000B4460000}"/>
    <cellStyle name="40% - Accent4 70 4" xfId="24079" xr:uid="{00000000-0005-0000-0000-0000B5460000}"/>
    <cellStyle name="40% - Accent4 71" xfId="8968" xr:uid="{00000000-0005-0000-0000-0000B6460000}"/>
    <cellStyle name="40% - Accent4 71 2" xfId="8969" xr:uid="{00000000-0005-0000-0000-0000B7460000}"/>
    <cellStyle name="40% - Accent4 71 2 2" xfId="24080" xr:uid="{00000000-0005-0000-0000-0000B8460000}"/>
    <cellStyle name="40% - Accent4 71 3" xfId="8970" xr:uid="{00000000-0005-0000-0000-0000B9460000}"/>
    <cellStyle name="40% - Accent4 71 3 2" xfId="24081" xr:uid="{00000000-0005-0000-0000-0000BA460000}"/>
    <cellStyle name="40% - Accent4 71 4" xfId="24082" xr:uid="{00000000-0005-0000-0000-0000BB460000}"/>
    <cellStyle name="40% - Accent4 72" xfId="8971" xr:uid="{00000000-0005-0000-0000-0000BC460000}"/>
    <cellStyle name="40% - Accent4 72 2" xfId="8972" xr:uid="{00000000-0005-0000-0000-0000BD460000}"/>
    <cellStyle name="40% - Accent4 72 2 2" xfId="24083" xr:uid="{00000000-0005-0000-0000-0000BE460000}"/>
    <cellStyle name="40% - Accent4 72 3" xfId="8973" xr:uid="{00000000-0005-0000-0000-0000BF460000}"/>
    <cellStyle name="40% - Accent4 72 3 2" xfId="24084" xr:uid="{00000000-0005-0000-0000-0000C0460000}"/>
    <cellStyle name="40% - Accent4 72 4" xfId="24085" xr:uid="{00000000-0005-0000-0000-0000C1460000}"/>
    <cellStyle name="40% - Accent4 73" xfId="8974" xr:uid="{00000000-0005-0000-0000-0000C2460000}"/>
    <cellStyle name="40% - Accent4 73 2" xfId="8975" xr:uid="{00000000-0005-0000-0000-0000C3460000}"/>
    <cellStyle name="40% - Accent4 73 2 2" xfId="24086" xr:uid="{00000000-0005-0000-0000-0000C4460000}"/>
    <cellStyle name="40% - Accent4 73 3" xfId="8976" xr:uid="{00000000-0005-0000-0000-0000C5460000}"/>
    <cellStyle name="40% - Accent4 73 3 2" xfId="24087" xr:uid="{00000000-0005-0000-0000-0000C6460000}"/>
    <cellStyle name="40% - Accent4 73 4" xfId="24088" xr:uid="{00000000-0005-0000-0000-0000C7460000}"/>
    <cellStyle name="40% - Accent4 74" xfId="8977" xr:uid="{00000000-0005-0000-0000-0000C8460000}"/>
    <cellStyle name="40% - Accent4 74 2" xfId="8978" xr:uid="{00000000-0005-0000-0000-0000C9460000}"/>
    <cellStyle name="40% - Accent4 74 2 2" xfId="24089" xr:uid="{00000000-0005-0000-0000-0000CA460000}"/>
    <cellStyle name="40% - Accent4 74 3" xfId="8979" xr:uid="{00000000-0005-0000-0000-0000CB460000}"/>
    <cellStyle name="40% - Accent4 74 3 2" xfId="24090" xr:uid="{00000000-0005-0000-0000-0000CC460000}"/>
    <cellStyle name="40% - Accent4 74 4" xfId="24091" xr:uid="{00000000-0005-0000-0000-0000CD460000}"/>
    <cellStyle name="40% - Accent4 75" xfId="8980" xr:uid="{00000000-0005-0000-0000-0000CE460000}"/>
    <cellStyle name="40% - Accent4 75 2" xfId="8981" xr:uid="{00000000-0005-0000-0000-0000CF460000}"/>
    <cellStyle name="40% - Accent4 75 2 2" xfId="24092" xr:uid="{00000000-0005-0000-0000-0000D0460000}"/>
    <cellStyle name="40% - Accent4 75 3" xfId="8982" xr:uid="{00000000-0005-0000-0000-0000D1460000}"/>
    <cellStyle name="40% - Accent4 75 3 2" xfId="24093" xr:uid="{00000000-0005-0000-0000-0000D2460000}"/>
    <cellStyle name="40% - Accent4 75 4" xfId="24094" xr:uid="{00000000-0005-0000-0000-0000D3460000}"/>
    <cellStyle name="40% - Accent4 76" xfId="8983" xr:uid="{00000000-0005-0000-0000-0000D4460000}"/>
    <cellStyle name="40% - Accent4 76 2" xfId="8984" xr:uid="{00000000-0005-0000-0000-0000D5460000}"/>
    <cellStyle name="40% - Accent4 76 2 2" xfId="24095" xr:uid="{00000000-0005-0000-0000-0000D6460000}"/>
    <cellStyle name="40% - Accent4 76 3" xfId="8985" xr:uid="{00000000-0005-0000-0000-0000D7460000}"/>
    <cellStyle name="40% - Accent4 76 3 2" xfId="24096" xr:uid="{00000000-0005-0000-0000-0000D8460000}"/>
    <cellStyle name="40% - Accent4 76 4" xfId="24097" xr:uid="{00000000-0005-0000-0000-0000D9460000}"/>
    <cellStyle name="40% - Accent4 77" xfId="8986" xr:uid="{00000000-0005-0000-0000-0000DA460000}"/>
    <cellStyle name="40% - Accent4 77 2" xfId="8987" xr:uid="{00000000-0005-0000-0000-0000DB460000}"/>
    <cellStyle name="40% - Accent4 77 2 2" xfId="24098" xr:uid="{00000000-0005-0000-0000-0000DC460000}"/>
    <cellStyle name="40% - Accent4 77 3" xfId="8988" xr:uid="{00000000-0005-0000-0000-0000DD460000}"/>
    <cellStyle name="40% - Accent4 77 3 2" xfId="24099" xr:uid="{00000000-0005-0000-0000-0000DE460000}"/>
    <cellStyle name="40% - Accent4 77 4" xfId="24100" xr:uid="{00000000-0005-0000-0000-0000DF460000}"/>
    <cellStyle name="40% - Accent4 78" xfId="8989" xr:uid="{00000000-0005-0000-0000-0000E0460000}"/>
    <cellStyle name="40% - Accent4 78 2" xfId="8990" xr:uid="{00000000-0005-0000-0000-0000E1460000}"/>
    <cellStyle name="40% - Accent4 78 2 2" xfId="24101" xr:uid="{00000000-0005-0000-0000-0000E2460000}"/>
    <cellStyle name="40% - Accent4 78 3" xfId="8991" xr:uid="{00000000-0005-0000-0000-0000E3460000}"/>
    <cellStyle name="40% - Accent4 78 3 2" xfId="24102" xr:uid="{00000000-0005-0000-0000-0000E4460000}"/>
    <cellStyle name="40% - Accent4 78 4" xfId="24103" xr:uid="{00000000-0005-0000-0000-0000E5460000}"/>
    <cellStyle name="40% - Accent4 79" xfId="8992" xr:uid="{00000000-0005-0000-0000-0000E6460000}"/>
    <cellStyle name="40% - Accent4 79 2" xfId="8993" xr:uid="{00000000-0005-0000-0000-0000E7460000}"/>
    <cellStyle name="40% - Accent4 79 2 2" xfId="24104" xr:uid="{00000000-0005-0000-0000-0000E8460000}"/>
    <cellStyle name="40% - Accent4 79 3" xfId="8994" xr:uid="{00000000-0005-0000-0000-0000E9460000}"/>
    <cellStyle name="40% - Accent4 79 3 2" xfId="24105" xr:uid="{00000000-0005-0000-0000-0000EA460000}"/>
    <cellStyle name="40% - Accent4 79 4" xfId="24106" xr:uid="{00000000-0005-0000-0000-0000EB460000}"/>
    <cellStyle name="40% - Accent4 8" xfId="8995" xr:uid="{00000000-0005-0000-0000-0000EC460000}"/>
    <cellStyle name="40% - Accent4 8 2" xfId="8996" xr:uid="{00000000-0005-0000-0000-0000ED460000}"/>
    <cellStyle name="40% - Accent4 8 2 2" xfId="8997" xr:uid="{00000000-0005-0000-0000-0000EE460000}"/>
    <cellStyle name="40% - Accent4 8 2 2 2" xfId="24107" xr:uid="{00000000-0005-0000-0000-0000EF460000}"/>
    <cellStyle name="40% - Accent4 8 2 3" xfId="8998" xr:uid="{00000000-0005-0000-0000-0000F0460000}"/>
    <cellStyle name="40% - Accent4 8 2 3 2" xfId="24108" xr:uid="{00000000-0005-0000-0000-0000F1460000}"/>
    <cellStyle name="40% - Accent4 8 2 4" xfId="24109" xr:uid="{00000000-0005-0000-0000-0000F2460000}"/>
    <cellStyle name="40% - Accent4 8 3" xfId="8999" xr:uid="{00000000-0005-0000-0000-0000F3460000}"/>
    <cellStyle name="40% - Accent4 8 3 2" xfId="9000" xr:uid="{00000000-0005-0000-0000-0000F4460000}"/>
    <cellStyle name="40% - Accent4 8 3 2 2" xfId="24110" xr:uid="{00000000-0005-0000-0000-0000F5460000}"/>
    <cellStyle name="40% - Accent4 8 3 3" xfId="9001" xr:uid="{00000000-0005-0000-0000-0000F6460000}"/>
    <cellStyle name="40% - Accent4 8 3 3 2" xfId="24111" xr:uid="{00000000-0005-0000-0000-0000F7460000}"/>
    <cellStyle name="40% - Accent4 8 3 4" xfId="24112" xr:uid="{00000000-0005-0000-0000-0000F8460000}"/>
    <cellStyle name="40% - Accent4 8 4" xfId="9002" xr:uid="{00000000-0005-0000-0000-0000F9460000}"/>
    <cellStyle name="40% - Accent4 8 4 2" xfId="24113" xr:uid="{00000000-0005-0000-0000-0000FA460000}"/>
    <cellStyle name="40% - Accent4 8 5" xfId="9003" xr:uid="{00000000-0005-0000-0000-0000FB460000}"/>
    <cellStyle name="40% - Accent4 8 5 2" xfId="24114" xr:uid="{00000000-0005-0000-0000-0000FC460000}"/>
    <cellStyle name="40% - Accent4 8 6" xfId="24115" xr:uid="{00000000-0005-0000-0000-0000FD460000}"/>
    <cellStyle name="40% - Accent4 80" xfId="9004" xr:uid="{00000000-0005-0000-0000-0000FE460000}"/>
    <cellStyle name="40% - Accent4 80 2" xfId="9005" xr:uid="{00000000-0005-0000-0000-0000FF460000}"/>
    <cellStyle name="40% - Accent4 80 2 2" xfId="24116" xr:uid="{00000000-0005-0000-0000-000000470000}"/>
    <cellStyle name="40% - Accent4 80 3" xfId="9006" xr:uid="{00000000-0005-0000-0000-000001470000}"/>
    <cellStyle name="40% - Accent4 80 3 2" xfId="24117" xr:uid="{00000000-0005-0000-0000-000002470000}"/>
    <cellStyle name="40% - Accent4 80 4" xfId="24118" xr:uid="{00000000-0005-0000-0000-000003470000}"/>
    <cellStyle name="40% - Accent4 81" xfId="9007" xr:uid="{00000000-0005-0000-0000-000004470000}"/>
    <cellStyle name="40% - Accent4 81 2" xfId="9008" xr:uid="{00000000-0005-0000-0000-000005470000}"/>
    <cellStyle name="40% - Accent4 81 2 2" xfId="24119" xr:uid="{00000000-0005-0000-0000-000006470000}"/>
    <cellStyle name="40% - Accent4 81 3" xfId="9009" xr:uid="{00000000-0005-0000-0000-000007470000}"/>
    <cellStyle name="40% - Accent4 81 3 2" xfId="24120" xr:uid="{00000000-0005-0000-0000-000008470000}"/>
    <cellStyle name="40% - Accent4 81 4" xfId="24121" xr:uid="{00000000-0005-0000-0000-000009470000}"/>
    <cellStyle name="40% - Accent4 82" xfId="9010" xr:uid="{00000000-0005-0000-0000-00000A470000}"/>
    <cellStyle name="40% - Accent4 82 2" xfId="9011" xr:uid="{00000000-0005-0000-0000-00000B470000}"/>
    <cellStyle name="40% - Accent4 82 2 2" xfId="24122" xr:uid="{00000000-0005-0000-0000-00000C470000}"/>
    <cellStyle name="40% - Accent4 82 3" xfId="9012" xr:uid="{00000000-0005-0000-0000-00000D470000}"/>
    <cellStyle name="40% - Accent4 82 3 2" xfId="24123" xr:uid="{00000000-0005-0000-0000-00000E470000}"/>
    <cellStyle name="40% - Accent4 82 4" xfId="24124" xr:uid="{00000000-0005-0000-0000-00000F470000}"/>
    <cellStyle name="40% - Accent4 83" xfId="9013" xr:uid="{00000000-0005-0000-0000-000010470000}"/>
    <cellStyle name="40% - Accent4 83 2" xfId="9014" xr:uid="{00000000-0005-0000-0000-000011470000}"/>
    <cellStyle name="40% - Accent4 83 2 2" xfId="24125" xr:uid="{00000000-0005-0000-0000-000012470000}"/>
    <cellStyle name="40% - Accent4 83 3" xfId="9015" xr:uid="{00000000-0005-0000-0000-000013470000}"/>
    <cellStyle name="40% - Accent4 83 3 2" xfId="24126" xr:uid="{00000000-0005-0000-0000-000014470000}"/>
    <cellStyle name="40% - Accent4 83 4" xfId="24127" xr:uid="{00000000-0005-0000-0000-000015470000}"/>
    <cellStyle name="40% - Accent4 84" xfId="9016" xr:uid="{00000000-0005-0000-0000-000016470000}"/>
    <cellStyle name="40% - Accent4 84 2" xfId="9017" xr:uid="{00000000-0005-0000-0000-000017470000}"/>
    <cellStyle name="40% - Accent4 84 2 2" xfId="24128" xr:uid="{00000000-0005-0000-0000-000018470000}"/>
    <cellStyle name="40% - Accent4 84 3" xfId="9018" xr:uid="{00000000-0005-0000-0000-000019470000}"/>
    <cellStyle name="40% - Accent4 84 3 2" xfId="24129" xr:uid="{00000000-0005-0000-0000-00001A470000}"/>
    <cellStyle name="40% - Accent4 84 4" xfId="24130" xr:uid="{00000000-0005-0000-0000-00001B470000}"/>
    <cellStyle name="40% - Accent4 85" xfId="9019" xr:uid="{00000000-0005-0000-0000-00001C470000}"/>
    <cellStyle name="40% - Accent4 85 2" xfId="9020" xr:uid="{00000000-0005-0000-0000-00001D470000}"/>
    <cellStyle name="40% - Accent4 85 2 2" xfId="24131" xr:uid="{00000000-0005-0000-0000-00001E470000}"/>
    <cellStyle name="40% - Accent4 85 3" xfId="9021" xr:uid="{00000000-0005-0000-0000-00001F470000}"/>
    <cellStyle name="40% - Accent4 85 3 2" xfId="24132" xr:uid="{00000000-0005-0000-0000-000020470000}"/>
    <cellStyle name="40% - Accent4 85 4" xfId="24133" xr:uid="{00000000-0005-0000-0000-000021470000}"/>
    <cellStyle name="40% - Accent4 86" xfId="9022" xr:uid="{00000000-0005-0000-0000-000022470000}"/>
    <cellStyle name="40% - Accent4 86 2" xfId="9023" xr:uid="{00000000-0005-0000-0000-000023470000}"/>
    <cellStyle name="40% - Accent4 86 2 2" xfId="24134" xr:uid="{00000000-0005-0000-0000-000024470000}"/>
    <cellStyle name="40% - Accent4 86 3" xfId="9024" xr:uid="{00000000-0005-0000-0000-000025470000}"/>
    <cellStyle name="40% - Accent4 86 3 2" xfId="24135" xr:uid="{00000000-0005-0000-0000-000026470000}"/>
    <cellStyle name="40% - Accent4 86 4" xfId="24136" xr:uid="{00000000-0005-0000-0000-000027470000}"/>
    <cellStyle name="40% - Accent4 87" xfId="9025" xr:uid="{00000000-0005-0000-0000-000028470000}"/>
    <cellStyle name="40% - Accent4 87 2" xfId="9026" xr:uid="{00000000-0005-0000-0000-000029470000}"/>
    <cellStyle name="40% - Accent4 87 2 2" xfId="24137" xr:uid="{00000000-0005-0000-0000-00002A470000}"/>
    <cellStyle name="40% - Accent4 87 3" xfId="9027" xr:uid="{00000000-0005-0000-0000-00002B470000}"/>
    <cellStyle name="40% - Accent4 87 3 2" xfId="24138" xr:uid="{00000000-0005-0000-0000-00002C470000}"/>
    <cellStyle name="40% - Accent4 87 4" xfId="24139" xr:uid="{00000000-0005-0000-0000-00002D470000}"/>
    <cellStyle name="40% - Accent4 88" xfId="9028" xr:uid="{00000000-0005-0000-0000-00002E470000}"/>
    <cellStyle name="40% - Accent4 88 2" xfId="9029" xr:uid="{00000000-0005-0000-0000-00002F470000}"/>
    <cellStyle name="40% - Accent4 88 2 2" xfId="24140" xr:uid="{00000000-0005-0000-0000-000030470000}"/>
    <cellStyle name="40% - Accent4 88 3" xfId="9030" xr:uid="{00000000-0005-0000-0000-000031470000}"/>
    <cellStyle name="40% - Accent4 88 3 2" xfId="24141" xr:uid="{00000000-0005-0000-0000-000032470000}"/>
    <cellStyle name="40% - Accent4 88 4" xfId="24142" xr:uid="{00000000-0005-0000-0000-000033470000}"/>
    <cellStyle name="40% - Accent4 89" xfId="9031" xr:uid="{00000000-0005-0000-0000-000034470000}"/>
    <cellStyle name="40% - Accent4 89 2" xfId="9032" xr:uid="{00000000-0005-0000-0000-000035470000}"/>
    <cellStyle name="40% - Accent4 89 2 2" xfId="24143" xr:uid="{00000000-0005-0000-0000-000036470000}"/>
    <cellStyle name="40% - Accent4 89 3" xfId="9033" xr:uid="{00000000-0005-0000-0000-000037470000}"/>
    <cellStyle name="40% - Accent4 89 3 2" xfId="24144" xr:uid="{00000000-0005-0000-0000-000038470000}"/>
    <cellStyle name="40% - Accent4 89 4" xfId="24145" xr:uid="{00000000-0005-0000-0000-000039470000}"/>
    <cellStyle name="40% - Accent4 9" xfId="9034" xr:uid="{00000000-0005-0000-0000-00003A470000}"/>
    <cellStyle name="40% - Accent4 9 2" xfId="9035" xr:uid="{00000000-0005-0000-0000-00003B470000}"/>
    <cellStyle name="40% - Accent4 9 2 2" xfId="9036" xr:uid="{00000000-0005-0000-0000-00003C470000}"/>
    <cellStyle name="40% - Accent4 9 2 2 2" xfId="24146" xr:uid="{00000000-0005-0000-0000-00003D470000}"/>
    <cellStyle name="40% - Accent4 9 2 3" xfId="9037" xr:uid="{00000000-0005-0000-0000-00003E470000}"/>
    <cellStyle name="40% - Accent4 9 2 3 2" xfId="24147" xr:uid="{00000000-0005-0000-0000-00003F470000}"/>
    <cellStyle name="40% - Accent4 9 2 4" xfId="24148" xr:uid="{00000000-0005-0000-0000-000040470000}"/>
    <cellStyle name="40% - Accent4 9 3" xfId="9038" xr:uid="{00000000-0005-0000-0000-000041470000}"/>
    <cellStyle name="40% - Accent4 9 3 2" xfId="9039" xr:uid="{00000000-0005-0000-0000-000042470000}"/>
    <cellStyle name="40% - Accent4 9 3 2 2" xfId="24149" xr:uid="{00000000-0005-0000-0000-000043470000}"/>
    <cellStyle name="40% - Accent4 9 3 3" xfId="9040" xr:uid="{00000000-0005-0000-0000-000044470000}"/>
    <cellStyle name="40% - Accent4 9 3 3 2" xfId="24150" xr:uid="{00000000-0005-0000-0000-000045470000}"/>
    <cellStyle name="40% - Accent4 9 3 4" xfId="24151" xr:uid="{00000000-0005-0000-0000-000046470000}"/>
    <cellStyle name="40% - Accent4 9 4" xfId="9041" xr:uid="{00000000-0005-0000-0000-000047470000}"/>
    <cellStyle name="40% - Accent4 9 4 2" xfId="24152" xr:uid="{00000000-0005-0000-0000-000048470000}"/>
    <cellStyle name="40% - Accent4 9 5" xfId="9042" xr:uid="{00000000-0005-0000-0000-000049470000}"/>
    <cellStyle name="40% - Accent4 9 5 2" xfId="24153" xr:uid="{00000000-0005-0000-0000-00004A470000}"/>
    <cellStyle name="40% - Accent4 9 6" xfId="24154" xr:uid="{00000000-0005-0000-0000-00004B470000}"/>
    <cellStyle name="40% - Accent4 90" xfId="9043" xr:uid="{00000000-0005-0000-0000-00004C470000}"/>
    <cellStyle name="40% - Accent4 90 2" xfId="9044" xr:uid="{00000000-0005-0000-0000-00004D470000}"/>
    <cellStyle name="40% - Accent4 90 2 2" xfId="24155" xr:uid="{00000000-0005-0000-0000-00004E470000}"/>
    <cellStyle name="40% - Accent4 90 3" xfId="9045" xr:uid="{00000000-0005-0000-0000-00004F470000}"/>
    <cellStyle name="40% - Accent4 90 3 2" xfId="24156" xr:uid="{00000000-0005-0000-0000-000050470000}"/>
    <cellStyle name="40% - Accent4 90 4" xfId="24157" xr:uid="{00000000-0005-0000-0000-000051470000}"/>
    <cellStyle name="40% - Accent4 91" xfId="9046" xr:uid="{00000000-0005-0000-0000-000052470000}"/>
    <cellStyle name="40% - Accent4 91 2" xfId="9047" xr:uid="{00000000-0005-0000-0000-000053470000}"/>
    <cellStyle name="40% - Accent4 91 2 2" xfId="24158" xr:uid="{00000000-0005-0000-0000-000054470000}"/>
    <cellStyle name="40% - Accent4 91 3" xfId="9048" xr:uid="{00000000-0005-0000-0000-000055470000}"/>
    <cellStyle name="40% - Accent4 91 3 2" xfId="24159" xr:uid="{00000000-0005-0000-0000-000056470000}"/>
    <cellStyle name="40% - Accent4 91 4" xfId="24160" xr:uid="{00000000-0005-0000-0000-000057470000}"/>
    <cellStyle name="40% - Accent4 92" xfId="9049" xr:uid="{00000000-0005-0000-0000-000058470000}"/>
    <cellStyle name="40% - Accent4 92 2" xfId="9050" xr:uid="{00000000-0005-0000-0000-000059470000}"/>
    <cellStyle name="40% - Accent4 92 2 2" xfId="24161" xr:uid="{00000000-0005-0000-0000-00005A470000}"/>
    <cellStyle name="40% - Accent4 92 3" xfId="9051" xr:uid="{00000000-0005-0000-0000-00005B470000}"/>
    <cellStyle name="40% - Accent4 92 3 2" xfId="24162" xr:uid="{00000000-0005-0000-0000-00005C470000}"/>
    <cellStyle name="40% - Accent4 92 4" xfId="24163" xr:uid="{00000000-0005-0000-0000-00005D470000}"/>
    <cellStyle name="40% - Accent4 93" xfId="9052" xr:uid="{00000000-0005-0000-0000-00005E470000}"/>
    <cellStyle name="40% - Accent4 93 2" xfId="9053" xr:uid="{00000000-0005-0000-0000-00005F470000}"/>
    <cellStyle name="40% - Accent4 93 2 2" xfId="24164" xr:uid="{00000000-0005-0000-0000-000060470000}"/>
    <cellStyle name="40% - Accent4 93 3" xfId="9054" xr:uid="{00000000-0005-0000-0000-000061470000}"/>
    <cellStyle name="40% - Accent4 93 3 2" xfId="24165" xr:uid="{00000000-0005-0000-0000-000062470000}"/>
    <cellStyle name="40% - Accent4 93 4" xfId="24166" xr:uid="{00000000-0005-0000-0000-000063470000}"/>
    <cellStyle name="40% - Accent4 94" xfId="9055" xr:uid="{00000000-0005-0000-0000-000064470000}"/>
    <cellStyle name="40% - Accent4 94 2" xfId="9056" xr:uid="{00000000-0005-0000-0000-000065470000}"/>
    <cellStyle name="40% - Accent4 94 2 2" xfId="24167" xr:uid="{00000000-0005-0000-0000-000066470000}"/>
    <cellStyle name="40% - Accent4 94 3" xfId="9057" xr:uid="{00000000-0005-0000-0000-000067470000}"/>
    <cellStyle name="40% - Accent4 94 3 2" xfId="24168" xr:uid="{00000000-0005-0000-0000-000068470000}"/>
    <cellStyle name="40% - Accent4 94 4" xfId="24169" xr:uid="{00000000-0005-0000-0000-000069470000}"/>
    <cellStyle name="40% - Accent4 95" xfId="9058" xr:uid="{00000000-0005-0000-0000-00006A470000}"/>
    <cellStyle name="40% - Accent4 95 2" xfId="9059" xr:uid="{00000000-0005-0000-0000-00006B470000}"/>
    <cellStyle name="40% - Accent4 95 2 2" xfId="24170" xr:uid="{00000000-0005-0000-0000-00006C470000}"/>
    <cellStyle name="40% - Accent4 95 3" xfId="9060" xr:uid="{00000000-0005-0000-0000-00006D470000}"/>
    <cellStyle name="40% - Accent4 95 3 2" xfId="24171" xr:uid="{00000000-0005-0000-0000-00006E470000}"/>
    <cellStyle name="40% - Accent4 95 4" xfId="24172" xr:uid="{00000000-0005-0000-0000-00006F470000}"/>
    <cellStyle name="40% - Accent4 96" xfId="9061" xr:uid="{00000000-0005-0000-0000-000070470000}"/>
    <cellStyle name="40% - Accent4 96 2" xfId="9062" xr:uid="{00000000-0005-0000-0000-000071470000}"/>
    <cellStyle name="40% - Accent4 96 2 2" xfId="24173" xr:uid="{00000000-0005-0000-0000-000072470000}"/>
    <cellStyle name="40% - Accent4 96 3" xfId="9063" xr:uid="{00000000-0005-0000-0000-000073470000}"/>
    <cellStyle name="40% - Accent4 96 3 2" xfId="24174" xr:uid="{00000000-0005-0000-0000-000074470000}"/>
    <cellStyle name="40% - Accent4 96 4" xfId="24175" xr:uid="{00000000-0005-0000-0000-000075470000}"/>
    <cellStyle name="40% - Accent4 97" xfId="9064" xr:uid="{00000000-0005-0000-0000-000076470000}"/>
    <cellStyle name="40% - Accent4 97 2" xfId="9065" xr:uid="{00000000-0005-0000-0000-000077470000}"/>
    <cellStyle name="40% - Accent4 97 2 2" xfId="24176" xr:uid="{00000000-0005-0000-0000-000078470000}"/>
    <cellStyle name="40% - Accent4 97 3" xfId="9066" xr:uid="{00000000-0005-0000-0000-000079470000}"/>
    <cellStyle name="40% - Accent4 97 3 2" xfId="24177" xr:uid="{00000000-0005-0000-0000-00007A470000}"/>
    <cellStyle name="40% - Accent4 97 4" xfId="24178" xr:uid="{00000000-0005-0000-0000-00007B470000}"/>
    <cellStyle name="40% - Accent4 98" xfId="9067" xr:uid="{00000000-0005-0000-0000-00007C470000}"/>
    <cellStyle name="40% - Accent4 98 2" xfId="9068" xr:uid="{00000000-0005-0000-0000-00007D470000}"/>
    <cellStyle name="40% - Accent4 98 2 2" xfId="24179" xr:uid="{00000000-0005-0000-0000-00007E470000}"/>
    <cellStyle name="40% - Accent4 98 3" xfId="9069" xr:uid="{00000000-0005-0000-0000-00007F470000}"/>
    <cellStyle name="40% - Accent4 98 3 2" xfId="24180" xr:uid="{00000000-0005-0000-0000-000080470000}"/>
    <cellStyle name="40% - Accent4 98 4" xfId="24181" xr:uid="{00000000-0005-0000-0000-000081470000}"/>
    <cellStyle name="40% - Accent4 99" xfId="9070" xr:uid="{00000000-0005-0000-0000-000082470000}"/>
    <cellStyle name="40% - Accent4 99 2" xfId="9071" xr:uid="{00000000-0005-0000-0000-000083470000}"/>
    <cellStyle name="40% - Accent4 99 2 2" xfId="24182" xr:uid="{00000000-0005-0000-0000-000084470000}"/>
    <cellStyle name="40% - Accent4 99 3" xfId="9072" xr:uid="{00000000-0005-0000-0000-000085470000}"/>
    <cellStyle name="40% - Accent4 99 3 2" xfId="24183" xr:uid="{00000000-0005-0000-0000-000086470000}"/>
    <cellStyle name="40% - Accent4 99 4" xfId="24184" xr:uid="{00000000-0005-0000-0000-000087470000}"/>
    <cellStyle name="40% - Accent5 10" xfId="9073" xr:uid="{00000000-0005-0000-0000-000088470000}"/>
    <cellStyle name="40% - Accent5 10 2" xfId="9074" xr:uid="{00000000-0005-0000-0000-000089470000}"/>
    <cellStyle name="40% - Accent5 10 2 2" xfId="9075" xr:uid="{00000000-0005-0000-0000-00008A470000}"/>
    <cellStyle name="40% - Accent5 10 2 2 2" xfId="24185" xr:uid="{00000000-0005-0000-0000-00008B470000}"/>
    <cellStyle name="40% - Accent5 10 2 3" xfId="9076" xr:uid="{00000000-0005-0000-0000-00008C470000}"/>
    <cellStyle name="40% - Accent5 10 2 3 2" xfId="24186" xr:uid="{00000000-0005-0000-0000-00008D470000}"/>
    <cellStyle name="40% - Accent5 10 2 4" xfId="24187" xr:uid="{00000000-0005-0000-0000-00008E470000}"/>
    <cellStyle name="40% - Accent5 10 3" xfId="9077" xr:uid="{00000000-0005-0000-0000-00008F470000}"/>
    <cellStyle name="40% - Accent5 10 3 2" xfId="9078" xr:uid="{00000000-0005-0000-0000-000090470000}"/>
    <cellStyle name="40% - Accent5 10 3 2 2" xfId="24188" xr:uid="{00000000-0005-0000-0000-000091470000}"/>
    <cellStyle name="40% - Accent5 10 3 3" xfId="9079" xr:uid="{00000000-0005-0000-0000-000092470000}"/>
    <cellStyle name="40% - Accent5 10 3 3 2" xfId="24189" xr:uid="{00000000-0005-0000-0000-000093470000}"/>
    <cellStyle name="40% - Accent5 10 3 4" xfId="24190" xr:uid="{00000000-0005-0000-0000-000094470000}"/>
    <cellStyle name="40% - Accent5 10 4" xfId="9080" xr:uid="{00000000-0005-0000-0000-000095470000}"/>
    <cellStyle name="40% - Accent5 10 4 2" xfId="24191" xr:uid="{00000000-0005-0000-0000-000096470000}"/>
    <cellStyle name="40% - Accent5 10 5" xfId="9081" xr:uid="{00000000-0005-0000-0000-000097470000}"/>
    <cellStyle name="40% - Accent5 10 5 2" xfId="24192" xr:uid="{00000000-0005-0000-0000-000098470000}"/>
    <cellStyle name="40% - Accent5 10 6" xfId="24193" xr:uid="{00000000-0005-0000-0000-000099470000}"/>
    <cellStyle name="40% - Accent5 100" xfId="9082" xr:uid="{00000000-0005-0000-0000-00009A470000}"/>
    <cellStyle name="40% - Accent5 100 2" xfId="9083" xr:uid="{00000000-0005-0000-0000-00009B470000}"/>
    <cellStyle name="40% - Accent5 100 2 2" xfId="24194" xr:uid="{00000000-0005-0000-0000-00009C470000}"/>
    <cellStyle name="40% - Accent5 100 3" xfId="9084" xr:uid="{00000000-0005-0000-0000-00009D470000}"/>
    <cellStyle name="40% - Accent5 100 3 2" xfId="24195" xr:uid="{00000000-0005-0000-0000-00009E470000}"/>
    <cellStyle name="40% - Accent5 100 4" xfId="24196" xr:uid="{00000000-0005-0000-0000-00009F470000}"/>
    <cellStyle name="40% - Accent5 101" xfId="9085" xr:uid="{00000000-0005-0000-0000-0000A0470000}"/>
    <cellStyle name="40% - Accent5 101 2" xfId="9086" xr:uid="{00000000-0005-0000-0000-0000A1470000}"/>
    <cellStyle name="40% - Accent5 101 2 2" xfId="24197" xr:uid="{00000000-0005-0000-0000-0000A2470000}"/>
    <cellStyle name="40% - Accent5 101 3" xfId="9087" xr:uid="{00000000-0005-0000-0000-0000A3470000}"/>
    <cellStyle name="40% - Accent5 101 3 2" xfId="24198" xr:uid="{00000000-0005-0000-0000-0000A4470000}"/>
    <cellStyle name="40% - Accent5 101 4" xfId="24199" xr:uid="{00000000-0005-0000-0000-0000A5470000}"/>
    <cellStyle name="40% - Accent5 102" xfId="9088" xr:uid="{00000000-0005-0000-0000-0000A6470000}"/>
    <cellStyle name="40% - Accent5 102 2" xfId="9089" xr:uid="{00000000-0005-0000-0000-0000A7470000}"/>
    <cellStyle name="40% - Accent5 102 2 2" xfId="24200" xr:uid="{00000000-0005-0000-0000-0000A8470000}"/>
    <cellStyle name="40% - Accent5 102 3" xfId="9090" xr:uid="{00000000-0005-0000-0000-0000A9470000}"/>
    <cellStyle name="40% - Accent5 102 3 2" xfId="24201" xr:uid="{00000000-0005-0000-0000-0000AA470000}"/>
    <cellStyle name="40% - Accent5 102 4" xfId="24202" xr:uid="{00000000-0005-0000-0000-0000AB470000}"/>
    <cellStyle name="40% - Accent5 103" xfId="9091" xr:uid="{00000000-0005-0000-0000-0000AC470000}"/>
    <cellStyle name="40% - Accent5 103 2" xfId="9092" xr:uid="{00000000-0005-0000-0000-0000AD470000}"/>
    <cellStyle name="40% - Accent5 103 2 2" xfId="24203" xr:uid="{00000000-0005-0000-0000-0000AE470000}"/>
    <cellStyle name="40% - Accent5 103 3" xfId="9093" xr:uid="{00000000-0005-0000-0000-0000AF470000}"/>
    <cellStyle name="40% - Accent5 103 3 2" xfId="24204" xr:uid="{00000000-0005-0000-0000-0000B0470000}"/>
    <cellStyle name="40% - Accent5 103 4" xfId="24205" xr:uid="{00000000-0005-0000-0000-0000B1470000}"/>
    <cellStyle name="40% - Accent5 104" xfId="9094" xr:uid="{00000000-0005-0000-0000-0000B2470000}"/>
    <cellStyle name="40% - Accent5 104 2" xfId="9095" xr:uid="{00000000-0005-0000-0000-0000B3470000}"/>
    <cellStyle name="40% - Accent5 104 2 2" xfId="24206" xr:uid="{00000000-0005-0000-0000-0000B4470000}"/>
    <cellStyle name="40% - Accent5 104 3" xfId="9096" xr:uid="{00000000-0005-0000-0000-0000B5470000}"/>
    <cellStyle name="40% - Accent5 104 3 2" xfId="24207" xr:uid="{00000000-0005-0000-0000-0000B6470000}"/>
    <cellStyle name="40% - Accent5 104 4" xfId="24208" xr:uid="{00000000-0005-0000-0000-0000B7470000}"/>
    <cellStyle name="40% - Accent5 105" xfId="9097" xr:uid="{00000000-0005-0000-0000-0000B8470000}"/>
    <cellStyle name="40% - Accent5 105 2" xfId="9098" xr:uid="{00000000-0005-0000-0000-0000B9470000}"/>
    <cellStyle name="40% - Accent5 105 2 2" xfId="24209" xr:uid="{00000000-0005-0000-0000-0000BA470000}"/>
    <cellStyle name="40% - Accent5 105 3" xfId="9099" xr:uid="{00000000-0005-0000-0000-0000BB470000}"/>
    <cellStyle name="40% - Accent5 105 3 2" xfId="24210" xr:uid="{00000000-0005-0000-0000-0000BC470000}"/>
    <cellStyle name="40% - Accent5 105 4" xfId="24211" xr:uid="{00000000-0005-0000-0000-0000BD470000}"/>
    <cellStyle name="40% - Accent5 106" xfId="9100" xr:uid="{00000000-0005-0000-0000-0000BE470000}"/>
    <cellStyle name="40% - Accent5 106 2" xfId="9101" xr:uid="{00000000-0005-0000-0000-0000BF470000}"/>
    <cellStyle name="40% - Accent5 106 2 2" xfId="24212" xr:uid="{00000000-0005-0000-0000-0000C0470000}"/>
    <cellStyle name="40% - Accent5 106 3" xfId="9102" xr:uid="{00000000-0005-0000-0000-0000C1470000}"/>
    <cellStyle name="40% - Accent5 106 3 2" xfId="24213" xr:uid="{00000000-0005-0000-0000-0000C2470000}"/>
    <cellStyle name="40% - Accent5 106 4" xfId="24214" xr:uid="{00000000-0005-0000-0000-0000C3470000}"/>
    <cellStyle name="40% - Accent5 107" xfId="9103" xr:uid="{00000000-0005-0000-0000-0000C4470000}"/>
    <cellStyle name="40% - Accent5 107 2" xfId="9104" xr:uid="{00000000-0005-0000-0000-0000C5470000}"/>
    <cellStyle name="40% - Accent5 107 2 2" xfId="24215" xr:uid="{00000000-0005-0000-0000-0000C6470000}"/>
    <cellStyle name="40% - Accent5 107 3" xfId="9105" xr:uid="{00000000-0005-0000-0000-0000C7470000}"/>
    <cellStyle name="40% - Accent5 107 3 2" xfId="24216" xr:uid="{00000000-0005-0000-0000-0000C8470000}"/>
    <cellStyle name="40% - Accent5 107 4" xfId="24217" xr:uid="{00000000-0005-0000-0000-0000C9470000}"/>
    <cellStyle name="40% - Accent5 108" xfId="9106" xr:uid="{00000000-0005-0000-0000-0000CA470000}"/>
    <cellStyle name="40% - Accent5 108 2" xfId="9107" xr:uid="{00000000-0005-0000-0000-0000CB470000}"/>
    <cellStyle name="40% - Accent5 108 2 2" xfId="24218" xr:uid="{00000000-0005-0000-0000-0000CC470000}"/>
    <cellStyle name="40% - Accent5 108 3" xfId="9108" xr:uid="{00000000-0005-0000-0000-0000CD470000}"/>
    <cellStyle name="40% - Accent5 108 3 2" xfId="24219" xr:uid="{00000000-0005-0000-0000-0000CE470000}"/>
    <cellStyle name="40% - Accent5 108 4" xfId="24220" xr:uid="{00000000-0005-0000-0000-0000CF470000}"/>
    <cellStyle name="40% - Accent5 109" xfId="9109" xr:uid="{00000000-0005-0000-0000-0000D0470000}"/>
    <cellStyle name="40% - Accent5 109 2" xfId="9110" xr:uid="{00000000-0005-0000-0000-0000D1470000}"/>
    <cellStyle name="40% - Accent5 109 2 2" xfId="24221" xr:uid="{00000000-0005-0000-0000-0000D2470000}"/>
    <cellStyle name="40% - Accent5 109 3" xfId="9111" xr:uid="{00000000-0005-0000-0000-0000D3470000}"/>
    <cellStyle name="40% - Accent5 109 3 2" xfId="24222" xr:uid="{00000000-0005-0000-0000-0000D4470000}"/>
    <cellStyle name="40% - Accent5 109 4" xfId="24223" xr:uid="{00000000-0005-0000-0000-0000D5470000}"/>
    <cellStyle name="40% - Accent5 11" xfId="9112" xr:uid="{00000000-0005-0000-0000-0000D6470000}"/>
    <cellStyle name="40% - Accent5 11 2" xfId="9113" xr:uid="{00000000-0005-0000-0000-0000D7470000}"/>
    <cellStyle name="40% - Accent5 11 2 2" xfId="9114" xr:uid="{00000000-0005-0000-0000-0000D8470000}"/>
    <cellStyle name="40% - Accent5 11 2 2 2" xfId="24224" xr:uid="{00000000-0005-0000-0000-0000D9470000}"/>
    <cellStyle name="40% - Accent5 11 2 3" xfId="9115" xr:uid="{00000000-0005-0000-0000-0000DA470000}"/>
    <cellStyle name="40% - Accent5 11 2 3 2" xfId="24225" xr:uid="{00000000-0005-0000-0000-0000DB470000}"/>
    <cellStyle name="40% - Accent5 11 2 4" xfId="24226" xr:uid="{00000000-0005-0000-0000-0000DC470000}"/>
    <cellStyle name="40% - Accent5 11 3" xfId="9116" xr:uid="{00000000-0005-0000-0000-0000DD470000}"/>
    <cellStyle name="40% - Accent5 11 3 2" xfId="9117" xr:uid="{00000000-0005-0000-0000-0000DE470000}"/>
    <cellStyle name="40% - Accent5 11 3 2 2" xfId="24227" xr:uid="{00000000-0005-0000-0000-0000DF470000}"/>
    <cellStyle name="40% - Accent5 11 3 3" xfId="9118" xr:uid="{00000000-0005-0000-0000-0000E0470000}"/>
    <cellStyle name="40% - Accent5 11 3 3 2" xfId="24228" xr:uid="{00000000-0005-0000-0000-0000E1470000}"/>
    <cellStyle name="40% - Accent5 11 3 4" xfId="24229" xr:uid="{00000000-0005-0000-0000-0000E2470000}"/>
    <cellStyle name="40% - Accent5 11 4" xfId="9119" xr:uid="{00000000-0005-0000-0000-0000E3470000}"/>
    <cellStyle name="40% - Accent5 11 4 2" xfId="24230" xr:uid="{00000000-0005-0000-0000-0000E4470000}"/>
    <cellStyle name="40% - Accent5 11 5" xfId="9120" xr:uid="{00000000-0005-0000-0000-0000E5470000}"/>
    <cellStyle name="40% - Accent5 11 5 2" xfId="24231" xr:uid="{00000000-0005-0000-0000-0000E6470000}"/>
    <cellStyle name="40% - Accent5 11 6" xfId="24232" xr:uid="{00000000-0005-0000-0000-0000E7470000}"/>
    <cellStyle name="40% - Accent5 110" xfId="9121" xr:uid="{00000000-0005-0000-0000-0000E8470000}"/>
    <cellStyle name="40% - Accent5 110 2" xfId="9122" xr:uid="{00000000-0005-0000-0000-0000E9470000}"/>
    <cellStyle name="40% - Accent5 110 2 2" xfId="24233" xr:uid="{00000000-0005-0000-0000-0000EA470000}"/>
    <cellStyle name="40% - Accent5 110 3" xfId="9123" xr:uid="{00000000-0005-0000-0000-0000EB470000}"/>
    <cellStyle name="40% - Accent5 110 3 2" xfId="24234" xr:uid="{00000000-0005-0000-0000-0000EC470000}"/>
    <cellStyle name="40% - Accent5 110 4" xfId="24235" xr:uid="{00000000-0005-0000-0000-0000ED470000}"/>
    <cellStyle name="40% - Accent5 111" xfId="9124" xr:uid="{00000000-0005-0000-0000-0000EE470000}"/>
    <cellStyle name="40% - Accent5 111 2" xfId="9125" xr:uid="{00000000-0005-0000-0000-0000EF470000}"/>
    <cellStyle name="40% - Accent5 111 2 2" xfId="24236" xr:uid="{00000000-0005-0000-0000-0000F0470000}"/>
    <cellStyle name="40% - Accent5 111 3" xfId="9126" xr:uid="{00000000-0005-0000-0000-0000F1470000}"/>
    <cellStyle name="40% - Accent5 111 3 2" xfId="24237" xr:uid="{00000000-0005-0000-0000-0000F2470000}"/>
    <cellStyle name="40% - Accent5 111 4" xfId="24238" xr:uid="{00000000-0005-0000-0000-0000F3470000}"/>
    <cellStyle name="40% - Accent5 112" xfId="9127" xr:uid="{00000000-0005-0000-0000-0000F4470000}"/>
    <cellStyle name="40% - Accent5 112 2" xfId="9128" xr:uid="{00000000-0005-0000-0000-0000F5470000}"/>
    <cellStyle name="40% - Accent5 112 2 2" xfId="24239" xr:uid="{00000000-0005-0000-0000-0000F6470000}"/>
    <cellStyle name="40% - Accent5 112 3" xfId="9129" xr:uid="{00000000-0005-0000-0000-0000F7470000}"/>
    <cellStyle name="40% - Accent5 112 3 2" xfId="24240" xr:uid="{00000000-0005-0000-0000-0000F8470000}"/>
    <cellStyle name="40% - Accent5 112 4" xfId="24241" xr:uid="{00000000-0005-0000-0000-0000F9470000}"/>
    <cellStyle name="40% - Accent5 113" xfId="9130" xr:uid="{00000000-0005-0000-0000-0000FA470000}"/>
    <cellStyle name="40% - Accent5 113 2" xfId="9131" xr:uid="{00000000-0005-0000-0000-0000FB470000}"/>
    <cellStyle name="40% - Accent5 113 2 2" xfId="24242" xr:uid="{00000000-0005-0000-0000-0000FC470000}"/>
    <cellStyle name="40% - Accent5 113 3" xfId="9132" xr:uid="{00000000-0005-0000-0000-0000FD470000}"/>
    <cellStyle name="40% - Accent5 113 3 2" xfId="24243" xr:uid="{00000000-0005-0000-0000-0000FE470000}"/>
    <cellStyle name="40% - Accent5 113 4" xfId="24244" xr:uid="{00000000-0005-0000-0000-0000FF470000}"/>
    <cellStyle name="40% - Accent5 114" xfId="9133" xr:uid="{00000000-0005-0000-0000-000000480000}"/>
    <cellStyle name="40% - Accent5 114 2" xfId="9134" xr:uid="{00000000-0005-0000-0000-000001480000}"/>
    <cellStyle name="40% - Accent5 114 2 2" xfId="24245" xr:uid="{00000000-0005-0000-0000-000002480000}"/>
    <cellStyle name="40% - Accent5 114 3" xfId="9135" xr:uid="{00000000-0005-0000-0000-000003480000}"/>
    <cellStyle name="40% - Accent5 114 3 2" xfId="24246" xr:uid="{00000000-0005-0000-0000-000004480000}"/>
    <cellStyle name="40% - Accent5 114 4" xfId="24247" xr:uid="{00000000-0005-0000-0000-000005480000}"/>
    <cellStyle name="40% - Accent5 115" xfId="9136" xr:uid="{00000000-0005-0000-0000-000006480000}"/>
    <cellStyle name="40% - Accent5 115 2" xfId="9137" xr:uid="{00000000-0005-0000-0000-000007480000}"/>
    <cellStyle name="40% - Accent5 115 2 2" xfId="24248" xr:uid="{00000000-0005-0000-0000-000008480000}"/>
    <cellStyle name="40% - Accent5 115 3" xfId="9138" xr:uid="{00000000-0005-0000-0000-000009480000}"/>
    <cellStyle name="40% - Accent5 115 3 2" xfId="24249" xr:uid="{00000000-0005-0000-0000-00000A480000}"/>
    <cellStyle name="40% - Accent5 115 4" xfId="24250" xr:uid="{00000000-0005-0000-0000-00000B480000}"/>
    <cellStyle name="40% - Accent5 116" xfId="9139" xr:uid="{00000000-0005-0000-0000-00000C480000}"/>
    <cellStyle name="40% - Accent5 116 2" xfId="9140" xr:uid="{00000000-0005-0000-0000-00000D480000}"/>
    <cellStyle name="40% - Accent5 116 2 2" xfId="24251" xr:uid="{00000000-0005-0000-0000-00000E480000}"/>
    <cellStyle name="40% - Accent5 116 3" xfId="9141" xr:uid="{00000000-0005-0000-0000-00000F480000}"/>
    <cellStyle name="40% - Accent5 116 3 2" xfId="24252" xr:uid="{00000000-0005-0000-0000-000010480000}"/>
    <cellStyle name="40% - Accent5 116 4" xfId="24253" xr:uid="{00000000-0005-0000-0000-000011480000}"/>
    <cellStyle name="40% - Accent5 117" xfId="9142" xr:uid="{00000000-0005-0000-0000-000012480000}"/>
    <cellStyle name="40% - Accent5 117 2" xfId="9143" xr:uid="{00000000-0005-0000-0000-000013480000}"/>
    <cellStyle name="40% - Accent5 117 2 2" xfId="24254" xr:uid="{00000000-0005-0000-0000-000014480000}"/>
    <cellStyle name="40% - Accent5 117 3" xfId="9144" xr:uid="{00000000-0005-0000-0000-000015480000}"/>
    <cellStyle name="40% - Accent5 117 3 2" xfId="24255" xr:uid="{00000000-0005-0000-0000-000016480000}"/>
    <cellStyle name="40% - Accent5 117 4" xfId="24256" xr:uid="{00000000-0005-0000-0000-000017480000}"/>
    <cellStyle name="40% - Accent5 118" xfId="9145" xr:uid="{00000000-0005-0000-0000-000018480000}"/>
    <cellStyle name="40% - Accent5 118 2" xfId="9146" xr:uid="{00000000-0005-0000-0000-000019480000}"/>
    <cellStyle name="40% - Accent5 118 2 2" xfId="24257" xr:uid="{00000000-0005-0000-0000-00001A480000}"/>
    <cellStyle name="40% - Accent5 118 3" xfId="9147" xr:uid="{00000000-0005-0000-0000-00001B480000}"/>
    <cellStyle name="40% - Accent5 118 3 2" xfId="24258" xr:uid="{00000000-0005-0000-0000-00001C480000}"/>
    <cellStyle name="40% - Accent5 118 4" xfId="24259" xr:uid="{00000000-0005-0000-0000-00001D480000}"/>
    <cellStyle name="40% - Accent5 119" xfId="9148" xr:uid="{00000000-0005-0000-0000-00001E480000}"/>
    <cellStyle name="40% - Accent5 119 2" xfId="9149" xr:uid="{00000000-0005-0000-0000-00001F480000}"/>
    <cellStyle name="40% - Accent5 119 2 2" xfId="24260" xr:uid="{00000000-0005-0000-0000-000020480000}"/>
    <cellStyle name="40% - Accent5 119 3" xfId="9150" xr:uid="{00000000-0005-0000-0000-000021480000}"/>
    <cellStyle name="40% - Accent5 119 3 2" xfId="24261" xr:uid="{00000000-0005-0000-0000-000022480000}"/>
    <cellStyle name="40% - Accent5 119 4" xfId="24262" xr:uid="{00000000-0005-0000-0000-000023480000}"/>
    <cellStyle name="40% - Accent5 12" xfId="9151" xr:uid="{00000000-0005-0000-0000-000024480000}"/>
    <cellStyle name="40% - Accent5 12 2" xfId="9152" xr:uid="{00000000-0005-0000-0000-000025480000}"/>
    <cellStyle name="40% - Accent5 12 2 2" xfId="9153" xr:uid="{00000000-0005-0000-0000-000026480000}"/>
    <cellStyle name="40% - Accent5 12 2 2 2" xfId="24263" xr:uid="{00000000-0005-0000-0000-000027480000}"/>
    <cellStyle name="40% - Accent5 12 2 3" xfId="9154" xr:uid="{00000000-0005-0000-0000-000028480000}"/>
    <cellStyle name="40% - Accent5 12 2 3 2" xfId="24264" xr:uid="{00000000-0005-0000-0000-000029480000}"/>
    <cellStyle name="40% - Accent5 12 2 4" xfId="24265" xr:uid="{00000000-0005-0000-0000-00002A480000}"/>
    <cellStyle name="40% - Accent5 12 3" xfId="9155" xr:uid="{00000000-0005-0000-0000-00002B480000}"/>
    <cellStyle name="40% - Accent5 12 3 2" xfId="9156" xr:uid="{00000000-0005-0000-0000-00002C480000}"/>
    <cellStyle name="40% - Accent5 12 3 2 2" xfId="24266" xr:uid="{00000000-0005-0000-0000-00002D480000}"/>
    <cellStyle name="40% - Accent5 12 3 3" xfId="9157" xr:uid="{00000000-0005-0000-0000-00002E480000}"/>
    <cellStyle name="40% - Accent5 12 3 3 2" xfId="24267" xr:uid="{00000000-0005-0000-0000-00002F480000}"/>
    <cellStyle name="40% - Accent5 12 3 4" xfId="24268" xr:uid="{00000000-0005-0000-0000-000030480000}"/>
    <cellStyle name="40% - Accent5 12 4" xfId="9158" xr:uid="{00000000-0005-0000-0000-000031480000}"/>
    <cellStyle name="40% - Accent5 12 4 2" xfId="24269" xr:uid="{00000000-0005-0000-0000-000032480000}"/>
    <cellStyle name="40% - Accent5 12 5" xfId="9159" xr:uid="{00000000-0005-0000-0000-000033480000}"/>
    <cellStyle name="40% - Accent5 12 5 2" xfId="24270" xr:uid="{00000000-0005-0000-0000-000034480000}"/>
    <cellStyle name="40% - Accent5 12 6" xfId="24271" xr:uid="{00000000-0005-0000-0000-000035480000}"/>
    <cellStyle name="40% - Accent5 120" xfId="9160" xr:uid="{00000000-0005-0000-0000-000036480000}"/>
    <cellStyle name="40% - Accent5 120 2" xfId="9161" xr:uid="{00000000-0005-0000-0000-000037480000}"/>
    <cellStyle name="40% - Accent5 120 2 2" xfId="24272" xr:uid="{00000000-0005-0000-0000-000038480000}"/>
    <cellStyle name="40% - Accent5 120 3" xfId="9162" xr:uid="{00000000-0005-0000-0000-000039480000}"/>
    <cellStyle name="40% - Accent5 120 3 2" xfId="24273" xr:uid="{00000000-0005-0000-0000-00003A480000}"/>
    <cellStyle name="40% - Accent5 120 4" xfId="24274" xr:uid="{00000000-0005-0000-0000-00003B480000}"/>
    <cellStyle name="40% - Accent5 121" xfId="9163" xr:uid="{00000000-0005-0000-0000-00003C480000}"/>
    <cellStyle name="40% - Accent5 121 2" xfId="9164" xr:uid="{00000000-0005-0000-0000-00003D480000}"/>
    <cellStyle name="40% - Accent5 121 2 2" xfId="24275" xr:uid="{00000000-0005-0000-0000-00003E480000}"/>
    <cellStyle name="40% - Accent5 121 3" xfId="9165" xr:uid="{00000000-0005-0000-0000-00003F480000}"/>
    <cellStyle name="40% - Accent5 121 3 2" xfId="24276" xr:uid="{00000000-0005-0000-0000-000040480000}"/>
    <cellStyle name="40% - Accent5 121 4" xfId="24277" xr:uid="{00000000-0005-0000-0000-000041480000}"/>
    <cellStyle name="40% - Accent5 122" xfId="9166" xr:uid="{00000000-0005-0000-0000-000042480000}"/>
    <cellStyle name="40% - Accent5 122 2" xfId="9167" xr:uid="{00000000-0005-0000-0000-000043480000}"/>
    <cellStyle name="40% - Accent5 122 2 2" xfId="24278" xr:uid="{00000000-0005-0000-0000-000044480000}"/>
    <cellStyle name="40% - Accent5 122 3" xfId="9168" xr:uid="{00000000-0005-0000-0000-000045480000}"/>
    <cellStyle name="40% - Accent5 122 3 2" xfId="24279" xr:uid="{00000000-0005-0000-0000-000046480000}"/>
    <cellStyle name="40% - Accent5 122 4" xfId="24280" xr:uid="{00000000-0005-0000-0000-000047480000}"/>
    <cellStyle name="40% - Accent5 123" xfId="9169" xr:uid="{00000000-0005-0000-0000-000048480000}"/>
    <cellStyle name="40% - Accent5 123 2" xfId="9170" xr:uid="{00000000-0005-0000-0000-000049480000}"/>
    <cellStyle name="40% - Accent5 123 2 2" xfId="24281" xr:uid="{00000000-0005-0000-0000-00004A480000}"/>
    <cellStyle name="40% - Accent5 123 3" xfId="9171" xr:uid="{00000000-0005-0000-0000-00004B480000}"/>
    <cellStyle name="40% - Accent5 123 3 2" xfId="24282" xr:uid="{00000000-0005-0000-0000-00004C480000}"/>
    <cellStyle name="40% - Accent5 123 4" xfId="24283" xr:uid="{00000000-0005-0000-0000-00004D480000}"/>
    <cellStyle name="40% - Accent5 124" xfId="9172" xr:uid="{00000000-0005-0000-0000-00004E480000}"/>
    <cellStyle name="40% - Accent5 124 2" xfId="9173" xr:uid="{00000000-0005-0000-0000-00004F480000}"/>
    <cellStyle name="40% - Accent5 124 2 2" xfId="24284" xr:uid="{00000000-0005-0000-0000-000050480000}"/>
    <cellStyle name="40% - Accent5 124 3" xfId="9174" xr:uid="{00000000-0005-0000-0000-000051480000}"/>
    <cellStyle name="40% - Accent5 124 3 2" xfId="24285" xr:uid="{00000000-0005-0000-0000-000052480000}"/>
    <cellStyle name="40% - Accent5 124 4" xfId="24286" xr:uid="{00000000-0005-0000-0000-000053480000}"/>
    <cellStyle name="40% - Accent5 125" xfId="9175" xr:uid="{00000000-0005-0000-0000-000054480000}"/>
    <cellStyle name="40% - Accent5 125 2" xfId="9176" xr:uid="{00000000-0005-0000-0000-000055480000}"/>
    <cellStyle name="40% - Accent5 125 2 2" xfId="24287" xr:uid="{00000000-0005-0000-0000-000056480000}"/>
    <cellStyle name="40% - Accent5 125 3" xfId="9177" xr:uid="{00000000-0005-0000-0000-000057480000}"/>
    <cellStyle name="40% - Accent5 125 3 2" xfId="24288" xr:uid="{00000000-0005-0000-0000-000058480000}"/>
    <cellStyle name="40% - Accent5 125 4" xfId="24289" xr:uid="{00000000-0005-0000-0000-000059480000}"/>
    <cellStyle name="40% - Accent5 126" xfId="9178" xr:uid="{00000000-0005-0000-0000-00005A480000}"/>
    <cellStyle name="40% - Accent5 126 2" xfId="9179" xr:uid="{00000000-0005-0000-0000-00005B480000}"/>
    <cellStyle name="40% - Accent5 126 2 2" xfId="24290" xr:uid="{00000000-0005-0000-0000-00005C480000}"/>
    <cellStyle name="40% - Accent5 126 3" xfId="9180" xr:uid="{00000000-0005-0000-0000-00005D480000}"/>
    <cellStyle name="40% - Accent5 126 3 2" xfId="24291" xr:uid="{00000000-0005-0000-0000-00005E480000}"/>
    <cellStyle name="40% - Accent5 126 4" xfId="24292" xr:uid="{00000000-0005-0000-0000-00005F480000}"/>
    <cellStyle name="40% - Accent5 127" xfId="9181" xr:uid="{00000000-0005-0000-0000-000060480000}"/>
    <cellStyle name="40% - Accent5 127 2" xfId="9182" xr:uid="{00000000-0005-0000-0000-000061480000}"/>
    <cellStyle name="40% - Accent5 127 2 2" xfId="24293" xr:uid="{00000000-0005-0000-0000-000062480000}"/>
    <cellStyle name="40% - Accent5 127 3" xfId="9183" xr:uid="{00000000-0005-0000-0000-000063480000}"/>
    <cellStyle name="40% - Accent5 127 3 2" xfId="24294" xr:uid="{00000000-0005-0000-0000-000064480000}"/>
    <cellStyle name="40% - Accent5 127 4" xfId="24295" xr:uid="{00000000-0005-0000-0000-000065480000}"/>
    <cellStyle name="40% - Accent5 128" xfId="9184" xr:uid="{00000000-0005-0000-0000-000066480000}"/>
    <cellStyle name="40% - Accent5 128 2" xfId="9185" xr:uid="{00000000-0005-0000-0000-000067480000}"/>
    <cellStyle name="40% - Accent5 128 2 2" xfId="24296" xr:uid="{00000000-0005-0000-0000-000068480000}"/>
    <cellStyle name="40% - Accent5 128 3" xfId="9186" xr:uid="{00000000-0005-0000-0000-000069480000}"/>
    <cellStyle name="40% - Accent5 128 3 2" xfId="24297" xr:uid="{00000000-0005-0000-0000-00006A480000}"/>
    <cellStyle name="40% - Accent5 128 4" xfId="24298" xr:uid="{00000000-0005-0000-0000-00006B480000}"/>
    <cellStyle name="40% - Accent5 129" xfId="9187" xr:uid="{00000000-0005-0000-0000-00006C480000}"/>
    <cellStyle name="40% - Accent5 129 2" xfId="9188" xr:uid="{00000000-0005-0000-0000-00006D480000}"/>
    <cellStyle name="40% - Accent5 129 2 2" xfId="24299" xr:uid="{00000000-0005-0000-0000-00006E480000}"/>
    <cellStyle name="40% - Accent5 129 3" xfId="9189" xr:uid="{00000000-0005-0000-0000-00006F480000}"/>
    <cellStyle name="40% - Accent5 129 3 2" xfId="24300" xr:uid="{00000000-0005-0000-0000-000070480000}"/>
    <cellStyle name="40% - Accent5 129 4" xfId="24301" xr:uid="{00000000-0005-0000-0000-000071480000}"/>
    <cellStyle name="40% - Accent5 13" xfId="9190" xr:uid="{00000000-0005-0000-0000-000072480000}"/>
    <cellStyle name="40% - Accent5 13 2" xfId="9191" xr:uid="{00000000-0005-0000-0000-000073480000}"/>
    <cellStyle name="40% - Accent5 13 2 2" xfId="9192" xr:uid="{00000000-0005-0000-0000-000074480000}"/>
    <cellStyle name="40% - Accent5 13 2 2 2" xfId="24302" xr:uid="{00000000-0005-0000-0000-000075480000}"/>
    <cellStyle name="40% - Accent5 13 2 3" xfId="9193" xr:uid="{00000000-0005-0000-0000-000076480000}"/>
    <cellStyle name="40% - Accent5 13 2 3 2" xfId="24303" xr:uid="{00000000-0005-0000-0000-000077480000}"/>
    <cellStyle name="40% - Accent5 13 2 4" xfId="24304" xr:uid="{00000000-0005-0000-0000-000078480000}"/>
    <cellStyle name="40% - Accent5 13 3" xfId="9194" xr:uid="{00000000-0005-0000-0000-000079480000}"/>
    <cellStyle name="40% - Accent5 13 3 2" xfId="9195" xr:uid="{00000000-0005-0000-0000-00007A480000}"/>
    <cellStyle name="40% - Accent5 13 3 2 2" xfId="24305" xr:uid="{00000000-0005-0000-0000-00007B480000}"/>
    <cellStyle name="40% - Accent5 13 3 3" xfId="9196" xr:uid="{00000000-0005-0000-0000-00007C480000}"/>
    <cellStyle name="40% - Accent5 13 3 3 2" xfId="24306" xr:uid="{00000000-0005-0000-0000-00007D480000}"/>
    <cellStyle name="40% - Accent5 13 3 4" xfId="24307" xr:uid="{00000000-0005-0000-0000-00007E480000}"/>
    <cellStyle name="40% - Accent5 13 4" xfId="9197" xr:uid="{00000000-0005-0000-0000-00007F480000}"/>
    <cellStyle name="40% - Accent5 13 4 2" xfId="24308" xr:uid="{00000000-0005-0000-0000-000080480000}"/>
    <cellStyle name="40% - Accent5 13 5" xfId="9198" xr:uid="{00000000-0005-0000-0000-000081480000}"/>
    <cellStyle name="40% - Accent5 13 5 2" xfId="24309" xr:uid="{00000000-0005-0000-0000-000082480000}"/>
    <cellStyle name="40% - Accent5 13 6" xfId="24310" xr:uid="{00000000-0005-0000-0000-000083480000}"/>
    <cellStyle name="40% - Accent5 130" xfId="9199" xr:uid="{00000000-0005-0000-0000-000084480000}"/>
    <cellStyle name="40% - Accent5 130 2" xfId="9200" xr:uid="{00000000-0005-0000-0000-000085480000}"/>
    <cellStyle name="40% - Accent5 130 2 2" xfId="24311" xr:uid="{00000000-0005-0000-0000-000086480000}"/>
    <cellStyle name="40% - Accent5 130 3" xfId="9201" xr:uid="{00000000-0005-0000-0000-000087480000}"/>
    <cellStyle name="40% - Accent5 130 3 2" xfId="24312" xr:uid="{00000000-0005-0000-0000-000088480000}"/>
    <cellStyle name="40% - Accent5 130 4" xfId="24313" xr:uid="{00000000-0005-0000-0000-000089480000}"/>
    <cellStyle name="40% - Accent5 131" xfId="9202" xr:uid="{00000000-0005-0000-0000-00008A480000}"/>
    <cellStyle name="40% - Accent5 131 2" xfId="9203" xr:uid="{00000000-0005-0000-0000-00008B480000}"/>
    <cellStyle name="40% - Accent5 131 2 2" xfId="24314" xr:uid="{00000000-0005-0000-0000-00008C480000}"/>
    <cellStyle name="40% - Accent5 131 3" xfId="9204" xr:uid="{00000000-0005-0000-0000-00008D480000}"/>
    <cellStyle name="40% - Accent5 131 3 2" xfId="24315" xr:uid="{00000000-0005-0000-0000-00008E480000}"/>
    <cellStyle name="40% - Accent5 131 4" xfId="24316" xr:uid="{00000000-0005-0000-0000-00008F480000}"/>
    <cellStyle name="40% - Accent5 132" xfId="9205" xr:uid="{00000000-0005-0000-0000-000090480000}"/>
    <cellStyle name="40% - Accent5 132 2" xfId="9206" xr:uid="{00000000-0005-0000-0000-000091480000}"/>
    <cellStyle name="40% - Accent5 132 2 2" xfId="24317" xr:uid="{00000000-0005-0000-0000-000092480000}"/>
    <cellStyle name="40% - Accent5 132 3" xfId="9207" xr:uid="{00000000-0005-0000-0000-000093480000}"/>
    <cellStyle name="40% - Accent5 132 3 2" xfId="24318" xr:uid="{00000000-0005-0000-0000-000094480000}"/>
    <cellStyle name="40% - Accent5 132 4" xfId="24319" xr:uid="{00000000-0005-0000-0000-000095480000}"/>
    <cellStyle name="40% - Accent5 133" xfId="9208" xr:uid="{00000000-0005-0000-0000-000096480000}"/>
    <cellStyle name="40% - Accent5 133 2" xfId="9209" xr:uid="{00000000-0005-0000-0000-000097480000}"/>
    <cellStyle name="40% - Accent5 133 2 2" xfId="24320" xr:uid="{00000000-0005-0000-0000-000098480000}"/>
    <cellStyle name="40% - Accent5 133 3" xfId="9210" xr:uid="{00000000-0005-0000-0000-000099480000}"/>
    <cellStyle name="40% - Accent5 133 3 2" xfId="24321" xr:uid="{00000000-0005-0000-0000-00009A480000}"/>
    <cellStyle name="40% - Accent5 133 4" xfId="24322" xr:uid="{00000000-0005-0000-0000-00009B480000}"/>
    <cellStyle name="40% - Accent5 134" xfId="9211" xr:uid="{00000000-0005-0000-0000-00009C480000}"/>
    <cellStyle name="40% - Accent5 134 2" xfId="9212" xr:uid="{00000000-0005-0000-0000-00009D480000}"/>
    <cellStyle name="40% - Accent5 134 2 2" xfId="24323" xr:uid="{00000000-0005-0000-0000-00009E480000}"/>
    <cellStyle name="40% - Accent5 134 3" xfId="9213" xr:uid="{00000000-0005-0000-0000-00009F480000}"/>
    <cellStyle name="40% - Accent5 134 3 2" xfId="24324" xr:uid="{00000000-0005-0000-0000-0000A0480000}"/>
    <cellStyle name="40% - Accent5 134 4" xfId="24325" xr:uid="{00000000-0005-0000-0000-0000A1480000}"/>
    <cellStyle name="40% - Accent5 135" xfId="9214" xr:uid="{00000000-0005-0000-0000-0000A2480000}"/>
    <cellStyle name="40% - Accent5 135 2" xfId="9215" xr:uid="{00000000-0005-0000-0000-0000A3480000}"/>
    <cellStyle name="40% - Accent5 135 2 2" xfId="24326" xr:uid="{00000000-0005-0000-0000-0000A4480000}"/>
    <cellStyle name="40% - Accent5 135 3" xfId="9216" xr:uid="{00000000-0005-0000-0000-0000A5480000}"/>
    <cellStyle name="40% - Accent5 135 3 2" xfId="24327" xr:uid="{00000000-0005-0000-0000-0000A6480000}"/>
    <cellStyle name="40% - Accent5 135 4" xfId="24328" xr:uid="{00000000-0005-0000-0000-0000A7480000}"/>
    <cellStyle name="40% - Accent5 136" xfId="9217" xr:uid="{00000000-0005-0000-0000-0000A8480000}"/>
    <cellStyle name="40% - Accent5 136 2" xfId="9218" xr:uid="{00000000-0005-0000-0000-0000A9480000}"/>
    <cellStyle name="40% - Accent5 136 2 2" xfId="24329" xr:uid="{00000000-0005-0000-0000-0000AA480000}"/>
    <cellStyle name="40% - Accent5 136 3" xfId="9219" xr:uid="{00000000-0005-0000-0000-0000AB480000}"/>
    <cellStyle name="40% - Accent5 136 3 2" xfId="24330" xr:uid="{00000000-0005-0000-0000-0000AC480000}"/>
    <cellStyle name="40% - Accent5 136 4" xfId="24331" xr:uid="{00000000-0005-0000-0000-0000AD480000}"/>
    <cellStyle name="40% - Accent5 137" xfId="9220" xr:uid="{00000000-0005-0000-0000-0000AE480000}"/>
    <cellStyle name="40% - Accent5 137 2" xfId="9221" xr:uid="{00000000-0005-0000-0000-0000AF480000}"/>
    <cellStyle name="40% - Accent5 137 2 2" xfId="24332" xr:uid="{00000000-0005-0000-0000-0000B0480000}"/>
    <cellStyle name="40% - Accent5 137 3" xfId="9222" xr:uid="{00000000-0005-0000-0000-0000B1480000}"/>
    <cellStyle name="40% - Accent5 137 3 2" xfId="24333" xr:uid="{00000000-0005-0000-0000-0000B2480000}"/>
    <cellStyle name="40% - Accent5 137 4" xfId="24334" xr:uid="{00000000-0005-0000-0000-0000B3480000}"/>
    <cellStyle name="40% - Accent5 138" xfId="9223" xr:uid="{00000000-0005-0000-0000-0000B4480000}"/>
    <cellStyle name="40% - Accent5 138 2" xfId="9224" xr:uid="{00000000-0005-0000-0000-0000B5480000}"/>
    <cellStyle name="40% - Accent5 138 2 2" xfId="24335" xr:uid="{00000000-0005-0000-0000-0000B6480000}"/>
    <cellStyle name="40% - Accent5 138 3" xfId="9225" xr:uid="{00000000-0005-0000-0000-0000B7480000}"/>
    <cellStyle name="40% - Accent5 138 3 2" xfId="24336" xr:uid="{00000000-0005-0000-0000-0000B8480000}"/>
    <cellStyle name="40% - Accent5 138 4" xfId="24337" xr:uid="{00000000-0005-0000-0000-0000B9480000}"/>
    <cellStyle name="40% - Accent5 139" xfId="9226" xr:uid="{00000000-0005-0000-0000-0000BA480000}"/>
    <cellStyle name="40% - Accent5 139 2" xfId="9227" xr:uid="{00000000-0005-0000-0000-0000BB480000}"/>
    <cellStyle name="40% - Accent5 139 2 2" xfId="24338" xr:uid="{00000000-0005-0000-0000-0000BC480000}"/>
    <cellStyle name="40% - Accent5 139 3" xfId="9228" xr:uid="{00000000-0005-0000-0000-0000BD480000}"/>
    <cellStyle name="40% - Accent5 139 3 2" xfId="24339" xr:uid="{00000000-0005-0000-0000-0000BE480000}"/>
    <cellStyle name="40% - Accent5 139 4" xfId="24340" xr:uid="{00000000-0005-0000-0000-0000BF480000}"/>
    <cellStyle name="40% - Accent5 14" xfId="9229" xr:uid="{00000000-0005-0000-0000-0000C0480000}"/>
    <cellStyle name="40% - Accent5 14 2" xfId="9230" xr:uid="{00000000-0005-0000-0000-0000C1480000}"/>
    <cellStyle name="40% - Accent5 14 2 2" xfId="9231" xr:uid="{00000000-0005-0000-0000-0000C2480000}"/>
    <cellStyle name="40% - Accent5 14 2 2 2" xfId="24341" xr:uid="{00000000-0005-0000-0000-0000C3480000}"/>
    <cellStyle name="40% - Accent5 14 2 3" xfId="9232" xr:uid="{00000000-0005-0000-0000-0000C4480000}"/>
    <cellStyle name="40% - Accent5 14 2 3 2" xfId="24342" xr:uid="{00000000-0005-0000-0000-0000C5480000}"/>
    <cellStyle name="40% - Accent5 14 2 4" xfId="24343" xr:uid="{00000000-0005-0000-0000-0000C6480000}"/>
    <cellStyle name="40% - Accent5 14 3" xfId="9233" xr:uid="{00000000-0005-0000-0000-0000C7480000}"/>
    <cellStyle name="40% - Accent5 14 3 2" xfId="9234" xr:uid="{00000000-0005-0000-0000-0000C8480000}"/>
    <cellStyle name="40% - Accent5 14 3 2 2" xfId="24344" xr:uid="{00000000-0005-0000-0000-0000C9480000}"/>
    <cellStyle name="40% - Accent5 14 3 3" xfId="9235" xr:uid="{00000000-0005-0000-0000-0000CA480000}"/>
    <cellStyle name="40% - Accent5 14 3 3 2" xfId="24345" xr:uid="{00000000-0005-0000-0000-0000CB480000}"/>
    <cellStyle name="40% - Accent5 14 3 4" xfId="24346" xr:uid="{00000000-0005-0000-0000-0000CC480000}"/>
    <cellStyle name="40% - Accent5 14 4" xfId="9236" xr:uid="{00000000-0005-0000-0000-0000CD480000}"/>
    <cellStyle name="40% - Accent5 14 4 2" xfId="24347" xr:uid="{00000000-0005-0000-0000-0000CE480000}"/>
    <cellStyle name="40% - Accent5 14 5" xfId="9237" xr:uid="{00000000-0005-0000-0000-0000CF480000}"/>
    <cellStyle name="40% - Accent5 14 5 2" xfId="24348" xr:uid="{00000000-0005-0000-0000-0000D0480000}"/>
    <cellStyle name="40% - Accent5 14 6" xfId="24349" xr:uid="{00000000-0005-0000-0000-0000D1480000}"/>
    <cellStyle name="40% - Accent5 140" xfId="9238" xr:uid="{00000000-0005-0000-0000-0000D2480000}"/>
    <cellStyle name="40% - Accent5 140 2" xfId="9239" xr:uid="{00000000-0005-0000-0000-0000D3480000}"/>
    <cellStyle name="40% - Accent5 140 2 2" xfId="24350" xr:uid="{00000000-0005-0000-0000-0000D4480000}"/>
    <cellStyle name="40% - Accent5 140 3" xfId="9240" xr:uid="{00000000-0005-0000-0000-0000D5480000}"/>
    <cellStyle name="40% - Accent5 140 3 2" xfId="24351" xr:uid="{00000000-0005-0000-0000-0000D6480000}"/>
    <cellStyle name="40% - Accent5 140 4" xfId="24352" xr:uid="{00000000-0005-0000-0000-0000D7480000}"/>
    <cellStyle name="40% - Accent5 141" xfId="9241" xr:uid="{00000000-0005-0000-0000-0000D8480000}"/>
    <cellStyle name="40% - Accent5 141 2" xfId="9242" xr:uid="{00000000-0005-0000-0000-0000D9480000}"/>
    <cellStyle name="40% - Accent5 141 2 2" xfId="24353" xr:uid="{00000000-0005-0000-0000-0000DA480000}"/>
    <cellStyle name="40% - Accent5 141 3" xfId="9243" xr:uid="{00000000-0005-0000-0000-0000DB480000}"/>
    <cellStyle name="40% - Accent5 141 3 2" xfId="24354" xr:uid="{00000000-0005-0000-0000-0000DC480000}"/>
    <cellStyle name="40% - Accent5 141 4" xfId="24355" xr:uid="{00000000-0005-0000-0000-0000DD480000}"/>
    <cellStyle name="40% - Accent5 142" xfId="9244" xr:uid="{00000000-0005-0000-0000-0000DE480000}"/>
    <cellStyle name="40% - Accent5 142 2" xfId="9245" xr:uid="{00000000-0005-0000-0000-0000DF480000}"/>
    <cellStyle name="40% - Accent5 142 2 2" xfId="24356" xr:uid="{00000000-0005-0000-0000-0000E0480000}"/>
    <cellStyle name="40% - Accent5 142 3" xfId="9246" xr:uid="{00000000-0005-0000-0000-0000E1480000}"/>
    <cellStyle name="40% - Accent5 142 3 2" xfId="24357" xr:uid="{00000000-0005-0000-0000-0000E2480000}"/>
    <cellStyle name="40% - Accent5 142 4" xfId="24358" xr:uid="{00000000-0005-0000-0000-0000E3480000}"/>
    <cellStyle name="40% - Accent5 143" xfId="9247" xr:uid="{00000000-0005-0000-0000-0000E4480000}"/>
    <cellStyle name="40% - Accent5 143 2" xfId="9248" xr:uid="{00000000-0005-0000-0000-0000E5480000}"/>
    <cellStyle name="40% - Accent5 143 2 2" xfId="24359" xr:uid="{00000000-0005-0000-0000-0000E6480000}"/>
    <cellStyle name="40% - Accent5 143 3" xfId="9249" xr:uid="{00000000-0005-0000-0000-0000E7480000}"/>
    <cellStyle name="40% - Accent5 143 3 2" xfId="24360" xr:uid="{00000000-0005-0000-0000-0000E8480000}"/>
    <cellStyle name="40% - Accent5 143 4" xfId="24361" xr:uid="{00000000-0005-0000-0000-0000E9480000}"/>
    <cellStyle name="40% - Accent5 144" xfId="9250" xr:uid="{00000000-0005-0000-0000-0000EA480000}"/>
    <cellStyle name="40% - Accent5 144 2" xfId="9251" xr:uid="{00000000-0005-0000-0000-0000EB480000}"/>
    <cellStyle name="40% - Accent5 144 2 2" xfId="24362" xr:uid="{00000000-0005-0000-0000-0000EC480000}"/>
    <cellStyle name="40% - Accent5 144 3" xfId="9252" xr:uid="{00000000-0005-0000-0000-0000ED480000}"/>
    <cellStyle name="40% - Accent5 144 3 2" xfId="24363" xr:uid="{00000000-0005-0000-0000-0000EE480000}"/>
    <cellStyle name="40% - Accent5 144 4" xfId="24364" xr:uid="{00000000-0005-0000-0000-0000EF480000}"/>
    <cellStyle name="40% - Accent5 145" xfId="9253" xr:uid="{00000000-0005-0000-0000-0000F0480000}"/>
    <cellStyle name="40% - Accent5 145 2" xfId="9254" xr:uid="{00000000-0005-0000-0000-0000F1480000}"/>
    <cellStyle name="40% - Accent5 145 2 2" xfId="24365" xr:uid="{00000000-0005-0000-0000-0000F2480000}"/>
    <cellStyle name="40% - Accent5 145 3" xfId="9255" xr:uid="{00000000-0005-0000-0000-0000F3480000}"/>
    <cellStyle name="40% - Accent5 145 3 2" xfId="24366" xr:uid="{00000000-0005-0000-0000-0000F4480000}"/>
    <cellStyle name="40% - Accent5 145 4" xfId="24367" xr:uid="{00000000-0005-0000-0000-0000F5480000}"/>
    <cellStyle name="40% - Accent5 146" xfId="9256" xr:uid="{00000000-0005-0000-0000-0000F6480000}"/>
    <cellStyle name="40% - Accent5 146 2" xfId="9257" xr:uid="{00000000-0005-0000-0000-0000F7480000}"/>
    <cellStyle name="40% - Accent5 146 2 2" xfId="24368" xr:uid="{00000000-0005-0000-0000-0000F8480000}"/>
    <cellStyle name="40% - Accent5 146 3" xfId="9258" xr:uid="{00000000-0005-0000-0000-0000F9480000}"/>
    <cellStyle name="40% - Accent5 146 3 2" xfId="24369" xr:uid="{00000000-0005-0000-0000-0000FA480000}"/>
    <cellStyle name="40% - Accent5 146 4" xfId="24370" xr:uid="{00000000-0005-0000-0000-0000FB480000}"/>
    <cellStyle name="40% - Accent5 147" xfId="9259" xr:uid="{00000000-0005-0000-0000-0000FC480000}"/>
    <cellStyle name="40% - Accent5 147 2" xfId="9260" xr:uid="{00000000-0005-0000-0000-0000FD480000}"/>
    <cellStyle name="40% - Accent5 147 2 2" xfId="24371" xr:uid="{00000000-0005-0000-0000-0000FE480000}"/>
    <cellStyle name="40% - Accent5 147 3" xfId="9261" xr:uid="{00000000-0005-0000-0000-0000FF480000}"/>
    <cellStyle name="40% - Accent5 147 3 2" xfId="24372" xr:uid="{00000000-0005-0000-0000-000000490000}"/>
    <cellStyle name="40% - Accent5 147 4" xfId="24373" xr:uid="{00000000-0005-0000-0000-000001490000}"/>
    <cellStyle name="40% - Accent5 148" xfId="9262" xr:uid="{00000000-0005-0000-0000-000002490000}"/>
    <cellStyle name="40% - Accent5 148 2" xfId="9263" xr:uid="{00000000-0005-0000-0000-000003490000}"/>
    <cellStyle name="40% - Accent5 148 2 2" xfId="24374" xr:uid="{00000000-0005-0000-0000-000004490000}"/>
    <cellStyle name="40% - Accent5 148 3" xfId="9264" xr:uid="{00000000-0005-0000-0000-000005490000}"/>
    <cellStyle name="40% - Accent5 148 3 2" xfId="24375" xr:uid="{00000000-0005-0000-0000-000006490000}"/>
    <cellStyle name="40% - Accent5 148 4" xfId="24376" xr:uid="{00000000-0005-0000-0000-000007490000}"/>
    <cellStyle name="40% - Accent5 149" xfId="9265" xr:uid="{00000000-0005-0000-0000-000008490000}"/>
    <cellStyle name="40% - Accent5 149 2" xfId="9266" xr:uid="{00000000-0005-0000-0000-000009490000}"/>
    <cellStyle name="40% - Accent5 149 2 2" xfId="24377" xr:uid="{00000000-0005-0000-0000-00000A490000}"/>
    <cellStyle name="40% - Accent5 149 3" xfId="9267" xr:uid="{00000000-0005-0000-0000-00000B490000}"/>
    <cellStyle name="40% - Accent5 149 3 2" xfId="24378" xr:uid="{00000000-0005-0000-0000-00000C490000}"/>
    <cellStyle name="40% - Accent5 149 4" xfId="24379" xr:uid="{00000000-0005-0000-0000-00000D490000}"/>
    <cellStyle name="40% - Accent5 15" xfId="9268" xr:uid="{00000000-0005-0000-0000-00000E490000}"/>
    <cellStyle name="40% - Accent5 15 2" xfId="9269" xr:uid="{00000000-0005-0000-0000-00000F490000}"/>
    <cellStyle name="40% - Accent5 15 2 2" xfId="9270" xr:uid="{00000000-0005-0000-0000-000010490000}"/>
    <cellStyle name="40% - Accent5 15 2 2 2" xfId="24380" xr:uid="{00000000-0005-0000-0000-000011490000}"/>
    <cellStyle name="40% - Accent5 15 2 3" xfId="9271" xr:uid="{00000000-0005-0000-0000-000012490000}"/>
    <cellStyle name="40% - Accent5 15 2 3 2" xfId="24381" xr:uid="{00000000-0005-0000-0000-000013490000}"/>
    <cellStyle name="40% - Accent5 15 2 4" xfId="24382" xr:uid="{00000000-0005-0000-0000-000014490000}"/>
    <cellStyle name="40% - Accent5 15 3" xfId="9272" xr:uid="{00000000-0005-0000-0000-000015490000}"/>
    <cellStyle name="40% - Accent5 15 3 2" xfId="9273" xr:uid="{00000000-0005-0000-0000-000016490000}"/>
    <cellStyle name="40% - Accent5 15 3 2 2" xfId="24383" xr:uid="{00000000-0005-0000-0000-000017490000}"/>
    <cellStyle name="40% - Accent5 15 3 3" xfId="9274" xr:uid="{00000000-0005-0000-0000-000018490000}"/>
    <cellStyle name="40% - Accent5 15 3 3 2" xfId="24384" xr:uid="{00000000-0005-0000-0000-000019490000}"/>
    <cellStyle name="40% - Accent5 15 3 4" xfId="24385" xr:uid="{00000000-0005-0000-0000-00001A490000}"/>
    <cellStyle name="40% - Accent5 15 4" xfId="9275" xr:uid="{00000000-0005-0000-0000-00001B490000}"/>
    <cellStyle name="40% - Accent5 15 4 2" xfId="24386" xr:uid="{00000000-0005-0000-0000-00001C490000}"/>
    <cellStyle name="40% - Accent5 15 5" xfId="9276" xr:uid="{00000000-0005-0000-0000-00001D490000}"/>
    <cellStyle name="40% - Accent5 15 5 2" xfId="24387" xr:uid="{00000000-0005-0000-0000-00001E490000}"/>
    <cellStyle name="40% - Accent5 15 6" xfId="24388" xr:uid="{00000000-0005-0000-0000-00001F490000}"/>
    <cellStyle name="40% - Accent5 150" xfId="9277" xr:uid="{00000000-0005-0000-0000-000020490000}"/>
    <cellStyle name="40% - Accent5 150 2" xfId="9278" xr:uid="{00000000-0005-0000-0000-000021490000}"/>
    <cellStyle name="40% - Accent5 150 2 2" xfId="24389" xr:uid="{00000000-0005-0000-0000-000022490000}"/>
    <cellStyle name="40% - Accent5 150 3" xfId="9279" xr:uid="{00000000-0005-0000-0000-000023490000}"/>
    <cellStyle name="40% - Accent5 150 3 2" xfId="24390" xr:uid="{00000000-0005-0000-0000-000024490000}"/>
    <cellStyle name="40% - Accent5 150 4" xfId="24391" xr:uid="{00000000-0005-0000-0000-000025490000}"/>
    <cellStyle name="40% - Accent5 151" xfId="9280" xr:uid="{00000000-0005-0000-0000-000026490000}"/>
    <cellStyle name="40% - Accent5 151 2" xfId="9281" xr:uid="{00000000-0005-0000-0000-000027490000}"/>
    <cellStyle name="40% - Accent5 151 2 2" xfId="24392" xr:uid="{00000000-0005-0000-0000-000028490000}"/>
    <cellStyle name="40% - Accent5 151 3" xfId="9282" xr:uid="{00000000-0005-0000-0000-000029490000}"/>
    <cellStyle name="40% - Accent5 151 3 2" xfId="24393" xr:uid="{00000000-0005-0000-0000-00002A490000}"/>
    <cellStyle name="40% - Accent5 151 4" xfId="24394" xr:uid="{00000000-0005-0000-0000-00002B490000}"/>
    <cellStyle name="40% - Accent5 152" xfId="9283" xr:uid="{00000000-0005-0000-0000-00002C490000}"/>
    <cellStyle name="40% - Accent5 152 2" xfId="9284" xr:uid="{00000000-0005-0000-0000-00002D490000}"/>
    <cellStyle name="40% - Accent5 152 2 2" xfId="24395" xr:uid="{00000000-0005-0000-0000-00002E490000}"/>
    <cellStyle name="40% - Accent5 152 3" xfId="9285" xr:uid="{00000000-0005-0000-0000-00002F490000}"/>
    <cellStyle name="40% - Accent5 152 3 2" xfId="24396" xr:uid="{00000000-0005-0000-0000-000030490000}"/>
    <cellStyle name="40% - Accent5 152 4" xfId="24397" xr:uid="{00000000-0005-0000-0000-000031490000}"/>
    <cellStyle name="40% - Accent5 153" xfId="9286" xr:uid="{00000000-0005-0000-0000-000032490000}"/>
    <cellStyle name="40% - Accent5 153 2" xfId="9287" xr:uid="{00000000-0005-0000-0000-000033490000}"/>
    <cellStyle name="40% - Accent5 153 2 2" xfId="24398" xr:uid="{00000000-0005-0000-0000-000034490000}"/>
    <cellStyle name="40% - Accent5 153 3" xfId="9288" xr:uid="{00000000-0005-0000-0000-000035490000}"/>
    <cellStyle name="40% - Accent5 153 3 2" xfId="24399" xr:uid="{00000000-0005-0000-0000-000036490000}"/>
    <cellStyle name="40% - Accent5 153 4" xfId="24400" xr:uid="{00000000-0005-0000-0000-000037490000}"/>
    <cellStyle name="40% - Accent5 154" xfId="9289" xr:uid="{00000000-0005-0000-0000-000038490000}"/>
    <cellStyle name="40% - Accent5 154 2" xfId="9290" xr:uid="{00000000-0005-0000-0000-000039490000}"/>
    <cellStyle name="40% - Accent5 154 2 2" xfId="24401" xr:uid="{00000000-0005-0000-0000-00003A490000}"/>
    <cellStyle name="40% - Accent5 154 3" xfId="9291" xr:uid="{00000000-0005-0000-0000-00003B490000}"/>
    <cellStyle name="40% - Accent5 154 3 2" xfId="24402" xr:uid="{00000000-0005-0000-0000-00003C490000}"/>
    <cellStyle name="40% - Accent5 154 4" xfId="24403" xr:uid="{00000000-0005-0000-0000-00003D490000}"/>
    <cellStyle name="40% - Accent5 155" xfId="9292" xr:uid="{00000000-0005-0000-0000-00003E490000}"/>
    <cellStyle name="40% - Accent5 155 2" xfId="9293" xr:uid="{00000000-0005-0000-0000-00003F490000}"/>
    <cellStyle name="40% - Accent5 155 2 2" xfId="24404" xr:uid="{00000000-0005-0000-0000-000040490000}"/>
    <cellStyle name="40% - Accent5 155 3" xfId="9294" xr:uid="{00000000-0005-0000-0000-000041490000}"/>
    <cellStyle name="40% - Accent5 155 3 2" xfId="24405" xr:uid="{00000000-0005-0000-0000-000042490000}"/>
    <cellStyle name="40% - Accent5 155 4" xfId="24406" xr:uid="{00000000-0005-0000-0000-000043490000}"/>
    <cellStyle name="40% - Accent5 156" xfId="9295" xr:uid="{00000000-0005-0000-0000-000044490000}"/>
    <cellStyle name="40% - Accent5 156 2" xfId="9296" xr:uid="{00000000-0005-0000-0000-000045490000}"/>
    <cellStyle name="40% - Accent5 156 2 2" xfId="24407" xr:uid="{00000000-0005-0000-0000-000046490000}"/>
    <cellStyle name="40% - Accent5 156 3" xfId="9297" xr:uid="{00000000-0005-0000-0000-000047490000}"/>
    <cellStyle name="40% - Accent5 156 3 2" xfId="24408" xr:uid="{00000000-0005-0000-0000-000048490000}"/>
    <cellStyle name="40% - Accent5 156 4" xfId="24409" xr:uid="{00000000-0005-0000-0000-000049490000}"/>
    <cellStyle name="40% - Accent5 157" xfId="9298" xr:uid="{00000000-0005-0000-0000-00004A490000}"/>
    <cellStyle name="40% - Accent5 157 2" xfId="9299" xr:uid="{00000000-0005-0000-0000-00004B490000}"/>
    <cellStyle name="40% - Accent5 157 2 2" xfId="24410" xr:uid="{00000000-0005-0000-0000-00004C490000}"/>
    <cellStyle name="40% - Accent5 157 3" xfId="9300" xr:uid="{00000000-0005-0000-0000-00004D490000}"/>
    <cellStyle name="40% - Accent5 157 3 2" xfId="24411" xr:uid="{00000000-0005-0000-0000-00004E490000}"/>
    <cellStyle name="40% - Accent5 157 4" xfId="24412" xr:uid="{00000000-0005-0000-0000-00004F490000}"/>
    <cellStyle name="40% - Accent5 158" xfId="9301" xr:uid="{00000000-0005-0000-0000-000050490000}"/>
    <cellStyle name="40% - Accent5 158 2" xfId="9302" xr:uid="{00000000-0005-0000-0000-000051490000}"/>
    <cellStyle name="40% - Accent5 158 2 2" xfId="24413" xr:uid="{00000000-0005-0000-0000-000052490000}"/>
    <cellStyle name="40% - Accent5 158 3" xfId="9303" xr:uid="{00000000-0005-0000-0000-000053490000}"/>
    <cellStyle name="40% - Accent5 158 3 2" xfId="24414" xr:uid="{00000000-0005-0000-0000-000054490000}"/>
    <cellStyle name="40% - Accent5 158 4" xfId="24415" xr:uid="{00000000-0005-0000-0000-000055490000}"/>
    <cellStyle name="40% - Accent5 159" xfId="9304" xr:uid="{00000000-0005-0000-0000-000056490000}"/>
    <cellStyle name="40% - Accent5 159 2" xfId="9305" xr:uid="{00000000-0005-0000-0000-000057490000}"/>
    <cellStyle name="40% - Accent5 159 2 2" xfId="24416" xr:uid="{00000000-0005-0000-0000-000058490000}"/>
    <cellStyle name="40% - Accent5 159 3" xfId="9306" xr:uid="{00000000-0005-0000-0000-000059490000}"/>
    <cellStyle name="40% - Accent5 159 3 2" xfId="24417" xr:uid="{00000000-0005-0000-0000-00005A490000}"/>
    <cellStyle name="40% - Accent5 159 4" xfId="24418" xr:uid="{00000000-0005-0000-0000-00005B490000}"/>
    <cellStyle name="40% - Accent5 16" xfId="9307" xr:uid="{00000000-0005-0000-0000-00005C490000}"/>
    <cellStyle name="40% - Accent5 16 2" xfId="9308" xr:uid="{00000000-0005-0000-0000-00005D490000}"/>
    <cellStyle name="40% - Accent5 16 2 2" xfId="9309" xr:uid="{00000000-0005-0000-0000-00005E490000}"/>
    <cellStyle name="40% - Accent5 16 2 2 2" xfId="24419" xr:uid="{00000000-0005-0000-0000-00005F490000}"/>
    <cellStyle name="40% - Accent5 16 2 3" xfId="9310" xr:uid="{00000000-0005-0000-0000-000060490000}"/>
    <cellStyle name="40% - Accent5 16 2 3 2" xfId="24420" xr:uid="{00000000-0005-0000-0000-000061490000}"/>
    <cellStyle name="40% - Accent5 16 2 4" xfId="24421" xr:uid="{00000000-0005-0000-0000-000062490000}"/>
    <cellStyle name="40% - Accent5 16 3" xfId="9311" xr:uid="{00000000-0005-0000-0000-000063490000}"/>
    <cellStyle name="40% - Accent5 16 3 2" xfId="9312" xr:uid="{00000000-0005-0000-0000-000064490000}"/>
    <cellStyle name="40% - Accent5 16 3 2 2" xfId="24422" xr:uid="{00000000-0005-0000-0000-000065490000}"/>
    <cellStyle name="40% - Accent5 16 3 3" xfId="9313" xr:uid="{00000000-0005-0000-0000-000066490000}"/>
    <cellStyle name="40% - Accent5 16 3 3 2" xfId="24423" xr:uid="{00000000-0005-0000-0000-000067490000}"/>
    <cellStyle name="40% - Accent5 16 3 4" xfId="24424" xr:uid="{00000000-0005-0000-0000-000068490000}"/>
    <cellStyle name="40% - Accent5 16 4" xfId="9314" xr:uid="{00000000-0005-0000-0000-000069490000}"/>
    <cellStyle name="40% - Accent5 16 4 2" xfId="24425" xr:uid="{00000000-0005-0000-0000-00006A490000}"/>
    <cellStyle name="40% - Accent5 16 5" xfId="9315" xr:uid="{00000000-0005-0000-0000-00006B490000}"/>
    <cellStyle name="40% - Accent5 16 5 2" xfId="24426" xr:uid="{00000000-0005-0000-0000-00006C490000}"/>
    <cellStyle name="40% - Accent5 16 6" xfId="24427" xr:uid="{00000000-0005-0000-0000-00006D490000}"/>
    <cellStyle name="40% - Accent5 160" xfId="9316" xr:uid="{00000000-0005-0000-0000-00006E490000}"/>
    <cellStyle name="40% - Accent5 160 2" xfId="9317" xr:uid="{00000000-0005-0000-0000-00006F490000}"/>
    <cellStyle name="40% - Accent5 160 2 2" xfId="24428" xr:uid="{00000000-0005-0000-0000-000070490000}"/>
    <cellStyle name="40% - Accent5 160 3" xfId="9318" xr:uid="{00000000-0005-0000-0000-000071490000}"/>
    <cellStyle name="40% - Accent5 160 3 2" xfId="24429" xr:uid="{00000000-0005-0000-0000-000072490000}"/>
    <cellStyle name="40% - Accent5 160 4" xfId="24430" xr:uid="{00000000-0005-0000-0000-000073490000}"/>
    <cellStyle name="40% - Accent5 161" xfId="9319" xr:uid="{00000000-0005-0000-0000-000074490000}"/>
    <cellStyle name="40% - Accent5 161 2" xfId="9320" xr:uid="{00000000-0005-0000-0000-000075490000}"/>
    <cellStyle name="40% - Accent5 161 2 2" xfId="24431" xr:uid="{00000000-0005-0000-0000-000076490000}"/>
    <cellStyle name="40% - Accent5 161 3" xfId="9321" xr:uid="{00000000-0005-0000-0000-000077490000}"/>
    <cellStyle name="40% - Accent5 161 3 2" xfId="24432" xr:uid="{00000000-0005-0000-0000-000078490000}"/>
    <cellStyle name="40% - Accent5 161 4" xfId="24433" xr:uid="{00000000-0005-0000-0000-000079490000}"/>
    <cellStyle name="40% - Accent5 162" xfId="9322" xr:uid="{00000000-0005-0000-0000-00007A490000}"/>
    <cellStyle name="40% - Accent5 162 2" xfId="9323" xr:uid="{00000000-0005-0000-0000-00007B490000}"/>
    <cellStyle name="40% - Accent5 162 2 2" xfId="24434" xr:uid="{00000000-0005-0000-0000-00007C490000}"/>
    <cellStyle name="40% - Accent5 162 3" xfId="9324" xr:uid="{00000000-0005-0000-0000-00007D490000}"/>
    <cellStyle name="40% - Accent5 162 3 2" xfId="24435" xr:uid="{00000000-0005-0000-0000-00007E490000}"/>
    <cellStyle name="40% - Accent5 162 4" xfId="24436" xr:uid="{00000000-0005-0000-0000-00007F490000}"/>
    <cellStyle name="40% - Accent5 163" xfId="9325" xr:uid="{00000000-0005-0000-0000-000080490000}"/>
    <cellStyle name="40% - Accent5 163 2" xfId="9326" xr:uid="{00000000-0005-0000-0000-000081490000}"/>
    <cellStyle name="40% - Accent5 163 2 2" xfId="24437" xr:uid="{00000000-0005-0000-0000-000082490000}"/>
    <cellStyle name="40% - Accent5 163 3" xfId="9327" xr:uid="{00000000-0005-0000-0000-000083490000}"/>
    <cellStyle name="40% - Accent5 163 3 2" xfId="24438" xr:uid="{00000000-0005-0000-0000-000084490000}"/>
    <cellStyle name="40% - Accent5 163 4" xfId="24439" xr:uid="{00000000-0005-0000-0000-000085490000}"/>
    <cellStyle name="40% - Accent5 164" xfId="9328" xr:uid="{00000000-0005-0000-0000-000086490000}"/>
    <cellStyle name="40% - Accent5 164 2" xfId="9329" xr:uid="{00000000-0005-0000-0000-000087490000}"/>
    <cellStyle name="40% - Accent5 164 2 2" xfId="24440" xr:uid="{00000000-0005-0000-0000-000088490000}"/>
    <cellStyle name="40% - Accent5 164 3" xfId="9330" xr:uid="{00000000-0005-0000-0000-000089490000}"/>
    <cellStyle name="40% - Accent5 164 3 2" xfId="24441" xr:uid="{00000000-0005-0000-0000-00008A490000}"/>
    <cellStyle name="40% - Accent5 164 4" xfId="24442" xr:uid="{00000000-0005-0000-0000-00008B490000}"/>
    <cellStyle name="40% - Accent5 165" xfId="9331" xr:uid="{00000000-0005-0000-0000-00008C490000}"/>
    <cellStyle name="40% - Accent5 165 2" xfId="9332" xr:uid="{00000000-0005-0000-0000-00008D490000}"/>
    <cellStyle name="40% - Accent5 165 2 2" xfId="24443" xr:uid="{00000000-0005-0000-0000-00008E490000}"/>
    <cellStyle name="40% - Accent5 165 3" xfId="9333" xr:uid="{00000000-0005-0000-0000-00008F490000}"/>
    <cellStyle name="40% - Accent5 165 3 2" xfId="24444" xr:uid="{00000000-0005-0000-0000-000090490000}"/>
    <cellStyle name="40% - Accent5 165 4" xfId="24445" xr:uid="{00000000-0005-0000-0000-000091490000}"/>
    <cellStyle name="40% - Accent5 166" xfId="9334" xr:uid="{00000000-0005-0000-0000-000092490000}"/>
    <cellStyle name="40% - Accent5 166 2" xfId="9335" xr:uid="{00000000-0005-0000-0000-000093490000}"/>
    <cellStyle name="40% - Accent5 166 2 2" xfId="24446" xr:uid="{00000000-0005-0000-0000-000094490000}"/>
    <cellStyle name="40% - Accent5 166 3" xfId="9336" xr:uid="{00000000-0005-0000-0000-000095490000}"/>
    <cellStyle name="40% - Accent5 166 3 2" xfId="24447" xr:uid="{00000000-0005-0000-0000-000096490000}"/>
    <cellStyle name="40% - Accent5 166 4" xfId="24448" xr:uid="{00000000-0005-0000-0000-000097490000}"/>
    <cellStyle name="40% - Accent5 167" xfId="9337" xr:uid="{00000000-0005-0000-0000-000098490000}"/>
    <cellStyle name="40% - Accent5 167 2" xfId="9338" xr:uid="{00000000-0005-0000-0000-000099490000}"/>
    <cellStyle name="40% - Accent5 167 2 2" xfId="24449" xr:uid="{00000000-0005-0000-0000-00009A490000}"/>
    <cellStyle name="40% - Accent5 167 3" xfId="9339" xr:uid="{00000000-0005-0000-0000-00009B490000}"/>
    <cellStyle name="40% - Accent5 167 3 2" xfId="24450" xr:uid="{00000000-0005-0000-0000-00009C490000}"/>
    <cellStyle name="40% - Accent5 167 4" xfId="24451" xr:uid="{00000000-0005-0000-0000-00009D490000}"/>
    <cellStyle name="40% - Accent5 168" xfId="9340" xr:uid="{00000000-0005-0000-0000-00009E490000}"/>
    <cellStyle name="40% - Accent5 168 2" xfId="9341" xr:uid="{00000000-0005-0000-0000-00009F490000}"/>
    <cellStyle name="40% - Accent5 168 2 2" xfId="24452" xr:uid="{00000000-0005-0000-0000-0000A0490000}"/>
    <cellStyle name="40% - Accent5 168 3" xfId="9342" xr:uid="{00000000-0005-0000-0000-0000A1490000}"/>
    <cellStyle name="40% - Accent5 168 3 2" xfId="24453" xr:uid="{00000000-0005-0000-0000-0000A2490000}"/>
    <cellStyle name="40% - Accent5 168 4" xfId="24454" xr:uid="{00000000-0005-0000-0000-0000A3490000}"/>
    <cellStyle name="40% - Accent5 169" xfId="9343" xr:uid="{00000000-0005-0000-0000-0000A4490000}"/>
    <cellStyle name="40% - Accent5 169 2" xfId="9344" xr:uid="{00000000-0005-0000-0000-0000A5490000}"/>
    <cellStyle name="40% - Accent5 169 2 2" xfId="24455" xr:uid="{00000000-0005-0000-0000-0000A6490000}"/>
    <cellStyle name="40% - Accent5 169 3" xfId="9345" xr:uid="{00000000-0005-0000-0000-0000A7490000}"/>
    <cellStyle name="40% - Accent5 169 3 2" xfId="24456" xr:uid="{00000000-0005-0000-0000-0000A8490000}"/>
    <cellStyle name="40% - Accent5 169 4" xfId="24457" xr:uid="{00000000-0005-0000-0000-0000A9490000}"/>
    <cellStyle name="40% - Accent5 17" xfId="9346" xr:uid="{00000000-0005-0000-0000-0000AA490000}"/>
    <cellStyle name="40% - Accent5 17 2" xfId="9347" xr:uid="{00000000-0005-0000-0000-0000AB490000}"/>
    <cellStyle name="40% - Accent5 17 2 2" xfId="9348" xr:uid="{00000000-0005-0000-0000-0000AC490000}"/>
    <cellStyle name="40% - Accent5 17 2 2 2" xfId="24458" xr:uid="{00000000-0005-0000-0000-0000AD490000}"/>
    <cellStyle name="40% - Accent5 17 2 3" xfId="9349" xr:uid="{00000000-0005-0000-0000-0000AE490000}"/>
    <cellStyle name="40% - Accent5 17 2 3 2" xfId="24459" xr:uid="{00000000-0005-0000-0000-0000AF490000}"/>
    <cellStyle name="40% - Accent5 17 2 4" xfId="24460" xr:uid="{00000000-0005-0000-0000-0000B0490000}"/>
    <cellStyle name="40% - Accent5 17 3" xfId="9350" xr:uid="{00000000-0005-0000-0000-0000B1490000}"/>
    <cellStyle name="40% - Accent5 17 3 2" xfId="9351" xr:uid="{00000000-0005-0000-0000-0000B2490000}"/>
    <cellStyle name="40% - Accent5 17 3 2 2" xfId="24461" xr:uid="{00000000-0005-0000-0000-0000B3490000}"/>
    <cellStyle name="40% - Accent5 17 3 3" xfId="9352" xr:uid="{00000000-0005-0000-0000-0000B4490000}"/>
    <cellStyle name="40% - Accent5 17 3 3 2" xfId="24462" xr:uid="{00000000-0005-0000-0000-0000B5490000}"/>
    <cellStyle name="40% - Accent5 17 3 4" xfId="24463" xr:uid="{00000000-0005-0000-0000-0000B6490000}"/>
    <cellStyle name="40% - Accent5 17 4" xfId="9353" xr:uid="{00000000-0005-0000-0000-0000B7490000}"/>
    <cellStyle name="40% - Accent5 17 4 2" xfId="24464" xr:uid="{00000000-0005-0000-0000-0000B8490000}"/>
    <cellStyle name="40% - Accent5 17 5" xfId="9354" xr:uid="{00000000-0005-0000-0000-0000B9490000}"/>
    <cellStyle name="40% - Accent5 17 5 2" xfId="24465" xr:uid="{00000000-0005-0000-0000-0000BA490000}"/>
    <cellStyle name="40% - Accent5 17 6" xfId="24466" xr:uid="{00000000-0005-0000-0000-0000BB490000}"/>
    <cellStyle name="40% - Accent5 170" xfId="9355" xr:uid="{00000000-0005-0000-0000-0000BC490000}"/>
    <cellStyle name="40% - Accent5 170 2" xfId="9356" xr:uid="{00000000-0005-0000-0000-0000BD490000}"/>
    <cellStyle name="40% - Accent5 170 2 2" xfId="24467" xr:uid="{00000000-0005-0000-0000-0000BE490000}"/>
    <cellStyle name="40% - Accent5 170 3" xfId="9357" xr:uid="{00000000-0005-0000-0000-0000BF490000}"/>
    <cellStyle name="40% - Accent5 170 3 2" xfId="24468" xr:uid="{00000000-0005-0000-0000-0000C0490000}"/>
    <cellStyle name="40% - Accent5 170 4" xfId="24469" xr:uid="{00000000-0005-0000-0000-0000C1490000}"/>
    <cellStyle name="40% - Accent5 171" xfId="9358" xr:uid="{00000000-0005-0000-0000-0000C2490000}"/>
    <cellStyle name="40% - Accent5 171 2" xfId="9359" xr:uid="{00000000-0005-0000-0000-0000C3490000}"/>
    <cellStyle name="40% - Accent5 171 2 2" xfId="24470" xr:uid="{00000000-0005-0000-0000-0000C4490000}"/>
    <cellStyle name="40% - Accent5 171 3" xfId="9360" xr:uid="{00000000-0005-0000-0000-0000C5490000}"/>
    <cellStyle name="40% - Accent5 171 3 2" xfId="24471" xr:uid="{00000000-0005-0000-0000-0000C6490000}"/>
    <cellStyle name="40% - Accent5 171 4" xfId="24472" xr:uid="{00000000-0005-0000-0000-0000C7490000}"/>
    <cellStyle name="40% - Accent5 172" xfId="9361" xr:uid="{00000000-0005-0000-0000-0000C8490000}"/>
    <cellStyle name="40% - Accent5 172 2" xfId="9362" xr:uid="{00000000-0005-0000-0000-0000C9490000}"/>
    <cellStyle name="40% - Accent5 172 2 2" xfId="24473" xr:uid="{00000000-0005-0000-0000-0000CA490000}"/>
    <cellStyle name="40% - Accent5 172 3" xfId="9363" xr:uid="{00000000-0005-0000-0000-0000CB490000}"/>
    <cellStyle name="40% - Accent5 172 3 2" xfId="24474" xr:uid="{00000000-0005-0000-0000-0000CC490000}"/>
    <cellStyle name="40% - Accent5 172 4" xfId="24475" xr:uid="{00000000-0005-0000-0000-0000CD490000}"/>
    <cellStyle name="40% - Accent5 173" xfId="9364" xr:uid="{00000000-0005-0000-0000-0000CE490000}"/>
    <cellStyle name="40% - Accent5 173 2" xfId="9365" xr:uid="{00000000-0005-0000-0000-0000CF490000}"/>
    <cellStyle name="40% - Accent5 173 2 2" xfId="24476" xr:uid="{00000000-0005-0000-0000-0000D0490000}"/>
    <cellStyle name="40% - Accent5 173 3" xfId="9366" xr:uid="{00000000-0005-0000-0000-0000D1490000}"/>
    <cellStyle name="40% - Accent5 173 3 2" xfId="24477" xr:uid="{00000000-0005-0000-0000-0000D2490000}"/>
    <cellStyle name="40% - Accent5 173 4" xfId="24478" xr:uid="{00000000-0005-0000-0000-0000D3490000}"/>
    <cellStyle name="40% - Accent5 174" xfId="9367" xr:uid="{00000000-0005-0000-0000-0000D4490000}"/>
    <cellStyle name="40% - Accent5 174 2" xfId="9368" xr:uid="{00000000-0005-0000-0000-0000D5490000}"/>
    <cellStyle name="40% - Accent5 174 2 2" xfId="24479" xr:uid="{00000000-0005-0000-0000-0000D6490000}"/>
    <cellStyle name="40% - Accent5 174 3" xfId="9369" xr:uid="{00000000-0005-0000-0000-0000D7490000}"/>
    <cellStyle name="40% - Accent5 174 3 2" xfId="24480" xr:uid="{00000000-0005-0000-0000-0000D8490000}"/>
    <cellStyle name="40% - Accent5 174 4" xfId="24481" xr:uid="{00000000-0005-0000-0000-0000D9490000}"/>
    <cellStyle name="40% - Accent5 175" xfId="9370" xr:uid="{00000000-0005-0000-0000-0000DA490000}"/>
    <cellStyle name="40% - Accent5 175 2" xfId="9371" xr:uid="{00000000-0005-0000-0000-0000DB490000}"/>
    <cellStyle name="40% - Accent5 175 2 2" xfId="24482" xr:uid="{00000000-0005-0000-0000-0000DC490000}"/>
    <cellStyle name="40% - Accent5 175 3" xfId="9372" xr:uid="{00000000-0005-0000-0000-0000DD490000}"/>
    <cellStyle name="40% - Accent5 175 3 2" xfId="24483" xr:uid="{00000000-0005-0000-0000-0000DE490000}"/>
    <cellStyle name="40% - Accent5 175 4" xfId="24484" xr:uid="{00000000-0005-0000-0000-0000DF490000}"/>
    <cellStyle name="40% - Accent5 176" xfId="9373" xr:uid="{00000000-0005-0000-0000-0000E0490000}"/>
    <cellStyle name="40% - Accent5 176 2" xfId="9374" xr:uid="{00000000-0005-0000-0000-0000E1490000}"/>
    <cellStyle name="40% - Accent5 176 2 2" xfId="24485" xr:uid="{00000000-0005-0000-0000-0000E2490000}"/>
    <cellStyle name="40% - Accent5 176 3" xfId="9375" xr:uid="{00000000-0005-0000-0000-0000E3490000}"/>
    <cellStyle name="40% - Accent5 176 3 2" xfId="24486" xr:uid="{00000000-0005-0000-0000-0000E4490000}"/>
    <cellStyle name="40% - Accent5 176 4" xfId="24487" xr:uid="{00000000-0005-0000-0000-0000E5490000}"/>
    <cellStyle name="40% - Accent5 177" xfId="9376" xr:uid="{00000000-0005-0000-0000-0000E6490000}"/>
    <cellStyle name="40% - Accent5 177 2" xfId="9377" xr:uid="{00000000-0005-0000-0000-0000E7490000}"/>
    <cellStyle name="40% - Accent5 177 2 2" xfId="24488" xr:uid="{00000000-0005-0000-0000-0000E8490000}"/>
    <cellStyle name="40% - Accent5 177 3" xfId="9378" xr:uid="{00000000-0005-0000-0000-0000E9490000}"/>
    <cellStyle name="40% - Accent5 177 3 2" xfId="24489" xr:uid="{00000000-0005-0000-0000-0000EA490000}"/>
    <cellStyle name="40% - Accent5 177 4" xfId="24490" xr:uid="{00000000-0005-0000-0000-0000EB490000}"/>
    <cellStyle name="40% - Accent5 178" xfId="9379" xr:uid="{00000000-0005-0000-0000-0000EC490000}"/>
    <cellStyle name="40% - Accent5 178 2" xfId="9380" xr:uid="{00000000-0005-0000-0000-0000ED490000}"/>
    <cellStyle name="40% - Accent5 178 2 2" xfId="24491" xr:uid="{00000000-0005-0000-0000-0000EE490000}"/>
    <cellStyle name="40% - Accent5 178 3" xfId="9381" xr:uid="{00000000-0005-0000-0000-0000EF490000}"/>
    <cellStyle name="40% - Accent5 178 3 2" xfId="24492" xr:uid="{00000000-0005-0000-0000-0000F0490000}"/>
    <cellStyle name="40% - Accent5 178 4" xfId="24493" xr:uid="{00000000-0005-0000-0000-0000F1490000}"/>
    <cellStyle name="40% - Accent5 179" xfId="9382" xr:uid="{00000000-0005-0000-0000-0000F2490000}"/>
    <cellStyle name="40% - Accent5 179 2" xfId="9383" xr:uid="{00000000-0005-0000-0000-0000F3490000}"/>
    <cellStyle name="40% - Accent5 179 2 2" xfId="24494" xr:uid="{00000000-0005-0000-0000-0000F4490000}"/>
    <cellStyle name="40% - Accent5 179 3" xfId="9384" xr:uid="{00000000-0005-0000-0000-0000F5490000}"/>
    <cellStyle name="40% - Accent5 179 3 2" xfId="24495" xr:uid="{00000000-0005-0000-0000-0000F6490000}"/>
    <cellStyle name="40% - Accent5 179 4" xfId="24496" xr:uid="{00000000-0005-0000-0000-0000F7490000}"/>
    <cellStyle name="40% - Accent5 18" xfId="9385" xr:uid="{00000000-0005-0000-0000-0000F8490000}"/>
    <cellStyle name="40% - Accent5 18 2" xfId="9386" xr:uid="{00000000-0005-0000-0000-0000F9490000}"/>
    <cellStyle name="40% - Accent5 18 2 2" xfId="9387" xr:uid="{00000000-0005-0000-0000-0000FA490000}"/>
    <cellStyle name="40% - Accent5 18 2 2 2" xfId="24497" xr:uid="{00000000-0005-0000-0000-0000FB490000}"/>
    <cellStyle name="40% - Accent5 18 2 3" xfId="9388" xr:uid="{00000000-0005-0000-0000-0000FC490000}"/>
    <cellStyle name="40% - Accent5 18 2 3 2" xfId="24498" xr:uid="{00000000-0005-0000-0000-0000FD490000}"/>
    <cellStyle name="40% - Accent5 18 2 4" xfId="24499" xr:uid="{00000000-0005-0000-0000-0000FE490000}"/>
    <cellStyle name="40% - Accent5 18 3" xfId="9389" xr:uid="{00000000-0005-0000-0000-0000FF490000}"/>
    <cellStyle name="40% - Accent5 18 3 2" xfId="9390" xr:uid="{00000000-0005-0000-0000-0000004A0000}"/>
    <cellStyle name="40% - Accent5 18 3 2 2" xfId="24500" xr:uid="{00000000-0005-0000-0000-0000014A0000}"/>
    <cellStyle name="40% - Accent5 18 3 3" xfId="9391" xr:uid="{00000000-0005-0000-0000-0000024A0000}"/>
    <cellStyle name="40% - Accent5 18 3 3 2" xfId="24501" xr:uid="{00000000-0005-0000-0000-0000034A0000}"/>
    <cellStyle name="40% - Accent5 18 3 4" xfId="24502" xr:uid="{00000000-0005-0000-0000-0000044A0000}"/>
    <cellStyle name="40% - Accent5 18 4" xfId="9392" xr:uid="{00000000-0005-0000-0000-0000054A0000}"/>
    <cellStyle name="40% - Accent5 18 4 2" xfId="24503" xr:uid="{00000000-0005-0000-0000-0000064A0000}"/>
    <cellStyle name="40% - Accent5 18 5" xfId="9393" xr:uid="{00000000-0005-0000-0000-0000074A0000}"/>
    <cellStyle name="40% - Accent5 18 5 2" xfId="24504" xr:uid="{00000000-0005-0000-0000-0000084A0000}"/>
    <cellStyle name="40% - Accent5 18 6" xfId="24505" xr:uid="{00000000-0005-0000-0000-0000094A0000}"/>
    <cellStyle name="40% - Accent5 180" xfId="9394" xr:uid="{00000000-0005-0000-0000-00000A4A0000}"/>
    <cellStyle name="40% - Accent5 180 2" xfId="9395" xr:uid="{00000000-0005-0000-0000-00000B4A0000}"/>
    <cellStyle name="40% - Accent5 180 2 2" xfId="24506" xr:uid="{00000000-0005-0000-0000-00000C4A0000}"/>
    <cellStyle name="40% - Accent5 180 3" xfId="9396" xr:uid="{00000000-0005-0000-0000-00000D4A0000}"/>
    <cellStyle name="40% - Accent5 180 3 2" xfId="24507" xr:uid="{00000000-0005-0000-0000-00000E4A0000}"/>
    <cellStyle name="40% - Accent5 180 4" xfId="24508" xr:uid="{00000000-0005-0000-0000-00000F4A0000}"/>
    <cellStyle name="40% - Accent5 181" xfId="9397" xr:uid="{00000000-0005-0000-0000-0000104A0000}"/>
    <cellStyle name="40% - Accent5 181 2" xfId="9398" xr:uid="{00000000-0005-0000-0000-0000114A0000}"/>
    <cellStyle name="40% - Accent5 181 2 2" xfId="24509" xr:uid="{00000000-0005-0000-0000-0000124A0000}"/>
    <cellStyle name="40% - Accent5 181 3" xfId="9399" xr:uid="{00000000-0005-0000-0000-0000134A0000}"/>
    <cellStyle name="40% - Accent5 181 3 2" xfId="24510" xr:uid="{00000000-0005-0000-0000-0000144A0000}"/>
    <cellStyle name="40% - Accent5 181 4" xfId="24511" xr:uid="{00000000-0005-0000-0000-0000154A0000}"/>
    <cellStyle name="40% - Accent5 182" xfId="9400" xr:uid="{00000000-0005-0000-0000-0000164A0000}"/>
    <cellStyle name="40% - Accent5 182 2" xfId="9401" xr:uid="{00000000-0005-0000-0000-0000174A0000}"/>
    <cellStyle name="40% - Accent5 182 2 2" xfId="24512" xr:uid="{00000000-0005-0000-0000-0000184A0000}"/>
    <cellStyle name="40% - Accent5 182 3" xfId="9402" xr:uid="{00000000-0005-0000-0000-0000194A0000}"/>
    <cellStyle name="40% - Accent5 182 3 2" xfId="24513" xr:uid="{00000000-0005-0000-0000-00001A4A0000}"/>
    <cellStyle name="40% - Accent5 182 4" xfId="24514" xr:uid="{00000000-0005-0000-0000-00001B4A0000}"/>
    <cellStyle name="40% - Accent5 183" xfId="9403" xr:uid="{00000000-0005-0000-0000-00001C4A0000}"/>
    <cellStyle name="40% - Accent5 183 2" xfId="9404" xr:uid="{00000000-0005-0000-0000-00001D4A0000}"/>
    <cellStyle name="40% - Accent5 183 2 2" xfId="24515" xr:uid="{00000000-0005-0000-0000-00001E4A0000}"/>
    <cellStyle name="40% - Accent5 183 3" xfId="9405" xr:uid="{00000000-0005-0000-0000-00001F4A0000}"/>
    <cellStyle name="40% - Accent5 183 3 2" xfId="24516" xr:uid="{00000000-0005-0000-0000-0000204A0000}"/>
    <cellStyle name="40% - Accent5 183 4" xfId="24517" xr:uid="{00000000-0005-0000-0000-0000214A0000}"/>
    <cellStyle name="40% - Accent5 184" xfId="9406" xr:uid="{00000000-0005-0000-0000-0000224A0000}"/>
    <cellStyle name="40% - Accent5 184 2" xfId="9407" xr:uid="{00000000-0005-0000-0000-0000234A0000}"/>
    <cellStyle name="40% - Accent5 184 2 2" xfId="24518" xr:uid="{00000000-0005-0000-0000-0000244A0000}"/>
    <cellStyle name="40% - Accent5 184 3" xfId="9408" xr:uid="{00000000-0005-0000-0000-0000254A0000}"/>
    <cellStyle name="40% - Accent5 184 3 2" xfId="24519" xr:uid="{00000000-0005-0000-0000-0000264A0000}"/>
    <cellStyle name="40% - Accent5 184 4" xfId="24520" xr:uid="{00000000-0005-0000-0000-0000274A0000}"/>
    <cellStyle name="40% - Accent5 185" xfId="9409" xr:uid="{00000000-0005-0000-0000-0000284A0000}"/>
    <cellStyle name="40% - Accent5 185 2" xfId="9410" xr:uid="{00000000-0005-0000-0000-0000294A0000}"/>
    <cellStyle name="40% - Accent5 185 2 2" xfId="24521" xr:uid="{00000000-0005-0000-0000-00002A4A0000}"/>
    <cellStyle name="40% - Accent5 185 3" xfId="9411" xr:uid="{00000000-0005-0000-0000-00002B4A0000}"/>
    <cellStyle name="40% - Accent5 185 3 2" xfId="24522" xr:uid="{00000000-0005-0000-0000-00002C4A0000}"/>
    <cellStyle name="40% - Accent5 185 4" xfId="24523" xr:uid="{00000000-0005-0000-0000-00002D4A0000}"/>
    <cellStyle name="40% - Accent5 186" xfId="9412" xr:uid="{00000000-0005-0000-0000-00002E4A0000}"/>
    <cellStyle name="40% - Accent5 186 2" xfId="9413" xr:uid="{00000000-0005-0000-0000-00002F4A0000}"/>
    <cellStyle name="40% - Accent5 186 2 2" xfId="24524" xr:uid="{00000000-0005-0000-0000-0000304A0000}"/>
    <cellStyle name="40% - Accent5 186 3" xfId="9414" xr:uid="{00000000-0005-0000-0000-0000314A0000}"/>
    <cellStyle name="40% - Accent5 186 3 2" xfId="24525" xr:uid="{00000000-0005-0000-0000-0000324A0000}"/>
    <cellStyle name="40% - Accent5 186 4" xfId="24526" xr:uid="{00000000-0005-0000-0000-0000334A0000}"/>
    <cellStyle name="40% - Accent5 187" xfId="9415" xr:uid="{00000000-0005-0000-0000-0000344A0000}"/>
    <cellStyle name="40% - Accent5 187 2" xfId="9416" xr:uid="{00000000-0005-0000-0000-0000354A0000}"/>
    <cellStyle name="40% - Accent5 187 2 2" xfId="24527" xr:uid="{00000000-0005-0000-0000-0000364A0000}"/>
    <cellStyle name="40% - Accent5 187 3" xfId="9417" xr:uid="{00000000-0005-0000-0000-0000374A0000}"/>
    <cellStyle name="40% - Accent5 187 3 2" xfId="24528" xr:uid="{00000000-0005-0000-0000-0000384A0000}"/>
    <cellStyle name="40% - Accent5 187 4" xfId="24529" xr:uid="{00000000-0005-0000-0000-0000394A0000}"/>
    <cellStyle name="40% - Accent5 188" xfId="9418" xr:uid="{00000000-0005-0000-0000-00003A4A0000}"/>
    <cellStyle name="40% - Accent5 188 2" xfId="9419" xr:uid="{00000000-0005-0000-0000-00003B4A0000}"/>
    <cellStyle name="40% - Accent5 188 2 2" xfId="24530" xr:uid="{00000000-0005-0000-0000-00003C4A0000}"/>
    <cellStyle name="40% - Accent5 188 3" xfId="9420" xr:uid="{00000000-0005-0000-0000-00003D4A0000}"/>
    <cellStyle name="40% - Accent5 188 3 2" xfId="24531" xr:uid="{00000000-0005-0000-0000-00003E4A0000}"/>
    <cellStyle name="40% - Accent5 188 4" xfId="24532" xr:uid="{00000000-0005-0000-0000-00003F4A0000}"/>
    <cellStyle name="40% - Accent5 189" xfId="9421" xr:uid="{00000000-0005-0000-0000-0000404A0000}"/>
    <cellStyle name="40% - Accent5 189 2" xfId="9422" xr:uid="{00000000-0005-0000-0000-0000414A0000}"/>
    <cellStyle name="40% - Accent5 189 2 2" xfId="24533" xr:uid="{00000000-0005-0000-0000-0000424A0000}"/>
    <cellStyle name="40% - Accent5 189 3" xfId="9423" xr:uid="{00000000-0005-0000-0000-0000434A0000}"/>
    <cellStyle name="40% - Accent5 189 3 2" xfId="24534" xr:uid="{00000000-0005-0000-0000-0000444A0000}"/>
    <cellStyle name="40% - Accent5 189 4" xfId="24535" xr:uid="{00000000-0005-0000-0000-0000454A0000}"/>
    <cellStyle name="40% - Accent5 19" xfId="9424" xr:uid="{00000000-0005-0000-0000-0000464A0000}"/>
    <cellStyle name="40% - Accent5 19 2" xfId="9425" xr:uid="{00000000-0005-0000-0000-0000474A0000}"/>
    <cellStyle name="40% - Accent5 19 2 2" xfId="9426" xr:uid="{00000000-0005-0000-0000-0000484A0000}"/>
    <cellStyle name="40% - Accent5 19 2 2 2" xfId="24536" xr:uid="{00000000-0005-0000-0000-0000494A0000}"/>
    <cellStyle name="40% - Accent5 19 2 3" xfId="9427" xr:uid="{00000000-0005-0000-0000-00004A4A0000}"/>
    <cellStyle name="40% - Accent5 19 2 3 2" xfId="24537" xr:uid="{00000000-0005-0000-0000-00004B4A0000}"/>
    <cellStyle name="40% - Accent5 19 2 4" xfId="24538" xr:uid="{00000000-0005-0000-0000-00004C4A0000}"/>
    <cellStyle name="40% - Accent5 19 3" xfId="9428" xr:uid="{00000000-0005-0000-0000-00004D4A0000}"/>
    <cellStyle name="40% - Accent5 19 3 2" xfId="9429" xr:uid="{00000000-0005-0000-0000-00004E4A0000}"/>
    <cellStyle name="40% - Accent5 19 3 2 2" xfId="24539" xr:uid="{00000000-0005-0000-0000-00004F4A0000}"/>
    <cellStyle name="40% - Accent5 19 3 3" xfId="9430" xr:uid="{00000000-0005-0000-0000-0000504A0000}"/>
    <cellStyle name="40% - Accent5 19 3 3 2" xfId="24540" xr:uid="{00000000-0005-0000-0000-0000514A0000}"/>
    <cellStyle name="40% - Accent5 19 3 4" xfId="24541" xr:uid="{00000000-0005-0000-0000-0000524A0000}"/>
    <cellStyle name="40% - Accent5 19 4" xfId="9431" xr:uid="{00000000-0005-0000-0000-0000534A0000}"/>
    <cellStyle name="40% - Accent5 19 4 2" xfId="24542" xr:uid="{00000000-0005-0000-0000-0000544A0000}"/>
    <cellStyle name="40% - Accent5 19 5" xfId="9432" xr:uid="{00000000-0005-0000-0000-0000554A0000}"/>
    <cellStyle name="40% - Accent5 19 5 2" xfId="24543" xr:uid="{00000000-0005-0000-0000-0000564A0000}"/>
    <cellStyle name="40% - Accent5 19 6" xfId="24544" xr:uid="{00000000-0005-0000-0000-0000574A0000}"/>
    <cellStyle name="40% - Accent5 190" xfId="9433" xr:uid="{00000000-0005-0000-0000-0000584A0000}"/>
    <cellStyle name="40% - Accent5 190 2" xfId="9434" xr:uid="{00000000-0005-0000-0000-0000594A0000}"/>
    <cellStyle name="40% - Accent5 190 2 2" xfId="24545" xr:uid="{00000000-0005-0000-0000-00005A4A0000}"/>
    <cellStyle name="40% - Accent5 190 3" xfId="9435" xr:uid="{00000000-0005-0000-0000-00005B4A0000}"/>
    <cellStyle name="40% - Accent5 190 3 2" xfId="24546" xr:uid="{00000000-0005-0000-0000-00005C4A0000}"/>
    <cellStyle name="40% - Accent5 190 4" xfId="24547" xr:uid="{00000000-0005-0000-0000-00005D4A0000}"/>
    <cellStyle name="40% - Accent5 191" xfId="9436" xr:uid="{00000000-0005-0000-0000-00005E4A0000}"/>
    <cellStyle name="40% - Accent5 191 2" xfId="9437" xr:uid="{00000000-0005-0000-0000-00005F4A0000}"/>
    <cellStyle name="40% - Accent5 191 2 2" xfId="24548" xr:uid="{00000000-0005-0000-0000-0000604A0000}"/>
    <cellStyle name="40% - Accent5 191 3" xfId="9438" xr:uid="{00000000-0005-0000-0000-0000614A0000}"/>
    <cellStyle name="40% - Accent5 191 3 2" xfId="24549" xr:uid="{00000000-0005-0000-0000-0000624A0000}"/>
    <cellStyle name="40% - Accent5 191 4" xfId="24550" xr:uid="{00000000-0005-0000-0000-0000634A0000}"/>
    <cellStyle name="40% - Accent5 192" xfId="9439" xr:uid="{00000000-0005-0000-0000-0000644A0000}"/>
    <cellStyle name="40% - Accent5 192 2" xfId="9440" xr:uid="{00000000-0005-0000-0000-0000654A0000}"/>
    <cellStyle name="40% - Accent5 192 2 2" xfId="24551" xr:uid="{00000000-0005-0000-0000-0000664A0000}"/>
    <cellStyle name="40% - Accent5 192 3" xfId="9441" xr:uid="{00000000-0005-0000-0000-0000674A0000}"/>
    <cellStyle name="40% - Accent5 192 3 2" xfId="24552" xr:uid="{00000000-0005-0000-0000-0000684A0000}"/>
    <cellStyle name="40% - Accent5 192 4" xfId="24553" xr:uid="{00000000-0005-0000-0000-0000694A0000}"/>
    <cellStyle name="40% - Accent5 193" xfId="9442" xr:uid="{00000000-0005-0000-0000-00006A4A0000}"/>
    <cellStyle name="40% - Accent5 193 2" xfId="9443" xr:uid="{00000000-0005-0000-0000-00006B4A0000}"/>
    <cellStyle name="40% - Accent5 193 2 2" xfId="24554" xr:uid="{00000000-0005-0000-0000-00006C4A0000}"/>
    <cellStyle name="40% - Accent5 193 3" xfId="9444" xr:uid="{00000000-0005-0000-0000-00006D4A0000}"/>
    <cellStyle name="40% - Accent5 193 3 2" xfId="24555" xr:uid="{00000000-0005-0000-0000-00006E4A0000}"/>
    <cellStyle name="40% - Accent5 193 4" xfId="24556" xr:uid="{00000000-0005-0000-0000-00006F4A0000}"/>
    <cellStyle name="40% - Accent5 194" xfId="9445" xr:uid="{00000000-0005-0000-0000-0000704A0000}"/>
    <cellStyle name="40% - Accent5 194 2" xfId="9446" xr:uid="{00000000-0005-0000-0000-0000714A0000}"/>
    <cellStyle name="40% - Accent5 194 2 2" xfId="24557" xr:uid="{00000000-0005-0000-0000-0000724A0000}"/>
    <cellStyle name="40% - Accent5 194 3" xfId="9447" xr:uid="{00000000-0005-0000-0000-0000734A0000}"/>
    <cellStyle name="40% - Accent5 194 3 2" xfId="24558" xr:uid="{00000000-0005-0000-0000-0000744A0000}"/>
    <cellStyle name="40% - Accent5 194 4" xfId="24559" xr:uid="{00000000-0005-0000-0000-0000754A0000}"/>
    <cellStyle name="40% - Accent5 195" xfId="9448" xr:uid="{00000000-0005-0000-0000-0000764A0000}"/>
    <cellStyle name="40% - Accent5 195 2" xfId="9449" xr:uid="{00000000-0005-0000-0000-0000774A0000}"/>
    <cellStyle name="40% - Accent5 195 2 2" xfId="24560" xr:uid="{00000000-0005-0000-0000-0000784A0000}"/>
    <cellStyle name="40% - Accent5 195 3" xfId="9450" xr:uid="{00000000-0005-0000-0000-0000794A0000}"/>
    <cellStyle name="40% - Accent5 195 3 2" xfId="24561" xr:uid="{00000000-0005-0000-0000-00007A4A0000}"/>
    <cellStyle name="40% - Accent5 195 4" xfId="24562" xr:uid="{00000000-0005-0000-0000-00007B4A0000}"/>
    <cellStyle name="40% - Accent5 196" xfId="9451" xr:uid="{00000000-0005-0000-0000-00007C4A0000}"/>
    <cellStyle name="40% - Accent5 196 2" xfId="9452" xr:uid="{00000000-0005-0000-0000-00007D4A0000}"/>
    <cellStyle name="40% - Accent5 196 2 2" xfId="24563" xr:uid="{00000000-0005-0000-0000-00007E4A0000}"/>
    <cellStyle name="40% - Accent5 196 3" xfId="9453" xr:uid="{00000000-0005-0000-0000-00007F4A0000}"/>
    <cellStyle name="40% - Accent5 196 3 2" xfId="24564" xr:uid="{00000000-0005-0000-0000-0000804A0000}"/>
    <cellStyle name="40% - Accent5 196 4" xfId="24565" xr:uid="{00000000-0005-0000-0000-0000814A0000}"/>
    <cellStyle name="40% - Accent5 197" xfId="9454" xr:uid="{00000000-0005-0000-0000-0000824A0000}"/>
    <cellStyle name="40% - Accent5 197 2" xfId="9455" xr:uid="{00000000-0005-0000-0000-0000834A0000}"/>
    <cellStyle name="40% - Accent5 197 2 2" xfId="24566" xr:uid="{00000000-0005-0000-0000-0000844A0000}"/>
    <cellStyle name="40% - Accent5 197 3" xfId="9456" xr:uid="{00000000-0005-0000-0000-0000854A0000}"/>
    <cellStyle name="40% - Accent5 197 3 2" xfId="24567" xr:uid="{00000000-0005-0000-0000-0000864A0000}"/>
    <cellStyle name="40% - Accent5 197 4" xfId="24568" xr:uid="{00000000-0005-0000-0000-0000874A0000}"/>
    <cellStyle name="40% - Accent5 198" xfId="9457" xr:uid="{00000000-0005-0000-0000-0000884A0000}"/>
    <cellStyle name="40% - Accent5 198 2" xfId="9458" xr:uid="{00000000-0005-0000-0000-0000894A0000}"/>
    <cellStyle name="40% - Accent5 198 2 2" xfId="24569" xr:uid="{00000000-0005-0000-0000-00008A4A0000}"/>
    <cellStyle name="40% - Accent5 198 3" xfId="9459" xr:uid="{00000000-0005-0000-0000-00008B4A0000}"/>
    <cellStyle name="40% - Accent5 198 3 2" xfId="24570" xr:uid="{00000000-0005-0000-0000-00008C4A0000}"/>
    <cellStyle name="40% - Accent5 198 4" xfId="24571" xr:uid="{00000000-0005-0000-0000-00008D4A0000}"/>
    <cellStyle name="40% - Accent5 199" xfId="9460" xr:uid="{00000000-0005-0000-0000-00008E4A0000}"/>
    <cellStyle name="40% - Accent5 199 2" xfId="9461" xr:uid="{00000000-0005-0000-0000-00008F4A0000}"/>
    <cellStyle name="40% - Accent5 199 2 2" xfId="24572" xr:uid="{00000000-0005-0000-0000-0000904A0000}"/>
    <cellStyle name="40% - Accent5 199 3" xfId="9462" xr:uid="{00000000-0005-0000-0000-0000914A0000}"/>
    <cellStyle name="40% - Accent5 199 3 2" xfId="24573" xr:uid="{00000000-0005-0000-0000-0000924A0000}"/>
    <cellStyle name="40% - Accent5 199 4" xfId="24574" xr:uid="{00000000-0005-0000-0000-0000934A0000}"/>
    <cellStyle name="40% - Accent5 2" xfId="9463" xr:uid="{00000000-0005-0000-0000-0000944A0000}"/>
    <cellStyle name="40% - Accent5 2 2" xfId="9464" xr:uid="{00000000-0005-0000-0000-0000954A0000}"/>
    <cellStyle name="40% - Accent5 2 2 2" xfId="9465" xr:uid="{00000000-0005-0000-0000-0000964A0000}"/>
    <cellStyle name="40% - Accent5 2 2 2 2" xfId="24575" xr:uid="{00000000-0005-0000-0000-0000974A0000}"/>
    <cellStyle name="40% - Accent5 2 2 3" xfId="9466" xr:uid="{00000000-0005-0000-0000-0000984A0000}"/>
    <cellStyle name="40% - Accent5 2 2 3 2" xfId="24576" xr:uid="{00000000-0005-0000-0000-0000994A0000}"/>
    <cellStyle name="40% - Accent5 2 2 4" xfId="24577" xr:uid="{00000000-0005-0000-0000-00009A4A0000}"/>
    <cellStyle name="40% - Accent5 2 3" xfId="9467" xr:uid="{00000000-0005-0000-0000-00009B4A0000}"/>
    <cellStyle name="40% - Accent5 2 3 2" xfId="9468" xr:uid="{00000000-0005-0000-0000-00009C4A0000}"/>
    <cellStyle name="40% - Accent5 2 3 2 2" xfId="24578" xr:uid="{00000000-0005-0000-0000-00009D4A0000}"/>
    <cellStyle name="40% - Accent5 2 3 3" xfId="9469" xr:uid="{00000000-0005-0000-0000-00009E4A0000}"/>
    <cellStyle name="40% - Accent5 2 3 3 2" xfId="24579" xr:uid="{00000000-0005-0000-0000-00009F4A0000}"/>
    <cellStyle name="40% - Accent5 2 3 4" xfId="24580" xr:uid="{00000000-0005-0000-0000-0000A04A0000}"/>
    <cellStyle name="40% - Accent5 2 4" xfId="9470" xr:uid="{00000000-0005-0000-0000-0000A14A0000}"/>
    <cellStyle name="40% - Accent5 2 4 2" xfId="24581" xr:uid="{00000000-0005-0000-0000-0000A24A0000}"/>
    <cellStyle name="40% - Accent5 2 5" xfId="9471" xr:uid="{00000000-0005-0000-0000-0000A34A0000}"/>
    <cellStyle name="40% - Accent5 2 5 2" xfId="24582" xr:uid="{00000000-0005-0000-0000-0000A44A0000}"/>
    <cellStyle name="40% - Accent5 2 6" xfId="24583" xr:uid="{00000000-0005-0000-0000-0000A54A0000}"/>
    <cellStyle name="40% - Accent5 20" xfId="9472" xr:uid="{00000000-0005-0000-0000-0000A64A0000}"/>
    <cellStyle name="40% - Accent5 20 2" xfId="9473" xr:uid="{00000000-0005-0000-0000-0000A74A0000}"/>
    <cellStyle name="40% - Accent5 20 2 2" xfId="9474" xr:uid="{00000000-0005-0000-0000-0000A84A0000}"/>
    <cellStyle name="40% - Accent5 20 2 2 2" xfId="24584" xr:uid="{00000000-0005-0000-0000-0000A94A0000}"/>
    <cellStyle name="40% - Accent5 20 2 3" xfId="9475" xr:uid="{00000000-0005-0000-0000-0000AA4A0000}"/>
    <cellStyle name="40% - Accent5 20 2 3 2" xfId="24585" xr:uid="{00000000-0005-0000-0000-0000AB4A0000}"/>
    <cellStyle name="40% - Accent5 20 2 4" xfId="24586" xr:uid="{00000000-0005-0000-0000-0000AC4A0000}"/>
    <cellStyle name="40% - Accent5 20 3" xfId="9476" xr:uid="{00000000-0005-0000-0000-0000AD4A0000}"/>
    <cellStyle name="40% - Accent5 20 3 2" xfId="9477" xr:uid="{00000000-0005-0000-0000-0000AE4A0000}"/>
    <cellStyle name="40% - Accent5 20 3 2 2" xfId="24587" xr:uid="{00000000-0005-0000-0000-0000AF4A0000}"/>
    <cellStyle name="40% - Accent5 20 3 3" xfId="9478" xr:uid="{00000000-0005-0000-0000-0000B04A0000}"/>
    <cellStyle name="40% - Accent5 20 3 3 2" xfId="24588" xr:uid="{00000000-0005-0000-0000-0000B14A0000}"/>
    <cellStyle name="40% - Accent5 20 3 4" xfId="24589" xr:uid="{00000000-0005-0000-0000-0000B24A0000}"/>
    <cellStyle name="40% - Accent5 20 4" xfId="9479" xr:uid="{00000000-0005-0000-0000-0000B34A0000}"/>
    <cellStyle name="40% - Accent5 20 4 2" xfId="24590" xr:uid="{00000000-0005-0000-0000-0000B44A0000}"/>
    <cellStyle name="40% - Accent5 20 5" xfId="9480" xr:uid="{00000000-0005-0000-0000-0000B54A0000}"/>
    <cellStyle name="40% - Accent5 20 5 2" xfId="24591" xr:uid="{00000000-0005-0000-0000-0000B64A0000}"/>
    <cellStyle name="40% - Accent5 20 6" xfId="24592" xr:uid="{00000000-0005-0000-0000-0000B74A0000}"/>
    <cellStyle name="40% - Accent5 200" xfId="9481" xr:uid="{00000000-0005-0000-0000-0000B84A0000}"/>
    <cellStyle name="40% - Accent5 200 2" xfId="9482" xr:uid="{00000000-0005-0000-0000-0000B94A0000}"/>
    <cellStyle name="40% - Accent5 200 2 2" xfId="24593" xr:uid="{00000000-0005-0000-0000-0000BA4A0000}"/>
    <cellStyle name="40% - Accent5 200 3" xfId="9483" xr:uid="{00000000-0005-0000-0000-0000BB4A0000}"/>
    <cellStyle name="40% - Accent5 200 3 2" xfId="24594" xr:uid="{00000000-0005-0000-0000-0000BC4A0000}"/>
    <cellStyle name="40% - Accent5 200 4" xfId="24595" xr:uid="{00000000-0005-0000-0000-0000BD4A0000}"/>
    <cellStyle name="40% - Accent5 201" xfId="9484" xr:uid="{00000000-0005-0000-0000-0000BE4A0000}"/>
    <cellStyle name="40% - Accent5 201 2" xfId="9485" xr:uid="{00000000-0005-0000-0000-0000BF4A0000}"/>
    <cellStyle name="40% - Accent5 201 2 2" xfId="24596" xr:uid="{00000000-0005-0000-0000-0000C04A0000}"/>
    <cellStyle name="40% - Accent5 201 3" xfId="9486" xr:uid="{00000000-0005-0000-0000-0000C14A0000}"/>
    <cellStyle name="40% - Accent5 201 3 2" xfId="24597" xr:uid="{00000000-0005-0000-0000-0000C24A0000}"/>
    <cellStyle name="40% - Accent5 201 4" xfId="24598" xr:uid="{00000000-0005-0000-0000-0000C34A0000}"/>
    <cellStyle name="40% - Accent5 202" xfId="9487" xr:uid="{00000000-0005-0000-0000-0000C44A0000}"/>
    <cellStyle name="40% - Accent5 202 2" xfId="9488" xr:uid="{00000000-0005-0000-0000-0000C54A0000}"/>
    <cellStyle name="40% - Accent5 202 2 2" xfId="24599" xr:uid="{00000000-0005-0000-0000-0000C64A0000}"/>
    <cellStyle name="40% - Accent5 202 3" xfId="9489" xr:uid="{00000000-0005-0000-0000-0000C74A0000}"/>
    <cellStyle name="40% - Accent5 202 3 2" xfId="24600" xr:uid="{00000000-0005-0000-0000-0000C84A0000}"/>
    <cellStyle name="40% - Accent5 202 4" xfId="24601" xr:uid="{00000000-0005-0000-0000-0000C94A0000}"/>
    <cellStyle name="40% - Accent5 203" xfId="9490" xr:uid="{00000000-0005-0000-0000-0000CA4A0000}"/>
    <cellStyle name="40% - Accent5 203 2" xfId="9491" xr:uid="{00000000-0005-0000-0000-0000CB4A0000}"/>
    <cellStyle name="40% - Accent5 203 2 2" xfId="24602" xr:uid="{00000000-0005-0000-0000-0000CC4A0000}"/>
    <cellStyle name="40% - Accent5 203 3" xfId="9492" xr:uid="{00000000-0005-0000-0000-0000CD4A0000}"/>
    <cellStyle name="40% - Accent5 203 3 2" xfId="24603" xr:uid="{00000000-0005-0000-0000-0000CE4A0000}"/>
    <cellStyle name="40% - Accent5 203 4" xfId="24604" xr:uid="{00000000-0005-0000-0000-0000CF4A0000}"/>
    <cellStyle name="40% - Accent5 204" xfId="9493" xr:uid="{00000000-0005-0000-0000-0000D04A0000}"/>
    <cellStyle name="40% - Accent5 204 2" xfId="9494" xr:uid="{00000000-0005-0000-0000-0000D14A0000}"/>
    <cellStyle name="40% - Accent5 204 2 2" xfId="24605" xr:uid="{00000000-0005-0000-0000-0000D24A0000}"/>
    <cellStyle name="40% - Accent5 204 3" xfId="9495" xr:uid="{00000000-0005-0000-0000-0000D34A0000}"/>
    <cellStyle name="40% - Accent5 204 3 2" xfId="24606" xr:uid="{00000000-0005-0000-0000-0000D44A0000}"/>
    <cellStyle name="40% - Accent5 204 4" xfId="24607" xr:uid="{00000000-0005-0000-0000-0000D54A0000}"/>
    <cellStyle name="40% - Accent5 205" xfId="9496" xr:uid="{00000000-0005-0000-0000-0000D64A0000}"/>
    <cellStyle name="40% - Accent5 205 2" xfId="9497" xr:uid="{00000000-0005-0000-0000-0000D74A0000}"/>
    <cellStyle name="40% - Accent5 205 2 2" xfId="24608" xr:uid="{00000000-0005-0000-0000-0000D84A0000}"/>
    <cellStyle name="40% - Accent5 205 3" xfId="9498" xr:uid="{00000000-0005-0000-0000-0000D94A0000}"/>
    <cellStyle name="40% - Accent5 205 3 2" xfId="24609" xr:uid="{00000000-0005-0000-0000-0000DA4A0000}"/>
    <cellStyle name="40% - Accent5 205 4" xfId="24610" xr:uid="{00000000-0005-0000-0000-0000DB4A0000}"/>
    <cellStyle name="40% - Accent5 206" xfId="9499" xr:uid="{00000000-0005-0000-0000-0000DC4A0000}"/>
    <cellStyle name="40% - Accent5 206 2" xfId="9500" xr:uid="{00000000-0005-0000-0000-0000DD4A0000}"/>
    <cellStyle name="40% - Accent5 206 2 2" xfId="24611" xr:uid="{00000000-0005-0000-0000-0000DE4A0000}"/>
    <cellStyle name="40% - Accent5 206 3" xfId="9501" xr:uid="{00000000-0005-0000-0000-0000DF4A0000}"/>
    <cellStyle name="40% - Accent5 206 3 2" xfId="24612" xr:uid="{00000000-0005-0000-0000-0000E04A0000}"/>
    <cellStyle name="40% - Accent5 206 4" xfId="24613" xr:uid="{00000000-0005-0000-0000-0000E14A0000}"/>
    <cellStyle name="40% - Accent5 207" xfId="9502" xr:uid="{00000000-0005-0000-0000-0000E24A0000}"/>
    <cellStyle name="40% - Accent5 207 2" xfId="9503" xr:uid="{00000000-0005-0000-0000-0000E34A0000}"/>
    <cellStyle name="40% - Accent5 207 2 2" xfId="24614" xr:uid="{00000000-0005-0000-0000-0000E44A0000}"/>
    <cellStyle name="40% - Accent5 207 3" xfId="9504" xr:uid="{00000000-0005-0000-0000-0000E54A0000}"/>
    <cellStyle name="40% - Accent5 207 3 2" xfId="24615" xr:uid="{00000000-0005-0000-0000-0000E64A0000}"/>
    <cellStyle name="40% - Accent5 207 4" xfId="24616" xr:uid="{00000000-0005-0000-0000-0000E74A0000}"/>
    <cellStyle name="40% - Accent5 208" xfId="9505" xr:uid="{00000000-0005-0000-0000-0000E84A0000}"/>
    <cellStyle name="40% - Accent5 208 2" xfId="9506" xr:uid="{00000000-0005-0000-0000-0000E94A0000}"/>
    <cellStyle name="40% - Accent5 208 2 2" xfId="24617" xr:uid="{00000000-0005-0000-0000-0000EA4A0000}"/>
    <cellStyle name="40% - Accent5 208 3" xfId="9507" xr:uid="{00000000-0005-0000-0000-0000EB4A0000}"/>
    <cellStyle name="40% - Accent5 208 3 2" xfId="24618" xr:uid="{00000000-0005-0000-0000-0000EC4A0000}"/>
    <cellStyle name="40% - Accent5 208 4" xfId="24619" xr:uid="{00000000-0005-0000-0000-0000ED4A0000}"/>
    <cellStyle name="40% - Accent5 209" xfId="9508" xr:uid="{00000000-0005-0000-0000-0000EE4A0000}"/>
    <cellStyle name="40% - Accent5 209 2" xfId="9509" xr:uid="{00000000-0005-0000-0000-0000EF4A0000}"/>
    <cellStyle name="40% - Accent5 209 2 2" xfId="24620" xr:uid="{00000000-0005-0000-0000-0000F04A0000}"/>
    <cellStyle name="40% - Accent5 209 3" xfId="9510" xr:uid="{00000000-0005-0000-0000-0000F14A0000}"/>
    <cellStyle name="40% - Accent5 209 3 2" xfId="24621" xr:uid="{00000000-0005-0000-0000-0000F24A0000}"/>
    <cellStyle name="40% - Accent5 209 4" xfId="24622" xr:uid="{00000000-0005-0000-0000-0000F34A0000}"/>
    <cellStyle name="40% - Accent5 21" xfId="9511" xr:uid="{00000000-0005-0000-0000-0000F44A0000}"/>
    <cellStyle name="40% - Accent5 21 2" xfId="9512" xr:uid="{00000000-0005-0000-0000-0000F54A0000}"/>
    <cellStyle name="40% - Accent5 21 2 2" xfId="9513" xr:uid="{00000000-0005-0000-0000-0000F64A0000}"/>
    <cellStyle name="40% - Accent5 21 2 2 2" xfId="24623" xr:uid="{00000000-0005-0000-0000-0000F74A0000}"/>
    <cellStyle name="40% - Accent5 21 2 3" xfId="9514" xr:uid="{00000000-0005-0000-0000-0000F84A0000}"/>
    <cellStyle name="40% - Accent5 21 2 3 2" xfId="24624" xr:uid="{00000000-0005-0000-0000-0000F94A0000}"/>
    <cellStyle name="40% - Accent5 21 2 4" xfId="24625" xr:uid="{00000000-0005-0000-0000-0000FA4A0000}"/>
    <cellStyle name="40% - Accent5 21 3" xfId="9515" xr:uid="{00000000-0005-0000-0000-0000FB4A0000}"/>
    <cellStyle name="40% - Accent5 21 3 2" xfId="9516" xr:uid="{00000000-0005-0000-0000-0000FC4A0000}"/>
    <cellStyle name="40% - Accent5 21 3 2 2" xfId="24626" xr:uid="{00000000-0005-0000-0000-0000FD4A0000}"/>
    <cellStyle name="40% - Accent5 21 3 3" xfId="9517" xr:uid="{00000000-0005-0000-0000-0000FE4A0000}"/>
    <cellStyle name="40% - Accent5 21 3 3 2" xfId="24627" xr:uid="{00000000-0005-0000-0000-0000FF4A0000}"/>
    <cellStyle name="40% - Accent5 21 3 4" xfId="24628" xr:uid="{00000000-0005-0000-0000-0000004B0000}"/>
    <cellStyle name="40% - Accent5 21 4" xfId="9518" xr:uid="{00000000-0005-0000-0000-0000014B0000}"/>
    <cellStyle name="40% - Accent5 21 4 2" xfId="24629" xr:uid="{00000000-0005-0000-0000-0000024B0000}"/>
    <cellStyle name="40% - Accent5 21 5" xfId="9519" xr:uid="{00000000-0005-0000-0000-0000034B0000}"/>
    <cellStyle name="40% - Accent5 21 5 2" xfId="24630" xr:uid="{00000000-0005-0000-0000-0000044B0000}"/>
    <cellStyle name="40% - Accent5 21 6" xfId="24631" xr:uid="{00000000-0005-0000-0000-0000054B0000}"/>
    <cellStyle name="40% - Accent5 210" xfId="9520" xr:uid="{00000000-0005-0000-0000-0000064B0000}"/>
    <cellStyle name="40% - Accent5 210 2" xfId="9521" xr:uid="{00000000-0005-0000-0000-0000074B0000}"/>
    <cellStyle name="40% - Accent5 210 2 2" xfId="24632" xr:uid="{00000000-0005-0000-0000-0000084B0000}"/>
    <cellStyle name="40% - Accent5 210 3" xfId="9522" xr:uid="{00000000-0005-0000-0000-0000094B0000}"/>
    <cellStyle name="40% - Accent5 210 3 2" xfId="24633" xr:uid="{00000000-0005-0000-0000-00000A4B0000}"/>
    <cellStyle name="40% - Accent5 210 4" xfId="24634" xr:uid="{00000000-0005-0000-0000-00000B4B0000}"/>
    <cellStyle name="40% - Accent5 211" xfId="9523" xr:uid="{00000000-0005-0000-0000-00000C4B0000}"/>
    <cellStyle name="40% - Accent5 211 2" xfId="9524" xr:uid="{00000000-0005-0000-0000-00000D4B0000}"/>
    <cellStyle name="40% - Accent5 211 2 2" xfId="24635" xr:uid="{00000000-0005-0000-0000-00000E4B0000}"/>
    <cellStyle name="40% - Accent5 211 3" xfId="9525" xr:uid="{00000000-0005-0000-0000-00000F4B0000}"/>
    <cellStyle name="40% - Accent5 211 3 2" xfId="24636" xr:uid="{00000000-0005-0000-0000-0000104B0000}"/>
    <cellStyle name="40% - Accent5 211 4" xfId="24637" xr:uid="{00000000-0005-0000-0000-0000114B0000}"/>
    <cellStyle name="40% - Accent5 212" xfId="9526" xr:uid="{00000000-0005-0000-0000-0000124B0000}"/>
    <cellStyle name="40% - Accent5 212 2" xfId="9527" xr:uid="{00000000-0005-0000-0000-0000134B0000}"/>
    <cellStyle name="40% - Accent5 212 2 2" xfId="24638" xr:uid="{00000000-0005-0000-0000-0000144B0000}"/>
    <cellStyle name="40% - Accent5 212 3" xfId="9528" xr:uid="{00000000-0005-0000-0000-0000154B0000}"/>
    <cellStyle name="40% - Accent5 212 3 2" xfId="24639" xr:uid="{00000000-0005-0000-0000-0000164B0000}"/>
    <cellStyle name="40% - Accent5 212 4" xfId="24640" xr:uid="{00000000-0005-0000-0000-0000174B0000}"/>
    <cellStyle name="40% - Accent5 213" xfId="9529" xr:uid="{00000000-0005-0000-0000-0000184B0000}"/>
    <cellStyle name="40% - Accent5 213 2" xfId="9530" xr:uid="{00000000-0005-0000-0000-0000194B0000}"/>
    <cellStyle name="40% - Accent5 213 2 2" xfId="24641" xr:uid="{00000000-0005-0000-0000-00001A4B0000}"/>
    <cellStyle name="40% - Accent5 213 3" xfId="9531" xr:uid="{00000000-0005-0000-0000-00001B4B0000}"/>
    <cellStyle name="40% - Accent5 213 3 2" xfId="24642" xr:uid="{00000000-0005-0000-0000-00001C4B0000}"/>
    <cellStyle name="40% - Accent5 213 4" xfId="24643" xr:uid="{00000000-0005-0000-0000-00001D4B0000}"/>
    <cellStyle name="40% - Accent5 214" xfId="9532" xr:uid="{00000000-0005-0000-0000-00001E4B0000}"/>
    <cellStyle name="40% - Accent5 214 2" xfId="9533" xr:uid="{00000000-0005-0000-0000-00001F4B0000}"/>
    <cellStyle name="40% - Accent5 214 2 2" xfId="24644" xr:uid="{00000000-0005-0000-0000-0000204B0000}"/>
    <cellStyle name="40% - Accent5 214 3" xfId="9534" xr:uid="{00000000-0005-0000-0000-0000214B0000}"/>
    <cellStyle name="40% - Accent5 214 3 2" xfId="24645" xr:uid="{00000000-0005-0000-0000-0000224B0000}"/>
    <cellStyle name="40% - Accent5 214 4" xfId="24646" xr:uid="{00000000-0005-0000-0000-0000234B0000}"/>
    <cellStyle name="40% - Accent5 215" xfId="9535" xr:uid="{00000000-0005-0000-0000-0000244B0000}"/>
    <cellStyle name="40% - Accent5 215 2" xfId="9536" xr:uid="{00000000-0005-0000-0000-0000254B0000}"/>
    <cellStyle name="40% - Accent5 215 2 2" xfId="24647" xr:uid="{00000000-0005-0000-0000-0000264B0000}"/>
    <cellStyle name="40% - Accent5 215 3" xfId="9537" xr:uid="{00000000-0005-0000-0000-0000274B0000}"/>
    <cellStyle name="40% - Accent5 215 3 2" xfId="24648" xr:uid="{00000000-0005-0000-0000-0000284B0000}"/>
    <cellStyle name="40% - Accent5 215 4" xfId="24649" xr:uid="{00000000-0005-0000-0000-0000294B0000}"/>
    <cellStyle name="40% - Accent5 216" xfId="9538" xr:uid="{00000000-0005-0000-0000-00002A4B0000}"/>
    <cellStyle name="40% - Accent5 216 2" xfId="9539" xr:uid="{00000000-0005-0000-0000-00002B4B0000}"/>
    <cellStyle name="40% - Accent5 216 2 2" xfId="24650" xr:uid="{00000000-0005-0000-0000-00002C4B0000}"/>
    <cellStyle name="40% - Accent5 216 3" xfId="9540" xr:uid="{00000000-0005-0000-0000-00002D4B0000}"/>
    <cellStyle name="40% - Accent5 216 3 2" xfId="24651" xr:uid="{00000000-0005-0000-0000-00002E4B0000}"/>
    <cellStyle name="40% - Accent5 216 4" xfId="24652" xr:uid="{00000000-0005-0000-0000-00002F4B0000}"/>
    <cellStyle name="40% - Accent5 217" xfId="9541" xr:uid="{00000000-0005-0000-0000-0000304B0000}"/>
    <cellStyle name="40% - Accent5 217 2" xfId="9542" xr:uid="{00000000-0005-0000-0000-0000314B0000}"/>
    <cellStyle name="40% - Accent5 217 2 2" xfId="24653" xr:uid="{00000000-0005-0000-0000-0000324B0000}"/>
    <cellStyle name="40% - Accent5 217 3" xfId="9543" xr:uid="{00000000-0005-0000-0000-0000334B0000}"/>
    <cellStyle name="40% - Accent5 217 3 2" xfId="24654" xr:uid="{00000000-0005-0000-0000-0000344B0000}"/>
    <cellStyle name="40% - Accent5 217 4" xfId="24655" xr:uid="{00000000-0005-0000-0000-0000354B0000}"/>
    <cellStyle name="40% - Accent5 218" xfId="9544" xr:uid="{00000000-0005-0000-0000-0000364B0000}"/>
    <cellStyle name="40% - Accent5 218 2" xfId="9545" xr:uid="{00000000-0005-0000-0000-0000374B0000}"/>
    <cellStyle name="40% - Accent5 218 2 2" xfId="24656" xr:uid="{00000000-0005-0000-0000-0000384B0000}"/>
    <cellStyle name="40% - Accent5 218 3" xfId="9546" xr:uid="{00000000-0005-0000-0000-0000394B0000}"/>
    <cellStyle name="40% - Accent5 218 3 2" xfId="24657" xr:uid="{00000000-0005-0000-0000-00003A4B0000}"/>
    <cellStyle name="40% - Accent5 218 4" xfId="24658" xr:uid="{00000000-0005-0000-0000-00003B4B0000}"/>
    <cellStyle name="40% - Accent5 219" xfId="9547" xr:uid="{00000000-0005-0000-0000-00003C4B0000}"/>
    <cellStyle name="40% - Accent5 219 2" xfId="9548" xr:uid="{00000000-0005-0000-0000-00003D4B0000}"/>
    <cellStyle name="40% - Accent5 219 2 2" xfId="24659" xr:uid="{00000000-0005-0000-0000-00003E4B0000}"/>
    <cellStyle name="40% - Accent5 219 3" xfId="9549" xr:uid="{00000000-0005-0000-0000-00003F4B0000}"/>
    <cellStyle name="40% - Accent5 219 3 2" xfId="24660" xr:uid="{00000000-0005-0000-0000-0000404B0000}"/>
    <cellStyle name="40% - Accent5 219 4" xfId="24661" xr:uid="{00000000-0005-0000-0000-0000414B0000}"/>
    <cellStyle name="40% - Accent5 22" xfId="9550" xr:uid="{00000000-0005-0000-0000-0000424B0000}"/>
    <cellStyle name="40% - Accent5 22 2" xfId="9551" xr:uid="{00000000-0005-0000-0000-0000434B0000}"/>
    <cellStyle name="40% - Accent5 22 2 2" xfId="9552" xr:uid="{00000000-0005-0000-0000-0000444B0000}"/>
    <cellStyle name="40% - Accent5 22 2 2 2" xfId="24662" xr:uid="{00000000-0005-0000-0000-0000454B0000}"/>
    <cellStyle name="40% - Accent5 22 2 3" xfId="9553" xr:uid="{00000000-0005-0000-0000-0000464B0000}"/>
    <cellStyle name="40% - Accent5 22 2 3 2" xfId="24663" xr:uid="{00000000-0005-0000-0000-0000474B0000}"/>
    <cellStyle name="40% - Accent5 22 2 4" xfId="24664" xr:uid="{00000000-0005-0000-0000-0000484B0000}"/>
    <cellStyle name="40% - Accent5 22 3" xfId="9554" xr:uid="{00000000-0005-0000-0000-0000494B0000}"/>
    <cellStyle name="40% - Accent5 22 3 2" xfId="9555" xr:uid="{00000000-0005-0000-0000-00004A4B0000}"/>
    <cellStyle name="40% - Accent5 22 3 2 2" xfId="24665" xr:uid="{00000000-0005-0000-0000-00004B4B0000}"/>
    <cellStyle name="40% - Accent5 22 3 3" xfId="9556" xr:uid="{00000000-0005-0000-0000-00004C4B0000}"/>
    <cellStyle name="40% - Accent5 22 3 3 2" xfId="24666" xr:uid="{00000000-0005-0000-0000-00004D4B0000}"/>
    <cellStyle name="40% - Accent5 22 3 4" xfId="24667" xr:uid="{00000000-0005-0000-0000-00004E4B0000}"/>
    <cellStyle name="40% - Accent5 22 4" xfId="9557" xr:uid="{00000000-0005-0000-0000-00004F4B0000}"/>
    <cellStyle name="40% - Accent5 22 4 2" xfId="24668" xr:uid="{00000000-0005-0000-0000-0000504B0000}"/>
    <cellStyle name="40% - Accent5 22 5" xfId="9558" xr:uid="{00000000-0005-0000-0000-0000514B0000}"/>
    <cellStyle name="40% - Accent5 22 5 2" xfId="24669" xr:uid="{00000000-0005-0000-0000-0000524B0000}"/>
    <cellStyle name="40% - Accent5 22 6" xfId="24670" xr:uid="{00000000-0005-0000-0000-0000534B0000}"/>
    <cellStyle name="40% - Accent5 220" xfId="9559" xr:uid="{00000000-0005-0000-0000-0000544B0000}"/>
    <cellStyle name="40% - Accent5 220 2" xfId="9560" xr:uid="{00000000-0005-0000-0000-0000554B0000}"/>
    <cellStyle name="40% - Accent5 220 2 2" xfId="24671" xr:uid="{00000000-0005-0000-0000-0000564B0000}"/>
    <cellStyle name="40% - Accent5 220 3" xfId="9561" xr:uid="{00000000-0005-0000-0000-0000574B0000}"/>
    <cellStyle name="40% - Accent5 220 3 2" xfId="24672" xr:uid="{00000000-0005-0000-0000-0000584B0000}"/>
    <cellStyle name="40% - Accent5 220 4" xfId="24673" xr:uid="{00000000-0005-0000-0000-0000594B0000}"/>
    <cellStyle name="40% - Accent5 221" xfId="9562" xr:uid="{00000000-0005-0000-0000-00005A4B0000}"/>
    <cellStyle name="40% - Accent5 221 2" xfId="9563" xr:uid="{00000000-0005-0000-0000-00005B4B0000}"/>
    <cellStyle name="40% - Accent5 221 2 2" xfId="24674" xr:uid="{00000000-0005-0000-0000-00005C4B0000}"/>
    <cellStyle name="40% - Accent5 221 3" xfId="9564" xr:uid="{00000000-0005-0000-0000-00005D4B0000}"/>
    <cellStyle name="40% - Accent5 221 3 2" xfId="24675" xr:uid="{00000000-0005-0000-0000-00005E4B0000}"/>
    <cellStyle name="40% - Accent5 221 4" xfId="24676" xr:uid="{00000000-0005-0000-0000-00005F4B0000}"/>
    <cellStyle name="40% - Accent5 222" xfId="9565" xr:uid="{00000000-0005-0000-0000-0000604B0000}"/>
    <cellStyle name="40% - Accent5 222 2" xfId="24677" xr:uid="{00000000-0005-0000-0000-0000614B0000}"/>
    <cellStyle name="40% - Accent5 223" xfId="9566" xr:uid="{00000000-0005-0000-0000-0000624B0000}"/>
    <cellStyle name="40% - Accent5 223 2" xfId="24678" xr:uid="{00000000-0005-0000-0000-0000634B0000}"/>
    <cellStyle name="40% - Accent5 224" xfId="24679" xr:uid="{00000000-0005-0000-0000-0000644B0000}"/>
    <cellStyle name="40% - Accent5 23" xfId="9567" xr:uid="{00000000-0005-0000-0000-0000654B0000}"/>
    <cellStyle name="40% - Accent5 23 2" xfId="9568" xr:uid="{00000000-0005-0000-0000-0000664B0000}"/>
    <cellStyle name="40% - Accent5 23 2 2" xfId="9569" xr:uid="{00000000-0005-0000-0000-0000674B0000}"/>
    <cellStyle name="40% - Accent5 23 2 2 2" xfId="24680" xr:uid="{00000000-0005-0000-0000-0000684B0000}"/>
    <cellStyle name="40% - Accent5 23 2 3" xfId="9570" xr:uid="{00000000-0005-0000-0000-0000694B0000}"/>
    <cellStyle name="40% - Accent5 23 2 3 2" xfId="24681" xr:uid="{00000000-0005-0000-0000-00006A4B0000}"/>
    <cellStyle name="40% - Accent5 23 2 4" xfId="24682" xr:uid="{00000000-0005-0000-0000-00006B4B0000}"/>
    <cellStyle name="40% - Accent5 23 3" xfId="9571" xr:uid="{00000000-0005-0000-0000-00006C4B0000}"/>
    <cellStyle name="40% - Accent5 23 3 2" xfId="9572" xr:uid="{00000000-0005-0000-0000-00006D4B0000}"/>
    <cellStyle name="40% - Accent5 23 3 2 2" xfId="24683" xr:uid="{00000000-0005-0000-0000-00006E4B0000}"/>
    <cellStyle name="40% - Accent5 23 3 3" xfId="9573" xr:uid="{00000000-0005-0000-0000-00006F4B0000}"/>
    <cellStyle name="40% - Accent5 23 3 3 2" xfId="24684" xr:uid="{00000000-0005-0000-0000-0000704B0000}"/>
    <cellStyle name="40% - Accent5 23 3 4" xfId="24685" xr:uid="{00000000-0005-0000-0000-0000714B0000}"/>
    <cellStyle name="40% - Accent5 23 4" xfId="9574" xr:uid="{00000000-0005-0000-0000-0000724B0000}"/>
    <cellStyle name="40% - Accent5 23 4 2" xfId="24686" xr:uid="{00000000-0005-0000-0000-0000734B0000}"/>
    <cellStyle name="40% - Accent5 23 5" xfId="9575" xr:uid="{00000000-0005-0000-0000-0000744B0000}"/>
    <cellStyle name="40% - Accent5 23 5 2" xfId="24687" xr:uid="{00000000-0005-0000-0000-0000754B0000}"/>
    <cellStyle name="40% - Accent5 23 6" xfId="24688" xr:uid="{00000000-0005-0000-0000-0000764B0000}"/>
    <cellStyle name="40% - Accent5 24" xfId="9576" xr:uid="{00000000-0005-0000-0000-0000774B0000}"/>
    <cellStyle name="40% - Accent5 24 2" xfId="9577" xr:uid="{00000000-0005-0000-0000-0000784B0000}"/>
    <cellStyle name="40% - Accent5 24 2 2" xfId="9578" xr:uid="{00000000-0005-0000-0000-0000794B0000}"/>
    <cellStyle name="40% - Accent5 24 2 2 2" xfId="24689" xr:uid="{00000000-0005-0000-0000-00007A4B0000}"/>
    <cellStyle name="40% - Accent5 24 2 3" xfId="9579" xr:uid="{00000000-0005-0000-0000-00007B4B0000}"/>
    <cellStyle name="40% - Accent5 24 2 3 2" xfId="24690" xr:uid="{00000000-0005-0000-0000-00007C4B0000}"/>
    <cellStyle name="40% - Accent5 24 2 4" xfId="24691" xr:uid="{00000000-0005-0000-0000-00007D4B0000}"/>
    <cellStyle name="40% - Accent5 24 3" xfId="9580" xr:uid="{00000000-0005-0000-0000-00007E4B0000}"/>
    <cellStyle name="40% - Accent5 24 3 2" xfId="9581" xr:uid="{00000000-0005-0000-0000-00007F4B0000}"/>
    <cellStyle name="40% - Accent5 24 3 2 2" xfId="24692" xr:uid="{00000000-0005-0000-0000-0000804B0000}"/>
    <cellStyle name="40% - Accent5 24 3 3" xfId="9582" xr:uid="{00000000-0005-0000-0000-0000814B0000}"/>
    <cellStyle name="40% - Accent5 24 3 3 2" xfId="24693" xr:uid="{00000000-0005-0000-0000-0000824B0000}"/>
    <cellStyle name="40% - Accent5 24 3 4" xfId="24694" xr:uid="{00000000-0005-0000-0000-0000834B0000}"/>
    <cellStyle name="40% - Accent5 24 4" xfId="9583" xr:uid="{00000000-0005-0000-0000-0000844B0000}"/>
    <cellStyle name="40% - Accent5 24 4 2" xfId="24695" xr:uid="{00000000-0005-0000-0000-0000854B0000}"/>
    <cellStyle name="40% - Accent5 24 5" xfId="9584" xr:uid="{00000000-0005-0000-0000-0000864B0000}"/>
    <cellStyle name="40% - Accent5 24 5 2" xfId="24696" xr:uid="{00000000-0005-0000-0000-0000874B0000}"/>
    <cellStyle name="40% - Accent5 24 6" xfId="24697" xr:uid="{00000000-0005-0000-0000-0000884B0000}"/>
    <cellStyle name="40% - Accent5 25" xfId="9585" xr:uid="{00000000-0005-0000-0000-0000894B0000}"/>
    <cellStyle name="40% - Accent5 25 2" xfId="9586" xr:uid="{00000000-0005-0000-0000-00008A4B0000}"/>
    <cellStyle name="40% - Accent5 25 2 2" xfId="9587" xr:uid="{00000000-0005-0000-0000-00008B4B0000}"/>
    <cellStyle name="40% - Accent5 25 2 2 2" xfId="24698" xr:uid="{00000000-0005-0000-0000-00008C4B0000}"/>
    <cellStyle name="40% - Accent5 25 2 3" xfId="9588" xr:uid="{00000000-0005-0000-0000-00008D4B0000}"/>
    <cellStyle name="40% - Accent5 25 2 3 2" xfId="24699" xr:uid="{00000000-0005-0000-0000-00008E4B0000}"/>
    <cellStyle name="40% - Accent5 25 2 4" xfId="24700" xr:uid="{00000000-0005-0000-0000-00008F4B0000}"/>
    <cellStyle name="40% - Accent5 25 3" xfId="9589" xr:uid="{00000000-0005-0000-0000-0000904B0000}"/>
    <cellStyle name="40% - Accent5 25 3 2" xfId="9590" xr:uid="{00000000-0005-0000-0000-0000914B0000}"/>
    <cellStyle name="40% - Accent5 25 3 2 2" xfId="24701" xr:uid="{00000000-0005-0000-0000-0000924B0000}"/>
    <cellStyle name="40% - Accent5 25 3 3" xfId="9591" xr:uid="{00000000-0005-0000-0000-0000934B0000}"/>
    <cellStyle name="40% - Accent5 25 3 3 2" xfId="24702" xr:uid="{00000000-0005-0000-0000-0000944B0000}"/>
    <cellStyle name="40% - Accent5 25 3 4" xfId="24703" xr:uid="{00000000-0005-0000-0000-0000954B0000}"/>
    <cellStyle name="40% - Accent5 25 4" xfId="9592" xr:uid="{00000000-0005-0000-0000-0000964B0000}"/>
    <cellStyle name="40% - Accent5 25 4 2" xfId="24704" xr:uid="{00000000-0005-0000-0000-0000974B0000}"/>
    <cellStyle name="40% - Accent5 25 5" xfId="9593" xr:uid="{00000000-0005-0000-0000-0000984B0000}"/>
    <cellStyle name="40% - Accent5 25 5 2" xfId="24705" xr:uid="{00000000-0005-0000-0000-0000994B0000}"/>
    <cellStyle name="40% - Accent5 25 6" xfId="24706" xr:uid="{00000000-0005-0000-0000-00009A4B0000}"/>
    <cellStyle name="40% - Accent5 26" xfId="9594" xr:uid="{00000000-0005-0000-0000-00009B4B0000}"/>
    <cellStyle name="40% - Accent5 26 2" xfId="9595" xr:uid="{00000000-0005-0000-0000-00009C4B0000}"/>
    <cellStyle name="40% - Accent5 26 2 2" xfId="9596" xr:uid="{00000000-0005-0000-0000-00009D4B0000}"/>
    <cellStyle name="40% - Accent5 26 2 2 2" xfId="24707" xr:uid="{00000000-0005-0000-0000-00009E4B0000}"/>
    <cellStyle name="40% - Accent5 26 2 3" xfId="9597" xr:uid="{00000000-0005-0000-0000-00009F4B0000}"/>
    <cellStyle name="40% - Accent5 26 2 3 2" xfId="24708" xr:uid="{00000000-0005-0000-0000-0000A04B0000}"/>
    <cellStyle name="40% - Accent5 26 2 4" xfId="24709" xr:uid="{00000000-0005-0000-0000-0000A14B0000}"/>
    <cellStyle name="40% - Accent5 26 3" xfId="9598" xr:uid="{00000000-0005-0000-0000-0000A24B0000}"/>
    <cellStyle name="40% - Accent5 26 3 2" xfId="9599" xr:uid="{00000000-0005-0000-0000-0000A34B0000}"/>
    <cellStyle name="40% - Accent5 26 3 2 2" xfId="24710" xr:uid="{00000000-0005-0000-0000-0000A44B0000}"/>
    <cellStyle name="40% - Accent5 26 3 3" xfId="9600" xr:uid="{00000000-0005-0000-0000-0000A54B0000}"/>
    <cellStyle name="40% - Accent5 26 3 3 2" xfId="24711" xr:uid="{00000000-0005-0000-0000-0000A64B0000}"/>
    <cellStyle name="40% - Accent5 26 3 4" xfId="24712" xr:uid="{00000000-0005-0000-0000-0000A74B0000}"/>
    <cellStyle name="40% - Accent5 26 4" xfId="9601" xr:uid="{00000000-0005-0000-0000-0000A84B0000}"/>
    <cellStyle name="40% - Accent5 26 4 2" xfId="24713" xr:uid="{00000000-0005-0000-0000-0000A94B0000}"/>
    <cellStyle name="40% - Accent5 26 5" xfId="9602" xr:uid="{00000000-0005-0000-0000-0000AA4B0000}"/>
    <cellStyle name="40% - Accent5 26 5 2" xfId="24714" xr:uid="{00000000-0005-0000-0000-0000AB4B0000}"/>
    <cellStyle name="40% - Accent5 26 6" xfId="24715" xr:uid="{00000000-0005-0000-0000-0000AC4B0000}"/>
    <cellStyle name="40% - Accent5 27" xfId="9603" xr:uid="{00000000-0005-0000-0000-0000AD4B0000}"/>
    <cellStyle name="40% - Accent5 27 2" xfId="9604" xr:uid="{00000000-0005-0000-0000-0000AE4B0000}"/>
    <cellStyle name="40% - Accent5 27 2 2" xfId="9605" xr:uid="{00000000-0005-0000-0000-0000AF4B0000}"/>
    <cellStyle name="40% - Accent5 27 2 2 2" xfId="24716" xr:uid="{00000000-0005-0000-0000-0000B04B0000}"/>
    <cellStyle name="40% - Accent5 27 2 3" xfId="9606" xr:uid="{00000000-0005-0000-0000-0000B14B0000}"/>
    <cellStyle name="40% - Accent5 27 2 3 2" xfId="24717" xr:uid="{00000000-0005-0000-0000-0000B24B0000}"/>
    <cellStyle name="40% - Accent5 27 2 4" xfId="24718" xr:uid="{00000000-0005-0000-0000-0000B34B0000}"/>
    <cellStyle name="40% - Accent5 27 3" xfId="9607" xr:uid="{00000000-0005-0000-0000-0000B44B0000}"/>
    <cellStyle name="40% - Accent5 27 3 2" xfId="9608" xr:uid="{00000000-0005-0000-0000-0000B54B0000}"/>
    <cellStyle name="40% - Accent5 27 3 2 2" xfId="24719" xr:uid="{00000000-0005-0000-0000-0000B64B0000}"/>
    <cellStyle name="40% - Accent5 27 3 3" xfId="9609" xr:uid="{00000000-0005-0000-0000-0000B74B0000}"/>
    <cellStyle name="40% - Accent5 27 3 3 2" xfId="24720" xr:uid="{00000000-0005-0000-0000-0000B84B0000}"/>
    <cellStyle name="40% - Accent5 27 3 4" xfId="24721" xr:uid="{00000000-0005-0000-0000-0000B94B0000}"/>
    <cellStyle name="40% - Accent5 27 4" xfId="9610" xr:uid="{00000000-0005-0000-0000-0000BA4B0000}"/>
    <cellStyle name="40% - Accent5 27 4 2" xfId="24722" xr:uid="{00000000-0005-0000-0000-0000BB4B0000}"/>
    <cellStyle name="40% - Accent5 27 5" xfId="9611" xr:uid="{00000000-0005-0000-0000-0000BC4B0000}"/>
    <cellStyle name="40% - Accent5 27 5 2" xfId="24723" xr:uid="{00000000-0005-0000-0000-0000BD4B0000}"/>
    <cellStyle name="40% - Accent5 27 6" xfId="24724" xr:uid="{00000000-0005-0000-0000-0000BE4B0000}"/>
    <cellStyle name="40% - Accent5 28" xfId="9612" xr:uid="{00000000-0005-0000-0000-0000BF4B0000}"/>
    <cellStyle name="40% - Accent5 28 2" xfId="9613" xr:uid="{00000000-0005-0000-0000-0000C04B0000}"/>
    <cellStyle name="40% - Accent5 28 2 2" xfId="9614" xr:uid="{00000000-0005-0000-0000-0000C14B0000}"/>
    <cellStyle name="40% - Accent5 28 2 2 2" xfId="24725" xr:uid="{00000000-0005-0000-0000-0000C24B0000}"/>
    <cellStyle name="40% - Accent5 28 2 3" xfId="9615" xr:uid="{00000000-0005-0000-0000-0000C34B0000}"/>
    <cellStyle name="40% - Accent5 28 2 3 2" xfId="24726" xr:uid="{00000000-0005-0000-0000-0000C44B0000}"/>
    <cellStyle name="40% - Accent5 28 2 4" xfId="24727" xr:uid="{00000000-0005-0000-0000-0000C54B0000}"/>
    <cellStyle name="40% - Accent5 28 3" xfId="9616" xr:uid="{00000000-0005-0000-0000-0000C64B0000}"/>
    <cellStyle name="40% - Accent5 28 3 2" xfId="9617" xr:uid="{00000000-0005-0000-0000-0000C74B0000}"/>
    <cellStyle name="40% - Accent5 28 3 2 2" xfId="24728" xr:uid="{00000000-0005-0000-0000-0000C84B0000}"/>
    <cellStyle name="40% - Accent5 28 3 3" xfId="9618" xr:uid="{00000000-0005-0000-0000-0000C94B0000}"/>
    <cellStyle name="40% - Accent5 28 3 3 2" xfId="24729" xr:uid="{00000000-0005-0000-0000-0000CA4B0000}"/>
    <cellStyle name="40% - Accent5 28 3 4" xfId="24730" xr:uid="{00000000-0005-0000-0000-0000CB4B0000}"/>
    <cellStyle name="40% - Accent5 28 4" xfId="9619" xr:uid="{00000000-0005-0000-0000-0000CC4B0000}"/>
    <cellStyle name="40% - Accent5 28 4 2" xfId="24731" xr:uid="{00000000-0005-0000-0000-0000CD4B0000}"/>
    <cellStyle name="40% - Accent5 28 5" xfId="9620" xr:uid="{00000000-0005-0000-0000-0000CE4B0000}"/>
    <cellStyle name="40% - Accent5 28 5 2" xfId="24732" xr:uid="{00000000-0005-0000-0000-0000CF4B0000}"/>
    <cellStyle name="40% - Accent5 28 6" xfId="24733" xr:uid="{00000000-0005-0000-0000-0000D04B0000}"/>
    <cellStyle name="40% - Accent5 29" xfId="9621" xr:uid="{00000000-0005-0000-0000-0000D14B0000}"/>
    <cellStyle name="40% - Accent5 29 2" xfId="9622" xr:uid="{00000000-0005-0000-0000-0000D24B0000}"/>
    <cellStyle name="40% - Accent5 29 2 2" xfId="9623" xr:uid="{00000000-0005-0000-0000-0000D34B0000}"/>
    <cellStyle name="40% - Accent5 29 2 2 2" xfId="24734" xr:uid="{00000000-0005-0000-0000-0000D44B0000}"/>
    <cellStyle name="40% - Accent5 29 2 3" xfId="9624" xr:uid="{00000000-0005-0000-0000-0000D54B0000}"/>
    <cellStyle name="40% - Accent5 29 2 3 2" xfId="24735" xr:uid="{00000000-0005-0000-0000-0000D64B0000}"/>
    <cellStyle name="40% - Accent5 29 2 4" xfId="24736" xr:uid="{00000000-0005-0000-0000-0000D74B0000}"/>
    <cellStyle name="40% - Accent5 29 3" xfId="9625" xr:uid="{00000000-0005-0000-0000-0000D84B0000}"/>
    <cellStyle name="40% - Accent5 29 3 2" xfId="9626" xr:uid="{00000000-0005-0000-0000-0000D94B0000}"/>
    <cellStyle name="40% - Accent5 29 3 2 2" xfId="24737" xr:uid="{00000000-0005-0000-0000-0000DA4B0000}"/>
    <cellStyle name="40% - Accent5 29 3 3" xfId="9627" xr:uid="{00000000-0005-0000-0000-0000DB4B0000}"/>
    <cellStyle name="40% - Accent5 29 3 3 2" xfId="24738" xr:uid="{00000000-0005-0000-0000-0000DC4B0000}"/>
    <cellStyle name="40% - Accent5 29 3 4" xfId="24739" xr:uid="{00000000-0005-0000-0000-0000DD4B0000}"/>
    <cellStyle name="40% - Accent5 29 4" xfId="9628" xr:uid="{00000000-0005-0000-0000-0000DE4B0000}"/>
    <cellStyle name="40% - Accent5 29 4 2" xfId="24740" xr:uid="{00000000-0005-0000-0000-0000DF4B0000}"/>
    <cellStyle name="40% - Accent5 29 5" xfId="9629" xr:uid="{00000000-0005-0000-0000-0000E04B0000}"/>
    <cellStyle name="40% - Accent5 29 5 2" xfId="24741" xr:uid="{00000000-0005-0000-0000-0000E14B0000}"/>
    <cellStyle name="40% - Accent5 29 6" xfId="24742" xr:uid="{00000000-0005-0000-0000-0000E24B0000}"/>
    <cellStyle name="40% - Accent5 3" xfId="9630" xr:uid="{00000000-0005-0000-0000-0000E34B0000}"/>
    <cellStyle name="40% - Accent5 3 2" xfId="9631" xr:uid="{00000000-0005-0000-0000-0000E44B0000}"/>
    <cellStyle name="40% - Accent5 3 2 2" xfId="9632" xr:uid="{00000000-0005-0000-0000-0000E54B0000}"/>
    <cellStyle name="40% - Accent5 3 2 2 2" xfId="24743" xr:uid="{00000000-0005-0000-0000-0000E64B0000}"/>
    <cellStyle name="40% - Accent5 3 2 3" xfId="9633" xr:uid="{00000000-0005-0000-0000-0000E74B0000}"/>
    <cellStyle name="40% - Accent5 3 2 3 2" xfId="24744" xr:uid="{00000000-0005-0000-0000-0000E84B0000}"/>
    <cellStyle name="40% - Accent5 3 2 4" xfId="24745" xr:uid="{00000000-0005-0000-0000-0000E94B0000}"/>
    <cellStyle name="40% - Accent5 3 3" xfId="9634" xr:uid="{00000000-0005-0000-0000-0000EA4B0000}"/>
    <cellStyle name="40% - Accent5 3 3 2" xfId="9635" xr:uid="{00000000-0005-0000-0000-0000EB4B0000}"/>
    <cellStyle name="40% - Accent5 3 3 2 2" xfId="24746" xr:uid="{00000000-0005-0000-0000-0000EC4B0000}"/>
    <cellStyle name="40% - Accent5 3 3 3" xfId="9636" xr:uid="{00000000-0005-0000-0000-0000ED4B0000}"/>
    <cellStyle name="40% - Accent5 3 3 3 2" xfId="24747" xr:uid="{00000000-0005-0000-0000-0000EE4B0000}"/>
    <cellStyle name="40% - Accent5 3 3 4" xfId="24748" xr:uid="{00000000-0005-0000-0000-0000EF4B0000}"/>
    <cellStyle name="40% - Accent5 3 4" xfId="9637" xr:uid="{00000000-0005-0000-0000-0000F04B0000}"/>
    <cellStyle name="40% - Accent5 3 4 2" xfId="24749" xr:uid="{00000000-0005-0000-0000-0000F14B0000}"/>
    <cellStyle name="40% - Accent5 3 5" xfId="9638" xr:uid="{00000000-0005-0000-0000-0000F24B0000}"/>
    <cellStyle name="40% - Accent5 3 5 2" xfId="24750" xr:uid="{00000000-0005-0000-0000-0000F34B0000}"/>
    <cellStyle name="40% - Accent5 3 6" xfId="24751" xr:uid="{00000000-0005-0000-0000-0000F44B0000}"/>
    <cellStyle name="40% - Accent5 30" xfId="9639" xr:uid="{00000000-0005-0000-0000-0000F54B0000}"/>
    <cellStyle name="40% - Accent5 30 2" xfId="9640" xr:uid="{00000000-0005-0000-0000-0000F64B0000}"/>
    <cellStyle name="40% - Accent5 30 2 2" xfId="9641" xr:uid="{00000000-0005-0000-0000-0000F74B0000}"/>
    <cellStyle name="40% - Accent5 30 2 2 2" xfId="24752" xr:uid="{00000000-0005-0000-0000-0000F84B0000}"/>
    <cellStyle name="40% - Accent5 30 2 3" xfId="9642" xr:uid="{00000000-0005-0000-0000-0000F94B0000}"/>
    <cellStyle name="40% - Accent5 30 2 3 2" xfId="24753" xr:uid="{00000000-0005-0000-0000-0000FA4B0000}"/>
    <cellStyle name="40% - Accent5 30 2 4" xfId="24754" xr:uid="{00000000-0005-0000-0000-0000FB4B0000}"/>
    <cellStyle name="40% - Accent5 30 3" xfId="9643" xr:uid="{00000000-0005-0000-0000-0000FC4B0000}"/>
    <cellStyle name="40% - Accent5 30 3 2" xfId="9644" xr:uid="{00000000-0005-0000-0000-0000FD4B0000}"/>
    <cellStyle name="40% - Accent5 30 3 2 2" xfId="24755" xr:uid="{00000000-0005-0000-0000-0000FE4B0000}"/>
    <cellStyle name="40% - Accent5 30 3 3" xfId="9645" xr:uid="{00000000-0005-0000-0000-0000FF4B0000}"/>
    <cellStyle name="40% - Accent5 30 3 3 2" xfId="24756" xr:uid="{00000000-0005-0000-0000-0000004C0000}"/>
    <cellStyle name="40% - Accent5 30 3 4" xfId="24757" xr:uid="{00000000-0005-0000-0000-0000014C0000}"/>
    <cellStyle name="40% - Accent5 30 4" xfId="9646" xr:uid="{00000000-0005-0000-0000-0000024C0000}"/>
    <cellStyle name="40% - Accent5 30 4 2" xfId="24758" xr:uid="{00000000-0005-0000-0000-0000034C0000}"/>
    <cellStyle name="40% - Accent5 30 5" xfId="9647" xr:uid="{00000000-0005-0000-0000-0000044C0000}"/>
    <cellStyle name="40% - Accent5 30 5 2" xfId="24759" xr:uid="{00000000-0005-0000-0000-0000054C0000}"/>
    <cellStyle name="40% - Accent5 30 6" xfId="24760" xr:uid="{00000000-0005-0000-0000-0000064C0000}"/>
    <cellStyle name="40% - Accent5 31" xfId="9648" xr:uid="{00000000-0005-0000-0000-0000074C0000}"/>
    <cellStyle name="40% - Accent5 31 2" xfId="9649" xr:uid="{00000000-0005-0000-0000-0000084C0000}"/>
    <cellStyle name="40% - Accent5 31 2 2" xfId="9650" xr:uid="{00000000-0005-0000-0000-0000094C0000}"/>
    <cellStyle name="40% - Accent5 31 2 2 2" xfId="24761" xr:uid="{00000000-0005-0000-0000-00000A4C0000}"/>
    <cellStyle name="40% - Accent5 31 2 3" xfId="9651" xr:uid="{00000000-0005-0000-0000-00000B4C0000}"/>
    <cellStyle name="40% - Accent5 31 2 3 2" xfId="24762" xr:uid="{00000000-0005-0000-0000-00000C4C0000}"/>
    <cellStyle name="40% - Accent5 31 2 4" xfId="24763" xr:uid="{00000000-0005-0000-0000-00000D4C0000}"/>
    <cellStyle name="40% - Accent5 31 3" xfId="9652" xr:uid="{00000000-0005-0000-0000-00000E4C0000}"/>
    <cellStyle name="40% - Accent5 31 3 2" xfId="9653" xr:uid="{00000000-0005-0000-0000-00000F4C0000}"/>
    <cellStyle name="40% - Accent5 31 3 2 2" xfId="24764" xr:uid="{00000000-0005-0000-0000-0000104C0000}"/>
    <cellStyle name="40% - Accent5 31 3 3" xfId="9654" xr:uid="{00000000-0005-0000-0000-0000114C0000}"/>
    <cellStyle name="40% - Accent5 31 3 3 2" xfId="24765" xr:uid="{00000000-0005-0000-0000-0000124C0000}"/>
    <cellStyle name="40% - Accent5 31 3 4" xfId="24766" xr:uid="{00000000-0005-0000-0000-0000134C0000}"/>
    <cellStyle name="40% - Accent5 31 4" xfId="9655" xr:uid="{00000000-0005-0000-0000-0000144C0000}"/>
    <cellStyle name="40% - Accent5 31 4 2" xfId="24767" xr:uid="{00000000-0005-0000-0000-0000154C0000}"/>
    <cellStyle name="40% - Accent5 31 5" xfId="9656" xr:uid="{00000000-0005-0000-0000-0000164C0000}"/>
    <cellStyle name="40% - Accent5 31 5 2" xfId="24768" xr:uid="{00000000-0005-0000-0000-0000174C0000}"/>
    <cellStyle name="40% - Accent5 31 6" xfId="24769" xr:uid="{00000000-0005-0000-0000-0000184C0000}"/>
    <cellStyle name="40% - Accent5 32" xfId="9657" xr:uid="{00000000-0005-0000-0000-0000194C0000}"/>
    <cellStyle name="40% - Accent5 32 2" xfId="9658" xr:uid="{00000000-0005-0000-0000-00001A4C0000}"/>
    <cellStyle name="40% - Accent5 32 2 2" xfId="9659" xr:uid="{00000000-0005-0000-0000-00001B4C0000}"/>
    <cellStyle name="40% - Accent5 32 2 2 2" xfId="24770" xr:uid="{00000000-0005-0000-0000-00001C4C0000}"/>
    <cellStyle name="40% - Accent5 32 2 3" xfId="9660" xr:uid="{00000000-0005-0000-0000-00001D4C0000}"/>
    <cellStyle name="40% - Accent5 32 2 3 2" xfId="24771" xr:uid="{00000000-0005-0000-0000-00001E4C0000}"/>
    <cellStyle name="40% - Accent5 32 2 4" xfId="24772" xr:uid="{00000000-0005-0000-0000-00001F4C0000}"/>
    <cellStyle name="40% - Accent5 32 3" xfId="9661" xr:uid="{00000000-0005-0000-0000-0000204C0000}"/>
    <cellStyle name="40% - Accent5 32 3 2" xfId="9662" xr:uid="{00000000-0005-0000-0000-0000214C0000}"/>
    <cellStyle name="40% - Accent5 32 3 2 2" xfId="24773" xr:uid="{00000000-0005-0000-0000-0000224C0000}"/>
    <cellStyle name="40% - Accent5 32 3 3" xfId="9663" xr:uid="{00000000-0005-0000-0000-0000234C0000}"/>
    <cellStyle name="40% - Accent5 32 3 3 2" xfId="24774" xr:uid="{00000000-0005-0000-0000-0000244C0000}"/>
    <cellStyle name="40% - Accent5 32 3 4" xfId="24775" xr:uid="{00000000-0005-0000-0000-0000254C0000}"/>
    <cellStyle name="40% - Accent5 32 4" xfId="9664" xr:uid="{00000000-0005-0000-0000-0000264C0000}"/>
    <cellStyle name="40% - Accent5 32 4 2" xfId="24776" xr:uid="{00000000-0005-0000-0000-0000274C0000}"/>
    <cellStyle name="40% - Accent5 32 5" xfId="9665" xr:uid="{00000000-0005-0000-0000-0000284C0000}"/>
    <cellStyle name="40% - Accent5 32 5 2" xfId="24777" xr:uid="{00000000-0005-0000-0000-0000294C0000}"/>
    <cellStyle name="40% - Accent5 32 6" xfId="24778" xr:uid="{00000000-0005-0000-0000-00002A4C0000}"/>
    <cellStyle name="40% - Accent5 33" xfId="9666" xr:uid="{00000000-0005-0000-0000-00002B4C0000}"/>
    <cellStyle name="40% - Accent5 33 2" xfId="9667" xr:uid="{00000000-0005-0000-0000-00002C4C0000}"/>
    <cellStyle name="40% - Accent5 33 2 2" xfId="9668" xr:uid="{00000000-0005-0000-0000-00002D4C0000}"/>
    <cellStyle name="40% - Accent5 33 2 2 2" xfId="24779" xr:uid="{00000000-0005-0000-0000-00002E4C0000}"/>
    <cellStyle name="40% - Accent5 33 2 3" xfId="9669" xr:uid="{00000000-0005-0000-0000-00002F4C0000}"/>
    <cellStyle name="40% - Accent5 33 2 3 2" xfId="24780" xr:uid="{00000000-0005-0000-0000-0000304C0000}"/>
    <cellStyle name="40% - Accent5 33 2 4" xfId="24781" xr:uid="{00000000-0005-0000-0000-0000314C0000}"/>
    <cellStyle name="40% - Accent5 33 3" xfId="9670" xr:uid="{00000000-0005-0000-0000-0000324C0000}"/>
    <cellStyle name="40% - Accent5 33 3 2" xfId="9671" xr:uid="{00000000-0005-0000-0000-0000334C0000}"/>
    <cellStyle name="40% - Accent5 33 3 2 2" xfId="24782" xr:uid="{00000000-0005-0000-0000-0000344C0000}"/>
    <cellStyle name="40% - Accent5 33 3 3" xfId="9672" xr:uid="{00000000-0005-0000-0000-0000354C0000}"/>
    <cellStyle name="40% - Accent5 33 3 3 2" xfId="24783" xr:uid="{00000000-0005-0000-0000-0000364C0000}"/>
    <cellStyle name="40% - Accent5 33 3 4" xfId="24784" xr:uid="{00000000-0005-0000-0000-0000374C0000}"/>
    <cellStyle name="40% - Accent5 33 4" xfId="9673" xr:uid="{00000000-0005-0000-0000-0000384C0000}"/>
    <cellStyle name="40% - Accent5 33 4 2" xfId="24785" xr:uid="{00000000-0005-0000-0000-0000394C0000}"/>
    <cellStyle name="40% - Accent5 33 5" xfId="9674" xr:uid="{00000000-0005-0000-0000-00003A4C0000}"/>
    <cellStyle name="40% - Accent5 33 5 2" xfId="24786" xr:uid="{00000000-0005-0000-0000-00003B4C0000}"/>
    <cellStyle name="40% - Accent5 33 6" xfId="24787" xr:uid="{00000000-0005-0000-0000-00003C4C0000}"/>
    <cellStyle name="40% - Accent5 34" xfId="9675" xr:uid="{00000000-0005-0000-0000-00003D4C0000}"/>
    <cellStyle name="40% - Accent5 34 2" xfId="9676" xr:uid="{00000000-0005-0000-0000-00003E4C0000}"/>
    <cellStyle name="40% - Accent5 34 2 2" xfId="9677" xr:uid="{00000000-0005-0000-0000-00003F4C0000}"/>
    <cellStyle name="40% - Accent5 34 2 2 2" xfId="24788" xr:uid="{00000000-0005-0000-0000-0000404C0000}"/>
    <cellStyle name="40% - Accent5 34 2 3" xfId="9678" xr:uid="{00000000-0005-0000-0000-0000414C0000}"/>
    <cellStyle name="40% - Accent5 34 2 3 2" xfId="24789" xr:uid="{00000000-0005-0000-0000-0000424C0000}"/>
    <cellStyle name="40% - Accent5 34 2 4" xfId="24790" xr:uid="{00000000-0005-0000-0000-0000434C0000}"/>
    <cellStyle name="40% - Accent5 34 3" xfId="9679" xr:uid="{00000000-0005-0000-0000-0000444C0000}"/>
    <cellStyle name="40% - Accent5 34 3 2" xfId="9680" xr:uid="{00000000-0005-0000-0000-0000454C0000}"/>
    <cellStyle name="40% - Accent5 34 3 2 2" xfId="24791" xr:uid="{00000000-0005-0000-0000-0000464C0000}"/>
    <cellStyle name="40% - Accent5 34 3 3" xfId="9681" xr:uid="{00000000-0005-0000-0000-0000474C0000}"/>
    <cellStyle name="40% - Accent5 34 3 3 2" xfId="24792" xr:uid="{00000000-0005-0000-0000-0000484C0000}"/>
    <cellStyle name="40% - Accent5 34 3 4" xfId="24793" xr:uid="{00000000-0005-0000-0000-0000494C0000}"/>
    <cellStyle name="40% - Accent5 34 4" xfId="9682" xr:uid="{00000000-0005-0000-0000-00004A4C0000}"/>
    <cellStyle name="40% - Accent5 34 4 2" xfId="24794" xr:uid="{00000000-0005-0000-0000-00004B4C0000}"/>
    <cellStyle name="40% - Accent5 34 5" xfId="9683" xr:uid="{00000000-0005-0000-0000-00004C4C0000}"/>
    <cellStyle name="40% - Accent5 34 5 2" xfId="24795" xr:uid="{00000000-0005-0000-0000-00004D4C0000}"/>
    <cellStyle name="40% - Accent5 34 6" xfId="24796" xr:uid="{00000000-0005-0000-0000-00004E4C0000}"/>
    <cellStyle name="40% - Accent5 35" xfId="9684" xr:uid="{00000000-0005-0000-0000-00004F4C0000}"/>
    <cellStyle name="40% - Accent5 35 2" xfId="9685" xr:uid="{00000000-0005-0000-0000-0000504C0000}"/>
    <cellStyle name="40% - Accent5 35 2 2" xfId="9686" xr:uid="{00000000-0005-0000-0000-0000514C0000}"/>
    <cellStyle name="40% - Accent5 35 2 2 2" xfId="24797" xr:uid="{00000000-0005-0000-0000-0000524C0000}"/>
    <cellStyle name="40% - Accent5 35 2 3" xfId="9687" xr:uid="{00000000-0005-0000-0000-0000534C0000}"/>
    <cellStyle name="40% - Accent5 35 2 3 2" xfId="24798" xr:uid="{00000000-0005-0000-0000-0000544C0000}"/>
    <cellStyle name="40% - Accent5 35 2 4" xfId="24799" xr:uid="{00000000-0005-0000-0000-0000554C0000}"/>
    <cellStyle name="40% - Accent5 35 3" xfId="9688" xr:uid="{00000000-0005-0000-0000-0000564C0000}"/>
    <cellStyle name="40% - Accent5 35 3 2" xfId="9689" xr:uid="{00000000-0005-0000-0000-0000574C0000}"/>
    <cellStyle name="40% - Accent5 35 3 2 2" xfId="24800" xr:uid="{00000000-0005-0000-0000-0000584C0000}"/>
    <cellStyle name="40% - Accent5 35 3 3" xfId="9690" xr:uid="{00000000-0005-0000-0000-0000594C0000}"/>
    <cellStyle name="40% - Accent5 35 3 3 2" xfId="24801" xr:uid="{00000000-0005-0000-0000-00005A4C0000}"/>
    <cellStyle name="40% - Accent5 35 3 4" xfId="24802" xr:uid="{00000000-0005-0000-0000-00005B4C0000}"/>
    <cellStyle name="40% - Accent5 35 4" xfId="9691" xr:uid="{00000000-0005-0000-0000-00005C4C0000}"/>
    <cellStyle name="40% - Accent5 35 4 2" xfId="24803" xr:uid="{00000000-0005-0000-0000-00005D4C0000}"/>
    <cellStyle name="40% - Accent5 35 5" xfId="9692" xr:uid="{00000000-0005-0000-0000-00005E4C0000}"/>
    <cellStyle name="40% - Accent5 35 5 2" xfId="24804" xr:uid="{00000000-0005-0000-0000-00005F4C0000}"/>
    <cellStyle name="40% - Accent5 35 6" xfId="24805" xr:uid="{00000000-0005-0000-0000-0000604C0000}"/>
    <cellStyle name="40% - Accent5 36" xfId="9693" xr:uid="{00000000-0005-0000-0000-0000614C0000}"/>
    <cellStyle name="40% - Accent5 36 2" xfId="9694" xr:uid="{00000000-0005-0000-0000-0000624C0000}"/>
    <cellStyle name="40% - Accent5 36 2 2" xfId="9695" xr:uid="{00000000-0005-0000-0000-0000634C0000}"/>
    <cellStyle name="40% - Accent5 36 2 2 2" xfId="24806" xr:uid="{00000000-0005-0000-0000-0000644C0000}"/>
    <cellStyle name="40% - Accent5 36 2 3" xfId="9696" xr:uid="{00000000-0005-0000-0000-0000654C0000}"/>
    <cellStyle name="40% - Accent5 36 2 3 2" xfId="24807" xr:uid="{00000000-0005-0000-0000-0000664C0000}"/>
    <cellStyle name="40% - Accent5 36 2 4" xfId="24808" xr:uid="{00000000-0005-0000-0000-0000674C0000}"/>
    <cellStyle name="40% - Accent5 36 3" xfId="9697" xr:uid="{00000000-0005-0000-0000-0000684C0000}"/>
    <cellStyle name="40% - Accent5 36 3 2" xfId="9698" xr:uid="{00000000-0005-0000-0000-0000694C0000}"/>
    <cellStyle name="40% - Accent5 36 3 2 2" xfId="24809" xr:uid="{00000000-0005-0000-0000-00006A4C0000}"/>
    <cellStyle name="40% - Accent5 36 3 3" xfId="9699" xr:uid="{00000000-0005-0000-0000-00006B4C0000}"/>
    <cellStyle name="40% - Accent5 36 3 3 2" xfId="24810" xr:uid="{00000000-0005-0000-0000-00006C4C0000}"/>
    <cellStyle name="40% - Accent5 36 3 4" xfId="24811" xr:uid="{00000000-0005-0000-0000-00006D4C0000}"/>
    <cellStyle name="40% - Accent5 36 4" xfId="9700" xr:uid="{00000000-0005-0000-0000-00006E4C0000}"/>
    <cellStyle name="40% - Accent5 36 4 2" xfId="24812" xr:uid="{00000000-0005-0000-0000-00006F4C0000}"/>
    <cellStyle name="40% - Accent5 36 5" xfId="9701" xr:uid="{00000000-0005-0000-0000-0000704C0000}"/>
    <cellStyle name="40% - Accent5 36 5 2" xfId="24813" xr:uid="{00000000-0005-0000-0000-0000714C0000}"/>
    <cellStyle name="40% - Accent5 36 6" xfId="24814" xr:uid="{00000000-0005-0000-0000-0000724C0000}"/>
    <cellStyle name="40% - Accent5 37" xfId="9702" xr:uid="{00000000-0005-0000-0000-0000734C0000}"/>
    <cellStyle name="40% - Accent5 37 2" xfId="9703" xr:uid="{00000000-0005-0000-0000-0000744C0000}"/>
    <cellStyle name="40% - Accent5 37 2 2" xfId="9704" xr:uid="{00000000-0005-0000-0000-0000754C0000}"/>
    <cellStyle name="40% - Accent5 37 2 2 2" xfId="24815" xr:uid="{00000000-0005-0000-0000-0000764C0000}"/>
    <cellStyle name="40% - Accent5 37 2 3" xfId="9705" xr:uid="{00000000-0005-0000-0000-0000774C0000}"/>
    <cellStyle name="40% - Accent5 37 2 3 2" xfId="24816" xr:uid="{00000000-0005-0000-0000-0000784C0000}"/>
    <cellStyle name="40% - Accent5 37 2 4" xfId="24817" xr:uid="{00000000-0005-0000-0000-0000794C0000}"/>
    <cellStyle name="40% - Accent5 37 3" xfId="9706" xr:uid="{00000000-0005-0000-0000-00007A4C0000}"/>
    <cellStyle name="40% - Accent5 37 3 2" xfId="9707" xr:uid="{00000000-0005-0000-0000-00007B4C0000}"/>
    <cellStyle name="40% - Accent5 37 3 2 2" xfId="24818" xr:uid="{00000000-0005-0000-0000-00007C4C0000}"/>
    <cellStyle name="40% - Accent5 37 3 3" xfId="9708" xr:uid="{00000000-0005-0000-0000-00007D4C0000}"/>
    <cellStyle name="40% - Accent5 37 3 3 2" xfId="24819" xr:uid="{00000000-0005-0000-0000-00007E4C0000}"/>
    <cellStyle name="40% - Accent5 37 3 4" xfId="24820" xr:uid="{00000000-0005-0000-0000-00007F4C0000}"/>
    <cellStyle name="40% - Accent5 37 4" xfId="9709" xr:uid="{00000000-0005-0000-0000-0000804C0000}"/>
    <cellStyle name="40% - Accent5 37 4 2" xfId="24821" xr:uid="{00000000-0005-0000-0000-0000814C0000}"/>
    <cellStyle name="40% - Accent5 37 5" xfId="9710" xr:uid="{00000000-0005-0000-0000-0000824C0000}"/>
    <cellStyle name="40% - Accent5 37 5 2" xfId="24822" xr:uid="{00000000-0005-0000-0000-0000834C0000}"/>
    <cellStyle name="40% - Accent5 37 6" xfId="24823" xr:uid="{00000000-0005-0000-0000-0000844C0000}"/>
    <cellStyle name="40% - Accent5 38" xfId="9711" xr:uid="{00000000-0005-0000-0000-0000854C0000}"/>
    <cellStyle name="40% - Accent5 38 2" xfId="9712" xr:uid="{00000000-0005-0000-0000-0000864C0000}"/>
    <cellStyle name="40% - Accent5 38 2 2" xfId="9713" xr:uid="{00000000-0005-0000-0000-0000874C0000}"/>
    <cellStyle name="40% - Accent5 38 2 2 2" xfId="24824" xr:uid="{00000000-0005-0000-0000-0000884C0000}"/>
    <cellStyle name="40% - Accent5 38 2 3" xfId="9714" xr:uid="{00000000-0005-0000-0000-0000894C0000}"/>
    <cellStyle name="40% - Accent5 38 2 3 2" xfId="24825" xr:uid="{00000000-0005-0000-0000-00008A4C0000}"/>
    <cellStyle name="40% - Accent5 38 2 4" xfId="24826" xr:uid="{00000000-0005-0000-0000-00008B4C0000}"/>
    <cellStyle name="40% - Accent5 38 3" xfId="9715" xr:uid="{00000000-0005-0000-0000-00008C4C0000}"/>
    <cellStyle name="40% - Accent5 38 3 2" xfId="9716" xr:uid="{00000000-0005-0000-0000-00008D4C0000}"/>
    <cellStyle name="40% - Accent5 38 3 2 2" xfId="24827" xr:uid="{00000000-0005-0000-0000-00008E4C0000}"/>
    <cellStyle name="40% - Accent5 38 3 3" xfId="9717" xr:uid="{00000000-0005-0000-0000-00008F4C0000}"/>
    <cellStyle name="40% - Accent5 38 3 3 2" xfId="24828" xr:uid="{00000000-0005-0000-0000-0000904C0000}"/>
    <cellStyle name="40% - Accent5 38 3 4" xfId="24829" xr:uid="{00000000-0005-0000-0000-0000914C0000}"/>
    <cellStyle name="40% - Accent5 38 4" xfId="9718" xr:uid="{00000000-0005-0000-0000-0000924C0000}"/>
    <cellStyle name="40% - Accent5 38 4 2" xfId="24830" xr:uid="{00000000-0005-0000-0000-0000934C0000}"/>
    <cellStyle name="40% - Accent5 38 5" xfId="9719" xr:uid="{00000000-0005-0000-0000-0000944C0000}"/>
    <cellStyle name="40% - Accent5 38 5 2" xfId="24831" xr:uid="{00000000-0005-0000-0000-0000954C0000}"/>
    <cellStyle name="40% - Accent5 38 6" xfId="24832" xr:uid="{00000000-0005-0000-0000-0000964C0000}"/>
    <cellStyle name="40% - Accent5 39" xfId="9720" xr:uid="{00000000-0005-0000-0000-0000974C0000}"/>
    <cellStyle name="40% - Accent5 39 2" xfId="9721" xr:uid="{00000000-0005-0000-0000-0000984C0000}"/>
    <cellStyle name="40% - Accent5 39 2 2" xfId="9722" xr:uid="{00000000-0005-0000-0000-0000994C0000}"/>
    <cellStyle name="40% - Accent5 39 2 2 2" xfId="24833" xr:uid="{00000000-0005-0000-0000-00009A4C0000}"/>
    <cellStyle name="40% - Accent5 39 2 3" xfId="9723" xr:uid="{00000000-0005-0000-0000-00009B4C0000}"/>
    <cellStyle name="40% - Accent5 39 2 3 2" xfId="24834" xr:uid="{00000000-0005-0000-0000-00009C4C0000}"/>
    <cellStyle name="40% - Accent5 39 2 4" xfId="24835" xr:uid="{00000000-0005-0000-0000-00009D4C0000}"/>
    <cellStyle name="40% - Accent5 39 3" xfId="9724" xr:uid="{00000000-0005-0000-0000-00009E4C0000}"/>
    <cellStyle name="40% - Accent5 39 3 2" xfId="9725" xr:uid="{00000000-0005-0000-0000-00009F4C0000}"/>
    <cellStyle name="40% - Accent5 39 3 2 2" xfId="24836" xr:uid="{00000000-0005-0000-0000-0000A04C0000}"/>
    <cellStyle name="40% - Accent5 39 3 3" xfId="9726" xr:uid="{00000000-0005-0000-0000-0000A14C0000}"/>
    <cellStyle name="40% - Accent5 39 3 3 2" xfId="24837" xr:uid="{00000000-0005-0000-0000-0000A24C0000}"/>
    <cellStyle name="40% - Accent5 39 3 4" xfId="24838" xr:uid="{00000000-0005-0000-0000-0000A34C0000}"/>
    <cellStyle name="40% - Accent5 39 4" xfId="9727" xr:uid="{00000000-0005-0000-0000-0000A44C0000}"/>
    <cellStyle name="40% - Accent5 39 4 2" xfId="24839" xr:uid="{00000000-0005-0000-0000-0000A54C0000}"/>
    <cellStyle name="40% - Accent5 39 5" xfId="9728" xr:uid="{00000000-0005-0000-0000-0000A64C0000}"/>
    <cellStyle name="40% - Accent5 39 5 2" xfId="24840" xr:uid="{00000000-0005-0000-0000-0000A74C0000}"/>
    <cellStyle name="40% - Accent5 39 6" xfId="24841" xr:uid="{00000000-0005-0000-0000-0000A84C0000}"/>
    <cellStyle name="40% - Accent5 4" xfId="9729" xr:uid="{00000000-0005-0000-0000-0000A94C0000}"/>
    <cellStyle name="40% - Accent5 4 2" xfId="9730" xr:uid="{00000000-0005-0000-0000-0000AA4C0000}"/>
    <cellStyle name="40% - Accent5 4 2 2" xfId="9731" xr:uid="{00000000-0005-0000-0000-0000AB4C0000}"/>
    <cellStyle name="40% - Accent5 4 2 2 2" xfId="24842" xr:uid="{00000000-0005-0000-0000-0000AC4C0000}"/>
    <cellStyle name="40% - Accent5 4 2 3" xfId="9732" xr:uid="{00000000-0005-0000-0000-0000AD4C0000}"/>
    <cellStyle name="40% - Accent5 4 2 3 2" xfId="24843" xr:uid="{00000000-0005-0000-0000-0000AE4C0000}"/>
    <cellStyle name="40% - Accent5 4 2 4" xfId="24844" xr:uid="{00000000-0005-0000-0000-0000AF4C0000}"/>
    <cellStyle name="40% - Accent5 4 3" xfId="9733" xr:uid="{00000000-0005-0000-0000-0000B04C0000}"/>
    <cellStyle name="40% - Accent5 4 3 2" xfId="9734" xr:uid="{00000000-0005-0000-0000-0000B14C0000}"/>
    <cellStyle name="40% - Accent5 4 3 2 2" xfId="24845" xr:uid="{00000000-0005-0000-0000-0000B24C0000}"/>
    <cellStyle name="40% - Accent5 4 3 3" xfId="9735" xr:uid="{00000000-0005-0000-0000-0000B34C0000}"/>
    <cellStyle name="40% - Accent5 4 3 3 2" xfId="24846" xr:uid="{00000000-0005-0000-0000-0000B44C0000}"/>
    <cellStyle name="40% - Accent5 4 3 4" xfId="24847" xr:uid="{00000000-0005-0000-0000-0000B54C0000}"/>
    <cellStyle name="40% - Accent5 4 4" xfId="9736" xr:uid="{00000000-0005-0000-0000-0000B64C0000}"/>
    <cellStyle name="40% - Accent5 4 4 2" xfId="24848" xr:uid="{00000000-0005-0000-0000-0000B74C0000}"/>
    <cellStyle name="40% - Accent5 4 5" xfId="9737" xr:uid="{00000000-0005-0000-0000-0000B84C0000}"/>
    <cellStyle name="40% - Accent5 4 5 2" xfId="24849" xr:uid="{00000000-0005-0000-0000-0000B94C0000}"/>
    <cellStyle name="40% - Accent5 4 6" xfId="24850" xr:uid="{00000000-0005-0000-0000-0000BA4C0000}"/>
    <cellStyle name="40% - Accent5 40" xfId="9738" xr:uid="{00000000-0005-0000-0000-0000BB4C0000}"/>
    <cellStyle name="40% - Accent5 40 2" xfId="9739" xr:uid="{00000000-0005-0000-0000-0000BC4C0000}"/>
    <cellStyle name="40% - Accent5 40 2 2" xfId="9740" xr:uid="{00000000-0005-0000-0000-0000BD4C0000}"/>
    <cellStyle name="40% - Accent5 40 2 2 2" xfId="24851" xr:uid="{00000000-0005-0000-0000-0000BE4C0000}"/>
    <cellStyle name="40% - Accent5 40 2 3" xfId="9741" xr:uid="{00000000-0005-0000-0000-0000BF4C0000}"/>
    <cellStyle name="40% - Accent5 40 2 3 2" xfId="24852" xr:uid="{00000000-0005-0000-0000-0000C04C0000}"/>
    <cellStyle name="40% - Accent5 40 2 4" xfId="24853" xr:uid="{00000000-0005-0000-0000-0000C14C0000}"/>
    <cellStyle name="40% - Accent5 40 3" xfId="9742" xr:uid="{00000000-0005-0000-0000-0000C24C0000}"/>
    <cellStyle name="40% - Accent5 40 3 2" xfId="9743" xr:uid="{00000000-0005-0000-0000-0000C34C0000}"/>
    <cellStyle name="40% - Accent5 40 3 2 2" xfId="24854" xr:uid="{00000000-0005-0000-0000-0000C44C0000}"/>
    <cellStyle name="40% - Accent5 40 3 3" xfId="9744" xr:uid="{00000000-0005-0000-0000-0000C54C0000}"/>
    <cellStyle name="40% - Accent5 40 3 3 2" xfId="24855" xr:uid="{00000000-0005-0000-0000-0000C64C0000}"/>
    <cellStyle name="40% - Accent5 40 3 4" xfId="24856" xr:uid="{00000000-0005-0000-0000-0000C74C0000}"/>
    <cellStyle name="40% - Accent5 40 4" xfId="9745" xr:uid="{00000000-0005-0000-0000-0000C84C0000}"/>
    <cellStyle name="40% - Accent5 40 4 2" xfId="24857" xr:uid="{00000000-0005-0000-0000-0000C94C0000}"/>
    <cellStyle name="40% - Accent5 40 5" xfId="9746" xr:uid="{00000000-0005-0000-0000-0000CA4C0000}"/>
    <cellStyle name="40% - Accent5 40 5 2" xfId="24858" xr:uid="{00000000-0005-0000-0000-0000CB4C0000}"/>
    <cellStyle name="40% - Accent5 40 6" xfId="24859" xr:uid="{00000000-0005-0000-0000-0000CC4C0000}"/>
    <cellStyle name="40% - Accent5 41" xfId="9747" xr:uid="{00000000-0005-0000-0000-0000CD4C0000}"/>
    <cellStyle name="40% - Accent5 41 2" xfId="9748" xr:uid="{00000000-0005-0000-0000-0000CE4C0000}"/>
    <cellStyle name="40% - Accent5 41 2 2" xfId="9749" xr:uid="{00000000-0005-0000-0000-0000CF4C0000}"/>
    <cellStyle name="40% - Accent5 41 2 2 2" xfId="24860" xr:uid="{00000000-0005-0000-0000-0000D04C0000}"/>
    <cellStyle name="40% - Accent5 41 2 3" xfId="9750" xr:uid="{00000000-0005-0000-0000-0000D14C0000}"/>
    <cellStyle name="40% - Accent5 41 2 3 2" xfId="24861" xr:uid="{00000000-0005-0000-0000-0000D24C0000}"/>
    <cellStyle name="40% - Accent5 41 2 4" xfId="24862" xr:uid="{00000000-0005-0000-0000-0000D34C0000}"/>
    <cellStyle name="40% - Accent5 41 3" xfId="9751" xr:uid="{00000000-0005-0000-0000-0000D44C0000}"/>
    <cellStyle name="40% - Accent5 41 3 2" xfId="9752" xr:uid="{00000000-0005-0000-0000-0000D54C0000}"/>
    <cellStyle name="40% - Accent5 41 3 2 2" xfId="24863" xr:uid="{00000000-0005-0000-0000-0000D64C0000}"/>
    <cellStyle name="40% - Accent5 41 3 3" xfId="9753" xr:uid="{00000000-0005-0000-0000-0000D74C0000}"/>
    <cellStyle name="40% - Accent5 41 3 3 2" xfId="24864" xr:uid="{00000000-0005-0000-0000-0000D84C0000}"/>
    <cellStyle name="40% - Accent5 41 3 4" xfId="24865" xr:uid="{00000000-0005-0000-0000-0000D94C0000}"/>
    <cellStyle name="40% - Accent5 41 4" xfId="9754" xr:uid="{00000000-0005-0000-0000-0000DA4C0000}"/>
    <cellStyle name="40% - Accent5 41 4 2" xfId="24866" xr:uid="{00000000-0005-0000-0000-0000DB4C0000}"/>
    <cellStyle name="40% - Accent5 41 5" xfId="9755" xr:uid="{00000000-0005-0000-0000-0000DC4C0000}"/>
    <cellStyle name="40% - Accent5 41 5 2" xfId="24867" xr:uid="{00000000-0005-0000-0000-0000DD4C0000}"/>
    <cellStyle name="40% - Accent5 41 6" xfId="24868" xr:uid="{00000000-0005-0000-0000-0000DE4C0000}"/>
    <cellStyle name="40% - Accent5 42" xfId="9756" xr:uid="{00000000-0005-0000-0000-0000DF4C0000}"/>
    <cellStyle name="40% - Accent5 42 2" xfId="9757" xr:uid="{00000000-0005-0000-0000-0000E04C0000}"/>
    <cellStyle name="40% - Accent5 42 2 2" xfId="24869" xr:uid="{00000000-0005-0000-0000-0000E14C0000}"/>
    <cellStyle name="40% - Accent5 42 3" xfId="9758" xr:uid="{00000000-0005-0000-0000-0000E24C0000}"/>
    <cellStyle name="40% - Accent5 42 3 2" xfId="24870" xr:uid="{00000000-0005-0000-0000-0000E34C0000}"/>
    <cellStyle name="40% - Accent5 42 4" xfId="24871" xr:uid="{00000000-0005-0000-0000-0000E44C0000}"/>
    <cellStyle name="40% - Accent5 43" xfId="9759" xr:uid="{00000000-0005-0000-0000-0000E54C0000}"/>
    <cellStyle name="40% - Accent5 43 2" xfId="9760" xr:uid="{00000000-0005-0000-0000-0000E64C0000}"/>
    <cellStyle name="40% - Accent5 43 2 2" xfId="24872" xr:uid="{00000000-0005-0000-0000-0000E74C0000}"/>
    <cellStyle name="40% - Accent5 43 3" xfId="9761" xr:uid="{00000000-0005-0000-0000-0000E84C0000}"/>
    <cellStyle name="40% - Accent5 43 3 2" xfId="24873" xr:uid="{00000000-0005-0000-0000-0000E94C0000}"/>
    <cellStyle name="40% - Accent5 43 4" xfId="24874" xr:uid="{00000000-0005-0000-0000-0000EA4C0000}"/>
    <cellStyle name="40% - Accent5 44" xfId="9762" xr:uid="{00000000-0005-0000-0000-0000EB4C0000}"/>
    <cellStyle name="40% - Accent5 44 2" xfId="9763" xr:uid="{00000000-0005-0000-0000-0000EC4C0000}"/>
    <cellStyle name="40% - Accent5 44 2 2" xfId="24875" xr:uid="{00000000-0005-0000-0000-0000ED4C0000}"/>
    <cellStyle name="40% - Accent5 44 3" xfId="9764" xr:uid="{00000000-0005-0000-0000-0000EE4C0000}"/>
    <cellStyle name="40% - Accent5 44 3 2" xfId="24876" xr:uid="{00000000-0005-0000-0000-0000EF4C0000}"/>
    <cellStyle name="40% - Accent5 44 4" xfId="24877" xr:uid="{00000000-0005-0000-0000-0000F04C0000}"/>
    <cellStyle name="40% - Accent5 45" xfId="9765" xr:uid="{00000000-0005-0000-0000-0000F14C0000}"/>
    <cellStyle name="40% - Accent5 45 2" xfId="9766" xr:uid="{00000000-0005-0000-0000-0000F24C0000}"/>
    <cellStyle name="40% - Accent5 45 2 2" xfId="24878" xr:uid="{00000000-0005-0000-0000-0000F34C0000}"/>
    <cellStyle name="40% - Accent5 45 3" xfId="9767" xr:uid="{00000000-0005-0000-0000-0000F44C0000}"/>
    <cellStyle name="40% - Accent5 45 3 2" xfId="24879" xr:uid="{00000000-0005-0000-0000-0000F54C0000}"/>
    <cellStyle name="40% - Accent5 45 4" xfId="24880" xr:uid="{00000000-0005-0000-0000-0000F64C0000}"/>
    <cellStyle name="40% - Accent5 46" xfId="9768" xr:uid="{00000000-0005-0000-0000-0000F74C0000}"/>
    <cellStyle name="40% - Accent5 46 2" xfId="9769" xr:uid="{00000000-0005-0000-0000-0000F84C0000}"/>
    <cellStyle name="40% - Accent5 46 2 2" xfId="24881" xr:uid="{00000000-0005-0000-0000-0000F94C0000}"/>
    <cellStyle name="40% - Accent5 46 3" xfId="9770" xr:uid="{00000000-0005-0000-0000-0000FA4C0000}"/>
    <cellStyle name="40% - Accent5 46 3 2" xfId="24882" xr:uid="{00000000-0005-0000-0000-0000FB4C0000}"/>
    <cellStyle name="40% - Accent5 46 4" xfId="24883" xr:uid="{00000000-0005-0000-0000-0000FC4C0000}"/>
    <cellStyle name="40% - Accent5 47" xfId="9771" xr:uid="{00000000-0005-0000-0000-0000FD4C0000}"/>
    <cellStyle name="40% - Accent5 47 2" xfId="9772" xr:uid="{00000000-0005-0000-0000-0000FE4C0000}"/>
    <cellStyle name="40% - Accent5 47 2 2" xfId="24884" xr:uid="{00000000-0005-0000-0000-0000FF4C0000}"/>
    <cellStyle name="40% - Accent5 47 3" xfId="9773" xr:uid="{00000000-0005-0000-0000-0000004D0000}"/>
    <cellStyle name="40% - Accent5 47 3 2" xfId="24885" xr:uid="{00000000-0005-0000-0000-0000014D0000}"/>
    <cellStyle name="40% - Accent5 47 4" xfId="24886" xr:uid="{00000000-0005-0000-0000-0000024D0000}"/>
    <cellStyle name="40% - Accent5 48" xfId="9774" xr:uid="{00000000-0005-0000-0000-0000034D0000}"/>
    <cellStyle name="40% - Accent5 48 2" xfId="9775" xr:uid="{00000000-0005-0000-0000-0000044D0000}"/>
    <cellStyle name="40% - Accent5 48 2 2" xfId="24887" xr:uid="{00000000-0005-0000-0000-0000054D0000}"/>
    <cellStyle name="40% - Accent5 48 3" xfId="9776" xr:uid="{00000000-0005-0000-0000-0000064D0000}"/>
    <cellStyle name="40% - Accent5 48 3 2" xfId="24888" xr:uid="{00000000-0005-0000-0000-0000074D0000}"/>
    <cellStyle name="40% - Accent5 48 4" xfId="24889" xr:uid="{00000000-0005-0000-0000-0000084D0000}"/>
    <cellStyle name="40% - Accent5 49" xfId="9777" xr:uid="{00000000-0005-0000-0000-0000094D0000}"/>
    <cellStyle name="40% - Accent5 49 2" xfId="9778" xr:uid="{00000000-0005-0000-0000-00000A4D0000}"/>
    <cellStyle name="40% - Accent5 49 2 2" xfId="24890" xr:uid="{00000000-0005-0000-0000-00000B4D0000}"/>
    <cellStyle name="40% - Accent5 49 3" xfId="9779" xr:uid="{00000000-0005-0000-0000-00000C4D0000}"/>
    <cellStyle name="40% - Accent5 49 3 2" xfId="24891" xr:uid="{00000000-0005-0000-0000-00000D4D0000}"/>
    <cellStyle name="40% - Accent5 49 4" xfId="24892" xr:uid="{00000000-0005-0000-0000-00000E4D0000}"/>
    <cellStyle name="40% - Accent5 5" xfId="9780" xr:uid="{00000000-0005-0000-0000-00000F4D0000}"/>
    <cellStyle name="40% - Accent5 5 2" xfId="9781" xr:uid="{00000000-0005-0000-0000-0000104D0000}"/>
    <cellStyle name="40% - Accent5 5 2 2" xfId="9782" xr:uid="{00000000-0005-0000-0000-0000114D0000}"/>
    <cellStyle name="40% - Accent5 5 2 2 2" xfId="24893" xr:uid="{00000000-0005-0000-0000-0000124D0000}"/>
    <cellStyle name="40% - Accent5 5 2 3" xfId="9783" xr:uid="{00000000-0005-0000-0000-0000134D0000}"/>
    <cellStyle name="40% - Accent5 5 2 3 2" xfId="24894" xr:uid="{00000000-0005-0000-0000-0000144D0000}"/>
    <cellStyle name="40% - Accent5 5 2 4" xfId="24895" xr:uid="{00000000-0005-0000-0000-0000154D0000}"/>
    <cellStyle name="40% - Accent5 5 3" xfId="9784" xr:uid="{00000000-0005-0000-0000-0000164D0000}"/>
    <cellStyle name="40% - Accent5 5 3 2" xfId="9785" xr:uid="{00000000-0005-0000-0000-0000174D0000}"/>
    <cellStyle name="40% - Accent5 5 3 2 2" xfId="24896" xr:uid="{00000000-0005-0000-0000-0000184D0000}"/>
    <cellStyle name="40% - Accent5 5 3 3" xfId="9786" xr:uid="{00000000-0005-0000-0000-0000194D0000}"/>
    <cellStyle name="40% - Accent5 5 3 3 2" xfId="24897" xr:uid="{00000000-0005-0000-0000-00001A4D0000}"/>
    <cellStyle name="40% - Accent5 5 3 4" xfId="24898" xr:uid="{00000000-0005-0000-0000-00001B4D0000}"/>
    <cellStyle name="40% - Accent5 5 4" xfId="9787" xr:uid="{00000000-0005-0000-0000-00001C4D0000}"/>
    <cellStyle name="40% - Accent5 5 4 2" xfId="24899" xr:uid="{00000000-0005-0000-0000-00001D4D0000}"/>
    <cellStyle name="40% - Accent5 5 5" xfId="9788" xr:uid="{00000000-0005-0000-0000-00001E4D0000}"/>
    <cellStyle name="40% - Accent5 5 5 2" xfId="24900" xr:uid="{00000000-0005-0000-0000-00001F4D0000}"/>
    <cellStyle name="40% - Accent5 5 6" xfId="24901" xr:uid="{00000000-0005-0000-0000-0000204D0000}"/>
    <cellStyle name="40% - Accent5 50" xfId="9789" xr:uid="{00000000-0005-0000-0000-0000214D0000}"/>
    <cellStyle name="40% - Accent5 50 2" xfId="9790" xr:uid="{00000000-0005-0000-0000-0000224D0000}"/>
    <cellStyle name="40% - Accent5 50 2 2" xfId="24902" xr:uid="{00000000-0005-0000-0000-0000234D0000}"/>
    <cellStyle name="40% - Accent5 50 3" xfId="9791" xr:uid="{00000000-0005-0000-0000-0000244D0000}"/>
    <cellStyle name="40% - Accent5 50 3 2" xfId="24903" xr:uid="{00000000-0005-0000-0000-0000254D0000}"/>
    <cellStyle name="40% - Accent5 50 4" xfId="24904" xr:uid="{00000000-0005-0000-0000-0000264D0000}"/>
    <cellStyle name="40% - Accent5 51" xfId="9792" xr:uid="{00000000-0005-0000-0000-0000274D0000}"/>
    <cellStyle name="40% - Accent5 51 2" xfId="9793" xr:uid="{00000000-0005-0000-0000-0000284D0000}"/>
    <cellStyle name="40% - Accent5 51 2 2" xfId="24905" xr:uid="{00000000-0005-0000-0000-0000294D0000}"/>
    <cellStyle name="40% - Accent5 51 3" xfId="9794" xr:uid="{00000000-0005-0000-0000-00002A4D0000}"/>
    <cellStyle name="40% - Accent5 51 3 2" xfId="24906" xr:uid="{00000000-0005-0000-0000-00002B4D0000}"/>
    <cellStyle name="40% - Accent5 51 4" xfId="24907" xr:uid="{00000000-0005-0000-0000-00002C4D0000}"/>
    <cellStyle name="40% - Accent5 52" xfId="9795" xr:uid="{00000000-0005-0000-0000-00002D4D0000}"/>
    <cellStyle name="40% - Accent5 52 2" xfId="9796" xr:uid="{00000000-0005-0000-0000-00002E4D0000}"/>
    <cellStyle name="40% - Accent5 52 2 2" xfId="24908" xr:uid="{00000000-0005-0000-0000-00002F4D0000}"/>
    <cellStyle name="40% - Accent5 52 3" xfId="9797" xr:uid="{00000000-0005-0000-0000-0000304D0000}"/>
    <cellStyle name="40% - Accent5 52 3 2" xfId="24909" xr:uid="{00000000-0005-0000-0000-0000314D0000}"/>
    <cellStyle name="40% - Accent5 52 4" xfId="24910" xr:uid="{00000000-0005-0000-0000-0000324D0000}"/>
    <cellStyle name="40% - Accent5 53" xfId="9798" xr:uid="{00000000-0005-0000-0000-0000334D0000}"/>
    <cellStyle name="40% - Accent5 53 2" xfId="9799" xr:uid="{00000000-0005-0000-0000-0000344D0000}"/>
    <cellStyle name="40% - Accent5 53 2 2" xfId="24911" xr:uid="{00000000-0005-0000-0000-0000354D0000}"/>
    <cellStyle name="40% - Accent5 53 3" xfId="9800" xr:uid="{00000000-0005-0000-0000-0000364D0000}"/>
    <cellStyle name="40% - Accent5 53 3 2" xfId="24912" xr:uid="{00000000-0005-0000-0000-0000374D0000}"/>
    <cellStyle name="40% - Accent5 53 4" xfId="24913" xr:uid="{00000000-0005-0000-0000-0000384D0000}"/>
    <cellStyle name="40% - Accent5 54" xfId="9801" xr:uid="{00000000-0005-0000-0000-0000394D0000}"/>
    <cellStyle name="40% - Accent5 54 2" xfId="9802" xr:uid="{00000000-0005-0000-0000-00003A4D0000}"/>
    <cellStyle name="40% - Accent5 54 2 2" xfId="24914" xr:uid="{00000000-0005-0000-0000-00003B4D0000}"/>
    <cellStyle name="40% - Accent5 54 3" xfId="9803" xr:uid="{00000000-0005-0000-0000-00003C4D0000}"/>
    <cellStyle name="40% - Accent5 54 3 2" xfId="24915" xr:uid="{00000000-0005-0000-0000-00003D4D0000}"/>
    <cellStyle name="40% - Accent5 54 4" xfId="24916" xr:uid="{00000000-0005-0000-0000-00003E4D0000}"/>
    <cellStyle name="40% - Accent5 55" xfId="9804" xr:uid="{00000000-0005-0000-0000-00003F4D0000}"/>
    <cellStyle name="40% - Accent5 55 2" xfId="9805" xr:uid="{00000000-0005-0000-0000-0000404D0000}"/>
    <cellStyle name="40% - Accent5 55 2 2" xfId="24917" xr:uid="{00000000-0005-0000-0000-0000414D0000}"/>
    <cellStyle name="40% - Accent5 55 3" xfId="9806" xr:uid="{00000000-0005-0000-0000-0000424D0000}"/>
    <cellStyle name="40% - Accent5 55 3 2" xfId="24918" xr:uid="{00000000-0005-0000-0000-0000434D0000}"/>
    <cellStyle name="40% - Accent5 55 4" xfId="24919" xr:uid="{00000000-0005-0000-0000-0000444D0000}"/>
    <cellStyle name="40% - Accent5 56" xfId="9807" xr:uid="{00000000-0005-0000-0000-0000454D0000}"/>
    <cellStyle name="40% - Accent5 56 2" xfId="9808" xr:uid="{00000000-0005-0000-0000-0000464D0000}"/>
    <cellStyle name="40% - Accent5 56 2 2" xfId="24920" xr:uid="{00000000-0005-0000-0000-0000474D0000}"/>
    <cellStyle name="40% - Accent5 56 3" xfId="9809" xr:uid="{00000000-0005-0000-0000-0000484D0000}"/>
    <cellStyle name="40% - Accent5 56 3 2" xfId="24921" xr:uid="{00000000-0005-0000-0000-0000494D0000}"/>
    <cellStyle name="40% - Accent5 56 4" xfId="24922" xr:uid="{00000000-0005-0000-0000-00004A4D0000}"/>
    <cellStyle name="40% - Accent5 57" xfId="9810" xr:uid="{00000000-0005-0000-0000-00004B4D0000}"/>
    <cellStyle name="40% - Accent5 57 2" xfId="9811" xr:uid="{00000000-0005-0000-0000-00004C4D0000}"/>
    <cellStyle name="40% - Accent5 57 2 2" xfId="24923" xr:uid="{00000000-0005-0000-0000-00004D4D0000}"/>
    <cellStyle name="40% - Accent5 57 3" xfId="9812" xr:uid="{00000000-0005-0000-0000-00004E4D0000}"/>
    <cellStyle name="40% - Accent5 57 3 2" xfId="24924" xr:uid="{00000000-0005-0000-0000-00004F4D0000}"/>
    <cellStyle name="40% - Accent5 57 4" xfId="24925" xr:uid="{00000000-0005-0000-0000-0000504D0000}"/>
    <cellStyle name="40% - Accent5 58" xfId="9813" xr:uid="{00000000-0005-0000-0000-0000514D0000}"/>
    <cellStyle name="40% - Accent5 58 2" xfId="9814" xr:uid="{00000000-0005-0000-0000-0000524D0000}"/>
    <cellStyle name="40% - Accent5 58 2 2" xfId="24926" xr:uid="{00000000-0005-0000-0000-0000534D0000}"/>
    <cellStyle name="40% - Accent5 58 3" xfId="9815" xr:uid="{00000000-0005-0000-0000-0000544D0000}"/>
    <cellStyle name="40% - Accent5 58 3 2" xfId="24927" xr:uid="{00000000-0005-0000-0000-0000554D0000}"/>
    <cellStyle name="40% - Accent5 58 4" xfId="24928" xr:uid="{00000000-0005-0000-0000-0000564D0000}"/>
    <cellStyle name="40% - Accent5 59" xfId="9816" xr:uid="{00000000-0005-0000-0000-0000574D0000}"/>
    <cellStyle name="40% - Accent5 59 2" xfId="9817" xr:uid="{00000000-0005-0000-0000-0000584D0000}"/>
    <cellStyle name="40% - Accent5 59 2 2" xfId="24929" xr:uid="{00000000-0005-0000-0000-0000594D0000}"/>
    <cellStyle name="40% - Accent5 59 3" xfId="9818" xr:uid="{00000000-0005-0000-0000-00005A4D0000}"/>
    <cellStyle name="40% - Accent5 59 3 2" xfId="24930" xr:uid="{00000000-0005-0000-0000-00005B4D0000}"/>
    <cellStyle name="40% - Accent5 59 4" xfId="24931" xr:uid="{00000000-0005-0000-0000-00005C4D0000}"/>
    <cellStyle name="40% - Accent5 6" xfId="9819" xr:uid="{00000000-0005-0000-0000-00005D4D0000}"/>
    <cellStyle name="40% - Accent5 6 2" xfId="9820" xr:uid="{00000000-0005-0000-0000-00005E4D0000}"/>
    <cellStyle name="40% - Accent5 6 2 2" xfId="9821" xr:uid="{00000000-0005-0000-0000-00005F4D0000}"/>
    <cellStyle name="40% - Accent5 6 2 2 2" xfId="24932" xr:uid="{00000000-0005-0000-0000-0000604D0000}"/>
    <cellStyle name="40% - Accent5 6 2 3" xfId="9822" xr:uid="{00000000-0005-0000-0000-0000614D0000}"/>
    <cellStyle name="40% - Accent5 6 2 3 2" xfId="24933" xr:uid="{00000000-0005-0000-0000-0000624D0000}"/>
    <cellStyle name="40% - Accent5 6 2 4" xfId="24934" xr:uid="{00000000-0005-0000-0000-0000634D0000}"/>
    <cellStyle name="40% - Accent5 6 3" xfId="9823" xr:uid="{00000000-0005-0000-0000-0000644D0000}"/>
    <cellStyle name="40% - Accent5 6 3 2" xfId="9824" xr:uid="{00000000-0005-0000-0000-0000654D0000}"/>
    <cellStyle name="40% - Accent5 6 3 2 2" xfId="24935" xr:uid="{00000000-0005-0000-0000-0000664D0000}"/>
    <cellStyle name="40% - Accent5 6 3 3" xfId="9825" xr:uid="{00000000-0005-0000-0000-0000674D0000}"/>
    <cellStyle name="40% - Accent5 6 3 3 2" xfId="24936" xr:uid="{00000000-0005-0000-0000-0000684D0000}"/>
    <cellStyle name="40% - Accent5 6 3 4" xfId="24937" xr:uid="{00000000-0005-0000-0000-0000694D0000}"/>
    <cellStyle name="40% - Accent5 6 4" xfId="9826" xr:uid="{00000000-0005-0000-0000-00006A4D0000}"/>
    <cellStyle name="40% - Accent5 6 4 2" xfId="24938" xr:uid="{00000000-0005-0000-0000-00006B4D0000}"/>
    <cellStyle name="40% - Accent5 6 5" xfId="9827" xr:uid="{00000000-0005-0000-0000-00006C4D0000}"/>
    <cellStyle name="40% - Accent5 6 5 2" xfId="24939" xr:uid="{00000000-0005-0000-0000-00006D4D0000}"/>
    <cellStyle name="40% - Accent5 6 6" xfId="24940" xr:uid="{00000000-0005-0000-0000-00006E4D0000}"/>
    <cellStyle name="40% - Accent5 60" xfId="9828" xr:uid="{00000000-0005-0000-0000-00006F4D0000}"/>
    <cellStyle name="40% - Accent5 60 2" xfId="9829" xr:uid="{00000000-0005-0000-0000-0000704D0000}"/>
    <cellStyle name="40% - Accent5 60 2 2" xfId="24941" xr:uid="{00000000-0005-0000-0000-0000714D0000}"/>
    <cellStyle name="40% - Accent5 60 3" xfId="9830" xr:uid="{00000000-0005-0000-0000-0000724D0000}"/>
    <cellStyle name="40% - Accent5 60 3 2" xfId="24942" xr:uid="{00000000-0005-0000-0000-0000734D0000}"/>
    <cellStyle name="40% - Accent5 60 4" xfId="24943" xr:uid="{00000000-0005-0000-0000-0000744D0000}"/>
    <cellStyle name="40% - Accent5 61" xfId="9831" xr:uid="{00000000-0005-0000-0000-0000754D0000}"/>
    <cellStyle name="40% - Accent5 61 2" xfId="9832" xr:uid="{00000000-0005-0000-0000-0000764D0000}"/>
    <cellStyle name="40% - Accent5 61 2 2" xfId="24944" xr:uid="{00000000-0005-0000-0000-0000774D0000}"/>
    <cellStyle name="40% - Accent5 61 3" xfId="9833" xr:uid="{00000000-0005-0000-0000-0000784D0000}"/>
    <cellStyle name="40% - Accent5 61 3 2" xfId="24945" xr:uid="{00000000-0005-0000-0000-0000794D0000}"/>
    <cellStyle name="40% - Accent5 61 4" xfId="24946" xr:uid="{00000000-0005-0000-0000-00007A4D0000}"/>
    <cellStyle name="40% - Accent5 62" xfId="9834" xr:uid="{00000000-0005-0000-0000-00007B4D0000}"/>
    <cellStyle name="40% - Accent5 62 2" xfId="9835" xr:uid="{00000000-0005-0000-0000-00007C4D0000}"/>
    <cellStyle name="40% - Accent5 62 2 2" xfId="24947" xr:uid="{00000000-0005-0000-0000-00007D4D0000}"/>
    <cellStyle name="40% - Accent5 62 3" xfId="9836" xr:uid="{00000000-0005-0000-0000-00007E4D0000}"/>
    <cellStyle name="40% - Accent5 62 3 2" xfId="24948" xr:uid="{00000000-0005-0000-0000-00007F4D0000}"/>
    <cellStyle name="40% - Accent5 62 4" xfId="24949" xr:uid="{00000000-0005-0000-0000-0000804D0000}"/>
    <cellStyle name="40% - Accent5 63" xfId="9837" xr:uid="{00000000-0005-0000-0000-0000814D0000}"/>
    <cellStyle name="40% - Accent5 63 2" xfId="9838" xr:uid="{00000000-0005-0000-0000-0000824D0000}"/>
    <cellStyle name="40% - Accent5 63 2 2" xfId="24950" xr:uid="{00000000-0005-0000-0000-0000834D0000}"/>
    <cellStyle name="40% - Accent5 63 3" xfId="9839" xr:uid="{00000000-0005-0000-0000-0000844D0000}"/>
    <cellStyle name="40% - Accent5 63 3 2" xfId="24951" xr:uid="{00000000-0005-0000-0000-0000854D0000}"/>
    <cellStyle name="40% - Accent5 63 4" xfId="24952" xr:uid="{00000000-0005-0000-0000-0000864D0000}"/>
    <cellStyle name="40% - Accent5 64" xfId="9840" xr:uid="{00000000-0005-0000-0000-0000874D0000}"/>
    <cellStyle name="40% - Accent5 64 2" xfId="9841" xr:uid="{00000000-0005-0000-0000-0000884D0000}"/>
    <cellStyle name="40% - Accent5 64 2 2" xfId="24953" xr:uid="{00000000-0005-0000-0000-0000894D0000}"/>
    <cellStyle name="40% - Accent5 64 3" xfId="9842" xr:uid="{00000000-0005-0000-0000-00008A4D0000}"/>
    <cellStyle name="40% - Accent5 64 3 2" xfId="24954" xr:uid="{00000000-0005-0000-0000-00008B4D0000}"/>
    <cellStyle name="40% - Accent5 64 4" xfId="24955" xr:uid="{00000000-0005-0000-0000-00008C4D0000}"/>
    <cellStyle name="40% - Accent5 65" xfId="9843" xr:uid="{00000000-0005-0000-0000-00008D4D0000}"/>
    <cellStyle name="40% - Accent5 65 2" xfId="9844" xr:uid="{00000000-0005-0000-0000-00008E4D0000}"/>
    <cellStyle name="40% - Accent5 65 2 2" xfId="24956" xr:uid="{00000000-0005-0000-0000-00008F4D0000}"/>
    <cellStyle name="40% - Accent5 65 3" xfId="9845" xr:uid="{00000000-0005-0000-0000-0000904D0000}"/>
    <cellStyle name="40% - Accent5 65 3 2" xfId="24957" xr:uid="{00000000-0005-0000-0000-0000914D0000}"/>
    <cellStyle name="40% - Accent5 65 4" xfId="24958" xr:uid="{00000000-0005-0000-0000-0000924D0000}"/>
    <cellStyle name="40% - Accent5 66" xfId="9846" xr:uid="{00000000-0005-0000-0000-0000934D0000}"/>
    <cellStyle name="40% - Accent5 66 2" xfId="9847" xr:uid="{00000000-0005-0000-0000-0000944D0000}"/>
    <cellStyle name="40% - Accent5 66 2 2" xfId="24959" xr:uid="{00000000-0005-0000-0000-0000954D0000}"/>
    <cellStyle name="40% - Accent5 66 3" xfId="9848" xr:uid="{00000000-0005-0000-0000-0000964D0000}"/>
    <cellStyle name="40% - Accent5 66 3 2" xfId="24960" xr:uid="{00000000-0005-0000-0000-0000974D0000}"/>
    <cellStyle name="40% - Accent5 66 4" xfId="24961" xr:uid="{00000000-0005-0000-0000-0000984D0000}"/>
    <cellStyle name="40% - Accent5 67" xfId="9849" xr:uid="{00000000-0005-0000-0000-0000994D0000}"/>
    <cellStyle name="40% - Accent5 67 2" xfId="9850" xr:uid="{00000000-0005-0000-0000-00009A4D0000}"/>
    <cellStyle name="40% - Accent5 67 2 2" xfId="24962" xr:uid="{00000000-0005-0000-0000-00009B4D0000}"/>
    <cellStyle name="40% - Accent5 67 3" xfId="9851" xr:uid="{00000000-0005-0000-0000-00009C4D0000}"/>
    <cellStyle name="40% - Accent5 67 3 2" xfId="24963" xr:uid="{00000000-0005-0000-0000-00009D4D0000}"/>
    <cellStyle name="40% - Accent5 67 4" xfId="24964" xr:uid="{00000000-0005-0000-0000-00009E4D0000}"/>
    <cellStyle name="40% - Accent5 68" xfId="9852" xr:uid="{00000000-0005-0000-0000-00009F4D0000}"/>
    <cellStyle name="40% - Accent5 68 2" xfId="9853" xr:uid="{00000000-0005-0000-0000-0000A04D0000}"/>
    <cellStyle name="40% - Accent5 68 2 2" xfId="24965" xr:uid="{00000000-0005-0000-0000-0000A14D0000}"/>
    <cellStyle name="40% - Accent5 68 3" xfId="9854" xr:uid="{00000000-0005-0000-0000-0000A24D0000}"/>
    <cellStyle name="40% - Accent5 68 3 2" xfId="24966" xr:uid="{00000000-0005-0000-0000-0000A34D0000}"/>
    <cellStyle name="40% - Accent5 68 4" xfId="24967" xr:uid="{00000000-0005-0000-0000-0000A44D0000}"/>
    <cellStyle name="40% - Accent5 69" xfId="9855" xr:uid="{00000000-0005-0000-0000-0000A54D0000}"/>
    <cellStyle name="40% - Accent5 69 2" xfId="9856" xr:uid="{00000000-0005-0000-0000-0000A64D0000}"/>
    <cellStyle name="40% - Accent5 69 2 2" xfId="24968" xr:uid="{00000000-0005-0000-0000-0000A74D0000}"/>
    <cellStyle name="40% - Accent5 69 3" xfId="9857" xr:uid="{00000000-0005-0000-0000-0000A84D0000}"/>
    <cellStyle name="40% - Accent5 69 3 2" xfId="24969" xr:uid="{00000000-0005-0000-0000-0000A94D0000}"/>
    <cellStyle name="40% - Accent5 69 4" xfId="24970" xr:uid="{00000000-0005-0000-0000-0000AA4D0000}"/>
    <cellStyle name="40% - Accent5 7" xfId="9858" xr:uid="{00000000-0005-0000-0000-0000AB4D0000}"/>
    <cellStyle name="40% - Accent5 7 2" xfId="9859" xr:uid="{00000000-0005-0000-0000-0000AC4D0000}"/>
    <cellStyle name="40% - Accent5 7 2 2" xfId="9860" xr:uid="{00000000-0005-0000-0000-0000AD4D0000}"/>
    <cellStyle name="40% - Accent5 7 2 2 2" xfId="24971" xr:uid="{00000000-0005-0000-0000-0000AE4D0000}"/>
    <cellStyle name="40% - Accent5 7 2 3" xfId="9861" xr:uid="{00000000-0005-0000-0000-0000AF4D0000}"/>
    <cellStyle name="40% - Accent5 7 2 3 2" xfId="24972" xr:uid="{00000000-0005-0000-0000-0000B04D0000}"/>
    <cellStyle name="40% - Accent5 7 2 4" xfId="24973" xr:uid="{00000000-0005-0000-0000-0000B14D0000}"/>
    <cellStyle name="40% - Accent5 7 3" xfId="9862" xr:uid="{00000000-0005-0000-0000-0000B24D0000}"/>
    <cellStyle name="40% - Accent5 7 3 2" xfId="9863" xr:uid="{00000000-0005-0000-0000-0000B34D0000}"/>
    <cellStyle name="40% - Accent5 7 3 2 2" xfId="24974" xr:uid="{00000000-0005-0000-0000-0000B44D0000}"/>
    <cellStyle name="40% - Accent5 7 3 3" xfId="9864" xr:uid="{00000000-0005-0000-0000-0000B54D0000}"/>
    <cellStyle name="40% - Accent5 7 3 3 2" xfId="24975" xr:uid="{00000000-0005-0000-0000-0000B64D0000}"/>
    <cellStyle name="40% - Accent5 7 3 4" xfId="24976" xr:uid="{00000000-0005-0000-0000-0000B74D0000}"/>
    <cellStyle name="40% - Accent5 7 4" xfId="9865" xr:uid="{00000000-0005-0000-0000-0000B84D0000}"/>
    <cellStyle name="40% - Accent5 7 4 2" xfId="24977" xr:uid="{00000000-0005-0000-0000-0000B94D0000}"/>
    <cellStyle name="40% - Accent5 7 5" xfId="9866" xr:uid="{00000000-0005-0000-0000-0000BA4D0000}"/>
    <cellStyle name="40% - Accent5 7 5 2" xfId="24978" xr:uid="{00000000-0005-0000-0000-0000BB4D0000}"/>
    <cellStyle name="40% - Accent5 7 6" xfId="24979" xr:uid="{00000000-0005-0000-0000-0000BC4D0000}"/>
    <cellStyle name="40% - Accent5 70" xfId="9867" xr:uid="{00000000-0005-0000-0000-0000BD4D0000}"/>
    <cellStyle name="40% - Accent5 70 2" xfId="9868" xr:uid="{00000000-0005-0000-0000-0000BE4D0000}"/>
    <cellStyle name="40% - Accent5 70 2 2" xfId="24980" xr:uid="{00000000-0005-0000-0000-0000BF4D0000}"/>
    <cellStyle name="40% - Accent5 70 3" xfId="9869" xr:uid="{00000000-0005-0000-0000-0000C04D0000}"/>
    <cellStyle name="40% - Accent5 70 3 2" xfId="24981" xr:uid="{00000000-0005-0000-0000-0000C14D0000}"/>
    <cellStyle name="40% - Accent5 70 4" xfId="24982" xr:uid="{00000000-0005-0000-0000-0000C24D0000}"/>
    <cellStyle name="40% - Accent5 71" xfId="9870" xr:uid="{00000000-0005-0000-0000-0000C34D0000}"/>
    <cellStyle name="40% - Accent5 71 2" xfId="9871" xr:uid="{00000000-0005-0000-0000-0000C44D0000}"/>
    <cellStyle name="40% - Accent5 71 2 2" xfId="24983" xr:uid="{00000000-0005-0000-0000-0000C54D0000}"/>
    <cellStyle name="40% - Accent5 71 3" xfId="9872" xr:uid="{00000000-0005-0000-0000-0000C64D0000}"/>
    <cellStyle name="40% - Accent5 71 3 2" xfId="24984" xr:uid="{00000000-0005-0000-0000-0000C74D0000}"/>
    <cellStyle name="40% - Accent5 71 4" xfId="24985" xr:uid="{00000000-0005-0000-0000-0000C84D0000}"/>
    <cellStyle name="40% - Accent5 72" xfId="9873" xr:uid="{00000000-0005-0000-0000-0000C94D0000}"/>
    <cellStyle name="40% - Accent5 72 2" xfId="9874" xr:uid="{00000000-0005-0000-0000-0000CA4D0000}"/>
    <cellStyle name="40% - Accent5 72 2 2" xfId="24986" xr:uid="{00000000-0005-0000-0000-0000CB4D0000}"/>
    <cellStyle name="40% - Accent5 72 3" xfId="9875" xr:uid="{00000000-0005-0000-0000-0000CC4D0000}"/>
    <cellStyle name="40% - Accent5 72 3 2" xfId="24987" xr:uid="{00000000-0005-0000-0000-0000CD4D0000}"/>
    <cellStyle name="40% - Accent5 72 4" xfId="24988" xr:uid="{00000000-0005-0000-0000-0000CE4D0000}"/>
    <cellStyle name="40% - Accent5 73" xfId="9876" xr:uid="{00000000-0005-0000-0000-0000CF4D0000}"/>
    <cellStyle name="40% - Accent5 73 2" xfId="9877" xr:uid="{00000000-0005-0000-0000-0000D04D0000}"/>
    <cellStyle name="40% - Accent5 73 2 2" xfId="24989" xr:uid="{00000000-0005-0000-0000-0000D14D0000}"/>
    <cellStyle name="40% - Accent5 73 3" xfId="9878" xr:uid="{00000000-0005-0000-0000-0000D24D0000}"/>
    <cellStyle name="40% - Accent5 73 3 2" xfId="24990" xr:uid="{00000000-0005-0000-0000-0000D34D0000}"/>
    <cellStyle name="40% - Accent5 73 4" xfId="24991" xr:uid="{00000000-0005-0000-0000-0000D44D0000}"/>
    <cellStyle name="40% - Accent5 74" xfId="9879" xr:uid="{00000000-0005-0000-0000-0000D54D0000}"/>
    <cellStyle name="40% - Accent5 74 2" xfId="9880" xr:uid="{00000000-0005-0000-0000-0000D64D0000}"/>
    <cellStyle name="40% - Accent5 74 2 2" xfId="24992" xr:uid="{00000000-0005-0000-0000-0000D74D0000}"/>
    <cellStyle name="40% - Accent5 74 3" xfId="9881" xr:uid="{00000000-0005-0000-0000-0000D84D0000}"/>
    <cellStyle name="40% - Accent5 74 3 2" xfId="24993" xr:uid="{00000000-0005-0000-0000-0000D94D0000}"/>
    <cellStyle name="40% - Accent5 74 4" xfId="24994" xr:uid="{00000000-0005-0000-0000-0000DA4D0000}"/>
    <cellStyle name="40% - Accent5 75" xfId="9882" xr:uid="{00000000-0005-0000-0000-0000DB4D0000}"/>
    <cellStyle name="40% - Accent5 75 2" xfId="9883" xr:uid="{00000000-0005-0000-0000-0000DC4D0000}"/>
    <cellStyle name="40% - Accent5 75 2 2" xfId="24995" xr:uid="{00000000-0005-0000-0000-0000DD4D0000}"/>
    <cellStyle name="40% - Accent5 75 3" xfId="9884" xr:uid="{00000000-0005-0000-0000-0000DE4D0000}"/>
    <cellStyle name="40% - Accent5 75 3 2" xfId="24996" xr:uid="{00000000-0005-0000-0000-0000DF4D0000}"/>
    <cellStyle name="40% - Accent5 75 4" xfId="24997" xr:uid="{00000000-0005-0000-0000-0000E04D0000}"/>
    <cellStyle name="40% - Accent5 76" xfId="9885" xr:uid="{00000000-0005-0000-0000-0000E14D0000}"/>
    <cellStyle name="40% - Accent5 76 2" xfId="9886" xr:uid="{00000000-0005-0000-0000-0000E24D0000}"/>
    <cellStyle name="40% - Accent5 76 2 2" xfId="24998" xr:uid="{00000000-0005-0000-0000-0000E34D0000}"/>
    <cellStyle name="40% - Accent5 76 3" xfId="9887" xr:uid="{00000000-0005-0000-0000-0000E44D0000}"/>
    <cellStyle name="40% - Accent5 76 3 2" xfId="24999" xr:uid="{00000000-0005-0000-0000-0000E54D0000}"/>
    <cellStyle name="40% - Accent5 76 4" xfId="25000" xr:uid="{00000000-0005-0000-0000-0000E64D0000}"/>
    <cellStyle name="40% - Accent5 77" xfId="9888" xr:uid="{00000000-0005-0000-0000-0000E74D0000}"/>
    <cellStyle name="40% - Accent5 77 2" xfId="9889" xr:uid="{00000000-0005-0000-0000-0000E84D0000}"/>
    <cellStyle name="40% - Accent5 77 2 2" xfId="25001" xr:uid="{00000000-0005-0000-0000-0000E94D0000}"/>
    <cellStyle name="40% - Accent5 77 3" xfId="9890" xr:uid="{00000000-0005-0000-0000-0000EA4D0000}"/>
    <cellStyle name="40% - Accent5 77 3 2" xfId="25002" xr:uid="{00000000-0005-0000-0000-0000EB4D0000}"/>
    <cellStyle name="40% - Accent5 77 4" xfId="25003" xr:uid="{00000000-0005-0000-0000-0000EC4D0000}"/>
    <cellStyle name="40% - Accent5 78" xfId="9891" xr:uid="{00000000-0005-0000-0000-0000ED4D0000}"/>
    <cellStyle name="40% - Accent5 78 2" xfId="9892" xr:uid="{00000000-0005-0000-0000-0000EE4D0000}"/>
    <cellStyle name="40% - Accent5 78 2 2" xfId="25004" xr:uid="{00000000-0005-0000-0000-0000EF4D0000}"/>
    <cellStyle name="40% - Accent5 78 3" xfId="9893" xr:uid="{00000000-0005-0000-0000-0000F04D0000}"/>
    <cellStyle name="40% - Accent5 78 3 2" xfId="25005" xr:uid="{00000000-0005-0000-0000-0000F14D0000}"/>
    <cellStyle name="40% - Accent5 78 4" xfId="25006" xr:uid="{00000000-0005-0000-0000-0000F24D0000}"/>
    <cellStyle name="40% - Accent5 79" xfId="9894" xr:uid="{00000000-0005-0000-0000-0000F34D0000}"/>
    <cellStyle name="40% - Accent5 79 2" xfId="9895" xr:uid="{00000000-0005-0000-0000-0000F44D0000}"/>
    <cellStyle name="40% - Accent5 79 2 2" xfId="25007" xr:uid="{00000000-0005-0000-0000-0000F54D0000}"/>
    <cellStyle name="40% - Accent5 79 3" xfId="9896" xr:uid="{00000000-0005-0000-0000-0000F64D0000}"/>
    <cellStyle name="40% - Accent5 79 3 2" xfId="25008" xr:uid="{00000000-0005-0000-0000-0000F74D0000}"/>
    <cellStyle name="40% - Accent5 79 4" xfId="25009" xr:uid="{00000000-0005-0000-0000-0000F84D0000}"/>
    <cellStyle name="40% - Accent5 8" xfId="9897" xr:uid="{00000000-0005-0000-0000-0000F94D0000}"/>
    <cellStyle name="40% - Accent5 8 2" xfId="9898" xr:uid="{00000000-0005-0000-0000-0000FA4D0000}"/>
    <cellStyle name="40% - Accent5 8 2 2" xfId="9899" xr:uid="{00000000-0005-0000-0000-0000FB4D0000}"/>
    <cellStyle name="40% - Accent5 8 2 2 2" xfId="25010" xr:uid="{00000000-0005-0000-0000-0000FC4D0000}"/>
    <cellStyle name="40% - Accent5 8 2 3" xfId="9900" xr:uid="{00000000-0005-0000-0000-0000FD4D0000}"/>
    <cellStyle name="40% - Accent5 8 2 3 2" xfId="25011" xr:uid="{00000000-0005-0000-0000-0000FE4D0000}"/>
    <cellStyle name="40% - Accent5 8 2 4" xfId="25012" xr:uid="{00000000-0005-0000-0000-0000FF4D0000}"/>
    <cellStyle name="40% - Accent5 8 3" xfId="9901" xr:uid="{00000000-0005-0000-0000-0000004E0000}"/>
    <cellStyle name="40% - Accent5 8 3 2" xfId="9902" xr:uid="{00000000-0005-0000-0000-0000014E0000}"/>
    <cellStyle name="40% - Accent5 8 3 2 2" xfId="25013" xr:uid="{00000000-0005-0000-0000-0000024E0000}"/>
    <cellStyle name="40% - Accent5 8 3 3" xfId="9903" xr:uid="{00000000-0005-0000-0000-0000034E0000}"/>
    <cellStyle name="40% - Accent5 8 3 3 2" xfId="25014" xr:uid="{00000000-0005-0000-0000-0000044E0000}"/>
    <cellStyle name="40% - Accent5 8 3 4" xfId="25015" xr:uid="{00000000-0005-0000-0000-0000054E0000}"/>
    <cellStyle name="40% - Accent5 8 4" xfId="9904" xr:uid="{00000000-0005-0000-0000-0000064E0000}"/>
    <cellStyle name="40% - Accent5 8 4 2" xfId="25016" xr:uid="{00000000-0005-0000-0000-0000074E0000}"/>
    <cellStyle name="40% - Accent5 8 5" xfId="9905" xr:uid="{00000000-0005-0000-0000-0000084E0000}"/>
    <cellStyle name="40% - Accent5 8 5 2" xfId="25017" xr:uid="{00000000-0005-0000-0000-0000094E0000}"/>
    <cellStyle name="40% - Accent5 8 6" xfId="25018" xr:uid="{00000000-0005-0000-0000-00000A4E0000}"/>
    <cellStyle name="40% - Accent5 80" xfId="9906" xr:uid="{00000000-0005-0000-0000-00000B4E0000}"/>
    <cellStyle name="40% - Accent5 80 2" xfId="9907" xr:uid="{00000000-0005-0000-0000-00000C4E0000}"/>
    <cellStyle name="40% - Accent5 80 2 2" xfId="25019" xr:uid="{00000000-0005-0000-0000-00000D4E0000}"/>
    <cellStyle name="40% - Accent5 80 3" xfId="9908" xr:uid="{00000000-0005-0000-0000-00000E4E0000}"/>
    <cellStyle name="40% - Accent5 80 3 2" xfId="25020" xr:uid="{00000000-0005-0000-0000-00000F4E0000}"/>
    <cellStyle name="40% - Accent5 80 4" xfId="25021" xr:uid="{00000000-0005-0000-0000-0000104E0000}"/>
    <cellStyle name="40% - Accent5 81" xfId="9909" xr:uid="{00000000-0005-0000-0000-0000114E0000}"/>
    <cellStyle name="40% - Accent5 81 2" xfId="9910" xr:uid="{00000000-0005-0000-0000-0000124E0000}"/>
    <cellStyle name="40% - Accent5 81 2 2" xfId="25022" xr:uid="{00000000-0005-0000-0000-0000134E0000}"/>
    <cellStyle name="40% - Accent5 81 3" xfId="9911" xr:uid="{00000000-0005-0000-0000-0000144E0000}"/>
    <cellStyle name="40% - Accent5 81 3 2" xfId="25023" xr:uid="{00000000-0005-0000-0000-0000154E0000}"/>
    <cellStyle name="40% - Accent5 81 4" xfId="25024" xr:uid="{00000000-0005-0000-0000-0000164E0000}"/>
    <cellStyle name="40% - Accent5 82" xfId="9912" xr:uid="{00000000-0005-0000-0000-0000174E0000}"/>
    <cellStyle name="40% - Accent5 82 2" xfId="9913" xr:uid="{00000000-0005-0000-0000-0000184E0000}"/>
    <cellStyle name="40% - Accent5 82 2 2" xfId="25025" xr:uid="{00000000-0005-0000-0000-0000194E0000}"/>
    <cellStyle name="40% - Accent5 82 3" xfId="9914" xr:uid="{00000000-0005-0000-0000-00001A4E0000}"/>
    <cellStyle name="40% - Accent5 82 3 2" xfId="25026" xr:uid="{00000000-0005-0000-0000-00001B4E0000}"/>
    <cellStyle name="40% - Accent5 82 4" xfId="25027" xr:uid="{00000000-0005-0000-0000-00001C4E0000}"/>
    <cellStyle name="40% - Accent5 83" xfId="9915" xr:uid="{00000000-0005-0000-0000-00001D4E0000}"/>
    <cellStyle name="40% - Accent5 83 2" xfId="9916" xr:uid="{00000000-0005-0000-0000-00001E4E0000}"/>
    <cellStyle name="40% - Accent5 83 2 2" xfId="25028" xr:uid="{00000000-0005-0000-0000-00001F4E0000}"/>
    <cellStyle name="40% - Accent5 83 3" xfId="9917" xr:uid="{00000000-0005-0000-0000-0000204E0000}"/>
    <cellStyle name="40% - Accent5 83 3 2" xfId="25029" xr:uid="{00000000-0005-0000-0000-0000214E0000}"/>
    <cellStyle name="40% - Accent5 83 4" xfId="25030" xr:uid="{00000000-0005-0000-0000-0000224E0000}"/>
    <cellStyle name="40% - Accent5 84" xfId="9918" xr:uid="{00000000-0005-0000-0000-0000234E0000}"/>
    <cellStyle name="40% - Accent5 84 2" xfId="9919" xr:uid="{00000000-0005-0000-0000-0000244E0000}"/>
    <cellStyle name="40% - Accent5 84 2 2" xfId="25031" xr:uid="{00000000-0005-0000-0000-0000254E0000}"/>
    <cellStyle name="40% - Accent5 84 3" xfId="9920" xr:uid="{00000000-0005-0000-0000-0000264E0000}"/>
    <cellStyle name="40% - Accent5 84 3 2" xfId="25032" xr:uid="{00000000-0005-0000-0000-0000274E0000}"/>
    <cellStyle name="40% - Accent5 84 4" xfId="25033" xr:uid="{00000000-0005-0000-0000-0000284E0000}"/>
    <cellStyle name="40% - Accent5 85" xfId="9921" xr:uid="{00000000-0005-0000-0000-0000294E0000}"/>
    <cellStyle name="40% - Accent5 85 2" xfId="9922" xr:uid="{00000000-0005-0000-0000-00002A4E0000}"/>
    <cellStyle name="40% - Accent5 85 2 2" xfId="25034" xr:uid="{00000000-0005-0000-0000-00002B4E0000}"/>
    <cellStyle name="40% - Accent5 85 3" xfId="9923" xr:uid="{00000000-0005-0000-0000-00002C4E0000}"/>
    <cellStyle name="40% - Accent5 85 3 2" xfId="25035" xr:uid="{00000000-0005-0000-0000-00002D4E0000}"/>
    <cellStyle name="40% - Accent5 85 4" xfId="25036" xr:uid="{00000000-0005-0000-0000-00002E4E0000}"/>
    <cellStyle name="40% - Accent5 86" xfId="9924" xr:uid="{00000000-0005-0000-0000-00002F4E0000}"/>
    <cellStyle name="40% - Accent5 86 2" xfId="9925" xr:uid="{00000000-0005-0000-0000-0000304E0000}"/>
    <cellStyle name="40% - Accent5 86 2 2" xfId="25037" xr:uid="{00000000-0005-0000-0000-0000314E0000}"/>
    <cellStyle name="40% - Accent5 86 3" xfId="9926" xr:uid="{00000000-0005-0000-0000-0000324E0000}"/>
    <cellStyle name="40% - Accent5 86 3 2" xfId="25038" xr:uid="{00000000-0005-0000-0000-0000334E0000}"/>
    <cellStyle name="40% - Accent5 86 4" xfId="25039" xr:uid="{00000000-0005-0000-0000-0000344E0000}"/>
    <cellStyle name="40% - Accent5 87" xfId="9927" xr:uid="{00000000-0005-0000-0000-0000354E0000}"/>
    <cellStyle name="40% - Accent5 87 2" xfId="9928" xr:uid="{00000000-0005-0000-0000-0000364E0000}"/>
    <cellStyle name="40% - Accent5 87 2 2" xfId="25040" xr:uid="{00000000-0005-0000-0000-0000374E0000}"/>
    <cellStyle name="40% - Accent5 87 3" xfId="9929" xr:uid="{00000000-0005-0000-0000-0000384E0000}"/>
    <cellStyle name="40% - Accent5 87 3 2" xfId="25041" xr:uid="{00000000-0005-0000-0000-0000394E0000}"/>
    <cellStyle name="40% - Accent5 87 4" xfId="25042" xr:uid="{00000000-0005-0000-0000-00003A4E0000}"/>
    <cellStyle name="40% - Accent5 88" xfId="9930" xr:uid="{00000000-0005-0000-0000-00003B4E0000}"/>
    <cellStyle name="40% - Accent5 88 2" xfId="9931" xr:uid="{00000000-0005-0000-0000-00003C4E0000}"/>
    <cellStyle name="40% - Accent5 88 2 2" xfId="25043" xr:uid="{00000000-0005-0000-0000-00003D4E0000}"/>
    <cellStyle name="40% - Accent5 88 3" xfId="9932" xr:uid="{00000000-0005-0000-0000-00003E4E0000}"/>
    <cellStyle name="40% - Accent5 88 3 2" xfId="25044" xr:uid="{00000000-0005-0000-0000-00003F4E0000}"/>
    <cellStyle name="40% - Accent5 88 4" xfId="25045" xr:uid="{00000000-0005-0000-0000-0000404E0000}"/>
    <cellStyle name="40% - Accent5 89" xfId="9933" xr:uid="{00000000-0005-0000-0000-0000414E0000}"/>
    <cellStyle name="40% - Accent5 89 2" xfId="9934" xr:uid="{00000000-0005-0000-0000-0000424E0000}"/>
    <cellStyle name="40% - Accent5 89 2 2" xfId="25046" xr:uid="{00000000-0005-0000-0000-0000434E0000}"/>
    <cellStyle name="40% - Accent5 89 3" xfId="9935" xr:uid="{00000000-0005-0000-0000-0000444E0000}"/>
    <cellStyle name="40% - Accent5 89 3 2" xfId="25047" xr:uid="{00000000-0005-0000-0000-0000454E0000}"/>
    <cellStyle name="40% - Accent5 89 4" xfId="25048" xr:uid="{00000000-0005-0000-0000-0000464E0000}"/>
    <cellStyle name="40% - Accent5 9" xfId="9936" xr:uid="{00000000-0005-0000-0000-0000474E0000}"/>
    <cellStyle name="40% - Accent5 9 2" xfId="9937" xr:uid="{00000000-0005-0000-0000-0000484E0000}"/>
    <cellStyle name="40% - Accent5 9 2 2" xfId="9938" xr:uid="{00000000-0005-0000-0000-0000494E0000}"/>
    <cellStyle name="40% - Accent5 9 2 2 2" xfId="25049" xr:uid="{00000000-0005-0000-0000-00004A4E0000}"/>
    <cellStyle name="40% - Accent5 9 2 3" xfId="9939" xr:uid="{00000000-0005-0000-0000-00004B4E0000}"/>
    <cellStyle name="40% - Accent5 9 2 3 2" xfId="25050" xr:uid="{00000000-0005-0000-0000-00004C4E0000}"/>
    <cellStyle name="40% - Accent5 9 2 4" xfId="25051" xr:uid="{00000000-0005-0000-0000-00004D4E0000}"/>
    <cellStyle name="40% - Accent5 9 3" xfId="9940" xr:uid="{00000000-0005-0000-0000-00004E4E0000}"/>
    <cellStyle name="40% - Accent5 9 3 2" xfId="9941" xr:uid="{00000000-0005-0000-0000-00004F4E0000}"/>
    <cellStyle name="40% - Accent5 9 3 2 2" xfId="25052" xr:uid="{00000000-0005-0000-0000-0000504E0000}"/>
    <cellStyle name="40% - Accent5 9 3 3" xfId="9942" xr:uid="{00000000-0005-0000-0000-0000514E0000}"/>
    <cellStyle name="40% - Accent5 9 3 3 2" xfId="25053" xr:uid="{00000000-0005-0000-0000-0000524E0000}"/>
    <cellStyle name="40% - Accent5 9 3 4" xfId="25054" xr:uid="{00000000-0005-0000-0000-0000534E0000}"/>
    <cellStyle name="40% - Accent5 9 4" xfId="9943" xr:uid="{00000000-0005-0000-0000-0000544E0000}"/>
    <cellStyle name="40% - Accent5 9 4 2" xfId="25055" xr:uid="{00000000-0005-0000-0000-0000554E0000}"/>
    <cellStyle name="40% - Accent5 9 5" xfId="9944" xr:uid="{00000000-0005-0000-0000-0000564E0000}"/>
    <cellStyle name="40% - Accent5 9 5 2" xfId="25056" xr:uid="{00000000-0005-0000-0000-0000574E0000}"/>
    <cellStyle name="40% - Accent5 9 6" xfId="25057" xr:uid="{00000000-0005-0000-0000-0000584E0000}"/>
    <cellStyle name="40% - Accent5 90" xfId="9945" xr:uid="{00000000-0005-0000-0000-0000594E0000}"/>
    <cellStyle name="40% - Accent5 90 2" xfId="9946" xr:uid="{00000000-0005-0000-0000-00005A4E0000}"/>
    <cellStyle name="40% - Accent5 90 2 2" xfId="25058" xr:uid="{00000000-0005-0000-0000-00005B4E0000}"/>
    <cellStyle name="40% - Accent5 90 3" xfId="9947" xr:uid="{00000000-0005-0000-0000-00005C4E0000}"/>
    <cellStyle name="40% - Accent5 90 3 2" xfId="25059" xr:uid="{00000000-0005-0000-0000-00005D4E0000}"/>
    <cellStyle name="40% - Accent5 90 4" xfId="25060" xr:uid="{00000000-0005-0000-0000-00005E4E0000}"/>
    <cellStyle name="40% - Accent5 91" xfId="9948" xr:uid="{00000000-0005-0000-0000-00005F4E0000}"/>
    <cellStyle name="40% - Accent5 91 2" xfId="9949" xr:uid="{00000000-0005-0000-0000-0000604E0000}"/>
    <cellStyle name="40% - Accent5 91 2 2" xfId="25061" xr:uid="{00000000-0005-0000-0000-0000614E0000}"/>
    <cellStyle name="40% - Accent5 91 3" xfId="9950" xr:uid="{00000000-0005-0000-0000-0000624E0000}"/>
    <cellStyle name="40% - Accent5 91 3 2" xfId="25062" xr:uid="{00000000-0005-0000-0000-0000634E0000}"/>
    <cellStyle name="40% - Accent5 91 4" xfId="25063" xr:uid="{00000000-0005-0000-0000-0000644E0000}"/>
    <cellStyle name="40% - Accent5 92" xfId="9951" xr:uid="{00000000-0005-0000-0000-0000654E0000}"/>
    <cellStyle name="40% - Accent5 92 2" xfId="9952" xr:uid="{00000000-0005-0000-0000-0000664E0000}"/>
    <cellStyle name="40% - Accent5 92 2 2" xfId="25064" xr:uid="{00000000-0005-0000-0000-0000674E0000}"/>
    <cellStyle name="40% - Accent5 92 3" xfId="9953" xr:uid="{00000000-0005-0000-0000-0000684E0000}"/>
    <cellStyle name="40% - Accent5 92 3 2" xfId="25065" xr:uid="{00000000-0005-0000-0000-0000694E0000}"/>
    <cellStyle name="40% - Accent5 92 4" xfId="25066" xr:uid="{00000000-0005-0000-0000-00006A4E0000}"/>
    <cellStyle name="40% - Accent5 93" xfId="9954" xr:uid="{00000000-0005-0000-0000-00006B4E0000}"/>
    <cellStyle name="40% - Accent5 93 2" xfId="9955" xr:uid="{00000000-0005-0000-0000-00006C4E0000}"/>
    <cellStyle name="40% - Accent5 93 2 2" xfId="25067" xr:uid="{00000000-0005-0000-0000-00006D4E0000}"/>
    <cellStyle name="40% - Accent5 93 3" xfId="9956" xr:uid="{00000000-0005-0000-0000-00006E4E0000}"/>
    <cellStyle name="40% - Accent5 93 3 2" xfId="25068" xr:uid="{00000000-0005-0000-0000-00006F4E0000}"/>
    <cellStyle name="40% - Accent5 93 4" xfId="25069" xr:uid="{00000000-0005-0000-0000-0000704E0000}"/>
    <cellStyle name="40% - Accent5 94" xfId="9957" xr:uid="{00000000-0005-0000-0000-0000714E0000}"/>
    <cellStyle name="40% - Accent5 94 2" xfId="9958" xr:uid="{00000000-0005-0000-0000-0000724E0000}"/>
    <cellStyle name="40% - Accent5 94 2 2" xfId="25070" xr:uid="{00000000-0005-0000-0000-0000734E0000}"/>
    <cellStyle name="40% - Accent5 94 3" xfId="9959" xr:uid="{00000000-0005-0000-0000-0000744E0000}"/>
    <cellStyle name="40% - Accent5 94 3 2" xfId="25071" xr:uid="{00000000-0005-0000-0000-0000754E0000}"/>
    <cellStyle name="40% - Accent5 94 4" xfId="25072" xr:uid="{00000000-0005-0000-0000-0000764E0000}"/>
    <cellStyle name="40% - Accent5 95" xfId="9960" xr:uid="{00000000-0005-0000-0000-0000774E0000}"/>
    <cellStyle name="40% - Accent5 95 2" xfId="9961" xr:uid="{00000000-0005-0000-0000-0000784E0000}"/>
    <cellStyle name="40% - Accent5 95 2 2" xfId="25073" xr:uid="{00000000-0005-0000-0000-0000794E0000}"/>
    <cellStyle name="40% - Accent5 95 3" xfId="9962" xr:uid="{00000000-0005-0000-0000-00007A4E0000}"/>
    <cellStyle name="40% - Accent5 95 3 2" xfId="25074" xr:uid="{00000000-0005-0000-0000-00007B4E0000}"/>
    <cellStyle name="40% - Accent5 95 4" xfId="25075" xr:uid="{00000000-0005-0000-0000-00007C4E0000}"/>
    <cellStyle name="40% - Accent5 96" xfId="9963" xr:uid="{00000000-0005-0000-0000-00007D4E0000}"/>
    <cellStyle name="40% - Accent5 96 2" xfId="9964" xr:uid="{00000000-0005-0000-0000-00007E4E0000}"/>
    <cellStyle name="40% - Accent5 96 2 2" xfId="25076" xr:uid="{00000000-0005-0000-0000-00007F4E0000}"/>
    <cellStyle name="40% - Accent5 96 3" xfId="9965" xr:uid="{00000000-0005-0000-0000-0000804E0000}"/>
    <cellStyle name="40% - Accent5 96 3 2" xfId="25077" xr:uid="{00000000-0005-0000-0000-0000814E0000}"/>
    <cellStyle name="40% - Accent5 96 4" xfId="25078" xr:uid="{00000000-0005-0000-0000-0000824E0000}"/>
    <cellStyle name="40% - Accent5 97" xfId="9966" xr:uid="{00000000-0005-0000-0000-0000834E0000}"/>
    <cellStyle name="40% - Accent5 97 2" xfId="9967" xr:uid="{00000000-0005-0000-0000-0000844E0000}"/>
    <cellStyle name="40% - Accent5 97 2 2" xfId="25079" xr:uid="{00000000-0005-0000-0000-0000854E0000}"/>
    <cellStyle name="40% - Accent5 97 3" xfId="9968" xr:uid="{00000000-0005-0000-0000-0000864E0000}"/>
    <cellStyle name="40% - Accent5 97 3 2" xfId="25080" xr:uid="{00000000-0005-0000-0000-0000874E0000}"/>
    <cellStyle name="40% - Accent5 97 4" xfId="25081" xr:uid="{00000000-0005-0000-0000-0000884E0000}"/>
    <cellStyle name="40% - Accent5 98" xfId="9969" xr:uid="{00000000-0005-0000-0000-0000894E0000}"/>
    <cellStyle name="40% - Accent5 98 2" xfId="9970" xr:uid="{00000000-0005-0000-0000-00008A4E0000}"/>
    <cellStyle name="40% - Accent5 98 2 2" xfId="25082" xr:uid="{00000000-0005-0000-0000-00008B4E0000}"/>
    <cellStyle name="40% - Accent5 98 3" xfId="9971" xr:uid="{00000000-0005-0000-0000-00008C4E0000}"/>
    <cellStyle name="40% - Accent5 98 3 2" xfId="25083" xr:uid="{00000000-0005-0000-0000-00008D4E0000}"/>
    <cellStyle name="40% - Accent5 98 4" xfId="25084" xr:uid="{00000000-0005-0000-0000-00008E4E0000}"/>
    <cellStyle name="40% - Accent5 99" xfId="9972" xr:uid="{00000000-0005-0000-0000-00008F4E0000}"/>
    <cellStyle name="40% - Accent5 99 2" xfId="9973" xr:uid="{00000000-0005-0000-0000-0000904E0000}"/>
    <cellStyle name="40% - Accent5 99 2 2" xfId="25085" xr:uid="{00000000-0005-0000-0000-0000914E0000}"/>
    <cellStyle name="40% - Accent5 99 3" xfId="9974" xr:uid="{00000000-0005-0000-0000-0000924E0000}"/>
    <cellStyle name="40% - Accent5 99 3 2" xfId="25086" xr:uid="{00000000-0005-0000-0000-0000934E0000}"/>
    <cellStyle name="40% - Accent5 99 4" xfId="25087" xr:uid="{00000000-0005-0000-0000-0000944E0000}"/>
    <cellStyle name="40% - Accent6 10" xfId="9975" xr:uid="{00000000-0005-0000-0000-0000954E0000}"/>
    <cellStyle name="40% - Accent6 10 2" xfId="9976" xr:uid="{00000000-0005-0000-0000-0000964E0000}"/>
    <cellStyle name="40% - Accent6 10 2 2" xfId="9977" xr:uid="{00000000-0005-0000-0000-0000974E0000}"/>
    <cellStyle name="40% - Accent6 10 2 2 2" xfId="25088" xr:uid="{00000000-0005-0000-0000-0000984E0000}"/>
    <cellStyle name="40% - Accent6 10 2 3" xfId="9978" xr:uid="{00000000-0005-0000-0000-0000994E0000}"/>
    <cellStyle name="40% - Accent6 10 2 3 2" xfId="25089" xr:uid="{00000000-0005-0000-0000-00009A4E0000}"/>
    <cellStyle name="40% - Accent6 10 2 4" xfId="25090" xr:uid="{00000000-0005-0000-0000-00009B4E0000}"/>
    <cellStyle name="40% - Accent6 10 3" xfId="9979" xr:uid="{00000000-0005-0000-0000-00009C4E0000}"/>
    <cellStyle name="40% - Accent6 10 3 2" xfId="9980" xr:uid="{00000000-0005-0000-0000-00009D4E0000}"/>
    <cellStyle name="40% - Accent6 10 3 2 2" xfId="25091" xr:uid="{00000000-0005-0000-0000-00009E4E0000}"/>
    <cellStyle name="40% - Accent6 10 3 3" xfId="9981" xr:uid="{00000000-0005-0000-0000-00009F4E0000}"/>
    <cellStyle name="40% - Accent6 10 3 3 2" xfId="25092" xr:uid="{00000000-0005-0000-0000-0000A04E0000}"/>
    <cellStyle name="40% - Accent6 10 3 4" xfId="25093" xr:uid="{00000000-0005-0000-0000-0000A14E0000}"/>
    <cellStyle name="40% - Accent6 10 4" xfId="9982" xr:uid="{00000000-0005-0000-0000-0000A24E0000}"/>
    <cellStyle name="40% - Accent6 10 4 2" xfId="25094" xr:uid="{00000000-0005-0000-0000-0000A34E0000}"/>
    <cellStyle name="40% - Accent6 10 5" xfId="9983" xr:uid="{00000000-0005-0000-0000-0000A44E0000}"/>
    <cellStyle name="40% - Accent6 10 5 2" xfId="25095" xr:uid="{00000000-0005-0000-0000-0000A54E0000}"/>
    <cellStyle name="40% - Accent6 10 6" xfId="25096" xr:uid="{00000000-0005-0000-0000-0000A64E0000}"/>
    <cellStyle name="40% - Accent6 100" xfId="9984" xr:uid="{00000000-0005-0000-0000-0000A74E0000}"/>
    <cellStyle name="40% - Accent6 100 2" xfId="9985" xr:uid="{00000000-0005-0000-0000-0000A84E0000}"/>
    <cellStyle name="40% - Accent6 100 2 2" xfId="25097" xr:uid="{00000000-0005-0000-0000-0000A94E0000}"/>
    <cellStyle name="40% - Accent6 100 3" xfId="9986" xr:uid="{00000000-0005-0000-0000-0000AA4E0000}"/>
    <cellStyle name="40% - Accent6 100 3 2" xfId="25098" xr:uid="{00000000-0005-0000-0000-0000AB4E0000}"/>
    <cellStyle name="40% - Accent6 100 4" xfId="25099" xr:uid="{00000000-0005-0000-0000-0000AC4E0000}"/>
    <cellStyle name="40% - Accent6 101" xfId="9987" xr:uid="{00000000-0005-0000-0000-0000AD4E0000}"/>
    <cellStyle name="40% - Accent6 101 2" xfId="9988" xr:uid="{00000000-0005-0000-0000-0000AE4E0000}"/>
    <cellStyle name="40% - Accent6 101 2 2" xfId="25100" xr:uid="{00000000-0005-0000-0000-0000AF4E0000}"/>
    <cellStyle name="40% - Accent6 101 3" xfId="9989" xr:uid="{00000000-0005-0000-0000-0000B04E0000}"/>
    <cellStyle name="40% - Accent6 101 3 2" xfId="25101" xr:uid="{00000000-0005-0000-0000-0000B14E0000}"/>
    <cellStyle name="40% - Accent6 101 4" xfId="25102" xr:uid="{00000000-0005-0000-0000-0000B24E0000}"/>
    <cellStyle name="40% - Accent6 102" xfId="9990" xr:uid="{00000000-0005-0000-0000-0000B34E0000}"/>
    <cellStyle name="40% - Accent6 102 2" xfId="9991" xr:uid="{00000000-0005-0000-0000-0000B44E0000}"/>
    <cellStyle name="40% - Accent6 102 2 2" xfId="25103" xr:uid="{00000000-0005-0000-0000-0000B54E0000}"/>
    <cellStyle name="40% - Accent6 102 3" xfId="9992" xr:uid="{00000000-0005-0000-0000-0000B64E0000}"/>
    <cellStyle name="40% - Accent6 102 3 2" xfId="25104" xr:uid="{00000000-0005-0000-0000-0000B74E0000}"/>
    <cellStyle name="40% - Accent6 102 4" xfId="25105" xr:uid="{00000000-0005-0000-0000-0000B84E0000}"/>
    <cellStyle name="40% - Accent6 103" xfId="9993" xr:uid="{00000000-0005-0000-0000-0000B94E0000}"/>
    <cellStyle name="40% - Accent6 103 2" xfId="9994" xr:uid="{00000000-0005-0000-0000-0000BA4E0000}"/>
    <cellStyle name="40% - Accent6 103 2 2" xfId="25106" xr:uid="{00000000-0005-0000-0000-0000BB4E0000}"/>
    <cellStyle name="40% - Accent6 103 3" xfId="9995" xr:uid="{00000000-0005-0000-0000-0000BC4E0000}"/>
    <cellStyle name="40% - Accent6 103 3 2" xfId="25107" xr:uid="{00000000-0005-0000-0000-0000BD4E0000}"/>
    <cellStyle name="40% - Accent6 103 4" xfId="25108" xr:uid="{00000000-0005-0000-0000-0000BE4E0000}"/>
    <cellStyle name="40% - Accent6 104" xfId="9996" xr:uid="{00000000-0005-0000-0000-0000BF4E0000}"/>
    <cellStyle name="40% - Accent6 104 2" xfId="9997" xr:uid="{00000000-0005-0000-0000-0000C04E0000}"/>
    <cellStyle name="40% - Accent6 104 2 2" xfId="25109" xr:uid="{00000000-0005-0000-0000-0000C14E0000}"/>
    <cellStyle name="40% - Accent6 104 3" xfId="9998" xr:uid="{00000000-0005-0000-0000-0000C24E0000}"/>
    <cellStyle name="40% - Accent6 104 3 2" xfId="25110" xr:uid="{00000000-0005-0000-0000-0000C34E0000}"/>
    <cellStyle name="40% - Accent6 104 4" xfId="25111" xr:uid="{00000000-0005-0000-0000-0000C44E0000}"/>
    <cellStyle name="40% - Accent6 105" xfId="9999" xr:uid="{00000000-0005-0000-0000-0000C54E0000}"/>
    <cellStyle name="40% - Accent6 105 2" xfId="10000" xr:uid="{00000000-0005-0000-0000-0000C64E0000}"/>
    <cellStyle name="40% - Accent6 105 2 2" xfId="25112" xr:uid="{00000000-0005-0000-0000-0000C74E0000}"/>
    <cellStyle name="40% - Accent6 105 3" xfId="10001" xr:uid="{00000000-0005-0000-0000-0000C84E0000}"/>
    <cellStyle name="40% - Accent6 105 3 2" xfId="25113" xr:uid="{00000000-0005-0000-0000-0000C94E0000}"/>
    <cellStyle name="40% - Accent6 105 4" xfId="25114" xr:uid="{00000000-0005-0000-0000-0000CA4E0000}"/>
    <cellStyle name="40% - Accent6 106" xfId="10002" xr:uid="{00000000-0005-0000-0000-0000CB4E0000}"/>
    <cellStyle name="40% - Accent6 106 2" xfId="10003" xr:uid="{00000000-0005-0000-0000-0000CC4E0000}"/>
    <cellStyle name="40% - Accent6 106 2 2" xfId="25115" xr:uid="{00000000-0005-0000-0000-0000CD4E0000}"/>
    <cellStyle name="40% - Accent6 106 3" xfId="10004" xr:uid="{00000000-0005-0000-0000-0000CE4E0000}"/>
    <cellStyle name="40% - Accent6 106 3 2" xfId="25116" xr:uid="{00000000-0005-0000-0000-0000CF4E0000}"/>
    <cellStyle name="40% - Accent6 106 4" xfId="25117" xr:uid="{00000000-0005-0000-0000-0000D04E0000}"/>
    <cellStyle name="40% - Accent6 107" xfId="10005" xr:uid="{00000000-0005-0000-0000-0000D14E0000}"/>
    <cellStyle name="40% - Accent6 107 2" xfId="10006" xr:uid="{00000000-0005-0000-0000-0000D24E0000}"/>
    <cellStyle name="40% - Accent6 107 2 2" xfId="25118" xr:uid="{00000000-0005-0000-0000-0000D34E0000}"/>
    <cellStyle name="40% - Accent6 107 3" xfId="10007" xr:uid="{00000000-0005-0000-0000-0000D44E0000}"/>
    <cellStyle name="40% - Accent6 107 3 2" xfId="25119" xr:uid="{00000000-0005-0000-0000-0000D54E0000}"/>
    <cellStyle name="40% - Accent6 107 4" xfId="25120" xr:uid="{00000000-0005-0000-0000-0000D64E0000}"/>
    <cellStyle name="40% - Accent6 108" xfId="10008" xr:uid="{00000000-0005-0000-0000-0000D74E0000}"/>
    <cellStyle name="40% - Accent6 108 2" xfId="10009" xr:uid="{00000000-0005-0000-0000-0000D84E0000}"/>
    <cellStyle name="40% - Accent6 108 2 2" xfId="25121" xr:uid="{00000000-0005-0000-0000-0000D94E0000}"/>
    <cellStyle name="40% - Accent6 108 3" xfId="10010" xr:uid="{00000000-0005-0000-0000-0000DA4E0000}"/>
    <cellStyle name="40% - Accent6 108 3 2" xfId="25122" xr:uid="{00000000-0005-0000-0000-0000DB4E0000}"/>
    <cellStyle name="40% - Accent6 108 4" xfId="25123" xr:uid="{00000000-0005-0000-0000-0000DC4E0000}"/>
    <cellStyle name="40% - Accent6 109" xfId="10011" xr:uid="{00000000-0005-0000-0000-0000DD4E0000}"/>
    <cellStyle name="40% - Accent6 109 2" xfId="10012" xr:uid="{00000000-0005-0000-0000-0000DE4E0000}"/>
    <cellStyle name="40% - Accent6 109 2 2" xfId="25124" xr:uid="{00000000-0005-0000-0000-0000DF4E0000}"/>
    <cellStyle name="40% - Accent6 109 3" xfId="10013" xr:uid="{00000000-0005-0000-0000-0000E04E0000}"/>
    <cellStyle name="40% - Accent6 109 3 2" xfId="25125" xr:uid="{00000000-0005-0000-0000-0000E14E0000}"/>
    <cellStyle name="40% - Accent6 109 4" xfId="25126" xr:uid="{00000000-0005-0000-0000-0000E24E0000}"/>
    <cellStyle name="40% - Accent6 11" xfId="10014" xr:uid="{00000000-0005-0000-0000-0000E34E0000}"/>
    <cellStyle name="40% - Accent6 11 2" xfId="10015" xr:uid="{00000000-0005-0000-0000-0000E44E0000}"/>
    <cellStyle name="40% - Accent6 11 2 2" xfId="10016" xr:uid="{00000000-0005-0000-0000-0000E54E0000}"/>
    <cellStyle name="40% - Accent6 11 2 2 2" xfId="25127" xr:uid="{00000000-0005-0000-0000-0000E64E0000}"/>
    <cellStyle name="40% - Accent6 11 2 3" xfId="10017" xr:uid="{00000000-0005-0000-0000-0000E74E0000}"/>
    <cellStyle name="40% - Accent6 11 2 3 2" xfId="25128" xr:uid="{00000000-0005-0000-0000-0000E84E0000}"/>
    <cellStyle name="40% - Accent6 11 2 4" xfId="25129" xr:uid="{00000000-0005-0000-0000-0000E94E0000}"/>
    <cellStyle name="40% - Accent6 11 3" xfId="10018" xr:uid="{00000000-0005-0000-0000-0000EA4E0000}"/>
    <cellStyle name="40% - Accent6 11 3 2" xfId="10019" xr:uid="{00000000-0005-0000-0000-0000EB4E0000}"/>
    <cellStyle name="40% - Accent6 11 3 2 2" xfId="25130" xr:uid="{00000000-0005-0000-0000-0000EC4E0000}"/>
    <cellStyle name="40% - Accent6 11 3 3" xfId="10020" xr:uid="{00000000-0005-0000-0000-0000ED4E0000}"/>
    <cellStyle name="40% - Accent6 11 3 3 2" xfId="25131" xr:uid="{00000000-0005-0000-0000-0000EE4E0000}"/>
    <cellStyle name="40% - Accent6 11 3 4" xfId="25132" xr:uid="{00000000-0005-0000-0000-0000EF4E0000}"/>
    <cellStyle name="40% - Accent6 11 4" xfId="10021" xr:uid="{00000000-0005-0000-0000-0000F04E0000}"/>
    <cellStyle name="40% - Accent6 11 4 2" xfId="25133" xr:uid="{00000000-0005-0000-0000-0000F14E0000}"/>
    <cellStyle name="40% - Accent6 11 5" xfId="10022" xr:uid="{00000000-0005-0000-0000-0000F24E0000}"/>
    <cellStyle name="40% - Accent6 11 5 2" xfId="25134" xr:uid="{00000000-0005-0000-0000-0000F34E0000}"/>
    <cellStyle name="40% - Accent6 11 6" xfId="25135" xr:uid="{00000000-0005-0000-0000-0000F44E0000}"/>
    <cellStyle name="40% - Accent6 110" xfId="10023" xr:uid="{00000000-0005-0000-0000-0000F54E0000}"/>
    <cellStyle name="40% - Accent6 110 2" xfId="10024" xr:uid="{00000000-0005-0000-0000-0000F64E0000}"/>
    <cellStyle name="40% - Accent6 110 2 2" xfId="25136" xr:uid="{00000000-0005-0000-0000-0000F74E0000}"/>
    <cellStyle name="40% - Accent6 110 3" xfId="10025" xr:uid="{00000000-0005-0000-0000-0000F84E0000}"/>
    <cellStyle name="40% - Accent6 110 3 2" xfId="25137" xr:uid="{00000000-0005-0000-0000-0000F94E0000}"/>
    <cellStyle name="40% - Accent6 110 4" xfId="25138" xr:uid="{00000000-0005-0000-0000-0000FA4E0000}"/>
    <cellStyle name="40% - Accent6 111" xfId="10026" xr:uid="{00000000-0005-0000-0000-0000FB4E0000}"/>
    <cellStyle name="40% - Accent6 111 2" xfId="10027" xr:uid="{00000000-0005-0000-0000-0000FC4E0000}"/>
    <cellStyle name="40% - Accent6 111 2 2" xfId="25139" xr:uid="{00000000-0005-0000-0000-0000FD4E0000}"/>
    <cellStyle name="40% - Accent6 111 3" xfId="10028" xr:uid="{00000000-0005-0000-0000-0000FE4E0000}"/>
    <cellStyle name="40% - Accent6 111 3 2" xfId="25140" xr:uid="{00000000-0005-0000-0000-0000FF4E0000}"/>
    <cellStyle name="40% - Accent6 111 4" xfId="25141" xr:uid="{00000000-0005-0000-0000-0000004F0000}"/>
    <cellStyle name="40% - Accent6 112" xfId="10029" xr:uid="{00000000-0005-0000-0000-0000014F0000}"/>
    <cellStyle name="40% - Accent6 112 2" xfId="10030" xr:uid="{00000000-0005-0000-0000-0000024F0000}"/>
    <cellStyle name="40% - Accent6 112 2 2" xfId="25142" xr:uid="{00000000-0005-0000-0000-0000034F0000}"/>
    <cellStyle name="40% - Accent6 112 3" xfId="10031" xr:uid="{00000000-0005-0000-0000-0000044F0000}"/>
    <cellStyle name="40% - Accent6 112 3 2" xfId="25143" xr:uid="{00000000-0005-0000-0000-0000054F0000}"/>
    <cellStyle name="40% - Accent6 112 4" xfId="25144" xr:uid="{00000000-0005-0000-0000-0000064F0000}"/>
    <cellStyle name="40% - Accent6 113" xfId="10032" xr:uid="{00000000-0005-0000-0000-0000074F0000}"/>
    <cellStyle name="40% - Accent6 113 2" xfId="10033" xr:uid="{00000000-0005-0000-0000-0000084F0000}"/>
    <cellStyle name="40% - Accent6 113 2 2" xfId="25145" xr:uid="{00000000-0005-0000-0000-0000094F0000}"/>
    <cellStyle name="40% - Accent6 113 3" xfId="10034" xr:uid="{00000000-0005-0000-0000-00000A4F0000}"/>
    <cellStyle name="40% - Accent6 113 3 2" xfId="25146" xr:uid="{00000000-0005-0000-0000-00000B4F0000}"/>
    <cellStyle name="40% - Accent6 113 4" xfId="25147" xr:uid="{00000000-0005-0000-0000-00000C4F0000}"/>
    <cellStyle name="40% - Accent6 114" xfId="10035" xr:uid="{00000000-0005-0000-0000-00000D4F0000}"/>
    <cellStyle name="40% - Accent6 114 2" xfId="10036" xr:uid="{00000000-0005-0000-0000-00000E4F0000}"/>
    <cellStyle name="40% - Accent6 114 2 2" xfId="25148" xr:uid="{00000000-0005-0000-0000-00000F4F0000}"/>
    <cellStyle name="40% - Accent6 114 3" xfId="10037" xr:uid="{00000000-0005-0000-0000-0000104F0000}"/>
    <cellStyle name="40% - Accent6 114 3 2" xfId="25149" xr:uid="{00000000-0005-0000-0000-0000114F0000}"/>
    <cellStyle name="40% - Accent6 114 4" xfId="25150" xr:uid="{00000000-0005-0000-0000-0000124F0000}"/>
    <cellStyle name="40% - Accent6 115" xfId="10038" xr:uid="{00000000-0005-0000-0000-0000134F0000}"/>
    <cellStyle name="40% - Accent6 115 2" xfId="10039" xr:uid="{00000000-0005-0000-0000-0000144F0000}"/>
    <cellStyle name="40% - Accent6 115 2 2" xfId="25151" xr:uid="{00000000-0005-0000-0000-0000154F0000}"/>
    <cellStyle name="40% - Accent6 115 3" xfId="10040" xr:uid="{00000000-0005-0000-0000-0000164F0000}"/>
    <cellStyle name="40% - Accent6 115 3 2" xfId="25152" xr:uid="{00000000-0005-0000-0000-0000174F0000}"/>
    <cellStyle name="40% - Accent6 115 4" xfId="25153" xr:uid="{00000000-0005-0000-0000-0000184F0000}"/>
    <cellStyle name="40% - Accent6 116" xfId="10041" xr:uid="{00000000-0005-0000-0000-0000194F0000}"/>
    <cellStyle name="40% - Accent6 116 2" xfId="10042" xr:uid="{00000000-0005-0000-0000-00001A4F0000}"/>
    <cellStyle name="40% - Accent6 116 2 2" xfId="25154" xr:uid="{00000000-0005-0000-0000-00001B4F0000}"/>
    <cellStyle name="40% - Accent6 116 3" xfId="10043" xr:uid="{00000000-0005-0000-0000-00001C4F0000}"/>
    <cellStyle name="40% - Accent6 116 3 2" xfId="25155" xr:uid="{00000000-0005-0000-0000-00001D4F0000}"/>
    <cellStyle name="40% - Accent6 116 4" xfId="25156" xr:uid="{00000000-0005-0000-0000-00001E4F0000}"/>
    <cellStyle name="40% - Accent6 117" xfId="10044" xr:uid="{00000000-0005-0000-0000-00001F4F0000}"/>
    <cellStyle name="40% - Accent6 117 2" xfId="10045" xr:uid="{00000000-0005-0000-0000-0000204F0000}"/>
    <cellStyle name="40% - Accent6 117 2 2" xfId="25157" xr:uid="{00000000-0005-0000-0000-0000214F0000}"/>
    <cellStyle name="40% - Accent6 117 3" xfId="10046" xr:uid="{00000000-0005-0000-0000-0000224F0000}"/>
    <cellStyle name="40% - Accent6 117 3 2" xfId="25158" xr:uid="{00000000-0005-0000-0000-0000234F0000}"/>
    <cellStyle name="40% - Accent6 117 4" xfId="25159" xr:uid="{00000000-0005-0000-0000-0000244F0000}"/>
    <cellStyle name="40% - Accent6 118" xfId="10047" xr:uid="{00000000-0005-0000-0000-0000254F0000}"/>
    <cellStyle name="40% - Accent6 118 2" xfId="10048" xr:uid="{00000000-0005-0000-0000-0000264F0000}"/>
    <cellStyle name="40% - Accent6 118 2 2" xfId="25160" xr:uid="{00000000-0005-0000-0000-0000274F0000}"/>
    <cellStyle name="40% - Accent6 118 3" xfId="10049" xr:uid="{00000000-0005-0000-0000-0000284F0000}"/>
    <cellStyle name="40% - Accent6 118 3 2" xfId="25161" xr:uid="{00000000-0005-0000-0000-0000294F0000}"/>
    <cellStyle name="40% - Accent6 118 4" xfId="25162" xr:uid="{00000000-0005-0000-0000-00002A4F0000}"/>
    <cellStyle name="40% - Accent6 119" xfId="10050" xr:uid="{00000000-0005-0000-0000-00002B4F0000}"/>
    <cellStyle name="40% - Accent6 119 2" xfId="10051" xr:uid="{00000000-0005-0000-0000-00002C4F0000}"/>
    <cellStyle name="40% - Accent6 119 2 2" xfId="25163" xr:uid="{00000000-0005-0000-0000-00002D4F0000}"/>
    <cellStyle name="40% - Accent6 119 3" xfId="10052" xr:uid="{00000000-0005-0000-0000-00002E4F0000}"/>
    <cellStyle name="40% - Accent6 119 3 2" xfId="25164" xr:uid="{00000000-0005-0000-0000-00002F4F0000}"/>
    <cellStyle name="40% - Accent6 119 4" xfId="25165" xr:uid="{00000000-0005-0000-0000-0000304F0000}"/>
    <cellStyle name="40% - Accent6 12" xfId="10053" xr:uid="{00000000-0005-0000-0000-0000314F0000}"/>
    <cellStyle name="40% - Accent6 12 2" xfId="10054" xr:uid="{00000000-0005-0000-0000-0000324F0000}"/>
    <cellStyle name="40% - Accent6 12 2 2" xfId="10055" xr:uid="{00000000-0005-0000-0000-0000334F0000}"/>
    <cellStyle name="40% - Accent6 12 2 2 2" xfId="25166" xr:uid="{00000000-0005-0000-0000-0000344F0000}"/>
    <cellStyle name="40% - Accent6 12 2 3" xfId="10056" xr:uid="{00000000-0005-0000-0000-0000354F0000}"/>
    <cellStyle name="40% - Accent6 12 2 3 2" xfId="25167" xr:uid="{00000000-0005-0000-0000-0000364F0000}"/>
    <cellStyle name="40% - Accent6 12 2 4" xfId="25168" xr:uid="{00000000-0005-0000-0000-0000374F0000}"/>
    <cellStyle name="40% - Accent6 12 3" xfId="10057" xr:uid="{00000000-0005-0000-0000-0000384F0000}"/>
    <cellStyle name="40% - Accent6 12 3 2" xfId="10058" xr:uid="{00000000-0005-0000-0000-0000394F0000}"/>
    <cellStyle name="40% - Accent6 12 3 2 2" xfId="25169" xr:uid="{00000000-0005-0000-0000-00003A4F0000}"/>
    <cellStyle name="40% - Accent6 12 3 3" xfId="10059" xr:uid="{00000000-0005-0000-0000-00003B4F0000}"/>
    <cellStyle name="40% - Accent6 12 3 3 2" xfId="25170" xr:uid="{00000000-0005-0000-0000-00003C4F0000}"/>
    <cellStyle name="40% - Accent6 12 3 4" xfId="25171" xr:uid="{00000000-0005-0000-0000-00003D4F0000}"/>
    <cellStyle name="40% - Accent6 12 4" xfId="10060" xr:uid="{00000000-0005-0000-0000-00003E4F0000}"/>
    <cellStyle name="40% - Accent6 12 4 2" xfId="25172" xr:uid="{00000000-0005-0000-0000-00003F4F0000}"/>
    <cellStyle name="40% - Accent6 12 5" xfId="10061" xr:uid="{00000000-0005-0000-0000-0000404F0000}"/>
    <cellStyle name="40% - Accent6 12 5 2" xfId="25173" xr:uid="{00000000-0005-0000-0000-0000414F0000}"/>
    <cellStyle name="40% - Accent6 12 6" xfId="25174" xr:uid="{00000000-0005-0000-0000-0000424F0000}"/>
    <cellStyle name="40% - Accent6 120" xfId="10062" xr:uid="{00000000-0005-0000-0000-0000434F0000}"/>
    <cellStyle name="40% - Accent6 120 2" xfId="10063" xr:uid="{00000000-0005-0000-0000-0000444F0000}"/>
    <cellStyle name="40% - Accent6 120 2 2" xfId="25175" xr:uid="{00000000-0005-0000-0000-0000454F0000}"/>
    <cellStyle name="40% - Accent6 120 3" xfId="10064" xr:uid="{00000000-0005-0000-0000-0000464F0000}"/>
    <cellStyle name="40% - Accent6 120 3 2" xfId="25176" xr:uid="{00000000-0005-0000-0000-0000474F0000}"/>
    <cellStyle name="40% - Accent6 120 4" xfId="25177" xr:uid="{00000000-0005-0000-0000-0000484F0000}"/>
    <cellStyle name="40% - Accent6 121" xfId="10065" xr:uid="{00000000-0005-0000-0000-0000494F0000}"/>
    <cellStyle name="40% - Accent6 121 2" xfId="10066" xr:uid="{00000000-0005-0000-0000-00004A4F0000}"/>
    <cellStyle name="40% - Accent6 121 2 2" xfId="25178" xr:uid="{00000000-0005-0000-0000-00004B4F0000}"/>
    <cellStyle name="40% - Accent6 121 3" xfId="10067" xr:uid="{00000000-0005-0000-0000-00004C4F0000}"/>
    <cellStyle name="40% - Accent6 121 3 2" xfId="25179" xr:uid="{00000000-0005-0000-0000-00004D4F0000}"/>
    <cellStyle name="40% - Accent6 121 4" xfId="25180" xr:uid="{00000000-0005-0000-0000-00004E4F0000}"/>
    <cellStyle name="40% - Accent6 122" xfId="10068" xr:uid="{00000000-0005-0000-0000-00004F4F0000}"/>
    <cellStyle name="40% - Accent6 122 2" xfId="10069" xr:uid="{00000000-0005-0000-0000-0000504F0000}"/>
    <cellStyle name="40% - Accent6 122 2 2" xfId="25181" xr:uid="{00000000-0005-0000-0000-0000514F0000}"/>
    <cellStyle name="40% - Accent6 122 3" xfId="10070" xr:uid="{00000000-0005-0000-0000-0000524F0000}"/>
    <cellStyle name="40% - Accent6 122 3 2" xfId="25182" xr:uid="{00000000-0005-0000-0000-0000534F0000}"/>
    <cellStyle name="40% - Accent6 122 4" xfId="25183" xr:uid="{00000000-0005-0000-0000-0000544F0000}"/>
    <cellStyle name="40% - Accent6 123" xfId="10071" xr:uid="{00000000-0005-0000-0000-0000554F0000}"/>
    <cellStyle name="40% - Accent6 123 2" xfId="10072" xr:uid="{00000000-0005-0000-0000-0000564F0000}"/>
    <cellStyle name="40% - Accent6 123 2 2" xfId="25184" xr:uid="{00000000-0005-0000-0000-0000574F0000}"/>
    <cellStyle name="40% - Accent6 123 3" xfId="10073" xr:uid="{00000000-0005-0000-0000-0000584F0000}"/>
    <cellStyle name="40% - Accent6 123 3 2" xfId="25185" xr:uid="{00000000-0005-0000-0000-0000594F0000}"/>
    <cellStyle name="40% - Accent6 123 4" xfId="25186" xr:uid="{00000000-0005-0000-0000-00005A4F0000}"/>
    <cellStyle name="40% - Accent6 124" xfId="10074" xr:uid="{00000000-0005-0000-0000-00005B4F0000}"/>
    <cellStyle name="40% - Accent6 124 2" xfId="10075" xr:uid="{00000000-0005-0000-0000-00005C4F0000}"/>
    <cellStyle name="40% - Accent6 124 2 2" xfId="25187" xr:uid="{00000000-0005-0000-0000-00005D4F0000}"/>
    <cellStyle name="40% - Accent6 124 3" xfId="10076" xr:uid="{00000000-0005-0000-0000-00005E4F0000}"/>
    <cellStyle name="40% - Accent6 124 3 2" xfId="25188" xr:uid="{00000000-0005-0000-0000-00005F4F0000}"/>
    <cellStyle name="40% - Accent6 124 4" xfId="25189" xr:uid="{00000000-0005-0000-0000-0000604F0000}"/>
    <cellStyle name="40% - Accent6 125" xfId="10077" xr:uid="{00000000-0005-0000-0000-0000614F0000}"/>
    <cellStyle name="40% - Accent6 125 2" xfId="10078" xr:uid="{00000000-0005-0000-0000-0000624F0000}"/>
    <cellStyle name="40% - Accent6 125 2 2" xfId="25190" xr:uid="{00000000-0005-0000-0000-0000634F0000}"/>
    <cellStyle name="40% - Accent6 125 3" xfId="10079" xr:uid="{00000000-0005-0000-0000-0000644F0000}"/>
    <cellStyle name="40% - Accent6 125 3 2" xfId="25191" xr:uid="{00000000-0005-0000-0000-0000654F0000}"/>
    <cellStyle name="40% - Accent6 125 4" xfId="25192" xr:uid="{00000000-0005-0000-0000-0000664F0000}"/>
    <cellStyle name="40% - Accent6 126" xfId="10080" xr:uid="{00000000-0005-0000-0000-0000674F0000}"/>
    <cellStyle name="40% - Accent6 126 2" xfId="10081" xr:uid="{00000000-0005-0000-0000-0000684F0000}"/>
    <cellStyle name="40% - Accent6 126 2 2" xfId="25193" xr:uid="{00000000-0005-0000-0000-0000694F0000}"/>
    <cellStyle name="40% - Accent6 126 3" xfId="10082" xr:uid="{00000000-0005-0000-0000-00006A4F0000}"/>
    <cellStyle name="40% - Accent6 126 3 2" xfId="25194" xr:uid="{00000000-0005-0000-0000-00006B4F0000}"/>
    <cellStyle name="40% - Accent6 126 4" xfId="25195" xr:uid="{00000000-0005-0000-0000-00006C4F0000}"/>
    <cellStyle name="40% - Accent6 127" xfId="10083" xr:uid="{00000000-0005-0000-0000-00006D4F0000}"/>
    <cellStyle name="40% - Accent6 127 2" xfId="10084" xr:uid="{00000000-0005-0000-0000-00006E4F0000}"/>
    <cellStyle name="40% - Accent6 127 2 2" xfId="25196" xr:uid="{00000000-0005-0000-0000-00006F4F0000}"/>
    <cellStyle name="40% - Accent6 127 3" xfId="10085" xr:uid="{00000000-0005-0000-0000-0000704F0000}"/>
    <cellStyle name="40% - Accent6 127 3 2" xfId="25197" xr:uid="{00000000-0005-0000-0000-0000714F0000}"/>
    <cellStyle name="40% - Accent6 127 4" xfId="25198" xr:uid="{00000000-0005-0000-0000-0000724F0000}"/>
    <cellStyle name="40% - Accent6 128" xfId="10086" xr:uid="{00000000-0005-0000-0000-0000734F0000}"/>
    <cellStyle name="40% - Accent6 128 2" xfId="10087" xr:uid="{00000000-0005-0000-0000-0000744F0000}"/>
    <cellStyle name="40% - Accent6 128 2 2" xfId="25199" xr:uid="{00000000-0005-0000-0000-0000754F0000}"/>
    <cellStyle name="40% - Accent6 128 3" xfId="10088" xr:uid="{00000000-0005-0000-0000-0000764F0000}"/>
    <cellStyle name="40% - Accent6 128 3 2" xfId="25200" xr:uid="{00000000-0005-0000-0000-0000774F0000}"/>
    <cellStyle name="40% - Accent6 128 4" xfId="25201" xr:uid="{00000000-0005-0000-0000-0000784F0000}"/>
    <cellStyle name="40% - Accent6 129" xfId="10089" xr:uid="{00000000-0005-0000-0000-0000794F0000}"/>
    <cellStyle name="40% - Accent6 129 2" xfId="10090" xr:uid="{00000000-0005-0000-0000-00007A4F0000}"/>
    <cellStyle name="40% - Accent6 129 2 2" xfId="25202" xr:uid="{00000000-0005-0000-0000-00007B4F0000}"/>
    <cellStyle name="40% - Accent6 129 3" xfId="10091" xr:uid="{00000000-0005-0000-0000-00007C4F0000}"/>
    <cellStyle name="40% - Accent6 129 3 2" xfId="25203" xr:uid="{00000000-0005-0000-0000-00007D4F0000}"/>
    <cellStyle name="40% - Accent6 129 4" xfId="25204" xr:uid="{00000000-0005-0000-0000-00007E4F0000}"/>
    <cellStyle name="40% - Accent6 13" xfId="10092" xr:uid="{00000000-0005-0000-0000-00007F4F0000}"/>
    <cellStyle name="40% - Accent6 13 2" xfId="10093" xr:uid="{00000000-0005-0000-0000-0000804F0000}"/>
    <cellStyle name="40% - Accent6 13 2 2" xfId="10094" xr:uid="{00000000-0005-0000-0000-0000814F0000}"/>
    <cellStyle name="40% - Accent6 13 2 2 2" xfId="25205" xr:uid="{00000000-0005-0000-0000-0000824F0000}"/>
    <cellStyle name="40% - Accent6 13 2 3" xfId="10095" xr:uid="{00000000-0005-0000-0000-0000834F0000}"/>
    <cellStyle name="40% - Accent6 13 2 3 2" xfId="25206" xr:uid="{00000000-0005-0000-0000-0000844F0000}"/>
    <cellStyle name="40% - Accent6 13 2 4" xfId="25207" xr:uid="{00000000-0005-0000-0000-0000854F0000}"/>
    <cellStyle name="40% - Accent6 13 3" xfId="10096" xr:uid="{00000000-0005-0000-0000-0000864F0000}"/>
    <cellStyle name="40% - Accent6 13 3 2" xfId="10097" xr:uid="{00000000-0005-0000-0000-0000874F0000}"/>
    <cellStyle name="40% - Accent6 13 3 2 2" xfId="25208" xr:uid="{00000000-0005-0000-0000-0000884F0000}"/>
    <cellStyle name="40% - Accent6 13 3 3" xfId="10098" xr:uid="{00000000-0005-0000-0000-0000894F0000}"/>
    <cellStyle name="40% - Accent6 13 3 3 2" xfId="25209" xr:uid="{00000000-0005-0000-0000-00008A4F0000}"/>
    <cellStyle name="40% - Accent6 13 3 4" xfId="25210" xr:uid="{00000000-0005-0000-0000-00008B4F0000}"/>
    <cellStyle name="40% - Accent6 13 4" xfId="10099" xr:uid="{00000000-0005-0000-0000-00008C4F0000}"/>
    <cellStyle name="40% - Accent6 13 4 2" xfId="25211" xr:uid="{00000000-0005-0000-0000-00008D4F0000}"/>
    <cellStyle name="40% - Accent6 13 5" xfId="10100" xr:uid="{00000000-0005-0000-0000-00008E4F0000}"/>
    <cellStyle name="40% - Accent6 13 5 2" xfId="25212" xr:uid="{00000000-0005-0000-0000-00008F4F0000}"/>
    <cellStyle name="40% - Accent6 13 6" xfId="25213" xr:uid="{00000000-0005-0000-0000-0000904F0000}"/>
    <cellStyle name="40% - Accent6 130" xfId="10101" xr:uid="{00000000-0005-0000-0000-0000914F0000}"/>
    <cellStyle name="40% - Accent6 130 2" xfId="10102" xr:uid="{00000000-0005-0000-0000-0000924F0000}"/>
    <cellStyle name="40% - Accent6 130 2 2" xfId="25214" xr:uid="{00000000-0005-0000-0000-0000934F0000}"/>
    <cellStyle name="40% - Accent6 130 3" xfId="10103" xr:uid="{00000000-0005-0000-0000-0000944F0000}"/>
    <cellStyle name="40% - Accent6 130 3 2" xfId="25215" xr:uid="{00000000-0005-0000-0000-0000954F0000}"/>
    <cellStyle name="40% - Accent6 130 4" xfId="25216" xr:uid="{00000000-0005-0000-0000-0000964F0000}"/>
    <cellStyle name="40% - Accent6 131" xfId="10104" xr:uid="{00000000-0005-0000-0000-0000974F0000}"/>
    <cellStyle name="40% - Accent6 131 2" xfId="10105" xr:uid="{00000000-0005-0000-0000-0000984F0000}"/>
    <cellStyle name="40% - Accent6 131 2 2" xfId="25217" xr:uid="{00000000-0005-0000-0000-0000994F0000}"/>
    <cellStyle name="40% - Accent6 131 3" xfId="10106" xr:uid="{00000000-0005-0000-0000-00009A4F0000}"/>
    <cellStyle name="40% - Accent6 131 3 2" xfId="25218" xr:uid="{00000000-0005-0000-0000-00009B4F0000}"/>
    <cellStyle name="40% - Accent6 131 4" xfId="25219" xr:uid="{00000000-0005-0000-0000-00009C4F0000}"/>
    <cellStyle name="40% - Accent6 132" xfId="10107" xr:uid="{00000000-0005-0000-0000-00009D4F0000}"/>
    <cellStyle name="40% - Accent6 132 2" xfId="10108" xr:uid="{00000000-0005-0000-0000-00009E4F0000}"/>
    <cellStyle name="40% - Accent6 132 2 2" xfId="25220" xr:uid="{00000000-0005-0000-0000-00009F4F0000}"/>
    <cellStyle name="40% - Accent6 132 3" xfId="10109" xr:uid="{00000000-0005-0000-0000-0000A04F0000}"/>
    <cellStyle name="40% - Accent6 132 3 2" xfId="25221" xr:uid="{00000000-0005-0000-0000-0000A14F0000}"/>
    <cellStyle name="40% - Accent6 132 4" xfId="25222" xr:uid="{00000000-0005-0000-0000-0000A24F0000}"/>
    <cellStyle name="40% - Accent6 133" xfId="10110" xr:uid="{00000000-0005-0000-0000-0000A34F0000}"/>
    <cellStyle name="40% - Accent6 133 2" xfId="10111" xr:uid="{00000000-0005-0000-0000-0000A44F0000}"/>
    <cellStyle name="40% - Accent6 133 2 2" xfId="25223" xr:uid="{00000000-0005-0000-0000-0000A54F0000}"/>
    <cellStyle name="40% - Accent6 133 3" xfId="10112" xr:uid="{00000000-0005-0000-0000-0000A64F0000}"/>
    <cellStyle name="40% - Accent6 133 3 2" xfId="25224" xr:uid="{00000000-0005-0000-0000-0000A74F0000}"/>
    <cellStyle name="40% - Accent6 133 4" xfId="25225" xr:uid="{00000000-0005-0000-0000-0000A84F0000}"/>
    <cellStyle name="40% - Accent6 134" xfId="10113" xr:uid="{00000000-0005-0000-0000-0000A94F0000}"/>
    <cellStyle name="40% - Accent6 134 2" xfId="10114" xr:uid="{00000000-0005-0000-0000-0000AA4F0000}"/>
    <cellStyle name="40% - Accent6 134 2 2" xfId="25226" xr:uid="{00000000-0005-0000-0000-0000AB4F0000}"/>
    <cellStyle name="40% - Accent6 134 3" xfId="10115" xr:uid="{00000000-0005-0000-0000-0000AC4F0000}"/>
    <cellStyle name="40% - Accent6 134 3 2" xfId="25227" xr:uid="{00000000-0005-0000-0000-0000AD4F0000}"/>
    <cellStyle name="40% - Accent6 134 4" xfId="25228" xr:uid="{00000000-0005-0000-0000-0000AE4F0000}"/>
    <cellStyle name="40% - Accent6 135" xfId="10116" xr:uid="{00000000-0005-0000-0000-0000AF4F0000}"/>
    <cellStyle name="40% - Accent6 135 2" xfId="10117" xr:uid="{00000000-0005-0000-0000-0000B04F0000}"/>
    <cellStyle name="40% - Accent6 135 2 2" xfId="25229" xr:uid="{00000000-0005-0000-0000-0000B14F0000}"/>
    <cellStyle name="40% - Accent6 135 3" xfId="10118" xr:uid="{00000000-0005-0000-0000-0000B24F0000}"/>
    <cellStyle name="40% - Accent6 135 3 2" xfId="25230" xr:uid="{00000000-0005-0000-0000-0000B34F0000}"/>
    <cellStyle name="40% - Accent6 135 4" xfId="25231" xr:uid="{00000000-0005-0000-0000-0000B44F0000}"/>
    <cellStyle name="40% - Accent6 136" xfId="10119" xr:uid="{00000000-0005-0000-0000-0000B54F0000}"/>
    <cellStyle name="40% - Accent6 136 2" xfId="10120" xr:uid="{00000000-0005-0000-0000-0000B64F0000}"/>
    <cellStyle name="40% - Accent6 136 2 2" xfId="25232" xr:uid="{00000000-0005-0000-0000-0000B74F0000}"/>
    <cellStyle name="40% - Accent6 136 3" xfId="10121" xr:uid="{00000000-0005-0000-0000-0000B84F0000}"/>
    <cellStyle name="40% - Accent6 136 3 2" xfId="25233" xr:uid="{00000000-0005-0000-0000-0000B94F0000}"/>
    <cellStyle name="40% - Accent6 136 4" xfId="25234" xr:uid="{00000000-0005-0000-0000-0000BA4F0000}"/>
    <cellStyle name="40% - Accent6 137" xfId="10122" xr:uid="{00000000-0005-0000-0000-0000BB4F0000}"/>
    <cellStyle name="40% - Accent6 137 2" xfId="10123" xr:uid="{00000000-0005-0000-0000-0000BC4F0000}"/>
    <cellStyle name="40% - Accent6 137 2 2" xfId="25235" xr:uid="{00000000-0005-0000-0000-0000BD4F0000}"/>
    <cellStyle name="40% - Accent6 137 3" xfId="10124" xr:uid="{00000000-0005-0000-0000-0000BE4F0000}"/>
    <cellStyle name="40% - Accent6 137 3 2" xfId="25236" xr:uid="{00000000-0005-0000-0000-0000BF4F0000}"/>
    <cellStyle name="40% - Accent6 137 4" xfId="25237" xr:uid="{00000000-0005-0000-0000-0000C04F0000}"/>
    <cellStyle name="40% - Accent6 138" xfId="10125" xr:uid="{00000000-0005-0000-0000-0000C14F0000}"/>
    <cellStyle name="40% - Accent6 138 2" xfId="10126" xr:uid="{00000000-0005-0000-0000-0000C24F0000}"/>
    <cellStyle name="40% - Accent6 138 2 2" xfId="25238" xr:uid="{00000000-0005-0000-0000-0000C34F0000}"/>
    <cellStyle name="40% - Accent6 138 3" xfId="10127" xr:uid="{00000000-0005-0000-0000-0000C44F0000}"/>
    <cellStyle name="40% - Accent6 138 3 2" xfId="25239" xr:uid="{00000000-0005-0000-0000-0000C54F0000}"/>
    <cellStyle name="40% - Accent6 138 4" xfId="25240" xr:uid="{00000000-0005-0000-0000-0000C64F0000}"/>
    <cellStyle name="40% - Accent6 139" xfId="10128" xr:uid="{00000000-0005-0000-0000-0000C74F0000}"/>
    <cellStyle name="40% - Accent6 139 2" xfId="10129" xr:uid="{00000000-0005-0000-0000-0000C84F0000}"/>
    <cellStyle name="40% - Accent6 139 2 2" xfId="25241" xr:uid="{00000000-0005-0000-0000-0000C94F0000}"/>
    <cellStyle name="40% - Accent6 139 3" xfId="10130" xr:uid="{00000000-0005-0000-0000-0000CA4F0000}"/>
    <cellStyle name="40% - Accent6 139 3 2" xfId="25242" xr:uid="{00000000-0005-0000-0000-0000CB4F0000}"/>
    <cellStyle name="40% - Accent6 139 4" xfId="25243" xr:uid="{00000000-0005-0000-0000-0000CC4F0000}"/>
    <cellStyle name="40% - Accent6 14" xfId="10131" xr:uid="{00000000-0005-0000-0000-0000CD4F0000}"/>
    <cellStyle name="40% - Accent6 14 2" xfId="10132" xr:uid="{00000000-0005-0000-0000-0000CE4F0000}"/>
    <cellStyle name="40% - Accent6 14 2 2" xfId="10133" xr:uid="{00000000-0005-0000-0000-0000CF4F0000}"/>
    <cellStyle name="40% - Accent6 14 2 2 2" xfId="25244" xr:uid="{00000000-0005-0000-0000-0000D04F0000}"/>
    <cellStyle name="40% - Accent6 14 2 3" xfId="10134" xr:uid="{00000000-0005-0000-0000-0000D14F0000}"/>
    <cellStyle name="40% - Accent6 14 2 3 2" xfId="25245" xr:uid="{00000000-0005-0000-0000-0000D24F0000}"/>
    <cellStyle name="40% - Accent6 14 2 4" xfId="25246" xr:uid="{00000000-0005-0000-0000-0000D34F0000}"/>
    <cellStyle name="40% - Accent6 14 3" xfId="10135" xr:uid="{00000000-0005-0000-0000-0000D44F0000}"/>
    <cellStyle name="40% - Accent6 14 3 2" xfId="10136" xr:uid="{00000000-0005-0000-0000-0000D54F0000}"/>
    <cellStyle name="40% - Accent6 14 3 2 2" xfId="25247" xr:uid="{00000000-0005-0000-0000-0000D64F0000}"/>
    <cellStyle name="40% - Accent6 14 3 3" xfId="10137" xr:uid="{00000000-0005-0000-0000-0000D74F0000}"/>
    <cellStyle name="40% - Accent6 14 3 3 2" xfId="25248" xr:uid="{00000000-0005-0000-0000-0000D84F0000}"/>
    <cellStyle name="40% - Accent6 14 3 4" xfId="25249" xr:uid="{00000000-0005-0000-0000-0000D94F0000}"/>
    <cellStyle name="40% - Accent6 14 4" xfId="10138" xr:uid="{00000000-0005-0000-0000-0000DA4F0000}"/>
    <cellStyle name="40% - Accent6 14 4 2" xfId="25250" xr:uid="{00000000-0005-0000-0000-0000DB4F0000}"/>
    <cellStyle name="40% - Accent6 14 5" xfId="10139" xr:uid="{00000000-0005-0000-0000-0000DC4F0000}"/>
    <cellStyle name="40% - Accent6 14 5 2" xfId="25251" xr:uid="{00000000-0005-0000-0000-0000DD4F0000}"/>
    <cellStyle name="40% - Accent6 14 6" xfId="25252" xr:uid="{00000000-0005-0000-0000-0000DE4F0000}"/>
    <cellStyle name="40% - Accent6 140" xfId="10140" xr:uid="{00000000-0005-0000-0000-0000DF4F0000}"/>
    <cellStyle name="40% - Accent6 140 2" xfId="10141" xr:uid="{00000000-0005-0000-0000-0000E04F0000}"/>
    <cellStyle name="40% - Accent6 140 2 2" xfId="25253" xr:uid="{00000000-0005-0000-0000-0000E14F0000}"/>
    <cellStyle name="40% - Accent6 140 3" xfId="10142" xr:uid="{00000000-0005-0000-0000-0000E24F0000}"/>
    <cellStyle name="40% - Accent6 140 3 2" xfId="25254" xr:uid="{00000000-0005-0000-0000-0000E34F0000}"/>
    <cellStyle name="40% - Accent6 140 4" xfId="25255" xr:uid="{00000000-0005-0000-0000-0000E44F0000}"/>
    <cellStyle name="40% - Accent6 141" xfId="10143" xr:uid="{00000000-0005-0000-0000-0000E54F0000}"/>
    <cellStyle name="40% - Accent6 141 2" xfId="10144" xr:uid="{00000000-0005-0000-0000-0000E64F0000}"/>
    <cellStyle name="40% - Accent6 141 2 2" xfId="25256" xr:uid="{00000000-0005-0000-0000-0000E74F0000}"/>
    <cellStyle name="40% - Accent6 141 3" xfId="10145" xr:uid="{00000000-0005-0000-0000-0000E84F0000}"/>
    <cellStyle name="40% - Accent6 141 3 2" xfId="25257" xr:uid="{00000000-0005-0000-0000-0000E94F0000}"/>
    <cellStyle name="40% - Accent6 141 4" xfId="25258" xr:uid="{00000000-0005-0000-0000-0000EA4F0000}"/>
    <cellStyle name="40% - Accent6 142" xfId="10146" xr:uid="{00000000-0005-0000-0000-0000EB4F0000}"/>
    <cellStyle name="40% - Accent6 142 2" xfId="10147" xr:uid="{00000000-0005-0000-0000-0000EC4F0000}"/>
    <cellStyle name="40% - Accent6 142 2 2" xfId="25259" xr:uid="{00000000-0005-0000-0000-0000ED4F0000}"/>
    <cellStyle name="40% - Accent6 142 3" xfId="10148" xr:uid="{00000000-0005-0000-0000-0000EE4F0000}"/>
    <cellStyle name="40% - Accent6 142 3 2" xfId="25260" xr:uid="{00000000-0005-0000-0000-0000EF4F0000}"/>
    <cellStyle name="40% - Accent6 142 4" xfId="25261" xr:uid="{00000000-0005-0000-0000-0000F04F0000}"/>
    <cellStyle name="40% - Accent6 143" xfId="10149" xr:uid="{00000000-0005-0000-0000-0000F14F0000}"/>
    <cellStyle name="40% - Accent6 143 2" xfId="10150" xr:uid="{00000000-0005-0000-0000-0000F24F0000}"/>
    <cellStyle name="40% - Accent6 143 2 2" xfId="25262" xr:uid="{00000000-0005-0000-0000-0000F34F0000}"/>
    <cellStyle name="40% - Accent6 143 3" xfId="10151" xr:uid="{00000000-0005-0000-0000-0000F44F0000}"/>
    <cellStyle name="40% - Accent6 143 3 2" xfId="25263" xr:uid="{00000000-0005-0000-0000-0000F54F0000}"/>
    <cellStyle name="40% - Accent6 143 4" xfId="25264" xr:uid="{00000000-0005-0000-0000-0000F64F0000}"/>
    <cellStyle name="40% - Accent6 144" xfId="10152" xr:uid="{00000000-0005-0000-0000-0000F74F0000}"/>
    <cellStyle name="40% - Accent6 144 2" xfId="10153" xr:uid="{00000000-0005-0000-0000-0000F84F0000}"/>
    <cellStyle name="40% - Accent6 144 2 2" xfId="25265" xr:uid="{00000000-0005-0000-0000-0000F94F0000}"/>
    <cellStyle name="40% - Accent6 144 3" xfId="10154" xr:uid="{00000000-0005-0000-0000-0000FA4F0000}"/>
    <cellStyle name="40% - Accent6 144 3 2" xfId="25266" xr:uid="{00000000-0005-0000-0000-0000FB4F0000}"/>
    <cellStyle name="40% - Accent6 144 4" xfId="25267" xr:uid="{00000000-0005-0000-0000-0000FC4F0000}"/>
    <cellStyle name="40% - Accent6 145" xfId="10155" xr:uid="{00000000-0005-0000-0000-0000FD4F0000}"/>
    <cellStyle name="40% - Accent6 145 2" xfId="10156" xr:uid="{00000000-0005-0000-0000-0000FE4F0000}"/>
    <cellStyle name="40% - Accent6 145 2 2" xfId="25268" xr:uid="{00000000-0005-0000-0000-0000FF4F0000}"/>
    <cellStyle name="40% - Accent6 145 3" xfId="10157" xr:uid="{00000000-0005-0000-0000-000000500000}"/>
    <cellStyle name="40% - Accent6 145 3 2" xfId="25269" xr:uid="{00000000-0005-0000-0000-000001500000}"/>
    <cellStyle name="40% - Accent6 145 4" xfId="25270" xr:uid="{00000000-0005-0000-0000-000002500000}"/>
    <cellStyle name="40% - Accent6 146" xfId="10158" xr:uid="{00000000-0005-0000-0000-000003500000}"/>
    <cellStyle name="40% - Accent6 146 2" xfId="10159" xr:uid="{00000000-0005-0000-0000-000004500000}"/>
    <cellStyle name="40% - Accent6 146 2 2" xfId="25271" xr:uid="{00000000-0005-0000-0000-000005500000}"/>
    <cellStyle name="40% - Accent6 146 3" xfId="10160" xr:uid="{00000000-0005-0000-0000-000006500000}"/>
    <cellStyle name="40% - Accent6 146 3 2" xfId="25272" xr:uid="{00000000-0005-0000-0000-000007500000}"/>
    <cellStyle name="40% - Accent6 146 4" xfId="25273" xr:uid="{00000000-0005-0000-0000-000008500000}"/>
    <cellStyle name="40% - Accent6 147" xfId="10161" xr:uid="{00000000-0005-0000-0000-000009500000}"/>
    <cellStyle name="40% - Accent6 147 2" xfId="10162" xr:uid="{00000000-0005-0000-0000-00000A500000}"/>
    <cellStyle name="40% - Accent6 147 2 2" xfId="25274" xr:uid="{00000000-0005-0000-0000-00000B500000}"/>
    <cellStyle name="40% - Accent6 147 3" xfId="10163" xr:uid="{00000000-0005-0000-0000-00000C500000}"/>
    <cellStyle name="40% - Accent6 147 3 2" xfId="25275" xr:uid="{00000000-0005-0000-0000-00000D500000}"/>
    <cellStyle name="40% - Accent6 147 4" xfId="25276" xr:uid="{00000000-0005-0000-0000-00000E500000}"/>
    <cellStyle name="40% - Accent6 148" xfId="10164" xr:uid="{00000000-0005-0000-0000-00000F500000}"/>
    <cellStyle name="40% - Accent6 148 2" xfId="10165" xr:uid="{00000000-0005-0000-0000-000010500000}"/>
    <cellStyle name="40% - Accent6 148 2 2" xfId="25277" xr:uid="{00000000-0005-0000-0000-000011500000}"/>
    <cellStyle name="40% - Accent6 148 3" xfId="10166" xr:uid="{00000000-0005-0000-0000-000012500000}"/>
    <cellStyle name="40% - Accent6 148 3 2" xfId="25278" xr:uid="{00000000-0005-0000-0000-000013500000}"/>
    <cellStyle name="40% - Accent6 148 4" xfId="25279" xr:uid="{00000000-0005-0000-0000-000014500000}"/>
    <cellStyle name="40% - Accent6 149" xfId="10167" xr:uid="{00000000-0005-0000-0000-000015500000}"/>
    <cellStyle name="40% - Accent6 149 2" xfId="10168" xr:uid="{00000000-0005-0000-0000-000016500000}"/>
    <cellStyle name="40% - Accent6 149 2 2" xfId="25280" xr:uid="{00000000-0005-0000-0000-000017500000}"/>
    <cellStyle name="40% - Accent6 149 3" xfId="10169" xr:uid="{00000000-0005-0000-0000-000018500000}"/>
    <cellStyle name="40% - Accent6 149 3 2" xfId="25281" xr:uid="{00000000-0005-0000-0000-000019500000}"/>
    <cellStyle name="40% - Accent6 149 4" xfId="25282" xr:uid="{00000000-0005-0000-0000-00001A500000}"/>
    <cellStyle name="40% - Accent6 15" xfId="10170" xr:uid="{00000000-0005-0000-0000-00001B500000}"/>
    <cellStyle name="40% - Accent6 15 2" xfId="10171" xr:uid="{00000000-0005-0000-0000-00001C500000}"/>
    <cellStyle name="40% - Accent6 15 2 2" xfId="10172" xr:uid="{00000000-0005-0000-0000-00001D500000}"/>
    <cellStyle name="40% - Accent6 15 2 2 2" xfId="25283" xr:uid="{00000000-0005-0000-0000-00001E500000}"/>
    <cellStyle name="40% - Accent6 15 2 3" xfId="10173" xr:uid="{00000000-0005-0000-0000-00001F500000}"/>
    <cellStyle name="40% - Accent6 15 2 3 2" xfId="25284" xr:uid="{00000000-0005-0000-0000-000020500000}"/>
    <cellStyle name="40% - Accent6 15 2 4" xfId="25285" xr:uid="{00000000-0005-0000-0000-000021500000}"/>
    <cellStyle name="40% - Accent6 15 3" xfId="10174" xr:uid="{00000000-0005-0000-0000-000022500000}"/>
    <cellStyle name="40% - Accent6 15 3 2" xfId="10175" xr:uid="{00000000-0005-0000-0000-000023500000}"/>
    <cellStyle name="40% - Accent6 15 3 2 2" xfId="25286" xr:uid="{00000000-0005-0000-0000-000024500000}"/>
    <cellStyle name="40% - Accent6 15 3 3" xfId="10176" xr:uid="{00000000-0005-0000-0000-000025500000}"/>
    <cellStyle name="40% - Accent6 15 3 3 2" xfId="25287" xr:uid="{00000000-0005-0000-0000-000026500000}"/>
    <cellStyle name="40% - Accent6 15 3 4" xfId="25288" xr:uid="{00000000-0005-0000-0000-000027500000}"/>
    <cellStyle name="40% - Accent6 15 4" xfId="10177" xr:uid="{00000000-0005-0000-0000-000028500000}"/>
    <cellStyle name="40% - Accent6 15 4 2" xfId="25289" xr:uid="{00000000-0005-0000-0000-000029500000}"/>
    <cellStyle name="40% - Accent6 15 5" xfId="10178" xr:uid="{00000000-0005-0000-0000-00002A500000}"/>
    <cellStyle name="40% - Accent6 15 5 2" xfId="25290" xr:uid="{00000000-0005-0000-0000-00002B500000}"/>
    <cellStyle name="40% - Accent6 15 6" xfId="25291" xr:uid="{00000000-0005-0000-0000-00002C500000}"/>
    <cellStyle name="40% - Accent6 150" xfId="10179" xr:uid="{00000000-0005-0000-0000-00002D500000}"/>
    <cellStyle name="40% - Accent6 150 2" xfId="10180" xr:uid="{00000000-0005-0000-0000-00002E500000}"/>
    <cellStyle name="40% - Accent6 150 2 2" xfId="25292" xr:uid="{00000000-0005-0000-0000-00002F500000}"/>
    <cellStyle name="40% - Accent6 150 3" xfId="10181" xr:uid="{00000000-0005-0000-0000-000030500000}"/>
    <cellStyle name="40% - Accent6 150 3 2" xfId="25293" xr:uid="{00000000-0005-0000-0000-000031500000}"/>
    <cellStyle name="40% - Accent6 150 4" xfId="25294" xr:uid="{00000000-0005-0000-0000-000032500000}"/>
    <cellStyle name="40% - Accent6 151" xfId="10182" xr:uid="{00000000-0005-0000-0000-000033500000}"/>
    <cellStyle name="40% - Accent6 151 2" xfId="10183" xr:uid="{00000000-0005-0000-0000-000034500000}"/>
    <cellStyle name="40% - Accent6 151 2 2" xfId="25295" xr:uid="{00000000-0005-0000-0000-000035500000}"/>
    <cellStyle name="40% - Accent6 151 3" xfId="10184" xr:uid="{00000000-0005-0000-0000-000036500000}"/>
    <cellStyle name="40% - Accent6 151 3 2" xfId="25296" xr:uid="{00000000-0005-0000-0000-000037500000}"/>
    <cellStyle name="40% - Accent6 151 4" xfId="25297" xr:uid="{00000000-0005-0000-0000-000038500000}"/>
    <cellStyle name="40% - Accent6 152" xfId="10185" xr:uid="{00000000-0005-0000-0000-000039500000}"/>
    <cellStyle name="40% - Accent6 152 2" xfId="10186" xr:uid="{00000000-0005-0000-0000-00003A500000}"/>
    <cellStyle name="40% - Accent6 152 2 2" xfId="25298" xr:uid="{00000000-0005-0000-0000-00003B500000}"/>
    <cellStyle name="40% - Accent6 152 3" xfId="10187" xr:uid="{00000000-0005-0000-0000-00003C500000}"/>
    <cellStyle name="40% - Accent6 152 3 2" xfId="25299" xr:uid="{00000000-0005-0000-0000-00003D500000}"/>
    <cellStyle name="40% - Accent6 152 4" xfId="25300" xr:uid="{00000000-0005-0000-0000-00003E500000}"/>
    <cellStyle name="40% - Accent6 153" xfId="10188" xr:uid="{00000000-0005-0000-0000-00003F500000}"/>
    <cellStyle name="40% - Accent6 153 2" xfId="10189" xr:uid="{00000000-0005-0000-0000-000040500000}"/>
    <cellStyle name="40% - Accent6 153 2 2" xfId="25301" xr:uid="{00000000-0005-0000-0000-000041500000}"/>
    <cellStyle name="40% - Accent6 153 3" xfId="10190" xr:uid="{00000000-0005-0000-0000-000042500000}"/>
    <cellStyle name="40% - Accent6 153 3 2" xfId="25302" xr:uid="{00000000-0005-0000-0000-000043500000}"/>
    <cellStyle name="40% - Accent6 153 4" xfId="25303" xr:uid="{00000000-0005-0000-0000-000044500000}"/>
    <cellStyle name="40% - Accent6 154" xfId="10191" xr:uid="{00000000-0005-0000-0000-000045500000}"/>
    <cellStyle name="40% - Accent6 154 2" xfId="10192" xr:uid="{00000000-0005-0000-0000-000046500000}"/>
    <cellStyle name="40% - Accent6 154 2 2" xfId="25304" xr:uid="{00000000-0005-0000-0000-000047500000}"/>
    <cellStyle name="40% - Accent6 154 3" xfId="10193" xr:uid="{00000000-0005-0000-0000-000048500000}"/>
    <cellStyle name="40% - Accent6 154 3 2" xfId="25305" xr:uid="{00000000-0005-0000-0000-000049500000}"/>
    <cellStyle name="40% - Accent6 154 4" xfId="25306" xr:uid="{00000000-0005-0000-0000-00004A500000}"/>
    <cellStyle name="40% - Accent6 155" xfId="10194" xr:uid="{00000000-0005-0000-0000-00004B500000}"/>
    <cellStyle name="40% - Accent6 155 2" xfId="10195" xr:uid="{00000000-0005-0000-0000-00004C500000}"/>
    <cellStyle name="40% - Accent6 155 2 2" xfId="25307" xr:uid="{00000000-0005-0000-0000-00004D500000}"/>
    <cellStyle name="40% - Accent6 155 3" xfId="10196" xr:uid="{00000000-0005-0000-0000-00004E500000}"/>
    <cellStyle name="40% - Accent6 155 3 2" xfId="25308" xr:uid="{00000000-0005-0000-0000-00004F500000}"/>
    <cellStyle name="40% - Accent6 155 4" xfId="25309" xr:uid="{00000000-0005-0000-0000-000050500000}"/>
    <cellStyle name="40% - Accent6 156" xfId="10197" xr:uid="{00000000-0005-0000-0000-000051500000}"/>
    <cellStyle name="40% - Accent6 156 2" xfId="10198" xr:uid="{00000000-0005-0000-0000-000052500000}"/>
    <cellStyle name="40% - Accent6 156 2 2" xfId="25310" xr:uid="{00000000-0005-0000-0000-000053500000}"/>
    <cellStyle name="40% - Accent6 156 3" xfId="10199" xr:uid="{00000000-0005-0000-0000-000054500000}"/>
    <cellStyle name="40% - Accent6 156 3 2" xfId="25311" xr:uid="{00000000-0005-0000-0000-000055500000}"/>
    <cellStyle name="40% - Accent6 156 4" xfId="25312" xr:uid="{00000000-0005-0000-0000-000056500000}"/>
    <cellStyle name="40% - Accent6 157" xfId="10200" xr:uid="{00000000-0005-0000-0000-000057500000}"/>
    <cellStyle name="40% - Accent6 157 2" xfId="10201" xr:uid="{00000000-0005-0000-0000-000058500000}"/>
    <cellStyle name="40% - Accent6 157 2 2" xfId="25313" xr:uid="{00000000-0005-0000-0000-000059500000}"/>
    <cellStyle name="40% - Accent6 157 3" xfId="10202" xr:uid="{00000000-0005-0000-0000-00005A500000}"/>
    <cellStyle name="40% - Accent6 157 3 2" xfId="25314" xr:uid="{00000000-0005-0000-0000-00005B500000}"/>
    <cellStyle name="40% - Accent6 157 4" xfId="25315" xr:uid="{00000000-0005-0000-0000-00005C500000}"/>
    <cellStyle name="40% - Accent6 158" xfId="10203" xr:uid="{00000000-0005-0000-0000-00005D500000}"/>
    <cellStyle name="40% - Accent6 158 2" xfId="10204" xr:uid="{00000000-0005-0000-0000-00005E500000}"/>
    <cellStyle name="40% - Accent6 158 2 2" xfId="25316" xr:uid="{00000000-0005-0000-0000-00005F500000}"/>
    <cellStyle name="40% - Accent6 158 3" xfId="10205" xr:uid="{00000000-0005-0000-0000-000060500000}"/>
    <cellStyle name="40% - Accent6 158 3 2" xfId="25317" xr:uid="{00000000-0005-0000-0000-000061500000}"/>
    <cellStyle name="40% - Accent6 158 4" xfId="25318" xr:uid="{00000000-0005-0000-0000-000062500000}"/>
    <cellStyle name="40% - Accent6 159" xfId="10206" xr:uid="{00000000-0005-0000-0000-000063500000}"/>
    <cellStyle name="40% - Accent6 159 2" xfId="10207" xr:uid="{00000000-0005-0000-0000-000064500000}"/>
    <cellStyle name="40% - Accent6 159 2 2" xfId="25319" xr:uid="{00000000-0005-0000-0000-000065500000}"/>
    <cellStyle name="40% - Accent6 159 3" xfId="10208" xr:uid="{00000000-0005-0000-0000-000066500000}"/>
    <cellStyle name="40% - Accent6 159 3 2" xfId="25320" xr:uid="{00000000-0005-0000-0000-000067500000}"/>
    <cellStyle name="40% - Accent6 159 4" xfId="25321" xr:uid="{00000000-0005-0000-0000-000068500000}"/>
    <cellStyle name="40% - Accent6 16" xfId="10209" xr:uid="{00000000-0005-0000-0000-000069500000}"/>
    <cellStyle name="40% - Accent6 16 2" xfId="10210" xr:uid="{00000000-0005-0000-0000-00006A500000}"/>
    <cellStyle name="40% - Accent6 16 2 2" xfId="10211" xr:uid="{00000000-0005-0000-0000-00006B500000}"/>
    <cellStyle name="40% - Accent6 16 2 2 2" xfId="25322" xr:uid="{00000000-0005-0000-0000-00006C500000}"/>
    <cellStyle name="40% - Accent6 16 2 3" xfId="10212" xr:uid="{00000000-0005-0000-0000-00006D500000}"/>
    <cellStyle name="40% - Accent6 16 2 3 2" xfId="25323" xr:uid="{00000000-0005-0000-0000-00006E500000}"/>
    <cellStyle name="40% - Accent6 16 2 4" xfId="25324" xr:uid="{00000000-0005-0000-0000-00006F500000}"/>
    <cellStyle name="40% - Accent6 16 3" xfId="10213" xr:uid="{00000000-0005-0000-0000-000070500000}"/>
    <cellStyle name="40% - Accent6 16 3 2" xfId="10214" xr:uid="{00000000-0005-0000-0000-000071500000}"/>
    <cellStyle name="40% - Accent6 16 3 2 2" xfId="25325" xr:uid="{00000000-0005-0000-0000-000072500000}"/>
    <cellStyle name="40% - Accent6 16 3 3" xfId="10215" xr:uid="{00000000-0005-0000-0000-000073500000}"/>
    <cellStyle name="40% - Accent6 16 3 3 2" xfId="25326" xr:uid="{00000000-0005-0000-0000-000074500000}"/>
    <cellStyle name="40% - Accent6 16 3 4" xfId="25327" xr:uid="{00000000-0005-0000-0000-000075500000}"/>
    <cellStyle name="40% - Accent6 16 4" xfId="10216" xr:uid="{00000000-0005-0000-0000-000076500000}"/>
    <cellStyle name="40% - Accent6 16 4 2" xfId="25328" xr:uid="{00000000-0005-0000-0000-000077500000}"/>
    <cellStyle name="40% - Accent6 16 5" xfId="10217" xr:uid="{00000000-0005-0000-0000-000078500000}"/>
    <cellStyle name="40% - Accent6 16 5 2" xfId="25329" xr:uid="{00000000-0005-0000-0000-000079500000}"/>
    <cellStyle name="40% - Accent6 16 6" xfId="25330" xr:uid="{00000000-0005-0000-0000-00007A500000}"/>
    <cellStyle name="40% - Accent6 160" xfId="10218" xr:uid="{00000000-0005-0000-0000-00007B500000}"/>
    <cellStyle name="40% - Accent6 160 2" xfId="10219" xr:uid="{00000000-0005-0000-0000-00007C500000}"/>
    <cellStyle name="40% - Accent6 160 2 2" xfId="25331" xr:uid="{00000000-0005-0000-0000-00007D500000}"/>
    <cellStyle name="40% - Accent6 160 3" xfId="10220" xr:uid="{00000000-0005-0000-0000-00007E500000}"/>
    <cellStyle name="40% - Accent6 160 3 2" xfId="25332" xr:uid="{00000000-0005-0000-0000-00007F500000}"/>
    <cellStyle name="40% - Accent6 160 4" xfId="25333" xr:uid="{00000000-0005-0000-0000-000080500000}"/>
    <cellStyle name="40% - Accent6 161" xfId="10221" xr:uid="{00000000-0005-0000-0000-000081500000}"/>
    <cellStyle name="40% - Accent6 161 2" xfId="10222" xr:uid="{00000000-0005-0000-0000-000082500000}"/>
    <cellStyle name="40% - Accent6 161 2 2" xfId="25334" xr:uid="{00000000-0005-0000-0000-000083500000}"/>
    <cellStyle name="40% - Accent6 161 3" xfId="10223" xr:uid="{00000000-0005-0000-0000-000084500000}"/>
    <cellStyle name="40% - Accent6 161 3 2" xfId="25335" xr:uid="{00000000-0005-0000-0000-000085500000}"/>
    <cellStyle name="40% - Accent6 161 4" xfId="25336" xr:uid="{00000000-0005-0000-0000-000086500000}"/>
    <cellStyle name="40% - Accent6 162" xfId="10224" xr:uid="{00000000-0005-0000-0000-000087500000}"/>
    <cellStyle name="40% - Accent6 162 2" xfId="10225" xr:uid="{00000000-0005-0000-0000-000088500000}"/>
    <cellStyle name="40% - Accent6 162 2 2" xfId="25337" xr:uid="{00000000-0005-0000-0000-000089500000}"/>
    <cellStyle name="40% - Accent6 162 3" xfId="10226" xr:uid="{00000000-0005-0000-0000-00008A500000}"/>
    <cellStyle name="40% - Accent6 162 3 2" xfId="25338" xr:uid="{00000000-0005-0000-0000-00008B500000}"/>
    <cellStyle name="40% - Accent6 162 4" xfId="25339" xr:uid="{00000000-0005-0000-0000-00008C500000}"/>
    <cellStyle name="40% - Accent6 163" xfId="10227" xr:uid="{00000000-0005-0000-0000-00008D500000}"/>
    <cellStyle name="40% - Accent6 163 2" xfId="10228" xr:uid="{00000000-0005-0000-0000-00008E500000}"/>
    <cellStyle name="40% - Accent6 163 2 2" xfId="25340" xr:uid="{00000000-0005-0000-0000-00008F500000}"/>
    <cellStyle name="40% - Accent6 163 3" xfId="10229" xr:uid="{00000000-0005-0000-0000-000090500000}"/>
    <cellStyle name="40% - Accent6 163 3 2" xfId="25341" xr:uid="{00000000-0005-0000-0000-000091500000}"/>
    <cellStyle name="40% - Accent6 163 4" xfId="25342" xr:uid="{00000000-0005-0000-0000-000092500000}"/>
    <cellStyle name="40% - Accent6 164" xfId="10230" xr:uid="{00000000-0005-0000-0000-000093500000}"/>
    <cellStyle name="40% - Accent6 164 2" xfId="10231" xr:uid="{00000000-0005-0000-0000-000094500000}"/>
    <cellStyle name="40% - Accent6 164 2 2" xfId="25343" xr:uid="{00000000-0005-0000-0000-000095500000}"/>
    <cellStyle name="40% - Accent6 164 3" xfId="10232" xr:uid="{00000000-0005-0000-0000-000096500000}"/>
    <cellStyle name="40% - Accent6 164 3 2" xfId="25344" xr:uid="{00000000-0005-0000-0000-000097500000}"/>
    <cellStyle name="40% - Accent6 164 4" xfId="25345" xr:uid="{00000000-0005-0000-0000-000098500000}"/>
    <cellStyle name="40% - Accent6 165" xfId="10233" xr:uid="{00000000-0005-0000-0000-000099500000}"/>
    <cellStyle name="40% - Accent6 165 2" xfId="10234" xr:uid="{00000000-0005-0000-0000-00009A500000}"/>
    <cellStyle name="40% - Accent6 165 2 2" xfId="25346" xr:uid="{00000000-0005-0000-0000-00009B500000}"/>
    <cellStyle name="40% - Accent6 165 3" xfId="10235" xr:uid="{00000000-0005-0000-0000-00009C500000}"/>
    <cellStyle name="40% - Accent6 165 3 2" xfId="25347" xr:uid="{00000000-0005-0000-0000-00009D500000}"/>
    <cellStyle name="40% - Accent6 165 4" xfId="25348" xr:uid="{00000000-0005-0000-0000-00009E500000}"/>
    <cellStyle name="40% - Accent6 166" xfId="10236" xr:uid="{00000000-0005-0000-0000-00009F500000}"/>
    <cellStyle name="40% - Accent6 166 2" xfId="10237" xr:uid="{00000000-0005-0000-0000-0000A0500000}"/>
    <cellStyle name="40% - Accent6 166 2 2" xfId="25349" xr:uid="{00000000-0005-0000-0000-0000A1500000}"/>
    <cellStyle name="40% - Accent6 166 3" xfId="10238" xr:uid="{00000000-0005-0000-0000-0000A2500000}"/>
    <cellStyle name="40% - Accent6 166 3 2" xfId="25350" xr:uid="{00000000-0005-0000-0000-0000A3500000}"/>
    <cellStyle name="40% - Accent6 166 4" xfId="25351" xr:uid="{00000000-0005-0000-0000-0000A4500000}"/>
    <cellStyle name="40% - Accent6 167" xfId="10239" xr:uid="{00000000-0005-0000-0000-0000A5500000}"/>
    <cellStyle name="40% - Accent6 167 2" xfId="10240" xr:uid="{00000000-0005-0000-0000-0000A6500000}"/>
    <cellStyle name="40% - Accent6 167 2 2" xfId="25352" xr:uid="{00000000-0005-0000-0000-0000A7500000}"/>
    <cellStyle name="40% - Accent6 167 3" xfId="10241" xr:uid="{00000000-0005-0000-0000-0000A8500000}"/>
    <cellStyle name="40% - Accent6 167 3 2" xfId="25353" xr:uid="{00000000-0005-0000-0000-0000A9500000}"/>
    <cellStyle name="40% - Accent6 167 4" xfId="25354" xr:uid="{00000000-0005-0000-0000-0000AA500000}"/>
    <cellStyle name="40% - Accent6 168" xfId="10242" xr:uid="{00000000-0005-0000-0000-0000AB500000}"/>
    <cellStyle name="40% - Accent6 168 2" xfId="10243" xr:uid="{00000000-0005-0000-0000-0000AC500000}"/>
    <cellStyle name="40% - Accent6 168 2 2" xfId="25355" xr:uid="{00000000-0005-0000-0000-0000AD500000}"/>
    <cellStyle name="40% - Accent6 168 3" xfId="10244" xr:uid="{00000000-0005-0000-0000-0000AE500000}"/>
    <cellStyle name="40% - Accent6 168 3 2" xfId="25356" xr:uid="{00000000-0005-0000-0000-0000AF500000}"/>
    <cellStyle name="40% - Accent6 168 4" xfId="25357" xr:uid="{00000000-0005-0000-0000-0000B0500000}"/>
    <cellStyle name="40% - Accent6 169" xfId="10245" xr:uid="{00000000-0005-0000-0000-0000B1500000}"/>
    <cellStyle name="40% - Accent6 169 2" xfId="10246" xr:uid="{00000000-0005-0000-0000-0000B2500000}"/>
    <cellStyle name="40% - Accent6 169 2 2" xfId="25358" xr:uid="{00000000-0005-0000-0000-0000B3500000}"/>
    <cellStyle name="40% - Accent6 169 3" xfId="10247" xr:uid="{00000000-0005-0000-0000-0000B4500000}"/>
    <cellStyle name="40% - Accent6 169 3 2" xfId="25359" xr:uid="{00000000-0005-0000-0000-0000B5500000}"/>
    <cellStyle name="40% - Accent6 169 4" xfId="25360" xr:uid="{00000000-0005-0000-0000-0000B6500000}"/>
    <cellStyle name="40% - Accent6 17" xfId="10248" xr:uid="{00000000-0005-0000-0000-0000B7500000}"/>
    <cellStyle name="40% - Accent6 17 2" xfId="10249" xr:uid="{00000000-0005-0000-0000-0000B8500000}"/>
    <cellStyle name="40% - Accent6 17 2 2" xfId="10250" xr:uid="{00000000-0005-0000-0000-0000B9500000}"/>
    <cellStyle name="40% - Accent6 17 2 2 2" xfId="25361" xr:uid="{00000000-0005-0000-0000-0000BA500000}"/>
    <cellStyle name="40% - Accent6 17 2 3" xfId="10251" xr:uid="{00000000-0005-0000-0000-0000BB500000}"/>
    <cellStyle name="40% - Accent6 17 2 3 2" xfId="25362" xr:uid="{00000000-0005-0000-0000-0000BC500000}"/>
    <cellStyle name="40% - Accent6 17 2 4" xfId="25363" xr:uid="{00000000-0005-0000-0000-0000BD500000}"/>
    <cellStyle name="40% - Accent6 17 3" xfId="10252" xr:uid="{00000000-0005-0000-0000-0000BE500000}"/>
    <cellStyle name="40% - Accent6 17 3 2" xfId="10253" xr:uid="{00000000-0005-0000-0000-0000BF500000}"/>
    <cellStyle name="40% - Accent6 17 3 2 2" xfId="25364" xr:uid="{00000000-0005-0000-0000-0000C0500000}"/>
    <cellStyle name="40% - Accent6 17 3 3" xfId="10254" xr:uid="{00000000-0005-0000-0000-0000C1500000}"/>
    <cellStyle name="40% - Accent6 17 3 3 2" xfId="25365" xr:uid="{00000000-0005-0000-0000-0000C2500000}"/>
    <cellStyle name="40% - Accent6 17 3 4" xfId="25366" xr:uid="{00000000-0005-0000-0000-0000C3500000}"/>
    <cellStyle name="40% - Accent6 17 4" xfId="10255" xr:uid="{00000000-0005-0000-0000-0000C4500000}"/>
    <cellStyle name="40% - Accent6 17 4 2" xfId="25367" xr:uid="{00000000-0005-0000-0000-0000C5500000}"/>
    <cellStyle name="40% - Accent6 17 5" xfId="10256" xr:uid="{00000000-0005-0000-0000-0000C6500000}"/>
    <cellStyle name="40% - Accent6 17 5 2" xfId="25368" xr:uid="{00000000-0005-0000-0000-0000C7500000}"/>
    <cellStyle name="40% - Accent6 17 6" xfId="25369" xr:uid="{00000000-0005-0000-0000-0000C8500000}"/>
    <cellStyle name="40% - Accent6 170" xfId="10257" xr:uid="{00000000-0005-0000-0000-0000C9500000}"/>
    <cellStyle name="40% - Accent6 170 2" xfId="10258" xr:uid="{00000000-0005-0000-0000-0000CA500000}"/>
    <cellStyle name="40% - Accent6 170 2 2" xfId="25370" xr:uid="{00000000-0005-0000-0000-0000CB500000}"/>
    <cellStyle name="40% - Accent6 170 3" xfId="10259" xr:uid="{00000000-0005-0000-0000-0000CC500000}"/>
    <cellStyle name="40% - Accent6 170 3 2" xfId="25371" xr:uid="{00000000-0005-0000-0000-0000CD500000}"/>
    <cellStyle name="40% - Accent6 170 4" xfId="25372" xr:uid="{00000000-0005-0000-0000-0000CE500000}"/>
    <cellStyle name="40% - Accent6 171" xfId="10260" xr:uid="{00000000-0005-0000-0000-0000CF500000}"/>
    <cellStyle name="40% - Accent6 171 2" xfId="10261" xr:uid="{00000000-0005-0000-0000-0000D0500000}"/>
    <cellStyle name="40% - Accent6 171 2 2" xfId="25373" xr:uid="{00000000-0005-0000-0000-0000D1500000}"/>
    <cellStyle name="40% - Accent6 171 3" xfId="10262" xr:uid="{00000000-0005-0000-0000-0000D2500000}"/>
    <cellStyle name="40% - Accent6 171 3 2" xfId="25374" xr:uid="{00000000-0005-0000-0000-0000D3500000}"/>
    <cellStyle name="40% - Accent6 171 4" xfId="25375" xr:uid="{00000000-0005-0000-0000-0000D4500000}"/>
    <cellStyle name="40% - Accent6 172" xfId="10263" xr:uid="{00000000-0005-0000-0000-0000D5500000}"/>
    <cellStyle name="40% - Accent6 172 2" xfId="10264" xr:uid="{00000000-0005-0000-0000-0000D6500000}"/>
    <cellStyle name="40% - Accent6 172 2 2" xfId="25376" xr:uid="{00000000-0005-0000-0000-0000D7500000}"/>
    <cellStyle name="40% - Accent6 172 3" xfId="10265" xr:uid="{00000000-0005-0000-0000-0000D8500000}"/>
    <cellStyle name="40% - Accent6 172 3 2" xfId="25377" xr:uid="{00000000-0005-0000-0000-0000D9500000}"/>
    <cellStyle name="40% - Accent6 172 4" xfId="25378" xr:uid="{00000000-0005-0000-0000-0000DA500000}"/>
    <cellStyle name="40% - Accent6 173" xfId="10266" xr:uid="{00000000-0005-0000-0000-0000DB500000}"/>
    <cellStyle name="40% - Accent6 173 2" xfId="10267" xr:uid="{00000000-0005-0000-0000-0000DC500000}"/>
    <cellStyle name="40% - Accent6 173 2 2" xfId="25379" xr:uid="{00000000-0005-0000-0000-0000DD500000}"/>
    <cellStyle name="40% - Accent6 173 3" xfId="10268" xr:uid="{00000000-0005-0000-0000-0000DE500000}"/>
    <cellStyle name="40% - Accent6 173 3 2" xfId="25380" xr:uid="{00000000-0005-0000-0000-0000DF500000}"/>
    <cellStyle name="40% - Accent6 173 4" xfId="25381" xr:uid="{00000000-0005-0000-0000-0000E0500000}"/>
    <cellStyle name="40% - Accent6 174" xfId="10269" xr:uid="{00000000-0005-0000-0000-0000E1500000}"/>
    <cellStyle name="40% - Accent6 174 2" xfId="10270" xr:uid="{00000000-0005-0000-0000-0000E2500000}"/>
    <cellStyle name="40% - Accent6 174 2 2" xfId="25382" xr:uid="{00000000-0005-0000-0000-0000E3500000}"/>
    <cellStyle name="40% - Accent6 174 3" xfId="10271" xr:uid="{00000000-0005-0000-0000-0000E4500000}"/>
    <cellStyle name="40% - Accent6 174 3 2" xfId="25383" xr:uid="{00000000-0005-0000-0000-0000E5500000}"/>
    <cellStyle name="40% - Accent6 174 4" xfId="25384" xr:uid="{00000000-0005-0000-0000-0000E6500000}"/>
    <cellStyle name="40% - Accent6 175" xfId="10272" xr:uid="{00000000-0005-0000-0000-0000E7500000}"/>
    <cellStyle name="40% - Accent6 175 2" xfId="10273" xr:uid="{00000000-0005-0000-0000-0000E8500000}"/>
    <cellStyle name="40% - Accent6 175 2 2" xfId="25385" xr:uid="{00000000-0005-0000-0000-0000E9500000}"/>
    <cellStyle name="40% - Accent6 175 3" xfId="10274" xr:uid="{00000000-0005-0000-0000-0000EA500000}"/>
    <cellStyle name="40% - Accent6 175 3 2" xfId="25386" xr:uid="{00000000-0005-0000-0000-0000EB500000}"/>
    <cellStyle name="40% - Accent6 175 4" xfId="25387" xr:uid="{00000000-0005-0000-0000-0000EC500000}"/>
    <cellStyle name="40% - Accent6 176" xfId="10275" xr:uid="{00000000-0005-0000-0000-0000ED500000}"/>
    <cellStyle name="40% - Accent6 176 2" xfId="10276" xr:uid="{00000000-0005-0000-0000-0000EE500000}"/>
    <cellStyle name="40% - Accent6 176 2 2" xfId="25388" xr:uid="{00000000-0005-0000-0000-0000EF500000}"/>
    <cellStyle name="40% - Accent6 176 3" xfId="10277" xr:uid="{00000000-0005-0000-0000-0000F0500000}"/>
    <cellStyle name="40% - Accent6 176 3 2" xfId="25389" xr:uid="{00000000-0005-0000-0000-0000F1500000}"/>
    <cellStyle name="40% - Accent6 176 4" xfId="25390" xr:uid="{00000000-0005-0000-0000-0000F2500000}"/>
    <cellStyle name="40% - Accent6 177" xfId="10278" xr:uid="{00000000-0005-0000-0000-0000F3500000}"/>
    <cellStyle name="40% - Accent6 177 2" xfId="10279" xr:uid="{00000000-0005-0000-0000-0000F4500000}"/>
    <cellStyle name="40% - Accent6 177 2 2" xfId="25391" xr:uid="{00000000-0005-0000-0000-0000F5500000}"/>
    <cellStyle name="40% - Accent6 177 3" xfId="10280" xr:uid="{00000000-0005-0000-0000-0000F6500000}"/>
    <cellStyle name="40% - Accent6 177 3 2" xfId="25392" xr:uid="{00000000-0005-0000-0000-0000F7500000}"/>
    <cellStyle name="40% - Accent6 177 4" xfId="25393" xr:uid="{00000000-0005-0000-0000-0000F8500000}"/>
    <cellStyle name="40% - Accent6 178" xfId="10281" xr:uid="{00000000-0005-0000-0000-0000F9500000}"/>
    <cellStyle name="40% - Accent6 178 2" xfId="10282" xr:uid="{00000000-0005-0000-0000-0000FA500000}"/>
    <cellStyle name="40% - Accent6 178 2 2" xfId="25394" xr:uid="{00000000-0005-0000-0000-0000FB500000}"/>
    <cellStyle name="40% - Accent6 178 3" xfId="10283" xr:uid="{00000000-0005-0000-0000-0000FC500000}"/>
    <cellStyle name="40% - Accent6 178 3 2" xfId="25395" xr:uid="{00000000-0005-0000-0000-0000FD500000}"/>
    <cellStyle name="40% - Accent6 178 4" xfId="25396" xr:uid="{00000000-0005-0000-0000-0000FE500000}"/>
    <cellStyle name="40% - Accent6 179" xfId="10284" xr:uid="{00000000-0005-0000-0000-0000FF500000}"/>
    <cellStyle name="40% - Accent6 179 2" xfId="10285" xr:uid="{00000000-0005-0000-0000-000000510000}"/>
    <cellStyle name="40% - Accent6 179 2 2" xfId="25397" xr:uid="{00000000-0005-0000-0000-000001510000}"/>
    <cellStyle name="40% - Accent6 179 3" xfId="10286" xr:uid="{00000000-0005-0000-0000-000002510000}"/>
    <cellStyle name="40% - Accent6 179 3 2" xfId="25398" xr:uid="{00000000-0005-0000-0000-000003510000}"/>
    <cellStyle name="40% - Accent6 179 4" xfId="25399" xr:uid="{00000000-0005-0000-0000-000004510000}"/>
    <cellStyle name="40% - Accent6 18" xfId="10287" xr:uid="{00000000-0005-0000-0000-000005510000}"/>
    <cellStyle name="40% - Accent6 18 2" xfId="10288" xr:uid="{00000000-0005-0000-0000-000006510000}"/>
    <cellStyle name="40% - Accent6 18 2 2" xfId="10289" xr:uid="{00000000-0005-0000-0000-000007510000}"/>
    <cellStyle name="40% - Accent6 18 2 2 2" xfId="25400" xr:uid="{00000000-0005-0000-0000-000008510000}"/>
    <cellStyle name="40% - Accent6 18 2 3" xfId="10290" xr:uid="{00000000-0005-0000-0000-000009510000}"/>
    <cellStyle name="40% - Accent6 18 2 3 2" xfId="25401" xr:uid="{00000000-0005-0000-0000-00000A510000}"/>
    <cellStyle name="40% - Accent6 18 2 4" xfId="25402" xr:uid="{00000000-0005-0000-0000-00000B510000}"/>
    <cellStyle name="40% - Accent6 18 3" xfId="10291" xr:uid="{00000000-0005-0000-0000-00000C510000}"/>
    <cellStyle name="40% - Accent6 18 3 2" xfId="10292" xr:uid="{00000000-0005-0000-0000-00000D510000}"/>
    <cellStyle name="40% - Accent6 18 3 2 2" xfId="25403" xr:uid="{00000000-0005-0000-0000-00000E510000}"/>
    <cellStyle name="40% - Accent6 18 3 3" xfId="10293" xr:uid="{00000000-0005-0000-0000-00000F510000}"/>
    <cellStyle name="40% - Accent6 18 3 3 2" xfId="25404" xr:uid="{00000000-0005-0000-0000-000010510000}"/>
    <cellStyle name="40% - Accent6 18 3 4" xfId="25405" xr:uid="{00000000-0005-0000-0000-000011510000}"/>
    <cellStyle name="40% - Accent6 18 4" xfId="10294" xr:uid="{00000000-0005-0000-0000-000012510000}"/>
    <cellStyle name="40% - Accent6 18 4 2" xfId="25406" xr:uid="{00000000-0005-0000-0000-000013510000}"/>
    <cellStyle name="40% - Accent6 18 5" xfId="10295" xr:uid="{00000000-0005-0000-0000-000014510000}"/>
    <cellStyle name="40% - Accent6 18 5 2" xfId="25407" xr:uid="{00000000-0005-0000-0000-000015510000}"/>
    <cellStyle name="40% - Accent6 18 6" xfId="25408" xr:uid="{00000000-0005-0000-0000-000016510000}"/>
    <cellStyle name="40% - Accent6 180" xfId="10296" xr:uid="{00000000-0005-0000-0000-000017510000}"/>
    <cellStyle name="40% - Accent6 180 2" xfId="10297" xr:uid="{00000000-0005-0000-0000-000018510000}"/>
    <cellStyle name="40% - Accent6 180 2 2" xfId="25409" xr:uid="{00000000-0005-0000-0000-000019510000}"/>
    <cellStyle name="40% - Accent6 180 3" xfId="10298" xr:uid="{00000000-0005-0000-0000-00001A510000}"/>
    <cellStyle name="40% - Accent6 180 3 2" xfId="25410" xr:uid="{00000000-0005-0000-0000-00001B510000}"/>
    <cellStyle name="40% - Accent6 180 4" xfId="25411" xr:uid="{00000000-0005-0000-0000-00001C510000}"/>
    <cellStyle name="40% - Accent6 181" xfId="10299" xr:uid="{00000000-0005-0000-0000-00001D510000}"/>
    <cellStyle name="40% - Accent6 181 2" xfId="10300" xr:uid="{00000000-0005-0000-0000-00001E510000}"/>
    <cellStyle name="40% - Accent6 181 2 2" xfId="25412" xr:uid="{00000000-0005-0000-0000-00001F510000}"/>
    <cellStyle name="40% - Accent6 181 3" xfId="10301" xr:uid="{00000000-0005-0000-0000-000020510000}"/>
    <cellStyle name="40% - Accent6 181 3 2" xfId="25413" xr:uid="{00000000-0005-0000-0000-000021510000}"/>
    <cellStyle name="40% - Accent6 181 4" xfId="25414" xr:uid="{00000000-0005-0000-0000-000022510000}"/>
    <cellStyle name="40% - Accent6 182" xfId="10302" xr:uid="{00000000-0005-0000-0000-000023510000}"/>
    <cellStyle name="40% - Accent6 182 2" xfId="10303" xr:uid="{00000000-0005-0000-0000-000024510000}"/>
    <cellStyle name="40% - Accent6 182 2 2" xfId="25415" xr:uid="{00000000-0005-0000-0000-000025510000}"/>
    <cellStyle name="40% - Accent6 182 3" xfId="10304" xr:uid="{00000000-0005-0000-0000-000026510000}"/>
    <cellStyle name="40% - Accent6 182 3 2" xfId="25416" xr:uid="{00000000-0005-0000-0000-000027510000}"/>
    <cellStyle name="40% - Accent6 182 4" xfId="25417" xr:uid="{00000000-0005-0000-0000-000028510000}"/>
    <cellStyle name="40% - Accent6 183" xfId="10305" xr:uid="{00000000-0005-0000-0000-000029510000}"/>
    <cellStyle name="40% - Accent6 183 2" xfId="10306" xr:uid="{00000000-0005-0000-0000-00002A510000}"/>
    <cellStyle name="40% - Accent6 183 2 2" xfId="25418" xr:uid="{00000000-0005-0000-0000-00002B510000}"/>
    <cellStyle name="40% - Accent6 183 3" xfId="10307" xr:uid="{00000000-0005-0000-0000-00002C510000}"/>
    <cellStyle name="40% - Accent6 183 3 2" xfId="25419" xr:uid="{00000000-0005-0000-0000-00002D510000}"/>
    <cellStyle name="40% - Accent6 183 4" xfId="25420" xr:uid="{00000000-0005-0000-0000-00002E510000}"/>
    <cellStyle name="40% - Accent6 184" xfId="10308" xr:uid="{00000000-0005-0000-0000-00002F510000}"/>
    <cellStyle name="40% - Accent6 184 2" xfId="10309" xr:uid="{00000000-0005-0000-0000-000030510000}"/>
    <cellStyle name="40% - Accent6 184 2 2" xfId="25421" xr:uid="{00000000-0005-0000-0000-000031510000}"/>
    <cellStyle name="40% - Accent6 184 3" xfId="10310" xr:uid="{00000000-0005-0000-0000-000032510000}"/>
    <cellStyle name="40% - Accent6 184 3 2" xfId="25422" xr:uid="{00000000-0005-0000-0000-000033510000}"/>
    <cellStyle name="40% - Accent6 184 4" xfId="25423" xr:uid="{00000000-0005-0000-0000-000034510000}"/>
    <cellStyle name="40% - Accent6 185" xfId="10311" xr:uid="{00000000-0005-0000-0000-000035510000}"/>
    <cellStyle name="40% - Accent6 185 2" xfId="10312" xr:uid="{00000000-0005-0000-0000-000036510000}"/>
    <cellStyle name="40% - Accent6 185 2 2" xfId="25424" xr:uid="{00000000-0005-0000-0000-000037510000}"/>
    <cellStyle name="40% - Accent6 185 3" xfId="10313" xr:uid="{00000000-0005-0000-0000-000038510000}"/>
    <cellStyle name="40% - Accent6 185 3 2" xfId="25425" xr:uid="{00000000-0005-0000-0000-000039510000}"/>
    <cellStyle name="40% - Accent6 185 4" xfId="25426" xr:uid="{00000000-0005-0000-0000-00003A510000}"/>
    <cellStyle name="40% - Accent6 186" xfId="10314" xr:uid="{00000000-0005-0000-0000-00003B510000}"/>
    <cellStyle name="40% - Accent6 186 2" xfId="10315" xr:uid="{00000000-0005-0000-0000-00003C510000}"/>
    <cellStyle name="40% - Accent6 186 2 2" xfId="25427" xr:uid="{00000000-0005-0000-0000-00003D510000}"/>
    <cellStyle name="40% - Accent6 186 3" xfId="10316" xr:uid="{00000000-0005-0000-0000-00003E510000}"/>
    <cellStyle name="40% - Accent6 186 3 2" xfId="25428" xr:uid="{00000000-0005-0000-0000-00003F510000}"/>
    <cellStyle name="40% - Accent6 186 4" xfId="25429" xr:uid="{00000000-0005-0000-0000-000040510000}"/>
    <cellStyle name="40% - Accent6 187" xfId="10317" xr:uid="{00000000-0005-0000-0000-000041510000}"/>
    <cellStyle name="40% - Accent6 187 2" xfId="10318" xr:uid="{00000000-0005-0000-0000-000042510000}"/>
    <cellStyle name="40% - Accent6 187 2 2" xfId="25430" xr:uid="{00000000-0005-0000-0000-000043510000}"/>
    <cellStyle name="40% - Accent6 187 3" xfId="10319" xr:uid="{00000000-0005-0000-0000-000044510000}"/>
    <cellStyle name="40% - Accent6 187 3 2" xfId="25431" xr:uid="{00000000-0005-0000-0000-000045510000}"/>
    <cellStyle name="40% - Accent6 187 4" xfId="25432" xr:uid="{00000000-0005-0000-0000-000046510000}"/>
    <cellStyle name="40% - Accent6 188" xfId="10320" xr:uid="{00000000-0005-0000-0000-000047510000}"/>
    <cellStyle name="40% - Accent6 188 2" xfId="10321" xr:uid="{00000000-0005-0000-0000-000048510000}"/>
    <cellStyle name="40% - Accent6 188 2 2" xfId="25433" xr:uid="{00000000-0005-0000-0000-000049510000}"/>
    <cellStyle name="40% - Accent6 188 3" xfId="10322" xr:uid="{00000000-0005-0000-0000-00004A510000}"/>
    <cellStyle name="40% - Accent6 188 3 2" xfId="25434" xr:uid="{00000000-0005-0000-0000-00004B510000}"/>
    <cellStyle name="40% - Accent6 188 4" xfId="25435" xr:uid="{00000000-0005-0000-0000-00004C510000}"/>
    <cellStyle name="40% - Accent6 189" xfId="10323" xr:uid="{00000000-0005-0000-0000-00004D510000}"/>
    <cellStyle name="40% - Accent6 189 2" xfId="10324" xr:uid="{00000000-0005-0000-0000-00004E510000}"/>
    <cellStyle name="40% - Accent6 189 2 2" xfId="25436" xr:uid="{00000000-0005-0000-0000-00004F510000}"/>
    <cellStyle name="40% - Accent6 189 3" xfId="10325" xr:uid="{00000000-0005-0000-0000-000050510000}"/>
    <cellStyle name="40% - Accent6 189 3 2" xfId="25437" xr:uid="{00000000-0005-0000-0000-000051510000}"/>
    <cellStyle name="40% - Accent6 189 4" xfId="25438" xr:uid="{00000000-0005-0000-0000-000052510000}"/>
    <cellStyle name="40% - Accent6 19" xfId="10326" xr:uid="{00000000-0005-0000-0000-000053510000}"/>
    <cellStyle name="40% - Accent6 19 2" xfId="10327" xr:uid="{00000000-0005-0000-0000-000054510000}"/>
    <cellStyle name="40% - Accent6 19 2 2" xfId="10328" xr:uid="{00000000-0005-0000-0000-000055510000}"/>
    <cellStyle name="40% - Accent6 19 2 2 2" xfId="25439" xr:uid="{00000000-0005-0000-0000-000056510000}"/>
    <cellStyle name="40% - Accent6 19 2 3" xfId="10329" xr:uid="{00000000-0005-0000-0000-000057510000}"/>
    <cellStyle name="40% - Accent6 19 2 3 2" xfId="25440" xr:uid="{00000000-0005-0000-0000-000058510000}"/>
    <cellStyle name="40% - Accent6 19 2 4" xfId="25441" xr:uid="{00000000-0005-0000-0000-000059510000}"/>
    <cellStyle name="40% - Accent6 19 3" xfId="10330" xr:uid="{00000000-0005-0000-0000-00005A510000}"/>
    <cellStyle name="40% - Accent6 19 3 2" xfId="10331" xr:uid="{00000000-0005-0000-0000-00005B510000}"/>
    <cellStyle name="40% - Accent6 19 3 2 2" xfId="25442" xr:uid="{00000000-0005-0000-0000-00005C510000}"/>
    <cellStyle name="40% - Accent6 19 3 3" xfId="10332" xr:uid="{00000000-0005-0000-0000-00005D510000}"/>
    <cellStyle name="40% - Accent6 19 3 3 2" xfId="25443" xr:uid="{00000000-0005-0000-0000-00005E510000}"/>
    <cellStyle name="40% - Accent6 19 3 4" xfId="25444" xr:uid="{00000000-0005-0000-0000-00005F510000}"/>
    <cellStyle name="40% - Accent6 19 4" xfId="10333" xr:uid="{00000000-0005-0000-0000-000060510000}"/>
    <cellStyle name="40% - Accent6 19 4 2" xfId="25445" xr:uid="{00000000-0005-0000-0000-000061510000}"/>
    <cellStyle name="40% - Accent6 19 5" xfId="10334" xr:uid="{00000000-0005-0000-0000-000062510000}"/>
    <cellStyle name="40% - Accent6 19 5 2" xfId="25446" xr:uid="{00000000-0005-0000-0000-000063510000}"/>
    <cellStyle name="40% - Accent6 19 6" xfId="25447" xr:uid="{00000000-0005-0000-0000-000064510000}"/>
    <cellStyle name="40% - Accent6 190" xfId="10335" xr:uid="{00000000-0005-0000-0000-000065510000}"/>
    <cellStyle name="40% - Accent6 190 2" xfId="10336" xr:uid="{00000000-0005-0000-0000-000066510000}"/>
    <cellStyle name="40% - Accent6 190 2 2" xfId="25448" xr:uid="{00000000-0005-0000-0000-000067510000}"/>
    <cellStyle name="40% - Accent6 190 3" xfId="10337" xr:uid="{00000000-0005-0000-0000-000068510000}"/>
    <cellStyle name="40% - Accent6 190 3 2" xfId="25449" xr:uid="{00000000-0005-0000-0000-000069510000}"/>
    <cellStyle name="40% - Accent6 190 4" xfId="25450" xr:uid="{00000000-0005-0000-0000-00006A510000}"/>
    <cellStyle name="40% - Accent6 191" xfId="10338" xr:uid="{00000000-0005-0000-0000-00006B510000}"/>
    <cellStyle name="40% - Accent6 191 2" xfId="10339" xr:uid="{00000000-0005-0000-0000-00006C510000}"/>
    <cellStyle name="40% - Accent6 191 2 2" xfId="25451" xr:uid="{00000000-0005-0000-0000-00006D510000}"/>
    <cellStyle name="40% - Accent6 191 3" xfId="10340" xr:uid="{00000000-0005-0000-0000-00006E510000}"/>
    <cellStyle name="40% - Accent6 191 3 2" xfId="25452" xr:uid="{00000000-0005-0000-0000-00006F510000}"/>
    <cellStyle name="40% - Accent6 191 4" xfId="25453" xr:uid="{00000000-0005-0000-0000-000070510000}"/>
    <cellStyle name="40% - Accent6 192" xfId="10341" xr:uid="{00000000-0005-0000-0000-000071510000}"/>
    <cellStyle name="40% - Accent6 192 2" xfId="10342" xr:uid="{00000000-0005-0000-0000-000072510000}"/>
    <cellStyle name="40% - Accent6 192 2 2" xfId="25454" xr:uid="{00000000-0005-0000-0000-000073510000}"/>
    <cellStyle name="40% - Accent6 192 3" xfId="10343" xr:uid="{00000000-0005-0000-0000-000074510000}"/>
    <cellStyle name="40% - Accent6 192 3 2" xfId="25455" xr:uid="{00000000-0005-0000-0000-000075510000}"/>
    <cellStyle name="40% - Accent6 192 4" xfId="25456" xr:uid="{00000000-0005-0000-0000-000076510000}"/>
    <cellStyle name="40% - Accent6 193" xfId="10344" xr:uid="{00000000-0005-0000-0000-000077510000}"/>
    <cellStyle name="40% - Accent6 193 2" xfId="10345" xr:uid="{00000000-0005-0000-0000-000078510000}"/>
    <cellStyle name="40% - Accent6 193 2 2" xfId="25457" xr:uid="{00000000-0005-0000-0000-000079510000}"/>
    <cellStyle name="40% - Accent6 193 3" xfId="10346" xr:uid="{00000000-0005-0000-0000-00007A510000}"/>
    <cellStyle name="40% - Accent6 193 3 2" xfId="25458" xr:uid="{00000000-0005-0000-0000-00007B510000}"/>
    <cellStyle name="40% - Accent6 193 4" xfId="25459" xr:uid="{00000000-0005-0000-0000-00007C510000}"/>
    <cellStyle name="40% - Accent6 194" xfId="10347" xr:uid="{00000000-0005-0000-0000-00007D510000}"/>
    <cellStyle name="40% - Accent6 194 2" xfId="10348" xr:uid="{00000000-0005-0000-0000-00007E510000}"/>
    <cellStyle name="40% - Accent6 194 2 2" xfId="25460" xr:uid="{00000000-0005-0000-0000-00007F510000}"/>
    <cellStyle name="40% - Accent6 194 3" xfId="10349" xr:uid="{00000000-0005-0000-0000-000080510000}"/>
    <cellStyle name="40% - Accent6 194 3 2" xfId="25461" xr:uid="{00000000-0005-0000-0000-000081510000}"/>
    <cellStyle name="40% - Accent6 194 4" xfId="25462" xr:uid="{00000000-0005-0000-0000-000082510000}"/>
    <cellStyle name="40% - Accent6 195" xfId="10350" xr:uid="{00000000-0005-0000-0000-000083510000}"/>
    <cellStyle name="40% - Accent6 195 2" xfId="10351" xr:uid="{00000000-0005-0000-0000-000084510000}"/>
    <cellStyle name="40% - Accent6 195 2 2" xfId="25463" xr:uid="{00000000-0005-0000-0000-000085510000}"/>
    <cellStyle name="40% - Accent6 195 3" xfId="10352" xr:uid="{00000000-0005-0000-0000-000086510000}"/>
    <cellStyle name="40% - Accent6 195 3 2" xfId="25464" xr:uid="{00000000-0005-0000-0000-000087510000}"/>
    <cellStyle name="40% - Accent6 195 4" xfId="25465" xr:uid="{00000000-0005-0000-0000-000088510000}"/>
    <cellStyle name="40% - Accent6 196" xfId="10353" xr:uid="{00000000-0005-0000-0000-000089510000}"/>
    <cellStyle name="40% - Accent6 196 2" xfId="10354" xr:uid="{00000000-0005-0000-0000-00008A510000}"/>
    <cellStyle name="40% - Accent6 196 2 2" xfId="25466" xr:uid="{00000000-0005-0000-0000-00008B510000}"/>
    <cellStyle name="40% - Accent6 196 3" xfId="10355" xr:uid="{00000000-0005-0000-0000-00008C510000}"/>
    <cellStyle name="40% - Accent6 196 3 2" xfId="25467" xr:uid="{00000000-0005-0000-0000-00008D510000}"/>
    <cellStyle name="40% - Accent6 196 4" xfId="25468" xr:uid="{00000000-0005-0000-0000-00008E510000}"/>
    <cellStyle name="40% - Accent6 197" xfId="10356" xr:uid="{00000000-0005-0000-0000-00008F510000}"/>
    <cellStyle name="40% - Accent6 197 2" xfId="10357" xr:uid="{00000000-0005-0000-0000-000090510000}"/>
    <cellStyle name="40% - Accent6 197 2 2" xfId="25469" xr:uid="{00000000-0005-0000-0000-000091510000}"/>
    <cellStyle name="40% - Accent6 197 3" xfId="10358" xr:uid="{00000000-0005-0000-0000-000092510000}"/>
    <cellStyle name="40% - Accent6 197 3 2" xfId="25470" xr:uid="{00000000-0005-0000-0000-000093510000}"/>
    <cellStyle name="40% - Accent6 197 4" xfId="25471" xr:uid="{00000000-0005-0000-0000-000094510000}"/>
    <cellStyle name="40% - Accent6 198" xfId="10359" xr:uid="{00000000-0005-0000-0000-000095510000}"/>
    <cellStyle name="40% - Accent6 198 2" xfId="10360" xr:uid="{00000000-0005-0000-0000-000096510000}"/>
    <cellStyle name="40% - Accent6 198 2 2" xfId="25472" xr:uid="{00000000-0005-0000-0000-000097510000}"/>
    <cellStyle name="40% - Accent6 198 3" xfId="10361" xr:uid="{00000000-0005-0000-0000-000098510000}"/>
    <cellStyle name="40% - Accent6 198 3 2" xfId="25473" xr:uid="{00000000-0005-0000-0000-000099510000}"/>
    <cellStyle name="40% - Accent6 198 4" xfId="25474" xr:uid="{00000000-0005-0000-0000-00009A510000}"/>
    <cellStyle name="40% - Accent6 199" xfId="10362" xr:uid="{00000000-0005-0000-0000-00009B510000}"/>
    <cellStyle name="40% - Accent6 199 2" xfId="10363" xr:uid="{00000000-0005-0000-0000-00009C510000}"/>
    <cellStyle name="40% - Accent6 199 2 2" xfId="25475" xr:uid="{00000000-0005-0000-0000-00009D510000}"/>
    <cellStyle name="40% - Accent6 199 3" xfId="10364" xr:uid="{00000000-0005-0000-0000-00009E510000}"/>
    <cellStyle name="40% - Accent6 199 3 2" xfId="25476" xr:uid="{00000000-0005-0000-0000-00009F510000}"/>
    <cellStyle name="40% - Accent6 199 4" xfId="25477" xr:uid="{00000000-0005-0000-0000-0000A0510000}"/>
    <cellStyle name="40% - Accent6 2" xfId="10365" xr:uid="{00000000-0005-0000-0000-0000A1510000}"/>
    <cellStyle name="40% - Accent6 2 2" xfId="10366" xr:uid="{00000000-0005-0000-0000-0000A2510000}"/>
    <cellStyle name="40% - Accent6 2 2 2" xfId="10367" xr:uid="{00000000-0005-0000-0000-0000A3510000}"/>
    <cellStyle name="40% - Accent6 2 2 2 2" xfId="25478" xr:uid="{00000000-0005-0000-0000-0000A4510000}"/>
    <cellStyle name="40% - Accent6 2 2 3" xfId="10368" xr:uid="{00000000-0005-0000-0000-0000A5510000}"/>
    <cellStyle name="40% - Accent6 2 2 3 2" xfId="25479" xr:uid="{00000000-0005-0000-0000-0000A6510000}"/>
    <cellStyle name="40% - Accent6 2 2 4" xfId="25480" xr:uid="{00000000-0005-0000-0000-0000A7510000}"/>
    <cellStyle name="40% - Accent6 2 3" xfId="10369" xr:uid="{00000000-0005-0000-0000-0000A8510000}"/>
    <cellStyle name="40% - Accent6 2 3 2" xfId="10370" xr:uid="{00000000-0005-0000-0000-0000A9510000}"/>
    <cellStyle name="40% - Accent6 2 3 2 2" xfId="25481" xr:uid="{00000000-0005-0000-0000-0000AA510000}"/>
    <cellStyle name="40% - Accent6 2 3 3" xfId="10371" xr:uid="{00000000-0005-0000-0000-0000AB510000}"/>
    <cellStyle name="40% - Accent6 2 3 3 2" xfId="25482" xr:uid="{00000000-0005-0000-0000-0000AC510000}"/>
    <cellStyle name="40% - Accent6 2 3 4" xfId="25483" xr:uid="{00000000-0005-0000-0000-0000AD510000}"/>
    <cellStyle name="40% - Accent6 2 4" xfId="10372" xr:uid="{00000000-0005-0000-0000-0000AE510000}"/>
    <cellStyle name="40% - Accent6 2 4 2" xfId="25484" xr:uid="{00000000-0005-0000-0000-0000AF510000}"/>
    <cellStyle name="40% - Accent6 2 5" xfId="10373" xr:uid="{00000000-0005-0000-0000-0000B0510000}"/>
    <cellStyle name="40% - Accent6 2 5 2" xfId="25485" xr:uid="{00000000-0005-0000-0000-0000B1510000}"/>
    <cellStyle name="40% - Accent6 2 6" xfId="25486" xr:uid="{00000000-0005-0000-0000-0000B2510000}"/>
    <cellStyle name="40% - Accent6 20" xfId="10374" xr:uid="{00000000-0005-0000-0000-0000B3510000}"/>
    <cellStyle name="40% - Accent6 20 2" xfId="10375" xr:uid="{00000000-0005-0000-0000-0000B4510000}"/>
    <cellStyle name="40% - Accent6 20 2 2" xfId="10376" xr:uid="{00000000-0005-0000-0000-0000B5510000}"/>
    <cellStyle name="40% - Accent6 20 2 2 2" xfId="25487" xr:uid="{00000000-0005-0000-0000-0000B6510000}"/>
    <cellStyle name="40% - Accent6 20 2 3" xfId="10377" xr:uid="{00000000-0005-0000-0000-0000B7510000}"/>
    <cellStyle name="40% - Accent6 20 2 3 2" xfId="25488" xr:uid="{00000000-0005-0000-0000-0000B8510000}"/>
    <cellStyle name="40% - Accent6 20 2 4" xfId="25489" xr:uid="{00000000-0005-0000-0000-0000B9510000}"/>
    <cellStyle name="40% - Accent6 20 3" xfId="10378" xr:uid="{00000000-0005-0000-0000-0000BA510000}"/>
    <cellStyle name="40% - Accent6 20 3 2" xfId="10379" xr:uid="{00000000-0005-0000-0000-0000BB510000}"/>
    <cellStyle name="40% - Accent6 20 3 2 2" xfId="25490" xr:uid="{00000000-0005-0000-0000-0000BC510000}"/>
    <cellStyle name="40% - Accent6 20 3 3" xfId="10380" xr:uid="{00000000-0005-0000-0000-0000BD510000}"/>
    <cellStyle name="40% - Accent6 20 3 3 2" xfId="25491" xr:uid="{00000000-0005-0000-0000-0000BE510000}"/>
    <cellStyle name="40% - Accent6 20 3 4" xfId="25492" xr:uid="{00000000-0005-0000-0000-0000BF510000}"/>
    <cellStyle name="40% - Accent6 20 4" xfId="10381" xr:uid="{00000000-0005-0000-0000-0000C0510000}"/>
    <cellStyle name="40% - Accent6 20 4 2" xfId="25493" xr:uid="{00000000-0005-0000-0000-0000C1510000}"/>
    <cellStyle name="40% - Accent6 20 5" xfId="10382" xr:uid="{00000000-0005-0000-0000-0000C2510000}"/>
    <cellStyle name="40% - Accent6 20 5 2" xfId="25494" xr:uid="{00000000-0005-0000-0000-0000C3510000}"/>
    <cellStyle name="40% - Accent6 20 6" xfId="25495" xr:uid="{00000000-0005-0000-0000-0000C4510000}"/>
    <cellStyle name="40% - Accent6 200" xfId="10383" xr:uid="{00000000-0005-0000-0000-0000C5510000}"/>
    <cellStyle name="40% - Accent6 200 2" xfId="10384" xr:uid="{00000000-0005-0000-0000-0000C6510000}"/>
    <cellStyle name="40% - Accent6 200 2 2" xfId="25496" xr:uid="{00000000-0005-0000-0000-0000C7510000}"/>
    <cellStyle name="40% - Accent6 200 3" xfId="10385" xr:uid="{00000000-0005-0000-0000-0000C8510000}"/>
    <cellStyle name="40% - Accent6 200 3 2" xfId="25497" xr:uid="{00000000-0005-0000-0000-0000C9510000}"/>
    <cellStyle name="40% - Accent6 200 4" xfId="25498" xr:uid="{00000000-0005-0000-0000-0000CA510000}"/>
    <cellStyle name="40% - Accent6 201" xfId="10386" xr:uid="{00000000-0005-0000-0000-0000CB510000}"/>
    <cellStyle name="40% - Accent6 201 2" xfId="10387" xr:uid="{00000000-0005-0000-0000-0000CC510000}"/>
    <cellStyle name="40% - Accent6 201 2 2" xfId="25499" xr:uid="{00000000-0005-0000-0000-0000CD510000}"/>
    <cellStyle name="40% - Accent6 201 3" xfId="10388" xr:uid="{00000000-0005-0000-0000-0000CE510000}"/>
    <cellStyle name="40% - Accent6 201 3 2" xfId="25500" xr:uid="{00000000-0005-0000-0000-0000CF510000}"/>
    <cellStyle name="40% - Accent6 201 4" xfId="25501" xr:uid="{00000000-0005-0000-0000-0000D0510000}"/>
    <cellStyle name="40% - Accent6 202" xfId="10389" xr:uid="{00000000-0005-0000-0000-0000D1510000}"/>
    <cellStyle name="40% - Accent6 202 2" xfId="10390" xr:uid="{00000000-0005-0000-0000-0000D2510000}"/>
    <cellStyle name="40% - Accent6 202 2 2" xfId="25502" xr:uid="{00000000-0005-0000-0000-0000D3510000}"/>
    <cellStyle name="40% - Accent6 202 3" xfId="10391" xr:uid="{00000000-0005-0000-0000-0000D4510000}"/>
    <cellStyle name="40% - Accent6 202 3 2" xfId="25503" xr:uid="{00000000-0005-0000-0000-0000D5510000}"/>
    <cellStyle name="40% - Accent6 202 4" xfId="25504" xr:uid="{00000000-0005-0000-0000-0000D6510000}"/>
    <cellStyle name="40% - Accent6 203" xfId="10392" xr:uid="{00000000-0005-0000-0000-0000D7510000}"/>
    <cellStyle name="40% - Accent6 203 2" xfId="10393" xr:uid="{00000000-0005-0000-0000-0000D8510000}"/>
    <cellStyle name="40% - Accent6 203 2 2" xfId="25505" xr:uid="{00000000-0005-0000-0000-0000D9510000}"/>
    <cellStyle name="40% - Accent6 203 3" xfId="10394" xr:uid="{00000000-0005-0000-0000-0000DA510000}"/>
    <cellStyle name="40% - Accent6 203 3 2" xfId="25506" xr:uid="{00000000-0005-0000-0000-0000DB510000}"/>
    <cellStyle name="40% - Accent6 203 4" xfId="25507" xr:uid="{00000000-0005-0000-0000-0000DC510000}"/>
    <cellStyle name="40% - Accent6 204" xfId="10395" xr:uid="{00000000-0005-0000-0000-0000DD510000}"/>
    <cellStyle name="40% - Accent6 204 2" xfId="10396" xr:uid="{00000000-0005-0000-0000-0000DE510000}"/>
    <cellStyle name="40% - Accent6 204 2 2" xfId="25508" xr:uid="{00000000-0005-0000-0000-0000DF510000}"/>
    <cellStyle name="40% - Accent6 204 3" xfId="10397" xr:uid="{00000000-0005-0000-0000-0000E0510000}"/>
    <cellStyle name="40% - Accent6 204 3 2" xfId="25509" xr:uid="{00000000-0005-0000-0000-0000E1510000}"/>
    <cellStyle name="40% - Accent6 204 4" xfId="25510" xr:uid="{00000000-0005-0000-0000-0000E2510000}"/>
    <cellStyle name="40% - Accent6 205" xfId="10398" xr:uid="{00000000-0005-0000-0000-0000E3510000}"/>
    <cellStyle name="40% - Accent6 205 2" xfId="10399" xr:uid="{00000000-0005-0000-0000-0000E4510000}"/>
    <cellStyle name="40% - Accent6 205 2 2" xfId="25511" xr:uid="{00000000-0005-0000-0000-0000E5510000}"/>
    <cellStyle name="40% - Accent6 205 3" xfId="10400" xr:uid="{00000000-0005-0000-0000-0000E6510000}"/>
    <cellStyle name="40% - Accent6 205 3 2" xfId="25512" xr:uid="{00000000-0005-0000-0000-0000E7510000}"/>
    <cellStyle name="40% - Accent6 205 4" xfId="25513" xr:uid="{00000000-0005-0000-0000-0000E8510000}"/>
    <cellStyle name="40% - Accent6 206" xfId="10401" xr:uid="{00000000-0005-0000-0000-0000E9510000}"/>
    <cellStyle name="40% - Accent6 206 2" xfId="10402" xr:uid="{00000000-0005-0000-0000-0000EA510000}"/>
    <cellStyle name="40% - Accent6 206 2 2" xfId="25514" xr:uid="{00000000-0005-0000-0000-0000EB510000}"/>
    <cellStyle name="40% - Accent6 206 3" xfId="10403" xr:uid="{00000000-0005-0000-0000-0000EC510000}"/>
    <cellStyle name="40% - Accent6 206 3 2" xfId="25515" xr:uid="{00000000-0005-0000-0000-0000ED510000}"/>
    <cellStyle name="40% - Accent6 206 4" xfId="25516" xr:uid="{00000000-0005-0000-0000-0000EE510000}"/>
    <cellStyle name="40% - Accent6 207" xfId="10404" xr:uid="{00000000-0005-0000-0000-0000EF510000}"/>
    <cellStyle name="40% - Accent6 207 2" xfId="10405" xr:uid="{00000000-0005-0000-0000-0000F0510000}"/>
    <cellStyle name="40% - Accent6 207 2 2" xfId="25517" xr:uid="{00000000-0005-0000-0000-0000F1510000}"/>
    <cellStyle name="40% - Accent6 207 3" xfId="10406" xr:uid="{00000000-0005-0000-0000-0000F2510000}"/>
    <cellStyle name="40% - Accent6 207 3 2" xfId="25518" xr:uid="{00000000-0005-0000-0000-0000F3510000}"/>
    <cellStyle name="40% - Accent6 207 4" xfId="25519" xr:uid="{00000000-0005-0000-0000-0000F4510000}"/>
    <cellStyle name="40% - Accent6 208" xfId="10407" xr:uid="{00000000-0005-0000-0000-0000F5510000}"/>
    <cellStyle name="40% - Accent6 208 2" xfId="10408" xr:uid="{00000000-0005-0000-0000-0000F6510000}"/>
    <cellStyle name="40% - Accent6 208 2 2" xfId="25520" xr:uid="{00000000-0005-0000-0000-0000F7510000}"/>
    <cellStyle name="40% - Accent6 208 3" xfId="10409" xr:uid="{00000000-0005-0000-0000-0000F8510000}"/>
    <cellStyle name="40% - Accent6 208 3 2" xfId="25521" xr:uid="{00000000-0005-0000-0000-0000F9510000}"/>
    <cellStyle name="40% - Accent6 208 4" xfId="25522" xr:uid="{00000000-0005-0000-0000-0000FA510000}"/>
    <cellStyle name="40% - Accent6 209" xfId="10410" xr:uid="{00000000-0005-0000-0000-0000FB510000}"/>
    <cellStyle name="40% - Accent6 209 2" xfId="10411" xr:uid="{00000000-0005-0000-0000-0000FC510000}"/>
    <cellStyle name="40% - Accent6 209 2 2" xfId="25523" xr:uid="{00000000-0005-0000-0000-0000FD510000}"/>
    <cellStyle name="40% - Accent6 209 3" xfId="10412" xr:uid="{00000000-0005-0000-0000-0000FE510000}"/>
    <cellStyle name="40% - Accent6 209 3 2" xfId="25524" xr:uid="{00000000-0005-0000-0000-0000FF510000}"/>
    <cellStyle name="40% - Accent6 209 4" xfId="25525" xr:uid="{00000000-0005-0000-0000-000000520000}"/>
    <cellStyle name="40% - Accent6 21" xfId="10413" xr:uid="{00000000-0005-0000-0000-000001520000}"/>
    <cellStyle name="40% - Accent6 21 2" xfId="10414" xr:uid="{00000000-0005-0000-0000-000002520000}"/>
    <cellStyle name="40% - Accent6 21 2 2" xfId="10415" xr:uid="{00000000-0005-0000-0000-000003520000}"/>
    <cellStyle name="40% - Accent6 21 2 2 2" xfId="25526" xr:uid="{00000000-0005-0000-0000-000004520000}"/>
    <cellStyle name="40% - Accent6 21 2 3" xfId="10416" xr:uid="{00000000-0005-0000-0000-000005520000}"/>
    <cellStyle name="40% - Accent6 21 2 3 2" xfId="25527" xr:uid="{00000000-0005-0000-0000-000006520000}"/>
    <cellStyle name="40% - Accent6 21 2 4" xfId="25528" xr:uid="{00000000-0005-0000-0000-000007520000}"/>
    <cellStyle name="40% - Accent6 21 3" xfId="10417" xr:uid="{00000000-0005-0000-0000-000008520000}"/>
    <cellStyle name="40% - Accent6 21 3 2" xfId="10418" xr:uid="{00000000-0005-0000-0000-000009520000}"/>
    <cellStyle name="40% - Accent6 21 3 2 2" xfId="25529" xr:uid="{00000000-0005-0000-0000-00000A520000}"/>
    <cellStyle name="40% - Accent6 21 3 3" xfId="10419" xr:uid="{00000000-0005-0000-0000-00000B520000}"/>
    <cellStyle name="40% - Accent6 21 3 3 2" xfId="25530" xr:uid="{00000000-0005-0000-0000-00000C520000}"/>
    <cellStyle name="40% - Accent6 21 3 4" xfId="25531" xr:uid="{00000000-0005-0000-0000-00000D520000}"/>
    <cellStyle name="40% - Accent6 21 4" xfId="10420" xr:uid="{00000000-0005-0000-0000-00000E520000}"/>
    <cellStyle name="40% - Accent6 21 4 2" xfId="25532" xr:uid="{00000000-0005-0000-0000-00000F520000}"/>
    <cellStyle name="40% - Accent6 21 5" xfId="10421" xr:uid="{00000000-0005-0000-0000-000010520000}"/>
    <cellStyle name="40% - Accent6 21 5 2" xfId="25533" xr:uid="{00000000-0005-0000-0000-000011520000}"/>
    <cellStyle name="40% - Accent6 21 6" xfId="25534" xr:uid="{00000000-0005-0000-0000-000012520000}"/>
    <cellStyle name="40% - Accent6 210" xfId="10422" xr:uid="{00000000-0005-0000-0000-000013520000}"/>
    <cellStyle name="40% - Accent6 210 2" xfId="10423" xr:uid="{00000000-0005-0000-0000-000014520000}"/>
    <cellStyle name="40% - Accent6 210 2 2" xfId="25535" xr:uid="{00000000-0005-0000-0000-000015520000}"/>
    <cellStyle name="40% - Accent6 210 3" xfId="10424" xr:uid="{00000000-0005-0000-0000-000016520000}"/>
    <cellStyle name="40% - Accent6 210 3 2" xfId="25536" xr:uid="{00000000-0005-0000-0000-000017520000}"/>
    <cellStyle name="40% - Accent6 210 4" xfId="25537" xr:uid="{00000000-0005-0000-0000-000018520000}"/>
    <cellStyle name="40% - Accent6 211" xfId="10425" xr:uid="{00000000-0005-0000-0000-000019520000}"/>
    <cellStyle name="40% - Accent6 211 2" xfId="10426" xr:uid="{00000000-0005-0000-0000-00001A520000}"/>
    <cellStyle name="40% - Accent6 211 2 2" xfId="25538" xr:uid="{00000000-0005-0000-0000-00001B520000}"/>
    <cellStyle name="40% - Accent6 211 3" xfId="10427" xr:uid="{00000000-0005-0000-0000-00001C520000}"/>
    <cellStyle name="40% - Accent6 211 3 2" xfId="25539" xr:uid="{00000000-0005-0000-0000-00001D520000}"/>
    <cellStyle name="40% - Accent6 211 4" xfId="25540" xr:uid="{00000000-0005-0000-0000-00001E520000}"/>
    <cellStyle name="40% - Accent6 212" xfId="10428" xr:uid="{00000000-0005-0000-0000-00001F520000}"/>
    <cellStyle name="40% - Accent6 212 2" xfId="10429" xr:uid="{00000000-0005-0000-0000-000020520000}"/>
    <cellStyle name="40% - Accent6 212 2 2" xfId="25541" xr:uid="{00000000-0005-0000-0000-000021520000}"/>
    <cellStyle name="40% - Accent6 212 3" xfId="10430" xr:uid="{00000000-0005-0000-0000-000022520000}"/>
    <cellStyle name="40% - Accent6 212 3 2" xfId="25542" xr:uid="{00000000-0005-0000-0000-000023520000}"/>
    <cellStyle name="40% - Accent6 212 4" xfId="25543" xr:uid="{00000000-0005-0000-0000-000024520000}"/>
    <cellStyle name="40% - Accent6 213" xfId="10431" xr:uid="{00000000-0005-0000-0000-000025520000}"/>
    <cellStyle name="40% - Accent6 213 2" xfId="10432" xr:uid="{00000000-0005-0000-0000-000026520000}"/>
    <cellStyle name="40% - Accent6 213 2 2" xfId="25544" xr:uid="{00000000-0005-0000-0000-000027520000}"/>
    <cellStyle name="40% - Accent6 213 3" xfId="10433" xr:uid="{00000000-0005-0000-0000-000028520000}"/>
    <cellStyle name="40% - Accent6 213 3 2" xfId="25545" xr:uid="{00000000-0005-0000-0000-000029520000}"/>
    <cellStyle name="40% - Accent6 213 4" xfId="25546" xr:uid="{00000000-0005-0000-0000-00002A520000}"/>
    <cellStyle name="40% - Accent6 214" xfId="10434" xr:uid="{00000000-0005-0000-0000-00002B520000}"/>
    <cellStyle name="40% - Accent6 214 2" xfId="10435" xr:uid="{00000000-0005-0000-0000-00002C520000}"/>
    <cellStyle name="40% - Accent6 214 2 2" xfId="25547" xr:uid="{00000000-0005-0000-0000-00002D520000}"/>
    <cellStyle name="40% - Accent6 214 3" xfId="10436" xr:uid="{00000000-0005-0000-0000-00002E520000}"/>
    <cellStyle name="40% - Accent6 214 3 2" xfId="25548" xr:uid="{00000000-0005-0000-0000-00002F520000}"/>
    <cellStyle name="40% - Accent6 214 4" xfId="25549" xr:uid="{00000000-0005-0000-0000-000030520000}"/>
    <cellStyle name="40% - Accent6 215" xfId="10437" xr:uid="{00000000-0005-0000-0000-000031520000}"/>
    <cellStyle name="40% - Accent6 215 2" xfId="10438" xr:uid="{00000000-0005-0000-0000-000032520000}"/>
    <cellStyle name="40% - Accent6 215 2 2" xfId="25550" xr:uid="{00000000-0005-0000-0000-000033520000}"/>
    <cellStyle name="40% - Accent6 215 3" xfId="10439" xr:uid="{00000000-0005-0000-0000-000034520000}"/>
    <cellStyle name="40% - Accent6 215 3 2" xfId="25551" xr:uid="{00000000-0005-0000-0000-000035520000}"/>
    <cellStyle name="40% - Accent6 215 4" xfId="25552" xr:uid="{00000000-0005-0000-0000-000036520000}"/>
    <cellStyle name="40% - Accent6 216" xfId="10440" xr:uid="{00000000-0005-0000-0000-000037520000}"/>
    <cellStyle name="40% - Accent6 216 2" xfId="10441" xr:uid="{00000000-0005-0000-0000-000038520000}"/>
    <cellStyle name="40% - Accent6 216 2 2" xfId="25553" xr:uid="{00000000-0005-0000-0000-000039520000}"/>
    <cellStyle name="40% - Accent6 216 3" xfId="10442" xr:uid="{00000000-0005-0000-0000-00003A520000}"/>
    <cellStyle name="40% - Accent6 216 3 2" xfId="25554" xr:uid="{00000000-0005-0000-0000-00003B520000}"/>
    <cellStyle name="40% - Accent6 216 4" xfId="25555" xr:uid="{00000000-0005-0000-0000-00003C520000}"/>
    <cellStyle name="40% - Accent6 217" xfId="10443" xr:uid="{00000000-0005-0000-0000-00003D520000}"/>
    <cellStyle name="40% - Accent6 217 2" xfId="10444" xr:uid="{00000000-0005-0000-0000-00003E520000}"/>
    <cellStyle name="40% - Accent6 217 2 2" xfId="25556" xr:uid="{00000000-0005-0000-0000-00003F520000}"/>
    <cellStyle name="40% - Accent6 217 3" xfId="10445" xr:uid="{00000000-0005-0000-0000-000040520000}"/>
    <cellStyle name="40% - Accent6 217 3 2" xfId="25557" xr:uid="{00000000-0005-0000-0000-000041520000}"/>
    <cellStyle name="40% - Accent6 217 4" xfId="25558" xr:uid="{00000000-0005-0000-0000-000042520000}"/>
    <cellStyle name="40% - Accent6 218" xfId="10446" xr:uid="{00000000-0005-0000-0000-000043520000}"/>
    <cellStyle name="40% - Accent6 218 2" xfId="10447" xr:uid="{00000000-0005-0000-0000-000044520000}"/>
    <cellStyle name="40% - Accent6 218 2 2" xfId="25559" xr:uid="{00000000-0005-0000-0000-000045520000}"/>
    <cellStyle name="40% - Accent6 218 3" xfId="10448" xr:uid="{00000000-0005-0000-0000-000046520000}"/>
    <cellStyle name="40% - Accent6 218 3 2" xfId="25560" xr:uid="{00000000-0005-0000-0000-000047520000}"/>
    <cellStyle name="40% - Accent6 218 4" xfId="25561" xr:uid="{00000000-0005-0000-0000-000048520000}"/>
    <cellStyle name="40% - Accent6 219" xfId="10449" xr:uid="{00000000-0005-0000-0000-000049520000}"/>
    <cellStyle name="40% - Accent6 219 2" xfId="10450" xr:uid="{00000000-0005-0000-0000-00004A520000}"/>
    <cellStyle name="40% - Accent6 219 2 2" xfId="25562" xr:uid="{00000000-0005-0000-0000-00004B520000}"/>
    <cellStyle name="40% - Accent6 219 3" xfId="10451" xr:uid="{00000000-0005-0000-0000-00004C520000}"/>
    <cellStyle name="40% - Accent6 219 3 2" xfId="25563" xr:uid="{00000000-0005-0000-0000-00004D520000}"/>
    <cellStyle name="40% - Accent6 219 4" xfId="25564" xr:uid="{00000000-0005-0000-0000-00004E520000}"/>
    <cellStyle name="40% - Accent6 22" xfId="10452" xr:uid="{00000000-0005-0000-0000-00004F520000}"/>
    <cellStyle name="40% - Accent6 22 2" xfId="10453" xr:uid="{00000000-0005-0000-0000-000050520000}"/>
    <cellStyle name="40% - Accent6 22 2 2" xfId="10454" xr:uid="{00000000-0005-0000-0000-000051520000}"/>
    <cellStyle name="40% - Accent6 22 2 2 2" xfId="25565" xr:uid="{00000000-0005-0000-0000-000052520000}"/>
    <cellStyle name="40% - Accent6 22 2 3" xfId="10455" xr:uid="{00000000-0005-0000-0000-000053520000}"/>
    <cellStyle name="40% - Accent6 22 2 3 2" xfId="25566" xr:uid="{00000000-0005-0000-0000-000054520000}"/>
    <cellStyle name="40% - Accent6 22 2 4" xfId="25567" xr:uid="{00000000-0005-0000-0000-000055520000}"/>
    <cellStyle name="40% - Accent6 22 3" xfId="10456" xr:uid="{00000000-0005-0000-0000-000056520000}"/>
    <cellStyle name="40% - Accent6 22 3 2" xfId="10457" xr:uid="{00000000-0005-0000-0000-000057520000}"/>
    <cellStyle name="40% - Accent6 22 3 2 2" xfId="25568" xr:uid="{00000000-0005-0000-0000-000058520000}"/>
    <cellStyle name="40% - Accent6 22 3 3" xfId="10458" xr:uid="{00000000-0005-0000-0000-000059520000}"/>
    <cellStyle name="40% - Accent6 22 3 3 2" xfId="25569" xr:uid="{00000000-0005-0000-0000-00005A520000}"/>
    <cellStyle name="40% - Accent6 22 3 4" xfId="25570" xr:uid="{00000000-0005-0000-0000-00005B520000}"/>
    <cellStyle name="40% - Accent6 22 4" xfId="10459" xr:uid="{00000000-0005-0000-0000-00005C520000}"/>
    <cellStyle name="40% - Accent6 22 4 2" xfId="25571" xr:uid="{00000000-0005-0000-0000-00005D520000}"/>
    <cellStyle name="40% - Accent6 22 5" xfId="10460" xr:uid="{00000000-0005-0000-0000-00005E520000}"/>
    <cellStyle name="40% - Accent6 22 5 2" xfId="25572" xr:uid="{00000000-0005-0000-0000-00005F520000}"/>
    <cellStyle name="40% - Accent6 22 6" xfId="25573" xr:uid="{00000000-0005-0000-0000-000060520000}"/>
    <cellStyle name="40% - Accent6 220" xfId="10461" xr:uid="{00000000-0005-0000-0000-000061520000}"/>
    <cellStyle name="40% - Accent6 220 2" xfId="10462" xr:uid="{00000000-0005-0000-0000-000062520000}"/>
    <cellStyle name="40% - Accent6 220 2 2" xfId="25574" xr:uid="{00000000-0005-0000-0000-000063520000}"/>
    <cellStyle name="40% - Accent6 220 3" xfId="10463" xr:uid="{00000000-0005-0000-0000-000064520000}"/>
    <cellStyle name="40% - Accent6 220 3 2" xfId="25575" xr:uid="{00000000-0005-0000-0000-000065520000}"/>
    <cellStyle name="40% - Accent6 220 4" xfId="25576" xr:uid="{00000000-0005-0000-0000-000066520000}"/>
    <cellStyle name="40% - Accent6 221" xfId="10464" xr:uid="{00000000-0005-0000-0000-000067520000}"/>
    <cellStyle name="40% - Accent6 221 2" xfId="10465" xr:uid="{00000000-0005-0000-0000-000068520000}"/>
    <cellStyle name="40% - Accent6 221 2 2" xfId="25577" xr:uid="{00000000-0005-0000-0000-000069520000}"/>
    <cellStyle name="40% - Accent6 221 3" xfId="10466" xr:uid="{00000000-0005-0000-0000-00006A520000}"/>
    <cellStyle name="40% - Accent6 221 3 2" xfId="25578" xr:uid="{00000000-0005-0000-0000-00006B520000}"/>
    <cellStyle name="40% - Accent6 221 4" xfId="25579" xr:uid="{00000000-0005-0000-0000-00006C520000}"/>
    <cellStyle name="40% - Accent6 222" xfId="10467" xr:uid="{00000000-0005-0000-0000-00006D520000}"/>
    <cellStyle name="40% - Accent6 222 2" xfId="25580" xr:uid="{00000000-0005-0000-0000-00006E520000}"/>
    <cellStyle name="40% - Accent6 223" xfId="10468" xr:uid="{00000000-0005-0000-0000-00006F520000}"/>
    <cellStyle name="40% - Accent6 223 2" xfId="25581" xr:uid="{00000000-0005-0000-0000-000070520000}"/>
    <cellStyle name="40% - Accent6 224" xfId="25582" xr:uid="{00000000-0005-0000-0000-000071520000}"/>
    <cellStyle name="40% - Accent6 23" xfId="10469" xr:uid="{00000000-0005-0000-0000-000072520000}"/>
    <cellStyle name="40% - Accent6 23 2" xfId="10470" xr:uid="{00000000-0005-0000-0000-000073520000}"/>
    <cellStyle name="40% - Accent6 23 2 2" xfId="10471" xr:uid="{00000000-0005-0000-0000-000074520000}"/>
    <cellStyle name="40% - Accent6 23 2 2 2" xfId="25583" xr:uid="{00000000-0005-0000-0000-000075520000}"/>
    <cellStyle name="40% - Accent6 23 2 3" xfId="10472" xr:uid="{00000000-0005-0000-0000-000076520000}"/>
    <cellStyle name="40% - Accent6 23 2 3 2" xfId="25584" xr:uid="{00000000-0005-0000-0000-000077520000}"/>
    <cellStyle name="40% - Accent6 23 2 4" xfId="25585" xr:uid="{00000000-0005-0000-0000-000078520000}"/>
    <cellStyle name="40% - Accent6 23 3" xfId="10473" xr:uid="{00000000-0005-0000-0000-000079520000}"/>
    <cellStyle name="40% - Accent6 23 3 2" xfId="10474" xr:uid="{00000000-0005-0000-0000-00007A520000}"/>
    <cellStyle name="40% - Accent6 23 3 2 2" xfId="25586" xr:uid="{00000000-0005-0000-0000-00007B520000}"/>
    <cellStyle name="40% - Accent6 23 3 3" xfId="10475" xr:uid="{00000000-0005-0000-0000-00007C520000}"/>
    <cellStyle name="40% - Accent6 23 3 3 2" xfId="25587" xr:uid="{00000000-0005-0000-0000-00007D520000}"/>
    <cellStyle name="40% - Accent6 23 3 4" xfId="25588" xr:uid="{00000000-0005-0000-0000-00007E520000}"/>
    <cellStyle name="40% - Accent6 23 4" xfId="10476" xr:uid="{00000000-0005-0000-0000-00007F520000}"/>
    <cellStyle name="40% - Accent6 23 4 2" xfId="25589" xr:uid="{00000000-0005-0000-0000-000080520000}"/>
    <cellStyle name="40% - Accent6 23 5" xfId="10477" xr:uid="{00000000-0005-0000-0000-000081520000}"/>
    <cellStyle name="40% - Accent6 23 5 2" xfId="25590" xr:uid="{00000000-0005-0000-0000-000082520000}"/>
    <cellStyle name="40% - Accent6 23 6" xfId="25591" xr:uid="{00000000-0005-0000-0000-000083520000}"/>
    <cellStyle name="40% - Accent6 24" xfId="10478" xr:uid="{00000000-0005-0000-0000-000084520000}"/>
    <cellStyle name="40% - Accent6 24 2" xfId="10479" xr:uid="{00000000-0005-0000-0000-000085520000}"/>
    <cellStyle name="40% - Accent6 24 2 2" xfId="10480" xr:uid="{00000000-0005-0000-0000-000086520000}"/>
    <cellStyle name="40% - Accent6 24 2 2 2" xfId="25592" xr:uid="{00000000-0005-0000-0000-000087520000}"/>
    <cellStyle name="40% - Accent6 24 2 3" xfId="10481" xr:uid="{00000000-0005-0000-0000-000088520000}"/>
    <cellStyle name="40% - Accent6 24 2 3 2" xfId="25593" xr:uid="{00000000-0005-0000-0000-000089520000}"/>
    <cellStyle name="40% - Accent6 24 2 4" xfId="25594" xr:uid="{00000000-0005-0000-0000-00008A520000}"/>
    <cellStyle name="40% - Accent6 24 3" xfId="10482" xr:uid="{00000000-0005-0000-0000-00008B520000}"/>
    <cellStyle name="40% - Accent6 24 3 2" xfId="10483" xr:uid="{00000000-0005-0000-0000-00008C520000}"/>
    <cellStyle name="40% - Accent6 24 3 2 2" xfId="25595" xr:uid="{00000000-0005-0000-0000-00008D520000}"/>
    <cellStyle name="40% - Accent6 24 3 3" xfId="10484" xr:uid="{00000000-0005-0000-0000-00008E520000}"/>
    <cellStyle name="40% - Accent6 24 3 3 2" xfId="25596" xr:uid="{00000000-0005-0000-0000-00008F520000}"/>
    <cellStyle name="40% - Accent6 24 3 4" xfId="25597" xr:uid="{00000000-0005-0000-0000-000090520000}"/>
    <cellStyle name="40% - Accent6 24 4" xfId="10485" xr:uid="{00000000-0005-0000-0000-000091520000}"/>
    <cellStyle name="40% - Accent6 24 4 2" xfId="25598" xr:uid="{00000000-0005-0000-0000-000092520000}"/>
    <cellStyle name="40% - Accent6 24 5" xfId="10486" xr:uid="{00000000-0005-0000-0000-000093520000}"/>
    <cellStyle name="40% - Accent6 24 5 2" xfId="25599" xr:uid="{00000000-0005-0000-0000-000094520000}"/>
    <cellStyle name="40% - Accent6 24 6" xfId="25600" xr:uid="{00000000-0005-0000-0000-000095520000}"/>
    <cellStyle name="40% - Accent6 25" xfId="10487" xr:uid="{00000000-0005-0000-0000-000096520000}"/>
    <cellStyle name="40% - Accent6 25 2" xfId="10488" xr:uid="{00000000-0005-0000-0000-000097520000}"/>
    <cellStyle name="40% - Accent6 25 2 2" xfId="10489" xr:uid="{00000000-0005-0000-0000-000098520000}"/>
    <cellStyle name="40% - Accent6 25 2 2 2" xfId="25601" xr:uid="{00000000-0005-0000-0000-000099520000}"/>
    <cellStyle name="40% - Accent6 25 2 3" xfId="10490" xr:uid="{00000000-0005-0000-0000-00009A520000}"/>
    <cellStyle name="40% - Accent6 25 2 3 2" xfId="25602" xr:uid="{00000000-0005-0000-0000-00009B520000}"/>
    <cellStyle name="40% - Accent6 25 2 4" xfId="25603" xr:uid="{00000000-0005-0000-0000-00009C520000}"/>
    <cellStyle name="40% - Accent6 25 3" xfId="10491" xr:uid="{00000000-0005-0000-0000-00009D520000}"/>
    <cellStyle name="40% - Accent6 25 3 2" xfId="10492" xr:uid="{00000000-0005-0000-0000-00009E520000}"/>
    <cellStyle name="40% - Accent6 25 3 2 2" xfId="25604" xr:uid="{00000000-0005-0000-0000-00009F520000}"/>
    <cellStyle name="40% - Accent6 25 3 3" xfId="10493" xr:uid="{00000000-0005-0000-0000-0000A0520000}"/>
    <cellStyle name="40% - Accent6 25 3 3 2" xfId="25605" xr:uid="{00000000-0005-0000-0000-0000A1520000}"/>
    <cellStyle name="40% - Accent6 25 3 4" xfId="25606" xr:uid="{00000000-0005-0000-0000-0000A2520000}"/>
    <cellStyle name="40% - Accent6 25 4" xfId="10494" xr:uid="{00000000-0005-0000-0000-0000A3520000}"/>
    <cellStyle name="40% - Accent6 25 4 2" xfId="25607" xr:uid="{00000000-0005-0000-0000-0000A4520000}"/>
    <cellStyle name="40% - Accent6 25 5" xfId="10495" xr:uid="{00000000-0005-0000-0000-0000A5520000}"/>
    <cellStyle name="40% - Accent6 25 5 2" xfId="25608" xr:uid="{00000000-0005-0000-0000-0000A6520000}"/>
    <cellStyle name="40% - Accent6 25 6" xfId="25609" xr:uid="{00000000-0005-0000-0000-0000A7520000}"/>
    <cellStyle name="40% - Accent6 26" xfId="10496" xr:uid="{00000000-0005-0000-0000-0000A8520000}"/>
    <cellStyle name="40% - Accent6 26 2" xfId="10497" xr:uid="{00000000-0005-0000-0000-0000A9520000}"/>
    <cellStyle name="40% - Accent6 26 2 2" xfId="10498" xr:uid="{00000000-0005-0000-0000-0000AA520000}"/>
    <cellStyle name="40% - Accent6 26 2 2 2" xfId="25610" xr:uid="{00000000-0005-0000-0000-0000AB520000}"/>
    <cellStyle name="40% - Accent6 26 2 3" xfId="10499" xr:uid="{00000000-0005-0000-0000-0000AC520000}"/>
    <cellStyle name="40% - Accent6 26 2 3 2" xfId="25611" xr:uid="{00000000-0005-0000-0000-0000AD520000}"/>
    <cellStyle name="40% - Accent6 26 2 4" xfId="25612" xr:uid="{00000000-0005-0000-0000-0000AE520000}"/>
    <cellStyle name="40% - Accent6 26 3" xfId="10500" xr:uid="{00000000-0005-0000-0000-0000AF520000}"/>
    <cellStyle name="40% - Accent6 26 3 2" xfId="10501" xr:uid="{00000000-0005-0000-0000-0000B0520000}"/>
    <cellStyle name="40% - Accent6 26 3 2 2" xfId="25613" xr:uid="{00000000-0005-0000-0000-0000B1520000}"/>
    <cellStyle name="40% - Accent6 26 3 3" xfId="10502" xr:uid="{00000000-0005-0000-0000-0000B2520000}"/>
    <cellStyle name="40% - Accent6 26 3 3 2" xfId="25614" xr:uid="{00000000-0005-0000-0000-0000B3520000}"/>
    <cellStyle name="40% - Accent6 26 3 4" xfId="25615" xr:uid="{00000000-0005-0000-0000-0000B4520000}"/>
    <cellStyle name="40% - Accent6 26 4" xfId="10503" xr:uid="{00000000-0005-0000-0000-0000B5520000}"/>
    <cellStyle name="40% - Accent6 26 4 2" xfId="25616" xr:uid="{00000000-0005-0000-0000-0000B6520000}"/>
    <cellStyle name="40% - Accent6 26 5" xfId="10504" xr:uid="{00000000-0005-0000-0000-0000B7520000}"/>
    <cellStyle name="40% - Accent6 26 5 2" xfId="25617" xr:uid="{00000000-0005-0000-0000-0000B8520000}"/>
    <cellStyle name="40% - Accent6 26 6" xfId="25618" xr:uid="{00000000-0005-0000-0000-0000B9520000}"/>
    <cellStyle name="40% - Accent6 27" xfId="10505" xr:uid="{00000000-0005-0000-0000-0000BA520000}"/>
    <cellStyle name="40% - Accent6 27 2" xfId="10506" xr:uid="{00000000-0005-0000-0000-0000BB520000}"/>
    <cellStyle name="40% - Accent6 27 2 2" xfId="10507" xr:uid="{00000000-0005-0000-0000-0000BC520000}"/>
    <cellStyle name="40% - Accent6 27 2 2 2" xfId="25619" xr:uid="{00000000-0005-0000-0000-0000BD520000}"/>
    <cellStyle name="40% - Accent6 27 2 3" xfId="10508" xr:uid="{00000000-0005-0000-0000-0000BE520000}"/>
    <cellStyle name="40% - Accent6 27 2 3 2" xfId="25620" xr:uid="{00000000-0005-0000-0000-0000BF520000}"/>
    <cellStyle name="40% - Accent6 27 2 4" xfId="25621" xr:uid="{00000000-0005-0000-0000-0000C0520000}"/>
    <cellStyle name="40% - Accent6 27 3" xfId="10509" xr:uid="{00000000-0005-0000-0000-0000C1520000}"/>
    <cellStyle name="40% - Accent6 27 3 2" xfId="10510" xr:uid="{00000000-0005-0000-0000-0000C2520000}"/>
    <cellStyle name="40% - Accent6 27 3 2 2" xfId="25622" xr:uid="{00000000-0005-0000-0000-0000C3520000}"/>
    <cellStyle name="40% - Accent6 27 3 3" xfId="10511" xr:uid="{00000000-0005-0000-0000-0000C4520000}"/>
    <cellStyle name="40% - Accent6 27 3 3 2" xfId="25623" xr:uid="{00000000-0005-0000-0000-0000C5520000}"/>
    <cellStyle name="40% - Accent6 27 3 4" xfId="25624" xr:uid="{00000000-0005-0000-0000-0000C6520000}"/>
    <cellStyle name="40% - Accent6 27 4" xfId="10512" xr:uid="{00000000-0005-0000-0000-0000C7520000}"/>
    <cellStyle name="40% - Accent6 27 4 2" xfId="25625" xr:uid="{00000000-0005-0000-0000-0000C8520000}"/>
    <cellStyle name="40% - Accent6 27 5" xfId="10513" xr:uid="{00000000-0005-0000-0000-0000C9520000}"/>
    <cellStyle name="40% - Accent6 27 5 2" xfId="25626" xr:uid="{00000000-0005-0000-0000-0000CA520000}"/>
    <cellStyle name="40% - Accent6 27 6" xfId="25627" xr:uid="{00000000-0005-0000-0000-0000CB520000}"/>
    <cellStyle name="40% - Accent6 28" xfId="10514" xr:uid="{00000000-0005-0000-0000-0000CC520000}"/>
    <cellStyle name="40% - Accent6 28 2" xfId="10515" xr:uid="{00000000-0005-0000-0000-0000CD520000}"/>
    <cellStyle name="40% - Accent6 28 2 2" xfId="10516" xr:uid="{00000000-0005-0000-0000-0000CE520000}"/>
    <cellStyle name="40% - Accent6 28 2 2 2" xfId="25628" xr:uid="{00000000-0005-0000-0000-0000CF520000}"/>
    <cellStyle name="40% - Accent6 28 2 3" xfId="10517" xr:uid="{00000000-0005-0000-0000-0000D0520000}"/>
    <cellStyle name="40% - Accent6 28 2 3 2" xfId="25629" xr:uid="{00000000-0005-0000-0000-0000D1520000}"/>
    <cellStyle name="40% - Accent6 28 2 4" xfId="25630" xr:uid="{00000000-0005-0000-0000-0000D2520000}"/>
    <cellStyle name="40% - Accent6 28 3" xfId="10518" xr:uid="{00000000-0005-0000-0000-0000D3520000}"/>
    <cellStyle name="40% - Accent6 28 3 2" xfId="10519" xr:uid="{00000000-0005-0000-0000-0000D4520000}"/>
    <cellStyle name="40% - Accent6 28 3 2 2" xfId="25631" xr:uid="{00000000-0005-0000-0000-0000D5520000}"/>
    <cellStyle name="40% - Accent6 28 3 3" xfId="10520" xr:uid="{00000000-0005-0000-0000-0000D6520000}"/>
    <cellStyle name="40% - Accent6 28 3 3 2" xfId="25632" xr:uid="{00000000-0005-0000-0000-0000D7520000}"/>
    <cellStyle name="40% - Accent6 28 3 4" xfId="25633" xr:uid="{00000000-0005-0000-0000-0000D8520000}"/>
    <cellStyle name="40% - Accent6 28 4" xfId="10521" xr:uid="{00000000-0005-0000-0000-0000D9520000}"/>
    <cellStyle name="40% - Accent6 28 4 2" xfId="25634" xr:uid="{00000000-0005-0000-0000-0000DA520000}"/>
    <cellStyle name="40% - Accent6 28 5" xfId="10522" xr:uid="{00000000-0005-0000-0000-0000DB520000}"/>
    <cellStyle name="40% - Accent6 28 5 2" xfId="25635" xr:uid="{00000000-0005-0000-0000-0000DC520000}"/>
    <cellStyle name="40% - Accent6 28 6" xfId="25636" xr:uid="{00000000-0005-0000-0000-0000DD520000}"/>
    <cellStyle name="40% - Accent6 29" xfId="10523" xr:uid="{00000000-0005-0000-0000-0000DE520000}"/>
    <cellStyle name="40% - Accent6 29 2" xfId="10524" xr:uid="{00000000-0005-0000-0000-0000DF520000}"/>
    <cellStyle name="40% - Accent6 29 2 2" xfId="10525" xr:uid="{00000000-0005-0000-0000-0000E0520000}"/>
    <cellStyle name="40% - Accent6 29 2 2 2" xfId="25637" xr:uid="{00000000-0005-0000-0000-0000E1520000}"/>
    <cellStyle name="40% - Accent6 29 2 3" xfId="10526" xr:uid="{00000000-0005-0000-0000-0000E2520000}"/>
    <cellStyle name="40% - Accent6 29 2 3 2" xfId="25638" xr:uid="{00000000-0005-0000-0000-0000E3520000}"/>
    <cellStyle name="40% - Accent6 29 2 4" xfId="25639" xr:uid="{00000000-0005-0000-0000-0000E4520000}"/>
    <cellStyle name="40% - Accent6 29 3" xfId="10527" xr:uid="{00000000-0005-0000-0000-0000E5520000}"/>
    <cellStyle name="40% - Accent6 29 3 2" xfId="10528" xr:uid="{00000000-0005-0000-0000-0000E6520000}"/>
    <cellStyle name="40% - Accent6 29 3 2 2" xfId="25640" xr:uid="{00000000-0005-0000-0000-0000E7520000}"/>
    <cellStyle name="40% - Accent6 29 3 3" xfId="10529" xr:uid="{00000000-0005-0000-0000-0000E8520000}"/>
    <cellStyle name="40% - Accent6 29 3 3 2" xfId="25641" xr:uid="{00000000-0005-0000-0000-0000E9520000}"/>
    <cellStyle name="40% - Accent6 29 3 4" xfId="25642" xr:uid="{00000000-0005-0000-0000-0000EA520000}"/>
    <cellStyle name="40% - Accent6 29 4" xfId="10530" xr:uid="{00000000-0005-0000-0000-0000EB520000}"/>
    <cellStyle name="40% - Accent6 29 4 2" xfId="25643" xr:uid="{00000000-0005-0000-0000-0000EC520000}"/>
    <cellStyle name="40% - Accent6 29 5" xfId="10531" xr:uid="{00000000-0005-0000-0000-0000ED520000}"/>
    <cellStyle name="40% - Accent6 29 5 2" xfId="25644" xr:uid="{00000000-0005-0000-0000-0000EE520000}"/>
    <cellStyle name="40% - Accent6 29 6" xfId="25645" xr:uid="{00000000-0005-0000-0000-0000EF520000}"/>
    <cellStyle name="40% - Accent6 3" xfId="10532" xr:uid="{00000000-0005-0000-0000-0000F0520000}"/>
    <cellStyle name="40% - Accent6 3 2" xfId="10533" xr:uid="{00000000-0005-0000-0000-0000F1520000}"/>
    <cellStyle name="40% - Accent6 3 2 2" xfId="10534" xr:uid="{00000000-0005-0000-0000-0000F2520000}"/>
    <cellStyle name="40% - Accent6 3 2 2 2" xfId="25646" xr:uid="{00000000-0005-0000-0000-0000F3520000}"/>
    <cellStyle name="40% - Accent6 3 2 3" xfId="10535" xr:uid="{00000000-0005-0000-0000-0000F4520000}"/>
    <cellStyle name="40% - Accent6 3 2 3 2" xfId="25647" xr:uid="{00000000-0005-0000-0000-0000F5520000}"/>
    <cellStyle name="40% - Accent6 3 2 4" xfId="25648" xr:uid="{00000000-0005-0000-0000-0000F6520000}"/>
    <cellStyle name="40% - Accent6 3 3" xfId="10536" xr:uid="{00000000-0005-0000-0000-0000F7520000}"/>
    <cellStyle name="40% - Accent6 3 3 2" xfId="10537" xr:uid="{00000000-0005-0000-0000-0000F8520000}"/>
    <cellStyle name="40% - Accent6 3 3 2 2" xfId="25649" xr:uid="{00000000-0005-0000-0000-0000F9520000}"/>
    <cellStyle name="40% - Accent6 3 3 3" xfId="10538" xr:uid="{00000000-0005-0000-0000-0000FA520000}"/>
    <cellStyle name="40% - Accent6 3 3 3 2" xfId="25650" xr:uid="{00000000-0005-0000-0000-0000FB520000}"/>
    <cellStyle name="40% - Accent6 3 3 4" xfId="25651" xr:uid="{00000000-0005-0000-0000-0000FC520000}"/>
    <cellStyle name="40% - Accent6 3 4" xfId="10539" xr:uid="{00000000-0005-0000-0000-0000FD520000}"/>
    <cellStyle name="40% - Accent6 3 4 2" xfId="25652" xr:uid="{00000000-0005-0000-0000-0000FE520000}"/>
    <cellStyle name="40% - Accent6 3 5" xfId="10540" xr:uid="{00000000-0005-0000-0000-0000FF520000}"/>
    <cellStyle name="40% - Accent6 3 5 2" xfId="25653" xr:uid="{00000000-0005-0000-0000-000000530000}"/>
    <cellStyle name="40% - Accent6 3 6" xfId="25654" xr:uid="{00000000-0005-0000-0000-000001530000}"/>
    <cellStyle name="40% - Accent6 30" xfId="10541" xr:uid="{00000000-0005-0000-0000-000002530000}"/>
    <cellStyle name="40% - Accent6 30 2" xfId="10542" xr:uid="{00000000-0005-0000-0000-000003530000}"/>
    <cellStyle name="40% - Accent6 30 2 2" xfId="10543" xr:uid="{00000000-0005-0000-0000-000004530000}"/>
    <cellStyle name="40% - Accent6 30 2 2 2" xfId="25655" xr:uid="{00000000-0005-0000-0000-000005530000}"/>
    <cellStyle name="40% - Accent6 30 2 3" xfId="10544" xr:uid="{00000000-0005-0000-0000-000006530000}"/>
    <cellStyle name="40% - Accent6 30 2 3 2" xfId="25656" xr:uid="{00000000-0005-0000-0000-000007530000}"/>
    <cellStyle name="40% - Accent6 30 2 4" xfId="25657" xr:uid="{00000000-0005-0000-0000-000008530000}"/>
    <cellStyle name="40% - Accent6 30 3" xfId="10545" xr:uid="{00000000-0005-0000-0000-000009530000}"/>
    <cellStyle name="40% - Accent6 30 3 2" xfId="10546" xr:uid="{00000000-0005-0000-0000-00000A530000}"/>
    <cellStyle name="40% - Accent6 30 3 2 2" xfId="25658" xr:uid="{00000000-0005-0000-0000-00000B530000}"/>
    <cellStyle name="40% - Accent6 30 3 3" xfId="10547" xr:uid="{00000000-0005-0000-0000-00000C530000}"/>
    <cellStyle name="40% - Accent6 30 3 3 2" xfId="25659" xr:uid="{00000000-0005-0000-0000-00000D530000}"/>
    <cellStyle name="40% - Accent6 30 3 4" xfId="25660" xr:uid="{00000000-0005-0000-0000-00000E530000}"/>
    <cellStyle name="40% - Accent6 30 4" xfId="10548" xr:uid="{00000000-0005-0000-0000-00000F530000}"/>
    <cellStyle name="40% - Accent6 30 4 2" xfId="25661" xr:uid="{00000000-0005-0000-0000-000010530000}"/>
    <cellStyle name="40% - Accent6 30 5" xfId="10549" xr:uid="{00000000-0005-0000-0000-000011530000}"/>
    <cellStyle name="40% - Accent6 30 5 2" xfId="25662" xr:uid="{00000000-0005-0000-0000-000012530000}"/>
    <cellStyle name="40% - Accent6 30 6" xfId="25663" xr:uid="{00000000-0005-0000-0000-000013530000}"/>
    <cellStyle name="40% - Accent6 31" xfId="10550" xr:uid="{00000000-0005-0000-0000-000014530000}"/>
    <cellStyle name="40% - Accent6 31 2" xfId="10551" xr:uid="{00000000-0005-0000-0000-000015530000}"/>
    <cellStyle name="40% - Accent6 31 2 2" xfId="10552" xr:uid="{00000000-0005-0000-0000-000016530000}"/>
    <cellStyle name="40% - Accent6 31 2 2 2" xfId="25664" xr:uid="{00000000-0005-0000-0000-000017530000}"/>
    <cellStyle name="40% - Accent6 31 2 3" xfId="10553" xr:uid="{00000000-0005-0000-0000-000018530000}"/>
    <cellStyle name="40% - Accent6 31 2 3 2" xfId="25665" xr:uid="{00000000-0005-0000-0000-000019530000}"/>
    <cellStyle name="40% - Accent6 31 2 4" xfId="25666" xr:uid="{00000000-0005-0000-0000-00001A530000}"/>
    <cellStyle name="40% - Accent6 31 3" xfId="10554" xr:uid="{00000000-0005-0000-0000-00001B530000}"/>
    <cellStyle name="40% - Accent6 31 3 2" xfId="10555" xr:uid="{00000000-0005-0000-0000-00001C530000}"/>
    <cellStyle name="40% - Accent6 31 3 2 2" xfId="25667" xr:uid="{00000000-0005-0000-0000-00001D530000}"/>
    <cellStyle name="40% - Accent6 31 3 3" xfId="10556" xr:uid="{00000000-0005-0000-0000-00001E530000}"/>
    <cellStyle name="40% - Accent6 31 3 3 2" xfId="25668" xr:uid="{00000000-0005-0000-0000-00001F530000}"/>
    <cellStyle name="40% - Accent6 31 3 4" xfId="25669" xr:uid="{00000000-0005-0000-0000-000020530000}"/>
    <cellStyle name="40% - Accent6 31 4" xfId="10557" xr:uid="{00000000-0005-0000-0000-000021530000}"/>
    <cellStyle name="40% - Accent6 31 4 2" xfId="25670" xr:uid="{00000000-0005-0000-0000-000022530000}"/>
    <cellStyle name="40% - Accent6 31 5" xfId="10558" xr:uid="{00000000-0005-0000-0000-000023530000}"/>
    <cellStyle name="40% - Accent6 31 5 2" xfId="25671" xr:uid="{00000000-0005-0000-0000-000024530000}"/>
    <cellStyle name="40% - Accent6 31 6" xfId="25672" xr:uid="{00000000-0005-0000-0000-000025530000}"/>
    <cellStyle name="40% - Accent6 32" xfId="10559" xr:uid="{00000000-0005-0000-0000-000026530000}"/>
    <cellStyle name="40% - Accent6 32 2" xfId="10560" xr:uid="{00000000-0005-0000-0000-000027530000}"/>
    <cellStyle name="40% - Accent6 32 2 2" xfId="10561" xr:uid="{00000000-0005-0000-0000-000028530000}"/>
    <cellStyle name="40% - Accent6 32 2 2 2" xfId="25673" xr:uid="{00000000-0005-0000-0000-000029530000}"/>
    <cellStyle name="40% - Accent6 32 2 3" xfId="10562" xr:uid="{00000000-0005-0000-0000-00002A530000}"/>
    <cellStyle name="40% - Accent6 32 2 3 2" xfId="25674" xr:uid="{00000000-0005-0000-0000-00002B530000}"/>
    <cellStyle name="40% - Accent6 32 2 4" xfId="25675" xr:uid="{00000000-0005-0000-0000-00002C530000}"/>
    <cellStyle name="40% - Accent6 32 3" xfId="10563" xr:uid="{00000000-0005-0000-0000-00002D530000}"/>
    <cellStyle name="40% - Accent6 32 3 2" xfId="10564" xr:uid="{00000000-0005-0000-0000-00002E530000}"/>
    <cellStyle name="40% - Accent6 32 3 2 2" xfId="25676" xr:uid="{00000000-0005-0000-0000-00002F530000}"/>
    <cellStyle name="40% - Accent6 32 3 3" xfId="10565" xr:uid="{00000000-0005-0000-0000-000030530000}"/>
    <cellStyle name="40% - Accent6 32 3 3 2" xfId="25677" xr:uid="{00000000-0005-0000-0000-000031530000}"/>
    <cellStyle name="40% - Accent6 32 3 4" xfId="25678" xr:uid="{00000000-0005-0000-0000-000032530000}"/>
    <cellStyle name="40% - Accent6 32 4" xfId="10566" xr:uid="{00000000-0005-0000-0000-000033530000}"/>
    <cellStyle name="40% - Accent6 32 4 2" xfId="25679" xr:uid="{00000000-0005-0000-0000-000034530000}"/>
    <cellStyle name="40% - Accent6 32 5" xfId="10567" xr:uid="{00000000-0005-0000-0000-000035530000}"/>
    <cellStyle name="40% - Accent6 32 5 2" xfId="25680" xr:uid="{00000000-0005-0000-0000-000036530000}"/>
    <cellStyle name="40% - Accent6 32 6" xfId="25681" xr:uid="{00000000-0005-0000-0000-000037530000}"/>
    <cellStyle name="40% - Accent6 33" xfId="10568" xr:uid="{00000000-0005-0000-0000-000038530000}"/>
    <cellStyle name="40% - Accent6 33 2" xfId="10569" xr:uid="{00000000-0005-0000-0000-000039530000}"/>
    <cellStyle name="40% - Accent6 33 2 2" xfId="10570" xr:uid="{00000000-0005-0000-0000-00003A530000}"/>
    <cellStyle name="40% - Accent6 33 2 2 2" xfId="25682" xr:uid="{00000000-0005-0000-0000-00003B530000}"/>
    <cellStyle name="40% - Accent6 33 2 3" xfId="10571" xr:uid="{00000000-0005-0000-0000-00003C530000}"/>
    <cellStyle name="40% - Accent6 33 2 3 2" xfId="25683" xr:uid="{00000000-0005-0000-0000-00003D530000}"/>
    <cellStyle name="40% - Accent6 33 2 4" xfId="25684" xr:uid="{00000000-0005-0000-0000-00003E530000}"/>
    <cellStyle name="40% - Accent6 33 3" xfId="10572" xr:uid="{00000000-0005-0000-0000-00003F530000}"/>
    <cellStyle name="40% - Accent6 33 3 2" xfId="10573" xr:uid="{00000000-0005-0000-0000-000040530000}"/>
    <cellStyle name="40% - Accent6 33 3 2 2" xfId="25685" xr:uid="{00000000-0005-0000-0000-000041530000}"/>
    <cellStyle name="40% - Accent6 33 3 3" xfId="10574" xr:uid="{00000000-0005-0000-0000-000042530000}"/>
    <cellStyle name="40% - Accent6 33 3 3 2" xfId="25686" xr:uid="{00000000-0005-0000-0000-000043530000}"/>
    <cellStyle name="40% - Accent6 33 3 4" xfId="25687" xr:uid="{00000000-0005-0000-0000-000044530000}"/>
    <cellStyle name="40% - Accent6 33 4" xfId="10575" xr:uid="{00000000-0005-0000-0000-000045530000}"/>
    <cellStyle name="40% - Accent6 33 4 2" xfId="25688" xr:uid="{00000000-0005-0000-0000-000046530000}"/>
    <cellStyle name="40% - Accent6 33 5" xfId="10576" xr:uid="{00000000-0005-0000-0000-000047530000}"/>
    <cellStyle name="40% - Accent6 33 5 2" xfId="25689" xr:uid="{00000000-0005-0000-0000-000048530000}"/>
    <cellStyle name="40% - Accent6 33 6" xfId="25690" xr:uid="{00000000-0005-0000-0000-000049530000}"/>
    <cellStyle name="40% - Accent6 34" xfId="10577" xr:uid="{00000000-0005-0000-0000-00004A530000}"/>
    <cellStyle name="40% - Accent6 34 2" xfId="10578" xr:uid="{00000000-0005-0000-0000-00004B530000}"/>
    <cellStyle name="40% - Accent6 34 2 2" xfId="10579" xr:uid="{00000000-0005-0000-0000-00004C530000}"/>
    <cellStyle name="40% - Accent6 34 2 2 2" xfId="25691" xr:uid="{00000000-0005-0000-0000-00004D530000}"/>
    <cellStyle name="40% - Accent6 34 2 3" xfId="10580" xr:uid="{00000000-0005-0000-0000-00004E530000}"/>
    <cellStyle name="40% - Accent6 34 2 3 2" xfId="25692" xr:uid="{00000000-0005-0000-0000-00004F530000}"/>
    <cellStyle name="40% - Accent6 34 2 4" xfId="25693" xr:uid="{00000000-0005-0000-0000-000050530000}"/>
    <cellStyle name="40% - Accent6 34 3" xfId="10581" xr:uid="{00000000-0005-0000-0000-000051530000}"/>
    <cellStyle name="40% - Accent6 34 3 2" xfId="10582" xr:uid="{00000000-0005-0000-0000-000052530000}"/>
    <cellStyle name="40% - Accent6 34 3 2 2" xfId="25694" xr:uid="{00000000-0005-0000-0000-000053530000}"/>
    <cellStyle name="40% - Accent6 34 3 3" xfId="10583" xr:uid="{00000000-0005-0000-0000-000054530000}"/>
    <cellStyle name="40% - Accent6 34 3 3 2" xfId="25695" xr:uid="{00000000-0005-0000-0000-000055530000}"/>
    <cellStyle name="40% - Accent6 34 3 4" xfId="25696" xr:uid="{00000000-0005-0000-0000-000056530000}"/>
    <cellStyle name="40% - Accent6 34 4" xfId="10584" xr:uid="{00000000-0005-0000-0000-000057530000}"/>
    <cellStyle name="40% - Accent6 34 4 2" xfId="25697" xr:uid="{00000000-0005-0000-0000-000058530000}"/>
    <cellStyle name="40% - Accent6 34 5" xfId="10585" xr:uid="{00000000-0005-0000-0000-000059530000}"/>
    <cellStyle name="40% - Accent6 34 5 2" xfId="25698" xr:uid="{00000000-0005-0000-0000-00005A530000}"/>
    <cellStyle name="40% - Accent6 34 6" xfId="25699" xr:uid="{00000000-0005-0000-0000-00005B530000}"/>
    <cellStyle name="40% - Accent6 35" xfId="10586" xr:uid="{00000000-0005-0000-0000-00005C530000}"/>
    <cellStyle name="40% - Accent6 35 2" xfId="10587" xr:uid="{00000000-0005-0000-0000-00005D530000}"/>
    <cellStyle name="40% - Accent6 35 2 2" xfId="10588" xr:uid="{00000000-0005-0000-0000-00005E530000}"/>
    <cellStyle name="40% - Accent6 35 2 2 2" xfId="25700" xr:uid="{00000000-0005-0000-0000-00005F530000}"/>
    <cellStyle name="40% - Accent6 35 2 3" xfId="10589" xr:uid="{00000000-0005-0000-0000-000060530000}"/>
    <cellStyle name="40% - Accent6 35 2 3 2" xfId="25701" xr:uid="{00000000-0005-0000-0000-000061530000}"/>
    <cellStyle name="40% - Accent6 35 2 4" xfId="25702" xr:uid="{00000000-0005-0000-0000-000062530000}"/>
    <cellStyle name="40% - Accent6 35 3" xfId="10590" xr:uid="{00000000-0005-0000-0000-000063530000}"/>
    <cellStyle name="40% - Accent6 35 3 2" xfId="10591" xr:uid="{00000000-0005-0000-0000-000064530000}"/>
    <cellStyle name="40% - Accent6 35 3 2 2" xfId="25703" xr:uid="{00000000-0005-0000-0000-000065530000}"/>
    <cellStyle name="40% - Accent6 35 3 3" xfId="10592" xr:uid="{00000000-0005-0000-0000-000066530000}"/>
    <cellStyle name="40% - Accent6 35 3 3 2" xfId="25704" xr:uid="{00000000-0005-0000-0000-000067530000}"/>
    <cellStyle name="40% - Accent6 35 3 4" xfId="25705" xr:uid="{00000000-0005-0000-0000-000068530000}"/>
    <cellStyle name="40% - Accent6 35 4" xfId="10593" xr:uid="{00000000-0005-0000-0000-000069530000}"/>
    <cellStyle name="40% - Accent6 35 4 2" xfId="25706" xr:uid="{00000000-0005-0000-0000-00006A530000}"/>
    <cellStyle name="40% - Accent6 35 5" xfId="10594" xr:uid="{00000000-0005-0000-0000-00006B530000}"/>
    <cellStyle name="40% - Accent6 35 5 2" xfId="25707" xr:uid="{00000000-0005-0000-0000-00006C530000}"/>
    <cellStyle name="40% - Accent6 35 6" xfId="25708" xr:uid="{00000000-0005-0000-0000-00006D530000}"/>
    <cellStyle name="40% - Accent6 36" xfId="10595" xr:uid="{00000000-0005-0000-0000-00006E530000}"/>
    <cellStyle name="40% - Accent6 36 2" xfId="10596" xr:uid="{00000000-0005-0000-0000-00006F530000}"/>
    <cellStyle name="40% - Accent6 36 2 2" xfId="10597" xr:uid="{00000000-0005-0000-0000-000070530000}"/>
    <cellStyle name="40% - Accent6 36 2 2 2" xfId="25709" xr:uid="{00000000-0005-0000-0000-000071530000}"/>
    <cellStyle name="40% - Accent6 36 2 3" xfId="10598" xr:uid="{00000000-0005-0000-0000-000072530000}"/>
    <cellStyle name="40% - Accent6 36 2 3 2" xfId="25710" xr:uid="{00000000-0005-0000-0000-000073530000}"/>
    <cellStyle name="40% - Accent6 36 2 4" xfId="25711" xr:uid="{00000000-0005-0000-0000-000074530000}"/>
    <cellStyle name="40% - Accent6 36 3" xfId="10599" xr:uid="{00000000-0005-0000-0000-000075530000}"/>
    <cellStyle name="40% - Accent6 36 3 2" xfId="10600" xr:uid="{00000000-0005-0000-0000-000076530000}"/>
    <cellStyle name="40% - Accent6 36 3 2 2" xfId="25712" xr:uid="{00000000-0005-0000-0000-000077530000}"/>
    <cellStyle name="40% - Accent6 36 3 3" xfId="10601" xr:uid="{00000000-0005-0000-0000-000078530000}"/>
    <cellStyle name="40% - Accent6 36 3 3 2" xfId="25713" xr:uid="{00000000-0005-0000-0000-000079530000}"/>
    <cellStyle name="40% - Accent6 36 3 4" xfId="25714" xr:uid="{00000000-0005-0000-0000-00007A530000}"/>
    <cellStyle name="40% - Accent6 36 4" xfId="10602" xr:uid="{00000000-0005-0000-0000-00007B530000}"/>
    <cellStyle name="40% - Accent6 36 4 2" xfId="25715" xr:uid="{00000000-0005-0000-0000-00007C530000}"/>
    <cellStyle name="40% - Accent6 36 5" xfId="10603" xr:uid="{00000000-0005-0000-0000-00007D530000}"/>
    <cellStyle name="40% - Accent6 36 5 2" xfId="25716" xr:uid="{00000000-0005-0000-0000-00007E530000}"/>
    <cellStyle name="40% - Accent6 36 6" xfId="25717" xr:uid="{00000000-0005-0000-0000-00007F530000}"/>
    <cellStyle name="40% - Accent6 37" xfId="10604" xr:uid="{00000000-0005-0000-0000-000080530000}"/>
    <cellStyle name="40% - Accent6 37 2" xfId="10605" xr:uid="{00000000-0005-0000-0000-000081530000}"/>
    <cellStyle name="40% - Accent6 37 2 2" xfId="10606" xr:uid="{00000000-0005-0000-0000-000082530000}"/>
    <cellStyle name="40% - Accent6 37 2 2 2" xfId="25718" xr:uid="{00000000-0005-0000-0000-000083530000}"/>
    <cellStyle name="40% - Accent6 37 2 3" xfId="10607" xr:uid="{00000000-0005-0000-0000-000084530000}"/>
    <cellStyle name="40% - Accent6 37 2 3 2" xfId="25719" xr:uid="{00000000-0005-0000-0000-000085530000}"/>
    <cellStyle name="40% - Accent6 37 2 4" xfId="25720" xr:uid="{00000000-0005-0000-0000-000086530000}"/>
    <cellStyle name="40% - Accent6 37 3" xfId="10608" xr:uid="{00000000-0005-0000-0000-000087530000}"/>
    <cellStyle name="40% - Accent6 37 3 2" xfId="10609" xr:uid="{00000000-0005-0000-0000-000088530000}"/>
    <cellStyle name="40% - Accent6 37 3 2 2" xfId="25721" xr:uid="{00000000-0005-0000-0000-000089530000}"/>
    <cellStyle name="40% - Accent6 37 3 3" xfId="10610" xr:uid="{00000000-0005-0000-0000-00008A530000}"/>
    <cellStyle name="40% - Accent6 37 3 3 2" xfId="25722" xr:uid="{00000000-0005-0000-0000-00008B530000}"/>
    <cellStyle name="40% - Accent6 37 3 4" xfId="25723" xr:uid="{00000000-0005-0000-0000-00008C530000}"/>
    <cellStyle name="40% - Accent6 37 4" xfId="10611" xr:uid="{00000000-0005-0000-0000-00008D530000}"/>
    <cellStyle name="40% - Accent6 37 4 2" xfId="25724" xr:uid="{00000000-0005-0000-0000-00008E530000}"/>
    <cellStyle name="40% - Accent6 37 5" xfId="10612" xr:uid="{00000000-0005-0000-0000-00008F530000}"/>
    <cellStyle name="40% - Accent6 37 5 2" xfId="25725" xr:uid="{00000000-0005-0000-0000-000090530000}"/>
    <cellStyle name="40% - Accent6 37 6" xfId="25726" xr:uid="{00000000-0005-0000-0000-000091530000}"/>
    <cellStyle name="40% - Accent6 38" xfId="10613" xr:uid="{00000000-0005-0000-0000-000092530000}"/>
    <cellStyle name="40% - Accent6 38 2" xfId="10614" xr:uid="{00000000-0005-0000-0000-000093530000}"/>
    <cellStyle name="40% - Accent6 38 2 2" xfId="10615" xr:uid="{00000000-0005-0000-0000-000094530000}"/>
    <cellStyle name="40% - Accent6 38 2 2 2" xfId="25727" xr:uid="{00000000-0005-0000-0000-000095530000}"/>
    <cellStyle name="40% - Accent6 38 2 3" xfId="10616" xr:uid="{00000000-0005-0000-0000-000096530000}"/>
    <cellStyle name="40% - Accent6 38 2 3 2" xfId="25728" xr:uid="{00000000-0005-0000-0000-000097530000}"/>
    <cellStyle name="40% - Accent6 38 2 4" xfId="25729" xr:uid="{00000000-0005-0000-0000-000098530000}"/>
    <cellStyle name="40% - Accent6 38 3" xfId="10617" xr:uid="{00000000-0005-0000-0000-000099530000}"/>
    <cellStyle name="40% - Accent6 38 3 2" xfId="10618" xr:uid="{00000000-0005-0000-0000-00009A530000}"/>
    <cellStyle name="40% - Accent6 38 3 2 2" xfId="25730" xr:uid="{00000000-0005-0000-0000-00009B530000}"/>
    <cellStyle name="40% - Accent6 38 3 3" xfId="10619" xr:uid="{00000000-0005-0000-0000-00009C530000}"/>
    <cellStyle name="40% - Accent6 38 3 3 2" xfId="25731" xr:uid="{00000000-0005-0000-0000-00009D530000}"/>
    <cellStyle name="40% - Accent6 38 3 4" xfId="25732" xr:uid="{00000000-0005-0000-0000-00009E530000}"/>
    <cellStyle name="40% - Accent6 38 4" xfId="10620" xr:uid="{00000000-0005-0000-0000-00009F530000}"/>
    <cellStyle name="40% - Accent6 38 4 2" xfId="25733" xr:uid="{00000000-0005-0000-0000-0000A0530000}"/>
    <cellStyle name="40% - Accent6 38 5" xfId="10621" xr:uid="{00000000-0005-0000-0000-0000A1530000}"/>
    <cellStyle name="40% - Accent6 38 5 2" xfId="25734" xr:uid="{00000000-0005-0000-0000-0000A2530000}"/>
    <cellStyle name="40% - Accent6 38 6" xfId="25735" xr:uid="{00000000-0005-0000-0000-0000A3530000}"/>
    <cellStyle name="40% - Accent6 39" xfId="10622" xr:uid="{00000000-0005-0000-0000-0000A4530000}"/>
    <cellStyle name="40% - Accent6 39 2" xfId="10623" xr:uid="{00000000-0005-0000-0000-0000A5530000}"/>
    <cellStyle name="40% - Accent6 39 2 2" xfId="10624" xr:uid="{00000000-0005-0000-0000-0000A6530000}"/>
    <cellStyle name="40% - Accent6 39 2 2 2" xfId="25736" xr:uid="{00000000-0005-0000-0000-0000A7530000}"/>
    <cellStyle name="40% - Accent6 39 2 3" xfId="10625" xr:uid="{00000000-0005-0000-0000-0000A8530000}"/>
    <cellStyle name="40% - Accent6 39 2 3 2" xfId="25737" xr:uid="{00000000-0005-0000-0000-0000A9530000}"/>
    <cellStyle name="40% - Accent6 39 2 4" xfId="25738" xr:uid="{00000000-0005-0000-0000-0000AA530000}"/>
    <cellStyle name="40% - Accent6 39 3" xfId="10626" xr:uid="{00000000-0005-0000-0000-0000AB530000}"/>
    <cellStyle name="40% - Accent6 39 3 2" xfId="10627" xr:uid="{00000000-0005-0000-0000-0000AC530000}"/>
    <cellStyle name="40% - Accent6 39 3 2 2" xfId="25739" xr:uid="{00000000-0005-0000-0000-0000AD530000}"/>
    <cellStyle name="40% - Accent6 39 3 3" xfId="10628" xr:uid="{00000000-0005-0000-0000-0000AE530000}"/>
    <cellStyle name="40% - Accent6 39 3 3 2" xfId="25740" xr:uid="{00000000-0005-0000-0000-0000AF530000}"/>
    <cellStyle name="40% - Accent6 39 3 4" xfId="25741" xr:uid="{00000000-0005-0000-0000-0000B0530000}"/>
    <cellStyle name="40% - Accent6 39 4" xfId="10629" xr:uid="{00000000-0005-0000-0000-0000B1530000}"/>
    <cellStyle name="40% - Accent6 39 4 2" xfId="25742" xr:uid="{00000000-0005-0000-0000-0000B2530000}"/>
    <cellStyle name="40% - Accent6 39 5" xfId="10630" xr:uid="{00000000-0005-0000-0000-0000B3530000}"/>
    <cellStyle name="40% - Accent6 39 5 2" xfId="25743" xr:uid="{00000000-0005-0000-0000-0000B4530000}"/>
    <cellStyle name="40% - Accent6 39 6" xfId="25744" xr:uid="{00000000-0005-0000-0000-0000B5530000}"/>
    <cellStyle name="40% - Accent6 4" xfId="10631" xr:uid="{00000000-0005-0000-0000-0000B6530000}"/>
    <cellStyle name="40% - Accent6 4 2" xfId="10632" xr:uid="{00000000-0005-0000-0000-0000B7530000}"/>
    <cellStyle name="40% - Accent6 4 2 2" xfId="10633" xr:uid="{00000000-0005-0000-0000-0000B8530000}"/>
    <cellStyle name="40% - Accent6 4 2 2 2" xfId="25745" xr:uid="{00000000-0005-0000-0000-0000B9530000}"/>
    <cellStyle name="40% - Accent6 4 2 3" xfId="10634" xr:uid="{00000000-0005-0000-0000-0000BA530000}"/>
    <cellStyle name="40% - Accent6 4 2 3 2" xfId="25746" xr:uid="{00000000-0005-0000-0000-0000BB530000}"/>
    <cellStyle name="40% - Accent6 4 2 4" xfId="25747" xr:uid="{00000000-0005-0000-0000-0000BC530000}"/>
    <cellStyle name="40% - Accent6 4 3" xfId="10635" xr:uid="{00000000-0005-0000-0000-0000BD530000}"/>
    <cellStyle name="40% - Accent6 4 3 2" xfId="10636" xr:uid="{00000000-0005-0000-0000-0000BE530000}"/>
    <cellStyle name="40% - Accent6 4 3 2 2" xfId="25748" xr:uid="{00000000-0005-0000-0000-0000BF530000}"/>
    <cellStyle name="40% - Accent6 4 3 3" xfId="10637" xr:uid="{00000000-0005-0000-0000-0000C0530000}"/>
    <cellStyle name="40% - Accent6 4 3 3 2" xfId="25749" xr:uid="{00000000-0005-0000-0000-0000C1530000}"/>
    <cellStyle name="40% - Accent6 4 3 4" xfId="25750" xr:uid="{00000000-0005-0000-0000-0000C2530000}"/>
    <cellStyle name="40% - Accent6 4 4" xfId="10638" xr:uid="{00000000-0005-0000-0000-0000C3530000}"/>
    <cellStyle name="40% - Accent6 4 4 2" xfId="25751" xr:uid="{00000000-0005-0000-0000-0000C4530000}"/>
    <cellStyle name="40% - Accent6 4 5" xfId="10639" xr:uid="{00000000-0005-0000-0000-0000C5530000}"/>
    <cellStyle name="40% - Accent6 4 5 2" xfId="25752" xr:uid="{00000000-0005-0000-0000-0000C6530000}"/>
    <cellStyle name="40% - Accent6 4 6" xfId="25753" xr:uid="{00000000-0005-0000-0000-0000C7530000}"/>
    <cellStyle name="40% - Accent6 40" xfId="10640" xr:uid="{00000000-0005-0000-0000-0000C8530000}"/>
    <cellStyle name="40% - Accent6 40 2" xfId="10641" xr:uid="{00000000-0005-0000-0000-0000C9530000}"/>
    <cellStyle name="40% - Accent6 40 2 2" xfId="10642" xr:uid="{00000000-0005-0000-0000-0000CA530000}"/>
    <cellStyle name="40% - Accent6 40 2 2 2" xfId="25754" xr:uid="{00000000-0005-0000-0000-0000CB530000}"/>
    <cellStyle name="40% - Accent6 40 2 3" xfId="10643" xr:uid="{00000000-0005-0000-0000-0000CC530000}"/>
    <cellStyle name="40% - Accent6 40 2 3 2" xfId="25755" xr:uid="{00000000-0005-0000-0000-0000CD530000}"/>
    <cellStyle name="40% - Accent6 40 2 4" xfId="25756" xr:uid="{00000000-0005-0000-0000-0000CE530000}"/>
    <cellStyle name="40% - Accent6 40 3" xfId="10644" xr:uid="{00000000-0005-0000-0000-0000CF530000}"/>
    <cellStyle name="40% - Accent6 40 3 2" xfId="10645" xr:uid="{00000000-0005-0000-0000-0000D0530000}"/>
    <cellStyle name="40% - Accent6 40 3 2 2" xfId="25757" xr:uid="{00000000-0005-0000-0000-0000D1530000}"/>
    <cellStyle name="40% - Accent6 40 3 3" xfId="10646" xr:uid="{00000000-0005-0000-0000-0000D2530000}"/>
    <cellStyle name="40% - Accent6 40 3 3 2" xfId="25758" xr:uid="{00000000-0005-0000-0000-0000D3530000}"/>
    <cellStyle name="40% - Accent6 40 3 4" xfId="25759" xr:uid="{00000000-0005-0000-0000-0000D4530000}"/>
    <cellStyle name="40% - Accent6 40 4" xfId="10647" xr:uid="{00000000-0005-0000-0000-0000D5530000}"/>
    <cellStyle name="40% - Accent6 40 4 2" xfId="25760" xr:uid="{00000000-0005-0000-0000-0000D6530000}"/>
    <cellStyle name="40% - Accent6 40 5" xfId="10648" xr:uid="{00000000-0005-0000-0000-0000D7530000}"/>
    <cellStyle name="40% - Accent6 40 5 2" xfId="25761" xr:uid="{00000000-0005-0000-0000-0000D8530000}"/>
    <cellStyle name="40% - Accent6 40 6" xfId="25762" xr:uid="{00000000-0005-0000-0000-0000D9530000}"/>
    <cellStyle name="40% - Accent6 41" xfId="10649" xr:uid="{00000000-0005-0000-0000-0000DA530000}"/>
    <cellStyle name="40% - Accent6 41 2" xfId="10650" xr:uid="{00000000-0005-0000-0000-0000DB530000}"/>
    <cellStyle name="40% - Accent6 41 2 2" xfId="10651" xr:uid="{00000000-0005-0000-0000-0000DC530000}"/>
    <cellStyle name="40% - Accent6 41 2 2 2" xfId="25763" xr:uid="{00000000-0005-0000-0000-0000DD530000}"/>
    <cellStyle name="40% - Accent6 41 2 3" xfId="10652" xr:uid="{00000000-0005-0000-0000-0000DE530000}"/>
    <cellStyle name="40% - Accent6 41 2 3 2" xfId="25764" xr:uid="{00000000-0005-0000-0000-0000DF530000}"/>
    <cellStyle name="40% - Accent6 41 2 4" xfId="25765" xr:uid="{00000000-0005-0000-0000-0000E0530000}"/>
    <cellStyle name="40% - Accent6 41 3" xfId="10653" xr:uid="{00000000-0005-0000-0000-0000E1530000}"/>
    <cellStyle name="40% - Accent6 41 3 2" xfId="10654" xr:uid="{00000000-0005-0000-0000-0000E2530000}"/>
    <cellStyle name="40% - Accent6 41 3 2 2" xfId="25766" xr:uid="{00000000-0005-0000-0000-0000E3530000}"/>
    <cellStyle name="40% - Accent6 41 3 3" xfId="10655" xr:uid="{00000000-0005-0000-0000-0000E4530000}"/>
    <cellStyle name="40% - Accent6 41 3 3 2" xfId="25767" xr:uid="{00000000-0005-0000-0000-0000E5530000}"/>
    <cellStyle name="40% - Accent6 41 3 4" xfId="25768" xr:uid="{00000000-0005-0000-0000-0000E6530000}"/>
    <cellStyle name="40% - Accent6 41 4" xfId="10656" xr:uid="{00000000-0005-0000-0000-0000E7530000}"/>
    <cellStyle name="40% - Accent6 41 4 2" xfId="25769" xr:uid="{00000000-0005-0000-0000-0000E8530000}"/>
    <cellStyle name="40% - Accent6 41 5" xfId="10657" xr:uid="{00000000-0005-0000-0000-0000E9530000}"/>
    <cellStyle name="40% - Accent6 41 5 2" xfId="25770" xr:uid="{00000000-0005-0000-0000-0000EA530000}"/>
    <cellStyle name="40% - Accent6 41 6" xfId="25771" xr:uid="{00000000-0005-0000-0000-0000EB530000}"/>
    <cellStyle name="40% - Accent6 42" xfId="10658" xr:uid="{00000000-0005-0000-0000-0000EC530000}"/>
    <cellStyle name="40% - Accent6 42 2" xfId="10659" xr:uid="{00000000-0005-0000-0000-0000ED530000}"/>
    <cellStyle name="40% - Accent6 42 2 2" xfId="25772" xr:uid="{00000000-0005-0000-0000-0000EE530000}"/>
    <cellStyle name="40% - Accent6 42 3" xfId="10660" xr:uid="{00000000-0005-0000-0000-0000EF530000}"/>
    <cellStyle name="40% - Accent6 42 3 2" xfId="25773" xr:uid="{00000000-0005-0000-0000-0000F0530000}"/>
    <cellStyle name="40% - Accent6 42 4" xfId="25774" xr:uid="{00000000-0005-0000-0000-0000F1530000}"/>
    <cellStyle name="40% - Accent6 43" xfId="10661" xr:uid="{00000000-0005-0000-0000-0000F2530000}"/>
    <cellStyle name="40% - Accent6 43 2" xfId="10662" xr:uid="{00000000-0005-0000-0000-0000F3530000}"/>
    <cellStyle name="40% - Accent6 43 2 2" xfId="25775" xr:uid="{00000000-0005-0000-0000-0000F4530000}"/>
    <cellStyle name="40% - Accent6 43 3" xfId="10663" xr:uid="{00000000-0005-0000-0000-0000F5530000}"/>
    <cellStyle name="40% - Accent6 43 3 2" xfId="25776" xr:uid="{00000000-0005-0000-0000-0000F6530000}"/>
    <cellStyle name="40% - Accent6 43 4" xfId="25777" xr:uid="{00000000-0005-0000-0000-0000F7530000}"/>
    <cellStyle name="40% - Accent6 44" xfId="10664" xr:uid="{00000000-0005-0000-0000-0000F8530000}"/>
    <cellStyle name="40% - Accent6 44 2" xfId="10665" xr:uid="{00000000-0005-0000-0000-0000F9530000}"/>
    <cellStyle name="40% - Accent6 44 2 2" xfId="25778" xr:uid="{00000000-0005-0000-0000-0000FA530000}"/>
    <cellStyle name="40% - Accent6 44 3" xfId="10666" xr:uid="{00000000-0005-0000-0000-0000FB530000}"/>
    <cellStyle name="40% - Accent6 44 3 2" xfId="25779" xr:uid="{00000000-0005-0000-0000-0000FC530000}"/>
    <cellStyle name="40% - Accent6 44 4" xfId="25780" xr:uid="{00000000-0005-0000-0000-0000FD530000}"/>
    <cellStyle name="40% - Accent6 45" xfId="10667" xr:uid="{00000000-0005-0000-0000-0000FE530000}"/>
    <cellStyle name="40% - Accent6 45 2" xfId="10668" xr:uid="{00000000-0005-0000-0000-0000FF530000}"/>
    <cellStyle name="40% - Accent6 45 2 2" xfId="25781" xr:uid="{00000000-0005-0000-0000-000000540000}"/>
    <cellStyle name="40% - Accent6 45 3" xfId="10669" xr:uid="{00000000-0005-0000-0000-000001540000}"/>
    <cellStyle name="40% - Accent6 45 3 2" xfId="25782" xr:uid="{00000000-0005-0000-0000-000002540000}"/>
    <cellStyle name="40% - Accent6 45 4" xfId="25783" xr:uid="{00000000-0005-0000-0000-000003540000}"/>
    <cellStyle name="40% - Accent6 46" xfId="10670" xr:uid="{00000000-0005-0000-0000-000004540000}"/>
    <cellStyle name="40% - Accent6 46 2" xfId="10671" xr:uid="{00000000-0005-0000-0000-000005540000}"/>
    <cellStyle name="40% - Accent6 46 2 2" xfId="25784" xr:uid="{00000000-0005-0000-0000-000006540000}"/>
    <cellStyle name="40% - Accent6 46 3" xfId="10672" xr:uid="{00000000-0005-0000-0000-000007540000}"/>
    <cellStyle name="40% - Accent6 46 3 2" xfId="25785" xr:uid="{00000000-0005-0000-0000-000008540000}"/>
    <cellStyle name="40% - Accent6 46 4" xfId="25786" xr:uid="{00000000-0005-0000-0000-000009540000}"/>
    <cellStyle name="40% - Accent6 47" xfId="10673" xr:uid="{00000000-0005-0000-0000-00000A540000}"/>
    <cellStyle name="40% - Accent6 47 2" xfId="10674" xr:uid="{00000000-0005-0000-0000-00000B540000}"/>
    <cellStyle name="40% - Accent6 47 2 2" xfId="25787" xr:uid="{00000000-0005-0000-0000-00000C540000}"/>
    <cellStyle name="40% - Accent6 47 3" xfId="10675" xr:uid="{00000000-0005-0000-0000-00000D540000}"/>
    <cellStyle name="40% - Accent6 47 3 2" xfId="25788" xr:uid="{00000000-0005-0000-0000-00000E540000}"/>
    <cellStyle name="40% - Accent6 47 4" xfId="25789" xr:uid="{00000000-0005-0000-0000-00000F540000}"/>
    <cellStyle name="40% - Accent6 48" xfId="10676" xr:uid="{00000000-0005-0000-0000-000010540000}"/>
    <cellStyle name="40% - Accent6 48 2" xfId="10677" xr:uid="{00000000-0005-0000-0000-000011540000}"/>
    <cellStyle name="40% - Accent6 48 2 2" xfId="25790" xr:uid="{00000000-0005-0000-0000-000012540000}"/>
    <cellStyle name="40% - Accent6 48 3" xfId="10678" xr:uid="{00000000-0005-0000-0000-000013540000}"/>
    <cellStyle name="40% - Accent6 48 3 2" xfId="25791" xr:uid="{00000000-0005-0000-0000-000014540000}"/>
    <cellStyle name="40% - Accent6 48 4" xfId="25792" xr:uid="{00000000-0005-0000-0000-000015540000}"/>
    <cellStyle name="40% - Accent6 49" xfId="10679" xr:uid="{00000000-0005-0000-0000-000016540000}"/>
    <cellStyle name="40% - Accent6 49 2" xfId="10680" xr:uid="{00000000-0005-0000-0000-000017540000}"/>
    <cellStyle name="40% - Accent6 49 2 2" xfId="25793" xr:uid="{00000000-0005-0000-0000-000018540000}"/>
    <cellStyle name="40% - Accent6 49 3" xfId="10681" xr:uid="{00000000-0005-0000-0000-000019540000}"/>
    <cellStyle name="40% - Accent6 49 3 2" xfId="25794" xr:uid="{00000000-0005-0000-0000-00001A540000}"/>
    <cellStyle name="40% - Accent6 49 4" xfId="25795" xr:uid="{00000000-0005-0000-0000-00001B540000}"/>
    <cellStyle name="40% - Accent6 5" xfId="10682" xr:uid="{00000000-0005-0000-0000-00001C540000}"/>
    <cellStyle name="40% - Accent6 5 2" xfId="10683" xr:uid="{00000000-0005-0000-0000-00001D540000}"/>
    <cellStyle name="40% - Accent6 5 2 2" xfId="10684" xr:uid="{00000000-0005-0000-0000-00001E540000}"/>
    <cellStyle name="40% - Accent6 5 2 2 2" xfId="25796" xr:uid="{00000000-0005-0000-0000-00001F540000}"/>
    <cellStyle name="40% - Accent6 5 2 3" xfId="10685" xr:uid="{00000000-0005-0000-0000-000020540000}"/>
    <cellStyle name="40% - Accent6 5 2 3 2" xfId="25797" xr:uid="{00000000-0005-0000-0000-000021540000}"/>
    <cellStyle name="40% - Accent6 5 2 4" xfId="25798" xr:uid="{00000000-0005-0000-0000-000022540000}"/>
    <cellStyle name="40% - Accent6 5 3" xfId="10686" xr:uid="{00000000-0005-0000-0000-000023540000}"/>
    <cellStyle name="40% - Accent6 5 3 2" xfId="10687" xr:uid="{00000000-0005-0000-0000-000024540000}"/>
    <cellStyle name="40% - Accent6 5 3 2 2" xfId="25799" xr:uid="{00000000-0005-0000-0000-000025540000}"/>
    <cellStyle name="40% - Accent6 5 3 3" xfId="10688" xr:uid="{00000000-0005-0000-0000-000026540000}"/>
    <cellStyle name="40% - Accent6 5 3 3 2" xfId="25800" xr:uid="{00000000-0005-0000-0000-000027540000}"/>
    <cellStyle name="40% - Accent6 5 3 4" xfId="25801" xr:uid="{00000000-0005-0000-0000-000028540000}"/>
    <cellStyle name="40% - Accent6 5 4" xfId="10689" xr:uid="{00000000-0005-0000-0000-000029540000}"/>
    <cellStyle name="40% - Accent6 5 4 2" xfId="25802" xr:uid="{00000000-0005-0000-0000-00002A540000}"/>
    <cellStyle name="40% - Accent6 5 5" xfId="10690" xr:uid="{00000000-0005-0000-0000-00002B540000}"/>
    <cellStyle name="40% - Accent6 5 5 2" xfId="25803" xr:uid="{00000000-0005-0000-0000-00002C540000}"/>
    <cellStyle name="40% - Accent6 5 6" xfId="25804" xr:uid="{00000000-0005-0000-0000-00002D540000}"/>
    <cellStyle name="40% - Accent6 50" xfId="10691" xr:uid="{00000000-0005-0000-0000-00002E540000}"/>
    <cellStyle name="40% - Accent6 50 2" xfId="10692" xr:uid="{00000000-0005-0000-0000-00002F540000}"/>
    <cellStyle name="40% - Accent6 50 2 2" xfId="25805" xr:uid="{00000000-0005-0000-0000-000030540000}"/>
    <cellStyle name="40% - Accent6 50 3" xfId="10693" xr:uid="{00000000-0005-0000-0000-000031540000}"/>
    <cellStyle name="40% - Accent6 50 3 2" xfId="25806" xr:uid="{00000000-0005-0000-0000-000032540000}"/>
    <cellStyle name="40% - Accent6 50 4" xfId="25807" xr:uid="{00000000-0005-0000-0000-000033540000}"/>
    <cellStyle name="40% - Accent6 51" xfId="10694" xr:uid="{00000000-0005-0000-0000-000034540000}"/>
    <cellStyle name="40% - Accent6 51 2" xfId="10695" xr:uid="{00000000-0005-0000-0000-000035540000}"/>
    <cellStyle name="40% - Accent6 51 2 2" xfId="25808" xr:uid="{00000000-0005-0000-0000-000036540000}"/>
    <cellStyle name="40% - Accent6 51 3" xfId="10696" xr:uid="{00000000-0005-0000-0000-000037540000}"/>
    <cellStyle name="40% - Accent6 51 3 2" xfId="25809" xr:uid="{00000000-0005-0000-0000-000038540000}"/>
    <cellStyle name="40% - Accent6 51 4" xfId="25810" xr:uid="{00000000-0005-0000-0000-000039540000}"/>
    <cellStyle name="40% - Accent6 52" xfId="10697" xr:uid="{00000000-0005-0000-0000-00003A540000}"/>
    <cellStyle name="40% - Accent6 52 2" xfId="10698" xr:uid="{00000000-0005-0000-0000-00003B540000}"/>
    <cellStyle name="40% - Accent6 52 2 2" xfId="25811" xr:uid="{00000000-0005-0000-0000-00003C540000}"/>
    <cellStyle name="40% - Accent6 52 3" xfId="10699" xr:uid="{00000000-0005-0000-0000-00003D540000}"/>
    <cellStyle name="40% - Accent6 52 3 2" xfId="25812" xr:uid="{00000000-0005-0000-0000-00003E540000}"/>
    <cellStyle name="40% - Accent6 52 4" xfId="25813" xr:uid="{00000000-0005-0000-0000-00003F540000}"/>
    <cellStyle name="40% - Accent6 53" xfId="10700" xr:uid="{00000000-0005-0000-0000-000040540000}"/>
    <cellStyle name="40% - Accent6 53 2" xfId="10701" xr:uid="{00000000-0005-0000-0000-000041540000}"/>
    <cellStyle name="40% - Accent6 53 2 2" xfId="25814" xr:uid="{00000000-0005-0000-0000-000042540000}"/>
    <cellStyle name="40% - Accent6 53 3" xfId="10702" xr:uid="{00000000-0005-0000-0000-000043540000}"/>
    <cellStyle name="40% - Accent6 53 3 2" xfId="25815" xr:uid="{00000000-0005-0000-0000-000044540000}"/>
    <cellStyle name="40% - Accent6 53 4" xfId="25816" xr:uid="{00000000-0005-0000-0000-000045540000}"/>
    <cellStyle name="40% - Accent6 54" xfId="10703" xr:uid="{00000000-0005-0000-0000-000046540000}"/>
    <cellStyle name="40% - Accent6 54 2" xfId="10704" xr:uid="{00000000-0005-0000-0000-000047540000}"/>
    <cellStyle name="40% - Accent6 54 2 2" xfId="25817" xr:uid="{00000000-0005-0000-0000-000048540000}"/>
    <cellStyle name="40% - Accent6 54 3" xfId="10705" xr:uid="{00000000-0005-0000-0000-000049540000}"/>
    <cellStyle name="40% - Accent6 54 3 2" xfId="25818" xr:uid="{00000000-0005-0000-0000-00004A540000}"/>
    <cellStyle name="40% - Accent6 54 4" xfId="25819" xr:uid="{00000000-0005-0000-0000-00004B540000}"/>
    <cellStyle name="40% - Accent6 55" xfId="10706" xr:uid="{00000000-0005-0000-0000-00004C540000}"/>
    <cellStyle name="40% - Accent6 55 2" xfId="10707" xr:uid="{00000000-0005-0000-0000-00004D540000}"/>
    <cellStyle name="40% - Accent6 55 2 2" xfId="25820" xr:uid="{00000000-0005-0000-0000-00004E540000}"/>
    <cellStyle name="40% - Accent6 55 3" xfId="10708" xr:uid="{00000000-0005-0000-0000-00004F540000}"/>
    <cellStyle name="40% - Accent6 55 3 2" xfId="25821" xr:uid="{00000000-0005-0000-0000-000050540000}"/>
    <cellStyle name="40% - Accent6 55 4" xfId="25822" xr:uid="{00000000-0005-0000-0000-000051540000}"/>
    <cellStyle name="40% - Accent6 56" xfId="10709" xr:uid="{00000000-0005-0000-0000-000052540000}"/>
    <cellStyle name="40% - Accent6 56 2" xfId="10710" xr:uid="{00000000-0005-0000-0000-000053540000}"/>
    <cellStyle name="40% - Accent6 56 2 2" xfId="25823" xr:uid="{00000000-0005-0000-0000-000054540000}"/>
    <cellStyle name="40% - Accent6 56 3" xfId="10711" xr:uid="{00000000-0005-0000-0000-000055540000}"/>
    <cellStyle name="40% - Accent6 56 3 2" xfId="25824" xr:uid="{00000000-0005-0000-0000-000056540000}"/>
    <cellStyle name="40% - Accent6 56 4" xfId="25825" xr:uid="{00000000-0005-0000-0000-000057540000}"/>
    <cellStyle name="40% - Accent6 57" xfId="10712" xr:uid="{00000000-0005-0000-0000-000058540000}"/>
    <cellStyle name="40% - Accent6 57 2" xfId="10713" xr:uid="{00000000-0005-0000-0000-000059540000}"/>
    <cellStyle name="40% - Accent6 57 2 2" xfId="25826" xr:uid="{00000000-0005-0000-0000-00005A540000}"/>
    <cellStyle name="40% - Accent6 57 3" xfId="10714" xr:uid="{00000000-0005-0000-0000-00005B540000}"/>
    <cellStyle name="40% - Accent6 57 3 2" xfId="25827" xr:uid="{00000000-0005-0000-0000-00005C540000}"/>
    <cellStyle name="40% - Accent6 57 4" xfId="25828" xr:uid="{00000000-0005-0000-0000-00005D540000}"/>
    <cellStyle name="40% - Accent6 58" xfId="10715" xr:uid="{00000000-0005-0000-0000-00005E540000}"/>
    <cellStyle name="40% - Accent6 58 2" xfId="10716" xr:uid="{00000000-0005-0000-0000-00005F540000}"/>
    <cellStyle name="40% - Accent6 58 2 2" xfId="25829" xr:uid="{00000000-0005-0000-0000-000060540000}"/>
    <cellStyle name="40% - Accent6 58 3" xfId="10717" xr:uid="{00000000-0005-0000-0000-000061540000}"/>
    <cellStyle name="40% - Accent6 58 3 2" xfId="25830" xr:uid="{00000000-0005-0000-0000-000062540000}"/>
    <cellStyle name="40% - Accent6 58 4" xfId="25831" xr:uid="{00000000-0005-0000-0000-000063540000}"/>
    <cellStyle name="40% - Accent6 59" xfId="10718" xr:uid="{00000000-0005-0000-0000-000064540000}"/>
    <cellStyle name="40% - Accent6 59 2" xfId="10719" xr:uid="{00000000-0005-0000-0000-000065540000}"/>
    <cellStyle name="40% - Accent6 59 2 2" xfId="25832" xr:uid="{00000000-0005-0000-0000-000066540000}"/>
    <cellStyle name="40% - Accent6 59 3" xfId="10720" xr:uid="{00000000-0005-0000-0000-000067540000}"/>
    <cellStyle name="40% - Accent6 59 3 2" xfId="25833" xr:uid="{00000000-0005-0000-0000-000068540000}"/>
    <cellStyle name="40% - Accent6 59 4" xfId="25834" xr:uid="{00000000-0005-0000-0000-000069540000}"/>
    <cellStyle name="40% - Accent6 6" xfId="10721" xr:uid="{00000000-0005-0000-0000-00006A540000}"/>
    <cellStyle name="40% - Accent6 6 2" xfId="10722" xr:uid="{00000000-0005-0000-0000-00006B540000}"/>
    <cellStyle name="40% - Accent6 6 2 2" xfId="10723" xr:uid="{00000000-0005-0000-0000-00006C540000}"/>
    <cellStyle name="40% - Accent6 6 2 2 2" xfId="25835" xr:uid="{00000000-0005-0000-0000-00006D540000}"/>
    <cellStyle name="40% - Accent6 6 2 3" xfId="10724" xr:uid="{00000000-0005-0000-0000-00006E540000}"/>
    <cellStyle name="40% - Accent6 6 2 3 2" xfId="25836" xr:uid="{00000000-0005-0000-0000-00006F540000}"/>
    <cellStyle name="40% - Accent6 6 2 4" xfId="25837" xr:uid="{00000000-0005-0000-0000-000070540000}"/>
    <cellStyle name="40% - Accent6 6 3" xfId="10725" xr:uid="{00000000-0005-0000-0000-000071540000}"/>
    <cellStyle name="40% - Accent6 6 3 2" xfId="10726" xr:uid="{00000000-0005-0000-0000-000072540000}"/>
    <cellStyle name="40% - Accent6 6 3 2 2" xfId="25838" xr:uid="{00000000-0005-0000-0000-000073540000}"/>
    <cellStyle name="40% - Accent6 6 3 3" xfId="10727" xr:uid="{00000000-0005-0000-0000-000074540000}"/>
    <cellStyle name="40% - Accent6 6 3 3 2" xfId="25839" xr:uid="{00000000-0005-0000-0000-000075540000}"/>
    <cellStyle name="40% - Accent6 6 3 4" xfId="25840" xr:uid="{00000000-0005-0000-0000-000076540000}"/>
    <cellStyle name="40% - Accent6 6 4" xfId="10728" xr:uid="{00000000-0005-0000-0000-000077540000}"/>
    <cellStyle name="40% - Accent6 6 4 2" xfId="25841" xr:uid="{00000000-0005-0000-0000-000078540000}"/>
    <cellStyle name="40% - Accent6 6 5" xfId="10729" xr:uid="{00000000-0005-0000-0000-000079540000}"/>
    <cellStyle name="40% - Accent6 6 5 2" xfId="25842" xr:uid="{00000000-0005-0000-0000-00007A540000}"/>
    <cellStyle name="40% - Accent6 6 6" xfId="25843" xr:uid="{00000000-0005-0000-0000-00007B540000}"/>
    <cellStyle name="40% - Accent6 60" xfId="10730" xr:uid="{00000000-0005-0000-0000-00007C540000}"/>
    <cellStyle name="40% - Accent6 60 2" xfId="10731" xr:uid="{00000000-0005-0000-0000-00007D540000}"/>
    <cellStyle name="40% - Accent6 60 2 2" xfId="25844" xr:uid="{00000000-0005-0000-0000-00007E540000}"/>
    <cellStyle name="40% - Accent6 60 3" xfId="10732" xr:uid="{00000000-0005-0000-0000-00007F540000}"/>
    <cellStyle name="40% - Accent6 60 3 2" xfId="25845" xr:uid="{00000000-0005-0000-0000-000080540000}"/>
    <cellStyle name="40% - Accent6 60 4" xfId="25846" xr:uid="{00000000-0005-0000-0000-000081540000}"/>
    <cellStyle name="40% - Accent6 61" xfId="10733" xr:uid="{00000000-0005-0000-0000-000082540000}"/>
    <cellStyle name="40% - Accent6 61 2" xfId="10734" xr:uid="{00000000-0005-0000-0000-000083540000}"/>
    <cellStyle name="40% - Accent6 61 2 2" xfId="25847" xr:uid="{00000000-0005-0000-0000-000084540000}"/>
    <cellStyle name="40% - Accent6 61 3" xfId="10735" xr:uid="{00000000-0005-0000-0000-000085540000}"/>
    <cellStyle name="40% - Accent6 61 3 2" xfId="25848" xr:uid="{00000000-0005-0000-0000-000086540000}"/>
    <cellStyle name="40% - Accent6 61 4" xfId="25849" xr:uid="{00000000-0005-0000-0000-000087540000}"/>
    <cellStyle name="40% - Accent6 62" xfId="10736" xr:uid="{00000000-0005-0000-0000-000088540000}"/>
    <cellStyle name="40% - Accent6 62 2" xfId="10737" xr:uid="{00000000-0005-0000-0000-000089540000}"/>
    <cellStyle name="40% - Accent6 62 2 2" xfId="25850" xr:uid="{00000000-0005-0000-0000-00008A540000}"/>
    <cellStyle name="40% - Accent6 62 3" xfId="10738" xr:uid="{00000000-0005-0000-0000-00008B540000}"/>
    <cellStyle name="40% - Accent6 62 3 2" xfId="25851" xr:uid="{00000000-0005-0000-0000-00008C540000}"/>
    <cellStyle name="40% - Accent6 62 4" xfId="25852" xr:uid="{00000000-0005-0000-0000-00008D540000}"/>
    <cellStyle name="40% - Accent6 63" xfId="10739" xr:uid="{00000000-0005-0000-0000-00008E540000}"/>
    <cellStyle name="40% - Accent6 63 2" xfId="10740" xr:uid="{00000000-0005-0000-0000-00008F540000}"/>
    <cellStyle name="40% - Accent6 63 2 2" xfId="25853" xr:uid="{00000000-0005-0000-0000-000090540000}"/>
    <cellStyle name="40% - Accent6 63 3" xfId="10741" xr:uid="{00000000-0005-0000-0000-000091540000}"/>
    <cellStyle name="40% - Accent6 63 3 2" xfId="25854" xr:uid="{00000000-0005-0000-0000-000092540000}"/>
    <cellStyle name="40% - Accent6 63 4" xfId="25855" xr:uid="{00000000-0005-0000-0000-000093540000}"/>
    <cellStyle name="40% - Accent6 64" xfId="10742" xr:uid="{00000000-0005-0000-0000-000094540000}"/>
    <cellStyle name="40% - Accent6 64 2" xfId="10743" xr:uid="{00000000-0005-0000-0000-000095540000}"/>
    <cellStyle name="40% - Accent6 64 2 2" xfId="25856" xr:uid="{00000000-0005-0000-0000-000096540000}"/>
    <cellStyle name="40% - Accent6 64 3" xfId="10744" xr:uid="{00000000-0005-0000-0000-000097540000}"/>
    <cellStyle name="40% - Accent6 64 3 2" xfId="25857" xr:uid="{00000000-0005-0000-0000-000098540000}"/>
    <cellStyle name="40% - Accent6 64 4" xfId="25858" xr:uid="{00000000-0005-0000-0000-000099540000}"/>
    <cellStyle name="40% - Accent6 65" xfId="10745" xr:uid="{00000000-0005-0000-0000-00009A540000}"/>
    <cellStyle name="40% - Accent6 65 2" xfId="10746" xr:uid="{00000000-0005-0000-0000-00009B540000}"/>
    <cellStyle name="40% - Accent6 65 2 2" xfId="25859" xr:uid="{00000000-0005-0000-0000-00009C540000}"/>
    <cellStyle name="40% - Accent6 65 3" xfId="10747" xr:uid="{00000000-0005-0000-0000-00009D540000}"/>
    <cellStyle name="40% - Accent6 65 3 2" xfId="25860" xr:uid="{00000000-0005-0000-0000-00009E540000}"/>
    <cellStyle name="40% - Accent6 65 4" xfId="25861" xr:uid="{00000000-0005-0000-0000-00009F540000}"/>
    <cellStyle name="40% - Accent6 66" xfId="10748" xr:uid="{00000000-0005-0000-0000-0000A0540000}"/>
    <cellStyle name="40% - Accent6 66 2" xfId="10749" xr:uid="{00000000-0005-0000-0000-0000A1540000}"/>
    <cellStyle name="40% - Accent6 66 2 2" xfId="25862" xr:uid="{00000000-0005-0000-0000-0000A2540000}"/>
    <cellStyle name="40% - Accent6 66 3" xfId="10750" xr:uid="{00000000-0005-0000-0000-0000A3540000}"/>
    <cellStyle name="40% - Accent6 66 3 2" xfId="25863" xr:uid="{00000000-0005-0000-0000-0000A4540000}"/>
    <cellStyle name="40% - Accent6 66 4" xfId="25864" xr:uid="{00000000-0005-0000-0000-0000A5540000}"/>
    <cellStyle name="40% - Accent6 67" xfId="10751" xr:uid="{00000000-0005-0000-0000-0000A6540000}"/>
    <cellStyle name="40% - Accent6 67 2" xfId="10752" xr:uid="{00000000-0005-0000-0000-0000A7540000}"/>
    <cellStyle name="40% - Accent6 67 2 2" xfId="25865" xr:uid="{00000000-0005-0000-0000-0000A8540000}"/>
    <cellStyle name="40% - Accent6 67 3" xfId="10753" xr:uid="{00000000-0005-0000-0000-0000A9540000}"/>
    <cellStyle name="40% - Accent6 67 3 2" xfId="25866" xr:uid="{00000000-0005-0000-0000-0000AA540000}"/>
    <cellStyle name="40% - Accent6 67 4" xfId="25867" xr:uid="{00000000-0005-0000-0000-0000AB540000}"/>
    <cellStyle name="40% - Accent6 68" xfId="10754" xr:uid="{00000000-0005-0000-0000-0000AC540000}"/>
    <cellStyle name="40% - Accent6 68 2" xfId="10755" xr:uid="{00000000-0005-0000-0000-0000AD540000}"/>
    <cellStyle name="40% - Accent6 68 2 2" xfId="25868" xr:uid="{00000000-0005-0000-0000-0000AE540000}"/>
    <cellStyle name="40% - Accent6 68 3" xfId="10756" xr:uid="{00000000-0005-0000-0000-0000AF540000}"/>
    <cellStyle name="40% - Accent6 68 3 2" xfId="25869" xr:uid="{00000000-0005-0000-0000-0000B0540000}"/>
    <cellStyle name="40% - Accent6 68 4" xfId="25870" xr:uid="{00000000-0005-0000-0000-0000B1540000}"/>
    <cellStyle name="40% - Accent6 69" xfId="10757" xr:uid="{00000000-0005-0000-0000-0000B2540000}"/>
    <cellStyle name="40% - Accent6 69 2" xfId="10758" xr:uid="{00000000-0005-0000-0000-0000B3540000}"/>
    <cellStyle name="40% - Accent6 69 2 2" xfId="25871" xr:uid="{00000000-0005-0000-0000-0000B4540000}"/>
    <cellStyle name="40% - Accent6 69 3" xfId="10759" xr:uid="{00000000-0005-0000-0000-0000B5540000}"/>
    <cellStyle name="40% - Accent6 69 3 2" xfId="25872" xr:uid="{00000000-0005-0000-0000-0000B6540000}"/>
    <cellStyle name="40% - Accent6 69 4" xfId="25873" xr:uid="{00000000-0005-0000-0000-0000B7540000}"/>
    <cellStyle name="40% - Accent6 7" xfId="10760" xr:uid="{00000000-0005-0000-0000-0000B8540000}"/>
    <cellStyle name="40% - Accent6 7 2" xfId="10761" xr:uid="{00000000-0005-0000-0000-0000B9540000}"/>
    <cellStyle name="40% - Accent6 7 2 2" xfId="10762" xr:uid="{00000000-0005-0000-0000-0000BA540000}"/>
    <cellStyle name="40% - Accent6 7 2 2 2" xfId="25874" xr:uid="{00000000-0005-0000-0000-0000BB540000}"/>
    <cellStyle name="40% - Accent6 7 2 3" xfId="10763" xr:uid="{00000000-0005-0000-0000-0000BC540000}"/>
    <cellStyle name="40% - Accent6 7 2 3 2" xfId="25875" xr:uid="{00000000-0005-0000-0000-0000BD540000}"/>
    <cellStyle name="40% - Accent6 7 2 4" xfId="25876" xr:uid="{00000000-0005-0000-0000-0000BE540000}"/>
    <cellStyle name="40% - Accent6 7 3" xfId="10764" xr:uid="{00000000-0005-0000-0000-0000BF540000}"/>
    <cellStyle name="40% - Accent6 7 3 2" xfId="10765" xr:uid="{00000000-0005-0000-0000-0000C0540000}"/>
    <cellStyle name="40% - Accent6 7 3 2 2" xfId="25877" xr:uid="{00000000-0005-0000-0000-0000C1540000}"/>
    <cellStyle name="40% - Accent6 7 3 3" xfId="10766" xr:uid="{00000000-0005-0000-0000-0000C2540000}"/>
    <cellStyle name="40% - Accent6 7 3 3 2" xfId="25878" xr:uid="{00000000-0005-0000-0000-0000C3540000}"/>
    <cellStyle name="40% - Accent6 7 3 4" xfId="25879" xr:uid="{00000000-0005-0000-0000-0000C4540000}"/>
    <cellStyle name="40% - Accent6 7 4" xfId="10767" xr:uid="{00000000-0005-0000-0000-0000C5540000}"/>
    <cellStyle name="40% - Accent6 7 4 2" xfId="25880" xr:uid="{00000000-0005-0000-0000-0000C6540000}"/>
    <cellStyle name="40% - Accent6 7 5" xfId="10768" xr:uid="{00000000-0005-0000-0000-0000C7540000}"/>
    <cellStyle name="40% - Accent6 7 5 2" xfId="25881" xr:uid="{00000000-0005-0000-0000-0000C8540000}"/>
    <cellStyle name="40% - Accent6 7 6" xfId="25882" xr:uid="{00000000-0005-0000-0000-0000C9540000}"/>
    <cellStyle name="40% - Accent6 70" xfId="10769" xr:uid="{00000000-0005-0000-0000-0000CA540000}"/>
    <cellStyle name="40% - Accent6 70 2" xfId="10770" xr:uid="{00000000-0005-0000-0000-0000CB540000}"/>
    <cellStyle name="40% - Accent6 70 2 2" xfId="25883" xr:uid="{00000000-0005-0000-0000-0000CC540000}"/>
    <cellStyle name="40% - Accent6 70 3" xfId="10771" xr:uid="{00000000-0005-0000-0000-0000CD540000}"/>
    <cellStyle name="40% - Accent6 70 3 2" xfId="25884" xr:uid="{00000000-0005-0000-0000-0000CE540000}"/>
    <cellStyle name="40% - Accent6 70 4" xfId="25885" xr:uid="{00000000-0005-0000-0000-0000CF540000}"/>
    <cellStyle name="40% - Accent6 71" xfId="10772" xr:uid="{00000000-0005-0000-0000-0000D0540000}"/>
    <cellStyle name="40% - Accent6 71 2" xfId="10773" xr:uid="{00000000-0005-0000-0000-0000D1540000}"/>
    <cellStyle name="40% - Accent6 71 2 2" xfId="25886" xr:uid="{00000000-0005-0000-0000-0000D2540000}"/>
    <cellStyle name="40% - Accent6 71 3" xfId="10774" xr:uid="{00000000-0005-0000-0000-0000D3540000}"/>
    <cellStyle name="40% - Accent6 71 3 2" xfId="25887" xr:uid="{00000000-0005-0000-0000-0000D4540000}"/>
    <cellStyle name="40% - Accent6 71 4" xfId="25888" xr:uid="{00000000-0005-0000-0000-0000D5540000}"/>
    <cellStyle name="40% - Accent6 72" xfId="10775" xr:uid="{00000000-0005-0000-0000-0000D6540000}"/>
    <cellStyle name="40% - Accent6 72 2" xfId="10776" xr:uid="{00000000-0005-0000-0000-0000D7540000}"/>
    <cellStyle name="40% - Accent6 72 2 2" xfId="25889" xr:uid="{00000000-0005-0000-0000-0000D8540000}"/>
    <cellStyle name="40% - Accent6 72 3" xfId="10777" xr:uid="{00000000-0005-0000-0000-0000D9540000}"/>
    <cellStyle name="40% - Accent6 72 3 2" xfId="25890" xr:uid="{00000000-0005-0000-0000-0000DA540000}"/>
    <cellStyle name="40% - Accent6 72 4" xfId="25891" xr:uid="{00000000-0005-0000-0000-0000DB540000}"/>
    <cellStyle name="40% - Accent6 73" xfId="10778" xr:uid="{00000000-0005-0000-0000-0000DC540000}"/>
    <cellStyle name="40% - Accent6 73 2" xfId="10779" xr:uid="{00000000-0005-0000-0000-0000DD540000}"/>
    <cellStyle name="40% - Accent6 73 2 2" xfId="25892" xr:uid="{00000000-0005-0000-0000-0000DE540000}"/>
    <cellStyle name="40% - Accent6 73 3" xfId="10780" xr:uid="{00000000-0005-0000-0000-0000DF540000}"/>
    <cellStyle name="40% - Accent6 73 3 2" xfId="25893" xr:uid="{00000000-0005-0000-0000-0000E0540000}"/>
    <cellStyle name="40% - Accent6 73 4" xfId="25894" xr:uid="{00000000-0005-0000-0000-0000E1540000}"/>
    <cellStyle name="40% - Accent6 74" xfId="10781" xr:uid="{00000000-0005-0000-0000-0000E2540000}"/>
    <cellStyle name="40% - Accent6 74 2" xfId="10782" xr:uid="{00000000-0005-0000-0000-0000E3540000}"/>
    <cellStyle name="40% - Accent6 74 2 2" xfId="25895" xr:uid="{00000000-0005-0000-0000-0000E4540000}"/>
    <cellStyle name="40% - Accent6 74 3" xfId="10783" xr:uid="{00000000-0005-0000-0000-0000E5540000}"/>
    <cellStyle name="40% - Accent6 74 3 2" xfId="25896" xr:uid="{00000000-0005-0000-0000-0000E6540000}"/>
    <cellStyle name="40% - Accent6 74 4" xfId="25897" xr:uid="{00000000-0005-0000-0000-0000E7540000}"/>
    <cellStyle name="40% - Accent6 75" xfId="10784" xr:uid="{00000000-0005-0000-0000-0000E8540000}"/>
    <cellStyle name="40% - Accent6 75 2" xfId="10785" xr:uid="{00000000-0005-0000-0000-0000E9540000}"/>
    <cellStyle name="40% - Accent6 75 2 2" xfId="25898" xr:uid="{00000000-0005-0000-0000-0000EA540000}"/>
    <cellStyle name="40% - Accent6 75 3" xfId="10786" xr:uid="{00000000-0005-0000-0000-0000EB540000}"/>
    <cellStyle name="40% - Accent6 75 3 2" xfId="25899" xr:uid="{00000000-0005-0000-0000-0000EC540000}"/>
    <cellStyle name="40% - Accent6 75 4" xfId="25900" xr:uid="{00000000-0005-0000-0000-0000ED540000}"/>
    <cellStyle name="40% - Accent6 76" xfId="10787" xr:uid="{00000000-0005-0000-0000-0000EE540000}"/>
    <cellStyle name="40% - Accent6 76 2" xfId="10788" xr:uid="{00000000-0005-0000-0000-0000EF540000}"/>
    <cellStyle name="40% - Accent6 76 2 2" xfId="25901" xr:uid="{00000000-0005-0000-0000-0000F0540000}"/>
    <cellStyle name="40% - Accent6 76 3" xfId="10789" xr:uid="{00000000-0005-0000-0000-0000F1540000}"/>
    <cellStyle name="40% - Accent6 76 3 2" xfId="25902" xr:uid="{00000000-0005-0000-0000-0000F2540000}"/>
    <cellStyle name="40% - Accent6 76 4" xfId="25903" xr:uid="{00000000-0005-0000-0000-0000F3540000}"/>
    <cellStyle name="40% - Accent6 77" xfId="10790" xr:uid="{00000000-0005-0000-0000-0000F4540000}"/>
    <cellStyle name="40% - Accent6 77 2" xfId="10791" xr:uid="{00000000-0005-0000-0000-0000F5540000}"/>
    <cellStyle name="40% - Accent6 77 2 2" xfId="25904" xr:uid="{00000000-0005-0000-0000-0000F6540000}"/>
    <cellStyle name="40% - Accent6 77 3" xfId="10792" xr:uid="{00000000-0005-0000-0000-0000F7540000}"/>
    <cellStyle name="40% - Accent6 77 3 2" xfId="25905" xr:uid="{00000000-0005-0000-0000-0000F8540000}"/>
    <cellStyle name="40% - Accent6 77 4" xfId="25906" xr:uid="{00000000-0005-0000-0000-0000F9540000}"/>
    <cellStyle name="40% - Accent6 78" xfId="10793" xr:uid="{00000000-0005-0000-0000-0000FA540000}"/>
    <cellStyle name="40% - Accent6 78 2" xfId="10794" xr:uid="{00000000-0005-0000-0000-0000FB540000}"/>
    <cellStyle name="40% - Accent6 78 2 2" xfId="25907" xr:uid="{00000000-0005-0000-0000-0000FC540000}"/>
    <cellStyle name="40% - Accent6 78 3" xfId="10795" xr:uid="{00000000-0005-0000-0000-0000FD540000}"/>
    <cellStyle name="40% - Accent6 78 3 2" xfId="25908" xr:uid="{00000000-0005-0000-0000-0000FE540000}"/>
    <cellStyle name="40% - Accent6 78 4" xfId="25909" xr:uid="{00000000-0005-0000-0000-0000FF540000}"/>
    <cellStyle name="40% - Accent6 79" xfId="10796" xr:uid="{00000000-0005-0000-0000-000000550000}"/>
    <cellStyle name="40% - Accent6 79 2" xfId="10797" xr:uid="{00000000-0005-0000-0000-000001550000}"/>
    <cellStyle name="40% - Accent6 79 2 2" xfId="25910" xr:uid="{00000000-0005-0000-0000-000002550000}"/>
    <cellStyle name="40% - Accent6 79 3" xfId="10798" xr:uid="{00000000-0005-0000-0000-000003550000}"/>
    <cellStyle name="40% - Accent6 79 3 2" xfId="25911" xr:uid="{00000000-0005-0000-0000-000004550000}"/>
    <cellStyle name="40% - Accent6 79 4" xfId="25912" xr:uid="{00000000-0005-0000-0000-000005550000}"/>
    <cellStyle name="40% - Accent6 8" xfId="10799" xr:uid="{00000000-0005-0000-0000-000006550000}"/>
    <cellStyle name="40% - Accent6 8 2" xfId="10800" xr:uid="{00000000-0005-0000-0000-000007550000}"/>
    <cellStyle name="40% - Accent6 8 2 2" xfId="10801" xr:uid="{00000000-0005-0000-0000-000008550000}"/>
    <cellStyle name="40% - Accent6 8 2 2 2" xfId="25913" xr:uid="{00000000-0005-0000-0000-000009550000}"/>
    <cellStyle name="40% - Accent6 8 2 3" xfId="10802" xr:uid="{00000000-0005-0000-0000-00000A550000}"/>
    <cellStyle name="40% - Accent6 8 2 3 2" xfId="25914" xr:uid="{00000000-0005-0000-0000-00000B550000}"/>
    <cellStyle name="40% - Accent6 8 2 4" xfId="25915" xr:uid="{00000000-0005-0000-0000-00000C550000}"/>
    <cellStyle name="40% - Accent6 8 3" xfId="10803" xr:uid="{00000000-0005-0000-0000-00000D550000}"/>
    <cellStyle name="40% - Accent6 8 3 2" xfId="10804" xr:uid="{00000000-0005-0000-0000-00000E550000}"/>
    <cellStyle name="40% - Accent6 8 3 2 2" xfId="25916" xr:uid="{00000000-0005-0000-0000-00000F550000}"/>
    <cellStyle name="40% - Accent6 8 3 3" xfId="10805" xr:uid="{00000000-0005-0000-0000-000010550000}"/>
    <cellStyle name="40% - Accent6 8 3 3 2" xfId="25917" xr:uid="{00000000-0005-0000-0000-000011550000}"/>
    <cellStyle name="40% - Accent6 8 3 4" xfId="25918" xr:uid="{00000000-0005-0000-0000-000012550000}"/>
    <cellStyle name="40% - Accent6 8 4" xfId="10806" xr:uid="{00000000-0005-0000-0000-000013550000}"/>
    <cellStyle name="40% - Accent6 8 4 2" xfId="25919" xr:uid="{00000000-0005-0000-0000-000014550000}"/>
    <cellStyle name="40% - Accent6 8 5" xfId="10807" xr:uid="{00000000-0005-0000-0000-000015550000}"/>
    <cellStyle name="40% - Accent6 8 5 2" xfId="25920" xr:uid="{00000000-0005-0000-0000-000016550000}"/>
    <cellStyle name="40% - Accent6 8 6" xfId="25921" xr:uid="{00000000-0005-0000-0000-000017550000}"/>
    <cellStyle name="40% - Accent6 80" xfId="10808" xr:uid="{00000000-0005-0000-0000-000018550000}"/>
    <cellStyle name="40% - Accent6 80 2" xfId="10809" xr:uid="{00000000-0005-0000-0000-000019550000}"/>
    <cellStyle name="40% - Accent6 80 2 2" xfId="25922" xr:uid="{00000000-0005-0000-0000-00001A550000}"/>
    <cellStyle name="40% - Accent6 80 3" xfId="10810" xr:uid="{00000000-0005-0000-0000-00001B550000}"/>
    <cellStyle name="40% - Accent6 80 3 2" xfId="25923" xr:uid="{00000000-0005-0000-0000-00001C550000}"/>
    <cellStyle name="40% - Accent6 80 4" xfId="25924" xr:uid="{00000000-0005-0000-0000-00001D550000}"/>
    <cellStyle name="40% - Accent6 81" xfId="10811" xr:uid="{00000000-0005-0000-0000-00001E550000}"/>
    <cellStyle name="40% - Accent6 81 2" xfId="10812" xr:uid="{00000000-0005-0000-0000-00001F550000}"/>
    <cellStyle name="40% - Accent6 81 2 2" xfId="25925" xr:uid="{00000000-0005-0000-0000-000020550000}"/>
    <cellStyle name="40% - Accent6 81 3" xfId="10813" xr:uid="{00000000-0005-0000-0000-000021550000}"/>
    <cellStyle name="40% - Accent6 81 3 2" xfId="25926" xr:uid="{00000000-0005-0000-0000-000022550000}"/>
    <cellStyle name="40% - Accent6 81 4" xfId="25927" xr:uid="{00000000-0005-0000-0000-000023550000}"/>
    <cellStyle name="40% - Accent6 82" xfId="10814" xr:uid="{00000000-0005-0000-0000-000024550000}"/>
    <cellStyle name="40% - Accent6 82 2" xfId="10815" xr:uid="{00000000-0005-0000-0000-000025550000}"/>
    <cellStyle name="40% - Accent6 82 2 2" xfId="25928" xr:uid="{00000000-0005-0000-0000-000026550000}"/>
    <cellStyle name="40% - Accent6 82 3" xfId="10816" xr:uid="{00000000-0005-0000-0000-000027550000}"/>
    <cellStyle name="40% - Accent6 82 3 2" xfId="25929" xr:uid="{00000000-0005-0000-0000-000028550000}"/>
    <cellStyle name="40% - Accent6 82 4" xfId="25930" xr:uid="{00000000-0005-0000-0000-000029550000}"/>
    <cellStyle name="40% - Accent6 83" xfId="10817" xr:uid="{00000000-0005-0000-0000-00002A550000}"/>
    <cellStyle name="40% - Accent6 83 2" xfId="10818" xr:uid="{00000000-0005-0000-0000-00002B550000}"/>
    <cellStyle name="40% - Accent6 83 2 2" xfId="25931" xr:uid="{00000000-0005-0000-0000-00002C550000}"/>
    <cellStyle name="40% - Accent6 83 3" xfId="10819" xr:uid="{00000000-0005-0000-0000-00002D550000}"/>
    <cellStyle name="40% - Accent6 83 3 2" xfId="25932" xr:uid="{00000000-0005-0000-0000-00002E550000}"/>
    <cellStyle name="40% - Accent6 83 4" xfId="25933" xr:uid="{00000000-0005-0000-0000-00002F550000}"/>
    <cellStyle name="40% - Accent6 84" xfId="10820" xr:uid="{00000000-0005-0000-0000-000030550000}"/>
    <cellStyle name="40% - Accent6 84 2" xfId="10821" xr:uid="{00000000-0005-0000-0000-000031550000}"/>
    <cellStyle name="40% - Accent6 84 2 2" xfId="25934" xr:uid="{00000000-0005-0000-0000-000032550000}"/>
    <cellStyle name="40% - Accent6 84 3" xfId="10822" xr:uid="{00000000-0005-0000-0000-000033550000}"/>
    <cellStyle name="40% - Accent6 84 3 2" xfId="25935" xr:uid="{00000000-0005-0000-0000-000034550000}"/>
    <cellStyle name="40% - Accent6 84 4" xfId="25936" xr:uid="{00000000-0005-0000-0000-000035550000}"/>
    <cellStyle name="40% - Accent6 85" xfId="10823" xr:uid="{00000000-0005-0000-0000-000036550000}"/>
    <cellStyle name="40% - Accent6 85 2" xfId="10824" xr:uid="{00000000-0005-0000-0000-000037550000}"/>
    <cellStyle name="40% - Accent6 85 2 2" xfId="25937" xr:uid="{00000000-0005-0000-0000-000038550000}"/>
    <cellStyle name="40% - Accent6 85 3" xfId="10825" xr:uid="{00000000-0005-0000-0000-000039550000}"/>
    <cellStyle name="40% - Accent6 85 3 2" xfId="25938" xr:uid="{00000000-0005-0000-0000-00003A550000}"/>
    <cellStyle name="40% - Accent6 85 4" xfId="25939" xr:uid="{00000000-0005-0000-0000-00003B550000}"/>
    <cellStyle name="40% - Accent6 86" xfId="10826" xr:uid="{00000000-0005-0000-0000-00003C550000}"/>
    <cellStyle name="40% - Accent6 86 2" xfId="10827" xr:uid="{00000000-0005-0000-0000-00003D550000}"/>
    <cellStyle name="40% - Accent6 86 2 2" xfId="25940" xr:uid="{00000000-0005-0000-0000-00003E550000}"/>
    <cellStyle name="40% - Accent6 86 3" xfId="10828" xr:uid="{00000000-0005-0000-0000-00003F550000}"/>
    <cellStyle name="40% - Accent6 86 3 2" xfId="25941" xr:uid="{00000000-0005-0000-0000-000040550000}"/>
    <cellStyle name="40% - Accent6 86 4" xfId="25942" xr:uid="{00000000-0005-0000-0000-000041550000}"/>
    <cellStyle name="40% - Accent6 87" xfId="10829" xr:uid="{00000000-0005-0000-0000-000042550000}"/>
    <cellStyle name="40% - Accent6 87 2" xfId="10830" xr:uid="{00000000-0005-0000-0000-000043550000}"/>
    <cellStyle name="40% - Accent6 87 2 2" xfId="25943" xr:uid="{00000000-0005-0000-0000-000044550000}"/>
    <cellStyle name="40% - Accent6 87 3" xfId="10831" xr:uid="{00000000-0005-0000-0000-000045550000}"/>
    <cellStyle name="40% - Accent6 87 3 2" xfId="25944" xr:uid="{00000000-0005-0000-0000-000046550000}"/>
    <cellStyle name="40% - Accent6 87 4" xfId="25945" xr:uid="{00000000-0005-0000-0000-000047550000}"/>
    <cellStyle name="40% - Accent6 88" xfId="10832" xr:uid="{00000000-0005-0000-0000-000048550000}"/>
    <cellStyle name="40% - Accent6 88 2" xfId="10833" xr:uid="{00000000-0005-0000-0000-000049550000}"/>
    <cellStyle name="40% - Accent6 88 2 2" xfId="25946" xr:uid="{00000000-0005-0000-0000-00004A550000}"/>
    <cellStyle name="40% - Accent6 88 3" xfId="10834" xr:uid="{00000000-0005-0000-0000-00004B550000}"/>
    <cellStyle name="40% - Accent6 88 3 2" xfId="25947" xr:uid="{00000000-0005-0000-0000-00004C550000}"/>
    <cellStyle name="40% - Accent6 88 4" xfId="25948" xr:uid="{00000000-0005-0000-0000-00004D550000}"/>
    <cellStyle name="40% - Accent6 89" xfId="10835" xr:uid="{00000000-0005-0000-0000-00004E550000}"/>
    <cellStyle name="40% - Accent6 89 2" xfId="10836" xr:uid="{00000000-0005-0000-0000-00004F550000}"/>
    <cellStyle name="40% - Accent6 89 2 2" xfId="25949" xr:uid="{00000000-0005-0000-0000-000050550000}"/>
    <cellStyle name="40% - Accent6 89 3" xfId="10837" xr:uid="{00000000-0005-0000-0000-000051550000}"/>
    <cellStyle name="40% - Accent6 89 3 2" xfId="25950" xr:uid="{00000000-0005-0000-0000-000052550000}"/>
    <cellStyle name="40% - Accent6 89 4" xfId="25951" xr:uid="{00000000-0005-0000-0000-000053550000}"/>
    <cellStyle name="40% - Accent6 9" xfId="10838" xr:uid="{00000000-0005-0000-0000-000054550000}"/>
    <cellStyle name="40% - Accent6 9 2" xfId="10839" xr:uid="{00000000-0005-0000-0000-000055550000}"/>
    <cellStyle name="40% - Accent6 9 2 2" xfId="10840" xr:uid="{00000000-0005-0000-0000-000056550000}"/>
    <cellStyle name="40% - Accent6 9 2 2 2" xfId="25952" xr:uid="{00000000-0005-0000-0000-000057550000}"/>
    <cellStyle name="40% - Accent6 9 2 3" xfId="10841" xr:uid="{00000000-0005-0000-0000-000058550000}"/>
    <cellStyle name="40% - Accent6 9 2 3 2" xfId="25953" xr:uid="{00000000-0005-0000-0000-000059550000}"/>
    <cellStyle name="40% - Accent6 9 2 4" xfId="25954" xr:uid="{00000000-0005-0000-0000-00005A550000}"/>
    <cellStyle name="40% - Accent6 9 3" xfId="10842" xr:uid="{00000000-0005-0000-0000-00005B550000}"/>
    <cellStyle name="40% - Accent6 9 3 2" xfId="10843" xr:uid="{00000000-0005-0000-0000-00005C550000}"/>
    <cellStyle name="40% - Accent6 9 3 2 2" xfId="25955" xr:uid="{00000000-0005-0000-0000-00005D550000}"/>
    <cellStyle name="40% - Accent6 9 3 3" xfId="10844" xr:uid="{00000000-0005-0000-0000-00005E550000}"/>
    <cellStyle name="40% - Accent6 9 3 3 2" xfId="25956" xr:uid="{00000000-0005-0000-0000-00005F550000}"/>
    <cellStyle name="40% - Accent6 9 3 4" xfId="25957" xr:uid="{00000000-0005-0000-0000-000060550000}"/>
    <cellStyle name="40% - Accent6 9 4" xfId="10845" xr:uid="{00000000-0005-0000-0000-000061550000}"/>
    <cellStyle name="40% - Accent6 9 4 2" xfId="25958" xr:uid="{00000000-0005-0000-0000-000062550000}"/>
    <cellStyle name="40% - Accent6 9 5" xfId="10846" xr:uid="{00000000-0005-0000-0000-000063550000}"/>
    <cellStyle name="40% - Accent6 9 5 2" xfId="25959" xr:uid="{00000000-0005-0000-0000-000064550000}"/>
    <cellStyle name="40% - Accent6 9 6" xfId="25960" xr:uid="{00000000-0005-0000-0000-000065550000}"/>
    <cellStyle name="40% - Accent6 90" xfId="10847" xr:uid="{00000000-0005-0000-0000-000066550000}"/>
    <cellStyle name="40% - Accent6 90 2" xfId="10848" xr:uid="{00000000-0005-0000-0000-000067550000}"/>
    <cellStyle name="40% - Accent6 90 2 2" xfId="25961" xr:uid="{00000000-0005-0000-0000-000068550000}"/>
    <cellStyle name="40% - Accent6 90 3" xfId="10849" xr:uid="{00000000-0005-0000-0000-000069550000}"/>
    <cellStyle name="40% - Accent6 90 3 2" xfId="25962" xr:uid="{00000000-0005-0000-0000-00006A550000}"/>
    <cellStyle name="40% - Accent6 90 4" xfId="25963" xr:uid="{00000000-0005-0000-0000-00006B550000}"/>
    <cellStyle name="40% - Accent6 91" xfId="10850" xr:uid="{00000000-0005-0000-0000-00006C550000}"/>
    <cellStyle name="40% - Accent6 91 2" xfId="10851" xr:uid="{00000000-0005-0000-0000-00006D550000}"/>
    <cellStyle name="40% - Accent6 91 2 2" xfId="25964" xr:uid="{00000000-0005-0000-0000-00006E550000}"/>
    <cellStyle name="40% - Accent6 91 3" xfId="10852" xr:uid="{00000000-0005-0000-0000-00006F550000}"/>
    <cellStyle name="40% - Accent6 91 3 2" xfId="25965" xr:uid="{00000000-0005-0000-0000-000070550000}"/>
    <cellStyle name="40% - Accent6 91 4" xfId="25966" xr:uid="{00000000-0005-0000-0000-000071550000}"/>
    <cellStyle name="40% - Accent6 92" xfId="10853" xr:uid="{00000000-0005-0000-0000-000072550000}"/>
    <cellStyle name="40% - Accent6 92 2" xfId="10854" xr:uid="{00000000-0005-0000-0000-000073550000}"/>
    <cellStyle name="40% - Accent6 92 2 2" xfId="25967" xr:uid="{00000000-0005-0000-0000-000074550000}"/>
    <cellStyle name="40% - Accent6 92 3" xfId="10855" xr:uid="{00000000-0005-0000-0000-000075550000}"/>
    <cellStyle name="40% - Accent6 92 3 2" xfId="25968" xr:uid="{00000000-0005-0000-0000-000076550000}"/>
    <cellStyle name="40% - Accent6 92 4" xfId="25969" xr:uid="{00000000-0005-0000-0000-000077550000}"/>
    <cellStyle name="40% - Accent6 93" xfId="10856" xr:uid="{00000000-0005-0000-0000-000078550000}"/>
    <cellStyle name="40% - Accent6 93 2" xfId="10857" xr:uid="{00000000-0005-0000-0000-000079550000}"/>
    <cellStyle name="40% - Accent6 93 2 2" xfId="25970" xr:uid="{00000000-0005-0000-0000-00007A550000}"/>
    <cellStyle name="40% - Accent6 93 3" xfId="10858" xr:uid="{00000000-0005-0000-0000-00007B550000}"/>
    <cellStyle name="40% - Accent6 93 3 2" xfId="25971" xr:uid="{00000000-0005-0000-0000-00007C550000}"/>
    <cellStyle name="40% - Accent6 93 4" xfId="25972" xr:uid="{00000000-0005-0000-0000-00007D550000}"/>
    <cellStyle name="40% - Accent6 94" xfId="10859" xr:uid="{00000000-0005-0000-0000-00007E550000}"/>
    <cellStyle name="40% - Accent6 94 2" xfId="10860" xr:uid="{00000000-0005-0000-0000-00007F550000}"/>
    <cellStyle name="40% - Accent6 94 2 2" xfId="25973" xr:uid="{00000000-0005-0000-0000-000080550000}"/>
    <cellStyle name="40% - Accent6 94 3" xfId="10861" xr:uid="{00000000-0005-0000-0000-000081550000}"/>
    <cellStyle name="40% - Accent6 94 3 2" xfId="25974" xr:uid="{00000000-0005-0000-0000-000082550000}"/>
    <cellStyle name="40% - Accent6 94 4" xfId="25975" xr:uid="{00000000-0005-0000-0000-000083550000}"/>
    <cellStyle name="40% - Accent6 95" xfId="10862" xr:uid="{00000000-0005-0000-0000-000084550000}"/>
    <cellStyle name="40% - Accent6 95 2" xfId="10863" xr:uid="{00000000-0005-0000-0000-000085550000}"/>
    <cellStyle name="40% - Accent6 95 2 2" xfId="25976" xr:uid="{00000000-0005-0000-0000-000086550000}"/>
    <cellStyle name="40% - Accent6 95 3" xfId="10864" xr:uid="{00000000-0005-0000-0000-000087550000}"/>
    <cellStyle name="40% - Accent6 95 3 2" xfId="25977" xr:uid="{00000000-0005-0000-0000-000088550000}"/>
    <cellStyle name="40% - Accent6 95 4" xfId="25978" xr:uid="{00000000-0005-0000-0000-000089550000}"/>
    <cellStyle name="40% - Accent6 96" xfId="10865" xr:uid="{00000000-0005-0000-0000-00008A550000}"/>
    <cellStyle name="40% - Accent6 96 2" xfId="10866" xr:uid="{00000000-0005-0000-0000-00008B550000}"/>
    <cellStyle name="40% - Accent6 96 2 2" xfId="25979" xr:uid="{00000000-0005-0000-0000-00008C550000}"/>
    <cellStyle name="40% - Accent6 96 3" xfId="10867" xr:uid="{00000000-0005-0000-0000-00008D550000}"/>
    <cellStyle name="40% - Accent6 96 3 2" xfId="25980" xr:uid="{00000000-0005-0000-0000-00008E550000}"/>
    <cellStyle name="40% - Accent6 96 4" xfId="25981" xr:uid="{00000000-0005-0000-0000-00008F550000}"/>
    <cellStyle name="40% - Accent6 97" xfId="10868" xr:uid="{00000000-0005-0000-0000-000090550000}"/>
    <cellStyle name="40% - Accent6 97 2" xfId="10869" xr:uid="{00000000-0005-0000-0000-000091550000}"/>
    <cellStyle name="40% - Accent6 97 2 2" xfId="25982" xr:uid="{00000000-0005-0000-0000-000092550000}"/>
    <cellStyle name="40% - Accent6 97 3" xfId="10870" xr:uid="{00000000-0005-0000-0000-000093550000}"/>
    <cellStyle name="40% - Accent6 97 3 2" xfId="25983" xr:uid="{00000000-0005-0000-0000-000094550000}"/>
    <cellStyle name="40% - Accent6 97 4" xfId="25984" xr:uid="{00000000-0005-0000-0000-000095550000}"/>
    <cellStyle name="40% - Accent6 98" xfId="10871" xr:uid="{00000000-0005-0000-0000-000096550000}"/>
    <cellStyle name="40% - Accent6 98 2" xfId="10872" xr:uid="{00000000-0005-0000-0000-000097550000}"/>
    <cellStyle name="40% - Accent6 98 2 2" xfId="25985" xr:uid="{00000000-0005-0000-0000-000098550000}"/>
    <cellStyle name="40% - Accent6 98 3" xfId="10873" xr:uid="{00000000-0005-0000-0000-000099550000}"/>
    <cellStyle name="40% - Accent6 98 3 2" xfId="25986" xr:uid="{00000000-0005-0000-0000-00009A550000}"/>
    <cellStyle name="40% - Accent6 98 4" xfId="25987" xr:uid="{00000000-0005-0000-0000-00009B550000}"/>
    <cellStyle name="40% - Accent6 99" xfId="10874" xr:uid="{00000000-0005-0000-0000-00009C550000}"/>
    <cellStyle name="40% - Accent6 99 2" xfId="10875" xr:uid="{00000000-0005-0000-0000-00009D550000}"/>
    <cellStyle name="40% - Accent6 99 2 2" xfId="25988" xr:uid="{00000000-0005-0000-0000-00009E550000}"/>
    <cellStyle name="40% - Accent6 99 3" xfId="10876" xr:uid="{00000000-0005-0000-0000-00009F550000}"/>
    <cellStyle name="40% - Accent6 99 3 2" xfId="25989" xr:uid="{00000000-0005-0000-0000-0000A0550000}"/>
    <cellStyle name="40% - Accent6 99 4" xfId="25990" xr:uid="{00000000-0005-0000-0000-0000A1550000}"/>
    <cellStyle name="40% - ส่วนที่ถูกเน้น1" xfId="14579" xr:uid="{00000000-0005-0000-0000-0000A2550000}"/>
    <cellStyle name="40% - ส่วนที่ถูกเน้น1 2" xfId="10877" xr:uid="{00000000-0005-0000-0000-0000A3550000}"/>
    <cellStyle name="40% - ส่วนที่ถูกเน้น1 2 2" xfId="25991" xr:uid="{00000000-0005-0000-0000-0000A4550000}"/>
    <cellStyle name="40% - ส่วนที่ถูกเน้น1 2 3" xfId="25992" xr:uid="{00000000-0005-0000-0000-0000A5550000}"/>
    <cellStyle name="40% - ส่วนที่ถูกเน้น1 3" xfId="10878" xr:uid="{00000000-0005-0000-0000-0000A6550000}"/>
    <cellStyle name="40% - ส่วนที่ถูกเน้น1 4" xfId="10879" xr:uid="{00000000-0005-0000-0000-0000A7550000}"/>
    <cellStyle name="40% - ส่วนที่ถูกเน้น1 5" xfId="10880" xr:uid="{00000000-0005-0000-0000-0000A8550000}"/>
    <cellStyle name="40% - ส่วนที่ถูกเน้น1 6" xfId="10881" xr:uid="{00000000-0005-0000-0000-0000A9550000}"/>
    <cellStyle name="40% - ส่วนที่ถูกเน้น1 7" xfId="10882" xr:uid="{00000000-0005-0000-0000-0000AA550000}"/>
    <cellStyle name="40% - ส่วนที่ถูกเน้น1 8" xfId="25993" xr:uid="{00000000-0005-0000-0000-0000AB550000}"/>
    <cellStyle name="40% - ส่วนที่ถูกเน้น2" xfId="14580" xr:uid="{00000000-0005-0000-0000-0000AC550000}"/>
    <cellStyle name="40% - ส่วนที่ถูกเน้น2 2" xfId="10883" xr:uid="{00000000-0005-0000-0000-0000AD550000}"/>
    <cellStyle name="40% - ส่วนที่ถูกเน้น2 2 2" xfId="25994" xr:uid="{00000000-0005-0000-0000-0000AE550000}"/>
    <cellStyle name="40% - ส่วนที่ถูกเน้น2 2 3" xfId="25995" xr:uid="{00000000-0005-0000-0000-0000AF550000}"/>
    <cellStyle name="40% - ส่วนที่ถูกเน้น2 3" xfId="10884" xr:uid="{00000000-0005-0000-0000-0000B0550000}"/>
    <cellStyle name="40% - ส่วนที่ถูกเน้น2 4" xfId="10885" xr:uid="{00000000-0005-0000-0000-0000B1550000}"/>
    <cellStyle name="40% - ส่วนที่ถูกเน้น2 5" xfId="10886" xr:uid="{00000000-0005-0000-0000-0000B2550000}"/>
    <cellStyle name="40% - ส่วนที่ถูกเน้น2 6" xfId="10887" xr:uid="{00000000-0005-0000-0000-0000B3550000}"/>
    <cellStyle name="40% - ส่วนที่ถูกเน้น2 7" xfId="10888" xr:uid="{00000000-0005-0000-0000-0000B4550000}"/>
    <cellStyle name="40% - ส่วนที่ถูกเน้น2 8" xfId="25996" xr:uid="{00000000-0005-0000-0000-0000B5550000}"/>
    <cellStyle name="40% - ส่วนที่ถูกเน้น3" xfId="14581" xr:uid="{00000000-0005-0000-0000-0000B6550000}"/>
    <cellStyle name="40% - ส่วนที่ถูกเน้น3 2" xfId="10889" xr:uid="{00000000-0005-0000-0000-0000B7550000}"/>
    <cellStyle name="40% - ส่วนที่ถูกเน้น3 2 2" xfId="25997" xr:uid="{00000000-0005-0000-0000-0000B8550000}"/>
    <cellStyle name="40% - ส่วนที่ถูกเน้น3 2 3" xfId="25998" xr:uid="{00000000-0005-0000-0000-0000B9550000}"/>
    <cellStyle name="40% - ส่วนที่ถูกเน้น3 3" xfId="10890" xr:uid="{00000000-0005-0000-0000-0000BA550000}"/>
    <cellStyle name="40% - ส่วนที่ถูกเน้น3 4" xfId="10891" xr:uid="{00000000-0005-0000-0000-0000BB550000}"/>
    <cellStyle name="40% - ส่วนที่ถูกเน้น3 5" xfId="10892" xr:uid="{00000000-0005-0000-0000-0000BC550000}"/>
    <cellStyle name="40% - ส่วนที่ถูกเน้น3 6" xfId="10893" xr:uid="{00000000-0005-0000-0000-0000BD550000}"/>
    <cellStyle name="40% - ส่วนที่ถูกเน้น3 7" xfId="10894" xr:uid="{00000000-0005-0000-0000-0000BE550000}"/>
    <cellStyle name="40% - ส่วนที่ถูกเน้น3 8" xfId="25999" xr:uid="{00000000-0005-0000-0000-0000BF550000}"/>
    <cellStyle name="40% - ส่วนที่ถูกเน้น4" xfId="14582" xr:uid="{00000000-0005-0000-0000-0000C0550000}"/>
    <cellStyle name="40% - ส่วนที่ถูกเน้น4 2" xfId="10895" xr:uid="{00000000-0005-0000-0000-0000C1550000}"/>
    <cellStyle name="40% - ส่วนที่ถูกเน้น4 2 2" xfId="26000" xr:uid="{00000000-0005-0000-0000-0000C2550000}"/>
    <cellStyle name="40% - ส่วนที่ถูกเน้น4 2 3" xfId="26001" xr:uid="{00000000-0005-0000-0000-0000C3550000}"/>
    <cellStyle name="40% - ส่วนที่ถูกเน้น4 3" xfId="10896" xr:uid="{00000000-0005-0000-0000-0000C4550000}"/>
    <cellStyle name="40% - ส่วนที่ถูกเน้น4 4" xfId="10897" xr:uid="{00000000-0005-0000-0000-0000C5550000}"/>
    <cellStyle name="40% - ส่วนที่ถูกเน้น4 5" xfId="10898" xr:uid="{00000000-0005-0000-0000-0000C6550000}"/>
    <cellStyle name="40% - ส่วนที่ถูกเน้น4 6" xfId="10899" xr:uid="{00000000-0005-0000-0000-0000C7550000}"/>
    <cellStyle name="40% - ส่วนที่ถูกเน้น4 7" xfId="10900" xr:uid="{00000000-0005-0000-0000-0000C8550000}"/>
    <cellStyle name="40% - ส่วนที่ถูกเน้น4 8" xfId="26002" xr:uid="{00000000-0005-0000-0000-0000C9550000}"/>
    <cellStyle name="40% - ส่วนที่ถูกเน้น5" xfId="14583" xr:uid="{00000000-0005-0000-0000-0000CA550000}"/>
    <cellStyle name="40% - ส่วนที่ถูกเน้น5 2" xfId="10901" xr:uid="{00000000-0005-0000-0000-0000CB550000}"/>
    <cellStyle name="40% - ส่วนที่ถูกเน้น5 2 2" xfId="26003" xr:uid="{00000000-0005-0000-0000-0000CC550000}"/>
    <cellStyle name="40% - ส่วนที่ถูกเน้น5 2 3" xfId="26004" xr:uid="{00000000-0005-0000-0000-0000CD550000}"/>
    <cellStyle name="40% - ส่วนที่ถูกเน้น5 3" xfId="10902" xr:uid="{00000000-0005-0000-0000-0000CE550000}"/>
    <cellStyle name="40% - ส่วนที่ถูกเน้น5 4" xfId="10903" xr:uid="{00000000-0005-0000-0000-0000CF550000}"/>
    <cellStyle name="40% - ส่วนที่ถูกเน้น5 5" xfId="10904" xr:uid="{00000000-0005-0000-0000-0000D0550000}"/>
    <cellStyle name="40% - ส่วนที่ถูกเน้น5 6" xfId="10905" xr:uid="{00000000-0005-0000-0000-0000D1550000}"/>
    <cellStyle name="40% - ส่วนที่ถูกเน้น5 7" xfId="10906" xr:uid="{00000000-0005-0000-0000-0000D2550000}"/>
    <cellStyle name="40% - ส่วนที่ถูกเน้น5 8" xfId="26005" xr:uid="{00000000-0005-0000-0000-0000D3550000}"/>
    <cellStyle name="40% - ส่วนที่ถูกเน้น6" xfId="14584" xr:uid="{00000000-0005-0000-0000-0000D4550000}"/>
    <cellStyle name="40% - ส่วนที่ถูกเน้น6 2" xfId="10907" xr:uid="{00000000-0005-0000-0000-0000D5550000}"/>
    <cellStyle name="40% - ส่วนที่ถูกเน้น6 2 2" xfId="26006" xr:uid="{00000000-0005-0000-0000-0000D6550000}"/>
    <cellStyle name="40% - ส่วนที่ถูกเน้น6 2 3" xfId="26007" xr:uid="{00000000-0005-0000-0000-0000D7550000}"/>
    <cellStyle name="40% - ส่วนที่ถูกเน้น6 3" xfId="10908" xr:uid="{00000000-0005-0000-0000-0000D8550000}"/>
    <cellStyle name="40% - ส่วนที่ถูกเน้น6 4" xfId="10909" xr:uid="{00000000-0005-0000-0000-0000D9550000}"/>
    <cellStyle name="40% - ส่วนที่ถูกเน้น6 5" xfId="10910" xr:uid="{00000000-0005-0000-0000-0000DA550000}"/>
    <cellStyle name="40% - ส่วนที่ถูกเน้น6 6" xfId="10911" xr:uid="{00000000-0005-0000-0000-0000DB550000}"/>
    <cellStyle name="40% - ส่วนที่ถูกเน้น6 7" xfId="10912" xr:uid="{00000000-0005-0000-0000-0000DC550000}"/>
    <cellStyle name="40% - ส่วนที่ถูกเน้น6 8" xfId="26008" xr:uid="{00000000-0005-0000-0000-0000DD550000}"/>
    <cellStyle name="40% - 强调文字颜色 1" xfId="14585" xr:uid="{00000000-0005-0000-0000-0000DE550000}"/>
    <cellStyle name="40% - 强调文字颜色 1 2" xfId="26009" xr:uid="{00000000-0005-0000-0000-0000DF550000}"/>
    <cellStyle name="40% - 强调文字颜色 1 2 2" xfId="26010" xr:uid="{00000000-0005-0000-0000-0000E0550000}"/>
    <cellStyle name="40% - 强调文字颜色 1 3" xfId="26011" xr:uid="{00000000-0005-0000-0000-0000E1550000}"/>
    <cellStyle name="40% - 强调文字颜色 1 4" xfId="26012" xr:uid="{00000000-0005-0000-0000-0000E2550000}"/>
    <cellStyle name="40% - 强调文字颜色 2" xfId="14586" xr:uid="{00000000-0005-0000-0000-0000E3550000}"/>
    <cellStyle name="40% - 强调文字颜色 2 2" xfId="26013" xr:uid="{00000000-0005-0000-0000-0000E4550000}"/>
    <cellStyle name="40% - 强调文字颜色 2 2 2" xfId="26014" xr:uid="{00000000-0005-0000-0000-0000E5550000}"/>
    <cellStyle name="40% - 强调文字颜色 2 3" xfId="26015" xr:uid="{00000000-0005-0000-0000-0000E6550000}"/>
    <cellStyle name="40% - 强调文字颜色 2 4" xfId="26016" xr:uid="{00000000-0005-0000-0000-0000E7550000}"/>
    <cellStyle name="40% - 强调文字颜色 3" xfId="14587" xr:uid="{00000000-0005-0000-0000-0000E8550000}"/>
    <cellStyle name="40% - 强调文字颜色 3 2" xfId="26017" xr:uid="{00000000-0005-0000-0000-0000E9550000}"/>
    <cellStyle name="40% - 强调文字颜色 3 2 2" xfId="26018" xr:uid="{00000000-0005-0000-0000-0000EA550000}"/>
    <cellStyle name="40% - 强调文字颜色 3 3" xfId="26019" xr:uid="{00000000-0005-0000-0000-0000EB550000}"/>
    <cellStyle name="40% - 强调文字颜色 3 4" xfId="26020" xr:uid="{00000000-0005-0000-0000-0000EC550000}"/>
    <cellStyle name="40% - 强调文字颜色 4" xfId="14588" xr:uid="{00000000-0005-0000-0000-0000ED550000}"/>
    <cellStyle name="40% - 强调文字颜色 4 2" xfId="26021" xr:uid="{00000000-0005-0000-0000-0000EE550000}"/>
    <cellStyle name="40% - 强调文字颜色 4 2 2" xfId="26022" xr:uid="{00000000-0005-0000-0000-0000EF550000}"/>
    <cellStyle name="40% - 强调文字颜色 4 3" xfId="26023" xr:uid="{00000000-0005-0000-0000-0000F0550000}"/>
    <cellStyle name="40% - 强调文字颜色 4 4" xfId="26024" xr:uid="{00000000-0005-0000-0000-0000F1550000}"/>
    <cellStyle name="40% - 强调文字颜色 5" xfId="14589" xr:uid="{00000000-0005-0000-0000-0000F2550000}"/>
    <cellStyle name="40% - 强调文字颜色 5 2" xfId="26025" xr:uid="{00000000-0005-0000-0000-0000F3550000}"/>
    <cellStyle name="40% - 强调文字颜色 5 2 2" xfId="26026" xr:uid="{00000000-0005-0000-0000-0000F4550000}"/>
    <cellStyle name="40% - 强调文字颜色 5 3" xfId="26027" xr:uid="{00000000-0005-0000-0000-0000F5550000}"/>
    <cellStyle name="40% - 强调文字颜色 5 4" xfId="26028" xr:uid="{00000000-0005-0000-0000-0000F6550000}"/>
    <cellStyle name="40% - 强调文字颜色 6" xfId="14590" xr:uid="{00000000-0005-0000-0000-0000F7550000}"/>
    <cellStyle name="40% - 强调文字颜色 6 2" xfId="26029" xr:uid="{00000000-0005-0000-0000-0000F8550000}"/>
    <cellStyle name="40% - 强调文字颜色 6 2 2" xfId="26030" xr:uid="{00000000-0005-0000-0000-0000F9550000}"/>
    <cellStyle name="40% - 强调文字颜色 6 3" xfId="26031" xr:uid="{00000000-0005-0000-0000-0000FA550000}"/>
    <cellStyle name="40% - 强调文字颜色 6 4" xfId="26032" xr:uid="{00000000-0005-0000-0000-0000FB550000}"/>
    <cellStyle name="60% - Accent1 10" xfId="10913" xr:uid="{00000000-0005-0000-0000-0000FC550000}"/>
    <cellStyle name="60% - Accent1 11" xfId="10914" xr:uid="{00000000-0005-0000-0000-0000FD550000}"/>
    <cellStyle name="60% - Accent1 12" xfId="10915" xr:uid="{00000000-0005-0000-0000-0000FE550000}"/>
    <cellStyle name="60% - Accent1 13" xfId="10916" xr:uid="{00000000-0005-0000-0000-0000FF550000}"/>
    <cellStyle name="60% - Accent1 14" xfId="10917" xr:uid="{00000000-0005-0000-0000-000000560000}"/>
    <cellStyle name="60% - Accent1 15" xfId="10918" xr:uid="{00000000-0005-0000-0000-000001560000}"/>
    <cellStyle name="60% - Accent1 16" xfId="10919" xr:uid="{00000000-0005-0000-0000-000002560000}"/>
    <cellStyle name="60% - Accent1 17" xfId="10920" xr:uid="{00000000-0005-0000-0000-000003560000}"/>
    <cellStyle name="60% - Accent1 18" xfId="10921" xr:uid="{00000000-0005-0000-0000-000004560000}"/>
    <cellStyle name="60% - Accent1 19" xfId="10922" xr:uid="{00000000-0005-0000-0000-000005560000}"/>
    <cellStyle name="60% - Accent1 2" xfId="10923" xr:uid="{00000000-0005-0000-0000-000006560000}"/>
    <cellStyle name="60% - Accent1 2 2" xfId="26033" xr:uid="{00000000-0005-0000-0000-000007560000}"/>
    <cellStyle name="60% - Accent1 2 2 2" xfId="31491" xr:uid="{00000000-0005-0000-0000-000008560000}"/>
    <cellStyle name="60% - Accent1 2 3" xfId="31492" xr:uid="{00000000-0005-0000-0000-000009560000}"/>
    <cellStyle name="60% - Accent1 2 4" xfId="31493" xr:uid="{00000000-0005-0000-0000-00000A560000}"/>
    <cellStyle name="60% - Accent1 2 5" xfId="31494" xr:uid="{00000000-0005-0000-0000-00000B560000}"/>
    <cellStyle name="60% - Accent1 2 6" xfId="31495" xr:uid="{00000000-0005-0000-0000-00000C560000}"/>
    <cellStyle name="60% - Accent1 20" xfId="10924" xr:uid="{00000000-0005-0000-0000-00000D560000}"/>
    <cellStyle name="60% - Accent1 21" xfId="10925" xr:uid="{00000000-0005-0000-0000-00000E560000}"/>
    <cellStyle name="60% - Accent1 22" xfId="10926" xr:uid="{00000000-0005-0000-0000-00000F560000}"/>
    <cellStyle name="60% - Accent1 23" xfId="10927" xr:uid="{00000000-0005-0000-0000-000010560000}"/>
    <cellStyle name="60% - Accent1 24" xfId="26034" xr:uid="{00000000-0005-0000-0000-000011560000}"/>
    <cellStyle name="60% - Accent1 25" xfId="26035" xr:uid="{00000000-0005-0000-0000-000012560000}"/>
    <cellStyle name="60% - Accent1 26" xfId="26036" xr:uid="{00000000-0005-0000-0000-000013560000}"/>
    <cellStyle name="60% - Accent1 27" xfId="26037" xr:uid="{00000000-0005-0000-0000-000014560000}"/>
    <cellStyle name="60% - Accent1 28" xfId="26038" xr:uid="{00000000-0005-0000-0000-000015560000}"/>
    <cellStyle name="60% - Accent1 29" xfId="26039" xr:uid="{00000000-0005-0000-0000-000016560000}"/>
    <cellStyle name="60% - Accent1 3" xfId="10928" xr:uid="{00000000-0005-0000-0000-000017560000}"/>
    <cellStyle name="60% - Accent1 3 2" xfId="26040" xr:uid="{00000000-0005-0000-0000-000018560000}"/>
    <cellStyle name="60% - Accent1 30" xfId="26041" xr:uid="{00000000-0005-0000-0000-000019560000}"/>
    <cellStyle name="60% - Accent1 31" xfId="26042" xr:uid="{00000000-0005-0000-0000-00001A560000}"/>
    <cellStyle name="60% - Accent1 32" xfId="26043" xr:uid="{00000000-0005-0000-0000-00001B560000}"/>
    <cellStyle name="60% - Accent1 33" xfId="26044" xr:uid="{00000000-0005-0000-0000-00001C560000}"/>
    <cellStyle name="60% - Accent1 34" xfId="26045" xr:uid="{00000000-0005-0000-0000-00001D560000}"/>
    <cellStyle name="60% - Accent1 35" xfId="26046" xr:uid="{00000000-0005-0000-0000-00001E560000}"/>
    <cellStyle name="60% - Accent1 36" xfId="26047" xr:uid="{00000000-0005-0000-0000-00001F560000}"/>
    <cellStyle name="60% - Accent1 37" xfId="26048" xr:uid="{00000000-0005-0000-0000-000020560000}"/>
    <cellStyle name="60% - Accent1 38" xfId="26049" xr:uid="{00000000-0005-0000-0000-000021560000}"/>
    <cellStyle name="60% - Accent1 39" xfId="26050" xr:uid="{00000000-0005-0000-0000-000022560000}"/>
    <cellStyle name="60% - Accent1 4" xfId="10929" xr:uid="{00000000-0005-0000-0000-000023560000}"/>
    <cellStyle name="60% - Accent1 4 2" xfId="26051" xr:uid="{00000000-0005-0000-0000-000024560000}"/>
    <cellStyle name="60% - Accent1 40" xfId="26052" xr:uid="{00000000-0005-0000-0000-000025560000}"/>
    <cellStyle name="60% - Accent1 41" xfId="26053" xr:uid="{00000000-0005-0000-0000-000026560000}"/>
    <cellStyle name="60% - Accent1 42" xfId="26054" xr:uid="{00000000-0005-0000-0000-000027560000}"/>
    <cellStyle name="60% - Accent1 43" xfId="26055" xr:uid="{00000000-0005-0000-0000-000028560000}"/>
    <cellStyle name="60% - Accent1 44" xfId="26056" xr:uid="{00000000-0005-0000-0000-000029560000}"/>
    <cellStyle name="60% - Accent1 45" xfId="26057" xr:uid="{00000000-0005-0000-0000-00002A560000}"/>
    <cellStyle name="60% - Accent1 46" xfId="26058" xr:uid="{00000000-0005-0000-0000-00002B560000}"/>
    <cellStyle name="60% - Accent1 47" xfId="26059" xr:uid="{00000000-0005-0000-0000-00002C560000}"/>
    <cellStyle name="60% - Accent1 48" xfId="26060" xr:uid="{00000000-0005-0000-0000-00002D560000}"/>
    <cellStyle name="60% - Accent1 49" xfId="26061" xr:uid="{00000000-0005-0000-0000-00002E560000}"/>
    <cellStyle name="60% - Accent1 5" xfId="10930" xr:uid="{00000000-0005-0000-0000-00002F560000}"/>
    <cellStyle name="60% - Accent1 5 2" xfId="26062" xr:uid="{00000000-0005-0000-0000-000030560000}"/>
    <cellStyle name="60% - Accent1 50" xfId="26063" xr:uid="{00000000-0005-0000-0000-000031560000}"/>
    <cellStyle name="60% - Accent1 51" xfId="26064" xr:uid="{00000000-0005-0000-0000-000032560000}"/>
    <cellStyle name="60% - Accent1 52" xfId="26065" xr:uid="{00000000-0005-0000-0000-000033560000}"/>
    <cellStyle name="60% - Accent1 53" xfId="26066" xr:uid="{00000000-0005-0000-0000-000034560000}"/>
    <cellStyle name="60% - Accent1 54" xfId="26067" xr:uid="{00000000-0005-0000-0000-000035560000}"/>
    <cellStyle name="60% - Accent1 55" xfId="26068" xr:uid="{00000000-0005-0000-0000-000036560000}"/>
    <cellStyle name="60% - Accent1 56" xfId="26069" xr:uid="{00000000-0005-0000-0000-000037560000}"/>
    <cellStyle name="60% - Accent1 57" xfId="26070" xr:uid="{00000000-0005-0000-0000-000038560000}"/>
    <cellStyle name="60% - Accent1 58" xfId="26071" xr:uid="{00000000-0005-0000-0000-000039560000}"/>
    <cellStyle name="60% - Accent1 59" xfId="26072" xr:uid="{00000000-0005-0000-0000-00003A560000}"/>
    <cellStyle name="60% - Accent1 6" xfId="10931" xr:uid="{00000000-0005-0000-0000-00003B560000}"/>
    <cellStyle name="60% - Accent1 60" xfId="26073" xr:uid="{00000000-0005-0000-0000-00003C560000}"/>
    <cellStyle name="60% - Accent1 61" xfId="26074" xr:uid="{00000000-0005-0000-0000-00003D560000}"/>
    <cellStyle name="60% - Accent1 62" xfId="26075" xr:uid="{00000000-0005-0000-0000-00003E560000}"/>
    <cellStyle name="60% - Accent1 63" xfId="26076" xr:uid="{00000000-0005-0000-0000-00003F560000}"/>
    <cellStyle name="60% - Accent1 64" xfId="26077" xr:uid="{00000000-0005-0000-0000-000040560000}"/>
    <cellStyle name="60% - Accent1 65" xfId="26078" xr:uid="{00000000-0005-0000-0000-000041560000}"/>
    <cellStyle name="60% - Accent1 66" xfId="26079" xr:uid="{00000000-0005-0000-0000-000042560000}"/>
    <cellStyle name="60% - Accent1 67" xfId="26080" xr:uid="{00000000-0005-0000-0000-000043560000}"/>
    <cellStyle name="60% - Accent1 68" xfId="26081" xr:uid="{00000000-0005-0000-0000-000044560000}"/>
    <cellStyle name="60% - Accent1 69" xfId="26082" xr:uid="{00000000-0005-0000-0000-000045560000}"/>
    <cellStyle name="60% - Accent1 7" xfId="10932" xr:uid="{00000000-0005-0000-0000-000046560000}"/>
    <cellStyle name="60% - Accent1 8" xfId="10933" xr:uid="{00000000-0005-0000-0000-000047560000}"/>
    <cellStyle name="60% - Accent1 9" xfId="10934" xr:uid="{00000000-0005-0000-0000-000048560000}"/>
    <cellStyle name="60% - Accent2 10" xfId="10935" xr:uid="{00000000-0005-0000-0000-000049560000}"/>
    <cellStyle name="60% - Accent2 11" xfId="10936" xr:uid="{00000000-0005-0000-0000-00004A560000}"/>
    <cellStyle name="60% - Accent2 12" xfId="10937" xr:uid="{00000000-0005-0000-0000-00004B560000}"/>
    <cellStyle name="60% - Accent2 13" xfId="10938" xr:uid="{00000000-0005-0000-0000-00004C560000}"/>
    <cellStyle name="60% - Accent2 14" xfId="10939" xr:uid="{00000000-0005-0000-0000-00004D560000}"/>
    <cellStyle name="60% - Accent2 15" xfId="10940" xr:uid="{00000000-0005-0000-0000-00004E560000}"/>
    <cellStyle name="60% - Accent2 16" xfId="10941" xr:uid="{00000000-0005-0000-0000-00004F560000}"/>
    <cellStyle name="60% - Accent2 17" xfId="10942" xr:uid="{00000000-0005-0000-0000-000050560000}"/>
    <cellStyle name="60% - Accent2 18" xfId="10943" xr:uid="{00000000-0005-0000-0000-000051560000}"/>
    <cellStyle name="60% - Accent2 19" xfId="10944" xr:uid="{00000000-0005-0000-0000-000052560000}"/>
    <cellStyle name="60% - Accent2 2" xfId="10945" xr:uid="{00000000-0005-0000-0000-000053560000}"/>
    <cellStyle name="60% - Accent2 2 2" xfId="26083" xr:uid="{00000000-0005-0000-0000-000054560000}"/>
    <cellStyle name="60% - Accent2 2 2 2" xfId="31496" xr:uid="{00000000-0005-0000-0000-000055560000}"/>
    <cellStyle name="60% - Accent2 2 3" xfId="31497" xr:uid="{00000000-0005-0000-0000-000056560000}"/>
    <cellStyle name="60% - Accent2 2 4" xfId="31498" xr:uid="{00000000-0005-0000-0000-000057560000}"/>
    <cellStyle name="60% - Accent2 2 5" xfId="31499" xr:uid="{00000000-0005-0000-0000-000058560000}"/>
    <cellStyle name="60% - Accent2 2 6" xfId="31500" xr:uid="{00000000-0005-0000-0000-000059560000}"/>
    <cellStyle name="60% - Accent2 20" xfId="10946" xr:uid="{00000000-0005-0000-0000-00005A560000}"/>
    <cellStyle name="60% - Accent2 21" xfId="10947" xr:uid="{00000000-0005-0000-0000-00005B560000}"/>
    <cellStyle name="60% - Accent2 22" xfId="10948" xr:uid="{00000000-0005-0000-0000-00005C560000}"/>
    <cellStyle name="60% - Accent2 23" xfId="10949" xr:uid="{00000000-0005-0000-0000-00005D560000}"/>
    <cellStyle name="60% - Accent2 24" xfId="26084" xr:uid="{00000000-0005-0000-0000-00005E560000}"/>
    <cellStyle name="60% - Accent2 25" xfId="26085" xr:uid="{00000000-0005-0000-0000-00005F560000}"/>
    <cellStyle name="60% - Accent2 26" xfId="26086" xr:uid="{00000000-0005-0000-0000-000060560000}"/>
    <cellStyle name="60% - Accent2 27" xfId="26087" xr:uid="{00000000-0005-0000-0000-000061560000}"/>
    <cellStyle name="60% - Accent2 28" xfId="26088" xr:uid="{00000000-0005-0000-0000-000062560000}"/>
    <cellStyle name="60% - Accent2 29" xfId="26089" xr:uid="{00000000-0005-0000-0000-000063560000}"/>
    <cellStyle name="60% - Accent2 3" xfId="10950" xr:uid="{00000000-0005-0000-0000-000064560000}"/>
    <cellStyle name="60% - Accent2 3 2" xfId="26090" xr:uid="{00000000-0005-0000-0000-000065560000}"/>
    <cellStyle name="60% - Accent2 30" xfId="26091" xr:uid="{00000000-0005-0000-0000-000066560000}"/>
    <cellStyle name="60% - Accent2 31" xfId="26092" xr:uid="{00000000-0005-0000-0000-000067560000}"/>
    <cellStyle name="60% - Accent2 32" xfId="26093" xr:uid="{00000000-0005-0000-0000-000068560000}"/>
    <cellStyle name="60% - Accent2 33" xfId="26094" xr:uid="{00000000-0005-0000-0000-000069560000}"/>
    <cellStyle name="60% - Accent2 34" xfId="26095" xr:uid="{00000000-0005-0000-0000-00006A560000}"/>
    <cellStyle name="60% - Accent2 35" xfId="26096" xr:uid="{00000000-0005-0000-0000-00006B560000}"/>
    <cellStyle name="60% - Accent2 36" xfId="26097" xr:uid="{00000000-0005-0000-0000-00006C560000}"/>
    <cellStyle name="60% - Accent2 37" xfId="26098" xr:uid="{00000000-0005-0000-0000-00006D560000}"/>
    <cellStyle name="60% - Accent2 38" xfId="26099" xr:uid="{00000000-0005-0000-0000-00006E560000}"/>
    <cellStyle name="60% - Accent2 39" xfId="26100" xr:uid="{00000000-0005-0000-0000-00006F560000}"/>
    <cellStyle name="60% - Accent2 4" xfId="10951" xr:uid="{00000000-0005-0000-0000-000070560000}"/>
    <cellStyle name="60% - Accent2 4 2" xfId="26101" xr:uid="{00000000-0005-0000-0000-000071560000}"/>
    <cellStyle name="60% - Accent2 40" xfId="26102" xr:uid="{00000000-0005-0000-0000-000072560000}"/>
    <cellStyle name="60% - Accent2 41" xfId="26103" xr:uid="{00000000-0005-0000-0000-000073560000}"/>
    <cellStyle name="60% - Accent2 42" xfId="26104" xr:uid="{00000000-0005-0000-0000-000074560000}"/>
    <cellStyle name="60% - Accent2 43" xfId="26105" xr:uid="{00000000-0005-0000-0000-000075560000}"/>
    <cellStyle name="60% - Accent2 44" xfId="26106" xr:uid="{00000000-0005-0000-0000-000076560000}"/>
    <cellStyle name="60% - Accent2 45" xfId="26107" xr:uid="{00000000-0005-0000-0000-000077560000}"/>
    <cellStyle name="60% - Accent2 46" xfId="26108" xr:uid="{00000000-0005-0000-0000-000078560000}"/>
    <cellStyle name="60% - Accent2 47" xfId="26109" xr:uid="{00000000-0005-0000-0000-000079560000}"/>
    <cellStyle name="60% - Accent2 48" xfId="26110" xr:uid="{00000000-0005-0000-0000-00007A560000}"/>
    <cellStyle name="60% - Accent2 49" xfId="26111" xr:uid="{00000000-0005-0000-0000-00007B560000}"/>
    <cellStyle name="60% - Accent2 5" xfId="10952" xr:uid="{00000000-0005-0000-0000-00007C560000}"/>
    <cellStyle name="60% - Accent2 5 2" xfId="26112" xr:uid="{00000000-0005-0000-0000-00007D560000}"/>
    <cellStyle name="60% - Accent2 50" xfId="26113" xr:uid="{00000000-0005-0000-0000-00007E560000}"/>
    <cellStyle name="60% - Accent2 51" xfId="26114" xr:uid="{00000000-0005-0000-0000-00007F560000}"/>
    <cellStyle name="60% - Accent2 52" xfId="26115" xr:uid="{00000000-0005-0000-0000-000080560000}"/>
    <cellStyle name="60% - Accent2 53" xfId="26116" xr:uid="{00000000-0005-0000-0000-000081560000}"/>
    <cellStyle name="60% - Accent2 54" xfId="26117" xr:uid="{00000000-0005-0000-0000-000082560000}"/>
    <cellStyle name="60% - Accent2 55" xfId="26118" xr:uid="{00000000-0005-0000-0000-000083560000}"/>
    <cellStyle name="60% - Accent2 56" xfId="26119" xr:uid="{00000000-0005-0000-0000-000084560000}"/>
    <cellStyle name="60% - Accent2 57" xfId="26120" xr:uid="{00000000-0005-0000-0000-000085560000}"/>
    <cellStyle name="60% - Accent2 58" xfId="26121" xr:uid="{00000000-0005-0000-0000-000086560000}"/>
    <cellStyle name="60% - Accent2 59" xfId="26122" xr:uid="{00000000-0005-0000-0000-000087560000}"/>
    <cellStyle name="60% - Accent2 6" xfId="10953" xr:uid="{00000000-0005-0000-0000-000088560000}"/>
    <cellStyle name="60% - Accent2 60" xfId="26123" xr:uid="{00000000-0005-0000-0000-000089560000}"/>
    <cellStyle name="60% - Accent2 61" xfId="26124" xr:uid="{00000000-0005-0000-0000-00008A560000}"/>
    <cellStyle name="60% - Accent2 62" xfId="26125" xr:uid="{00000000-0005-0000-0000-00008B560000}"/>
    <cellStyle name="60% - Accent2 63" xfId="26126" xr:uid="{00000000-0005-0000-0000-00008C560000}"/>
    <cellStyle name="60% - Accent2 64" xfId="26127" xr:uid="{00000000-0005-0000-0000-00008D560000}"/>
    <cellStyle name="60% - Accent2 65" xfId="26128" xr:uid="{00000000-0005-0000-0000-00008E560000}"/>
    <cellStyle name="60% - Accent2 66" xfId="26129" xr:uid="{00000000-0005-0000-0000-00008F560000}"/>
    <cellStyle name="60% - Accent2 67" xfId="26130" xr:uid="{00000000-0005-0000-0000-000090560000}"/>
    <cellStyle name="60% - Accent2 68" xfId="26131" xr:uid="{00000000-0005-0000-0000-000091560000}"/>
    <cellStyle name="60% - Accent2 69" xfId="26132" xr:uid="{00000000-0005-0000-0000-000092560000}"/>
    <cellStyle name="60% - Accent2 7" xfId="10954" xr:uid="{00000000-0005-0000-0000-000093560000}"/>
    <cellStyle name="60% - Accent2 8" xfId="10955" xr:uid="{00000000-0005-0000-0000-000094560000}"/>
    <cellStyle name="60% - Accent2 9" xfId="10956" xr:uid="{00000000-0005-0000-0000-000095560000}"/>
    <cellStyle name="60% - Accent3 10" xfId="10957" xr:uid="{00000000-0005-0000-0000-000096560000}"/>
    <cellStyle name="60% - Accent3 11" xfId="10958" xr:uid="{00000000-0005-0000-0000-000097560000}"/>
    <cellStyle name="60% - Accent3 12" xfId="10959" xr:uid="{00000000-0005-0000-0000-000098560000}"/>
    <cellStyle name="60% - Accent3 13" xfId="10960" xr:uid="{00000000-0005-0000-0000-000099560000}"/>
    <cellStyle name="60% - Accent3 14" xfId="10961" xr:uid="{00000000-0005-0000-0000-00009A560000}"/>
    <cellStyle name="60% - Accent3 15" xfId="10962" xr:uid="{00000000-0005-0000-0000-00009B560000}"/>
    <cellStyle name="60% - Accent3 16" xfId="10963" xr:uid="{00000000-0005-0000-0000-00009C560000}"/>
    <cellStyle name="60% - Accent3 17" xfId="10964" xr:uid="{00000000-0005-0000-0000-00009D560000}"/>
    <cellStyle name="60% - Accent3 18" xfId="10965" xr:uid="{00000000-0005-0000-0000-00009E560000}"/>
    <cellStyle name="60% - Accent3 19" xfId="10966" xr:uid="{00000000-0005-0000-0000-00009F560000}"/>
    <cellStyle name="60% - Accent3 2" xfId="10967" xr:uid="{00000000-0005-0000-0000-0000A0560000}"/>
    <cellStyle name="60% - Accent3 2 2" xfId="26133" xr:uid="{00000000-0005-0000-0000-0000A1560000}"/>
    <cellStyle name="60% - Accent3 2 2 2" xfId="31501" xr:uid="{00000000-0005-0000-0000-0000A2560000}"/>
    <cellStyle name="60% - Accent3 2 3" xfId="31502" xr:uid="{00000000-0005-0000-0000-0000A3560000}"/>
    <cellStyle name="60% - Accent3 2 4" xfId="31503" xr:uid="{00000000-0005-0000-0000-0000A4560000}"/>
    <cellStyle name="60% - Accent3 2 5" xfId="31504" xr:uid="{00000000-0005-0000-0000-0000A5560000}"/>
    <cellStyle name="60% - Accent3 2 6" xfId="31505" xr:uid="{00000000-0005-0000-0000-0000A6560000}"/>
    <cellStyle name="60% - Accent3 20" xfId="10968" xr:uid="{00000000-0005-0000-0000-0000A7560000}"/>
    <cellStyle name="60% - Accent3 21" xfId="10969" xr:uid="{00000000-0005-0000-0000-0000A8560000}"/>
    <cellStyle name="60% - Accent3 22" xfId="10970" xr:uid="{00000000-0005-0000-0000-0000A9560000}"/>
    <cellStyle name="60% - Accent3 23" xfId="10971" xr:uid="{00000000-0005-0000-0000-0000AA560000}"/>
    <cellStyle name="60% - Accent3 24" xfId="26134" xr:uid="{00000000-0005-0000-0000-0000AB560000}"/>
    <cellStyle name="60% - Accent3 25" xfId="26135" xr:uid="{00000000-0005-0000-0000-0000AC560000}"/>
    <cellStyle name="60% - Accent3 26" xfId="26136" xr:uid="{00000000-0005-0000-0000-0000AD560000}"/>
    <cellStyle name="60% - Accent3 27" xfId="26137" xr:uid="{00000000-0005-0000-0000-0000AE560000}"/>
    <cellStyle name="60% - Accent3 28" xfId="26138" xr:uid="{00000000-0005-0000-0000-0000AF560000}"/>
    <cellStyle name="60% - Accent3 29" xfId="26139" xr:uid="{00000000-0005-0000-0000-0000B0560000}"/>
    <cellStyle name="60% - Accent3 3" xfId="10972" xr:uid="{00000000-0005-0000-0000-0000B1560000}"/>
    <cellStyle name="60% - Accent3 3 2" xfId="26140" xr:uid="{00000000-0005-0000-0000-0000B2560000}"/>
    <cellStyle name="60% - Accent3 30" xfId="26141" xr:uid="{00000000-0005-0000-0000-0000B3560000}"/>
    <cellStyle name="60% - Accent3 31" xfId="26142" xr:uid="{00000000-0005-0000-0000-0000B4560000}"/>
    <cellStyle name="60% - Accent3 32" xfId="26143" xr:uid="{00000000-0005-0000-0000-0000B5560000}"/>
    <cellStyle name="60% - Accent3 33" xfId="26144" xr:uid="{00000000-0005-0000-0000-0000B6560000}"/>
    <cellStyle name="60% - Accent3 34" xfId="26145" xr:uid="{00000000-0005-0000-0000-0000B7560000}"/>
    <cellStyle name="60% - Accent3 35" xfId="26146" xr:uid="{00000000-0005-0000-0000-0000B8560000}"/>
    <cellStyle name="60% - Accent3 36" xfId="26147" xr:uid="{00000000-0005-0000-0000-0000B9560000}"/>
    <cellStyle name="60% - Accent3 37" xfId="26148" xr:uid="{00000000-0005-0000-0000-0000BA560000}"/>
    <cellStyle name="60% - Accent3 38" xfId="26149" xr:uid="{00000000-0005-0000-0000-0000BB560000}"/>
    <cellStyle name="60% - Accent3 39" xfId="26150" xr:uid="{00000000-0005-0000-0000-0000BC560000}"/>
    <cellStyle name="60% - Accent3 4" xfId="10973" xr:uid="{00000000-0005-0000-0000-0000BD560000}"/>
    <cellStyle name="60% - Accent3 4 2" xfId="26151" xr:uid="{00000000-0005-0000-0000-0000BE560000}"/>
    <cellStyle name="60% - Accent3 40" xfId="26152" xr:uid="{00000000-0005-0000-0000-0000BF560000}"/>
    <cellStyle name="60% - Accent3 41" xfId="26153" xr:uid="{00000000-0005-0000-0000-0000C0560000}"/>
    <cellStyle name="60% - Accent3 42" xfId="26154" xr:uid="{00000000-0005-0000-0000-0000C1560000}"/>
    <cellStyle name="60% - Accent3 43" xfId="26155" xr:uid="{00000000-0005-0000-0000-0000C2560000}"/>
    <cellStyle name="60% - Accent3 44" xfId="26156" xr:uid="{00000000-0005-0000-0000-0000C3560000}"/>
    <cellStyle name="60% - Accent3 45" xfId="26157" xr:uid="{00000000-0005-0000-0000-0000C4560000}"/>
    <cellStyle name="60% - Accent3 46" xfId="26158" xr:uid="{00000000-0005-0000-0000-0000C5560000}"/>
    <cellStyle name="60% - Accent3 47" xfId="26159" xr:uid="{00000000-0005-0000-0000-0000C6560000}"/>
    <cellStyle name="60% - Accent3 48" xfId="26160" xr:uid="{00000000-0005-0000-0000-0000C7560000}"/>
    <cellStyle name="60% - Accent3 49" xfId="26161" xr:uid="{00000000-0005-0000-0000-0000C8560000}"/>
    <cellStyle name="60% - Accent3 5" xfId="10974" xr:uid="{00000000-0005-0000-0000-0000C9560000}"/>
    <cellStyle name="60% - Accent3 5 2" xfId="26162" xr:uid="{00000000-0005-0000-0000-0000CA560000}"/>
    <cellStyle name="60% - Accent3 50" xfId="26163" xr:uid="{00000000-0005-0000-0000-0000CB560000}"/>
    <cellStyle name="60% - Accent3 51" xfId="26164" xr:uid="{00000000-0005-0000-0000-0000CC560000}"/>
    <cellStyle name="60% - Accent3 52" xfId="26165" xr:uid="{00000000-0005-0000-0000-0000CD560000}"/>
    <cellStyle name="60% - Accent3 53" xfId="26166" xr:uid="{00000000-0005-0000-0000-0000CE560000}"/>
    <cellStyle name="60% - Accent3 54" xfId="26167" xr:uid="{00000000-0005-0000-0000-0000CF560000}"/>
    <cellStyle name="60% - Accent3 55" xfId="26168" xr:uid="{00000000-0005-0000-0000-0000D0560000}"/>
    <cellStyle name="60% - Accent3 56" xfId="26169" xr:uid="{00000000-0005-0000-0000-0000D1560000}"/>
    <cellStyle name="60% - Accent3 57" xfId="26170" xr:uid="{00000000-0005-0000-0000-0000D2560000}"/>
    <cellStyle name="60% - Accent3 58" xfId="26171" xr:uid="{00000000-0005-0000-0000-0000D3560000}"/>
    <cellStyle name="60% - Accent3 59" xfId="26172" xr:uid="{00000000-0005-0000-0000-0000D4560000}"/>
    <cellStyle name="60% - Accent3 6" xfId="10975" xr:uid="{00000000-0005-0000-0000-0000D5560000}"/>
    <cellStyle name="60% - Accent3 60" xfId="26173" xr:uid="{00000000-0005-0000-0000-0000D6560000}"/>
    <cellStyle name="60% - Accent3 61" xfId="26174" xr:uid="{00000000-0005-0000-0000-0000D7560000}"/>
    <cellStyle name="60% - Accent3 62" xfId="26175" xr:uid="{00000000-0005-0000-0000-0000D8560000}"/>
    <cellStyle name="60% - Accent3 63" xfId="26176" xr:uid="{00000000-0005-0000-0000-0000D9560000}"/>
    <cellStyle name="60% - Accent3 64" xfId="26177" xr:uid="{00000000-0005-0000-0000-0000DA560000}"/>
    <cellStyle name="60% - Accent3 65" xfId="26178" xr:uid="{00000000-0005-0000-0000-0000DB560000}"/>
    <cellStyle name="60% - Accent3 66" xfId="26179" xr:uid="{00000000-0005-0000-0000-0000DC560000}"/>
    <cellStyle name="60% - Accent3 67" xfId="26180" xr:uid="{00000000-0005-0000-0000-0000DD560000}"/>
    <cellStyle name="60% - Accent3 68" xfId="26181" xr:uid="{00000000-0005-0000-0000-0000DE560000}"/>
    <cellStyle name="60% - Accent3 69" xfId="26182" xr:uid="{00000000-0005-0000-0000-0000DF560000}"/>
    <cellStyle name="60% - Accent3 7" xfId="10976" xr:uid="{00000000-0005-0000-0000-0000E0560000}"/>
    <cellStyle name="60% - Accent3 8" xfId="10977" xr:uid="{00000000-0005-0000-0000-0000E1560000}"/>
    <cellStyle name="60% - Accent3 9" xfId="10978" xr:uid="{00000000-0005-0000-0000-0000E2560000}"/>
    <cellStyle name="60% - Accent4 10" xfId="10979" xr:uid="{00000000-0005-0000-0000-0000E3560000}"/>
    <cellStyle name="60% - Accent4 11" xfId="10980" xr:uid="{00000000-0005-0000-0000-0000E4560000}"/>
    <cellStyle name="60% - Accent4 12" xfId="10981" xr:uid="{00000000-0005-0000-0000-0000E5560000}"/>
    <cellStyle name="60% - Accent4 13" xfId="10982" xr:uid="{00000000-0005-0000-0000-0000E6560000}"/>
    <cellStyle name="60% - Accent4 14" xfId="10983" xr:uid="{00000000-0005-0000-0000-0000E7560000}"/>
    <cellStyle name="60% - Accent4 15" xfId="10984" xr:uid="{00000000-0005-0000-0000-0000E8560000}"/>
    <cellStyle name="60% - Accent4 16" xfId="10985" xr:uid="{00000000-0005-0000-0000-0000E9560000}"/>
    <cellStyle name="60% - Accent4 17" xfId="10986" xr:uid="{00000000-0005-0000-0000-0000EA560000}"/>
    <cellStyle name="60% - Accent4 18" xfId="10987" xr:uid="{00000000-0005-0000-0000-0000EB560000}"/>
    <cellStyle name="60% - Accent4 19" xfId="10988" xr:uid="{00000000-0005-0000-0000-0000EC560000}"/>
    <cellStyle name="60% - Accent4 2" xfId="10989" xr:uid="{00000000-0005-0000-0000-0000ED560000}"/>
    <cellStyle name="60% - Accent4 2 2" xfId="26183" xr:uid="{00000000-0005-0000-0000-0000EE560000}"/>
    <cellStyle name="60% - Accent4 2 2 2" xfId="31506" xr:uid="{00000000-0005-0000-0000-0000EF560000}"/>
    <cellStyle name="60% - Accent4 2 3" xfId="31507" xr:uid="{00000000-0005-0000-0000-0000F0560000}"/>
    <cellStyle name="60% - Accent4 2 4" xfId="31508" xr:uid="{00000000-0005-0000-0000-0000F1560000}"/>
    <cellStyle name="60% - Accent4 2 5" xfId="31509" xr:uid="{00000000-0005-0000-0000-0000F2560000}"/>
    <cellStyle name="60% - Accent4 2 6" xfId="31510" xr:uid="{00000000-0005-0000-0000-0000F3560000}"/>
    <cellStyle name="60% - Accent4 20" xfId="10990" xr:uid="{00000000-0005-0000-0000-0000F4560000}"/>
    <cellStyle name="60% - Accent4 21" xfId="10991" xr:uid="{00000000-0005-0000-0000-0000F5560000}"/>
    <cellStyle name="60% - Accent4 22" xfId="10992" xr:uid="{00000000-0005-0000-0000-0000F6560000}"/>
    <cellStyle name="60% - Accent4 23" xfId="10993" xr:uid="{00000000-0005-0000-0000-0000F7560000}"/>
    <cellStyle name="60% - Accent4 24" xfId="26184" xr:uid="{00000000-0005-0000-0000-0000F8560000}"/>
    <cellStyle name="60% - Accent4 25" xfId="26185" xr:uid="{00000000-0005-0000-0000-0000F9560000}"/>
    <cellStyle name="60% - Accent4 26" xfId="26186" xr:uid="{00000000-0005-0000-0000-0000FA560000}"/>
    <cellStyle name="60% - Accent4 27" xfId="26187" xr:uid="{00000000-0005-0000-0000-0000FB560000}"/>
    <cellStyle name="60% - Accent4 28" xfId="26188" xr:uid="{00000000-0005-0000-0000-0000FC560000}"/>
    <cellStyle name="60% - Accent4 29" xfId="26189" xr:uid="{00000000-0005-0000-0000-0000FD560000}"/>
    <cellStyle name="60% - Accent4 3" xfId="10994" xr:uid="{00000000-0005-0000-0000-0000FE560000}"/>
    <cellStyle name="60% - Accent4 3 2" xfId="26190" xr:uid="{00000000-0005-0000-0000-0000FF560000}"/>
    <cellStyle name="60% - Accent4 30" xfId="26191" xr:uid="{00000000-0005-0000-0000-000000570000}"/>
    <cellStyle name="60% - Accent4 31" xfId="26192" xr:uid="{00000000-0005-0000-0000-000001570000}"/>
    <cellStyle name="60% - Accent4 32" xfId="26193" xr:uid="{00000000-0005-0000-0000-000002570000}"/>
    <cellStyle name="60% - Accent4 33" xfId="26194" xr:uid="{00000000-0005-0000-0000-000003570000}"/>
    <cellStyle name="60% - Accent4 34" xfId="26195" xr:uid="{00000000-0005-0000-0000-000004570000}"/>
    <cellStyle name="60% - Accent4 35" xfId="26196" xr:uid="{00000000-0005-0000-0000-000005570000}"/>
    <cellStyle name="60% - Accent4 36" xfId="26197" xr:uid="{00000000-0005-0000-0000-000006570000}"/>
    <cellStyle name="60% - Accent4 37" xfId="26198" xr:uid="{00000000-0005-0000-0000-000007570000}"/>
    <cellStyle name="60% - Accent4 38" xfId="26199" xr:uid="{00000000-0005-0000-0000-000008570000}"/>
    <cellStyle name="60% - Accent4 39" xfId="26200" xr:uid="{00000000-0005-0000-0000-000009570000}"/>
    <cellStyle name="60% - Accent4 4" xfId="10995" xr:uid="{00000000-0005-0000-0000-00000A570000}"/>
    <cellStyle name="60% - Accent4 4 2" xfId="26201" xr:uid="{00000000-0005-0000-0000-00000B570000}"/>
    <cellStyle name="60% - Accent4 40" xfId="26202" xr:uid="{00000000-0005-0000-0000-00000C570000}"/>
    <cellStyle name="60% - Accent4 41" xfId="26203" xr:uid="{00000000-0005-0000-0000-00000D570000}"/>
    <cellStyle name="60% - Accent4 42" xfId="26204" xr:uid="{00000000-0005-0000-0000-00000E570000}"/>
    <cellStyle name="60% - Accent4 43" xfId="26205" xr:uid="{00000000-0005-0000-0000-00000F570000}"/>
    <cellStyle name="60% - Accent4 44" xfId="26206" xr:uid="{00000000-0005-0000-0000-000010570000}"/>
    <cellStyle name="60% - Accent4 45" xfId="26207" xr:uid="{00000000-0005-0000-0000-000011570000}"/>
    <cellStyle name="60% - Accent4 46" xfId="26208" xr:uid="{00000000-0005-0000-0000-000012570000}"/>
    <cellStyle name="60% - Accent4 47" xfId="26209" xr:uid="{00000000-0005-0000-0000-000013570000}"/>
    <cellStyle name="60% - Accent4 48" xfId="26210" xr:uid="{00000000-0005-0000-0000-000014570000}"/>
    <cellStyle name="60% - Accent4 49" xfId="26211" xr:uid="{00000000-0005-0000-0000-000015570000}"/>
    <cellStyle name="60% - Accent4 5" xfId="10996" xr:uid="{00000000-0005-0000-0000-000016570000}"/>
    <cellStyle name="60% - Accent4 5 2" xfId="26212" xr:uid="{00000000-0005-0000-0000-000017570000}"/>
    <cellStyle name="60% - Accent4 50" xfId="26213" xr:uid="{00000000-0005-0000-0000-000018570000}"/>
    <cellStyle name="60% - Accent4 51" xfId="26214" xr:uid="{00000000-0005-0000-0000-000019570000}"/>
    <cellStyle name="60% - Accent4 52" xfId="26215" xr:uid="{00000000-0005-0000-0000-00001A570000}"/>
    <cellStyle name="60% - Accent4 53" xfId="26216" xr:uid="{00000000-0005-0000-0000-00001B570000}"/>
    <cellStyle name="60% - Accent4 54" xfId="26217" xr:uid="{00000000-0005-0000-0000-00001C570000}"/>
    <cellStyle name="60% - Accent4 55" xfId="26218" xr:uid="{00000000-0005-0000-0000-00001D570000}"/>
    <cellStyle name="60% - Accent4 56" xfId="26219" xr:uid="{00000000-0005-0000-0000-00001E570000}"/>
    <cellStyle name="60% - Accent4 57" xfId="26220" xr:uid="{00000000-0005-0000-0000-00001F570000}"/>
    <cellStyle name="60% - Accent4 58" xfId="26221" xr:uid="{00000000-0005-0000-0000-000020570000}"/>
    <cellStyle name="60% - Accent4 59" xfId="26222" xr:uid="{00000000-0005-0000-0000-000021570000}"/>
    <cellStyle name="60% - Accent4 6" xfId="10997" xr:uid="{00000000-0005-0000-0000-000022570000}"/>
    <cellStyle name="60% - Accent4 60" xfId="26223" xr:uid="{00000000-0005-0000-0000-000023570000}"/>
    <cellStyle name="60% - Accent4 61" xfId="26224" xr:uid="{00000000-0005-0000-0000-000024570000}"/>
    <cellStyle name="60% - Accent4 62" xfId="26225" xr:uid="{00000000-0005-0000-0000-000025570000}"/>
    <cellStyle name="60% - Accent4 63" xfId="26226" xr:uid="{00000000-0005-0000-0000-000026570000}"/>
    <cellStyle name="60% - Accent4 64" xfId="26227" xr:uid="{00000000-0005-0000-0000-000027570000}"/>
    <cellStyle name="60% - Accent4 65" xfId="26228" xr:uid="{00000000-0005-0000-0000-000028570000}"/>
    <cellStyle name="60% - Accent4 66" xfId="26229" xr:uid="{00000000-0005-0000-0000-000029570000}"/>
    <cellStyle name="60% - Accent4 67" xfId="26230" xr:uid="{00000000-0005-0000-0000-00002A570000}"/>
    <cellStyle name="60% - Accent4 68" xfId="26231" xr:uid="{00000000-0005-0000-0000-00002B570000}"/>
    <cellStyle name="60% - Accent4 69" xfId="26232" xr:uid="{00000000-0005-0000-0000-00002C570000}"/>
    <cellStyle name="60% - Accent4 7" xfId="10998" xr:uid="{00000000-0005-0000-0000-00002D570000}"/>
    <cellStyle name="60% - Accent4 8" xfId="10999" xr:uid="{00000000-0005-0000-0000-00002E570000}"/>
    <cellStyle name="60% - Accent4 9" xfId="11000" xr:uid="{00000000-0005-0000-0000-00002F570000}"/>
    <cellStyle name="60% - Accent5 10" xfId="11001" xr:uid="{00000000-0005-0000-0000-000030570000}"/>
    <cellStyle name="60% - Accent5 11" xfId="11002" xr:uid="{00000000-0005-0000-0000-000031570000}"/>
    <cellStyle name="60% - Accent5 12" xfId="11003" xr:uid="{00000000-0005-0000-0000-000032570000}"/>
    <cellStyle name="60% - Accent5 13" xfId="11004" xr:uid="{00000000-0005-0000-0000-000033570000}"/>
    <cellStyle name="60% - Accent5 14" xfId="11005" xr:uid="{00000000-0005-0000-0000-000034570000}"/>
    <cellStyle name="60% - Accent5 15" xfId="11006" xr:uid="{00000000-0005-0000-0000-000035570000}"/>
    <cellStyle name="60% - Accent5 16" xfId="11007" xr:uid="{00000000-0005-0000-0000-000036570000}"/>
    <cellStyle name="60% - Accent5 17" xfId="11008" xr:uid="{00000000-0005-0000-0000-000037570000}"/>
    <cellStyle name="60% - Accent5 18" xfId="11009" xr:uid="{00000000-0005-0000-0000-000038570000}"/>
    <cellStyle name="60% - Accent5 19" xfId="11010" xr:uid="{00000000-0005-0000-0000-000039570000}"/>
    <cellStyle name="60% - Accent5 2" xfId="11011" xr:uid="{00000000-0005-0000-0000-00003A570000}"/>
    <cellStyle name="60% - Accent5 2 2" xfId="26233" xr:uid="{00000000-0005-0000-0000-00003B570000}"/>
    <cellStyle name="60% - Accent5 2 2 2" xfId="31511" xr:uid="{00000000-0005-0000-0000-00003C570000}"/>
    <cellStyle name="60% - Accent5 2 3" xfId="31512" xr:uid="{00000000-0005-0000-0000-00003D570000}"/>
    <cellStyle name="60% - Accent5 2 4" xfId="31513" xr:uid="{00000000-0005-0000-0000-00003E570000}"/>
    <cellStyle name="60% - Accent5 2 5" xfId="31514" xr:uid="{00000000-0005-0000-0000-00003F570000}"/>
    <cellStyle name="60% - Accent5 2 6" xfId="31515" xr:uid="{00000000-0005-0000-0000-000040570000}"/>
    <cellStyle name="60% - Accent5 20" xfId="11012" xr:uid="{00000000-0005-0000-0000-000041570000}"/>
    <cellStyle name="60% - Accent5 21" xfId="11013" xr:uid="{00000000-0005-0000-0000-000042570000}"/>
    <cellStyle name="60% - Accent5 22" xfId="11014" xr:uid="{00000000-0005-0000-0000-000043570000}"/>
    <cellStyle name="60% - Accent5 23" xfId="11015" xr:uid="{00000000-0005-0000-0000-000044570000}"/>
    <cellStyle name="60% - Accent5 24" xfId="26234" xr:uid="{00000000-0005-0000-0000-000045570000}"/>
    <cellStyle name="60% - Accent5 25" xfId="26235" xr:uid="{00000000-0005-0000-0000-000046570000}"/>
    <cellStyle name="60% - Accent5 26" xfId="26236" xr:uid="{00000000-0005-0000-0000-000047570000}"/>
    <cellStyle name="60% - Accent5 27" xfId="26237" xr:uid="{00000000-0005-0000-0000-000048570000}"/>
    <cellStyle name="60% - Accent5 28" xfId="26238" xr:uid="{00000000-0005-0000-0000-000049570000}"/>
    <cellStyle name="60% - Accent5 29" xfId="26239" xr:uid="{00000000-0005-0000-0000-00004A570000}"/>
    <cellStyle name="60% - Accent5 3" xfId="11016" xr:uid="{00000000-0005-0000-0000-00004B570000}"/>
    <cellStyle name="60% - Accent5 3 2" xfId="26240" xr:uid="{00000000-0005-0000-0000-00004C570000}"/>
    <cellStyle name="60% - Accent5 30" xfId="26241" xr:uid="{00000000-0005-0000-0000-00004D570000}"/>
    <cellStyle name="60% - Accent5 31" xfId="26242" xr:uid="{00000000-0005-0000-0000-00004E570000}"/>
    <cellStyle name="60% - Accent5 32" xfId="26243" xr:uid="{00000000-0005-0000-0000-00004F570000}"/>
    <cellStyle name="60% - Accent5 33" xfId="26244" xr:uid="{00000000-0005-0000-0000-000050570000}"/>
    <cellStyle name="60% - Accent5 34" xfId="26245" xr:uid="{00000000-0005-0000-0000-000051570000}"/>
    <cellStyle name="60% - Accent5 35" xfId="26246" xr:uid="{00000000-0005-0000-0000-000052570000}"/>
    <cellStyle name="60% - Accent5 36" xfId="26247" xr:uid="{00000000-0005-0000-0000-000053570000}"/>
    <cellStyle name="60% - Accent5 37" xfId="26248" xr:uid="{00000000-0005-0000-0000-000054570000}"/>
    <cellStyle name="60% - Accent5 38" xfId="26249" xr:uid="{00000000-0005-0000-0000-000055570000}"/>
    <cellStyle name="60% - Accent5 39" xfId="26250" xr:uid="{00000000-0005-0000-0000-000056570000}"/>
    <cellStyle name="60% - Accent5 4" xfId="11017" xr:uid="{00000000-0005-0000-0000-000057570000}"/>
    <cellStyle name="60% - Accent5 4 2" xfId="26251" xr:uid="{00000000-0005-0000-0000-000058570000}"/>
    <cellStyle name="60% - Accent5 40" xfId="26252" xr:uid="{00000000-0005-0000-0000-000059570000}"/>
    <cellStyle name="60% - Accent5 41" xfId="26253" xr:uid="{00000000-0005-0000-0000-00005A570000}"/>
    <cellStyle name="60% - Accent5 42" xfId="26254" xr:uid="{00000000-0005-0000-0000-00005B570000}"/>
    <cellStyle name="60% - Accent5 43" xfId="26255" xr:uid="{00000000-0005-0000-0000-00005C570000}"/>
    <cellStyle name="60% - Accent5 44" xfId="26256" xr:uid="{00000000-0005-0000-0000-00005D570000}"/>
    <cellStyle name="60% - Accent5 45" xfId="26257" xr:uid="{00000000-0005-0000-0000-00005E570000}"/>
    <cellStyle name="60% - Accent5 46" xfId="26258" xr:uid="{00000000-0005-0000-0000-00005F570000}"/>
    <cellStyle name="60% - Accent5 47" xfId="26259" xr:uid="{00000000-0005-0000-0000-000060570000}"/>
    <cellStyle name="60% - Accent5 48" xfId="26260" xr:uid="{00000000-0005-0000-0000-000061570000}"/>
    <cellStyle name="60% - Accent5 49" xfId="26261" xr:uid="{00000000-0005-0000-0000-000062570000}"/>
    <cellStyle name="60% - Accent5 5" xfId="11018" xr:uid="{00000000-0005-0000-0000-000063570000}"/>
    <cellStyle name="60% - Accent5 5 2" xfId="26262" xr:uid="{00000000-0005-0000-0000-000064570000}"/>
    <cellStyle name="60% - Accent5 50" xfId="26263" xr:uid="{00000000-0005-0000-0000-000065570000}"/>
    <cellStyle name="60% - Accent5 51" xfId="26264" xr:uid="{00000000-0005-0000-0000-000066570000}"/>
    <cellStyle name="60% - Accent5 52" xfId="26265" xr:uid="{00000000-0005-0000-0000-000067570000}"/>
    <cellStyle name="60% - Accent5 53" xfId="26266" xr:uid="{00000000-0005-0000-0000-000068570000}"/>
    <cellStyle name="60% - Accent5 54" xfId="26267" xr:uid="{00000000-0005-0000-0000-000069570000}"/>
    <cellStyle name="60% - Accent5 55" xfId="26268" xr:uid="{00000000-0005-0000-0000-00006A570000}"/>
    <cellStyle name="60% - Accent5 56" xfId="26269" xr:uid="{00000000-0005-0000-0000-00006B570000}"/>
    <cellStyle name="60% - Accent5 57" xfId="26270" xr:uid="{00000000-0005-0000-0000-00006C570000}"/>
    <cellStyle name="60% - Accent5 58" xfId="26271" xr:uid="{00000000-0005-0000-0000-00006D570000}"/>
    <cellStyle name="60% - Accent5 59" xfId="26272" xr:uid="{00000000-0005-0000-0000-00006E570000}"/>
    <cellStyle name="60% - Accent5 6" xfId="11019" xr:uid="{00000000-0005-0000-0000-00006F570000}"/>
    <cellStyle name="60% - Accent5 60" xfId="26273" xr:uid="{00000000-0005-0000-0000-000070570000}"/>
    <cellStyle name="60% - Accent5 61" xfId="26274" xr:uid="{00000000-0005-0000-0000-000071570000}"/>
    <cellStyle name="60% - Accent5 62" xfId="26275" xr:uid="{00000000-0005-0000-0000-000072570000}"/>
    <cellStyle name="60% - Accent5 63" xfId="26276" xr:uid="{00000000-0005-0000-0000-000073570000}"/>
    <cellStyle name="60% - Accent5 64" xfId="26277" xr:uid="{00000000-0005-0000-0000-000074570000}"/>
    <cellStyle name="60% - Accent5 65" xfId="26278" xr:uid="{00000000-0005-0000-0000-000075570000}"/>
    <cellStyle name="60% - Accent5 66" xfId="26279" xr:uid="{00000000-0005-0000-0000-000076570000}"/>
    <cellStyle name="60% - Accent5 67" xfId="26280" xr:uid="{00000000-0005-0000-0000-000077570000}"/>
    <cellStyle name="60% - Accent5 68" xfId="26281" xr:uid="{00000000-0005-0000-0000-000078570000}"/>
    <cellStyle name="60% - Accent5 69" xfId="26282" xr:uid="{00000000-0005-0000-0000-000079570000}"/>
    <cellStyle name="60% - Accent5 7" xfId="11020" xr:uid="{00000000-0005-0000-0000-00007A570000}"/>
    <cellStyle name="60% - Accent5 8" xfId="11021" xr:uid="{00000000-0005-0000-0000-00007B570000}"/>
    <cellStyle name="60% - Accent5 9" xfId="11022" xr:uid="{00000000-0005-0000-0000-00007C570000}"/>
    <cellStyle name="60% - Accent6 10" xfId="11023" xr:uid="{00000000-0005-0000-0000-00007D570000}"/>
    <cellStyle name="60% - Accent6 11" xfId="11024" xr:uid="{00000000-0005-0000-0000-00007E570000}"/>
    <cellStyle name="60% - Accent6 12" xfId="11025" xr:uid="{00000000-0005-0000-0000-00007F570000}"/>
    <cellStyle name="60% - Accent6 13" xfId="11026" xr:uid="{00000000-0005-0000-0000-000080570000}"/>
    <cellStyle name="60% - Accent6 14" xfId="11027" xr:uid="{00000000-0005-0000-0000-000081570000}"/>
    <cellStyle name="60% - Accent6 15" xfId="11028" xr:uid="{00000000-0005-0000-0000-000082570000}"/>
    <cellStyle name="60% - Accent6 16" xfId="11029" xr:uid="{00000000-0005-0000-0000-000083570000}"/>
    <cellStyle name="60% - Accent6 17" xfId="11030" xr:uid="{00000000-0005-0000-0000-000084570000}"/>
    <cellStyle name="60% - Accent6 18" xfId="11031" xr:uid="{00000000-0005-0000-0000-000085570000}"/>
    <cellStyle name="60% - Accent6 19" xfId="11032" xr:uid="{00000000-0005-0000-0000-000086570000}"/>
    <cellStyle name="60% - Accent6 2" xfId="11033" xr:uid="{00000000-0005-0000-0000-000087570000}"/>
    <cellStyle name="60% - Accent6 2 2" xfId="26283" xr:uid="{00000000-0005-0000-0000-000088570000}"/>
    <cellStyle name="60% - Accent6 2 2 2" xfId="31516" xr:uid="{00000000-0005-0000-0000-000089570000}"/>
    <cellStyle name="60% - Accent6 2 3" xfId="31517" xr:uid="{00000000-0005-0000-0000-00008A570000}"/>
    <cellStyle name="60% - Accent6 2 4" xfId="31518" xr:uid="{00000000-0005-0000-0000-00008B570000}"/>
    <cellStyle name="60% - Accent6 2 5" xfId="31519" xr:uid="{00000000-0005-0000-0000-00008C570000}"/>
    <cellStyle name="60% - Accent6 2 6" xfId="31520" xr:uid="{00000000-0005-0000-0000-00008D570000}"/>
    <cellStyle name="60% - Accent6 20" xfId="11034" xr:uid="{00000000-0005-0000-0000-00008E570000}"/>
    <cellStyle name="60% - Accent6 21" xfId="11035" xr:uid="{00000000-0005-0000-0000-00008F570000}"/>
    <cellStyle name="60% - Accent6 22" xfId="11036" xr:uid="{00000000-0005-0000-0000-000090570000}"/>
    <cellStyle name="60% - Accent6 23" xfId="11037" xr:uid="{00000000-0005-0000-0000-000091570000}"/>
    <cellStyle name="60% - Accent6 24" xfId="26284" xr:uid="{00000000-0005-0000-0000-000092570000}"/>
    <cellStyle name="60% - Accent6 25" xfId="26285" xr:uid="{00000000-0005-0000-0000-000093570000}"/>
    <cellStyle name="60% - Accent6 26" xfId="26286" xr:uid="{00000000-0005-0000-0000-000094570000}"/>
    <cellStyle name="60% - Accent6 27" xfId="26287" xr:uid="{00000000-0005-0000-0000-000095570000}"/>
    <cellStyle name="60% - Accent6 28" xfId="26288" xr:uid="{00000000-0005-0000-0000-000096570000}"/>
    <cellStyle name="60% - Accent6 29" xfId="26289" xr:uid="{00000000-0005-0000-0000-000097570000}"/>
    <cellStyle name="60% - Accent6 3" xfId="11038" xr:uid="{00000000-0005-0000-0000-000098570000}"/>
    <cellStyle name="60% - Accent6 3 2" xfId="26290" xr:uid="{00000000-0005-0000-0000-000099570000}"/>
    <cellStyle name="60% - Accent6 30" xfId="26291" xr:uid="{00000000-0005-0000-0000-00009A570000}"/>
    <cellStyle name="60% - Accent6 31" xfId="26292" xr:uid="{00000000-0005-0000-0000-00009B570000}"/>
    <cellStyle name="60% - Accent6 32" xfId="26293" xr:uid="{00000000-0005-0000-0000-00009C570000}"/>
    <cellStyle name="60% - Accent6 33" xfId="26294" xr:uid="{00000000-0005-0000-0000-00009D570000}"/>
    <cellStyle name="60% - Accent6 34" xfId="26295" xr:uid="{00000000-0005-0000-0000-00009E570000}"/>
    <cellStyle name="60% - Accent6 35" xfId="26296" xr:uid="{00000000-0005-0000-0000-00009F570000}"/>
    <cellStyle name="60% - Accent6 36" xfId="26297" xr:uid="{00000000-0005-0000-0000-0000A0570000}"/>
    <cellStyle name="60% - Accent6 37" xfId="26298" xr:uid="{00000000-0005-0000-0000-0000A1570000}"/>
    <cellStyle name="60% - Accent6 38" xfId="26299" xr:uid="{00000000-0005-0000-0000-0000A2570000}"/>
    <cellStyle name="60% - Accent6 39" xfId="26300" xr:uid="{00000000-0005-0000-0000-0000A3570000}"/>
    <cellStyle name="60% - Accent6 4" xfId="11039" xr:uid="{00000000-0005-0000-0000-0000A4570000}"/>
    <cellStyle name="60% - Accent6 4 2" xfId="26301" xr:uid="{00000000-0005-0000-0000-0000A5570000}"/>
    <cellStyle name="60% - Accent6 40" xfId="26302" xr:uid="{00000000-0005-0000-0000-0000A6570000}"/>
    <cellStyle name="60% - Accent6 41" xfId="26303" xr:uid="{00000000-0005-0000-0000-0000A7570000}"/>
    <cellStyle name="60% - Accent6 42" xfId="26304" xr:uid="{00000000-0005-0000-0000-0000A8570000}"/>
    <cellStyle name="60% - Accent6 43" xfId="26305" xr:uid="{00000000-0005-0000-0000-0000A9570000}"/>
    <cellStyle name="60% - Accent6 44" xfId="26306" xr:uid="{00000000-0005-0000-0000-0000AA570000}"/>
    <cellStyle name="60% - Accent6 45" xfId="26307" xr:uid="{00000000-0005-0000-0000-0000AB570000}"/>
    <cellStyle name="60% - Accent6 46" xfId="26308" xr:uid="{00000000-0005-0000-0000-0000AC570000}"/>
    <cellStyle name="60% - Accent6 47" xfId="26309" xr:uid="{00000000-0005-0000-0000-0000AD570000}"/>
    <cellStyle name="60% - Accent6 48" xfId="26310" xr:uid="{00000000-0005-0000-0000-0000AE570000}"/>
    <cellStyle name="60% - Accent6 49" xfId="26311" xr:uid="{00000000-0005-0000-0000-0000AF570000}"/>
    <cellStyle name="60% - Accent6 5" xfId="11040" xr:uid="{00000000-0005-0000-0000-0000B0570000}"/>
    <cellStyle name="60% - Accent6 5 2" xfId="26312" xr:uid="{00000000-0005-0000-0000-0000B1570000}"/>
    <cellStyle name="60% - Accent6 50" xfId="26313" xr:uid="{00000000-0005-0000-0000-0000B2570000}"/>
    <cellStyle name="60% - Accent6 51" xfId="26314" xr:uid="{00000000-0005-0000-0000-0000B3570000}"/>
    <cellStyle name="60% - Accent6 52" xfId="26315" xr:uid="{00000000-0005-0000-0000-0000B4570000}"/>
    <cellStyle name="60% - Accent6 53" xfId="26316" xr:uid="{00000000-0005-0000-0000-0000B5570000}"/>
    <cellStyle name="60% - Accent6 54" xfId="26317" xr:uid="{00000000-0005-0000-0000-0000B6570000}"/>
    <cellStyle name="60% - Accent6 55" xfId="26318" xr:uid="{00000000-0005-0000-0000-0000B7570000}"/>
    <cellStyle name="60% - Accent6 56" xfId="26319" xr:uid="{00000000-0005-0000-0000-0000B8570000}"/>
    <cellStyle name="60% - Accent6 57" xfId="26320" xr:uid="{00000000-0005-0000-0000-0000B9570000}"/>
    <cellStyle name="60% - Accent6 58" xfId="26321" xr:uid="{00000000-0005-0000-0000-0000BA570000}"/>
    <cellStyle name="60% - Accent6 59" xfId="26322" xr:uid="{00000000-0005-0000-0000-0000BB570000}"/>
    <cellStyle name="60% - Accent6 6" xfId="11041" xr:uid="{00000000-0005-0000-0000-0000BC570000}"/>
    <cellStyle name="60% - Accent6 60" xfId="26323" xr:uid="{00000000-0005-0000-0000-0000BD570000}"/>
    <cellStyle name="60% - Accent6 61" xfId="26324" xr:uid="{00000000-0005-0000-0000-0000BE570000}"/>
    <cellStyle name="60% - Accent6 62" xfId="26325" xr:uid="{00000000-0005-0000-0000-0000BF570000}"/>
    <cellStyle name="60% - Accent6 63" xfId="26326" xr:uid="{00000000-0005-0000-0000-0000C0570000}"/>
    <cellStyle name="60% - Accent6 64" xfId="26327" xr:uid="{00000000-0005-0000-0000-0000C1570000}"/>
    <cellStyle name="60% - Accent6 65" xfId="26328" xr:uid="{00000000-0005-0000-0000-0000C2570000}"/>
    <cellStyle name="60% - Accent6 66" xfId="26329" xr:uid="{00000000-0005-0000-0000-0000C3570000}"/>
    <cellStyle name="60% - Accent6 67" xfId="26330" xr:uid="{00000000-0005-0000-0000-0000C4570000}"/>
    <cellStyle name="60% - Accent6 68" xfId="26331" xr:uid="{00000000-0005-0000-0000-0000C5570000}"/>
    <cellStyle name="60% - Accent6 69" xfId="26332" xr:uid="{00000000-0005-0000-0000-0000C6570000}"/>
    <cellStyle name="60% - Accent6 7" xfId="11042" xr:uid="{00000000-0005-0000-0000-0000C7570000}"/>
    <cellStyle name="60% - Accent6 8" xfId="11043" xr:uid="{00000000-0005-0000-0000-0000C8570000}"/>
    <cellStyle name="60% - Accent6 9" xfId="11044" xr:uid="{00000000-0005-0000-0000-0000C9570000}"/>
    <cellStyle name="60% - ส่วนที่ถูกเน้น1" xfId="14591" xr:uid="{00000000-0005-0000-0000-0000CA570000}"/>
    <cellStyle name="60% - ส่วนที่ถูกเน้น1 2" xfId="11045" xr:uid="{00000000-0005-0000-0000-0000CB570000}"/>
    <cellStyle name="60% - ส่วนที่ถูกเน้น1 2 2" xfId="26333" xr:uid="{00000000-0005-0000-0000-0000CC570000}"/>
    <cellStyle name="60% - ส่วนที่ถูกเน้น1 2 3" xfId="26334" xr:uid="{00000000-0005-0000-0000-0000CD570000}"/>
    <cellStyle name="60% - ส่วนที่ถูกเน้น1 3" xfId="11046" xr:uid="{00000000-0005-0000-0000-0000CE570000}"/>
    <cellStyle name="60% - ส่วนที่ถูกเน้น1 4" xfId="11047" xr:uid="{00000000-0005-0000-0000-0000CF570000}"/>
    <cellStyle name="60% - ส่วนที่ถูกเน้น1 5" xfId="11048" xr:uid="{00000000-0005-0000-0000-0000D0570000}"/>
    <cellStyle name="60% - ส่วนที่ถูกเน้น1 6" xfId="11049" xr:uid="{00000000-0005-0000-0000-0000D1570000}"/>
    <cellStyle name="60% - ส่วนที่ถูกเน้น1 7" xfId="11050" xr:uid="{00000000-0005-0000-0000-0000D2570000}"/>
    <cellStyle name="60% - ส่วนที่ถูกเน้น1 8" xfId="26335" xr:uid="{00000000-0005-0000-0000-0000D3570000}"/>
    <cellStyle name="60% - ส่วนที่ถูกเน้น2" xfId="14592" xr:uid="{00000000-0005-0000-0000-0000D4570000}"/>
    <cellStyle name="60% - ส่วนที่ถูกเน้น2 2" xfId="11051" xr:uid="{00000000-0005-0000-0000-0000D5570000}"/>
    <cellStyle name="60% - ส่วนที่ถูกเน้น2 2 2" xfId="26336" xr:uid="{00000000-0005-0000-0000-0000D6570000}"/>
    <cellStyle name="60% - ส่วนที่ถูกเน้น2 2 3" xfId="26337" xr:uid="{00000000-0005-0000-0000-0000D7570000}"/>
    <cellStyle name="60% - ส่วนที่ถูกเน้น2 3" xfId="11052" xr:uid="{00000000-0005-0000-0000-0000D8570000}"/>
    <cellStyle name="60% - ส่วนที่ถูกเน้น2 4" xfId="11053" xr:uid="{00000000-0005-0000-0000-0000D9570000}"/>
    <cellStyle name="60% - ส่วนที่ถูกเน้น2 5" xfId="11054" xr:uid="{00000000-0005-0000-0000-0000DA570000}"/>
    <cellStyle name="60% - ส่วนที่ถูกเน้น2 6" xfId="11055" xr:uid="{00000000-0005-0000-0000-0000DB570000}"/>
    <cellStyle name="60% - ส่วนที่ถูกเน้น2 7" xfId="11056" xr:uid="{00000000-0005-0000-0000-0000DC570000}"/>
    <cellStyle name="60% - ส่วนที่ถูกเน้น2 8" xfId="26338" xr:uid="{00000000-0005-0000-0000-0000DD570000}"/>
    <cellStyle name="60% - ส่วนที่ถูกเน้น3" xfId="14593" xr:uid="{00000000-0005-0000-0000-0000DE570000}"/>
    <cellStyle name="60% - ส่วนที่ถูกเน้น3 2" xfId="11057" xr:uid="{00000000-0005-0000-0000-0000DF570000}"/>
    <cellStyle name="60% - ส่วนที่ถูกเน้น3 2 2" xfId="26339" xr:uid="{00000000-0005-0000-0000-0000E0570000}"/>
    <cellStyle name="60% - ส่วนที่ถูกเน้น3 2 3" xfId="26340" xr:uid="{00000000-0005-0000-0000-0000E1570000}"/>
    <cellStyle name="60% - ส่วนที่ถูกเน้น3 3" xfId="11058" xr:uid="{00000000-0005-0000-0000-0000E2570000}"/>
    <cellStyle name="60% - ส่วนที่ถูกเน้น3 4" xfId="11059" xr:uid="{00000000-0005-0000-0000-0000E3570000}"/>
    <cellStyle name="60% - ส่วนที่ถูกเน้น3 5" xfId="11060" xr:uid="{00000000-0005-0000-0000-0000E4570000}"/>
    <cellStyle name="60% - ส่วนที่ถูกเน้น3 6" xfId="11061" xr:uid="{00000000-0005-0000-0000-0000E5570000}"/>
    <cellStyle name="60% - ส่วนที่ถูกเน้น3 7" xfId="11062" xr:uid="{00000000-0005-0000-0000-0000E6570000}"/>
    <cellStyle name="60% - ส่วนที่ถูกเน้น3 8" xfId="26341" xr:uid="{00000000-0005-0000-0000-0000E7570000}"/>
    <cellStyle name="60% - ส่วนที่ถูกเน้น4" xfId="14594" xr:uid="{00000000-0005-0000-0000-0000E8570000}"/>
    <cellStyle name="60% - ส่วนที่ถูกเน้น4 2" xfId="11063" xr:uid="{00000000-0005-0000-0000-0000E9570000}"/>
    <cellStyle name="60% - ส่วนที่ถูกเน้น4 2 2" xfId="26342" xr:uid="{00000000-0005-0000-0000-0000EA570000}"/>
    <cellStyle name="60% - ส่วนที่ถูกเน้น4 2 3" xfId="26343" xr:uid="{00000000-0005-0000-0000-0000EB570000}"/>
    <cellStyle name="60% - ส่วนที่ถูกเน้น4 3" xfId="11064" xr:uid="{00000000-0005-0000-0000-0000EC570000}"/>
    <cellStyle name="60% - ส่วนที่ถูกเน้น4 4" xfId="11065" xr:uid="{00000000-0005-0000-0000-0000ED570000}"/>
    <cellStyle name="60% - ส่วนที่ถูกเน้น4 5" xfId="11066" xr:uid="{00000000-0005-0000-0000-0000EE570000}"/>
    <cellStyle name="60% - ส่วนที่ถูกเน้น4 6" xfId="11067" xr:uid="{00000000-0005-0000-0000-0000EF570000}"/>
    <cellStyle name="60% - ส่วนที่ถูกเน้น4 7" xfId="11068" xr:uid="{00000000-0005-0000-0000-0000F0570000}"/>
    <cellStyle name="60% - ส่วนที่ถูกเน้น4 8" xfId="26344" xr:uid="{00000000-0005-0000-0000-0000F1570000}"/>
    <cellStyle name="60% - ส่วนที่ถูกเน้น5" xfId="14595" xr:uid="{00000000-0005-0000-0000-0000F2570000}"/>
    <cellStyle name="60% - ส่วนที่ถูกเน้น5 2" xfId="11069" xr:uid="{00000000-0005-0000-0000-0000F3570000}"/>
    <cellStyle name="60% - ส่วนที่ถูกเน้น5 2 2" xfId="26345" xr:uid="{00000000-0005-0000-0000-0000F4570000}"/>
    <cellStyle name="60% - ส่วนที่ถูกเน้น5 2 3" xfId="26346" xr:uid="{00000000-0005-0000-0000-0000F5570000}"/>
    <cellStyle name="60% - ส่วนที่ถูกเน้น5 3" xfId="11070" xr:uid="{00000000-0005-0000-0000-0000F6570000}"/>
    <cellStyle name="60% - ส่วนที่ถูกเน้น5 4" xfId="11071" xr:uid="{00000000-0005-0000-0000-0000F7570000}"/>
    <cellStyle name="60% - ส่วนที่ถูกเน้น5 5" xfId="11072" xr:uid="{00000000-0005-0000-0000-0000F8570000}"/>
    <cellStyle name="60% - ส่วนที่ถูกเน้น5 6" xfId="11073" xr:uid="{00000000-0005-0000-0000-0000F9570000}"/>
    <cellStyle name="60% - ส่วนที่ถูกเน้น5 7" xfId="11074" xr:uid="{00000000-0005-0000-0000-0000FA570000}"/>
    <cellStyle name="60% - ส่วนที่ถูกเน้น5 8" xfId="26347" xr:uid="{00000000-0005-0000-0000-0000FB570000}"/>
    <cellStyle name="60% - ส่วนที่ถูกเน้น6" xfId="14596" xr:uid="{00000000-0005-0000-0000-0000FC570000}"/>
    <cellStyle name="60% - ส่วนที่ถูกเน้น6 2" xfId="11075" xr:uid="{00000000-0005-0000-0000-0000FD570000}"/>
    <cellStyle name="60% - ส่วนที่ถูกเน้น6 2 2" xfId="26348" xr:uid="{00000000-0005-0000-0000-0000FE570000}"/>
    <cellStyle name="60% - ส่วนที่ถูกเน้น6 2 3" xfId="26349" xr:uid="{00000000-0005-0000-0000-0000FF570000}"/>
    <cellStyle name="60% - ส่วนที่ถูกเน้น6 3" xfId="11076" xr:uid="{00000000-0005-0000-0000-000000580000}"/>
    <cellStyle name="60% - ส่วนที่ถูกเน้น6 4" xfId="11077" xr:uid="{00000000-0005-0000-0000-000001580000}"/>
    <cellStyle name="60% - ส่วนที่ถูกเน้น6 5" xfId="11078" xr:uid="{00000000-0005-0000-0000-000002580000}"/>
    <cellStyle name="60% - ส่วนที่ถูกเน้น6 6" xfId="11079" xr:uid="{00000000-0005-0000-0000-000003580000}"/>
    <cellStyle name="60% - ส่วนที่ถูกเน้น6 7" xfId="11080" xr:uid="{00000000-0005-0000-0000-000004580000}"/>
    <cellStyle name="60% - ส่วนที่ถูกเน้น6 8" xfId="26350" xr:uid="{00000000-0005-0000-0000-000005580000}"/>
    <cellStyle name="60% - 强调文字颜色 1" xfId="14597" xr:uid="{00000000-0005-0000-0000-000006580000}"/>
    <cellStyle name="60% - 强调文字颜色 1 2" xfId="26351" xr:uid="{00000000-0005-0000-0000-000007580000}"/>
    <cellStyle name="60% - 强调文字颜色 1 2 2" xfId="26352" xr:uid="{00000000-0005-0000-0000-000008580000}"/>
    <cellStyle name="60% - 强调文字颜色 1 3" xfId="26353" xr:uid="{00000000-0005-0000-0000-000009580000}"/>
    <cellStyle name="60% - 强调文字颜色 2" xfId="14598" xr:uid="{00000000-0005-0000-0000-00000A580000}"/>
    <cellStyle name="60% - 强调文字颜色 2 2" xfId="26354" xr:uid="{00000000-0005-0000-0000-00000B580000}"/>
    <cellStyle name="60% - 强调文字颜色 2 2 2" xfId="26355" xr:uid="{00000000-0005-0000-0000-00000C580000}"/>
    <cellStyle name="60% - 强调文字颜色 2 3" xfId="26356" xr:uid="{00000000-0005-0000-0000-00000D580000}"/>
    <cellStyle name="60% - 强调文字颜色 3" xfId="14599" xr:uid="{00000000-0005-0000-0000-00000E580000}"/>
    <cellStyle name="60% - 强调文字颜色 3 2" xfId="26357" xr:uid="{00000000-0005-0000-0000-00000F580000}"/>
    <cellStyle name="60% - 强调文字颜色 3 2 2" xfId="26358" xr:uid="{00000000-0005-0000-0000-000010580000}"/>
    <cellStyle name="60% - 强调文字颜色 3 3" xfId="26359" xr:uid="{00000000-0005-0000-0000-000011580000}"/>
    <cellStyle name="60% - 强调文字颜色 4" xfId="14600" xr:uid="{00000000-0005-0000-0000-000012580000}"/>
    <cellStyle name="60% - 强调文字颜色 4 2" xfId="26360" xr:uid="{00000000-0005-0000-0000-000013580000}"/>
    <cellStyle name="60% - 强调文字颜色 4 2 2" xfId="26361" xr:uid="{00000000-0005-0000-0000-000014580000}"/>
    <cellStyle name="60% - 强调文字颜色 4 3" xfId="26362" xr:uid="{00000000-0005-0000-0000-000015580000}"/>
    <cellStyle name="60% - 强调文字颜色 5" xfId="14601" xr:uid="{00000000-0005-0000-0000-000016580000}"/>
    <cellStyle name="60% - 强调文字颜色 5 2" xfId="26363" xr:uid="{00000000-0005-0000-0000-000017580000}"/>
    <cellStyle name="60% - 强调文字颜色 5 2 2" xfId="26364" xr:uid="{00000000-0005-0000-0000-000018580000}"/>
    <cellStyle name="60% - 强调文字颜色 5 3" xfId="26365" xr:uid="{00000000-0005-0000-0000-000019580000}"/>
    <cellStyle name="60% - 强调文字颜色 6" xfId="14602" xr:uid="{00000000-0005-0000-0000-00001A580000}"/>
    <cellStyle name="60% - 强调文字颜色 6 2" xfId="26366" xr:uid="{00000000-0005-0000-0000-00001B580000}"/>
    <cellStyle name="60% - 强调文字颜色 6 2 2" xfId="26367" xr:uid="{00000000-0005-0000-0000-00001C580000}"/>
    <cellStyle name="60% - 强调文字颜色 6 3" xfId="26368" xr:uid="{00000000-0005-0000-0000-00001D580000}"/>
    <cellStyle name="75" xfId="26369" xr:uid="{00000000-0005-0000-0000-00001E580000}"/>
    <cellStyle name="_x0002_-_x0002_Ä_x0001_‡_x0003_0_x0002_P_x0003_ _x0002_X_x0003_·_x0002_®_x0003_@_x0002_p_x0003_ª_x0002_¨_x0010_!_x0002__x0003_&quot;_x0001_ÄÇ_x0002__x000e__x0003_ _x0002_é_x0002_Ä_x0001_‡_x0003_Ë_x0002_H_x0003_ _x0002_X" xfId="14603" xr:uid="{00000000-0005-0000-0000-00001F580000}"/>
    <cellStyle name="_x0002_-_x0002_Ä_x0001_‡_x0003_0_x0002_P_x0003_ _x0002_X_x0003_·_x0002_®_x0003_@_x0002_p_x0003_ª_x0002_¨_x0010_!_x0002__x0003_&quot;_x0001_ÄÇ_x0002__x000e__x0003_ _x0002_é_x0002_Ä_x0001_‡_x0003_Ë_x0002_H_x0003_ _x0002_X 10" xfId="14604" xr:uid="{00000000-0005-0000-0000-000020580000}"/>
    <cellStyle name="_x0002_-_x0002_Ä_x0001_‡_x0003_0_x0002_P_x0003_ _x0002_X_x0003_·_x0002_®_x0003_@_x0002_p_x0003_ª_x0002_¨_x0010_!_x0002__x0003_&quot;_x0001_ÄÇ_x0002__x000e__x0003_ _x0002_é_x0002_Ä_x0001_‡_x0003_Ë_x0002_H_x0003_ _x0002_X 11" xfId="14605" xr:uid="{00000000-0005-0000-0000-000021580000}"/>
    <cellStyle name="_x0002_-_x0002_Ä_x0001_‡_x0003_0_x0002_P_x0003_ _x0002_X_x0003_·_x0002_®_x0003_@_x0002_p_x0003_ª_x0002_¨_x0010_!_x0002__x0003_&quot;_x0001_ÄÇ_x0002__x000e__x0003_ _x0002_é_x0002_Ä_x0001_‡_x0003_Ë_x0002_H_x0003_ _x0002_X 12" xfId="14606" xr:uid="{00000000-0005-0000-0000-000022580000}"/>
    <cellStyle name="_x0002_-_x0002_Ä_x0001_‡_x0003_0_x0002_P_x0003_ _x0002_X_x0003_·_x0002_®_x0003_@_x0002_p_x0003_ª_x0002_¨_x0010_!_x0002__x0003_&quot;_x0001_ÄÇ_x0002__x000e__x0003_ _x0002_é_x0002_Ä_x0001_‡_x0003_Ë_x0002_H_x0003_ _x0002_X 13" xfId="14607" xr:uid="{00000000-0005-0000-0000-000023580000}"/>
    <cellStyle name="_x0002_-_x0002_Ä_x0001_‡_x0003_0_x0002_P_x0003_ _x0002_X_x0003_·_x0002_®_x0003_@_x0002_p_x0003_ª_x0002_¨_x0010_!_x0002__x0003_&quot;_x0001_ÄÇ_x0002__x000e__x0003_ _x0002_é_x0002_Ä_x0001_‡_x0003_Ë_x0002_H_x0003_ _x0002_X 14" xfId="14608" xr:uid="{00000000-0005-0000-0000-000024580000}"/>
    <cellStyle name="_x0002_-_x0002_Ä_x0001_‡_x0003_0_x0002_P_x0003_ _x0002_X_x0003_·_x0002_®_x0003_@_x0002_p_x0003_ª_x0002_¨_x0010_!_x0002__x0003_&quot;_x0001_ÄÇ_x0002__x000e__x0003_ _x0002_é_x0002_Ä_x0001_‡_x0003_Ë_x0002_H_x0003_ _x0002_X 15" xfId="14609" xr:uid="{00000000-0005-0000-0000-000025580000}"/>
    <cellStyle name="_x0002_-_x0002_Ä_x0001_‡_x0003_0_x0002_P_x0003_ _x0002_X_x0003_·_x0002_®_x0003_@_x0002_p_x0003_ª_x0002_¨_x0010_!_x0002__x0003_&quot;_x0001_ÄÇ_x0002__x000e__x0003_ _x0002_é_x0002_Ä_x0001_‡_x0003_Ë_x0002_H_x0003_ _x0002_X 16" xfId="14610" xr:uid="{00000000-0005-0000-0000-000026580000}"/>
    <cellStyle name="_x0002_-_x0002_Ä_x0001_‡_x0003_0_x0002_P_x0003_ _x0002_X_x0003_·_x0002_®_x0003_@_x0002_p_x0003_ª_x0002_¨_x0010_!_x0002__x0003_&quot;_x0001_ÄÇ_x0002__x000e__x0003_ _x0002_é_x0002_Ä_x0001_‡_x0003_Ë_x0002_H_x0003_ _x0002_X 17" xfId="14611" xr:uid="{00000000-0005-0000-0000-000027580000}"/>
    <cellStyle name="_x0002_-_x0002_Ä_x0001_‡_x0003_0_x0002_P_x0003_ _x0002_X_x0003_·_x0002_®_x0003_@_x0002_p_x0003_ª_x0002_¨_x0010_!_x0002__x0003_&quot;_x0001_ÄÇ_x0002__x000e__x0003_ _x0002_é_x0002_Ä_x0001_‡_x0003_Ë_x0002_H_x0003_ _x0002_X 18" xfId="14612" xr:uid="{00000000-0005-0000-0000-000028580000}"/>
    <cellStyle name="_x0002_-_x0002_Ä_x0001_‡_x0003_0_x0002_P_x0003_ _x0002_X_x0003_·_x0002_®_x0003_@_x0002_p_x0003_ª_x0002_¨_x0010_!_x0002__x0003_&quot;_x0001_ÄÇ_x0002__x000e__x0003_ _x0002_é_x0002_Ä_x0001_‡_x0003_Ë_x0002_H_x0003_ _x0002_X 19" xfId="14613" xr:uid="{00000000-0005-0000-0000-000029580000}"/>
    <cellStyle name="_x0002_-_x0002_Ä_x0001_‡_x0003_0_x0002_P_x0003_ _x0002_X_x0003_·_x0002_®_x0003_@_x0002_p_x0003_ª_x0002_¨_x0010_!_x0002__x0003_&quot;_x0001_ÄÇ_x0002__x000e__x0003_ _x0002_é_x0002_Ä_x0001_‡_x0003_Ë_x0002_H_x0003_ _x0002_X 2" xfId="14614" xr:uid="{00000000-0005-0000-0000-00002A580000}"/>
    <cellStyle name="_x0002_-_x0002_Ä_x0001_‡_x0003_0_x0002_P_x0003_ _x0002_X_x0003_·_x0002_®_x0003_@_x0002_p_x0003_ª_x0002_¨_x0010_!_x0002__x0003_&quot;_x0001_ÄÇ_x0002__x000e__x0003_ _x0002_é_x0002_Ä_x0001_‡_x0003_Ë_x0002_H_x0003_ _x0002_X 20" xfId="14615" xr:uid="{00000000-0005-0000-0000-00002B580000}"/>
    <cellStyle name="_x0002_-_x0002_Ä_x0001_‡_x0003_0_x0002_P_x0003_ _x0002_X_x0003_·_x0002_®_x0003_@_x0002_p_x0003_ª_x0002_¨_x0010_!_x0002__x0003_&quot;_x0001_ÄÇ_x0002__x000e__x0003_ _x0002_é_x0002_Ä_x0001_‡_x0003_Ë_x0002_H_x0003_ _x0002_X 21" xfId="14616" xr:uid="{00000000-0005-0000-0000-00002C580000}"/>
    <cellStyle name="_x0002_-_x0002_Ä_x0001_‡_x0003_0_x0002_P_x0003_ _x0002_X_x0003_·_x0002_®_x0003_@_x0002_p_x0003_ª_x0002_¨_x0010_!_x0002__x0003_&quot;_x0001_ÄÇ_x0002__x000e__x0003_ _x0002_é_x0002_Ä_x0001_‡_x0003_Ë_x0002_H_x0003_ _x0002_X 22" xfId="14617" xr:uid="{00000000-0005-0000-0000-00002D580000}"/>
    <cellStyle name="_x0002_-_x0002_Ä_x0001_‡_x0003_0_x0002_P_x0003_ _x0002_X_x0003_·_x0002_®_x0003_@_x0002_p_x0003_ª_x0002_¨_x0010_!_x0002__x0003_&quot;_x0001_ÄÇ_x0002__x000e__x0003_ _x0002_é_x0002_Ä_x0001_‡_x0003_Ë_x0002_H_x0003_ _x0002_X 23" xfId="14618" xr:uid="{00000000-0005-0000-0000-00002E580000}"/>
    <cellStyle name="_x0002_-_x0002_Ä_x0001_‡_x0003_0_x0002_P_x0003_ _x0002_X_x0003_·_x0002_®_x0003_@_x0002_p_x0003_ª_x0002_¨_x0010_!_x0002__x0003_&quot;_x0001_ÄÇ_x0002__x000e__x0003_ _x0002_é_x0002_Ä_x0001_‡_x0003_Ë_x0002_H_x0003_ _x0002_X 24" xfId="14619" xr:uid="{00000000-0005-0000-0000-00002F580000}"/>
    <cellStyle name="_x0002_-_x0002_Ä_x0001_‡_x0003_0_x0002_P_x0003_ _x0002_X_x0003_·_x0002_®_x0003_@_x0002_p_x0003_ª_x0002_¨_x0010_!_x0002__x0003_&quot;_x0001_ÄÇ_x0002__x000e__x0003_ _x0002_é_x0002_Ä_x0001_‡_x0003_Ë_x0002_H_x0003_ _x0002_X 25" xfId="14620" xr:uid="{00000000-0005-0000-0000-000030580000}"/>
    <cellStyle name="_x0002_-_x0002_Ä_x0001_‡_x0003_0_x0002_P_x0003_ _x0002_X_x0003_·_x0002_®_x0003_@_x0002_p_x0003_ª_x0002_¨_x0010_!_x0002__x0003_&quot;_x0001_ÄÇ_x0002__x000e__x0003_ _x0002_é_x0002_Ä_x0001_‡_x0003_Ë_x0002_H_x0003_ _x0002_X 26" xfId="14621" xr:uid="{00000000-0005-0000-0000-000031580000}"/>
    <cellStyle name="_x0002_-_x0002_Ä_x0001_‡_x0003_0_x0002_P_x0003_ _x0002_X_x0003_·_x0002_®_x0003_@_x0002_p_x0003_ª_x0002_¨_x0010_!_x0002__x0003_&quot;_x0001_ÄÇ_x0002__x000e__x0003_ _x0002_é_x0002_Ä_x0001_‡_x0003_Ë_x0002_H_x0003_ _x0002_X 27" xfId="14622" xr:uid="{00000000-0005-0000-0000-000032580000}"/>
    <cellStyle name="_x0002_-_x0002_Ä_x0001_‡_x0003_0_x0002_P_x0003_ _x0002_X_x0003_·_x0002_®_x0003_@_x0002_p_x0003_ª_x0002_¨_x0010_!_x0002__x0003_&quot;_x0001_ÄÇ_x0002__x000e__x0003_ _x0002_é_x0002_Ä_x0001_‡_x0003_Ë_x0002_H_x0003_ _x0002_X 28" xfId="14623" xr:uid="{00000000-0005-0000-0000-000033580000}"/>
    <cellStyle name="_x0002_-_x0002_Ä_x0001_‡_x0003_0_x0002_P_x0003_ _x0002_X_x0003_·_x0002_®_x0003_@_x0002_p_x0003_ª_x0002_¨_x0010_!_x0002__x0003_&quot;_x0001_ÄÇ_x0002__x000e__x0003_ _x0002_é_x0002_Ä_x0001_‡_x0003_Ë_x0002_H_x0003_ _x0002_X 29" xfId="14624" xr:uid="{00000000-0005-0000-0000-000034580000}"/>
    <cellStyle name="_x0002_-_x0002_Ä_x0001_‡_x0003_0_x0002_P_x0003_ _x0002_X_x0003_·_x0002_®_x0003_@_x0002_p_x0003_ª_x0002_¨_x0010_!_x0002__x0003_&quot;_x0001_ÄÇ_x0002__x000e__x0003_ _x0002_é_x0002_Ä_x0001_‡_x0003_Ë_x0002_H_x0003_ _x0002_X 3" xfId="14625" xr:uid="{00000000-0005-0000-0000-000035580000}"/>
    <cellStyle name="_x0002_-_x0002_Ä_x0001_‡_x0003_0_x0002_P_x0003_ _x0002_X_x0003_·_x0002_®_x0003_@_x0002_p_x0003_ª_x0002_¨_x0010_!_x0002__x0003_&quot;_x0001_ÄÇ_x0002__x000e__x0003_ _x0002_é_x0002_Ä_x0001_‡_x0003_Ë_x0002_H_x0003_ _x0002_X 30" xfId="14626" xr:uid="{00000000-0005-0000-0000-000036580000}"/>
    <cellStyle name="_x0002_-_x0002_Ä_x0001_‡_x0003_0_x0002_P_x0003_ _x0002_X_x0003_·_x0002_®_x0003_@_x0002_p_x0003_ª_x0002_¨_x0010_!_x0002__x0003_&quot;_x0001_ÄÇ_x0002__x000e__x0003_ _x0002_é_x0002_Ä_x0001_‡_x0003_Ë_x0002_H_x0003_ _x0002_X 31" xfId="14627" xr:uid="{00000000-0005-0000-0000-000037580000}"/>
    <cellStyle name="_x0002_-_x0002_Ä_x0001_‡_x0003_0_x0002_P_x0003_ _x0002_X_x0003_·_x0002_®_x0003_@_x0002_p_x0003_ª_x0002_¨_x0010_!_x0002__x0003_&quot;_x0001_ÄÇ_x0002__x000e__x0003_ _x0002_é_x0002_Ä_x0001_‡_x0003_Ë_x0002_H_x0003_ _x0002_X 32" xfId="14628" xr:uid="{00000000-0005-0000-0000-000038580000}"/>
    <cellStyle name="_x0002_-_x0002_Ä_x0001_‡_x0003_0_x0002_P_x0003_ _x0002_X_x0003_·_x0002_®_x0003_@_x0002_p_x0003_ª_x0002_¨_x0010_!_x0002__x0003_&quot;_x0001_ÄÇ_x0002__x000e__x0003_ _x0002_é_x0002_Ä_x0001_‡_x0003_Ë_x0002_H_x0003_ _x0002_X 33" xfId="14629" xr:uid="{00000000-0005-0000-0000-000039580000}"/>
    <cellStyle name="_x0002_-_x0002_Ä_x0001_‡_x0003_0_x0002_P_x0003_ _x0002_X_x0003_·_x0002_®_x0003_@_x0002_p_x0003_ª_x0002_¨_x0010_!_x0002__x0003_&quot;_x0001_ÄÇ_x0002__x000e__x0003_ _x0002_é_x0002_Ä_x0001_‡_x0003_Ë_x0002_H_x0003_ _x0002_X 34" xfId="14630" xr:uid="{00000000-0005-0000-0000-00003A580000}"/>
    <cellStyle name="_x0002_-_x0002_Ä_x0001_‡_x0003_0_x0002_P_x0003_ _x0002_X_x0003_·_x0002_®_x0003_@_x0002_p_x0003_ª_x0002_¨_x0010_!_x0002__x0003_&quot;_x0001_ÄÇ_x0002__x000e__x0003_ _x0002_é_x0002_Ä_x0001_‡_x0003_Ë_x0002_H_x0003_ _x0002_X 35" xfId="14631" xr:uid="{00000000-0005-0000-0000-00003B580000}"/>
    <cellStyle name="_x0002_-_x0002_Ä_x0001_‡_x0003_0_x0002_P_x0003_ _x0002_X_x0003_·_x0002_®_x0003_@_x0002_p_x0003_ª_x0002_¨_x0010_!_x0002__x0003_&quot;_x0001_ÄÇ_x0002__x000e__x0003_ _x0002_é_x0002_Ä_x0001_‡_x0003_Ë_x0002_H_x0003_ _x0002_X 36" xfId="14632" xr:uid="{00000000-0005-0000-0000-00003C580000}"/>
    <cellStyle name="_x0002_-_x0002_Ä_x0001_‡_x0003_0_x0002_P_x0003_ _x0002_X_x0003_·_x0002_®_x0003_@_x0002_p_x0003_ª_x0002_¨_x0010_!_x0002__x0003_&quot;_x0001_ÄÇ_x0002__x000e__x0003_ _x0002_é_x0002_Ä_x0001_‡_x0003_Ë_x0002_H_x0003_ _x0002_X 37" xfId="14633" xr:uid="{00000000-0005-0000-0000-00003D580000}"/>
    <cellStyle name="_x0002_-_x0002_Ä_x0001_‡_x0003_0_x0002_P_x0003_ _x0002_X_x0003_·_x0002_®_x0003_@_x0002_p_x0003_ª_x0002_¨_x0010_!_x0002__x0003_&quot;_x0001_ÄÇ_x0002__x000e__x0003_ _x0002_é_x0002_Ä_x0001_‡_x0003_Ë_x0002_H_x0003_ _x0002_X 38" xfId="14634" xr:uid="{00000000-0005-0000-0000-00003E580000}"/>
    <cellStyle name="_x0002_-_x0002_Ä_x0001_‡_x0003_0_x0002_P_x0003_ _x0002_X_x0003_·_x0002_®_x0003_@_x0002_p_x0003_ª_x0002_¨_x0010_!_x0002__x0003_&quot;_x0001_ÄÇ_x0002__x000e__x0003_ _x0002_é_x0002_Ä_x0001_‡_x0003_Ë_x0002_H_x0003_ _x0002_X 39" xfId="14635" xr:uid="{00000000-0005-0000-0000-00003F580000}"/>
    <cellStyle name="_x0002_-_x0002_Ä_x0001_‡_x0003_0_x0002_P_x0003_ _x0002_X_x0003_·_x0002_®_x0003_@_x0002_p_x0003_ª_x0002_¨_x0010_!_x0002__x0003_&quot;_x0001_ÄÇ_x0002__x000e__x0003_ _x0002_é_x0002_Ä_x0001_‡_x0003_Ë_x0002_H_x0003_ _x0002_X 4" xfId="14636" xr:uid="{00000000-0005-0000-0000-000040580000}"/>
    <cellStyle name="_x0002_-_x0002_Ä_x0001_‡_x0003_0_x0002_P_x0003_ _x0002_X_x0003_·_x0002_®_x0003_@_x0002_p_x0003_ª_x0002_¨_x0010_!_x0002__x0003_&quot;_x0001_ÄÇ_x0002__x000e__x0003_ _x0002_é_x0002_Ä_x0001_‡_x0003_Ë_x0002_H_x0003_ _x0002_X 40" xfId="14637" xr:uid="{00000000-0005-0000-0000-000041580000}"/>
    <cellStyle name="_x0002_-_x0002_Ä_x0001_‡_x0003_0_x0002_P_x0003_ _x0002_X_x0003_·_x0002_®_x0003_@_x0002_p_x0003_ª_x0002_¨_x0010_!_x0002__x0003_&quot;_x0001_ÄÇ_x0002__x000e__x0003_ _x0002_é_x0002_Ä_x0001_‡_x0003_Ë_x0002_H_x0003_ _x0002_X 41" xfId="14638" xr:uid="{00000000-0005-0000-0000-000042580000}"/>
    <cellStyle name="_x0002_-_x0002_Ä_x0001_‡_x0003_0_x0002_P_x0003_ _x0002_X_x0003_·_x0002_®_x0003_@_x0002_p_x0003_ª_x0002_¨_x0010_!_x0002__x0003_&quot;_x0001_ÄÇ_x0002__x000e__x0003_ _x0002_é_x0002_Ä_x0001_‡_x0003_Ë_x0002_H_x0003_ _x0002_X 42" xfId="14639" xr:uid="{00000000-0005-0000-0000-000043580000}"/>
    <cellStyle name="_x0002_-_x0002_Ä_x0001_‡_x0003_0_x0002_P_x0003_ _x0002_X_x0003_·_x0002_®_x0003_@_x0002_p_x0003_ª_x0002_¨_x0010_!_x0002__x0003_&quot;_x0001_ÄÇ_x0002__x000e__x0003_ _x0002_é_x0002_Ä_x0001_‡_x0003_Ë_x0002_H_x0003_ _x0002_X 43" xfId="14640" xr:uid="{00000000-0005-0000-0000-000044580000}"/>
    <cellStyle name="_x0002_-_x0002_Ä_x0001_‡_x0003_0_x0002_P_x0003_ _x0002_X_x0003_·_x0002_®_x0003_@_x0002_p_x0003_ª_x0002_¨_x0010_!_x0002__x0003_&quot;_x0001_ÄÇ_x0002__x000e__x0003_ _x0002_é_x0002_Ä_x0001_‡_x0003_Ë_x0002_H_x0003_ _x0002_X 44" xfId="14641" xr:uid="{00000000-0005-0000-0000-000045580000}"/>
    <cellStyle name="_x0002_-_x0002_Ä_x0001_‡_x0003_0_x0002_P_x0003_ _x0002_X_x0003_·_x0002_®_x0003_@_x0002_p_x0003_ª_x0002_¨_x0010_!_x0002__x0003_&quot;_x0001_ÄÇ_x0002__x000e__x0003_ _x0002_é_x0002_Ä_x0001_‡_x0003_Ë_x0002_H_x0003_ _x0002_X 45" xfId="14642" xr:uid="{00000000-0005-0000-0000-000046580000}"/>
    <cellStyle name="_x0002_-_x0002_Ä_x0001_‡_x0003_0_x0002_P_x0003_ _x0002_X_x0003_·_x0002_®_x0003_@_x0002_p_x0003_ª_x0002_¨_x0010_!_x0002__x0003_&quot;_x0001_ÄÇ_x0002__x000e__x0003_ _x0002_é_x0002_Ä_x0001_‡_x0003_Ë_x0002_H_x0003_ _x0002_X 46" xfId="14643" xr:uid="{00000000-0005-0000-0000-000047580000}"/>
    <cellStyle name="_x0002_-_x0002_Ä_x0001_‡_x0003_0_x0002_P_x0003_ _x0002_X_x0003_·_x0002_®_x0003_@_x0002_p_x0003_ª_x0002_¨_x0010_!_x0002__x0003_&quot;_x0001_ÄÇ_x0002__x000e__x0003_ _x0002_é_x0002_Ä_x0001_‡_x0003_Ë_x0002_H_x0003_ _x0002_X 47" xfId="14644" xr:uid="{00000000-0005-0000-0000-000048580000}"/>
    <cellStyle name="_x0002_-_x0002_Ä_x0001_‡_x0003_0_x0002_P_x0003_ _x0002_X_x0003_·_x0002_®_x0003_@_x0002_p_x0003_ª_x0002_¨_x0010_!_x0002__x0003_&quot;_x0001_ÄÇ_x0002__x000e__x0003_ _x0002_é_x0002_Ä_x0001_‡_x0003_Ë_x0002_H_x0003_ _x0002_X 48" xfId="14645" xr:uid="{00000000-0005-0000-0000-000049580000}"/>
    <cellStyle name="_x0002_-_x0002_Ä_x0001_‡_x0003_0_x0002_P_x0003_ _x0002_X_x0003_·_x0002_®_x0003_@_x0002_p_x0003_ª_x0002_¨_x0010_!_x0002__x0003_&quot;_x0001_ÄÇ_x0002__x000e__x0003_ _x0002_é_x0002_Ä_x0001_‡_x0003_Ë_x0002_H_x0003_ _x0002_X 49" xfId="14646" xr:uid="{00000000-0005-0000-0000-00004A580000}"/>
    <cellStyle name="_x0002_-_x0002_Ä_x0001_‡_x0003_0_x0002_P_x0003_ _x0002_X_x0003_·_x0002_®_x0003_@_x0002_p_x0003_ª_x0002_¨_x0010_!_x0002__x0003_&quot;_x0001_ÄÇ_x0002__x000e__x0003_ _x0002_é_x0002_Ä_x0001_‡_x0003_Ë_x0002_H_x0003_ _x0002_X 5" xfId="14647" xr:uid="{00000000-0005-0000-0000-00004B580000}"/>
    <cellStyle name="_x0002_-_x0002_Ä_x0001_‡_x0003_0_x0002_P_x0003_ _x0002_X_x0003_·_x0002_®_x0003_@_x0002_p_x0003_ª_x0002_¨_x0010_!_x0002__x0003_&quot;_x0001_ÄÇ_x0002__x000e__x0003_ _x0002_é_x0002_Ä_x0001_‡_x0003_Ë_x0002_H_x0003_ _x0002_X 50" xfId="14648" xr:uid="{00000000-0005-0000-0000-00004C580000}"/>
    <cellStyle name="_x0002_-_x0002_Ä_x0001_‡_x0003_0_x0002_P_x0003_ _x0002_X_x0003_·_x0002_®_x0003_@_x0002_p_x0003_ª_x0002_¨_x0010_!_x0002__x0003_&quot;_x0001_ÄÇ_x0002__x000e__x0003_ _x0002_é_x0002_Ä_x0001_‡_x0003_Ë_x0002_H_x0003_ _x0002_X 51" xfId="14649" xr:uid="{00000000-0005-0000-0000-00004D580000}"/>
    <cellStyle name="_x0002_-_x0002_Ä_x0001_‡_x0003_0_x0002_P_x0003_ _x0002_X_x0003_·_x0002_®_x0003_@_x0002_p_x0003_ª_x0002_¨_x0010_!_x0002__x0003_&quot;_x0001_ÄÇ_x0002__x000e__x0003_ _x0002_é_x0002_Ä_x0001_‡_x0003_Ë_x0002_H_x0003_ _x0002_X 52" xfId="14650" xr:uid="{00000000-0005-0000-0000-00004E580000}"/>
    <cellStyle name="_x0002_-_x0002_Ä_x0001_‡_x0003_0_x0002_P_x0003_ _x0002_X_x0003_·_x0002_®_x0003_@_x0002_p_x0003_ª_x0002_¨_x0010_!_x0002__x0003_&quot;_x0001_ÄÇ_x0002__x000e__x0003_ _x0002_é_x0002_Ä_x0001_‡_x0003_Ë_x0002_H_x0003_ _x0002_X 6" xfId="14651" xr:uid="{00000000-0005-0000-0000-00004F580000}"/>
    <cellStyle name="_x0002_-_x0002_Ä_x0001_‡_x0003_0_x0002_P_x0003_ _x0002_X_x0003_·_x0002_®_x0003_@_x0002_p_x0003_ª_x0002_¨_x0010_!_x0002__x0003_&quot;_x0001_ÄÇ_x0002__x000e__x0003_ _x0002_é_x0002_Ä_x0001_‡_x0003_Ë_x0002_H_x0003_ _x0002_X 7" xfId="14652" xr:uid="{00000000-0005-0000-0000-000050580000}"/>
    <cellStyle name="_x0002_-_x0002_Ä_x0001_‡_x0003_0_x0002_P_x0003_ _x0002_X_x0003_·_x0002_®_x0003_@_x0002_p_x0003_ª_x0002_¨_x0010_!_x0002__x0003_&quot;_x0001_ÄÇ_x0002__x000e__x0003_ _x0002_é_x0002_Ä_x0001_‡_x0003_Ë_x0002_H_x0003_ _x0002_X 8" xfId="14653" xr:uid="{00000000-0005-0000-0000-000051580000}"/>
    <cellStyle name="_x0002_-_x0002_Ä_x0001_‡_x0003_0_x0002_P_x0003_ _x0002_X_x0003_·_x0002_®_x0003_@_x0002_p_x0003_ª_x0002_¨_x0010_!_x0002__x0003_&quot;_x0001_ÄÇ_x0002__x000e__x0003_ _x0002_é_x0002_Ä_x0001_‡_x0003_Ë_x0002_H_x0003_ _x0002_X 9" xfId="14654" xr:uid="{00000000-0005-0000-0000-000052580000}"/>
    <cellStyle name="Accent1 - 20%" xfId="26370" xr:uid="{00000000-0005-0000-0000-000053580000}"/>
    <cellStyle name="Accent1 - 40%" xfId="26371" xr:uid="{00000000-0005-0000-0000-000054580000}"/>
    <cellStyle name="Accent1 - 60%" xfId="26372" xr:uid="{00000000-0005-0000-0000-000055580000}"/>
    <cellStyle name="Accent1 10" xfId="11081" xr:uid="{00000000-0005-0000-0000-000056580000}"/>
    <cellStyle name="Accent1 11" xfId="11082" xr:uid="{00000000-0005-0000-0000-000057580000}"/>
    <cellStyle name="Accent1 12" xfId="11083" xr:uid="{00000000-0005-0000-0000-000058580000}"/>
    <cellStyle name="Accent1 13" xfId="11084" xr:uid="{00000000-0005-0000-0000-000059580000}"/>
    <cellStyle name="Accent1 14" xfId="11085" xr:uid="{00000000-0005-0000-0000-00005A580000}"/>
    <cellStyle name="Accent1 15" xfId="11086" xr:uid="{00000000-0005-0000-0000-00005B580000}"/>
    <cellStyle name="Accent1 16" xfId="11087" xr:uid="{00000000-0005-0000-0000-00005C580000}"/>
    <cellStyle name="Accent1 17" xfId="11088" xr:uid="{00000000-0005-0000-0000-00005D580000}"/>
    <cellStyle name="Accent1 18" xfId="11089" xr:uid="{00000000-0005-0000-0000-00005E580000}"/>
    <cellStyle name="Accent1 19" xfId="11090" xr:uid="{00000000-0005-0000-0000-00005F580000}"/>
    <cellStyle name="Accent1 2" xfId="11091" xr:uid="{00000000-0005-0000-0000-000060580000}"/>
    <cellStyle name="Accent1 2 2" xfId="26373" xr:uid="{00000000-0005-0000-0000-000061580000}"/>
    <cellStyle name="Accent1 2 2 2" xfId="31521" xr:uid="{00000000-0005-0000-0000-000062580000}"/>
    <cellStyle name="Accent1 2 3" xfId="31522" xr:uid="{00000000-0005-0000-0000-000063580000}"/>
    <cellStyle name="Accent1 2 4" xfId="31523" xr:uid="{00000000-0005-0000-0000-000064580000}"/>
    <cellStyle name="Accent1 2 5" xfId="31524" xr:uid="{00000000-0005-0000-0000-000065580000}"/>
    <cellStyle name="Accent1 2 6" xfId="31525" xr:uid="{00000000-0005-0000-0000-000066580000}"/>
    <cellStyle name="Accent1 20" xfId="11092" xr:uid="{00000000-0005-0000-0000-000067580000}"/>
    <cellStyle name="Accent1 21" xfId="11093" xr:uid="{00000000-0005-0000-0000-000068580000}"/>
    <cellStyle name="Accent1 22" xfId="11094" xr:uid="{00000000-0005-0000-0000-000069580000}"/>
    <cellStyle name="Accent1 23" xfId="11095" xr:uid="{00000000-0005-0000-0000-00006A580000}"/>
    <cellStyle name="Accent1 24" xfId="26374" xr:uid="{00000000-0005-0000-0000-00006B580000}"/>
    <cellStyle name="Accent1 25" xfId="26375" xr:uid="{00000000-0005-0000-0000-00006C580000}"/>
    <cellStyle name="Accent1 26" xfId="26376" xr:uid="{00000000-0005-0000-0000-00006D580000}"/>
    <cellStyle name="Accent1 27" xfId="26377" xr:uid="{00000000-0005-0000-0000-00006E580000}"/>
    <cellStyle name="Accent1 28" xfId="26378" xr:uid="{00000000-0005-0000-0000-00006F580000}"/>
    <cellStyle name="Accent1 29" xfId="26379" xr:uid="{00000000-0005-0000-0000-000070580000}"/>
    <cellStyle name="Accent1 3" xfId="11096" xr:uid="{00000000-0005-0000-0000-000071580000}"/>
    <cellStyle name="Accent1 3 2" xfId="26380" xr:uid="{00000000-0005-0000-0000-000072580000}"/>
    <cellStyle name="Accent1 30" xfId="26381" xr:uid="{00000000-0005-0000-0000-000073580000}"/>
    <cellStyle name="Accent1 31" xfId="26382" xr:uid="{00000000-0005-0000-0000-000074580000}"/>
    <cellStyle name="Accent1 32" xfId="26383" xr:uid="{00000000-0005-0000-0000-000075580000}"/>
    <cellStyle name="Accent1 33" xfId="26384" xr:uid="{00000000-0005-0000-0000-000076580000}"/>
    <cellStyle name="Accent1 34" xfId="26385" xr:uid="{00000000-0005-0000-0000-000077580000}"/>
    <cellStyle name="Accent1 35" xfId="26386" xr:uid="{00000000-0005-0000-0000-000078580000}"/>
    <cellStyle name="Accent1 36" xfId="26387" xr:uid="{00000000-0005-0000-0000-000079580000}"/>
    <cellStyle name="Accent1 37" xfId="26388" xr:uid="{00000000-0005-0000-0000-00007A580000}"/>
    <cellStyle name="Accent1 38" xfId="26389" xr:uid="{00000000-0005-0000-0000-00007B580000}"/>
    <cellStyle name="Accent1 39" xfId="26390" xr:uid="{00000000-0005-0000-0000-00007C580000}"/>
    <cellStyle name="Accent1 4" xfId="11097" xr:uid="{00000000-0005-0000-0000-00007D580000}"/>
    <cellStyle name="Accent1 4 2" xfId="26391" xr:uid="{00000000-0005-0000-0000-00007E580000}"/>
    <cellStyle name="Accent1 40" xfId="26392" xr:uid="{00000000-0005-0000-0000-00007F580000}"/>
    <cellStyle name="Accent1 41" xfId="26393" xr:uid="{00000000-0005-0000-0000-000080580000}"/>
    <cellStyle name="Accent1 42" xfId="26394" xr:uid="{00000000-0005-0000-0000-000081580000}"/>
    <cellStyle name="Accent1 43" xfId="26395" xr:uid="{00000000-0005-0000-0000-000082580000}"/>
    <cellStyle name="Accent1 44" xfId="26396" xr:uid="{00000000-0005-0000-0000-000083580000}"/>
    <cellStyle name="Accent1 45" xfId="26397" xr:uid="{00000000-0005-0000-0000-000084580000}"/>
    <cellStyle name="Accent1 46" xfId="26398" xr:uid="{00000000-0005-0000-0000-000085580000}"/>
    <cellStyle name="Accent1 47" xfId="26399" xr:uid="{00000000-0005-0000-0000-000086580000}"/>
    <cellStyle name="Accent1 48" xfId="26400" xr:uid="{00000000-0005-0000-0000-000087580000}"/>
    <cellStyle name="Accent1 49" xfId="26401" xr:uid="{00000000-0005-0000-0000-000088580000}"/>
    <cellStyle name="Accent1 5" xfId="11098" xr:uid="{00000000-0005-0000-0000-000089580000}"/>
    <cellStyle name="Accent1 5 2" xfId="26402" xr:uid="{00000000-0005-0000-0000-00008A580000}"/>
    <cellStyle name="Accent1 50" xfId="26403" xr:uid="{00000000-0005-0000-0000-00008B580000}"/>
    <cellStyle name="Accent1 51" xfId="26404" xr:uid="{00000000-0005-0000-0000-00008C580000}"/>
    <cellStyle name="Accent1 52" xfId="26405" xr:uid="{00000000-0005-0000-0000-00008D580000}"/>
    <cellStyle name="Accent1 53" xfId="26406" xr:uid="{00000000-0005-0000-0000-00008E580000}"/>
    <cellStyle name="Accent1 54" xfId="26407" xr:uid="{00000000-0005-0000-0000-00008F580000}"/>
    <cellStyle name="Accent1 55" xfId="26408" xr:uid="{00000000-0005-0000-0000-000090580000}"/>
    <cellStyle name="Accent1 56" xfId="26409" xr:uid="{00000000-0005-0000-0000-000091580000}"/>
    <cellStyle name="Accent1 57" xfId="26410" xr:uid="{00000000-0005-0000-0000-000092580000}"/>
    <cellStyle name="Accent1 58" xfId="26411" xr:uid="{00000000-0005-0000-0000-000093580000}"/>
    <cellStyle name="Accent1 59" xfId="26412" xr:uid="{00000000-0005-0000-0000-000094580000}"/>
    <cellStyle name="Accent1 6" xfId="11099" xr:uid="{00000000-0005-0000-0000-000095580000}"/>
    <cellStyle name="Accent1 60" xfId="26413" xr:uid="{00000000-0005-0000-0000-000096580000}"/>
    <cellStyle name="Accent1 61" xfId="26414" xr:uid="{00000000-0005-0000-0000-000097580000}"/>
    <cellStyle name="Accent1 62" xfId="26415" xr:uid="{00000000-0005-0000-0000-000098580000}"/>
    <cellStyle name="Accent1 63" xfId="26416" xr:uid="{00000000-0005-0000-0000-000099580000}"/>
    <cellStyle name="Accent1 64" xfId="26417" xr:uid="{00000000-0005-0000-0000-00009A580000}"/>
    <cellStyle name="Accent1 65" xfId="26418" xr:uid="{00000000-0005-0000-0000-00009B580000}"/>
    <cellStyle name="Accent1 66" xfId="26419" xr:uid="{00000000-0005-0000-0000-00009C580000}"/>
    <cellStyle name="Accent1 67" xfId="26420" xr:uid="{00000000-0005-0000-0000-00009D580000}"/>
    <cellStyle name="Accent1 68" xfId="26421" xr:uid="{00000000-0005-0000-0000-00009E580000}"/>
    <cellStyle name="Accent1 69" xfId="26422" xr:uid="{00000000-0005-0000-0000-00009F580000}"/>
    <cellStyle name="Accent1 7" xfId="11100" xr:uid="{00000000-0005-0000-0000-0000A0580000}"/>
    <cellStyle name="Accent1 8" xfId="11101" xr:uid="{00000000-0005-0000-0000-0000A1580000}"/>
    <cellStyle name="Accent1 9" xfId="11102" xr:uid="{00000000-0005-0000-0000-0000A2580000}"/>
    <cellStyle name="Accent2 - 20%" xfId="26423" xr:uid="{00000000-0005-0000-0000-0000A3580000}"/>
    <cellStyle name="Accent2 - 40%" xfId="26424" xr:uid="{00000000-0005-0000-0000-0000A4580000}"/>
    <cellStyle name="Accent2 - 60%" xfId="26425" xr:uid="{00000000-0005-0000-0000-0000A5580000}"/>
    <cellStyle name="Accent2 10" xfId="11103" xr:uid="{00000000-0005-0000-0000-0000A6580000}"/>
    <cellStyle name="Accent2 11" xfId="11104" xr:uid="{00000000-0005-0000-0000-0000A7580000}"/>
    <cellStyle name="Accent2 12" xfId="11105" xr:uid="{00000000-0005-0000-0000-0000A8580000}"/>
    <cellStyle name="Accent2 13" xfId="11106" xr:uid="{00000000-0005-0000-0000-0000A9580000}"/>
    <cellStyle name="Accent2 14" xfId="11107" xr:uid="{00000000-0005-0000-0000-0000AA580000}"/>
    <cellStyle name="Accent2 15" xfId="11108" xr:uid="{00000000-0005-0000-0000-0000AB580000}"/>
    <cellStyle name="Accent2 16" xfId="11109" xr:uid="{00000000-0005-0000-0000-0000AC580000}"/>
    <cellStyle name="Accent2 17" xfId="11110" xr:uid="{00000000-0005-0000-0000-0000AD580000}"/>
    <cellStyle name="Accent2 18" xfId="11111" xr:uid="{00000000-0005-0000-0000-0000AE580000}"/>
    <cellStyle name="Accent2 19" xfId="11112" xr:uid="{00000000-0005-0000-0000-0000AF580000}"/>
    <cellStyle name="Accent2 2" xfId="11113" xr:uid="{00000000-0005-0000-0000-0000B0580000}"/>
    <cellStyle name="Accent2 2 2" xfId="26426" xr:uid="{00000000-0005-0000-0000-0000B1580000}"/>
    <cellStyle name="Accent2 2 2 2" xfId="31526" xr:uid="{00000000-0005-0000-0000-0000B2580000}"/>
    <cellStyle name="Accent2 2 3" xfId="31527" xr:uid="{00000000-0005-0000-0000-0000B3580000}"/>
    <cellStyle name="Accent2 2 4" xfId="31528" xr:uid="{00000000-0005-0000-0000-0000B4580000}"/>
    <cellStyle name="Accent2 2 5" xfId="31529" xr:uid="{00000000-0005-0000-0000-0000B5580000}"/>
    <cellStyle name="Accent2 2 6" xfId="31530" xr:uid="{00000000-0005-0000-0000-0000B6580000}"/>
    <cellStyle name="Accent2 20" xfId="11114" xr:uid="{00000000-0005-0000-0000-0000B7580000}"/>
    <cellStyle name="Accent2 21" xfId="11115" xr:uid="{00000000-0005-0000-0000-0000B8580000}"/>
    <cellStyle name="Accent2 22" xfId="11116" xr:uid="{00000000-0005-0000-0000-0000B9580000}"/>
    <cellStyle name="Accent2 23" xfId="11117" xr:uid="{00000000-0005-0000-0000-0000BA580000}"/>
    <cellStyle name="Accent2 24" xfId="26427" xr:uid="{00000000-0005-0000-0000-0000BB580000}"/>
    <cellStyle name="Accent2 25" xfId="26428" xr:uid="{00000000-0005-0000-0000-0000BC580000}"/>
    <cellStyle name="Accent2 26" xfId="26429" xr:uid="{00000000-0005-0000-0000-0000BD580000}"/>
    <cellStyle name="Accent2 27" xfId="26430" xr:uid="{00000000-0005-0000-0000-0000BE580000}"/>
    <cellStyle name="Accent2 28" xfId="26431" xr:uid="{00000000-0005-0000-0000-0000BF580000}"/>
    <cellStyle name="Accent2 29" xfId="26432" xr:uid="{00000000-0005-0000-0000-0000C0580000}"/>
    <cellStyle name="Accent2 3" xfId="11118" xr:uid="{00000000-0005-0000-0000-0000C1580000}"/>
    <cellStyle name="Accent2 3 2" xfId="26433" xr:uid="{00000000-0005-0000-0000-0000C2580000}"/>
    <cellStyle name="Accent2 30" xfId="26434" xr:uid="{00000000-0005-0000-0000-0000C3580000}"/>
    <cellStyle name="Accent2 31" xfId="26435" xr:uid="{00000000-0005-0000-0000-0000C4580000}"/>
    <cellStyle name="Accent2 32" xfId="26436" xr:uid="{00000000-0005-0000-0000-0000C5580000}"/>
    <cellStyle name="Accent2 33" xfId="26437" xr:uid="{00000000-0005-0000-0000-0000C6580000}"/>
    <cellStyle name="Accent2 34" xfId="26438" xr:uid="{00000000-0005-0000-0000-0000C7580000}"/>
    <cellStyle name="Accent2 35" xfId="26439" xr:uid="{00000000-0005-0000-0000-0000C8580000}"/>
    <cellStyle name="Accent2 36" xfId="26440" xr:uid="{00000000-0005-0000-0000-0000C9580000}"/>
    <cellStyle name="Accent2 37" xfId="26441" xr:uid="{00000000-0005-0000-0000-0000CA580000}"/>
    <cellStyle name="Accent2 38" xfId="26442" xr:uid="{00000000-0005-0000-0000-0000CB580000}"/>
    <cellStyle name="Accent2 39" xfId="26443" xr:uid="{00000000-0005-0000-0000-0000CC580000}"/>
    <cellStyle name="Accent2 4" xfId="11119" xr:uid="{00000000-0005-0000-0000-0000CD580000}"/>
    <cellStyle name="Accent2 4 2" xfId="26444" xr:uid="{00000000-0005-0000-0000-0000CE580000}"/>
    <cellStyle name="Accent2 40" xfId="26445" xr:uid="{00000000-0005-0000-0000-0000CF580000}"/>
    <cellStyle name="Accent2 41" xfId="26446" xr:uid="{00000000-0005-0000-0000-0000D0580000}"/>
    <cellStyle name="Accent2 42" xfId="26447" xr:uid="{00000000-0005-0000-0000-0000D1580000}"/>
    <cellStyle name="Accent2 43" xfId="26448" xr:uid="{00000000-0005-0000-0000-0000D2580000}"/>
    <cellStyle name="Accent2 44" xfId="26449" xr:uid="{00000000-0005-0000-0000-0000D3580000}"/>
    <cellStyle name="Accent2 45" xfId="26450" xr:uid="{00000000-0005-0000-0000-0000D4580000}"/>
    <cellStyle name="Accent2 46" xfId="26451" xr:uid="{00000000-0005-0000-0000-0000D5580000}"/>
    <cellStyle name="Accent2 47" xfId="26452" xr:uid="{00000000-0005-0000-0000-0000D6580000}"/>
    <cellStyle name="Accent2 48" xfId="26453" xr:uid="{00000000-0005-0000-0000-0000D7580000}"/>
    <cellStyle name="Accent2 49" xfId="26454" xr:uid="{00000000-0005-0000-0000-0000D8580000}"/>
    <cellStyle name="Accent2 5" xfId="11120" xr:uid="{00000000-0005-0000-0000-0000D9580000}"/>
    <cellStyle name="Accent2 5 2" xfId="26455" xr:uid="{00000000-0005-0000-0000-0000DA580000}"/>
    <cellStyle name="Accent2 50" xfId="26456" xr:uid="{00000000-0005-0000-0000-0000DB580000}"/>
    <cellStyle name="Accent2 51" xfId="26457" xr:uid="{00000000-0005-0000-0000-0000DC580000}"/>
    <cellStyle name="Accent2 52" xfId="26458" xr:uid="{00000000-0005-0000-0000-0000DD580000}"/>
    <cellStyle name="Accent2 53" xfId="26459" xr:uid="{00000000-0005-0000-0000-0000DE580000}"/>
    <cellStyle name="Accent2 54" xfId="26460" xr:uid="{00000000-0005-0000-0000-0000DF580000}"/>
    <cellStyle name="Accent2 55" xfId="26461" xr:uid="{00000000-0005-0000-0000-0000E0580000}"/>
    <cellStyle name="Accent2 56" xfId="26462" xr:uid="{00000000-0005-0000-0000-0000E1580000}"/>
    <cellStyle name="Accent2 57" xfId="26463" xr:uid="{00000000-0005-0000-0000-0000E2580000}"/>
    <cellStyle name="Accent2 58" xfId="26464" xr:uid="{00000000-0005-0000-0000-0000E3580000}"/>
    <cellStyle name="Accent2 59" xfId="26465" xr:uid="{00000000-0005-0000-0000-0000E4580000}"/>
    <cellStyle name="Accent2 6" xfId="11121" xr:uid="{00000000-0005-0000-0000-0000E5580000}"/>
    <cellStyle name="Accent2 60" xfId="26466" xr:uid="{00000000-0005-0000-0000-0000E6580000}"/>
    <cellStyle name="Accent2 61" xfId="26467" xr:uid="{00000000-0005-0000-0000-0000E7580000}"/>
    <cellStyle name="Accent2 62" xfId="26468" xr:uid="{00000000-0005-0000-0000-0000E8580000}"/>
    <cellStyle name="Accent2 63" xfId="26469" xr:uid="{00000000-0005-0000-0000-0000E9580000}"/>
    <cellStyle name="Accent2 64" xfId="26470" xr:uid="{00000000-0005-0000-0000-0000EA580000}"/>
    <cellStyle name="Accent2 65" xfId="26471" xr:uid="{00000000-0005-0000-0000-0000EB580000}"/>
    <cellStyle name="Accent2 66" xfId="26472" xr:uid="{00000000-0005-0000-0000-0000EC580000}"/>
    <cellStyle name="Accent2 67" xfId="26473" xr:uid="{00000000-0005-0000-0000-0000ED580000}"/>
    <cellStyle name="Accent2 68" xfId="26474" xr:uid="{00000000-0005-0000-0000-0000EE580000}"/>
    <cellStyle name="Accent2 69" xfId="26475" xr:uid="{00000000-0005-0000-0000-0000EF580000}"/>
    <cellStyle name="Accent2 7" xfId="11122" xr:uid="{00000000-0005-0000-0000-0000F0580000}"/>
    <cellStyle name="Accent2 8" xfId="11123" xr:uid="{00000000-0005-0000-0000-0000F1580000}"/>
    <cellStyle name="Accent2 9" xfId="11124" xr:uid="{00000000-0005-0000-0000-0000F2580000}"/>
    <cellStyle name="Accent3 - 20%" xfId="26476" xr:uid="{00000000-0005-0000-0000-0000F3580000}"/>
    <cellStyle name="Accent3 - 40%" xfId="26477" xr:uid="{00000000-0005-0000-0000-0000F4580000}"/>
    <cellStyle name="Accent3 - 60%" xfId="26478" xr:uid="{00000000-0005-0000-0000-0000F5580000}"/>
    <cellStyle name="Accent3 10" xfId="11125" xr:uid="{00000000-0005-0000-0000-0000F6580000}"/>
    <cellStyle name="Accent3 11" xfId="11126" xr:uid="{00000000-0005-0000-0000-0000F7580000}"/>
    <cellStyle name="Accent3 12" xfId="11127" xr:uid="{00000000-0005-0000-0000-0000F8580000}"/>
    <cellStyle name="Accent3 13" xfId="11128" xr:uid="{00000000-0005-0000-0000-0000F9580000}"/>
    <cellStyle name="Accent3 14" xfId="11129" xr:uid="{00000000-0005-0000-0000-0000FA580000}"/>
    <cellStyle name="Accent3 15" xfId="11130" xr:uid="{00000000-0005-0000-0000-0000FB580000}"/>
    <cellStyle name="Accent3 16" xfId="11131" xr:uid="{00000000-0005-0000-0000-0000FC580000}"/>
    <cellStyle name="Accent3 17" xfId="11132" xr:uid="{00000000-0005-0000-0000-0000FD580000}"/>
    <cellStyle name="Accent3 18" xfId="11133" xr:uid="{00000000-0005-0000-0000-0000FE580000}"/>
    <cellStyle name="Accent3 19" xfId="11134" xr:uid="{00000000-0005-0000-0000-0000FF580000}"/>
    <cellStyle name="Accent3 2" xfId="11135" xr:uid="{00000000-0005-0000-0000-000000590000}"/>
    <cellStyle name="Accent3 2 2" xfId="26479" xr:uid="{00000000-0005-0000-0000-000001590000}"/>
    <cellStyle name="Accent3 2 2 2" xfId="31531" xr:uid="{00000000-0005-0000-0000-000002590000}"/>
    <cellStyle name="Accent3 2 3" xfId="31532" xr:uid="{00000000-0005-0000-0000-000003590000}"/>
    <cellStyle name="Accent3 2 4" xfId="31533" xr:uid="{00000000-0005-0000-0000-000004590000}"/>
    <cellStyle name="Accent3 2 5" xfId="31534" xr:uid="{00000000-0005-0000-0000-000005590000}"/>
    <cellStyle name="Accent3 2 6" xfId="31535" xr:uid="{00000000-0005-0000-0000-000006590000}"/>
    <cellStyle name="Accent3 20" xfId="11136" xr:uid="{00000000-0005-0000-0000-000007590000}"/>
    <cellStyle name="Accent3 21" xfId="11137" xr:uid="{00000000-0005-0000-0000-000008590000}"/>
    <cellStyle name="Accent3 22" xfId="11138" xr:uid="{00000000-0005-0000-0000-000009590000}"/>
    <cellStyle name="Accent3 23" xfId="11139" xr:uid="{00000000-0005-0000-0000-00000A590000}"/>
    <cellStyle name="Accent3 24" xfId="26480" xr:uid="{00000000-0005-0000-0000-00000B590000}"/>
    <cellStyle name="Accent3 25" xfId="26481" xr:uid="{00000000-0005-0000-0000-00000C590000}"/>
    <cellStyle name="Accent3 26" xfId="26482" xr:uid="{00000000-0005-0000-0000-00000D590000}"/>
    <cellStyle name="Accent3 27" xfId="26483" xr:uid="{00000000-0005-0000-0000-00000E590000}"/>
    <cellStyle name="Accent3 28" xfId="26484" xr:uid="{00000000-0005-0000-0000-00000F590000}"/>
    <cellStyle name="Accent3 29" xfId="26485" xr:uid="{00000000-0005-0000-0000-000010590000}"/>
    <cellStyle name="Accent3 3" xfId="11140" xr:uid="{00000000-0005-0000-0000-000011590000}"/>
    <cellStyle name="Accent3 3 2" xfId="26486" xr:uid="{00000000-0005-0000-0000-000012590000}"/>
    <cellStyle name="Accent3 30" xfId="26487" xr:uid="{00000000-0005-0000-0000-000013590000}"/>
    <cellStyle name="Accent3 31" xfId="26488" xr:uid="{00000000-0005-0000-0000-000014590000}"/>
    <cellStyle name="Accent3 32" xfId="26489" xr:uid="{00000000-0005-0000-0000-000015590000}"/>
    <cellStyle name="Accent3 33" xfId="26490" xr:uid="{00000000-0005-0000-0000-000016590000}"/>
    <cellStyle name="Accent3 34" xfId="26491" xr:uid="{00000000-0005-0000-0000-000017590000}"/>
    <cellStyle name="Accent3 35" xfId="26492" xr:uid="{00000000-0005-0000-0000-000018590000}"/>
    <cellStyle name="Accent3 36" xfId="26493" xr:uid="{00000000-0005-0000-0000-000019590000}"/>
    <cellStyle name="Accent3 37" xfId="26494" xr:uid="{00000000-0005-0000-0000-00001A590000}"/>
    <cellStyle name="Accent3 38" xfId="26495" xr:uid="{00000000-0005-0000-0000-00001B590000}"/>
    <cellStyle name="Accent3 39" xfId="26496" xr:uid="{00000000-0005-0000-0000-00001C590000}"/>
    <cellStyle name="Accent3 4" xfId="11141" xr:uid="{00000000-0005-0000-0000-00001D590000}"/>
    <cellStyle name="Accent3 4 2" xfId="26497" xr:uid="{00000000-0005-0000-0000-00001E590000}"/>
    <cellStyle name="Accent3 40" xfId="26498" xr:uid="{00000000-0005-0000-0000-00001F590000}"/>
    <cellStyle name="Accent3 41" xfId="26499" xr:uid="{00000000-0005-0000-0000-000020590000}"/>
    <cellStyle name="Accent3 42" xfId="26500" xr:uid="{00000000-0005-0000-0000-000021590000}"/>
    <cellStyle name="Accent3 43" xfId="26501" xr:uid="{00000000-0005-0000-0000-000022590000}"/>
    <cellStyle name="Accent3 44" xfId="26502" xr:uid="{00000000-0005-0000-0000-000023590000}"/>
    <cellStyle name="Accent3 45" xfId="26503" xr:uid="{00000000-0005-0000-0000-000024590000}"/>
    <cellStyle name="Accent3 46" xfId="26504" xr:uid="{00000000-0005-0000-0000-000025590000}"/>
    <cellStyle name="Accent3 47" xfId="26505" xr:uid="{00000000-0005-0000-0000-000026590000}"/>
    <cellStyle name="Accent3 48" xfId="26506" xr:uid="{00000000-0005-0000-0000-000027590000}"/>
    <cellStyle name="Accent3 49" xfId="26507" xr:uid="{00000000-0005-0000-0000-000028590000}"/>
    <cellStyle name="Accent3 5" xfId="11142" xr:uid="{00000000-0005-0000-0000-000029590000}"/>
    <cellStyle name="Accent3 5 2" xfId="26508" xr:uid="{00000000-0005-0000-0000-00002A590000}"/>
    <cellStyle name="Accent3 50" xfId="26509" xr:uid="{00000000-0005-0000-0000-00002B590000}"/>
    <cellStyle name="Accent3 51" xfId="26510" xr:uid="{00000000-0005-0000-0000-00002C590000}"/>
    <cellStyle name="Accent3 52" xfId="26511" xr:uid="{00000000-0005-0000-0000-00002D590000}"/>
    <cellStyle name="Accent3 53" xfId="26512" xr:uid="{00000000-0005-0000-0000-00002E590000}"/>
    <cellStyle name="Accent3 54" xfId="26513" xr:uid="{00000000-0005-0000-0000-00002F590000}"/>
    <cellStyle name="Accent3 55" xfId="26514" xr:uid="{00000000-0005-0000-0000-000030590000}"/>
    <cellStyle name="Accent3 56" xfId="26515" xr:uid="{00000000-0005-0000-0000-000031590000}"/>
    <cellStyle name="Accent3 57" xfId="26516" xr:uid="{00000000-0005-0000-0000-000032590000}"/>
    <cellStyle name="Accent3 58" xfId="26517" xr:uid="{00000000-0005-0000-0000-000033590000}"/>
    <cellStyle name="Accent3 59" xfId="26518" xr:uid="{00000000-0005-0000-0000-000034590000}"/>
    <cellStyle name="Accent3 6" xfId="11143" xr:uid="{00000000-0005-0000-0000-000035590000}"/>
    <cellStyle name="Accent3 60" xfId="26519" xr:uid="{00000000-0005-0000-0000-000036590000}"/>
    <cellStyle name="Accent3 61" xfId="26520" xr:uid="{00000000-0005-0000-0000-000037590000}"/>
    <cellStyle name="Accent3 62" xfId="26521" xr:uid="{00000000-0005-0000-0000-000038590000}"/>
    <cellStyle name="Accent3 63" xfId="26522" xr:uid="{00000000-0005-0000-0000-000039590000}"/>
    <cellStyle name="Accent3 64" xfId="26523" xr:uid="{00000000-0005-0000-0000-00003A590000}"/>
    <cellStyle name="Accent3 65" xfId="26524" xr:uid="{00000000-0005-0000-0000-00003B590000}"/>
    <cellStyle name="Accent3 66" xfId="26525" xr:uid="{00000000-0005-0000-0000-00003C590000}"/>
    <cellStyle name="Accent3 67" xfId="26526" xr:uid="{00000000-0005-0000-0000-00003D590000}"/>
    <cellStyle name="Accent3 68" xfId="26527" xr:uid="{00000000-0005-0000-0000-00003E590000}"/>
    <cellStyle name="Accent3 69" xfId="26528" xr:uid="{00000000-0005-0000-0000-00003F590000}"/>
    <cellStyle name="Accent3 7" xfId="11144" xr:uid="{00000000-0005-0000-0000-000040590000}"/>
    <cellStyle name="Accent3 8" xfId="11145" xr:uid="{00000000-0005-0000-0000-000041590000}"/>
    <cellStyle name="Accent3 9" xfId="11146" xr:uid="{00000000-0005-0000-0000-000042590000}"/>
    <cellStyle name="Accent4 - 20%" xfId="26529" xr:uid="{00000000-0005-0000-0000-000043590000}"/>
    <cellStyle name="Accent4 - 40%" xfId="26530" xr:uid="{00000000-0005-0000-0000-000044590000}"/>
    <cellStyle name="Accent4 - 60%" xfId="26531" xr:uid="{00000000-0005-0000-0000-000045590000}"/>
    <cellStyle name="Accent4 10" xfId="11147" xr:uid="{00000000-0005-0000-0000-000046590000}"/>
    <cellStyle name="Accent4 11" xfId="11148" xr:uid="{00000000-0005-0000-0000-000047590000}"/>
    <cellStyle name="Accent4 12" xfId="11149" xr:uid="{00000000-0005-0000-0000-000048590000}"/>
    <cellStyle name="Accent4 13" xfId="11150" xr:uid="{00000000-0005-0000-0000-000049590000}"/>
    <cellStyle name="Accent4 14" xfId="11151" xr:uid="{00000000-0005-0000-0000-00004A590000}"/>
    <cellStyle name="Accent4 15" xfId="11152" xr:uid="{00000000-0005-0000-0000-00004B590000}"/>
    <cellStyle name="Accent4 16" xfId="11153" xr:uid="{00000000-0005-0000-0000-00004C590000}"/>
    <cellStyle name="Accent4 17" xfId="11154" xr:uid="{00000000-0005-0000-0000-00004D590000}"/>
    <cellStyle name="Accent4 18" xfId="11155" xr:uid="{00000000-0005-0000-0000-00004E590000}"/>
    <cellStyle name="Accent4 19" xfId="11156" xr:uid="{00000000-0005-0000-0000-00004F590000}"/>
    <cellStyle name="Accent4 2" xfId="11157" xr:uid="{00000000-0005-0000-0000-000050590000}"/>
    <cellStyle name="Accent4 2 2" xfId="26532" xr:uid="{00000000-0005-0000-0000-000051590000}"/>
    <cellStyle name="Accent4 2 2 2" xfId="31536" xr:uid="{00000000-0005-0000-0000-000052590000}"/>
    <cellStyle name="Accent4 2 3" xfId="31537" xr:uid="{00000000-0005-0000-0000-000053590000}"/>
    <cellStyle name="Accent4 2 4" xfId="31538" xr:uid="{00000000-0005-0000-0000-000054590000}"/>
    <cellStyle name="Accent4 2 5" xfId="31539" xr:uid="{00000000-0005-0000-0000-000055590000}"/>
    <cellStyle name="Accent4 2 6" xfId="31540" xr:uid="{00000000-0005-0000-0000-000056590000}"/>
    <cellStyle name="Accent4 20" xfId="11158" xr:uid="{00000000-0005-0000-0000-000057590000}"/>
    <cellStyle name="Accent4 21" xfId="11159" xr:uid="{00000000-0005-0000-0000-000058590000}"/>
    <cellStyle name="Accent4 22" xfId="11160" xr:uid="{00000000-0005-0000-0000-000059590000}"/>
    <cellStyle name="Accent4 23" xfId="11161" xr:uid="{00000000-0005-0000-0000-00005A590000}"/>
    <cellStyle name="Accent4 24" xfId="26533" xr:uid="{00000000-0005-0000-0000-00005B590000}"/>
    <cellStyle name="Accent4 25" xfId="26534" xr:uid="{00000000-0005-0000-0000-00005C590000}"/>
    <cellStyle name="Accent4 26" xfId="26535" xr:uid="{00000000-0005-0000-0000-00005D590000}"/>
    <cellStyle name="Accent4 27" xfId="26536" xr:uid="{00000000-0005-0000-0000-00005E590000}"/>
    <cellStyle name="Accent4 28" xfId="26537" xr:uid="{00000000-0005-0000-0000-00005F590000}"/>
    <cellStyle name="Accent4 29" xfId="26538" xr:uid="{00000000-0005-0000-0000-000060590000}"/>
    <cellStyle name="Accent4 3" xfId="11162" xr:uid="{00000000-0005-0000-0000-000061590000}"/>
    <cellStyle name="Accent4 3 2" xfId="26539" xr:uid="{00000000-0005-0000-0000-000062590000}"/>
    <cellStyle name="Accent4 30" xfId="26540" xr:uid="{00000000-0005-0000-0000-000063590000}"/>
    <cellStyle name="Accent4 31" xfId="26541" xr:uid="{00000000-0005-0000-0000-000064590000}"/>
    <cellStyle name="Accent4 32" xfId="26542" xr:uid="{00000000-0005-0000-0000-000065590000}"/>
    <cellStyle name="Accent4 33" xfId="26543" xr:uid="{00000000-0005-0000-0000-000066590000}"/>
    <cellStyle name="Accent4 34" xfId="26544" xr:uid="{00000000-0005-0000-0000-000067590000}"/>
    <cellStyle name="Accent4 35" xfId="26545" xr:uid="{00000000-0005-0000-0000-000068590000}"/>
    <cellStyle name="Accent4 36" xfId="26546" xr:uid="{00000000-0005-0000-0000-000069590000}"/>
    <cellStyle name="Accent4 37" xfId="26547" xr:uid="{00000000-0005-0000-0000-00006A590000}"/>
    <cellStyle name="Accent4 38" xfId="26548" xr:uid="{00000000-0005-0000-0000-00006B590000}"/>
    <cellStyle name="Accent4 39" xfId="26549" xr:uid="{00000000-0005-0000-0000-00006C590000}"/>
    <cellStyle name="Accent4 4" xfId="11163" xr:uid="{00000000-0005-0000-0000-00006D590000}"/>
    <cellStyle name="Accent4 4 2" xfId="26550" xr:uid="{00000000-0005-0000-0000-00006E590000}"/>
    <cellStyle name="Accent4 40" xfId="26551" xr:uid="{00000000-0005-0000-0000-00006F590000}"/>
    <cellStyle name="Accent4 41" xfId="26552" xr:uid="{00000000-0005-0000-0000-000070590000}"/>
    <cellStyle name="Accent4 42" xfId="26553" xr:uid="{00000000-0005-0000-0000-000071590000}"/>
    <cellStyle name="Accent4 43" xfId="26554" xr:uid="{00000000-0005-0000-0000-000072590000}"/>
    <cellStyle name="Accent4 44" xfId="26555" xr:uid="{00000000-0005-0000-0000-000073590000}"/>
    <cellStyle name="Accent4 45" xfId="26556" xr:uid="{00000000-0005-0000-0000-000074590000}"/>
    <cellStyle name="Accent4 46" xfId="26557" xr:uid="{00000000-0005-0000-0000-000075590000}"/>
    <cellStyle name="Accent4 47" xfId="26558" xr:uid="{00000000-0005-0000-0000-000076590000}"/>
    <cellStyle name="Accent4 48" xfId="26559" xr:uid="{00000000-0005-0000-0000-000077590000}"/>
    <cellStyle name="Accent4 49" xfId="26560" xr:uid="{00000000-0005-0000-0000-000078590000}"/>
    <cellStyle name="Accent4 5" xfId="11164" xr:uid="{00000000-0005-0000-0000-000079590000}"/>
    <cellStyle name="Accent4 5 2" xfId="26561" xr:uid="{00000000-0005-0000-0000-00007A590000}"/>
    <cellStyle name="Accent4 50" xfId="26562" xr:uid="{00000000-0005-0000-0000-00007B590000}"/>
    <cellStyle name="Accent4 51" xfId="26563" xr:uid="{00000000-0005-0000-0000-00007C590000}"/>
    <cellStyle name="Accent4 52" xfId="26564" xr:uid="{00000000-0005-0000-0000-00007D590000}"/>
    <cellStyle name="Accent4 53" xfId="26565" xr:uid="{00000000-0005-0000-0000-00007E590000}"/>
    <cellStyle name="Accent4 54" xfId="26566" xr:uid="{00000000-0005-0000-0000-00007F590000}"/>
    <cellStyle name="Accent4 55" xfId="26567" xr:uid="{00000000-0005-0000-0000-000080590000}"/>
    <cellStyle name="Accent4 56" xfId="26568" xr:uid="{00000000-0005-0000-0000-000081590000}"/>
    <cellStyle name="Accent4 57" xfId="26569" xr:uid="{00000000-0005-0000-0000-000082590000}"/>
    <cellStyle name="Accent4 58" xfId="26570" xr:uid="{00000000-0005-0000-0000-000083590000}"/>
    <cellStyle name="Accent4 59" xfId="26571" xr:uid="{00000000-0005-0000-0000-000084590000}"/>
    <cellStyle name="Accent4 6" xfId="11165" xr:uid="{00000000-0005-0000-0000-000085590000}"/>
    <cellStyle name="Accent4 60" xfId="26572" xr:uid="{00000000-0005-0000-0000-000086590000}"/>
    <cellStyle name="Accent4 61" xfId="26573" xr:uid="{00000000-0005-0000-0000-000087590000}"/>
    <cellStyle name="Accent4 62" xfId="26574" xr:uid="{00000000-0005-0000-0000-000088590000}"/>
    <cellStyle name="Accent4 63" xfId="26575" xr:uid="{00000000-0005-0000-0000-000089590000}"/>
    <cellStyle name="Accent4 64" xfId="26576" xr:uid="{00000000-0005-0000-0000-00008A590000}"/>
    <cellStyle name="Accent4 65" xfId="26577" xr:uid="{00000000-0005-0000-0000-00008B590000}"/>
    <cellStyle name="Accent4 66" xfId="26578" xr:uid="{00000000-0005-0000-0000-00008C590000}"/>
    <cellStyle name="Accent4 67" xfId="26579" xr:uid="{00000000-0005-0000-0000-00008D590000}"/>
    <cellStyle name="Accent4 68" xfId="26580" xr:uid="{00000000-0005-0000-0000-00008E590000}"/>
    <cellStyle name="Accent4 69" xfId="26581" xr:uid="{00000000-0005-0000-0000-00008F590000}"/>
    <cellStyle name="Accent4 7" xfId="11166" xr:uid="{00000000-0005-0000-0000-000090590000}"/>
    <cellStyle name="Accent4 8" xfId="11167" xr:uid="{00000000-0005-0000-0000-000091590000}"/>
    <cellStyle name="Accent4 9" xfId="11168" xr:uid="{00000000-0005-0000-0000-000092590000}"/>
    <cellStyle name="Accent5 - 20%" xfId="26582" xr:uid="{00000000-0005-0000-0000-000093590000}"/>
    <cellStyle name="Accent5 - 40%" xfId="26583" xr:uid="{00000000-0005-0000-0000-000094590000}"/>
    <cellStyle name="Accent5 - 60%" xfId="26584" xr:uid="{00000000-0005-0000-0000-000095590000}"/>
    <cellStyle name="Accent5 10" xfId="11169" xr:uid="{00000000-0005-0000-0000-000096590000}"/>
    <cellStyle name="Accent5 11" xfId="11170" xr:uid="{00000000-0005-0000-0000-000097590000}"/>
    <cellStyle name="Accent5 12" xfId="11171" xr:uid="{00000000-0005-0000-0000-000098590000}"/>
    <cellStyle name="Accent5 13" xfId="11172" xr:uid="{00000000-0005-0000-0000-000099590000}"/>
    <cellStyle name="Accent5 14" xfId="11173" xr:uid="{00000000-0005-0000-0000-00009A590000}"/>
    <cellStyle name="Accent5 15" xfId="11174" xr:uid="{00000000-0005-0000-0000-00009B590000}"/>
    <cellStyle name="Accent5 16" xfId="11175" xr:uid="{00000000-0005-0000-0000-00009C590000}"/>
    <cellStyle name="Accent5 17" xfId="11176" xr:uid="{00000000-0005-0000-0000-00009D590000}"/>
    <cellStyle name="Accent5 18" xfId="11177" xr:uid="{00000000-0005-0000-0000-00009E590000}"/>
    <cellStyle name="Accent5 19" xfId="11178" xr:uid="{00000000-0005-0000-0000-00009F590000}"/>
    <cellStyle name="Accent5 2" xfId="11179" xr:uid="{00000000-0005-0000-0000-0000A0590000}"/>
    <cellStyle name="Accent5 2 2" xfId="26585" xr:uid="{00000000-0005-0000-0000-0000A1590000}"/>
    <cellStyle name="Accent5 2 2 2" xfId="31541" xr:uid="{00000000-0005-0000-0000-0000A2590000}"/>
    <cellStyle name="Accent5 2 3" xfId="31542" xr:uid="{00000000-0005-0000-0000-0000A3590000}"/>
    <cellStyle name="Accent5 2 4" xfId="31543" xr:uid="{00000000-0005-0000-0000-0000A4590000}"/>
    <cellStyle name="Accent5 2 5" xfId="31544" xr:uid="{00000000-0005-0000-0000-0000A5590000}"/>
    <cellStyle name="Accent5 2 6" xfId="31545" xr:uid="{00000000-0005-0000-0000-0000A6590000}"/>
    <cellStyle name="Accent5 20" xfId="11180" xr:uid="{00000000-0005-0000-0000-0000A7590000}"/>
    <cellStyle name="Accent5 21" xfId="11181" xr:uid="{00000000-0005-0000-0000-0000A8590000}"/>
    <cellStyle name="Accent5 22" xfId="11182" xr:uid="{00000000-0005-0000-0000-0000A9590000}"/>
    <cellStyle name="Accent5 23" xfId="11183" xr:uid="{00000000-0005-0000-0000-0000AA590000}"/>
    <cellStyle name="Accent5 24" xfId="26586" xr:uid="{00000000-0005-0000-0000-0000AB590000}"/>
    <cellStyle name="Accent5 25" xfId="26587" xr:uid="{00000000-0005-0000-0000-0000AC590000}"/>
    <cellStyle name="Accent5 26" xfId="26588" xr:uid="{00000000-0005-0000-0000-0000AD590000}"/>
    <cellStyle name="Accent5 27" xfId="26589" xr:uid="{00000000-0005-0000-0000-0000AE590000}"/>
    <cellStyle name="Accent5 28" xfId="26590" xr:uid="{00000000-0005-0000-0000-0000AF590000}"/>
    <cellStyle name="Accent5 29" xfId="26591" xr:uid="{00000000-0005-0000-0000-0000B0590000}"/>
    <cellStyle name="Accent5 3" xfId="11184" xr:uid="{00000000-0005-0000-0000-0000B1590000}"/>
    <cellStyle name="Accent5 3 2" xfId="26592" xr:uid="{00000000-0005-0000-0000-0000B2590000}"/>
    <cellStyle name="Accent5 30" xfId="26593" xr:uid="{00000000-0005-0000-0000-0000B3590000}"/>
    <cellStyle name="Accent5 31" xfId="26594" xr:uid="{00000000-0005-0000-0000-0000B4590000}"/>
    <cellStyle name="Accent5 32" xfId="26595" xr:uid="{00000000-0005-0000-0000-0000B5590000}"/>
    <cellStyle name="Accent5 33" xfId="26596" xr:uid="{00000000-0005-0000-0000-0000B6590000}"/>
    <cellStyle name="Accent5 34" xfId="26597" xr:uid="{00000000-0005-0000-0000-0000B7590000}"/>
    <cellStyle name="Accent5 35" xfId="26598" xr:uid="{00000000-0005-0000-0000-0000B8590000}"/>
    <cellStyle name="Accent5 36" xfId="26599" xr:uid="{00000000-0005-0000-0000-0000B9590000}"/>
    <cellStyle name="Accent5 37" xfId="26600" xr:uid="{00000000-0005-0000-0000-0000BA590000}"/>
    <cellStyle name="Accent5 38" xfId="26601" xr:uid="{00000000-0005-0000-0000-0000BB590000}"/>
    <cellStyle name="Accent5 39" xfId="26602" xr:uid="{00000000-0005-0000-0000-0000BC590000}"/>
    <cellStyle name="Accent5 4" xfId="11185" xr:uid="{00000000-0005-0000-0000-0000BD590000}"/>
    <cellStyle name="Accent5 4 2" xfId="26603" xr:uid="{00000000-0005-0000-0000-0000BE590000}"/>
    <cellStyle name="Accent5 40" xfId="26604" xr:uid="{00000000-0005-0000-0000-0000BF590000}"/>
    <cellStyle name="Accent5 41" xfId="26605" xr:uid="{00000000-0005-0000-0000-0000C0590000}"/>
    <cellStyle name="Accent5 42" xfId="26606" xr:uid="{00000000-0005-0000-0000-0000C1590000}"/>
    <cellStyle name="Accent5 43" xfId="26607" xr:uid="{00000000-0005-0000-0000-0000C2590000}"/>
    <cellStyle name="Accent5 44" xfId="26608" xr:uid="{00000000-0005-0000-0000-0000C3590000}"/>
    <cellStyle name="Accent5 45" xfId="26609" xr:uid="{00000000-0005-0000-0000-0000C4590000}"/>
    <cellStyle name="Accent5 46" xfId="26610" xr:uid="{00000000-0005-0000-0000-0000C5590000}"/>
    <cellStyle name="Accent5 47" xfId="26611" xr:uid="{00000000-0005-0000-0000-0000C6590000}"/>
    <cellStyle name="Accent5 48" xfId="26612" xr:uid="{00000000-0005-0000-0000-0000C7590000}"/>
    <cellStyle name="Accent5 49" xfId="26613" xr:uid="{00000000-0005-0000-0000-0000C8590000}"/>
    <cellStyle name="Accent5 5" xfId="11186" xr:uid="{00000000-0005-0000-0000-0000C9590000}"/>
    <cellStyle name="Accent5 5 2" xfId="26614" xr:uid="{00000000-0005-0000-0000-0000CA590000}"/>
    <cellStyle name="Accent5 50" xfId="26615" xr:uid="{00000000-0005-0000-0000-0000CB590000}"/>
    <cellStyle name="Accent5 51" xfId="26616" xr:uid="{00000000-0005-0000-0000-0000CC590000}"/>
    <cellStyle name="Accent5 52" xfId="26617" xr:uid="{00000000-0005-0000-0000-0000CD590000}"/>
    <cellStyle name="Accent5 53" xfId="26618" xr:uid="{00000000-0005-0000-0000-0000CE590000}"/>
    <cellStyle name="Accent5 54" xfId="26619" xr:uid="{00000000-0005-0000-0000-0000CF590000}"/>
    <cellStyle name="Accent5 55" xfId="26620" xr:uid="{00000000-0005-0000-0000-0000D0590000}"/>
    <cellStyle name="Accent5 56" xfId="26621" xr:uid="{00000000-0005-0000-0000-0000D1590000}"/>
    <cellStyle name="Accent5 57" xfId="26622" xr:uid="{00000000-0005-0000-0000-0000D2590000}"/>
    <cellStyle name="Accent5 58" xfId="26623" xr:uid="{00000000-0005-0000-0000-0000D3590000}"/>
    <cellStyle name="Accent5 59" xfId="26624" xr:uid="{00000000-0005-0000-0000-0000D4590000}"/>
    <cellStyle name="Accent5 6" xfId="11187" xr:uid="{00000000-0005-0000-0000-0000D5590000}"/>
    <cellStyle name="Accent5 60" xfId="26625" xr:uid="{00000000-0005-0000-0000-0000D6590000}"/>
    <cellStyle name="Accent5 61" xfId="26626" xr:uid="{00000000-0005-0000-0000-0000D7590000}"/>
    <cellStyle name="Accent5 62" xfId="26627" xr:uid="{00000000-0005-0000-0000-0000D8590000}"/>
    <cellStyle name="Accent5 63" xfId="26628" xr:uid="{00000000-0005-0000-0000-0000D9590000}"/>
    <cellStyle name="Accent5 64" xfId="26629" xr:uid="{00000000-0005-0000-0000-0000DA590000}"/>
    <cellStyle name="Accent5 65" xfId="26630" xr:uid="{00000000-0005-0000-0000-0000DB590000}"/>
    <cellStyle name="Accent5 66" xfId="26631" xr:uid="{00000000-0005-0000-0000-0000DC590000}"/>
    <cellStyle name="Accent5 67" xfId="26632" xr:uid="{00000000-0005-0000-0000-0000DD590000}"/>
    <cellStyle name="Accent5 68" xfId="26633" xr:uid="{00000000-0005-0000-0000-0000DE590000}"/>
    <cellStyle name="Accent5 69" xfId="26634" xr:uid="{00000000-0005-0000-0000-0000DF590000}"/>
    <cellStyle name="Accent5 7" xfId="11188" xr:uid="{00000000-0005-0000-0000-0000E0590000}"/>
    <cellStyle name="Accent5 8" xfId="11189" xr:uid="{00000000-0005-0000-0000-0000E1590000}"/>
    <cellStyle name="Accent5 9" xfId="11190" xr:uid="{00000000-0005-0000-0000-0000E2590000}"/>
    <cellStyle name="Accent6 - 20%" xfId="26635" xr:uid="{00000000-0005-0000-0000-0000E3590000}"/>
    <cellStyle name="Accent6 - 40%" xfId="26636" xr:uid="{00000000-0005-0000-0000-0000E4590000}"/>
    <cellStyle name="Accent6 - 60%" xfId="26637" xr:uid="{00000000-0005-0000-0000-0000E5590000}"/>
    <cellStyle name="Accent6 10" xfId="11191" xr:uid="{00000000-0005-0000-0000-0000E6590000}"/>
    <cellStyle name="Accent6 11" xfId="11192" xr:uid="{00000000-0005-0000-0000-0000E7590000}"/>
    <cellStyle name="Accent6 12" xfId="11193" xr:uid="{00000000-0005-0000-0000-0000E8590000}"/>
    <cellStyle name="Accent6 13" xfId="11194" xr:uid="{00000000-0005-0000-0000-0000E9590000}"/>
    <cellStyle name="Accent6 14" xfId="11195" xr:uid="{00000000-0005-0000-0000-0000EA590000}"/>
    <cellStyle name="Accent6 15" xfId="11196" xr:uid="{00000000-0005-0000-0000-0000EB590000}"/>
    <cellStyle name="Accent6 16" xfId="11197" xr:uid="{00000000-0005-0000-0000-0000EC590000}"/>
    <cellStyle name="Accent6 17" xfId="11198" xr:uid="{00000000-0005-0000-0000-0000ED590000}"/>
    <cellStyle name="Accent6 18" xfId="11199" xr:uid="{00000000-0005-0000-0000-0000EE590000}"/>
    <cellStyle name="Accent6 19" xfId="11200" xr:uid="{00000000-0005-0000-0000-0000EF590000}"/>
    <cellStyle name="Accent6 2" xfId="11201" xr:uid="{00000000-0005-0000-0000-0000F0590000}"/>
    <cellStyle name="Accent6 2 2" xfId="26638" xr:uid="{00000000-0005-0000-0000-0000F1590000}"/>
    <cellStyle name="Accent6 2 2 2" xfId="31546" xr:uid="{00000000-0005-0000-0000-0000F2590000}"/>
    <cellStyle name="Accent6 2 3" xfId="31547" xr:uid="{00000000-0005-0000-0000-0000F3590000}"/>
    <cellStyle name="Accent6 2 4" xfId="31548" xr:uid="{00000000-0005-0000-0000-0000F4590000}"/>
    <cellStyle name="Accent6 2 5" xfId="31549" xr:uid="{00000000-0005-0000-0000-0000F5590000}"/>
    <cellStyle name="Accent6 2 6" xfId="31550" xr:uid="{00000000-0005-0000-0000-0000F6590000}"/>
    <cellStyle name="Accent6 20" xfId="11202" xr:uid="{00000000-0005-0000-0000-0000F7590000}"/>
    <cellStyle name="Accent6 21" xfId="11203" xr:uid="{00000000-0005-0000-0000-0000F8590000}"/>
    <cellStyle name="Accent6 22" xfId="11204" xr:uid="{00000000-0005-0000-0000-0000F9590000}"/>
    <cellStyle name="Accent6 23" xfId="11205" xr:uid="{00000000-0005-0000-0000-0000FA590000}"/>
    <cellStyle name="Accent6 24" xfId="26639" xr:uid="{00000000-0005-0000-0000-0000FB590000}"/>
    <cellStyle name="Accent6 25" xfId="26640" xr:uid="{00000000-0005-0000-0000-0000FC590000}"/>
    <cellStyle name="Accent6 26" xfId="26641" xr:uid="{00000000-0005-0000-0000-0000FD590000}"/>
    <cellStyle name="Accent6 27" xfId="26642" xr:uid="{00000000-0005-0000-0000-0000FE590000}"/>
    <cellStyle name="Accent6 28" xfId="26643" xr:uid="{00000000-0005-0000-0000-0000FF590000}"/>
    <cellStyle name="Accent6 29" xfId="26644" xr:uid="{00000000-0005-0000-0000-0000005A0000}"/>
    <cellStyle name="Accent6 3" xfId="11206" xr:uid="{00000000-0005-0000-0000-0000015A0000}"/>
    <cellStyle name="Accent6 3 2" xfId="26645" xr:uid="{00000000-0005-0000-0000-0000025A0000}"/>
    <cellStyle name="Accent6 30" xfId="26646" xr:uid="{00000000-0005-0000-0000-0000035A0000}"/>
    <cellStyle name="Accent6 31" xfId="26647" xr:uid="{00000000-0005-0000-0000-0000045A0000}"/>
    <cellStyle name="Accent6 32" xfId="26648" xr:uid="{00000000-0005-0000-0000-0000055A0000}"/>
    <cellStyle name="Accent6 33" xfId="26649" xr:uid="{00000000-0005-0000-0000-0000065A0000}"/>
    <cellStyle name="Accent6 34" xfId="26650" xr:uid="{00000000-0005-0000-0000-0000075A0000}"/>
    <cellStyle name="Accent6 35" xfId="26651" xr:uid="{00000000-0005-0000-0000-0000085A0000}"/>
    <cellStyle name="Accent6 36" xfId="26652" xr:uid="{00000000-0005-0000-0000-0000095A0000}"/>
    <cellStyle name="Accent6 37" xfId="26653" xr:uid="{00000000-0005-0000-0000-00000A5A0000}"/>
    <cellStyle name="Accent6 38" xfId="26654" xr:uid="{00000000-0005-0000-0000-00000B5A0000}"/>
    <cellStyle name="Accent6 39" xfId="26655" xr:uid="{00000000-0005-0000-0000-00000C5A0000}"/>
    <cellStyle name="Accent6 4" xfId="11207" xr:uid="{00000000-0005-0000-0000-00000D5A0000}"/>
    <cellStyle name="Accent6 4 2" xfId="26656" xr:uid="{00000000-0005-0000-0000-00000E5A0000}"/>
    <cellStyle name="Accent6 40" xfId="26657" xr:uid="{00000000-0005-0000-0000-00000F5A0000}"/>
    <cellStyle name="Accent6 41" xfId="26658" xr:uid="{00000000-0005-0000-0000-0000105A0000}"/>
    <cellStyle name="Accent6 42" xfId="26659" xr:uid="{00000000-0005-0000-0000-0000115A0000}"/>
    <cellStyle name="Accent6 43" xfId="26660" xr:uid="{00000000-0005-0000-0000-0000125A0000}"/>
    <cellStyle name="Accent6 44" xfId="26661" xr:uid="{00000000-0005-0000-0000-0000135A0000}"/>
    <cellStyle name="Accent6 45" xfId="26662" xr:uid="{00000000-0005-0000-0000-0000145A0000}"/>
    <cellStyle name="Accent6 46" xfId="26663" xr:uid="{00000000-0005-0000-0000-0000155A0000}"/>
    <cellStyle name="Accent6 47" xfId="26664" xr:uid="{00000000-0005-0000-0000-0000165A0000}"/>
    <cellStyle name="Accent6 48" xfId="26665" xr:uid="{00000000-0005-0000-0000-0000175A0000}"/>
    <cellStyle name="Accent6 49" xfId="26666" xr:uid="{00000000-0005-0000-0000-0000185A0000}"/>
    <cellStyle name="Accent6 5" xfId="11208" xr:uid="{00000000-0005-0000-0000-0000195A0000}"/>
    <cellStyle name="Accent6 5 2" xfId="26667" xr:uid="{00000000-0005-0000-0000-00001A5A0000}"/>
    <cellStyle name="Accent6 50" xfId="26668" xr:uid="{00000000-0005-0000-0000-00001B5A0000}"/>
    <cellStyle name="Accent6 51" xfId="26669" xr:uid="{00000000-0005-0000-0000-00001C5A0000}"/>
    <cellStyle name="Accent6 52" xfId="26670" xr:uid="{00000000-0005-0000-0000-00001D5A0000}"/>
    <cellStyle name="Accent6 53" xfId="26671" xr:uid="{00000000-0005-0000-0000-00001E5A0000}"/>
    <cellStyle name="Accent6 54" xfId="26672" xr:uid="{00000000-0005-0000-0000-00001F5A0000}"/>
    <cellStyle name="Accent6 55" xfId="26673" xr:uid="{00000000-0005-0000-0000-0000205A0000}"/>
    <cellStyle name="Accent6 56" xfId="26674" xr:uid="{00000000-0005-0000-0000-0000215A0000}"/>
    <cellStyle name="Accent6 57" xfId="26675" xr:uid="{00000000-0005-0000-0000-0000225A0000}"/>
    <cellStyle name="Accent6 58" xfId="26676" xr:uid="{00000000-0005-0000-0000-0000235A0000}"/>
    <cellStyle name="Accent6 59" xfId="26677" xr:uid="{00000000-0005-0000-0000-0000245A0000}"/>
    <cellStyle name="Accent6 6" xfId="11209" xr:uid="{00000000-0005-0000-0000-0000255A0000}"/>
    <cellStyle name="Accent6 60" xfId="26678" xr:uid="{00000000-0005-0000-0000-0000265A0000}"/>
    <cellStyle name="Accent6 61" xfId="26679" xr:uid="{00000000-0005-0000-0000-0000275A0000}"/>
    <cellStyle name="Accent6 62" xfId="26680" xr:uid="{00000000-0005-0000-0000-0000285A0000}"/>
    <cellStyle name="Accent6 63" xfId="26681" xr:uid="{00000000-0005-0000-0000-0000295A0000}"/>
    <cellStyle name="Accent6 64" xfId="26682" xr:uid="{00000000-0005-0000-0000-00002A5A0000}"/>
    <cellStyle name="Accent6 65" xfId="26683" xr:uid="{00000000-0005-0000-0000-00002B5A0000}"/>
    <cellStyle name="Accent6 66" xfId="26684" xr:uid="{00000000-0005-0000-0000-00002C5A0000}"/>
    <cellStyle name="Accent6 67" xfId="26685" xr:uid="{00000000-0005-0000-0000-00002D5A0000}"/>
    <cellStyle name="Accent6 68" xfId="26686" xr:uid="{00000000-0005-0000-0000-00002E5A0000}"/>
    <cellStyle name="Accent6 69" xfId="26687" xr:uid="{00000000-0005-0000-0000-00002F5A0000}"/>
    <cellStyle name="Accent6 7" xfId="11210" xr:uid="{00000000-0005-0000-0000-0000305A0000}"/>
    <cellStyle name="Accent6 8" xfId="11211" xr:uid="{00000000-0005-0000-0000-0000315A0000}"/>
    <cellStyle name="Accent6 9" xfId="11212" xr:uid="{00000000-0005-0000-0000-0000325A0000}"/>
    <cellStyle name="AeE­ [0]_½C¿¹PL " xfId="11213" xr:uid="{00000000-0005-0000-0000-0000335A0000}"/>
    <cellStyle name="ÅëÈ­ [0]_laroux" xfId="14655" xr:uid="{00000000-0005-0000-0000-0000345A0000}"/>
    <cellStyle name="AeE­_½C¿¹PL " xfId="11214" xr:uid="{00000000-0005-0000-0000-0000355A0000}"/>
    <cellStyle name="ÅëÈ­_laroux" xfId="14656" xr:uid="{00000000-0005-0000-0000-0000365A0000}"/>
    <cellStyle name="al_9ฟ๙ฐๆบ๑_1" xfId="26688" xr:uid="{00000000-0005-0000-0000-0000375A0000}"/>
    <cellStyle name="APPEAR" xfId="26689" xr:uid="{00000000-0005-0000-0000-0000385A0000}"/>
    <cellStyle name="args.style" xfId="14657" xr:uid="{00000000-0005-0000-0000-0000395A0000}"/>
    <cellStyle name="AÞ¸¶ [0]_½C¿¹PL " xfId="11215" xr:uid="{00000000-0005-0000-0000-00003A5A0000}"/>
    <cellStyle name="ÄÞ¸¶ [0]_laroux" xfId="14658" xr:uid="{00000000-0005-0000-0000-00003B5A0000}"/>
    <cellStyle name="AÞ¸¶_½C¿¹PL " xfId="11216" xr:uid="{00000000-0005-0000-0000-00003C5A0000}"/>
    <cellStyle name="ÄÞ¸¶_laroux" xfId="14659" xr:uid="{00000000-0005-0000-0000-00003D5A0000}"/>
    <cellStyle name="Bad 10" xfId="11217" xr:uid="{00000000-0005-0000-0000-00003E5A0000}"/>
    <cellStyle name="Bad 11" xfId="11218" xr:uid="{00000000-0005-0000-0000-00003F5A0000}"/>
    <cellStyle name="Bad 12" xfId="11219" xr:uid="{00000000-0005-0000-0000-0000405A0000}"/>
    <cellStyle name="Bad 13" xfId="11220" xr:uid="{00000000-0005-0000-0000-0000415A0000}"/>
    <cellStyle name="Bad 14" xfId="11221" xr:uid="{00000000-0005-0000-0000-0000425A0000}"/>
    <cellStyle name="Bad 15" xfId="11222" xr:uid="{00000000-0005-0000-0000-0000435A0000}"/>
    <cellStyle name="Bad 16" xfId="11223" xr:uid="{00000000-0005-0000-0000-0000445A0000}"/>
    <cellStyle name="Bad 17" xfId="11224" xr:uid="{00000000-0005-0000-0000-0000455A0000}"/>
    <cellStyle name="Bad 18" xfId="11225" xr:uid="{00000000-0005-0000-0000-0000465A0000}"/>
    <cellStyle name="Bad 19" xfId="11226" xr:uid="{00000000-0005-0000-0000-0000475A0000}"/>
    <cellStyle name="Bad 2" xfId="11227" xr:uid="{00000000-0005-0000-0000-0000485A0000}"/>
    <cellStyle name="Bad 2 2" xfId="26690" xr:uid="{00000000-0005-0000-0000-0000495A0000}"/>
    <cellStyle name="Bad 2 2 2" xfId="31551" xr:uid="{00000000-0005-0000-0000-00004A5A0000}"/>
    <cellStyle name="Bad 2 3" xfId="31552" xr:uid="{00000000-0005-0000-0000-00004B5A0000}"/>
    <cellStyle name="Bad 2 4" xfId="31553" xr:uid="{00000000-0005-0000-0000-00004C5A0000}"/>
    <cellStyle name="Bad 2 5" xfId="31554" xr:uid="{00000000-0005-0000-0000-00004D5A0000}"/>
    <cellStyle name="Bad 2 6" xfId="31555" xr:uid="{00000000-0005-0000-0000-00004E5A0000}"/>
    <cellStyle name="Bad 20" xfId="11228" xr:uid="{00000000-0005-0000-0000-00004F5A0000}"/>
    <cellStyle name="Bad 21" xfId="11229" xr:uid="{00000000-0005-0000-0000-0000505A0000}"/>
    <cellStyle name="Bad 22" xfId="11230" xr:uid="{00000000-0005-0000-0000-0000515A0000}"/>
    <cellStyle name="Bad 23" xfId="11231" xr:uid="{00000000-0005-0000-0000-0000525A0000}"/>
    <cellStyle name="Bad 24" xfId="26691" xr:uid="{00000000-0005-0000-0000-0000535A0000}"/>
    <cellStyle name="Bad 25" xfId="26692" xr:uid="{00000000-0005-0000-0000-0000545A0000}"/>
    <cellStyle name="Bad 26" xfId="26693" xr:uid="{00000000-0005-0000-0000-0000555A0000}"/>
    <cellStyle name="Bad 27" xfId="26694" xr:uid="{00000000-0005-0000-0000-0000565A0000}"/>
    <cellStyle name="Bad 28" xfId="26695" xr:uid="{00000000-0005-0000-0000-0000575A0000}"/>
    <cellStyle name="Bad 29" xfId="26696" xr:uid="{00000000-0005-0000-0000-0000585A0000}"/>
    <cellStyle name="Bad 3" xfId="11232" xr:uid="{00000000-0005-0000-0000-0000595A0000}"/>
    <cellStyle name="Bad 3 2" xfId="26697" xr:uid="{00000000-0005-0000-0000-00005A5A0000}"/>
    <cellStyle name="Bad 30" xfId="26698" xr:uid="{00000000-0005-0000-0000-00005B5A0000}"/>
    <cellStyle name="Bad 31" xfId="26699" xr:uid="{00000000-0005-0000-0000-00005C5A0000}"/>
    <cellStyle name="Bad 32" xfId="26700" xr:uid="{00000000-0005-0000-0000-00005D5A0000}"/>
    <cellStyle name="Bad 33" xfId="26701" xr:uid="{00000000-0005-0000-0000-00005E5A0000}"/>
    <cellStyle name="Bad 34" xfId="26702" xr:uid="{00000000-0005-0000-0000-00005F5A0000}"/>
    <cellStyle name="Bad 35" xfId="26703" xr:uid="{00000000-0005-0000-0000-0000605A0000}"/>
    <cellStyle name="Bad 36" xfId="26704" xr:uid="{00000000-0005-0000-0000-0000615A0000}"/>
    <cellStyle name="Bad 37" xfId="26705" xr:uid="{00000000-0005-0000-0000-0000625A0000}"/>
    <cellStyle name="Bad 38" xfId="26706" xr:uid="{00000000-0005-0000-0000-0000635A0000}"/>
    <cellStyle name="Bad 39" xfId="26707" xr:uid="{00000000-0005-0000-0000-0000645A0000}"/>
    <cellStyle name="Bad 4" xfId="11233" xr:uid="{00000000-0005-0000-0000-0000655A0000}"/>
    <cellStyle name="Bad 4 2" xfId="26708" xr:uid="{00000000-0005-0000-0000-0000665A0000}"/>
    <cellStyle name="Bad 40" xfId="26709" xr:uid="{00000000-0005-0000-0000-0000675A0000}"/>
    <cellStyle name="Bad 41" xfId="26710" xr:uid="{00000000-0005-0000-0000-0000685A0000}"/>
    <cellStyle name="Bad 42" xfId="26711" xr:uid="{00000000-0005-0000-0000-0000695A0000}"/>
    <cellStyle name="Bad 43" xfId="26712" xr:uid="{00000000-0005-0000-0000-00006A5A0000}"/>
    <cellStyle name="Bad 44" xfId="26713" xr:uid="{00000000-0005-0000-0000-00006B5A0000}"/>
    <cellStyle name="Bad 45" xfId="26714" xr:uid="{00000000-0005-0000-0000-00006C5A0000}"/>
    <cellStyle name="Bad 46" xfId="26715" xr:uid="{00000000-0005-0000-0000-00006D5A0000}"/>
    <cellStyle name="Bad 47" xfId="26716" xr:uid="{00000000-0005-0000-0000-00006E5A0000}"/>
    <cellStyle name="Bad 48" xfId="26717" xr:uid="{00000000-0005-0000-0000-00006F5A0000}"/>
    <cellStyle name="Bad 49" xfId="26718" xr:uid="{00000000-0005-0000-0000-0000705A0000}"/>
    <cellStyle name="Bad 5" xfId="11234" xr:uid="{00000000-0005-0000-0000-0000715A0000}"/>
    <cellStyle name="Bad 5 2" xfId="26719" xr:uid="{00000000-0005-0000-0000-0000725A0000}"/>
    <cellStyle name="Bad 50" xfId="26720" xr:uid="{00000000-0005-0000-0000-0000735A0000}"/>
    <cellStyle name="Bad 51" xfId="26721" xr:uid="{00000000-0005-0000-0000-0000745A0000}"/>
    <cellStyle name="Bad 52" xfId="26722" xr:uid="{00000000-0005-0000-0000-0000755A0000}"/>
    <cellStyle name="Bad 53" xfId="26723" xr:uid="{00000000-0005-0000-0000-0000765A0000}"/>
    <cellStyle name="Bad 54" xfId="26724" xr:uid="{00000000-0005-0000-0000-0000775A0000}"/>
    <cellStyle name="Bad 55" xfId="26725" xr:uid="{00000000-0005-0000-0000-0000785A0000}"/>
    <cellStyle name="Bad 56" xfId="26726" xr:uid="{00000000-0005-0000-0000-0000795A0000}"/>
    <cellStyle name="Bad 57" xfId="26727" xr:uid="{00000000-0005-0000-0000-00007A5A0000}"/>
    <cellStyle name="Bad 58" xfId="26728" xr:uid="{00000000-0005-0000-0000-00007B5A0000}"/>
    <cellStyle name="Bad 59" xfId="26729" xr:uid="{00000000-0005-0000-0000-00007C5A0000}"/>
    <cellStyle name="Bad 6" xfId="11235" xr:uid="{00000000-0005-0000-0000-00007D5A0000}"/>
    <cellStyle name="Bad 60" xfId="26730" xr:uid="{00000000-0005-0000-0000-00007E5A0000}"/>
    <cellStyle name="Bad 61" xfId="26731" xr:uid="{00000000-0005-0000-0000-00007F5A0000}"/>
    <cellStyle name="Bad 62" xfId="26732" xr:uid="{00000000-0005-0000-0000-0000805A0000}"/>
    <cellStyle name="Bad 63" xfId="26733" xr:uid="{00000000-0005-0000-0000-0000815A0000}"/>
    <cellStyle name="Bad 64" xfId="26734" xr:uid="{00000000-0005-0000-0000-0000825A0000}"/>
    <cellStyle name="Bad 65" xfId="26735" xr:uid="{00000000-0005-0000-0000-0000835A0000}"/>
    <cellStyle name="Bad 66" xfId="26736" xr:uid="{00000000-0005-0000-0000-0000845A0000}"/>
    <cellStyle name="Bad 67" xfId="26737" xr:uid="{00000000-0005-0000-0000-0000855A0000}"/>
    <cellStyle name="Bad 68" xfId="26738" xr:uid="{00000000-0005-0000-0000-0000865A0000}"/>
    <cellStyle name="Bad 69" xfId="26739" xr:uid="{00000000-0005-0000-0000-0000875A0000}"/>
    <cellStyle name="Bad 7" xfId="11236" xr:uid="{00000000-0005-0000-0000-0000885A0000}"/>
    <cellStyle name="Bad 8" xfId="11237" xr:uid="{00000000-0005-0000-0000-0000895A0000}"/>
    <cellStyle name="Bad 9" xfId="11238" xr:uid="{00000000-0005-0000-0000-00008A5A0000}"/>
    <cellStyle name="bb" xfId="14660" xr:uid="{00000000-0005-0000-0000-00008B5A0000}"/>
    <cellStyle name="Black" xfId="14661" xr:uid="{00000000-0005-0000-0000-00008C5A0000}"/>
    <cellStyle name="Blue" xfId="14662" xr:uid="{00000000-0005-0000-0000-00008D5A0000}"/>
    <cellStyle name="Body" xfId="14663" xr:uid="{00000000-0005-0000-0000-00008E5A0000}"/>
    <cellStyle name="Bold/Border" xfId="14664" xr:uid="{00000000-0005-0000-0000-00008F5A0000}"/>
    <cellStyle name="BOLDSH - Style1" xfId="26740" xr:uid="{00000000-0005-0000-0000-0000905A0000}"/>
    <cellStyle name="BORDER" xfId="26741" xr:uid="{00000000-0005-0000-0000-0000915A0000}"/>
    <cellStyle name="BORDER 2" xfId="26742" xr:uid="{00000000-0005-0000-0000-0000925A0000}"/>
    <cellStyle name="Box" xfId="14665" xr:uid="{00000000-0005-0000-0000-0000935A0000}"/>
    <cellStyle name="bp--" xfId="14666" xr:uid="{00000000-0005-0000-0000-0000945A0000}"/>
    <cellStyle name="Bullet" xfId="14667" xr:uid="{00000000-0005-0000-0000-0000955A0000}"/>
    <cellStyle name="ç" xfId="26743" xr:uid="{00000000-0005-0000-0000-0000965A0000}"/>
    <cellStyle name="C￥AØ_½C¿¹PL " xfId="11239" xr:uid="{00000000-0005-0000-0000-0000975A0000}"/>
    <cellStyle name="Ç¥ÁØ_ÀÎÀç°³¹ß¿ø" xfId="14668" xr:uid="{00000000-0005-0000-0000-0000985A0000}"/>
    <cellStyle name="Calc Currency (0)" xfId="14669" xr:uid="{00000000-0005-0000-0000-0000995A0000}"/>
    <cellStyle name="Calc Currency (2)" xfId="14670" xr:uid="{00000000-0005-0000-0000-00009A5A0000}"/>
    <cellStyle name="Calc Percent (0)" xfId="14671" xr:uid="{00000000-0005-0000-0000-00009B5A0000}"/>
    <cellStyle name="Calc Percent (1)" xfId="14672" xr:uid="{00000000-0005-0000-0000-00009C5A0000}"/>
    <cellStyle name="Calc Percent (2)" xfId="14673" xr:uid="{00000000-0005-0000-0000-00009D5A0000}"/>
    <cellStyle name="Calc Units (0)" xfId="14674" xr:uid="{00000000-0005-0000-0000-00009E5A0000}"/>
    <cellStyle name="Calc Units (1)" xfId="14675" xr:uid="{00000000-0005-0000-0000-00009F5A0000}"/>
    <cellStyle name="Calc Units (2)" xfId="14676" xr:uid="{00000000-0005-0000-0000-0000A05A0000}"/>
    <cellStyle name="Calc_0dp" xfId="14677" xr:uid="{00000000-0005-0000-0000-0000A15A0000}"/>
    <cellStyle name="Calculation 10" xfId="11240" xr:uid="{00000000-0005-0000-0000-0000A25A0000}"/>
    <cellStyle name="Calculation 10 2" xfId="26744" xr:uid="{00000000-0005-0000-0000-0000A35A0000}"/>
    <cellStyle name="Calculation 11" xfId="11241" xr:uid="{00000000-0005-0000-0000-0000A45A0000}"/>
    <cellStyle name="Calculation 11 2" xfId="26745" xr:uid="{00000000-0005-0000-0000-0000A55A0000}"/>
    <cellStyle name="Calculation 12" xfId="11242" xr:uid="{00000000-0005-0000-0000-0000A65A0000}"/>
    <cellStyle name="Calculation 12 2" xfId="26746" xr:uid="{00000000-0005-0000-0000-0000A75A0000}"/>
    <cellStyle name="Calculation 13" xfId="11243" xr:uid="{00000000-0005-0000-0000-0000A85A0000}"/>
    <cellStyle name="Calculation 13 2" xfId="26747" xr:uid="{00000000-0005-0000-0000-0000A95A0000}"/>
    <cellStyle name="Calculation 14" xfId="11244" xr:uid="{00000000-0005-0000-0000-0000AA5A0000}"/>
    <cellStyle name="Calculation 14 2" xfId="26748" xr:uid="{00000000-0005-0000-0000-0000AB5A0000}"/>
    <cellStyle name="Calculation 15" xfId="11245" xr:uid="{00000000-0005-0000-0000-0000AC5A0000}"/>
    <cellStyle name="Calculation 15 2" xfId="26749" xr:uid="{00000000-0005-0000-0000-0000AD5A0000}"/>
    <cellStyle name="Calculation 16" xfId="11246" xr:uid="{00000000-0005-0000-0000-0000AE5A0000}"/>
    <cellStyle name="Calculation 16 2" xfId="26750" xr:uid="{00000000-0005-0000-0000-0000AF5A0000}"/>
    <cellStyle name="Calculation 17" xfId="11247" xr:uid="{00000000-0005-0000-0000-0000B05A0000}"/>
    <cellStyle name="Calculation 17 2" xfId="26751" xr:uid="{00000000-0005-0000-0000-0000B15A0000}"/>
    <cellStyle name="Calculation 18" xfId="11248" xr:uid="{00000000-0005-0000-0000-0000B25A0000}"/>
    <cellStyle name="Calculation 18 2" xfId="26752" xr:uid="{00000000-0005-0000-0000-0000B35A0000}"/>
    <cellStyle name="Calculation 19" xfId="11249" xr:uid="{00000000-0005-0000-0000-0000B45A0000}"/>
    <cellStyle name="Calculation 19 2" xfId="26753" xr:uid="{00000000-0005-0000-0000-0000B55A0000}"/>
    <cellStyle name="Calculation 2" xfId="11250" xr:uid="{00000000-0005-0000-0000-0000B65A0000}"/>
    <cellStyle name="Calculation 2 2" xfId="26754" xr:uid="{00000000-0005-0000-0000-0000B75A0000}"/>
    <cellStyle name="Calculation 2 2 2" xfId="31556" xr:uid="{00000000-0005-0000-0000-0000B85A0000}"/>
    <cellStyle name="Calculation 2 3" xfId="31557" xr:uid="{00000000-0005-0000-0000-0000B95A0000}"/>
    <cellStyle name="Calculation 2 4" xfId="31558" xr:uid="{00000000-0005-0000-0000-0000BA5A0000}"/>
    <cellStyle name="Calculation 2 5" xfId="31559" xr:uid="{00000000-0005-0000-0000-0000BB5A0000}"/>
    <cellStyle name="Calculation 2 6" xfId="31560" xr:uid="{00000000-0005-0000-0000-0000BC5A0000}"/>
    <cellStyle name="Calculation 20" xfId="11251" xr:uid="{00000000-0005-0000-0000-0000BD5A0000}"/>
    <cellStyle name="Calculation 20 2" xfId="26755" xr:uid="{00000000-0005-0000-0000-0000BE5A0000}"/>
    <cellStyle name="Calculation 21" xfId="11252" xr:uid="{00000000-0005-0000-0000-0000BF5A0000}"/>
    <cellStyle name="Calculation 21 2" xfId="26756" xr:uid="{00000000-0005-0000-0000-0000C05A0000}"/>
    <cellStyle name="Calculation 22" xfId="11253" xr:uid="{00000000-0005-0000-0000-0000C15A0000}"/>
    <cellStyle name="Calculation 22 2" xfId="26757" xr:uid="{00000000-0005-0000-0000-0000C25A0000}"/>
    <cellStyle name="Calculation 23" xfId="11254" xr:uid="{00000000-0005-0000-0000-0000C35A0000}"/>
    <cellStyle name="Calculation 23 2" xfId="26758" xr:uid="{00000000-0005-0000-0000-0000C45A0000}"/>
    <cellStyle name="Calculation 24" xfId="26759" xr:uid="{00000000-0005-0000-0000-0000C55A0000}"/>
    <cellStyle name="Calculation 24 2" xfId="26760" xr:uid="{00000000-0005-0000-0000-0000C65A0000}"/>
    <cellStyle name="Calculation 25" xfId="26761" xr:uid="{00000000-0005-0000-0000-0000C75A0000}"/>
    <cellStyle name="Calculation 25 2" xfId="26762" xr:uid="{00000000-0005-0000-0000-0000C85A0000}"/>
    <cellStyle name="Calculation 26" xfId="26763" xr:uid="{00000000-0005-0000-0000-0000C95A0000}"/>
    <cellStyle name="Calculation 26 2" xfId="26764" xr:uid="{00000000-0005-0000-0000-0000CA5A0000}"/>
    <cellStyle name="Calculation 27" xfId="26765" xr:uid="{00000000-0005-0000-0000-0000CB5A0000}"/>
    <cellStyle name="Calculation 27 2" xfId="26766" xr:uid="{00000000-0005-0000-0000-0000CC5A0000}"/>
    <cellStyle name="Calculation 28" xfId="26767" xr:uid="{00000000-0005-0000-0000-0000CD5A0000}"/>
    <cellStyle name="Calculation 28 2" xfId="26768" xr:uid="{00000000-0005-0000-0000-0000CE5A0000}"/>
    <cellStyle name="Calculation 29" xfId="26769" xr:uid="{00000000-0005-0000-0000-0000CF5A0000}"/>
    <cellStyle name="Calculation 29 2" xfId="26770" xr:uid="{00000000-0005-0000-0000-0000D05A0000}"/>
    <cellStyle name="Calculation 3" xfId="11255" xr:uid="{00000000-0005-0000-0000-0000D15A0000}"/>
    <cellStyle name="Calculation 3 2" xfId="26771" xr:uid="{00000000-0005-0000-0000-0000D25A0000}"/>
    <cellStyle name="Calculation 30" xfId="26772" xr:uid="{00000000-0005-0000-0000-0000D35A0000}"/>
    <cellStyle name="Calculation 30 2" xfId="26773" xr:uid="{00000000-0005-0000-0000-0000D45A0000}"/>
    <cellStyle name="Calculation 31" xfId="26774" xr:uid="{00000000-0005-0000-0000-0000D55A0000}"/>
    <cellStyle name="Calculation 31 2" xfId="26775" xr:uid="{00000000-0005-0000-0000-0000D65A0000}"/>
    <cellStyle name="Calculation 32" xfId="26776" xr:uid="{00000000-0005-0000-0000-0000D75A0000}"/>
    <cellStyle name="Calculation 32 2" xfId="26777" xr:uid="{00000000-0005-0000-0000-0000D85A0000}"/>
    <cellStyle name="Calculation 33" xfId="26778" xr:uid="{00000000-0005-0000-0000-0000D95A0000}"/>
    <cellStyle name="Calculation 33 2" xfId="26779" xr:uid="{00000000-0005-0000-0000-0000DA5A0000}"/>
    <cellStyle name="Calculation 34" xfId="26780" xr:uid="{00000000-0005-0000-0000-0000DB5A0000}"/>
    <cellStyle name="Calculation 34 2" xfId="26781" xr:uid="{00000000-0005-0000-0000-0000DC5A0000}"/>
    <cellStyle name="Calculation 35" xfId="26782" xr:uid="{00000000-0005-0000-0000-0000DD5A0000}"/>
    <cellStyle name="Calculation 35 2" xfId="26783" xr:uid="{00000000-0005-0000-0000-0000DE5A0000}"/>
    <cellStyle name="Calculation 36" xfId="26784" xr:uid="{00000000-0005-0000-0000-0000DF5A0000}"/>
    <cellStyle name="Calculation 36 2" xfId="26785" xr:uid="{00000000-0005-0000-0000-0000E05A0000}"/>
    <cellStyle name="Calculation 37" xfId="26786" xr:uid="{00000000-0005-0000-0000-0000E15A0000}"/>
    <cellStyle name="Calculation 37 2" xfId="26787" xr:uid="{00000000-0005-0000-0000-0000E25A0000}"/>
    <cellStyle name="Calculation 38" xfId="26788" xr:uid="{00000000-0005-0000-0000-0000E35A0000}"/>
    <cellStyle name="Calculation 38 2" xfId="26789" xr:uid="{00000000-0005-0000-0000-0000E45A0000}"/>
    <cellStyle name="Calculation 39" xfId="26790" xr:uid="{00000000-0005-0000-0000-0000E55A0000}"/>
    <cellStyle name="Calculation 39 2" xfId="26791" xr:uid="{00000000-0005-0000-0000-0000E65A0000}"/>
    <cellStyle name="Calculation 4" xfId="11256" xr:uid="{00000000-0005-0000-0000-0000E75A0000}"/>
    <cellStyle name="Calculation 4 2" xfId="26792" xr:uid="{00000000-0005-0000-0000-0000E85A0000}"/>
    <cellStyle name="Calculation 40" xfId="26793" xr:uid="{00000000-0005-0000-0000-0000E95A0000}"/>
    <cellStyle name="Calculation 40 2" xfId="26794" xr:uid="{00000000-0005-0000-0000-0000EA5A0000}"/>
    <cellStyle name="Calculation 41" xfId="26795" xr:uid="{00000000-0005-0000-0000-0000EB5A0000}"/>
    <cellStyle name="Calculation 41 2" xfId="26796" xr:uid="{00000000-0005-0000-0000-0000EC5A0000}"/>
    <cellStyle name="Calculation 42" xfId="26797" xr:uid="{00000000-0005-0000-0000-0000ED5A0000}"/>
    <cellStyle name="Calculation 42 2" xfId="26798" xr:uid="{00000000-0005-0000-0000-0000EE5A0000}"/>
    <cellStyle name="Calculation 43" xfId="26799" xr:uid="{00000000-0005-0000-0000-0000EF5A0000}"/>
    <cellStyle name="Calculation 43 2" xfId="26800" xr:uid="{00000000-0005-0000-0000-0000F05A0000}"/>
    <cellStyle name="Calculation 44" xfId="26801" xr:uid="{00000000-0005-0000-0000-0000F15A0000}"/>
    <cellStyle name="Calculation 44 2" xfId="26802" xr:uid="{00000000-0005-0000-0000-0000F25A0000}"/>
    <cellStyle name="Calculation 45" xfId="26803" xr:uid="{00000000-0005-0000-0000-0000F35A0000}"/>
    <cellStyle name="Calculation 45 2" xfId="26804" xr:uid="{00000000-0005-0000-0000-0000F45A0000}"/>
    <cellStyle name="Calculation 46" xfId="26805" xr:uid="{00000000-0005-0000-0000-0000F55A0000}"/>
    <cellStyle name="Calculation 46 2" xfId="26806" xr:uid="{00000000-0005-0000-0000-0000F65A0000}"/>
    <cellStyle name="Calculation 47" xfId="26807" xr:uid="{00000000-0005-0000-0000-0000F75A0000}"/>
    <cellStyle name="Calculation 47 2" xfId="26808" xr:uid="{00000000-0005-0000-0000-0000F85A0000}"/>
    <cellStyle name="Calculation 48" xfId="26809" xr:uid="{00000000-0005-0000-0000-0000F95A0000}"/>
    <cellStyle name="Calculation 48 2" xfId="26810" xr:uid="{00000000-0005-0000-0000-0000FA5A0000}"/>
    <cellStyle name="Calculation 49" xfId="26811" xr:uid="{00000000-0005-0000-0000-0000FB5A0000}"/>
    <cellStyle name="Calculation 49 2" xfId="26812" xr:uid="{00000000-0005-0000-0000-0000FC5A0000}"/>
    <cellStyle name="Calculation 5" xfId="11257" xr:uid="{00000000-0005-0000-0000-0000FD5A0000}"/>
    <cellStyle name="Calculation 5 2" xfId="26813" xr:uid="{00000000-0005-0000-0000-0000FE5A0000}"/>
    <cellStyle name="Calculation 50" xfId="26814" xr:uid="{00000000-0005-0000-0000-0000FF5A0000}"/>
    <cellStyle name="Calculation 50 2" xfId="26815" xr:uid="{00000000-0005-0000-0000-0000005B0000}"/>
    <cellStyle name="Calculation 51" xfId="26816" xr:uid="{00000000-0005-0000-0000-0000015B0000}"/>
    <cellStyle name="Calculation 51 2" xfId="26817" xr:uid="{00000000-0005-0000-0000-0000025B0000}"/>
    <cellStyle name="Calculation 52" xfId="26818" xr:uid="{00000000-0005-0000-0000-0000035B0000}"/>
    <cellStyle name="Calculation 52 2" xfId="26819" xr:uid="{00000000-0005-0000-0000-0000045B0000}"/>
    <cellStyle name="Calculation 53" xfId="26820" xr:uid="{00000000-0005-0000-0000-0000055B0000}"/>
    <cellStyle name="Calculation 53 2" xfId="26821" xr:uid="{00000000-0005-0000-0000-0000065B0000}"/>
    <cellStyle name="Calculation 54" xfId="26822" xr:uid="{00000000-0005-0000-0000-0000075B0000}"/>
    <cellStyle name="Calculation 54 2" xfId="26823" xr:uid="{00000000-0005-0000-0000-0000085B0000}"/>
    <cellStyle name="Calculation 55" xfId="26824" xr:uid="{00000000-0005-0000-0000-0000095B0000}"/>
    <cellStyle name="Calculation 55 2" xfId="26825" xr:uid="{00000000-0005-0000-0000-00000A5B0000}"/>
    <cellStyle name="Calculation 56" xfId="26826" xr:uid="{00000000-0005-0000-0000-00000B5B0000}"/>
    <cellStyle name="Calculation 56 2" xfId="26827" xr:uid="{00000000-0005-0000-0000-00000C5B0000}"/>
    <cellStyle name="Calculation 57" xfId="26828" xr:uid="{00000000-0005-0000-0000-00000D5B0000}"/>
    <cellStyle name="Calculation 57 2" xfId="26829" xr:uid="{00000000-0005-0000-0000-00000E5B0000}"/>
    <cellStyle name="Calculation 58" xfId="26830" xr:uid="{00000000-0005-0000-0000-00000F5B0000}"/>
    <cellStyle name="Calculation 58 2" xfId="26831" xr:uid="{00000000-0005-0000-0000-0000105B0000}"/>
    <cellStyle name="Calculation 59" xfId="26832" xr:uid="{00000000-0005-0000-0000-0000115B0000}"/>
    <cellStyle name="Calculation 59 2" xfId="26833" xr:uid="{00000000-0005-0000-0000-0000125B0000}"/>
    <cellStyle name="Calculation 6" xfId="11258" xr:uid="{00000000-0005-0000-0000-0000135B0000}"/>
    <cellStyle name="Calculation 6 2" xfId="26834" xr:uid="{00000000-0005-0000-0000-0000145B0000}"/>
    <cellStyle name="Calculation 60" xfId="26835" xr:uid="{00000000-0005-0000-0000-0000155B0000}"/>
    <cellStyle name="Calculation 60 2" xfId="26836" xr:uid="{00000000-0005-0000-0000-0000165B0000}"/>
    <cellStyle name="Calculation 61" xfId="26837" xr:uid="{00000000-0005-0000-0000-0000175B0000}"/>
    <cellStyle name="Calculation 61 2" xfId="26838" xr:uid="{00000000-0005-0000-0000-0000185B0000}"/>
    <cellStyle name="Calculation 62" xfId="26839" xr:uid="{00000000-0005-0000-0000-0000195B0000}"/>
    <cellStyle name="Calculation 62 2" xfId="26840" xr:uid="{00000000-0005-0000-0000-00001A5B0000}"/>
    <cellStyle name="Calculation 63" xfId="26841" xr:uid="{00000000-0005-0000-0000-00001B5B0000}"/>
    <cellStyle name="Calculation 63 2" xfId="26842" xr:uid="{00000000-0005-0000-0000-00001C5B0000}"/>
    <cellStyle name="Calculation 64" xfId="26843" xr:uid="{00000000-0005-0000-0000-00001D5B0000}"/>
    <cellStyle name="Calculation 64 2" xfId="26844" xr:uid="{00000000-0005-0000-0000-00001E5B0000}"/>
    <cellStyle name="Calculation 65" xfId="26845" xr:uid="{00000000-0005-0000-0000-00001F5B0000}"/>
    <cellStyle name="Calculation 65 2" xfId="26846" xr:uid="{00000000-0005-0000-0000-0000205B0000}"/>
    <cellStyle name="Calculation 66" xfId="26847" xr:uid="{00000000-0005-0000-0000-0000215B0000}"/>
    <cellStyle name="Calculation 66 2" xfId="26848" xr:uid="{00000000-0005-0000-0000-0000225B0000}"/>
    <cellStyle name="Calculation 67" xfId="26849" xr:uid="{00000000-0005-0000-0000-0000235B0000}"/>
    <cellStyle name="Calculation 67 2" xfId="26850" xr:uid="{00000000-0005-0000-0000-0000245B0000}"/>
    <cellStyle name="Calculation 68" xfId="26851" xr:uid="{00000000-0005-0000-0000-0000255B0000}"/>
    <cellStyle name="Calculation 68 2" xfId="26852" xr:uid="{00000000-0005-0000-0000-0000265B0000}"/>
    <cellStyle name="Calculation 69" xfId="26853" xr:uid="{00000000-0005-0000-0000-0000275B0000}"/>
    <cellStyle name="Calculation 69 2" xfId="26854" xr:uid="{00000000-0005-0000-0000-0000285B0000}"/>
    <cellStyle name="Calculation 7" xfId="11259" xr:uid="{00000000-0005-0000-0000-0000295B0000}"/>
    <cellStyle name="Calculation 7 2" xfId="26855" xr:uid="{00000000-0005-0000-0000-00002A5B0000}"/>
    <cellStyle name="Calculation 8" xfId="11260" xr:uid="{00000000-0005-0000-0000-00002B5B0000}"/>
    <cellStyle name="Calculation 8 2" xfId="26856" xr:uid="{00000000-0005-0000-0000-00002C5B0000}"/>
    <cellStyle name="Calculation 9" xfId="11261" xr:uid="{00000000-0005-0000-0000-00002D5B0000}"/>
    <cellStyle name="Calculation 9 2" xfId="26857" xr:uid="{00000000-0005-0000-0000-00002E5B0000}"/>
    <cellStyle name="CashFlowRed" xfId="14678" xr:uid="{00000000-0005-0000-0000-00002F5B0000}"/>
    <cellStyle name="category" xfId="14679" xr:uid="{00000000-0005-0000-0000-0000305B0000}"/>
    <cellStyle name="Check" xfId="14680" xr:uid="{00000000-0005-0000-0000-0000315B0000}"/>
    <cellStyle name="Check Cell 10" xfId="11262" xr:uid="{00000000-0005-0000-0000-0000325B0000}"/>
    <cellStyle name="Check Cell 11" xfId="11263" xr:uid="{00000000-0005-0000-0000-0000335B0000}"/>
    <cellStyle name="Check Cell 12" xfId="11264" xr:uid="{00000000-0005-0000-0000-0000345B0000}"/>
    <cellStyle name="Check Cell 13" xfId="11265" xr:uid="{00000000-0005-0000-0000-0000355B0000}"/>
    <cellStyle name="Check Cell 14" xfId="11266" xr:uid="{00000000-0005-0000-0000-0000365B0000}"/>
    <cellStyle name="Check Cell 15" xfId="11267" xr:uid="{00000000-0005-0000-0000-0000375B0000}"/>
    <cellStyle name="Check Cell 16" xfId="11268" xr:uid="{00000000-0005-0000-0000-0000385B0000}"/>
    <cellStyle name="Check Cell 17" xfId="11269" xr:uid="{00000000-0005-0000-0000-0000395B0000}"/>
    <cellStyle name="Check Cell 18" xfId="11270" xr:uid="{00000000-0005-0000-0000-00003A5B0000}"/>
    <cellStyle name="Check Cell 19" xfId="11271" xr:uid="{00000000-0005-0000-0000-00003B5B0000}"/>
    <cellStyle name="Check Cell 2" xfId="11272" xr:uid="{00000000-0005-0000-0000-00003C5B0000}"/>
    <cellStyle name="Check Cell 2 2" xfId="26858" xr:uid="{00000000-0005-0000-0000-00003D5B0000}"/>
    <cellStyle name="Check Cell 2 2 2" xfId="31561" xr:uid="{00000000-0005-0000-0000-00003E5B0000}"/>
    <cellStyle name="Check Cell 2 3" xfId="31562" xr:uid="{00000000-0005-0000-0000-00003F5B0000}"/>
    <cellStyle name="Check Cell 2 4" xfId="31563" xr:uid="{00000000-0005-0000-0000-0000405B0000}"/>
    <cellStyle name="Check Cell 2 5" xfId="31564" xr:uid="{00000000-0005-0000-0000-0000415B0000}"/>
    <cellStyle name="Check Cell 2 6" xfId="31565" xr:uid="{00000000-0005-0000-0000-0000425B0000}"/>
    <cellStyle name="Check Cell 20" xfId="11273" xr:uid="{00000000-0005-0000-0000-0000435B0000}"/>
    <cellStyle name="Check Cell 21" xfId="11274" xr:uid="{00000000-0005-0000-0000-0000445B0000}"/>
    <cellStyle name="Check Cell 22" xfId="11275" xr:uid="{00000000-0005-0000-0000-0000455B0000}"/>
    <cellStyle name="Check Cell 23" xfId="11276" xr:uid="{00000000-0005-0000-0000-0000465B0000}"/>
    <cellStyle name="Check Cell 24" xfId="26859" xr:uid="{00000000-0005-0000-0000-0000475B0000}"/>
    <cellStyle name="Check Cell 25" xfId="26860" xr:uid="{00000000-0005-0000-0000-0000485B0000}"/>
    <cellStyle name="Check Cell 26" xfId="26861" xr:uid="{00000000-0005-0000-0000-0000495B0000}"/>
    <cellStyle name="Check Cell 27" xfId="26862" xr:uid="{00000000-0005-0000-0000-00004A5B0000}"/>
    <cellStyle name="Check Cell 28" xfId="26863" xr:uid="{00000000-0005-0000-0000-00004B5B0000}"/>
    <cellStyle name="Check Cell 29" xfId="26864" xr:uid="{00000000-0005-0000-0000-00004C5B0000}"/>
    <cellStyle name="Check Cell 3" xfId="11277" xr:uid="{00000000-0005-0000-0000-00004D5B0000}"/>
    <cellStyle name="Check Cell 3 2" xfId="26865" xr:uid="{00000000-0005-0000-0000-00004E5B0000}"/>
    <cellStyle name="Check Cell 30" xfId="26866" xr:uid="{00000000-0005-0000-0000-00004F5B0000}"/>
    <cellStyle name="Check Cell 31" xfId="26867" xr:uid="{00000000-0005-0000-0000-0000505B0000}"/>
    <cellStyle name="Check Cell 32" xfId="26868" xr:uid="{00000000-0005-0000-0000-0000515B0000}"/>
    <cellStyle name="Check Cell 33" xfId="26869" xr:uid="{00000000-0005-0000-0000-0000525B0000}"/>
    <cellStyle name="Check Cell 34" xfId="26870" xr:uid="{00000000-0005-0000-0000-0000535B0000}"/>
    <cellStyle name="Check Cell 35" xfId="26871" xr:uid="{00000000-0005-0000-0000-0000545B0000}"/>
    <cellStyle name="Check Cell 36" xfId="26872" xr:uid="{00000000-0005-0000-0000-0000555B0000}"/>
    <cellStyle name="Check Cell 37" xfId="26873" xr:uid="{00000000-0005-0000-0000-0000565B0000}"/>
    <cellStyle name="Check Cell 38" xfId="26874" xr:uid="{00000000-0005-0000-0000-0000575B0000}"/>
    <cellStyle name="Check Cell 39" xfId="26875" xr:uid="{00000000-0005-0000-0000-0000585B0000}"/>
    <cellStyle name="Check Cell 4" xfId="11278" xr:uid="{00000000-0005-0000-0000-0000595B0000}"/>
    <cellStyle name="Check Cell 4 2" xfId="26876" xr:uid="{00000000-0005-0000-0000-00005A5B0000}"/>
    <cellStyle name="Check Cell 40" xfId="26877" xr:uid="{00000000-0005-0000-0000-00005B5B0000}"/>
    <cellStyle name="Check Cell 41" xfId="26878" xr:uid="{00000000-0005-0000-0000-00005C5B0000}"/>
    <cellStyle name="Check Cell 42" xfId="26879" xr:uid="{00000000-0005-0000-0000-00005D5B0000}"/>
    <cellStyle name="Check Cell 43" xfId="26880" xr:uid="{00000000-0005-0000-0000-00005E5B0000}"/>
    <cellStyle name="Check Cell 44" xfId="26881" xr:uid="{00000000-0005-0000-0000-00005F5B0000}"/>
    <cellStyle name="Check Cell 45" xfId="26882" xr:uid="{00000000-0005-0000-0000-0000605B0000}"/>
    <cellStyle name="Check Cell 46" xfId="26883" xr:uid="{00000000-0005-0000-0000-0000615B0000}"/>
    <cellStyle name="Check Cell 47" xfId="26884" xr:uid="{00000000-0005-0000-0000-0000625B0000}"/>
    <cellStyle name="Check Cell 48" xfId="26885" xr:uid="{00000000-0005-0000-0000-0000635B0000}"/>
    <cellStyle name="Check Cell 49" xfId="26886" xr:uid="{00000000-0005-0000-0000-0000645B0000}"/>
    <cellStyle name="Check Cell 5" xfId="11279" xr:uid="{00000000-0005-0000-0000-0000655B0000}"/>
    <cellStyle name="Check Cell 5 2" xfId="26887" xr:uid="{00000000-0005-0000-0000-0000665B0000}"/>
    <cellStyle name="Check Cell 50" xfId="26888" xr:uid="{00000000-0005-0000-0000-0000675B0000}"/>
    <cellStyle name="Check Cell 51" xfId="26889" xr:uid="{00000000-0005-0000-0000-0000685B0000}"/>
    <cellStyle name="Check Cell 52" xfId="26890" xr:uid="{00000000-0005-0000-0000-0000695B0000}"/>
    <cellStyle name="Check Cell 53" xfId="26891" xr:uid="{00000000-0005-0000-0000-00006A5B0000}"/>
    <cellStyle name="Check Cell 54" xfId="26892" xr:uid="{00000000-0005-0000-0000-00006B5B0000}"/>
    <cellStyle name="Check Cell 55" xfId="26893" xr:uid="{00000000-0005-0000-0000-00006C5B0000}"/>
    <cellStyle name="Check Cell 56" xfId="26894" xr:uid="{00000000-0005-0000-0000-00006D5B0000}"/>
    <cellStyle name="Check Cell 57" xfId="26895" xr:uid="{00000000-0005-0000-0000-00006E5B0000}"/>
    <cellStyle name="Check Cell 58" xfId="26896" xr:uid="{00000000-0005-0000-0000-00006F5B0000}"/>
    <cellStyle name="Check Cell 59" xfId="26897" xr:uid="{00000000-0005-0000-0000-0000705B0000}"/>
    <cellStyle name="Check Cell 6" xfId="11280" xr:uid="{00000000-0005-0000-0000-0000715B0000}"/>
    <cellStyle name="Check Cell 60" xfId="26898" xr:uid="{00000000-0005-0000-0000-0000725B0000}"/>
    <cellStyle name="Check Cell 61" xfId="26899" xr:uid="{00000000-0005-0000-0000-0000735B0000}"/>
    <cellStyle name="Check Cell 62" xfId="26900" xr:uid="{00000000-0005-0000-0000-0000745B0000}"/>
    <cellStyle name="Check Cell 63" xfId="26901" xr:uid="{00000000-0005-0000-0000-0000755B0000}"/>
    <cellStyle name="Check Cell 64" xfId="26902" xr:uid="{00000000-0005-0000-0000-0000765B0000}"/>
    <cellStyle name="Check Cell 65" xfId="26903" xr:uid="{00000000-0005-0000-0000-0000775B0000}"/>
    <cellStyle name="Check Cell 66" xfId="26904" xr:uid="{00000000-0005-0000-0000-0000785B0000}"/>
    <cellStyle name="Check Cell 67" xfId="26905" xr:uid="{00000000-0005-0000-0000-0000795B0000}"/>
    <cellStyle name="Check Cell 68" xfId="26906" xr:uid="{00000000-0005-0000-0000-00007A5B0000}"/>
    <cellStyle name="Check Cell 69" xfId="26907" xr:uid="{00000000-0005-0000-0000-00007B5B0000}"/>
    <cellStyle name="Check Cell 7" xfId="11281" xr:uid="{00000000-0005-0000-0000-00007C5B0000}"/>
    <cellStyle name="Check Cell 8" xfId="11282" xr:uid="{00000000-0005-0000-0000-00007D5B0000}"/>
    <cellStyle name="Check Cell 9" xfId="11283" xr:uid="{00000000-0005-0000-0000-00007E5B0000}"/>
    <cellStyle name="COL HEADINGS" xfId="14681" xr:uid="{00000000-0005-0000-0000-00007F5B0000}"/>
    <cellStyle name="Comma" xfId="14432" builtinId="3"/>
    <cellStyle name="Comma  - Style1" xfId="14682" xr:uid="{00000000-0005-0000-0000-0000815B0000}"/>
    <cellStyle name="Comma  - Style2" xfId="14683" xr:uid="{00000000-0005-0000-0000-0000825B0000}"/>
    <cellStyle name="Comma  - Style3" xfId="14684" xr:uid="{00000000-0005-0000-0000-0000835B0000}"/>
    <cellStyle name="Comma  - Style4" xfId="14685" xr:uid="{00000000-0005-0000-0000-0000845B0000}"/>
    <cellStyle name="Comma  - Style5" xfId="14686" xr:uid="{00000000-0005-0000-0000-0000855B0000}"/>
    <cellStyle name="Comma  - Style6" xfId="14687" xr:uid="{00000000-0005-0000-0000-0000865B0000}"/>
    <cellStyle name="Comma  - Style7" xfId="14688" xr:uid="{00000000-0005-0000-0000-0000875B0000}"/>
    <cellStyle name="Comma  - Style8" xfId="14689" xr:uid="{00000000-0005-0000-0000-0000885B0000}"/>
    <cellStyle name="Comma [00]" xfId="14690" xr:uid="{00000000-0005-0000-0000-0000895B0000}"/>
    <cellStyle name="Comma [00] 2" xfId="26908" xr:uid="{00000000-0005-0000-0000-00008A5B0000}"/>
    <cellStyle name="Comma [1]" xfId="14691" xr:uid="{00000000-0005-0000-0000-00008B5B0000}"/>
    <cellStyle name="Comma 10" xfId="11284" xr:uid="{00000000-0005-0000-0000-00008C5B0000}"/>
    <cellStyle name="Comma 10 2" xfId="11285" xr:uid="{00000000-0005-0000-0000-00008D5B0000}"/>
    <cellStyle name="Comma 10 2 2" xfId="26909" xr:uid="{00000000-0005-0000-0000-00008E5B0000}"/>
    <cellStyle name="Comma 10 3" xfId="11286" xr:uid="{00000000-0005-0000-0000-00008F5B0000}"/>
    <cellStyle name="Comma 10 4" xfId="26910" xr:uid="{00000000-0005-0000-0000-0000905B0000}"/>
    <cellStyle name="Comma 10 4 2" xfId="26911" xr:uid="{00000000-0005-0000-0000-0000915B0000}"/>
    <cellStyle name="Comma 10 5" xfId="26912" xr:uid="{00000000-0005-0000-0000-0000925B0000}"/>
    <cellStyle name="Comma 10 6" xfId="26913" xr:uid="{00000000-0005-0000-0000-0000935B0000}"/>
    <cellStyle name="Comma 10_LT-SAMUTHSAKORN" xfId="26914" xr:uid="{00000000-0005-0000-0000-0000945B0000}"/>
    <cellStyle name="Comma 100" xfId="26915" xr:uid="{00000000-0005-0000-0000-0000955B0000}"/>
    <cellStyle name="Comma 101" xfId="26916" xr:uid="{00000000-0005-0000-0000-0000965B0000}"/>
    <cellStyle name="Comma 102" xfId="26917" xr:uid="{00000000-0005-0000-0000-0000975B0000}"/>
    <cellStyle name="Comma 103" xfId="15073" xr:uid="{00000000-0005-0000-0000-0000985B0000}"/>
    <cellStyle name="Comma 104" xfId="26918" xr:uid="{00000000-0005-0000-0000-0000995B0000}"/>
    <cellStyle name="Comma 11" xfId="11287" xr:uid="{00000000-0005-0000-0000-00009A5B0000}"/>
    <cellStyle name="Comma 11 2" xfId="11288" xr:uid="{00000000-0005-0000-0000-00009B5B0000}"/>
    <cellStyle name="Comma 11 2 2" xfId="31566" xr:uid="{00000000-0005-0000-0000-00009C5B0000}"/>
    <cellStyle name="Comma 11 2 2 2" xfId="31567" xr:uid="{00000000-0005-0000-0000-00009D5B0000}"/>
    <cellStyle name="Comma 11 2 3" xfId="31568" xr:uid="{00000000-0005-0000-0000-00009E5B0000}"/>
    <cellStyle name="Comma 11 3" xfId="11289" xr:uid="{00000000-0005-0000-0000-00009F5B0000}"/>
    <cellStyle name="Comma 11 3 2" xfId="31569" xr:uid="{00000000-0005-0000-0000-0000A05B0000}"/>
    <cellStyle name="Comma 11 4" xfId="26919" xr:uid="{00000000-0005-0000-0000-0000A15B0000}"/>
    <cellStyle name="Comma 11 5" xfId="26920" xr:uid="{00000000-0005-0000-0000-0000A25B0000}"/>
    <cellStyle name="Comma 11 6" xfId="31570" xr:uid="{00000000-0005-0000-0000-0000A35B0000}"/>
    <cellStyle name="Comma 12" xfId="11290" xr:uid="{00000000-0005-0000-0000-0000A45B0000}"/>
    <cellStyle name="Comma 12 2" xfId="11291" xr:uid="{00000000-0005-0000-0000-0000A55B0000}"/>
    <cellStyle name="Comma 12 3" xfId="11292" xr:uid="{00000000-0005-0000-0000-0000A65B0000}"/>
    <cellStyle name="Comma 12 4" xfId="26921" xr:uid="{00000000-0005-0000-0000-0000A75B0000}"/>
    <cellStyle name="Comma 12 5" xfId="26922" xr:uid="{00000000-0005-0000-0000-0000A85B0000}"/>
    <cellStyle name="Comma 13" xfId="11293" xr:uid="{00000000-0005-0000-0000-0000A95B0000}"/>
    <cellStyle name="Comma 13 2" xfId="26923" xr:uid="{00000000-0005-0000-0000-0000AA5B0000}"/>
    <cellStyle name="Comma 13 2 2" xfId="31571" xr:uid="{00000000-0005-0000-0000-0000AB5B0000}"/>
    <cellStyle name="Comma 13 3" xfId="26924" xr:uid="{00000000-0005-0000-0000-0000AC5B0000}"/>
    <cellStyle name="Comma 13 4" xfId="26925" xr:uid="{00000000-0005-0000-0000-0000AD5B0000}"/>
    <cellStyle name="Comma 13_LT-SAMUTHSAKORN" xfId="26926" xr:uid="{00000000-0005-0000-0000-0000AE5B0000}"/>
    <cellStyle name="Comma 14" xfId="11294" xr:uid="{00000000-0005-0000-0000-0000AF5B0000}"/>
    <cellStyle name="Comma 14 2" xfId="11295" xr:uid="{00000000-0005-0000-0000-0000B05B0000}"/>
    <cellStyle name="Comma 14 3" xfId="11296" xr:uid="{00000000-0005-0000-0000-0000B15B0000}"/>
    <cellStyle name="Comma 14 4" xfId="26927" xr:uid="{00000000-0005-0000-0000-0000B25B0000}"/>
    <cellStyle name="Comma 15" xfId="11297" xr:uid="{00000000-0005-0000-0000-0000B35B0000}"/>
    <cellStyle name="Comma 15 2" xfId="11298" xr:uid="{00000000-0005-0000-0000-0000B45B0000}"/>
    <cellStyle name="Comma 15 3" xfId="11299" xr:uid="{00000000-0005-0000-0000-0000B55B0000}"/>
    <cellStyle name="Comma 15 4" xfId="26928" xr:uid="{00000000-0005-0000-0000-0000B65B0000}"/>
    <cellStyle name="Comma 16" xfId="11300" xr:uid="{00000000-0005-0000-0000-0000B75B0000}"/>
    <cellStyle name="Comma 16 2" xfId="11301" xr:uid="{00000000-0005-0000-0000-0000B85B0000}"/>
    <cellStyle name="Comma 16 2 2" xfId="26929" xr:uid="{00000000-0005-0000-0000-0000B95B0000}"/>
    <cellStyle name="Comma 16 3" xfId="11302" xr:uid="{00000000-0005-0000-0000-0000BA5B0000}"/>
    <cellStyle name="Comma 16 3 2" xfId="26930" xr:uid="{00000000-0005-0000-0000-0000BB5B0000}"/>
    <cellStyle name="Comma 16 4" xfId="26931" xr:uid="{00000000-0005-0000-0000-0000BC5B0000}"/>
    <cellStyle name="Comma 17" xfId="11303" xr:uid="{00000000-0005-0000-0000-0000BD5B0000}"/>
    <cellStyle name="Comma 17 2" xfId="11304" xr:uid="{00000000-0005-0000-0000-0000BE5B0000}"/>
    <cellStyle name="Comma 17 3" xfId="11305" xr:uid="{00000000-0005-0000-0000-0000BF5B0000}"/>
    <cellStyle name="Comma 17 4" xfId="26932" xr:uid="{00000000-0005-0000-0000-0000C05B0000}"/>
    <cellStyle name="Comma 18" xfId="11306" xr:uid="{00000000-0005-0000-0000-0000C15B0000}"/>
    <cellStyle name="Comma 18 2" xfId="11307" xr:uid="{00000000-0005-0000-0000-0000C25B0000}"/>
    <cellStyle name="Comma 18 3" xfId="11308" xr:uid="{00000000-0005-0000-0000-0000C35B0000}"/>
    <cellStyle name="Comma 18 4" xfId="26933" xr:uid="{00000000-0005-0000-0000-0000C45B0000}"/>
    <cellStyle name="Comma 19" xfId="11309" xr:uid="{00000000-0005-0000-0000-0000C55B0000}"/>
    <cellStyle name="Comma 19 2" xfId="11310" xr:uid="{00000000-0005-0000-0000-0000C65B0000}"/>
    <cellStyle name="Comma 19 2 2" xfId="26934" xr:uid="{00000000-0005-0000-0000-0000C75B0000}"/>
    <cellStyle name="Comma 19 3" xfId="11311" xr:uid="{00000000-0005-0000-0000-0000C85B0000}"/>
    <cellStyle name="Comma 19 4" xfId="11312" xr:uid="{00000000-0005-0000-0000-0000C95B0000}"/>
    <cellStyle name="Comma 19 4 2" xfId="26935" xr:uid="{00000000-0005-0000-0000-0000CA5B0000}"/>
    <cellStyle name="Comma 19 4 3" xfId="26936" xr:uid="{00000000-0005-0000-0000-0000CB5B0000}"/>
    <cellStyle name="Comma 19 5" xfId="26937" xr:uid="{00000000-0005-0000-0000-0000CC5B0000}"/>
    <cellStyle name="Comma 2" xfId="11313" xr:uid="{00000000-0005-0000-0000-0000CD5B0000}"/>
    <cellStyle name="Comma 2 10" xfId="11314" xr:uid="{00000000-0005-0000-0000-0000CE5B0000}"/>
    <cellStyle name="Comma 2 10 2" xfId="26938" xr:uid="{00000000-0005-0000-0000-0000CF5B0000}"/>
    <cellStyle name="Comma 2 11" xfId="11315" xr:uid="{00000000-0005-0000-0000-0000D05B0000}"/>
    <cellStyle name="Comma 2 11 2" xfId="26939" xr:uid="{00000000-0005-0000-0000-0000D15B0000}"/>
    <cellStyle name="Comma 2 12" xfId="11316" xr:uid="{00000000-0005-0000-0000-0000D25B0000}"/>
    <cellStyle name="Comma 2 12 2" xfId="26940" xr:uid="{00000000-0005-0000-0000-0000D35B0000}"/>
    <cellStyle name="Comma 2 13" xfId="11317" xr:uid="{00000000-0005-0000-0000-0000D45B0000}"/>
    <cellStyle name="Comma 2 13 2" xfId="26941" xr:uid="{00000000-0005-0000-0000-0000D55B0000}"/>
    <cellStyle name="Comma 2 14" xfId="11318" xr:uid="{00000000-0005-0000-0000-0000D65B0000}"/>
    <cellStyle name="Comma 2 14 2" xfId="26942" xr:uid="{00000000-0005-0000-0000-0000D75B0000}"/>
    <cellStyle name="Comma 2 15" xfId="11319" xr:uid="{00000000-0005-0000-0000-0000D85B0000}"/>
    <cellStyle name="Comma 2 16" xfId="11320" xr:uid="{00000000-0005-0000-0000-0000D95B0000}"/>
    <cellStyle name="Comma 2 17" xfId="11321" xr:uid="{00000000-0005-0000-0000-0000DA5B0000}"/>
    <cellStyle name="Comma 2 18" xfId="11322" xr:uid="{00000000-0005-0000-0000-0000DB5B0000}"/>
    <cellStyle name="Comma 2 19" xfId="11323" xr:uid="{00000000-0005-0000-0000-0000DC5B0000}"/>
    <cellStyle name="Comma 2 2" xfId="11324" xr:uid="{00000000-0005-0000-0000-0000DD5B0000}"/>
    <cellStyle name="Comma 2 2 10" xfId="26943" xr:uid="{00000000-0005-0000-0000-0000DE5B0000}"/>
    <cellStyle name="Comma 2 2 2" xfId="11325" xr:uid="{00000000-0005-0000-0000-0000DF5B0000}"/>
    <cellStyle name="Comma 2 2 2 2" xfId="11326" xr:uid="{00000000-0005-0000-0000-0000E05B0000}"/>
    <cellStyle name="Comma 2 2 2 2 2" xfId="26944" xr:uid="{00000000-0005-0000-0000-0000E15B0000}"/>
    <cellStyle name="Comma 2 2 2 3" xfId="11327" xr:uid="{00000000-0005-0000-0000-0000E25B0000}"/>
    <cellStyle name="Comma 2 2 2 3 2" xfId="26945" xr:uid="{00000000-0005-0000-0000-0000E35B0000}"/>
    <cellStyle name="Comma 2 2 2 4" xfId="11328" xr:uid="{00000000-0005-0000-0000-0000E45B0000}"/>
    <cellStyle name="Comma 2 2 2 4 2" xfId="26946" xr:uid="{00000000-0005-0000-0000-0000E55B0000}"/>
    <cellStyle name="Comma 2 2 2 5" xfId="26947" xr:uid="{00000000-0005-0000-0000-0000E65B0000}"/>
    <cellStyle name="Comma 2 2 2 6" xfId="26948" xr:uid="{00000000-0005-0000-0000-0000E75B0000}"/>
    <cellStyle name="Comma 2 2 3" xfId="11329" xr:uid="{00000000-0005-0000-0000-0000E85B0000}"/>
    <cellStyle name="Comma 2 2 3 2" xfId="11330" xr:uid="{00000000-0005-0000-0000-0000E95B0000}"/>
    <cellStyle name="Comma 2 2 3 3" xfId="26949" xr:uid="{00000000-0005-0000-0000-0000EA5B0000}"/>
    <cellStyle name="Comma 2 2 3 4" xfId="26950" xr:uid="{00000000-0005-0000-0000-0000EB5B0000}"/>
    <cellStyle name="Comma 2 2 4" xfId="11331" xr:uid="{00000000-0005-0000-0000-0000EC5B0000}"/>
    <cellStyle name="Comma 2 2 4 2" xfId="26951" xr:uid="{00000000-0005-0000-0000-0000ED5B0000}"/>
    <cellStyle name="Comma 2 2 5" xfId="11332" xr:uid="{00000000-0005-0000-0000-0000EE5B0000}"/>
    <cellStyle name="Comma 2 2 5 2" xfId="26952" xr:uid="{00000000-0005-0000-0000-0000EF5B0000}"/>
    <cellStyle name="Comma 2 2 6" xfId="11333" xr:uid="{00000000-0005-0000-0000-0000F05B0000}"/>
    <cellStyle name="Comma 2 2 6 2" xfId="26953" xr:uid="{00000000-0005-0000-0000-0000F15B0000}"/>
    <cellStyle name="Comma 2 2 7" xfId="11334" xr:uid="{00000000-0005-0000-0000-0000F25B0000}"/>
    <cellStyle name="Comma 2 2 7 2" xfId="26954" xr:uid="{00000000-0005-0000-0000-0000F35B0000}"/>
    <cellStyle name="Comma 2 2 8" xfId="11335" xr:uid="{00000000-0005-0000-0000-0000F45B0000}"/>
    <cellStyle name="Comma 2 2 8 2" xfId="26955" xr:uid="{00000000-0005-0000-0000-0000F55B0000}"/>
    <cellStyle name="Comma 2 2 8 3" xfId="26956" xr:uid="{00000000-0005-0000-0000-0000F65B0000}"/>
    <cellStyle name="Comma 2 2 9" xfId="6" xr:uid="{00000000-0005-0000-0000-0000F75B0000}"/>
    <cellStyle name="Comma 2 2 9 2" xfId="26957" xr:uid="{00000000-0005-0000-0000-0000F85B0000}"/>
    <cellStyle name="Comma 2 2_BOQ-Generater house" xfId="26958" xr:uid="{00000000-0005-0000-0000-0000F95B0000}"/>
    <cellStyle name="Comma 2 20" xfId="11336" xr:uid="{00000000-0005-0000-0000-0000FA5B0000}"/>
    <cellStyle name="Comma 2 21" xfId="11337" xr:uid="{00000000-0005-0000-0000-0000FB5B0000}"/>
    <cellStyle name="Comma 2 22" xfId="11338" xr:uid="{00000000-0005-0000-0000-0000FC5B0000}"/>
    <cellStyle name="Comma 2 23" xfId="11339" xr:uid="{00000000-0005-0000-0000-0000FD5B0000}"/>
    <cellStyle name="Comma 2 24" xfId="11340" xr:uid="{00000000-0005-0000-0000-0000FE5B0000}"/>
    <cellStyle name="Comma 2 25" xfId="11341" xr:uid="{00000000-0005-0000-0000-0000FF5B0000}"/>
    <cellStyle name="Comma 2 26" xfId="11342" xr:uid="{00000000-0005-0000-0000-0000005C0000}"/>
    <cellStyle name="Comma 2 27" xfId="11343" xr:uid="{00000000-0005-0000-0000-0000015C0000}"/>
    <cellStyle name="Comma 2 28" xfId="11344" xr:uid="{00000000-0005-0000-0000-0000025C0000}"/>
    <cellStyle name="Comma 2 29" xfId="11345" xr:uid="{00000000-0005-0000-0000-0000035C0000}"/>
    <cellStyle name="Comma 2 3" xfId="5" xr:uid="{00000000-0005-0000-0000-0000045C0000}"/>
    <cellStyle name="Comma 2 3 10" xfId="15075" xr:uid="{00000000-0005-0000-0000-0000055C0000}"/>
    <cellStyle name="Comma 2 3 2" xfId="11346" xr:uid="{00000000-0005-0000-0000-0000065C0000}"/>
    <cellStyle name="Comma 2 3 2 2" xfId="26959" xr:uid="{00000000-0005-0000-0000-0000075C0000}"/>
    <cellStyle name="Comma 2 3 3" xfId="11347" xr:uid="{00000000-0005-0000-0000-0000085C0000}"/>
    <cellStyle name="Comma 2 3 3 2" xfId="26960" xr:uid="{00000000-0005-0000-0000-0000095C0000}"/>
    <cellStyle name="Comma 2 3 4" xfId="11348" xr:uid="{00000000-0005-0000-0000-00000A5C0000}"/>
    <cellStyle name="Comma 2 3 4 2" xfId="26961" xr:uid="{00000000-0005-0000-0000-00000B5C0000}"/>
    <cellStyle name="Comma 2 3 5" xfId="11349" xr:uid="{00000000-0005-0000-0000-00000C5C0000}"/>
    <cellStyle name="Comma 2 3 6" xfId="11350" xr:uid="{00000000-0005-0000-0000-00000D5C0000}"/>
    <cellStyle name="Comma 2 3 7" xfId="11351" xr:uid="{00000000-0005-0000-0000-00000E5C0000}"/>
    <cellStyle name="Comma 2 3 8" xfId="11352" xr:uid="{00000000-0005-0000-0000-00000F5C0000}"/>
    <cellStyle name="Comma 2 3 9" xfId="26962" xr:uid="{00000000-0005-0000-0000-0000105C0000}"/>
    <cellStyle name="Comma 2 30" xfId="11353" xr:uid="{00000000-0005-0000-0000-0000115C0000}"/>
    <cellStyle name="Comma 2 30 2" xfId="26963" xr:uid="{00000000-0005-0000-0000-0000125C0000}"/>
    <cellStyle name="Comma 2 30 3" xfId="26964" xr:uid="{00000000-0005-0000-0000-0000135C0000}"/>
    <cellStyle name="Comma 2 31" xfId="13" xr:uid="{00000000-0005-0000-0000-0000145C0000}"/>
    <cellStyle name="Comma 2 31 2" xfId="26965" xr:uid="{00000000-0005-0000-0000-0000155C0000}"/>
    <cellStyle name="Comma 2 32" xfId="26966" xr:uid="{00000000-0005-0000-0000-0000165C0000}"/>
    <cellStyle name="Comma 2 32 2" xfId="26967" xr:uid="{00000000-0005-0000-0000-0000175C0000}"/>
    <cellStyle name="Comma 2 33" xfId="26968" xr:uid="{00000000-0005-0000-0000-0000185C0000}"/>
    <cellStyle name="Comma 2 4" xfId="11354" xr:uid="{00000000-0005-0000-0000-0000195C0000}"/>
    <cellStyle name="Comma 2 4 2" xfId="26969" xr:uid="{00000000-0005-0000-0000-00001A5C0000}"/>
    <cellStyle name="Comma 2 4 2 2" xfId="26970" xr:uid="{00000000-0005-0000-0000-00001B5C0000}"/>
    <cellStyle name="Comma 2 4 3" xfId="26971" xr:uid="{00000000-0005-0000-0000-00001C5C0000}"/>
    <cellStyle name="Comma 2 4 4" xfId="26972" xr:uid="{00000000-0005-0000-0000-00001D5C0000}"/>
    <cellStyle name="Comma 2 4 5" xfId="26973" xr:uid="{00000000-0005-0000-0000-00001E5C0000}"/>
    <cellStyle name="Comma 2 4 6" xfId="26974" xr:uid="{00000000-0005-0000-0000-00001F5C0000}"/>
    <cellStyle name="Comma 2 5" xfId="11355" xr:uid="{00000000-0005-0000-0000-0000205C0000}"/>
    <cellStyle name="Comma 2 5 2" xfId="26975" xr:uid="{00000000-0005-0000-0000-0000215C0000}"/>
    <cellStyle name="Comma 2 5 3" xfId="26976" xr:uid="{00000000-0005-0000-0000-0000225C0000}"/>
    <cellStyle name="Comma 2 5 4" xfId="26977" xr:uid="{00000000-0005-0000-0000-0000235C0000}"/>
    <cellStyle name="Comma 2 6" xfId="11356" xr:uid="{00000000-0005-0000-0000-0000245C0000}"/>
    <cellStyle name="Comma 2 6 2" xfId="14692" xr:uid="{00000000-0005-0000-0000-0000255C0000}"/>
    <cellStyle name="Comma 2 6 3" xfId="26978" xr:uid="{00000000-0005-0000-0000-0000265C0000}"/>
    <cellStyle name="Comma 2 6 4" xfId="26979" xr:uid="{00000000-0005-0000-0000-0000275C0000}"/>
    <cellStyle name="Comma 2 7" xfId="11357" xr:uid="{00000000-0005-0000-0000-0000285C0000}"/>
    <cellStyle name="Comma 2 7 2" xfId="26980" xr:uid="{00000000-0005-0000-0000-0000295C0000}"/>
    <cellStyle name="Comma 2 7 3" xfId="26981" xr:uid="{00000000-0005-0000-0000-00002A5C0000}"/>
    <cellStyle name="Comma 2 7 4" xfId="26982" xr:uid="{00000000-0005-0000-0000-00002B5C0000}"/>
    <cellStyle name="Comma 2 8" xfId="11358" xr:uid="{00000000-0005-0000-0000-00002C5C0000}"/>
    <cellStyle name="Comma 2 8 2" xfId="26983" xr:uid="{00000000-0005-0000-0000-00002D5C0000}"/>
    <cellStyle name="Comma 2 8 3" xfId="26984" xr:uid="{00000000-0005-0000-0000-00002E5C0000}"/>
    <cellStyle name="Comma 2 8 4" xfId="26985" xr:uid="{00000000-0005-0000-0000-00002F5C0000}"/>
    <cellStyle name="Comma 2 9" xfId="11359" xr:uid="{00000000-0005-0000-0000-0000305C0000}"/>
    <cellStyle name="Comma 2 9 2" xfId="26986" xr:uid="{00000000-0005-0000-0000-0000315C0000}"/>
    <cellStyle name="Comma 2 9 3" xfId="26987" xr:uid="{00000000-0005-0000-0000-0000325C0000}"/>
    <cellStyle name="Comma 2 9 4" xfId="26988" xr:uid="{00000000-0005-0000-0000-0000335C0000}"/>
    <cellStyle name="Comma 2___20100630 IT BSC 2010 V1.00" xfId="14693" xr:uid="{00000000-0005-0000-0000-0000345C0000}"/>
    <cellStyle name="Comma 20" xfId="11360" xr:uid="{00000000-0005-0000-0000-0000355C0000}"/>
    <cellStyle name="Comma 20 2" xfId="11361" xr:uid="{00000000-0005-0000-0000-0000365C0000}"/>
    <cellStyle name="Comma 20 3" xfId="11362" xr:uid="{00000000-0005-0000-0000-0000375C0000}"/>
    <cellStyle name="Comma 20 4" xfId="26989" xr:uid="{00000000-0005-0000-0000-0000385C0000}"/>
    <cellStyle name="Comma 20_1.แผนการผลิตประจำเดือน RMมี.ค. 54" xfId="26990" xr:uid="{00000000-0005-0000-0000-0000395C0000}"/>
    <cellStyle name="Comma 21" xfId="11363" xr:uid="{00000000-0005-0000-0000-00003A5C0000}"/>
    <cellStyle name="Comma 21 10" xfId="26991" xr:uid="{00000000-0005-0000-0000-00003B5C0000}"/>
    <cellStyle name="Comma 21 11" xfId="26992" xr:uid="{00000000-0005-0000-0000-00003C5C0000}"/>
    <cellStyle name="Comma 21 12" xfId="26993" xr:uid="{00000000-0005-0000-0000-00003D5C0000}"/>
    <cellStyle name="Comma 21 13" xfId="26994" xr:uid="{00000000-0005-0000-0000-00003E5C0000}"/>
    <cellStyle name="Comma 21 14" xfId="26995" xr:uid="{00000000-0005-0000-0000-00003F5C0000}"/>
    <cellStyle name="Comma 21 15" xfId="26996" xr:uid="{00000000-0005-0000-0000-0000405C0000}"/>
    <cellStyle name="Comma 21 16" xfId="26997" xr:uid="{00000000-0005-0000-0000-0000415C0000}"/>
    <cellStyle name="Comma 21 17" xfId="26998" xr:uid="{00000000-0005-0000-0000-0000425C0000}"/>
    <cellStyle name="Comma 21 18" xfId="26999" xr:uid="{00000000-0005-0000-0000-0000435C0000}"/>
    <cellStyle name="Comma 21 19" xfId="27000" xr:uid="{00000000-0005-0000-0000-0000445C0000}"/>
    <cellStyle name="Comma 21 2" xfId="11364" xr:uid="{00000000-0005-0000-0000-0000455C0000}"/>
    <cellStyle name="Comma 21 2 2" xfId="11365" xr:uid="{00000000-0005-0000-0000-0000465C0000}"/>
    <cellStyle name="Comma 21 2 3" xfId="11366" xr:uid="{00000000-0005-0000-0000-0000475C0000}"/>
    <cellStyle name="Comma 21 2 4" xfId="27001" xr:uid="{00000000-0005-0000-0000-0000485C0000}"/>
    <cellStyle name="Comma 21 20" xfId="27002" xr:uid="{00000000-0005-0000-0000-0000495C0000}"/>
    <cellStyle name="Comma 21 21" xfId="27003" xr:uid="{00000000-0005-0000-0000-00004A5C0000}"/>
    <cellStyle name="Comma 21 22" xfId="27004" xr:uid="{00000000-0005-0000-0000-00004B5C0000}"/>
    <cellStyle name="Comma 21 23" xfId="27005" xr:uid="{00000000-0005-0000-0000-00004C5C0000}"/>
    <cellStyle name="Comma 21 24" xfId="27006" xr:uid="{00000000-0005-0000-0000-00004D5C0000}"/>
    <cellStyle name="Comma 21 25" xfId="27007" xr:uid="{00000000-0005-0000-0000-00004E5C0000}"/>
    <cellStyle name="Comma 21 26" xfId="27008" xr:uid="{00000000-0005-0000-0000-00004F5C0000}"/>
    <cellStyle name="Comma 21 27" xfId="27009" xr:uid="{00000000-0005-0000-0000-0000505C0000}"/>
    <cellStyle name="Comma 21 28" xfId="27010" xr:uid="{00000000-0005-0000-0000-0000515C0000}"/>
    <cellStyle name="Comma 21 29" xfId="27011" xr:uid="{00000000-0005-0000-0000-0000525C0000}"/>
    <cellStyle name="Comma 21 3" xfId="11367" xr:uid="{00000000-0005-0000-0000-0000535C0000}"/>
    <cellStyle name="Comma 21 30" xfId="27012" xr:uid="{00000000-0005-0000-0000-0000545C0000}"/>
    <cellStyle name="Comma 21 31" xfId="27013" xr:uid="{00000000-0005-0000-0000-0000555C0000}"/>
    <cellStyle name="Comma 21 32" xfId="27014" xr:uid="{00000000-0005-0000-0000-0000565C0000}"/>
    <cellStyle name="Comma 21 33" xfId="27015" xr:uid="{00000000-0005-0000-0000-0000575C0000}"/>
    <cellStyle name="Comma 21 34" xfId="27016" xr:uid="{00000000-0005-0000-0000-0000585C0000}"/>
    <cellStyle name="Comma 21 35" xfId="27017" xr:uid="{00000000-0005-0000-0000-0000595C0000}"/>
    <cellStyle name="Comma 21 36" xfId="27018" xr:uid="{00000000-0005-0000-0000-00005A5C0000}"/>
    <cellStyle name="Comma 21 37" xfId="27019" xr:uid="{00000000-0005-0000-0000-00005B5C0000}"/>
    <cellStyle name="Comma 21 38" xfId="27020" xr:uid="{00000000-0005-0000-0000-00005C5C0000}"/>
    <cellStyle name="Comma 21 39" xfId="27021" xr:uid="{00000000-0005-0000-0000-00005D5C0000}"/>
    <cellStyle name="Comma 21 4" xfId="11368" xr:uid="{00000000-0005-0000-0000-00005E5C0000}"/>
    <cellStyle name="Comma 21 4 2" xfId="27022" xr:uid="{00000000-0005-0000-0000-00005F5C0000}"/>
    <cellStyle name="Comma 21 40" xfId="27023" xr:uid="{00000000-0005-0000-0000-0000605C0000}"/>
    <cellStyle name="Comma 21 41" xfId="27024" xr:uid="{00000000-0005-0000-0000-0000615C0000}"/>
    <cellStyle name="Comma 21 42" xfId="27025" xr:uid="{00000000-0005-0000-0000-0000625C0000}"/>
    <cellStyle name="Comma 21 43" xfId="27026" xr:uid="{00000000-0005-0000-0000-0000635C0000}"/>
    <cellStyle name="Comma 21 44" xfId="27027" xr:uid="{00000000-0005-0000-0000-0000645C0000}"/>
    <cellStyle name="Comma 21 45" xfId="27028" xr:uid="{00000000-0005-0000-0000-0000655C0000}"/>
    <cellStyle name="Comma 21 46" xfId="27029" xr:uid="{00000000-0005-0000-0000-0000665C0000}"/>
    <cellStyle name="Comma 21 47" xfId="27030" xr:uid="{00000000-0005-0000-0000-0000675C0000}"/>
    <cellStyle name="Comma 21 48" xfId="27031" xr:uid="{00000000-0005-0000-0000-0000685C0000}"/>
    <cellStyle name="Comma 21 49" xfId="27032" xr:uid="{00000000-0005-0000-0000-0000695C0000}"/>
    <cellStyle name="Comma 21 5" xfId="27033" xr:uid="{00000000-0005-0000-0000-00006A5C0000}"/>
    <cellStyle name="Comma 21 50" xfId="27034" xr:uid="{00000000-0005-0000-0000-00006B5C0000}"/>
    <cellStyle name="Comma 21 51" xfId="27035" xr:uid="{00000000-0005-0000-0000-00006C5C0000}"/>
    <cellStyle name="Comma 21 52" xfId="27036" xr:uid="{00000000-0005-0000-0000-00006D5C0000}"/>
    <cellStyle name="Comma 21 53" xfId="27037" xr:uid="{00000000-0005-0000-0000-00006E5C0000}"/>
    <cellStyle name="Comma 21 54" xfId="27038" xr:uid="{00000000-0005-0000-0000-00006F5C0000}"/>
    <cellStyle name="Comma 21 55" xfId="27039" xr:uid="{00000000-0005-0000-0000-0000705C0000}"/>
    <cellStyle name="Comma 21 56" xfId="27040" xr:uid="{00000000-0005-0000-0000-0000715C0000}"/>
    <cellStyle name="Comma 21 57" xfId="27041" xr:uid="{00000000-0005-0000-0000-0000725C0000}"/>
    <cellStyle name="Comma 21 58" xfId="27042" xr:uid="{00000000-0005-0000-0000-0000735C0000}"/>
    <cellStyle name="Comma 21 59" xfId="27043" xr:uid="{00000000-0005-0000-0000-0000745C0000}"/>
    <cellStyle name="Comma 21 6" xfId="27044" xr:uid="{00000000-0005-0000-0000-0000755C0000}"/>
    <cellStyle name="Comma 21 60" xfId="27045" xr:uid="{00000000-0005-0000-0000-0000765C0000}"/>
    <cellStyle name="Comma 21 61" xfId="27046" xr:uid="{00000000-0005-0000-0000-0000775C0000}"/>
    <cellStyle name="Comma 21 62" xfId="27047" xr:uid="{00000000-0005-0000-0000-0000785C0000}"/>
    <cellStyle name="Comma 21 63" xfId="27048" xr:uid="{00000000-0005-0000-0000-0000795C0000}"/>
    <cellStyle name="Comma 21 64" xfId="27049" xr:uid="{00000000-0005-0000-0000-00007A5C0000}"/>
    <cellStyle name="Comma 21 65" xfId="27050" xr:uid="{00000000-0005-0000-0000-00007B5C0000}"/>
    <cellStyle name="Comma 21 66" xfId="27051" xr:uid="{00000000-0005-0000-0000-00007C5C0000}"/>
    <cellStyle name="Comma 21 67" xfId="27052" xr:uid="{00000000-0005-0000-0000-00007D5C0000}"/>
    <cellStyle name="Comma 21 68" xfId="27053" xr:uid="{00000000-0005-0000-0000-00007E5C0000}"/>
    <cellStyle name="Comma 21 69" xfId="27054" xr:uid="{00000000-0005-0000-0000-00007F5C0000}"/>
    <cellStyle name="Comma 21 7" xfId="27055" xr:uid="{00000000-0005-0000-0000-0000805C0000}"/>
    <cellStyle name="Comma 21 70" xfId="27056" xr:uid="{00000000-0005-0000-0000-0000815C0000}"/>
    <cellStyle name="Comma 21 71" xfId="27057" xr:uid="{00000000-0005-0000-0000-0000825C0000}"/>
    <cellStyle name="Comma 21 72" xfId="27058" xr:uid="{00000000-0005-0000-0000-0000835C0000}"/>
    <cellStyle name="Comma 21 73" xfId="27059" xr:uid="{00000000-0005-0000-0000-0000845C0000}"/>
    <cellStyle name="Comma 21 74" xfId="27060" xr:uid="{00000000-0005-0000-0000-0000855C0000}"/>
    <cellStyle name="Comma 21 8" xfId="27061" xr:uid="{00000000-0005-0000-0000-0000865C0000}"/>
    <cellStyle name="Comma 21 9" xfId="27062" xr:uid="{00000000-0005-0000-0000-0000875C0000}"/>
    <cellStyle name="Comma 21_1.แผนการผลิตประจำเดือน RMมี.ค. 54" xfId="27063" xr:uid="{00000000-0005-0000-0000-0000885C0000}"/>
    <cellStyle name="Comma 22" xfId="11369" xr:uid="{00000000-0005-0000-0000-0000895C0000}"/>
    <cellStyle name="Comma 22 10" xfId="27064" xr:uid="{00000000-0005-0000-0000-00008A5C0000}"/>
    <cellStyle name="Comma 22 11" xfId="27065" xr:uid="{00000000-0005-0000-0000-00008B5C0000}"/>
    <cellStyle name="Comma 22 12" xfId="27066" xr:uid="{00000000-0005-0000-0000-00008C5C0000}"/>
    <cellStyle name="Comma 22 13" xfId="27067" xr:uid="{00000000-0005-0000-0000-00008D5C0000}"/>
    <cellStyle name="Comma 22 14" xfId="27068" xr:uid="{00000000-0005-0000-0000-00008E5C0000}"/>
    <cellStyle name="Comma 22 15" xfId="27069" xr:uid="{00000000-0005-0000-0000-00008F5C0000}"/>
    <cellStyle name="Comma 22 16" xfId="27070" xr:uid="{00000000-0005-0000-0000-0000905C0000}"/>
    <cellStyle name="Comma 22 17" xfId="27071" xr:uid="{00000000-0005-0000-0000-0000915C0000}"/>
    <cellStyle name="Comma 22 18" xfId="27072" xr:uid="{00000000-0005-0000-0000-0000925C0000}"/>
    <cellStyle name="Comma 22 19" xfId="27073" xr:uid="{00000000-0005-0000-0000-0000935C0000}"/>
    <cellStyle name="Comma 22 2" xfId="27074" xr:uid="{00000000-0005-0000-0000-0000945C0000}"/>
    <cellStyle name="Comma 22 2 2" xfId="27075" xr:uid="{00000000-0005-0000-0000-0000955C0000}"/>
    <cellStyle name="Comma 22 20" xfId="27076" xr:uid="{00000000-0005-0000-0000-0000965C0000}"/>
    <cellStyle name="Comma 22 21" xfId="27077" xr:uid="{00000000-0005-0000-0000-0000975C0000}"/>
    <cellStyle name="Comma 22 22" xfId="27078" xr:uid="{00000000-0005-0000-0000-0000985C0000}"/>
    <cellStyle name="Comma 22 23" xfId="27079" xr:uid="{00000000-0005-0000-0000-0000995C0000}"/>
    <cellStyle name="Comma 22 24" xfId="27080" xr:uid="{00000000-0005-0000-0000-00009A5C0000}"/>
    <cellStyle name="Comma 22 25" xfId="27081" xr:uid="{00000000-0005-0000-0000-00009B5C0000}"/>
    <cellStyle name="Comma 22 26" xfId="27082" xr:uid="{00000000-0005-0000-0000-00009C5C0000}"/>
    <cellStyle name="Comma 22 27" xfId="27083" xr:uid="{00000000-0005-0000-0000-00009D5C0000}"/>
    <cellStyle name="Comma 22 28" xfId="27084" xr:uid="{00000000-0005-0000-0000-00009E5C0000}"/>
    <cellStyle name="Comma 22 29" xfId="27085" xr:uid="{00000000-0005-0000-0000-00009F5C0000}"/>
    <cellStyle name="Comma 22 3" xfId="27086" xr:uid="{00000000-0005-0000-0000-0000A05C0000}"/>
    <cellStyle name="Comma 22 30" xfId="27087" xr:uid="{00000000-0005-0000-0000-0000A15C0000}"/>
    <cellStyle name="Comma 22 31" xfId="27088" xr:uid="{00000000-0005-0000-0000-0000A25C0000}"/>
    <cellStyle name="Comma 22 32" xfId="27089" xr:uid="{00000000-0005-0000-0000-0000A35C0000}"/>
    <cellStyle name="Comma 22 33" xfId="27090" xr:uid="{00000000-0005-0000-0000-0000A45C0000}"/>
    <cellStyle name="Comma 22 34" xfId="27091" xr:uid="{00000000-0005-0000-0000-0000A55C0000}"/>
    <cellStyle name="Comma 22 35" xfId="27092" xr:uid="{00000000-0005-0000-0000-0000A65C0000}"/>
    <cellStyle name="Comma 22 36" xfId="27093" xr:uid="{00000000-0005-0000-0000-0000A75C0000}"/>
    <cellStyle name="Comma 22 37" xfId="27094" xr:uid="{00000000-0005-0000-0000-0000A85C0000}"/>
    <cellStyle name="Comma 22 38" xfId="27095" xr:uid="{00000000-0005-0000-0000-0000A95C0000}"/>
    <cellStyle name="Comma 22 39" xfId="27096" xr:uid="{00000000-0005-0000-0000-0000AA5C0000}"/>
    <cellStyle name="Comma 22 4" xfId="27097" xr:uid="{00000000-0005-0000-0000-0000AB5C0000}"/>
    <cellStyle name="Comma 22 40" xfId="27098" xr:uid="{00000000-0005-0000-0000-0000AC5C0000}"/>
    <cellStyle name="Comma 22 41" xfId="27099" xr:uid="{00000000-0005-0000-0000-0000AD5C0000}"/>
    <cellStyle name="Comma 22 42" xfId="27100" xr:uid="{00000000-0005-0000-0000-0000AE5C0000}"/>
    <cellStyle name="Comma 22 43" xfId="27101" xr:uid="{00000000-0005-0000-0000-0000AF5C0000}"/>
    <cellStyle name="Comma 22 44" xfId="27102" xr:uid="{00000000-0005-0000-0000-0000B05C0000}"/>
    <cellStyle name="Comma 22 45" xfId="27103" xr:uid="{00000000-0005-0000-0000-0000B15C0000}"/>
    <cellStyle name="Comma 22 46" xfId="27104" xr:uid="{00000000-0005-0000-0000-0000B25C0000}"/>
    <cellStyle name="Comma 22 47" xfId="27105" xr:uid="{00000000-0005-0000-0000-0000B35C0000}"/>
    <cellStyle name="Comma 22 48" xfId="27106" xr:uid="{00000000-0005-0000-0000-0000B45C0000}"/>
    <cellStyle name="Comma 22 49" xfId="27107" xr:uid="{00000000-0005-0000-0000-0000B55C0000}"/>
    <cellStyle name="Comma 22 5" xfId="27108" xr:uid="{00000000-0005-0000-0000-0000B65C0000}"/>
    <cellStyle name="Comma 22 50" xfId="27109" xr:uid="{00000000-0005-0000-0000-0000B75C0000}"/>
    <cellStyle name="Comma 22 51" xfId="27110" xr:uid="{00000000-0005-0000-0000-0000B85C0000}"/>
    <cellStyle name="Comma 22 52" xfId="27111" xr:uid="{00000000-0005-0000-0000-0000B95C0000}"/>
    <cellStyle name="Comma 22 53" xfId="27112" xr:uid="{00000000-0005-0000-0000-0000BA5C0000}"/>
    <cellStyle name="Comma 22 54" xfId="27113" xr:uid="{00000000-0005-0000-0000-0000BB5C0000}"/>
    <cellStyle name="Comma 22 55" xfId="27114" xr:uid="{00000000-0005-0000-0000-0000BC5C0000}"/>
    <cellStyle name="Comma 22 56" xfId="27115" xr:uid="{00000000-0005-0000-0000-0000BD5C0000}"/>
    <cellStyle name="Comma 22 57" xfId="27116" xr:uid="{00000000-0005-0000-0000-0000BE5C0000}"/>
    <cellStyle name="Comma 22 58" xfId="27117" xr:uid="{00000000-0005-0000-0000-0000BF5C0000}"/>
    <cellStyle name="Comma 22 6" xfId="27118" xr:uid="{00000000-0005-0000-0000-0000C05C0000}"/>
    <cellStyle name="Comma 22 7" xfId="27119" xr:uid="{00000000-0005-0000-0000-0000C15C0000}"/>
    <cellStyle name="Comma 22 8" xfId="27120" xr:uid="{00000000-0005-0000-0000-0000C25C0000}"/>
    <cellStyle name="Comma 22 9" xfId="27121" xr:uid="{00000000-0005-0000-0000-0000C35C0000}"/>
    <cellStyle name="Comma 22_1.แผนการผลิตประจำเดือน RMมี.ค. 54" xfId="27122" xr:uid="{00000000-0005-0000-0000-0000C45C0000}"/>
    <cellStyle name="Comma 23" xfId="11370" xr:uid="{00000000-0005-0000-0000-0000C55C0000}"/>
    <cellStyle name="Comma 23 10" xfId="27123" xr:uid="{00000000-0005-0000-0000-0000C65C0000}"/>
    <cellStyle name="Comma 23 11" xfId="27124" xr:uid="{00000000-0005-0000-0000-0000C75C0000}"/>
    <cellStyle name="Comma 23 12" xfId="27125" xr:uid="{00000000-0005-0000-0000-0000C85C0000}"/>
    <cellStyle name="Comma 23 13" xfId="27126" xr:uid="{00000000-0005-0000-0000-0000C95C0000}"/>
    <cellStyle name="Comma 23 14" xfId="27127" xr:uid="{00000000-0005-0000-0000-0000CA5C0000}"/>
    <cellStyle name="Comma 23 15" xfId="27128" xr:uid="{00000000-0005-0000-0000-0000CB5C0000}"/>
    <cellStyle name="Comma 23 16" xfId="27129" xr:uid="{00000000-0005-0000-0000-0000CC5C0000}"/>
    <cellStyle name="Comma 23 17" xfId="27130" xr:uid="{00000000-0005-0000-0000-0000CD5C0000}"/>
    <cellStyle name="Comma 23 18" xfId="27131" xr:uid="{00000000-0005-0000-0000-0000CE5C0000}"/>
    <cellStyle name="Comma 23 19" xfId="27132" xr:uid="{00000000-0005-0000-0000-0000CF5C0000}"/>
    <cellStyle name="Comma 23 2" xfId="11371" xr:uid="{00000000-0005-0000-0000-0000D05C0000}"/>
    <cellStyle name="Comma 23 2 2" xfId="27133" xr:uid="{00000000-0005-0000-0000-0000D15C0000}"/>
    <cellStyle name="Comma 23 2 3" xfId="27134" xr:uid="{00000000-0005-0000-0000-0000D25C0000}"/>
    <cellStyle name="Comma 23 2 4" xfId="27135" xr:uid="{00000000-0005-0000-0000-0000D35C0000}"/>
    <cellStyle name="Comma 23 20" xfId="27136" xr:uid="{00000000-0005-0000-0000-0000D45C0000}"/>
    <cellStyle name="Comma 23 21" xfId="27137" xr:uid="{00000000-0005-0000-0000-0000D55C0000}"/>
    <cellStyle name="Comma 23 22" xfId="27138" xr:uid="{00000000-0005-0000-0000-0000D65C0000}"/>
    <cellStyle name="Comma 23 23" xfId="27139" xr:uid="{00000000-0005-0000-0000-0000D75C0000}"/>
    <cellStyle name="Comma 23 24" xfId="27140" xr:uid="{00000000-0005-0000-0000-0000D85C0000}"/>
    <cellStyle name="Comma 23 3" xfId="11372" xr:uid="{00000000-0005-0000-0000-0000D95C0000}"/>
    <cellStyle name="Comma 23 3 2" xfId="27141" xr:uid="{00000000-0005-0000-0000-0000DA5C0000}"/>
    <cellStyle name="Comma 23 4" xfId="27142" xr:uid="{00000000-0005-0000-0000-0000DB5C0000}"/>
    <cellStyle name="Comma 23 5" xfId="27143" xr:uid="{00000000-0005-0000-0000-0000DC5C0000}"/>
    <cellStyle name="Comma 23 6" xfId="27144" xr:uid="{00000000-0005-0000-0000-0000DD5C0000}"/>
    <cellStyle name="Comma 23 7" xfId="27145" xr:uid="{00000000-0005-0000-0000-0000DE5C0000}"/>
    <cellStyle name="Comma 23 8" xfId="27146" xr:uid="{00000000-0005-0000-0000-0000DF5C0000}"/>
    <cellStyle name="Comma 23 9" xfId="27147" xr:uid="{00000000-0005-0000-0000-0000E05C0000}"/>
    <cellStyle name="Comma 24" xfId="11373" xr:uid="{00000000-0005-0000-0000-0000E15C0000}"/>
    <cellStyle name="Comma 24 10" xfId="27148" xr:uid="{00000000-0005-0000-0000-0000E25C0000}"/>
    <cellStyle name="Comma 24 11" xfId="27149" xr:uid="{00000000-0005-0000-0000-0000E35C0000}"/>
    <cellStyle name="Comma 24 12" xfId="27150" xr:uid="{00000000-0005-0000-0000-0000E45C0000}"/>
    <cellStyle name="Comma 24 2" xfId="11374" xr:uid="{00000000-0005-0000-0000-0000E55C0000}"/>
    <cellStyle name="Comma 24 2 2" xfId="27151" xr:uid="{00000000-0005-0000-0000-0000E65C0000}"/>
    <cellStyle name="Comma 24 3" xfId="11375" xr:uid="{00000000-0005-0000-0000-0000E75C0000}"/>
    <cellStyle name="Comma 24 3 2" xfId="27152" xr:uid="{00000000-0005-0000-0000-0000E85C0000}"/>
    <cellStyle name="Comma 24 4" xfId="27153" xr:uid="{00000000-0005-0000-0000-0000E95C0000}"/>
    <cellStyle name="Comma 24 5" xfId="27154" xr:uid="{00000000-0005-0000-0000-0000EA5C0000}"/>
    <cellStyle name="Comma 24 6" xfId="27155" xr:uid="{00000000-0005-0000-0000-0000EB5C0000}"/>
    <cellStyle name="Comma 24 7" xfId="27156" xr:uid="{00000000-0005-0000-0000-0000EC5C0000}"/>
    <cellStyle name="Comma 24 8" xfId="27157" xr:uid="{00000000-0005-0000-0000-0000ED5C0000}"/>
    <cellStyle name="Comma 24 9" xfId="27158" xr:uid="{00000000-0005-0000-0000-0000EE5C0000}"/>
    <cellStyle name="Comma 25" xfId="11376" xr:uid="{00000000-0005-0000-0000-0000EF5C0000}"/>
    <cellStyle name="Comma 25 10" xfId="27159" xr:uid="{00000000-0005-0000-0000-0000F05C0000}"/>
    <cellStyle name="Comma 25 11" xfId="27160" xr:uid="{00000000-0005-0000-0000-0000F15C0000}"/>
    <cellStyle name="Comma 25 12" xfId="27161" xr:uid="{00000000-0005-0000-0000-0000F25C0000}"/>
    <cellStyle name="Comma 25 13" xfId="27162" xr:uid="{00000000-0005-0000-0000-0000F35C0000}"/>
    <cellStyle name="Comma 25 14" xfId="27163" xr:uid="{00000000-0005-0000-0000-0000F45C0000}"/>
    <cellStyle name="Comma 25 2" xfId="11377" xr:uid="{00000000-0005-0000-0000-0000F55C0000}"/>
    <cellStyle name="Comma 25 2 2" xfId="27164" xr:uid="{00000000-0005-0000-0000-0000F65C0000}"/>
    <cellStyle name="Comma 25 3" xfId="11378" xr:uid="{00000000-0005-0000-0000-0000F75C0000}"/>
    <cellStyle name="Comma 25 3 2" xfId="27165" xr:uid="{00000000-0005-0000-0000-0000F85C0000}"/>
    <cellStyle name="Comma 25 4" xfId="11379" xr:uid="{00000000-0005-0000-0000-0000F95C0000}"/>
    <cellStyle name="Comma 25 4 2" xfId="11380" xr:uid="{00000000-0005-0000-0000-0000FA5C0000}"/>
    <cellStyle name="Comma 25 4 2 2" xfId="11381" xr:uid="{00000000-0005-0000-0000-0000FB5C0000}"/>
    <cellStyle name="Comma 25 4 2 2 2" xfId="11382" xr:uid="{00000000-0005-0000-0000-0000FC5C0000}"/>
    <cellStyle name="Comma 25 4 2 2 2 2" xfId="11383" xr:uid="{00000000-0005-0000-0000-0000FD5C0000}"/>
    <cellStyle name="Comma 25 4 2 2 2 2 2" xfId="27166" xr:uid="{00000000-0005-0000-0000-0000FE5C0000}"/>
    <cellStyle name="Comma 25 4 2 2 2 3" xfId="27167" xr:uid="{00000000-0005-0000-0000-0000FF5C0000}"/>
    <cellStyle name="Comma 25 4 2 2 3" xfId="11384" xr:uid="{00000000-0005-0000-0000-0000005D0000}"/>
    <cellStyle name="Comma 25 4 2 2 3 2" xfId="27168" xr:uid="{00000000-0005-0000-0000-0000015D0000}"/>
    <cellStyle name="Comma 25 4 2 2 4" xfId="27169" xr:uid="{00000000-0005-0000-0000-0000025D0000}"/>
    <cellStyle name="Comma 25 4 3" xfId="27170" xr:uid="{00000000-0005-0000-0000-0000035D0000}"/>
    <cellStyle name="Comma 25 5" xfId="27171" xr:uid="{00000000-0005-0000-0000-0000045D0000}"/>
    <cellStyle name="Comma 25 6" xfId="27172" xr:uid="{00000000-0005-0000-0000-0000055D0000}"/>
    <cellStyle name="Comma 25 7" xfId="27173" xr:uid="{00000000-0005-0000-0000-0000065D0000}"/>
    <cellStyle name="Comma 25 8" xfId="27174" xr:uid="{00000000-0005-0000-0000-0000075D0000}"/>
    <cellStyle name="Comma 25 9" xfId="27175" xr:uid="{00000000-0005-0000-0000-0000085D0000}"/>
    <cellStyle name="Comma 26" xfId="11385" xr:uid="{00000000-0005-0000-0000-0000095D0000}"/>
    <cellStyle name="Comma 26 2" xfId="11386" xr:uid="{00000000-0005-0000-0000-00000A5D0000}"/>
    <cellStyle name="Comma 26 2 2" xfId="27176" xr:uid="{00000000-0005-0000-0000-00000B5D0000}"/>
    <cellStyle name="Comma 26 3" xfId="11387" xr:uid="{00000000-0005-0000-0000-00000C5D0000}"/>
    <cellStyle name="Comma 26 3 2" xfId="27177" xr:uid="{00000000-0005-0000-0000-00000D5D0000}"/>
    <cellStyle name="Comma 26 4" xfId="11388" xr:uid="{00000000-0005-0000-0000-00000E5D0000}"/>
    <cellStyle name="Comma 26 4 2" xfId="27178" xr:uid="{00000000-0005-0000-0000-00000F5D0000}"/>
    <cellStyle name="Comma 26 5" xfId="27179" xr:uid="{00000000-0005-0000-0000-0000105D0000}"/>
    <cellStyle name="Comma 26 6" xfId="27180" xr:uid="{00000000-0005-0000-0000-0000115D0000}"/>
    <cellStyle name="Comma 27" xfId="11389" xr:uid="{00000000-0005-0000-0000-0000125D0000}"/>
    <cellStyle name="Comma 27 2" xfId="11390" xr:uid="{00000000-0005-0000-0000-0000135D0000}"/>
    <cellStyle name="Comma 27 2 2" xfId="27181" xr:uid="{00000000-0005-0000-0000-0000145D0000}"/>
    <cellStyle name="Comma 27 3" xfId="11391" xr:uid="{00000000-0005-0000-0000-0000155D0000}"/>
    <cellStyle name="Comma 27 3 2" xfId="27182" xr:uid="{00000000-0005-0000-0000-0000165D0000}"/>
    <cellStyle name="Comma 27 4" xfId="27183" xr:uid="{00000000-0005-0000-0000-0000175D0000}"/>
    <cellStyle name="Comma 27 5" xfId="27184" xr:uid="{00000000-0005-0000-0000-0000185D0000}"/>
    <cellStyle name="Comma 28" xfId="11392" xr:uid="{00000000-0005-0000-0000-0000195D0000}"/>
    <cellStyle name="Comma 28 2" xfId="11393" xr:uid="{00000000-0005-0000-0000-00001A5D0000}"/>
    <cellStyle name="Comma 28 2 2" xfId="11394" xr:uid="{00000000-0005-0000-0000-00001B5D0000}"/>
    <cellStyle name="Comma 28 2 2 2" xfId="11395" xr:uid="{00000000-0005-0000-0000-00001C5D0000}"/>
    <cellStyle name="Comma 28 2 2 2 2" xfId="11396" xr:uid="{00000000-0005-0000-0000-00001D5D0000}"/>
    <cellStyle name="Comma 28 2 2 2 2 2" xfId="27185" xr:uid="{00000000-0005-0000-0000-00001E5D0000}"/>
    <cellStyle name="Comma 28 2 2 2 3" xfId="11397" xr:uid="{00000000-0005-0000-0000-00001F5D0000}"/>
    <cellStyle name="Comma 28 2 2 2 3 2" xfId="27186" xr:uid="{00000000-0005-0000-0000-0000205D0000}"/>
    <cellStyle name="Comma 28 2 2 2 4" xfId="27187" xr:uid="{00000000-0005-0000-0000-0000215D0000}"/>
    <cellStyle name="Comma 28 2 2 3" xfId="27188" xr:uid="{00000000-0005-0000-0000-0000225D0000}"/>
    <cellStyle name="Comma 28 2 3" xfId="11398" xr:uid="{00000000-0005-0000-0000-0000235D0000}"/>
    <cellStyle name="Comma 28 2 4" xfId="27189" xr:uid="{00000000-0005-0000-0000-0000245D0000}"/>
    <cellStyle name="Comma 28 3" xfId="11399" xr:uid="{00000000-0005-0000-0000-0000255D0000}"/>
    <cellStyle name="Comma 28 4" xfId="27190" xr:uid="{00000000-0005-0000-0000-0000265D0000}"/>
    <cellStyle name="Comma 29" xfId="11400" xr:uid="{00000000-0005-0000-0000-0000275D0000}"/>
    <cellStyle name="Comma 29 2" xfId="27191" xr:uid="{00000000-0005-0000-0000-0000285D0000}"/>
    <cellStyle name="Comma 3" xfId="11401" xr:uid="{00000000-0005-0000-0000-0000295D0000}"/>
    <cellStyle name="Comma 3 10" xfId="27192" xr:uid="{00000000-0005-0000-0000-00002A5D0000}"/>
    <cellStyle name="Comma 3 11" xfId="27193" xr:uid="{00000000-0005-0000-0000-00002B5D0000}"/>
    <cellStyle name="Comma 3 12" xfId="27194" xr:uid="{00000000-0005-0000-0000-00002C5D0000}"/>
    <cellStyle name="Comma 3 13" xfId="27195" xr:uid="{00000000-0005-0000-0000-00002D5D0000}"/>
    <cellStyle name="Comma 3 14" xfId="27196" xr:uid="{00000000-0005-0000-0000-00002E5D0000}"/>
    <cellStyle name="Comma 3 15" xfId="27197" xr:uid="{00000000-0005-0000-0000-00002F5D0000}"/>
    <cellStyle name="Comma 3 16" xfId="27198" xr:uid="{00000000-0005-0000-0000-0000305D0000}"/>
    <cellStyle name="Comma 3 17" xfId="27199" xr:uid="{00000000-0005-0000-0000-0000315D0000}"/>
    <cellStyle name="Comma 3 18" xfId="27200" xr:uid="{00000000-0005-0000-0000-0000325D0000}"/>
    <cellStyle name="Comma 3 19" xfId="27201" xr:uid="{00000000-0005-0000-0000-0000335D0000}"/>
    <cellStyle name="Comma 3 2" xfId="11402" xr:uid="{00000000-0005-0000-0000-0000345D0000}"/>
    <cellStyle name="Comma 3 2 10" xfId="27202" xr:uid="{00000000-0005-0000-0000-0000355D0000}"/>
    <cellStyle name="Comma 3 2 11" xfId="27203" xr:uid="{00000000-0005-0000-0000-0000365D0000}"/>
    <cellStyle name="Comma 3 2 12" xfId="27204" xr:uid="{00000000-0005-0000-0000-0000375D0000}"/>
    <cellStyle name="Comma 3 2 13" xfId="27205" xr:uid="{00000000-0005-0000-0000-0000385D0000}"/>
    <cellStyle name="Comma 3 2 14" xfId="27206" xr:uid="{00000000-0005-0000-0000-0000395D0000}"/>
    <cellStyle name="Comma 3 2 15" xfId="27207" xr:uid="{00000000-0005-0000-0000-00003A5D0000}"/>
    <cellStyle name="Comma 3 2 16" xfId="27208" xr:uid="{00000000-0005-0000-0000-00003B5D0000}"/>
    <cellStyle name="Comma 3 2 17" xfId="27209" xr:uid="{00000000-0005-0000-0000-00003C5D0000}"/>
    <cellStyle name="Comma 3 2 18" xfId="27210" xr:uid="{00000000-0005-0000-0000-00003D5D0000}"/>
    <cellStyle name="Comma 3 2 19" xfId="27211" xr:uid="{00000000-0005-0000-0000-00003E5D0000}"/>
    <cellStyle name="Comma 3 2 2" xfId="27212" xr:uid="{00000000-0005-0000-0000-00003F5D0000}"/>
    <cellStyle name="Comma 3 2 2 2" xfId="27213" xr:uid="{00000000-0005-0000-0000-0000405D0000}"/>
    <cellStyle name="Comma 3 2 20" xfId="27214" xr:uid="{00000000-0005-0000-0000-0000415D0000}"/>
    <cellStyle name="Comma 3 2 21" xfId="27215" xr:uid="{00000000-0005-0000-0000-0000425D0000}"/>
    <cellStyle name="Comma 3 2 22" xfId="27216" xr:uid="{00000000-0005-0000-0000-0000435D0000}"/>
    <cellStyle name="Comma 3 2 23" xfId="27217" xr:uid="{00000000-0005-0000-0000-0000445D0000}"/>
    <cellStyle name="Comma 3 2 24" xfId="27218" xr:uid="{00000000-0005-0000-0000-0000455D0000}"/>
    <cellStyle name="Comma 3 2 25" xfId="27219" xr:uid="{00000000-0005-0000-0000-0000465D0000}"/>
    <cellStyle name="Comma 3 2 26" xfId="27220" xr:uid="{00000000-0005-0000-0000-0000475D0000}"/>
    <cellStyle name="Comma 3 2 27" xfId="27221" xr:uid="{00000000-0005-0000-0000-0000485D0000}"/>
    <cellStyle name="Comma 3 2 28" xfId="27222" xr:uid="{00000000-0005-0000-0000-0000495D0000}"/>
    <cellStyle name="Comma 3 2 29" xfId="27223" xr:uid="{00000000-0005-0000-0000-00004A5D0000}"/>
    <cellStyle name="Comma 3 2 3" xfId="27224" xr:uid="{00000000-0005-0000-0000-00004B5D0000}"/>
    <cellStyle name="Comma 3 2 30" xfId="27225" xr:uid="{00000000-0005-0000-0000-00004C5D0000}"/>
    <cellStyle name="Comma 3 2 4" xfId="27226" xr:uid="{00000000-0005-0000-0000-00004D5D0000}"/>
    <cellStyle name="Comma 3 2 5" xfId="27227" xr:uid="{00000000-0005-0000-0000-00004E5D0000}"/>
    <cellStyle name="Comma 3 2 6" xfId="27228" xr:uid="{00000000-0005-0000-0000-00004F5D0000}"/>
    <cellStyle name="Comma 3 2 7" xfId="27229" xr:uid="{00000000-0005-0000-0000-0000505D0000}"/>
    <cellStyle name="Comma 3 2 8" xfId="27230" xr:uid="{00000000-0005-0000-0000-0000515D0000}"/>
    <cellStyle name="Comma 3 2 9" xfId="27231" xr:uid="{00000000-0005-0000-0000-0000525D0000}"/>
    <cellStyle name="Comma 3 2_Bank_Form(Biogas บ.แหลมทองไฮบริดปากช่อง)180352" xfId="27232" xr:uid="{00000000-0005-0000-0000-0000535D0000}"/>
    <cellStyle name="Comma 3 20" xfId="27233" xr:uid="{00000000-0005-0000-0000-0000545D0000}"/>
    <cellStyle name="Comma 3 21" xfId="27234" xr:uid="{00000000-0005-0000-0000-0000555D0000}"/>
    <cellStyle name="Comma 3 22" xfId="27235" xr:uid="{00000000-0005-0000-0000-0000565D0000}"/>
    <cellStyle name="Comma 3 23" xfId="27236" xr:uid="{00000000-0005-0000-0000-0000575D0000}"/>
    <cellStyle name="Comma 3 24" xfId="27237" xr:uid="{00000000-0005-0000-0000-0000585D0000}"/>
    <cellStyle name="Comma 3 25" xfId="27238" xr:uid="{00000000-0005-0000-0000-0000595D0000}"/>
    <cellStyle name="Comma 3 26" xfId="27239" xr:uid="{00000000-0005-0000-0000-00005A5D0000}"/>
    <cellStyle name="Comma 3 27" xfId="27240" xr:uid="{00000000-0005-0000-0000-00005B5D0000}"/>
    <cellStyle name="Comma 3 28" xfId="27241" xr:uid="{00000000-0005-0000-0000-00005C5D0000}"/>
    <cellStyle name="Comma 3 29" xfId="27242" xr:uid="{00000000-0005-0000-0000-00005D5D0000}"/>
    <cellStyle name="Comma 3 3" xfId="11403" xr:uid="{00000000-0005-0000-0000-00005E5D0000}"/>
    <cellStyle name="Comma 3 3 2" xfId="11404" xr:uid="{00000000-0005-0000-0000-00005F5D0000}"/>
    <cellStyle name="Comma 3 3 2 2" xfId="31572" xr:uid="{00000000-0005-0000-0000-0000605D0000}"/>
    <cellStyle name="Comma 3 3 3" xfId="27243" xr:uid="{00000000-0005-0000-0000-0000615D0000}"/>
    <cellStyle name="Comma 3 3 4" xfId="31573" xr:uid="{00000000-0005-0000-0000-0000625D0000}"/>
    <cellStyle name="Comma 3 30" xfId="27244" xr:uid="{00000000-0005-0000-0000-0000635D0000}"/>
    <cellStyle name="Comma 3 31" xfId="27245" xr:uid="{00000000-0005-0000-0000-0000645D0000}"/>
    <cellStyle name="Comma 3 32" xfId="27246" xr:uid="{00000000-0005-0000-0000-0000655D0000}"/>
    <cellStyle name="Comma 3 4" xfId="11405" xr:uid="{00000000-0005-0000-0000-0000665D0000}"/>
    <cellStyle name="Comma 3 4 2" xfId="27247" xr:uid="{00000000-0005-0000-0000-0000675D0000}"/>
    <cellStyle name="Comma 3 5" xfId="11406" xr:uid="{00000000-0005-0000-0000-0000685D0000}"/>
    <cellStyle name="Comma 3 5 2" xfId="31574" xr:uid="{00000000-0005-0000-0000-0000695D0000}"/>
    <cellStyle name="Comma 3 5 3" xfId="31575" xr:uid="{00000000-0005-0000-0000-00006A5D0000}"/>
    <cellStyle name="Comma 3 6" xfId="11407" xr:uid="{00000000-0005-0000-0000-00006B5D0000}"/>
    <cellStyle name="Comma 3 7" xfId="27248" xr:uid="{00000000-0005-0000-0000-00006C5D0000}"/>
    <cellStyle name="Comma 3 8" xfId="27249" xr:uid="{00000000-0005-0000-0000-00006D5D0000}"/>
    <cellStyle name="Comma 3 9" xfId="27250" xr:uid="{00000000-0005-0000-0000-00006E5D0000}"/>
    <cellStyle name="Comma 3_2011 Enterprise IT CM (K Songtham) (2)" xfId="14694" xr:uid="{00000000-0005-0000-0000-00006F5D0000}"/>
    <cellStyle name="Comma 30" xfId="11408" xr:uid="{00000000-0005-0000-0000-0000705D0000}"/>
    <cellStyle name="Comma 30 2" xfId="27251" xr:uid="{00000000-0005-0000-0000-0000715D0000}"/>
    <cellStyle name="Comma 31" xfId="11409" xr:uid="{00000000-0005-0000-0000-0000725D0000}"/>
    <cellStyle name="Comma 31 2" xfId="27252" xr:uid="{00000000-0005-0000-0000-0000735D0000}"/>
    <cellStyle name="Comma 32" xfId="11410" xr:uid="{00000000-0005-0000-0000-0000745D0000}"/>
    <cellStyle name="Comma 32 2" xfId="11411" xr:uid="{00000000-0005-0000-0000-0000755D0000}"/>
    <cellStyle name="Comma 32 3" xfId="27253" xr:uid="{00000000-0005-0000-0000-0000765D0000}"/>
    <cellStyle name="Comma 33" xfId="11412" xr:uid="{00000000-0005-0000-0000-0000775D0000}"/>
    <cellStyle name="Comma 33 2" xfId="11413" xr:uid="{00000000-0005-0000-0000-0000785D0000}"/>
    <cellStyle name="Comma 33 3" xfId="27254" xr:uid="{00000000-0005-0000-0000-0000795D0000}"/>
    <cellStyle name="Comma 34" xfId="11414" xr:uid="{00000000-0005-0000-0000-00007A5D0000}"/>
    <cellStyle name="Comma 34 2" xfId="27255" xr:uid="{00000000-0005-0000-0000-00007B5D0000}"/>
    <cellStyle name="Comma 35" xfId="11415" xr:uid="{00000000-0005-0000-0000-00007C5D0000}"/>
    <cellStyle name="Comma 35 2" xfId="27256" xr:uid="{00000000-0005-0000-0000-00007D5D0000}"/>
    <cellStyle name="Comma 36" xfId="11416" xr:uid="{00000000-0005-0000-0000-00007E5D0000}"/>
    <cellStyle name="Comma 36 2" xfId="27257" xr:uid="{00000000-0005-0000-0000-00007F5D0000}"/>
    <cellStyle name="Comma 37" xfId="11417" xr:uid="{00000000-0005-0000-0000-0000805D0000}"/>
    <cellStyle name="Comma 37 2" xfId="27258" xr:uid="{00000000-0005-0000-0000-0000815D0000}"/>
    <cellStyle name="Comma 38" xfId="11418" xr:uid="{00000000-0005-0000-0000-0000825D0000}"/>
    <cellStyle name="Comma 38 2" xfId="27259" xr:uid="{00000000-0005-0000-0000-0000835D0000}"/>
    <cellStyle name="Comma 39" xfId="11419" xr:uid="{00000000-0005-0000-0000-0000845D0000}"/>
    <cellStyle name="Comma 39 2" xfId="27260" xr:uid="{00000000-0005-0000-0000-0000855D0000}"/>
    <cellStyle name="Comma 4" xfId="11420" xr:uid="{00000000-0005-0000-0000-0000865D0000}"/>
    <cellStyle name="Comma 4 10" xfId="27261" xr:uid="{00000000-0005-0000-0000-0000875D0000}"/>
    <cellStyle name="Comma 4 11" xfId="27262" xr:uid="{00000000-0005-0000-0000-0000885D0000}"/>
    <cellStyle name="Comma 4 12" xfId="27263" xr:uid="{00000000-0005-0000-0000-0000895D0000}"/>
    <cellStyle name="Comma 4 13" xfId="27264" xr:uid="{00000000-0005-0000-0000-00008A5D0000}"/>
    <cellStyle name="Comma 4 14" xfId="27265" xr:uid="{00000000-0005-0000-0000-00008B5D0000}"/>
    <cellStyle name="Comma 4 15" xfId="27266" xr:uid="{00000000-0005-0000-0000-00008C5D0000}"/>
    <cellStyle name="Comma 4 16" xfId="27267" xr:uid="{00000000-0005-0000-0000-00008D5D0000}"/>
    <cellStyle name="Comma 4 17" xfId="27268" xr:uid="{00000000-0005-0000-0000-00008E5D0000}"/>
    <cellStyle name="Comma 4 18" xfId="27269" xr:uid="{00000000-0005-0000-0000-00008F5D0000}"/>
    <cellStyle name="Comma 4 19" xfId="27270" xr:uid="{00000000-0005-0000-0000-0000905D0000}"/>
    <cellStyle name="Comma 4 2" xfId="11421" xr:uid="{00000000-0005-0000-0000-0000915D0000}"/>
    <cellStyle name="Comma 4 2 10" xfId="27271" xr:uid="{00000000-0005-0000-0000-0000925D0000}"/>
    <cellStyle name="Comma 4 2 11" xfId="27272" xr:uid="{00000000-0005-0000-0000-0000935D0000}"/>
    <cellStyle name="Comma 4 2 12" xfId="27273" xr:uid="{00000000-0005-0000-0000-0000945D0000}"/>
    <cellStyle name="Comma 4 2 13" xfId="27274" xr:uid="{00000000-0005-0000-0000-0000955D0000}"/>
    <cellStyle name="Comma 4 2 14" xfId="27275" xr:uid="{00000000-0005-0000-0000-0000965D0000}"/>
    <cellStyle name="Comma 4 2 15" xfId="27276" xr:uid="{00000000-0005-0000-0000-0000975D0000}"/>
    <cellStyle name="Comma 4 2 16" xfId="27277" xr:uid="{00000000-0005-0000-0000-0000985D0000}"/>
    <cellStyle name="Comma 4 2 17" xfId="27278" xr:uid="{00000000-0005-0000-0000-0000995D0000}"/>
    <cellStyle name="Comma 4 2 18" xfId="27279" xr:uid="{00000000-0005-0000-0000-00009A5D0000}"/>
    <cellStyle name="Comma 4 2 19" xfId="27280" xr:uid="{00000000-0005-0000-0000-00009B5D0000}"/>
    <cellStyle name="Comma 4 2 2" xfId="14437" xr:uid="{00000000-0005-0000-0000-00009C5D0000}"/>
    <cellStyle name="Comma 4 2 2 2" xfId="27281" xr:uid="{00000000-0005-0000-0000-00009D5D0000}"/>
    <cellStyle name="Comma 4 2 20" xfId="27282" xr:uid="{00000000-0005-0000-0000-00009E5D0000}"/>
    <cellStyle name="Comma 4 2 21" xfId="27283" xr:uid="{00000000-0005-0000-0000-00009F5D0000}"/>
    <cellStyle name="Comma 4 2 22" xfId="27284" xr:uid="{00000000-0005-0000-0000-0000A05D0000}"/>
    <cellStyle name="Comma 4 2 23" xfId="27285" xr:uid="{00000000-0005-0000-0000-0000A15D0000}"/>
    <cellStyle name="Comma 4 2 24" xfId="27286" xr:uid="{00000000-0005-0000-0000-0000A25D0000}"/>
    <cellStyle name="Comma 4 2 25" xfId="27287" xr:uid="{00000000-0005-0000-0000-0000A35D0000}"/>
    <cellStyle name="Comma 4 2 26" xfId="27288" xr:uid="{00000000-0005-0000-0000-0000A45D0000}"/>
    <cellStyle name="Comma 4 2 27" xfId="27289" xr:uid="{00000000-0005-0000-0000-0000A55D0000}"/>
    <cellStyle name="Comma 4 2 28" xfId="27290" xr:uid="{00000000-0005-0000-0000-0000A65D0000}"/>
    <cellStyle name="Comma 4 2 29" xfId="27291" xr:uid="{00000000-0005-0000-0000-0000A75D0000}"/>
    <cellStyle name="Comma 4 2 3" xfId="14695" xr:uid="{00000000-0005-0000-0000-0000A85D0000}"/>
    <cellStyle name="Comma 4 2 30" xfId="27292" xr:uid="{00000000-0005-0000-0000-0000A95D0000}"/>
    <cellStyle name="Comma 4 2 4" xfId="14696" xr:uid="{00000000-0005-0000-0000-0000AA5D0000}"/>
    <cellStyle name="Comma 4 2 5" xfId="27293" xr:uid="{00000000-0005-0000-0000-0000AB5D0000}"/>
    <cellStyle name="Comma 4 2 6" xfId="27294" xr:uid="{00000000-0005-0000-0000-0000AC5D0000}"/>
    <cellStyle name="Comma 4 2 7" xfId="27295" xr:uid="{00000000-0005-0000-0000-0000AD5D0000}"/>
    <cellStyle name="Comma 4 2 8" xfId="27296" xr:uid="{00000000-0005-0000-0000-0000AE5D0000}"/>
    <cellStyle name="Comma 4 2 9" xfId="27297" xr:uid="{00000000-0005-0000-0000-0000AF5D0000}"/>
    <cellStyle name="Comma 4 20" xfId="27298" xr:uid="{00000000-0005-0000-0000-0000B05D0000}"/>
    <cellStyle name="Comma 4 21" xfId="27299" xr:uid="{00000000-0005-0000-0000-0000B15D0000}"/>
    <cellStyle name="Comma 4 22" xfId="27300" xr:uid="{00000000-0005-0000-0000-0000B25D0000}"/>
    <cellStyle name="Comma 4 23" xfId="27301" xr:uid="{00000000-0005-0000-0000-0000B35D0000}"/>
    <cellStyle name="Comma 4 24" xfId="27302" xr:uid="{00000000-0005-0000-0000-0000B45D0000}"/>
    <cellStyle name="Comma 4 25" xfId="27303" xr:uid="{00000000-0005-0000-0000-0000B55D0000}"/>
    <cellStyle name="Comma 4 26" xfId="27304" xr:uid="{00000000-0005-0000-0000-0000B65D0000}"/>
    <cellStyle name="Comma 4 27" xfId="27305" xr:uid="{00000000-0005-0000-0000-0000B75D0000}"/>
    <cellStyle name="Comma 4 28" xfId="27306" xr:uid="{00000000-0005-0000-0000-0000B85D0000}"/>
    <cellStyle name="Comma 4 29" xfId="27307" xr:uid="{00000000-0005-0000-0000-0000B95D0000}"/>
    <cellStyle name="Comma 4 3" xfId="11422" xr:uid="{00000000-0005-0000-0000-0000BA5D0000}"/>
    <cellStyle name="Comma 4 3 2" xfId="27308" xr:uid="{00000000-0005-0000-0000-0000BB5D0000}"/>
    <cellStyle name="Comma 4 3 3" xfId="31576" xr:uid="{00000000-0005-0000-0000-0000BC5D0000}"/>
    <cellStyle name="Comma 4 3 4" xfId="31577" xr:uid="{00000000-0005-0000-0000-0000BD5D0000}"/>
    <cellStyle name="Comma 4 3 5" xfId="31578" xr:uid="{00000000-0005-0000-0000-0000BE5D0000}"/>
    <cellStyle name="Comma 4 30" xfId="27309" xr:uid="{00000000-0005-0000-0000-0000BF5D0000}"/>
    <cellStyle name="Comma 4 31" xfId="27310" xr:uid="{00000000-0005-0000-0000-0000C05D0000}"/>
    <cellStyle name="Comma 4 32" xfId="27311" xr:uid="{00000000-0005-0000-0000-0000C15D0000}"/>
    <cellStyle name="Comma 4 4" xfId="11423" xr:uid="{00000000-0005-0000-0000-0000C25D0000}"/>
    <cellStyle name="Comma 4 4 2" xfId="27312" xr:uid="{00000000-0005-0000-0000-0000C35D0000}"/>
    <cellStyle name="Comma 4 5" xfId="11424" xr:uid="{00000000-0005-0000-0000-0000C45D0000}"/>
    <cellStyle name="Comma 4 5 2" xfId="27313" xr:uid="{00000000-0005-0000-0000-0000C55D0000}"/>
    <cellStyle name="Comma 4 6" xfId="11425" xr:uid="{00000000-0005-0000-0000-0000C65D0000}"/>
    <cellStyle name="Comma 4 6 2" xfId="27314" xr:uid="{00000000-0005-0000-0000-0000C75D0000}"/>
    <cellStyle name="Comma 4 7" xfId="11426" xr:uid="{00000000-0005-0000-0000-0000C85D0000}"/>
    <cellStyle name="Comma 4 8" xfId="11427" xr:uid="{00000000-0005-0000-0000-0000C95D0000}"/>
    <cellStyle name="Comma 4 9" xfId="27315" xr:uid="{00000000-0005-0000-0000-0000CA5D0000}"/>
    <cellStyle name="Comma 4 9 2" xfId="27316" xr:uid="{00000000-0005-0000-0000-0000CB5D0000}"/>
    <cellStyle name="Comma 4_ 10. R&amp;D ในประเทศ  " xfId="31579" xr:uid="{00000000-0005-0000-0000-0000CC5D0000}"/>
    <cellStyle name="Comma 40" xfId="11428" xr:uid="{00000000-0005-0000-0000-0000CD5D0000}"/>
    <cellStyle name="Comma 40 2" xfId="27317" xr:uid="{00000000-0005-0000-0000-0000CE5D0000}"/>
    <cellStyle name="Comma 41" xfId="11429" xr:uid="{00000000-0005-0000-0000-0000CF5D0000}"/>
    <cellStyle name="Comma 41 2" xfId="27318" xr:uid="{00000000-0005-0000-0000-0000D05D0000}"/>
    <cellStyle name="Comma 41 2 2" xfId="27319" xr:uid="{00000000-0005-0000-0000-0000D15D0000}"/>
    <cellStyle name="Comma 41 3" xfId="27320" xr:uid="{00000000-0005-0000-0000-0000D25D0000}"/>
    <cellStyle name="Comma 42" xfId="11430" xr:uid="{00000000-0005-0000-0000-0000D35D0000}"/>
    <cellStyle name="Comma 42 2" xfId="27321" xr:uid="{00000000-0005-0000-0000-0000D45D0000}"/>
    <cellStyle name="Comma 43" xfId="11431" xr:uid="{00000000-0005-0000-0000-0000D55D0000}"/>
    <cellStyle name="Comma 43 2" xfId="27322" xr:uid="{00000000-0005-0000-0000-0000D65D0000}"/>
    <cellStyle name="Comma 43 3" xfId="27323" xr:uid="{00000000-0005-0000-0000-0000D75D0000}"/>
    <cellStyle name="Comma 44" xfId="11432" xr:uid="{00000000-0005-0000-0000-0000D85D0000}"/>
    <cellStyle name="Comma 44 2" xfId="27324" xr:uid="{00000000-0005-0000-0000-0000D95D0000}"/>
    <cellStyle name="Comma 44 3" xfId="27325" xr:uid="{00000000-0005-0000-0000-0000DA5D0000}"/>
    <cellStyle name="Comma 45" xfId="11" xr:uid="{00000000-0005-0000-0000-0000DB5D0000}"/>
    <cellStyle name="Comma 45 2" xfId="27326" xr:uid="{00000000-0005-0000-0000-0000DC5D0000}"/>
    <cellStyle name="Comma 45 3" xfId="27327" xr:uid="{00000000-0005-0000-0000-0000DD5D0000}"/>
    <cellStyle name="Comma 45 4" xfId="27328" xr:uid="{00000000-0005-0000-0000-0000DE5D0000}"/>
    <cellStyle name="Comma 46" xfId="27329" xr:uid="{00000000-0005-0000-0000-0000DF5D0000}"/>
    <cellStyle name="Comma 47" xfId="27330" xr:uid="{00000000-0005-0000-0000-0000E05D0000}"/>
    <cellStyle name="Comma 48" xfId="27331" xr:uid="{00000000-0005-0000-0000-0000E15D0000}"/>
    <cellStyle name="Comma 49" xfId="27332" xr:uid="{00000000-0005-0000-0000-0000E25D0000}"/>
    <cellStyle name="Comma 5" xfId="11433" xr:uid="{00000000-0005-0000-0000-0000E35D0000}"/>
    <cellStyle name="Comma 5 2" xfId="11434" xr:uid="{00000000-0005-0000-0000-0000E45D0000}"/>
    <cellStyle name="Comma 5 2 2" xfId="27333" xr:uid="{00000000-0005-0000-0000-0000E55D0000}"/>
    <cellStyle name="Comma 5 2 3" xfId="31580" xr:uid="{00000000-0005-0000-0000-0000E65D0000}"/>
    <cellStyle name="Comma 5 3" xfId="11435" xr:uid="{00000000-0005-0000-0000-0000E75D0000}"/>
    <cellStyle name="Comma 5 3 2" xfId="27334" xr:uid="{00000000-0005-0000-0000-0000E85D0000}"/>
    <cellStyle name="Comma 5 3 2 2" xfId="31581" xr:uid="{00000000-0005-0000-0000-0000E95D0000}"/>
    <cellStyle name="Comma 5 3 3" xfId="31582" xr:uid="{00000000-0005-0000-0000-0000EA5D0000}"/>
    <cellStyle name="Comma 5 4" xfId="11436" xr:uid="{00000000-0005-0000-0000-0000EB5D0000}"/>
    <cellStyle name="Comma 5 4 2" xfId="31583" xr:uid="{00000000-0005-0000-0000-0000EC5D0000}"/>
    <cellStyle name="Comma 5 5" xfId="27335" xr:uid="{00000000-0005-0000-0000-0000ED5D0000}"/>
    <cellStyle name="Comma 5 6" xfId="27336" xr:uid="{00000000-0005-0000-0000-0000EE5D0000}"/>
    <cellStyle name="Comma 5 7" xfId="27337" xr:uid="{00000000-0005-0000-0000-0000EF5D0000}"/>
    <cellStyle name="Comma 5_Bank_Form(Biogas บ.แหลมทองไฮบริดปากช่อง)180352" xfId="27338" xr:uid="{00000000-0005-0000-0000-0000F05D0000}"/>
    <cellStyle name="Comma 50" xfId="27339" xr:uid="{00000000-0005-0000-0000-0000F15D0000}"/>
    <cellStyle name="Comma 51" xfId="27340" xr:uid="{00000000-0005-0000-0000-0000F25D0000}"/>
    <cellStyle name="Comma 52" xfId="27341" xr:uid="{00000000-0005-0000-0000-0000F35D0000}"/>
    <cellStyle name="Comma 53" xfId="27342" xr:uid="{00000000-0005-0000-0000-0000F45D0000}"/>
    <cellStyle name="Comma 54" xfId="27343" xr:uid="{00000000-0005-0000-0000-0000F55D0000}"/>
    <cellStyle name="Comma 55" xfId="27344" xr:uid="{00000000-0005-0000-0000-0000F65D0000}"/>
    <cellStyle name="Comma 56" xfId="27345" xr:uid="{00000000-0005-0000-0000-0000F75D0000}"/>
    <cellStyle name="Comma 57" xfId="27346" xr:uid="{00000000-0005-0000-0000-0000F85D0000}"/>
    <cellStyle name="Comma 58" xfId="27347" xr:uid="{00000000-0005-0000-0000-0000F95D0000}"/>
    <cellStyle name="Comma 59" xfId="27348" xr:uid="{00000000-0005-0000-0000-0000FA5D0000}"/>
    <cellStyle name="Comma 6" xfId="11437" xr:uid="{00000000-0005-0000-0000-0000FB5D0000}"/>
    <cellStyle name="Comma 6 2" xfId="11438" xr:uid="{00000000-0005-0000-0000-0000FC5D0000}"/>
    <cellStyle name="Comma 6 2 2" xfId="27349" xr:uid="{00000000-0005-0000-0000-0000FD5D0000}"/>
    <cellStyle name="Comma 6 2 3" xfId="27350" xr:uid="{00000000-0005-0000-0000-0000FE5D0000}"/>
    <cellStyle name="Comma 6 2_LT-SAMUTHSAKORN" xfId="27351" xr:uid="{00000000-0005-0000-0000-0000FF5D0000}"/>
    <cellStyle name="Comma 6 3" xfId="11439" xr:uid="{00000000-0005-0000-0000-0000005E0000}"/>
    <cellStyle name="Comma 6 3 2" xfId="27352" xr:uid="{00000000-0005-0000-0000-0000015E0000}"/>
    <cellStyle name="Comma 6 3 2 2" xfId="31584" xr:uid="{00000000-0005-0000-0000-0000025E0000}"/>
    <cellStyle name="Comma 6 3 3" xfId="31585" xr:uid="{00000000-0005-0000-0000-0000035E0000}"/>
    <cellStyle name="Comma 6 4" xfId="11440" xr:uid="{00000000-0005-0000-0000-0000045E0000}"/>
    <cellStyle name="Comma 6 4 2" xfId="31586" xr:uid="{00000000-0005-0000-0000-0000055E0000}"/>
    <cellStyle name="Comma 6 5" xfId="27353" xr:uid="{00000000-0005-0000-0000-0000065E0000}"/>
    <cellStyle name="Comma 6 6" xfId="27354" xr:uid="{00000000-0005-0000-0000-0000075E0000}"/>
    <cellStyle name="Comma 6_Bank_Form(Biogas บ.แหลมทองไฮบริดปากช่อง)180352" xfId="27355" xr:uid="{00000000-0005-0000-0000-0000085E0000}"/>
    <cellStyle name="Comma 60" xfId="27356" xr:uid="{00000000-0005-0000-0000-0000095E0000}"/>
    <cellStyle name="Comma 61" xfId="27357" xr:uid="{00000000-0005-0000-0000-00000A5E0000}"/>
    <cellStyle name="Comma 62" xfId="27358" xr:uid="{00000000-0005-0000-0000-00000B5E0000}"/>
    <cellStyle name="Comma 63" xfId="27359" xr:uid="{00000000-0005-0000-0000-00000C5E0000}"/>
    <cellStyle name="Comma 64" xfId="27360" xr:uid="{00000000-0005-0000-0000-00000D5E0000}"/>
    <cellStyle name="Comma 65" xfId="27361" xr:uid="{00000000-0005-0000-0000-00000E5E0000}"/>
    <cellStyle name="Comma 66" xfId="27362" xr:uid="{00000000-0005-0000-0000-00000F5E0000}"/>
    <cellStyle name="Comma 67" xfId="27363" xr:uid="{00000000-0005-0000-0000-0000105E0000}"/>
    <cellStyle name="Comma 68" xfId="27364" xr:uid="{00000000-0005-0000-0000-0000115E0000}"/>
    <cellStyle name="Comma 69" xfId="27365" xr:uid="{00000000-0005-0000-0000-0000125E0000}"/>
    <cellStyle name="Comma 7" xfId="11441" xr:uid="{00000000-0005-0000-0000-0000135E0000}"/>
    <cellStyle name="Comma 7 2" xfId="11442" xr:uid="{00000000-0005-0000-0000-0000145E0000}"/>
    <cellStyle name="Comma 7 2 2" xfId="27366" xr:uid="{00000000-0005-0000-0000-0000155E0000}"/>
    <cellStyle name="Comma 7 3" xfId="11443" xr:uid="{00000000-0005-0000-0000-0000165E0000}"/>
    <cellStyle name="Comma 7 3 2" xfId="27367" xr:uid="{00000000-0005-0000-0000-0000175E0000}"/>
    <cellStyle name="Comma 7 3 2 2" xfId="31587" xr:uid="{00000000-0005-0000-0000-0000185E0000}"/>
    <cellStyle name="Comma 7 3 3" xfId="31588" xr:uid="{00000000-0005-0000-0000-0000195E0000}"/>
    <cellStyle name="Comma 7 4" xfId="11444" xr:uid="{00000000-0005-0000-0000-00001A5E0000}"/>
    <cellStyle name="Comma 7 4 2" xfId="31589" xr:uid="{00000000-0005-0000-0000-00001B5E0000}"/>
    <cellStyle name="Comma 7 5" xfId="27368" xr:uid="{00000000-0005-0000-0000-00001C5E0000}"/>
    <cellStyle name="Comma 7 6" xfId="27369" xr:uid="{00000000-0005-0000-0000-00001D5E0000}"/>
    <cellStyle name="Comma 7_Bank_Form(Biogas บ.แหลมทองไฮบริดปากช่อง)180352" xfId="27370" xr:uid="{00000000-0005-0000-0000-00001E5E0000}"/>
    <cellStyle name="Comma 70" xfId="27371" xr:uid="{00000000-0005-0000-0000-00001F5E0000}"/>
    <cellStyle name="Comma 71" xfId="27372" xr:uid="{00000000-0005-0000-0000-0000205E0000}"/>
    <cellStyle name="Comma 72" xfId="27373" xr:uid="{00000000-0005-0000-0000-0000215E0000}"/>
    <cellStyle name="Comma 73" xfId="27374" xr:uid="{00000000-0005-0000-0000-0000225E0000}"/>
    <cellStyle name="Comma 74" xfId="27375" xr:uid="{00000000-0005-0000-0000-0000235E0000}"/>
    <cellStyle name="Comma 75" xfId="27376" xr:uid="{00000000-0005-0000-0000-0000245E0000}"/>
    <cellStyle name="Comma 76" xfId="27377" xr:uid="{00000000-0005-0000-0000-0000255E0000}"/>
    <cellStyle name="Comma 77" xfId="27378" xr:uid="{00000000-0005-0000-0000-0000265E0000}"/>
    <cellStyle name="Comma 78" xfId="27379" xr:uid="{00000000-0005-0000-0000-0000275E0000}"/>
    <cellStyle name="Comma 79" xfId="27380" xr:uid="{00000000-0005-0000-0000-0000285E0000}"/>
    <cellStyle name="Comma 8" xfId="11445" xr:uid="{00000000-0005-0000-0000-0000295E0000}"/>
    <cellStyle name="Comma 8 2" xfId="11446" xr:uid="{00000000-0005-0000-0000-00002A5E0000}"/>
    <cellStyle name="Comma 8 2 2" xfId="27381" xr:uid="{00000000-0005-0000-0000-00002B5E0000}"/>
    <cellStyle name="Comma 8 2 3" xfId="27382" xr:uid="{00000000-0005-0000-0000-00002C5E0000}"/>
    <cellStyle name="Comma 8 2 4" xfId="27383" xr:uid="{00000000-0005-0000-0000-00002D5E0000}"/>
    <cellStyle name="Comma 8 3" xfId="11447" xr:uid="{00000000-0005-0000-0000-00002E5E0000}"/>
    <cellStyle name="Comma 8 3 2" xfId="31590" xr:uid="{00000000-0005-0000-0000-00002F5E0000}"/>
    <cellStyle name="Comma 8 3 2 2" xfId="31591" xr:uid="{00000000-0005-0000-0000-0000305E0000}"/>
    <cellStyle name="Comma 8 3 3" xfId="31592" xr:uid="{00000000-0005-0000-0000-0000315E0000}"/>
    <cellStyle name="Comma 8 4" xfId="11448" xr:uid="{00000000-0005-0000-0000-0000325E0000}"/>
    <cellStyle name="Comma 8 4 2" xfId="31593" xr:uid="{00000000-0005-0000-0000-0000335E0000}"/>
    <cellStyle name="Comma 8 5" xfId="27384" xr:uid="{00000000-0005-0000-0000-0000345E0000}"/>
    <cellStyle name="Comma 8 6" xfId="27385" xr:uid="{00000000-0005-0000-0000-0000355E0000}"/>
    <cellStyle name="Comma 8_LT-SAMUTHSAKORN" xfId="27386" xr:uid="{00000000-0005-0000-0000-0000365E0000}"/>
    <cellStyle name="Comma 80" xfId="27387" xr:uid="{00000000-0005-0000-0000-0000375E0000}"/>
    <cellStyle name="Comma 81" xfId="27388" xr:uid="{00000000-0005-0000-0000-0000385E0000}"/>
    <cellStyle name="Comma 82" xfId="27389" xr:uid="{00000000-0005-0000-0000-0000395E0000}"/>
    <cellStyle name="Comma 83" xfId="27390" xr:uid="{00000000-0005-0000-0000-00003A5E0000}"/>
    <cellStyle name="Comma 84" xfId="27391" xr:uid="{00000000-0005-0000-0000-00003B5E0000}"/>
    <cellStyle name="Comma 85" xfId="27392" xr:uid="{00000000-0005-0000-0000-00003C5E0000}"/>
    <cellStyle name="Comma 86" xfId="27393" xr:uid="{00000000-0005-0000-0000-00003D5E0000}"/>
    <cellStyle name="Comma 87" xfId="27394" xr:uid="{00000000-0005-0000-0000-00003E5E0000}"/>
    <cellStyle name="Comma 88" xfId="27395" xr:uid="{00000000-0005-0000-0000-00003F5E0000}"/>
    <cellStyle name="Comma 89" xfId="27396" xr:uid="{00000000-0005-0000-0000-0000405E0000}"/>
    <cellStyle name="Comma 9" xfId="11449" xr:uid="{00000000-0005-0000-0000-0000415E0000}"/>
    <cellStyle name="Comma 9 2" xfId="11450" xr:uid="{00000000-0005-0000-0000-0000425E0000}"/>
    <cellStyle name="Comma 9 3" xfId="11451" xr:uid="{00000000-0005-0000-0000-0000435E0000}"/>
    <cellStyle name="Comma 9 3 2" xfId="31594" xr:uid="{00000000-0005-0000-0000-0000445E0000}"/>
    <cellStyle name="Comma 9 4" xfId="11452" xr:uid="{00000000-0005-0000-0000-0000455E0000}"/>
    <cellStyle name="Comma 9 5" xfId="27397" xr:uid="{00000000-0005-0000-0000-0000465E0000}"/>
    <cellStyle name="Comma 9 6" xfId="27398" xr:uid="{00000000-0005-0000-0000-0000475E0000}"/>
    <cellStyle name="Comma 90" xfId="27399" xr:uid="{00000000-0005-0000-0000-0000485E0000}"/>
    <cellStyle name="Comma 91" xfId="27400" xr:uid="{00000000-0005-0000-0000-0000495E0000}"/>
    <cellStyle name="Comma 92" xfId="27401" xr:uid="{00000000-0005-0000-0000-00004A5E0000}"/>
    <cellStyle name="Comma 93" xfId="27402" xr:uid="{00000000-0005-0000-0000-00004B5E0000}"/>
    <cellStyle name="Comma 94" xfId="27403" xr:uid="{00000000-0005-0000-0000-00004C5E0000}"/>
    <cellStyle name="Comma 95" xfId="27404" xr:uid="{00000000-0005-0000-0000-00004D5E0000}"/>
    <cellStyle name="Comma 96" xfId="27405" xr:uid="{00000000-0005-0000-0000-00004E5E0000}"/>
    <cellStyle name="Comma 97" xfId="27406" xr:uid="{00000000-0005-0000-0000-00004F5E0000}"/>
    <cellStyle name="Comma 98" xfId="27407" xr:uid="{00000000-0005-0000-0000-0000505E0000}"/>
    <cellStyle name="Comma 99" xfId="27408" xr:uid="{00000000-0005-0000-0000-0000515E0000}"/>
    <cellStyle name="comma zerodec" xfId="14697" xr:uid="{00000000-0005-0000-0000-0000525E0000}"/>
    <cellStyle name="comma zerodec 2" xfId="27409" xr:uid="{00000000-0005-0000-0000-0000535E0000}"/>
    <cellStyle name="comma zerodec 2 2" xfId="27410" xr:uid="{00000000-0005-0000-0000-0000545E0000}"/>
    <cellStyle name="comma zerodec 3" xfId="27411" xr:uid="{00000000-0005-0000-0000-0000555E0000}"/>
    <cellStyle name="comma zerodec 4" xfId="27412" xr:uid="{00000000-0005-0000-0000-0000565E0000}"/>
    <cellStyle name="comma zerodec 5" xfId="27413" xr:uid="{00000000-0005-0000-0000-0000575E0000}"/>
    <cellStyle name="comma zerodec 6" xfId="27414" xr:uid="{00000000-0005-0000-0000-0000585E0000}"/>
    <cellStyle name="comma zerodec 7" xfId="27415" xr:uid="{00000000-0005-0000-0000-0000595E0000}"/>
    <cellStyle name="comma zerodec 8" xfId="27416" xr:uid="{00000000-0005-0000-0000-00005A5E0000}"/>
    <cellStyle name="comma zerodec_QUO-09-1212-TAT-THAIFOOD2" xfId="27417" xr:uid="{00000000-0005-0000-0000-00005B5E0000}"/>
    <cellStyle name="Comma0" xfId="14698" xr:uid="{00000000-0005-0000-0000-00005C5E0000}"/>
    <cellStyle name="Comma0 - Modelo1" xfId="14699" xr:uid="{00000000-0005-0000-0000-00005D5E0000}"/>
    <cellStyle name="Comma0 - Style1" xfId="14700" xr:uid="{00000000-0005-0000-0000-00005E5E0000}"/>
    <cellStyle name="Comma0 2" xfId="14701" xr:uid="{00000000-0005-0000-0000-00005F5E0000}"/>
    <cellStyle name="Comma1 - Modelo2" xfId="14702" xr:uid="{00000000-0005-0000-0000-0000605E0000}"/>
    <cellStyle name="Comma1 - Style2" xfId="14703" xr:uid="{00000000-0005-0000-0000-0000615E0000}"/>
    <cellStyle name="CommaĠ[0]" xfId="27418" xr:uid="{00000000-0005-0000-0000-0000625E0000}"/>
    <cellStyle name="COMMON (0)  D1" xfId="27419" xr:uid="{00000000-0005-0000-0000-0000635E0000}"/>
    <cellStyle name="Copied" xfId="14704" xr:uid="{00000000-0005-0000-0000-0000645E0000}"/>
    <cellStyle name="č⃠ȔⅤç_x000d_ἀ↤ç⬔㤀ↄç" xfId="27420" xr:uid="{00000000-0005-0000-0000-0000655E0000}"/>
    <cellStyle name="Curren⁣" xfId="14705" xr:uid="{00000000-0005-0000-0000-0000665E0000}"/>
    <cellStyle name="Currency--" xfId="14706" xr:uid="{00000000-0005-0000-0000-0000675E0000}"/>
    <cellStyle name="Currency [00]" xfId="14707" xr:uid="{00000000-0005-0000-0000-0000685E0000}"/>
    <cellStyle name="Currency [00] 2" xfId="27421" xr:uid="{00000000-0005-0000-0000-0000695E0000}"/>
    <cellStyle name="Currency [1]" xfId="14708" xr:uid="{00000000-0005-0000-0000-00006A5E0000}"/>
    <cellStyle name="Currency [2]" xfId="14709" xr:uid="{00000000-0005-0000-0000-00006B5E0000}"/>
    <cellStyle name="Currency 10" xfId="14710" xr:uid="{00000000-0005-0000-0000-00006C5E0000}"/>
    <cellStyle name="Currency 11" xfId="14711" xr:uid="{00000000-0005-0000-0000-00006D5E0000}"/>
    <cellStyle name="Currency 12" xfId="14712" xr:uid="{00000000-0005-0000-0000-00006E5E0000}"/>
    <cellStyle name="Currency 13" xfId="14713" xr:uid="{00000000-0005-0000-0000-00006F5E0000}"/>
    <cellStyle name="Currency 14" xfId="14714" xr:uid="{00000000-0005-0000-0000-0000705E0000}"/>
    <cellStyle name="Currency 15" xfId="14715" xr:uid="{00000000-0005-0000-0000-0000715E0000}"/>
    <cellStyle name="Currency 16" xfId="14716" xr:uid="{00000000-0005-0000-0000-0000725E0000}"/>
    <cellStyle name="Currency 17" xfId="14717" xr:uid="{00000000-0005-0000-0000-0000735E0000}"/>
    <cellStyle name="Currency 18" xfId="14718" xr:uid="{00000000-0005-0000-0000-0000745E0000}"/>
    <cellStyle name="Currency 19" xfId="14719" xr:uid="{00000000-0005-0000-0000-0000755E0000}"/>
    <cellStyle name="Currency 2" xfId="11453" xr:uid="{00000000-0005-0000-0000-0000765E0000}"/>
    <cellStyle name="Currency 2 10" xfId="27422" xr:uid="{00000000-0005-0000-0000-0000775E0000}"/>
    <cellStyle name="Currency 2 11" xfId="27423" xr:uid="{00000000-0005-0000-0000-0000785E0000}"/>
    <cellStyle name="Currency 2 2" xfId="11454" xr:uid="{00000000-0005-0000-0000-0000795E0000}"/>
    <cellStyle name="Currency 2 2 2" xfId="11455" xr:uid="{00000000-0005-0000-0000-00007A5E0000}"/>
    <cellStyle name="Currency 2 2 2 2" xfId="11456" xr:uid="{00000000-0005-0000-0000-00007B5E0000}"/>
    <cellStyle name="Currency 2 2 3" xfId="27424" xr:uid="{00000000-0005-0000-0000-00007C5E0000}"/>
    <cellStyle name="Currency 2 3" xfId="11457" xr:uid="{00000000-0005-0000-0000-00007D5E0000}"/>
    <cellStyle name="Currency 2 3 2" xfId="31595" xr:uid="{00000000-0005-0000-0000-00007E5E0000}"/>
    <cellStyle name="Currency 2 4" xfId="11458" xr:uid="{00000000-0005-0000-0000-00007F5E0000}"/>
    <cellStyle name="Currency 2 5" xfId="11459" xr:uid="{00000000-0005-0000-0000-0000805E0000}"/>
    <cellStyle name="Currency 2 6" xfId="11460" xr:uid="{00000000-0005-0000-0000-0000815E0000}"/>
    <cellStyle name="Currency 2 7" xfId="11461" xr:uid="{00000000-0005-0000-0000-0000825E0000}"/>
    <cellStyle name="Currency 2 8" xfId="11462" xr:uid="{00000000-0005-0000-0000-0000835E0000}"/>
    <cellStyle name="Currency 2 9" xfId="11463" xr:uid="{00000000-0005-0000-0000-0000845E0000}"/>
    <cellStyle name="Currency 20" xfId="14720" xr:uid="{00000000-0005-0000-0000-0000855E0000}"/>
    <cellStyle name="Currency 21" xfId="14721" xr:uid="{00000000-0005-0000-0000-0000865E0000}"/>
    <cellStyle name="Currency 22" xfId="14722" xr:uid="{00000000-0005-0000-0000-0000875E0000}"/>
    <cellStyle name="Currency 23" xfId="14723" xr:uid="{00000000-0005-0000-0000-0000885E0000}"/>
    <cellStyle name="Currency 24" xfId="14724" xr:uid="{00000000-0005-0000-0000-0000895E0000}"/>
    <cellStyle name="Currency 25" xfId="14725" xr:uid="{00000000-0005-0000-0000-00008A5E0000}"/>
    <cellStyle name="Currency 26" xfId="14726" xr:uid="{00000000-0005-0000-0000-00008B5E0000}"/>
    <cellStyle name="Currency 27" xfId="14727" xr:uid="{00000000-0005-0000-0000-00008C5E0000}"/>
    <cellStyle name="Currency 28" xfId="14728" xr:uid="{00000000-0005-0000-0000-00008D5E0000}"/>
    <cellStyle name="Currency 29" xfId="14729" xr:uid="{00000000-0005-0000-0000-00008E5E0000}"/>
    <cellStyle name="Currency 3" xfId="11464" xr:uid="{00000000-0005-0000-0000-00008F5E0000}"/>
    <cellStyle name="Currency 3 2" xfId="27425" xr:uid="{00000000-0005-0000-0000-0000905E0000}"/>
    <cellStyle name="Currency 3 3" xfId="27426" xr:uid="{00000000-0005-0000-0000-0000915E0000}"/>
    <cellStyle name="Currency 30" xfId="14730" xr:uid="{00000000-0005-0000-0000-0000925E0000}"/>
    <cellStyle name="Currency 31" xfId="14731" xr:uid="{00000000-0005-0000-0000-0000935E0000}"/>
    <cellStyle name="Currency 32" xfId="14732" xr:uid="{00000000-0005-0000-0000-0000945E0000}"/>
    <cellStyle name="Currency 33" xfId="14733" xr:uid="{00000000-0005-0000-0000-0000955E0000}"/>
    <cellStyle name="Currency 34" xfId="14734" xr:uid="{00000000-0005-0000-0000-0000965E0000}"/>
    <cellStyle name="Currency 35" xfId="14735" xr:uid="{00000000-0005-0000-0000-0000975E0000}"/>
    <cellStyle name="Currency 36" xfId="14736" xr:uid="{00000000-0005-0000-0000-0000985E0000}"/>
    <cellStyle name="Currency 37" xfId="14737" xr:uid="{00000000-0005-0000-0000-0000995E0000}"/>
    <cellStyle name="Currency 38" xfId="14738" xr:uid="{00000000-0005-0000-0000-00009A5E0000}"/>
    <cellStyle name="Currency 39" xfId="14739" xr:uid="{00000000-0005-0000-0000-00009B5E0000}"/>
    <cellStyle name="Currency 4" xfId="11465" xr:uid="{00000000-0005-0000-0000-00009C5E0000}"/>
    <cellStyle name="Currency 4 2" xfId="27427" xr:uid="{00000000-0005-0000-0000-00009D5E0000}"/>
    <cellStyle name="Currency 40" xfId="14740" xr:uid="{00000000-0005-0000-0000-00009E5E0000}"/>
    <cellStyle name="Currency 41" xfId="14741" xr:uid="{00000000-0005-0000-0000-00009F5E0000}"/>
    <cellStyle name="Currency 42" xfId="14742" xr:uid="{00000000-0005-0000-0000-0000A05E0000}"/>
    <cellStyle name="Currency 43" xfId="14743" xr:uid="{00000000-0005-0000-0000-0000A15E0000}"/>
    <cellStyle name="Currency 44" xfId="14744" xr:uid="{00000000-0005-0000-0000-0000A25E0000}"/>
    <cellStyle name="Currency 45" xfId="14745" xr:uid="{00000000-0005-0000-0000-0000A35E0000}"/>
    <cellStyle name="Currency 46" xfId="14746" xr:uid="{00000000-0005-0000-0000-0000A45E0000}"/>
    <cellStyle name="Currency 47" xfId="14747" xr:uid="{00000000-0005-0000-0000-0000A55E0000}"/>
    <cellStyle name="Currency 48" xfId="14748" xr:uid="{00000000-0005-0000-0000-0000A65E0000}"/>
    <cellStyle name="Currency 49" xfId="14749" xr:uid="{00000000-0005-0000-0000-0000A75E0000}"/>
    <cellStyle name="Currency 5" xfId="14750" xr:uid="{00000000-0005-0000-0000-0000A85E0000}"/>
    <cellStyle name="Currency 50" xfId="14751" xr:uid="{00000000-0005-0000-0000-0000A95E0000}"/>
    <cellStyle name="Currency 51" xfId="14752" xr:uid="{00000000-0005-0000-0000-0000AA5E0000}"/>
    <cellStyle name="Currency 52" xfId="14753" xr:uid="{00000000-0005-0000-0000-0000AB5E0000}"/>
    <cellStyle name="Currency 53" xfId="14754" xr:uid="{00000000-0005-0000-0000-0000AC5E0000}"/>
    <cellStyle name="Currency 54" xfId="14755" xr:uid="{00000000-0005-0000-0000-0000AD5E0000}"/>
    <cellStyle name="Currency 55" xfId="14756" xr:uid="{00000000-0005-0000-0000-0000AE5E0000}"/>
    <cellStyle name="Currency 56" xfId="14757" xr:uid="{00000000-0005-0000-0000-0000AF5E0000}"/>
    <cellStyle name="Currency 57" xfId="14758" xr:uid="{00000000-0005-0000-0000-0000B05E0000}"/>
    <cellStyle name="Currency 58" xfId="14759" xr:uid="{00000000-0005-0000-0000-0000B15E0000}"/>
    <cellStyle name="Currency 59" xfId="14760" xr:uid="{00000000-0005-0000-0000-0000B25E0000}"/>
    <cellStyle name="Currency 6" xfId="14761" xr:uid="{00000000-0005-0000-0000-0000B35E0000}"/>
    <cellStyle name="Currency 60" xfId="14762" xr:uid="{00000000-0005-0000-0000-0000B45E0000}"/>
    <cellStyle name="Currency 61" xfId="14763" xr:uid="{00000000-0005-0000-0000-0000B55E0000}"/>
    <cellStyle name="Currency 62" xfId="14764" xr:uid="{00000000-0005-0000-0000-0000B65E0000}"/>
    <cellStyle name="Currency 63" xfId="14765" xr:uid="{00000000-0005-0000-0000-0000B75E0000}"/>
    <cellStyle name="Currency 64" xfId="14766" xr:uid="{00000000-0005-0000-0000-0000B85E0000}"/>
    <cellStyle name="Currency 65" xfId="14767" xr:uid="{00000000-0005-0000-0000-0000B95E0000}"/>
    <cellStyle name="Currency 7" xfId="14768" xr:uid="{00000000-0005-0000-0000-0000BA5E0000}"/>
    <cellStyle name="Currency 8" xfId="14769" xr:uid="{00000000-0005-0000-0000-0000BB5E0000}"/>
    <cellStyle name="Currency 9" xfId="14770" xr:uid="{00000000-0005-0000-0000-0000BC5E0000}"/>
    <cellStyle name="Currency0" xfId="14771" xr:uid="{00000000-0005-0000-0000-0000BD5E0000}"/>
    <cellStyle name="Currency0 2" xfId="14772" xr:uid="{00000000-0005-0000-0000-0000BE5E0000}"/>
    <cellStyle name="Currency1" xfId="14773" xr:uid="{00000000-0005-0000-0000-0000BF5E0000}"/>
    <cellStyle name="Currency1 2" xfId="27428" xr:uid="{00000000-0005-0000-0000-0000C05E0000}"/>
    <cellStyle name="Currency1 2 2" xfId="27429" xr:uid="{00000000-0005-0000-0000-0000C15E0000}"/>
    <cellStyle name="Currency1 2 3" xfId="27430" xr:uid="{00000000-0005-0000-0000-0000C25E0000}"/>
    <cellStyle name="Currency1 2 4" xfId="27431" xr:uid="{00000000-0005-0000-0000-0000C35E0000}"/>
    <cellStyle name="Currency1 3" xfId="27432" xr:uid="{00000000-0005-0000-0000-0000C45E0000}"/>
    <cellStyle name="Currency1 3 2" xfId="27433" xr:uid="{00000000-0005-0000-0000-0000C55E0000}"/>
    <cellStyle name="Currency1 3 3" xfId="27434" xr:uid="{00000000-0005-0000-0000-0000C65E0000}"/>
    <cellStyle name="Currency1 3 4" xfId="27435" xr:uid="{00000000-0005-0000-0000-0000C75E0000}"/>
    <cellStyle name="Currency1 4" xfId="27436" xr:uid="{00000000-0005-0000-0000-0000C85E0000}"/>
    <cellStyle name="Currency1 4 2" xfId="27437" xr:uid="{00000000-0005-0000-0000-0000C95E0000}"/>
    <cellStyle name="Currency1 4 3" xfId="27438" xr:uid="{00000000-0005-0000-0000-0000CA5E0000}"/>
    <cellStyle name="Currency1 4 4" xfId="27439" xr:uid="{00000000-0005-0000-0000-0000CB5E0000}"/>
    <cellStyle name="Currency1 5" xfId="27440" xr:uid="{00000000-0005-0000-0000-0000CC5E0000}"/>
    <cellStyle name="Currency1_IO LIST ADD PL5" xfId="27441" xr:uid="{00000000-0005-0000-0000-0000CD5E0000}"/>
    <cellStyle name="Custom - Style8" xfId="27442" xr:uid="{00000000-0005-0000-0000-0000CE5E0000}"/>
    <cellStyle name="ç_x0017_㌀⬴ç㴝唀Ơç✒㐀⮐ç䌠愀ḣܠ_x0008_ː_x0010_Normal_9ฟ๙ฐๆบ๑_1" xfId="27443" xr:uid="{00000000-0005-0000-0000-0000CF5E0000}"/>
    <cellStyle name="Dash" xfId="14774" xr:uid="{00000000-0005-0000-0000-0000D05E0000}"/>
    <cellStyle name="Data   - Style2" xfId="27444" xr:uid="{00000000-0005-0000-0000-0000D15E0000}"/>
    <cellStyle name="Data_0dp" xfId="14775" xr:uid="{00000000-0005-0000-0000-0000D25E0000}"/>
    <cellStyle name="DATE" xfId="11466" xr:uid="{00000000-0005-0000-0000-0000D35E0000}"/>
    <cellStyle name="Date [d-mmm-yy]" xfId="14776" xr:uid="{00000000-0005-0000-0000-0000D45E0000}"/>
    <cellStyle name="Date [mm-d-yy]" xfId="14777" xr:uid="{00000000-0005-0000-0000-0000D55E0000}"/>
    <cellStyle name="Date [mm-d-yyyy]" xfId="14778" xr:uid="{00000000-0005-0000-0000-0000D65E0000}"/>
    <cellStyle name="Date [mmm-d-yyyy]" xfId="14779" xr:uid="{00000000-0005-0000-0000-0000D75E0000}"/>
    <cellStyle name="Date [mmm-yy]" xfId="14780" xr:uid="{00000000-0005-0000-0000-0000D85E0000}"/>
    <cellStyle name="Date [mmm-yyyy]" xfId="14781" xr:uid="{00000000-0005-0000-0000-0000D95E0000}"/>
    <cellStyle name="Date 2" xfId="14782" xr:uid="{00000000-0005-0000-0000-0000DA5E0000}"/>
    <cellStyle name="Date 3" xfId="14783" xr:uid="{00000000-0005-0000-0000-0000DB5E0000}"/>
    <cellStyle name="Date Short" xfId="14784" xr:uid="{00000000-0005-0000-0000-0000DC5E0000}"/>
    <cellStyle name="Date_51033A" xfId="27445" xr:uid="{00000000-0005-0000-0000-0000DD5E0000}"/>
    <cellStyle name="Date2" xfId="14785" xr:uid="{00000000-0005-0000-0000-0000DE5E0000}"/>
    <cellStyle name="Date2h" xfId="14786" xr:uid="{00000000-0005-0000-0000-0000DF5E0000}"/>
    <cellStyle name="DELTA" xfId="14787" xr:uid="{00000000-0005-0000-0000-0000E05E0000}"/>
    <cellStyle name="Depreciation" xfId="14788" xr:uid="{00000000-0005-0000-0000-0000E15E0000}"/>
    <cellStyle name="Derive" xfId="14789" xr:uid="{00000000-0005-0000-0000-0000E25E0000}"/>
    <cellStyle name="Dia" xfId="14790" xr:uid="{00000000-0005-0000-0000-0000E35E0000}"/>
    <cellStyle name="Dollar (zero dec)" xfId="14791" xr:uid="{00000000-0005-0000-0000-0000E45E0000}"/>
    <cellStyle name="Dollar (zero dec) 2" xfId="27446" xr:uid="{00000000-0005-0000-0000-0000E55E0000}"/>
    <cellStyle name="Dollar (zero dec) 2 2" xfId="27447" xr:uid="{00000000-0005-0000-0000-0000E65E0000}"/>
    <cellStyle name="Dollar (zero dec) 2 3" xfId="27448" xr:uid="{00000000-0005-0000-0000-0000E75E0000}"/>
    <cellStyle name="Dollar (zero dec) 2 4" xfId="27449" xr:uid="{00000000-0005-0000-0000-0000E85E0000}"/>
    <cellStyle name="Dollar (zero dec) 3" xfId="27450" xr:uid="{00000000-0005-0000-0000-0000E95E0000}"/>
    <cellStyle name="Dollar (zero dec) 3 2" xfId="27451" xr:uid="{00000000-0005-0000-0000-0000EA5E0000}"/>
    <cellStyle name="Dollar (zero dec) 3 3" xfId="27452" xr:uid="{00000000-0005-0000-0000-0000EB5E0000}"/>
    <cellStyle name="Dollar (zero dec) 3 4" xfId="27453" xr:uid="{00000000-0005-0000-0000-0000EC5E0000}"/>
    <cellStyle name="Dollar (zero dec) 4" xfId="27454" xr:uid="{00000000-0005-0000-0000-0000ED5E0000}"/>
    <cellStyle name="Dollar (zero dec) 4 2" xfId="27455" xr:uid="{00000000-0005-0000-0000-0000EE5E0000}"/>
    <cellStyle name="Dollar (zero dec) 4 3" xfId="27456" xr:uid="{00000000-0005-0000-0000-0000EF5E0000}"/>
    <cellStyle name="Dollar (zero dec) 4 4" xfId="27457" xr:uid="{00000000-0005-0000-0000-0000F05E0000}"/>
    <cellStyle name="Dollar (zero dec) 5" xfId="27458" xr:uid="{00000000-0005-0000-0000-0000F15E0000}"/>
    <cellStyle name="Dollar (zero dec)_IO LIST ADD PL5" xfId="27459" xr:uid="{00000000-0005-0000-0000-0000F25E0000}"/>
    <cellStyle name="dollars" xfId="14792" xr:uid="{00000000-0005-0000-0000-0000F35E0000}"/>
    <cellStyle name="ds" xfId="11467" xr:uid="{00000000-0005-0000-0000-0000F45E0000}"/>
    <cellStyle name="Emphasis 1" xfId="27460" xr:uid="{00000000-0005-0000-0000-0000F55E0000}"/>
    <cellStyle name="Emphasis 2" xfId="27461" xr:uid="{00000000-0005-0000-0000-0000F65E0000}"/>
    <cellStyle name="Emphasis 3" xfId="27462" xr:uid="{00000000-0005-0000-0000-0000F75E0000}"/>
    <cellStyle name="Encabez1" xfId="14793" xr:uid="{00000000-0005-0000-0000-0000F85E0000}"/>
    <cellStyle name="Encabez2" xfId="14794" xr:uid="{00000000-0005-0000-0000-0000F95E0000}"/>
    <cellStyle name="Enter Currency (0)" xfId="14795" xr:uid="{00000000-0005-0000-0000-0000FA5E0000}"/>
    <cellStyle name="Enter Currency (2)" xfId="14796" xr:uid="{00000000-0005-0000-0000-0000FB5E0000}"/>
    <cellStyle name="Enter Units (0)" xfId="14797" xr:uid="{00000000-0005-0000-0000-0000FC5E0000}"/>
    <cellStyle name="Enter Units (1)" xfId="14798" xr:uid="{00000000-0005-0000-0000-0000FD5E0000}"/>
    <cellStyle name="Enter Units (2)" xfId="14799" xr:uid="{00000000-0005-0000-0000-0000FE5E0000}"/>
    <cellStyle name="Entered" xfId="14800" xr:uid="{00000000-0005-0000-0000-0000FF5E0000}"/>
    <cellStyle name="entry box" xfId="14801" xr:uid="{00000000-0005-0000-0000-0000005F0000}"/>
    <cellStyle name="Euro" xfId="11468" xr:uid="{00000000-0005-0000-0000-0000015F0000}"/>
    <cellStyle name="Euro 10" xfId="11469" xr:uid="{00000000-0005-0000-0000-0000025F0000}"/>
    <cellStyle name="Euro 11" xfId="11470" xr:uid="{00000000-0005-0000-0000-0000035F0000}"/>
    <cellStyle name="Euro 12" xfId="11471" xr:uid="{00000000-0005-0000-0000-0000045F0000}"/>
    <cellStyle name="Euro 13" xfId="11472" xr:uid="{00000000-0005-0000-0000-0000055F0000}"/>
    <cellStyle name="Euro 14" xfId="11473" xr:uid="{00000000-0005-0000-0000-0000065F0000}"/>
    <cellStyle name="Euro 15" xfId="27463" xr:uid="{00000000-0005-0000-0000-0000075F0000}"/>
    <cellStyle name="Euro 2" xfId="11474" xr:uid="{00000000-0005-0000-0000-0000085F0000}"/>
    <cellStyle name="Euro 3" xfId="11475" xr:uid="{00000000-0005-0000-0000-0000095F0000}"/>
    <cellStyle name="Euro 4" xfId="11476" xr:uid="{00000000-0005-0000-0000-00000A5F0000}"/>
    <cellStyle name="Euro 5" xfId="11477" xr:uid="{00000000-0005-0000-0000-00000B5F0000}"/>
    <cellStyle name="Euro 6" xfId="11478" xr:uid="{00000000-0005-0000-0000-00000C5F0000}"/>
    <cellStyle name="Euro 7" xfId="11479" xr:uid="{00000000-0005-0000-0000-00000D5F0000}"/>
    <cellStyle name="Euro 8" xfId="11480" xr:uid="{00000000-0005-0000-0000-00000E5F0000}"/>
    <cellStyle name="Euro 9" xfId="11481" xr:uid="{00000000-0005-0000-0000-00000F5F0000}"/>
    <cellStyle name="Excel Built-in Normal" xfId="27464" xr:uid="{00000000-0005-0000-0000-0000105F0000}"/>
    <cellStyle name="Excel Built-in Percent" xfId="27465" xr:uid="{00000000-0005-0000-0000-0000115F0000}"/>
    <cellStyle name="Explanatory Text 10" xfId="11482" xr:uid="{00000000-0005-0000-0000-0000125F0000}"/>
    <cellStyle name="Explanatory Text 11" xfId="11483" xr:uid="{00000000-0005-0000-0000-0000135F0000}"/>
    <cellStyle name="Explanatory Text 12" xfId="11484" xr:uid="{00000000-0005-0000-0000-0000145F0000}"/>
    <cellStyle name="Explanatory Text 13" xfId="11485" xr:uid="{00000000-0005-0000-0000-0000155F0000}"/>
    <cellStyle name="Explanatory Text 14" xfId="11486" xr:uid="{00000000-0005-0000-0000-0000165F0000}"/>
    <cellStyle name="Explanatory Text 15" xfId="11487" xr:uid="{00000000-0005-0000-0000-0000175F0000}"/>
    <cellStyle name="Explanatory Text 16" xfId="11488" xr:uid="{00000000-0005-0000-0000-0000185F0000}"/>
    <cellStyle name="Explanatory Text 17" xfId="11489" xr:uid="{00000000-0005-0000-0000-0000195F0000}"/>
    <cellStyle name="Explanatory Text 18" xfId="11490" xr:uid="{00000000-0005-0000-0000-00001A5F0000}"/>
    <cellStyle name="Explanatory Text 19" xfId="11491" xr:uid="{00000000-0005-0000-0000-00001B5F0000}"/>
    <cellStyle name="Explanatory Text 2" xfId="11492" xr:uid="{00000000-0005-0000-0000-00001C5F0000}"/>
    <cellStyle name="Explanatory Text 2 2" xfId="27466" xr:uid="{00000000-0005-0000-0000-00001D5F0000}"/>
    <cellStyle name="Explanatory Text 2 2 2" xfId="31596" xr:uid="{00000000-0005-0000-0000-00001E5F0000}"/>
    <cellStyle name="Explanatory Text 2 3" xfId="31597" xr:uid="{00000000-0005-0000-0000-00001F5F0000}"/>
    <cellStyle name="Explanatory Text 2 4" xfId="31598" xr:uid="{00000000-0005-0000-0000-0000205F0000}"/>
    <cellStyle name="Explanatory Text 2 5" xfId="31599" xr:uid="{00000000-0005-0000-0000-0000215F0000}"/>
    <cellStyle name="Explanatory Text 2 6" xfId="31600" xr:uid="{00000000-0005-0000-0000-0000225F0000}"/>
    <cellStyle name="Explanatory Text 20" xfId="11493" xr:uid="{00000000-0005-0000-0000-0000235F0000}"/>
    <cellStyle name="Explanatory Text 21" xfId="11494" xr:uid="{00000000-0005-0000-0000-0000245F0000}"/>
    <cellStyle name="Explanatory Text 22" xfId="11495" xr:uid="{00000000-0005-0000-0000-0000255F0000}"/>
    <cellStyle name="Explanatory Text 23" xfId="11496" xr:uid="{00000000-0005-0000-0000-0000265F0000}"/>
    <cellStyle name="Explanatory Text 24" xfId="27467" xr:uid="{00000000-0005-0000-0000-0000275F0000}"/>
    <cellStyle name="Explanatory Text 25" xfId="27468" xr:uid="{00000000-0005-0000-0000-0000285F0000}"/>
    <cellStyle name="Explanatory Text 26" xfId="27469" xr:uid="{00000000-0005-0000-0000-0000295F0000}"/>
    <cellStyle name="Explanatory Text 27" xfId="27470" xr:uid="{00000000-0005-0000-0000-00002A5F0000}"/>
    <cellStyle name="Explanatory Text 28" xfId="27471" xr:uid="{00000000-0005-0000-0000-00002B5F0000}"/>
    <cellStyle name="Explanatory Text 29" xfId="27472" xr:uid="{00000000-0005-0000-0000-00002C5F0000}"/>
    <cellStyle name="Explanatory Text 3" xfId="11497" xr:uid="{00000000-0005-0000-0000-00002D5F0000}"/>
    <cellStyle name="Explanatory Text 3 2" xfId="27473" xr:uid="{00000000-0005-0000-0000-00002E5F0000}"/>
    <cellStyle name="Explanatory Text 30" xfId="27474" xr:uid="{00000000-0005-0000-0000-00002F5F0000}"/>
    <cellStyle name="Explanatory Text 31" xfId="27475" xr:uid="{00000000-0005-0000-0000-0000305F0000}"/>
    <cellStyle name="Explanatory Text 32" xfId="27476" xr:uid="{00000000-0005-0000-0000-0000315F0000}"/>
    <cellStyle name="Explanatory Text 33" xfId="27477" xr:uid="{00000000-0005-0000-0000-0000325F0000}"/>
    <cellStyle name="Explanatory Text 34" xfId="27478" xr:uid="{00000000-0005-0000-0000-0000335F0000}"/>
    <cellStyle name="Explanatory Text 35" xfId="27479" xr:uid="{00000000-0005-0000-0000-0000345F0000}"/>
    <cellStyle name="Explanatory Text 36" xfId="27480" xr:uid="{00000000-0005-0000-0000-0000355F0000}"/>
    <cellStyle name="Explanatory Text 37" xfId="27481" xr:uid="{00000000-0005-0000-0000-0000365F0000}"/>
    <cellStyle name="Explanatory Text 38" xfId="27482" xr:uid="{00000000-0005-0000-0000-0000375F0000}"/>
    <cellStyle name="Explanatory Text 39" xfId="27483" xr:uid="{00000000-0005-0000-0000-0000385F0000}"/>
    <cellStyle name="Explanatory Text 4" xfId="11498" xr:uid="{00000000-0005-0000-0000-0000395F0000}"/>
    <cellStyle name="Explanatory Text 4 2" xfId="27484" xr:uid="{00000000-0005-0000-0000-00003A5F0000}"/>
    <cellStyle name="Explanatory Text 40" xfId="27485" xr:uid="{00000000-0005-0000-0000-00003B5F0000}"/>
    <cellStyle name="Explanatory Text 41" xfId="27486" xr:uid="{00000000-0005-0000-0000-00003C5F0000}"/>
    <cellStyle name="Explanatory Text 42" xfId="27487" xr:uid="{00000000-0005-0000-0000-00003D5F0000}"/>
    <cellStyle name="Explanatory Text 43" xfId="27488" xr:uid="{00000000-0005-0000-0000-00003E5F0000}"/>
    <cellStyle name="Explanatory Text 44" xfId="27489" xr:uid="{00000000-0005-0000-0000-00003F5F0000}"/>
    <cellStyle name="Explanatory Text 45" xfId="27490" xr:uid="{00000000-0005-0000-0000-0000405F0000}"/>
    <cellStyle name="Explanatory Text 46" xfId="27491" xr:uid="{00000000-0005-0000-0000-0000415F0000}"/>
    <cellStyle name="Explanatory Text 47" xfId="27492" xr:uid="{00000000-0005-0000-0000-0000425F0000}"/>
    <cellStyle name="Explanatory Text 48" xfId="27493" xr:uid="{00000000-0005-0000-0000-0000435F0000}"/>
    <cellStyle name="Explanatory Text 49" xfId="27494" xr:uid="{00000000-0005-0000-0000-0000445F0000}"/>
    <cellStyle name="Explanatory Text 5" xfId="11499" xr:uid="{00000000-0005-0000-0000-0000455F0000}"/>
    <cellStyle name="Explanatory Text 5 2" xfId="27495" xr:uid="{00000000-0005-0000-0000-0000465F0000}"/>
    <cellStyle name="Explanatory Text 50" xfId="27496" xr:uid="{00000000-0005-0000-0000-0000475F0000}"/>
    <cellStyle name="Explanatory Text 51" xfId="27497" xr:uid="{00000000-0005-0000-0000-0000485F0000}"/>
    <cellStyle name="Explanatory Text 52" xfId="27498" xr:uid="{00000000-0005-0000-0000-0000495F0000}"/>
    <cellStyle name="Explanatory Text 53" xfId="27499" xr:uid="{00000000-0005-0000-0000-00004A5F0000}"/>
    <cellStyle name="Explanatory Text 54" xfId="27500" xr:uid="{00000000-0005-0000-0000-00004B5F0000}"/>
    <cellStyle name="Explanatory Text 55" xfId="27501" xr:uid="{00000000-0005-0000-0000-00004C5F0000}"/>
    <cellStyle name="Explanatory Text 56" xfId="27502" xr:uid="{00000000-0005-0000-0000-00004D5F0000}"/>
    <cellStyle name="Explanatory Text 57" xfId="27503" xr:uid="{00000000-0005-0000-0000-00004E5F0000}"/>
    <cellStyle name="Explanatory Text 58" xfId="27504" xr:uid="{00000000-0005-0000-0000-00004F5F0000}"/>
    <cellStyle name="Explanatory Text 59" xfId="27505" xr:uid="{00000000-0005-0000-0000-0000505F0000}"/>
    <cellStyle name="Explanatory Text 6" xfId="11500" xr:uid="{00000000-0005-0000-0000-0000515F0000}"/>
    <cellStyle name="Explanatory Text 60" xfId="27506" xr:uid="{00000000-0005-0000-0000-0000525F0000}"/>
    <cellStyle name="Explanatory Text 61" xfId="27507" xr:uid="{00000000-0005-0000-0000-0000535F0000}"/>
    <cellStyle name="Explanatory Text 62" xfId="27508" xr:uid="{00000000-0005-0000-0000-0000545F0000}"/>
    <cellStyle name="Explanatory Text 63" xfId="27509" xr:uid="{00000000-0005-0000-0000-0000555F0000}"/>
    <cellStyle name="Explanatory Text 64" xfId="27510" xr:uid="{00000000-0005-0000-0000-0000565F0000}"/>
    <cellStyle name="Explanatory Text 65" xfId="27511" xr:uid="{00000000-0005-0000-0000-0000575F0000}"/>
    <cellStyle name="Explanatory Text 66" xfId="27512" xr:uid="{00000000-0005-0000-0000-0000585F0000}"/>
    <cellStyle name="Explanatory Text 67" xfId="27513" xr:uid="{00000000-0005-0000-0000-0000595F0000}"/>
    <cellStyle name="Explanatory Text 68" xfId="27514" xr:uid="{00000000-0005-0000-0000-00005A5F0000}"/>
    <cellStyle name="Explanatory Text 69" xfId="27515" xr:uid="{00000000-0005-0000-0000-00005B5F0000}"/>
    <cellStyle name="Explanatory Text 7" xfId="11501" xr:uid="{00000000-0005-0000-0000-00005C5F0000}"/>
    <cellStyle name="Explanatory Text 8" xfId="11502" xr:uid="{00000000-0005-0000-0000-00005D5F0000}"/>
    <cellStyle name="Explanatory Text 9" xfId="11503" xr:uid="{00000000-0005-0000-0000-00005E5F0000}"/>
    <cellStyle name="F2" xfId="14802" xr:uid="{00000000-0005-0000-0000-00005F5F0000}"/>
    <cellStyle name="F3" xfId="14803" xr:uid="{00000000-0005-0000-0000-0000605F0000}"/>
    <cellStyle name="F4" xfId="14804" xr:uid="{00000000-0005-0000-0000-0000615F0000}"/>
    <cellStyle name="F5" xfId="14805" xr:uid="{00000000-0005-0000-0000-0000625F0000}"/>
    <cellStyle name="F6" xfId="14806" xr:uid="{00000000-0005-0000-0000-0000635F0000}"/>
    <cellStyle name="F6 - Style2" xfId="14807" xr:uid="{00000000-0005-0000-0000-0000645F0000}"/>
    <cellStyle name="F7" xfId="14808" xr:uid="{00000000-0005-0000-0000-0000655F0000}"/>
    <cellStyle name="F8" xfId="14809" xr:uid="{00000000-0005-0000-0000-0000665F0000}"/>
    <cellStyle name="F8 - Style1" xfId="14810" xr:uid="{00000000-0005-0000-0000-0000675F0000}"/>
    <cellStyle name="FieldName" xfId="14811" xr:uid="{00000000-0005-0000-0000-0000685F0000}"/>
    <cellStyle name="Fijo" xfId="14812" xr:uid="{00000000-0005-0000-0000-0000695F0000}"/>
    <cellStyle name="Financiero" xfId="14813" xr:uid="{00000000-0005-0000-0000-00006A5F0000}"/>
    <cellStyle name="Fixed" xfId="14814" xr:uid="{00000000-0005-0000-0000-00006B5F0000}"/>
    <cellStyle name="Fixed [0]" xfId="14815" xr:uid="{00000000-0005-0000-0000-00006C5F0000}"/>
    <cellStyle name="Fixed 2" xfId="14816" xr:uid="{00000000-0005-0000-0000-00006D5F0000}"/>
    <cellStyle name="Fixed 3" xfId="14817" xr:uid="{00000000-0005-0000-0000-00006E5F0000}"/>
    <cellStyle name="Fixed_revenue sharing_sent270808_V3" xfId="14818" xr:uid="{00000000-0005-0000-0000-00006F5F0000}"/>
    <cellStyle name="Followed Hyperlink 2" xfId="31601" xr:uid="{00000000-0005-0000-0000-0000705F0000}"/>
    <cellStyle name="̃Fr. Ѐ ă-Ȧ‭ⴀ ⴆܜɃ/ɇ/Őč⃠ȔⅤç_x000d_ἀ↤ç⬔㤀ↄ" xfId="27516" xr:uid="{00000000-0005-0000-0000-0000715F0000}"/>
    <cellStyle name="Gen" xfId="14819" xr:uid="{00000000-0005-0000-0000-0000725F0000}"/>
    <cellStyle name="General" xfId="14820" xr:uid="{00000000-0005-0000-0000-0000735F0000}"/>
    <cellStyle name="gg" xfId="14821" xr:uid="{00000000-0005-0000-0000-0000745F0000}"/>
    <cellStyle name="Good 10" xfId="11504" xr:uid="{00000000-0005-0000-0000-0000755F0000}"/>
    <cellStyle name="Good 11" xfId="11505" xr:uid="{00000000-0005-0000-0000-0000765F0000}"/>
    <cellStyle name="Good 12" xfId="11506" xr:uid="{00000000-0005-0000-0000-0000775F0000}"/>
    <cellStyle name="Good 13" xfId="11507" xr:uid="{00000000-0005-0000-0000-0000785F0000}"/>
    <cellStyle name="Good 14" xfId="11508" xr:uid="{00000000-0005-0000-0000-0000795F0000}"/>
    <cellStyle name="Good 15" xfId="11509" xr:uid="{00000000-0005-0000-0000-00007A5F0000}"/>
    <cellStyle name="Good 16" xfId="11510" xr:uid="{00000000-0005-0000-0000-00007B5F0000}"/>
    <cellStyle name="Good 17" xfId="11511" xr:uid="{00000000-0005-0000-0000-00007C5F0000}"/>
    <cellStyle name="Good 18" xfId="11512" xr:uid="{00000000-0005-0000-0000-00007D5F0000}"/>
    <cellStyle name="Good 19" xfId="11513" xr:uid="{00000000-0005-0000-0000-00007E5F0000}"/>
    <cellStyle name="Good 2" xfId="11514" xr:uid="{00000000-0005-0000-0000-00007F5F0000}"/>
    <cellStyle name="Good 2 2" xfId="27517" xr:uid="{00000000-0005-0000-0000-0000805F0000}"/>
    <cellStyle name="Good 2 2 2" xfId="31602" xr:uid="{00000000-0005-0000-0000-0000815F0000}"/>
    <cellStyle name="Good 2 3" xfId="31603" xr:uid="{00000000-0005-0000-0000-0000825F0000}"/>
    <cellStyle name="Good 2 4" xfId="31604" xr:uid="{00000000-0005-0000-0000-0000835F0000}"/>
    <cellStyle name="Good 2 5" xfId="31605" xr:uid="{00000000-0005-0000-0000-0000845F0000}"/>
    <cellStyle name="Good 2 6" xfId="31606" xr:uid="{00000000-0005-0000-0000-0000855F0000}"/>
    <cellStyle name="Good 20" xfId="11515" xr:uid="{00000000-0005-0000-0000-0000865F0000}"/>
    <cellStyle name="Good 21" xfId="11516" xr:uid="{00000000-0005-0000-0000-0000875F0000}"/>
    <cellStyle name="Good 22" xfId="11517" xr:uid="{00000000-0005-0000-0000-0000885F0000}"/>
    <cellStyle name="Good 23" xfId="11518" xr:uid="{00000000-0005-0000-0000-0000895F0000}"/>
    <cellStyle name="Good 24" xfId="27518" xr:uid="{00000000-0005-0000-0000-00008A5F0000}"/>
    <cellStyle name="Good 25" xfId="27519" xr:uid="{00000000-0005-0000-0000-00008B5F0000}"/>
    <cellStyle name="Good 26" xfId="27520" xr:uid="{00000000-0005-0000-0000-00008C5F0000}"/>
    <cellStyle name="Good 27" xfId="27521" xr:uid="{00000000-0005-0000-0000-00008D5F0000}"/>
    <cellStyle name="Good 28" xfId="27522" xr:uid="{00000000-0005-0000-0000-00008E5F0000}"/>
    <cellStyle name="Good 29" xfId="27523" xr:uid="{00000000-0005-0000-0000-00008F5F0000}"/>
    <cellStyle name="Good 3" xfId="11519" xr:uid="{00000000-0005-0000-0000-0000905F0000}"/>
    <cellStyle name="Good 3 2" xfId="27524" xr:uid="{00000000-0005-0000-0000-0000915F0000}"/>
    <cellStyle name="Good 30" xfId="27525" xr:uid="{00000000-0005-0000-0000-0000925F0000}"/>
    <cellStyle name="Good 31" xfId="27526" xr:uid="{00000000-0005-0000-0000-0000935F0000}"/>
    <cellStyle name="Good 32" xfId="27527" xr:uid="{00000000-0005-0000-0000-0000945F0000}"/>
    <cellStyle name="Good 33" xfId="27528" xr:uid="{00000000-0005-0000-0000-0000955F0000}"/>
    <cellStyle name="Good 34" xfId="27529" xr:uid="{00000000-0005-0000-0000-0000965F0000}"/>
    <cellStyle name="Good 35" xfId="27530" xr:uid="{00000000-0005-0000-0000-0000975F0000}"/>
    <cellStyle name="Good 36" xfId="27531" xr:uid="{00000000-0005-0000-0000-0000985F0000}"/>
    <cellStyle name="Good 37" xfId="27532" xr:uid="{00000000-0005-0000-0000-0000995F0000}"/>
    <cellStyle name="Good 38" xfId="27533" xr:uid="{00000000-0005-0000-0000-00009A5F0000}"/>
    <cellStyle name="Good 39" xfId="27534" xr:uid="{00000000-0005-0000-0000-00009B5F0000}"/>
    <cellStyle name="Good 4" xfId="11520" xr:uid="{00000000-0005-0000-0000-00009C5F0000}"/>
    <cellStyle name="Good 4 2" xfId="27535" xr:uid="{00000000-0005-0000-0000-00009D5F0000}"/>
    <cellStyle name="Good 40" xfId="27536" xr:uid="{00000000-0005-0000-0000-00009E5F0000}"/>
    <cellStyle name="Good 41" xfId="27537" xr:uid="{00000000-0005-0000-0000-00009F5F0000}"/>
    <cellStyle name="Good 42" xfId="27538" xr:uid="{00000000-0005-0000-0000-0000A05F0000}"/>
    <cellStyle name="Good 43" xfId="27539" xr:uid="{00000000-0005-0000-0000-0000A15F0000}"/>
    <cellStyle name="Good 44" xfId="27540" xr:uid="{00000000-0005-0000-0000-0000A25F0000}"/>
    <cellStyle name="Good 45" xfId="27541" xr:uid="{00000000-0005-0000-0000-0000A35F0000}"/>
    <cellStyle name="Good 46" xfId="27542" xr:uid="{00000000-0005-0000-0000-0000A45F0000}"/>
    <cellStyle name="Good 47" xfId="27543" xr:uid="{00000000-0005-0000-0000-0000A55F0000}"/>
    <cellStyle name="Good 48" xfId="27544" xr:uid="{00000000-0005-0000-0000-0000A65F0000}"/>
    <cellStyle name="Good 49" xfId="27545" xr:uid="{00000000-0005-0000-0000-0000A75F0000}"/>
    <cellStyle name="Good 5" xfId="11521" xr:uid="{00000000-0005-0000-0000-0000A85F0000}"/>
    <cellStyle name="Good 5 2" xfId="27546" xr:uid="{00000000-0005-0000-0000-0000A95F0000}"/>
    <cellStyle name="Good 50" xfId="27547" xr:uid="{00000000-0005-0000-0000-0000AA5F0000}"/>
    <cellStyle name="Good 51" xfId="27548" xr:uid="{00000000-0005-0000-0000-0000AB5F0000}"/>
    <cellStyle name="Good 52" xfId="27549" xr:uid="{00000000-0005-0000-0000-0000AC5F0000}"/>
    <cellStyle name="Good 53" xfId="27550" xr:uid="{00000000-0005-0000-0000-0000AD5F0000}"/>
    <cellStyle name="Good 54" xfId="27551" xr:uid="{00000000-0005-0000-0000-0000AE5F0000}"/>
    <cellStyle name="Good 55" xfId="27552" xr:uid="{00000000-0005-0000-0000-0000AF5F0000}"/>
    <cellStyle name="Good 56" xfId="27553" xr:uid="{00000000-0005-0000-0000-0000B05F0000}"/>
    <cellStyle name="Good 57" xfId="27554" xr:uid="{00000000-0005-0000-0000-0000B15F0000}"/>
    <cellStyle name="Good 58" xfId="27555" xr:uid="{00000000-0005-0000-0000-0000B25F0000}"/>
    <cellStyle name="Good 59" xfId="27556" xr:uid="{00000000-0005-0000-0000-0000B35F0000}"/>
    <cellStyle name="Good 6" xfId="11522" xr:uid="{00000000-0005-0000-0000-0000B45F0000}"/>
    <cellStyle name="Good 60" xfId="27557" xr:uid="{00000000-0005-0000-0000-0000B55F0000}"/>
    <cellStyle name="Good 61" xfId="27558" xr:uid="{00000000-0005-0000-0000-0000B65F0000}"/>
    <cellStyle name="Good 62" xfId="27559" xr:uid="{00000000-0005-0000-0000-0000B75F0000}"/>
    <cellStyle name="Good 63" xfId="27560" xr:uid="{00000000-0005-0000-0000-0000B85F0000}"/>
    <cellStyle name="Good 64" xfId="27561" xr:uid="{00000000-0005-0000-0000-0000B95F0000}"/>
    <cellStyle name="Good 65" xfId="27562" xr:uid="{00000000-0005-0000-0000-0000BA5F0000}"/>
    <cellStyle name="Good 66" xfId="27563" xr:uid="{00000000-0005-0000-0000-0000BB5F0000}"/>
    <cellStyle name="Good 67" xfId="27564" xr:uid="{00000000-0005-0000-0000-0000BC5F0000}"/>
    <cellStyle name="Good 68" xfId="27565" xr:uid="{00000000-0005-0000-0000-0000BD5F0000}"/>
    <cellStyle name="Good 69" xfId="27566" xr:uid="{00000000-0005-0000-0000-0000BE5F0000}"/>
    <cellStyle name="Good 7" xfId="11523" xr:uid="{00000000-0005-0000-0000-0000BF5F0000}"/>
    <cellStyle name="Good 8" xfId="11524" xr:uid="{00000000-0005-0000-0000-0000C05F0000}"/>
    <cellStyle name="Good 9" xfId="11525" xr:uid="{00000000-0005-0000-0000-0000C15F0000}"/>
    <cellStyle name="Grey" xfId="11526" xr:uid="{00000000-0005-0000-0000-0000C25F0000}"/>
    <cellStyle name="Grey 2" xfId="27567" xr:uid="{00000000-0005-0000-0000-0000C35F0000}"/>
    <cellStyle name="Grey 3" xfId="27568" xr:uid="{00000000-0005-0000-0000-0000C45F0000}"/>
    <cellStyle name="Grey 4" xfId="27569" xr:uid="{00000000-0005-0000-0000-0000C55F0000}"/>
    <cellStyle name="Greyl" xfId="14822" xr:uid="{00000000-0005-0000-0000-0000C65F0000}"/>
    <cellStyle name="GroupHeader" xfId="14823" xr:uid="{00000000-0005-0000-0000-0000C75F0000}"/>
    <cellStyle name="HEADER" xfId="14824" xr:uid="{00000000-0005-0000-0000-0000C85F0000}"/>
    <cellStyle name="Header1" xfId="14825" xr:uid="{00000000-0005-0000-0000-0000C95F0000}"/>
    <cellStyle name="Header2" xfId="14826" xr:uid="{00000000-0005-0000-0000-0000CA5F0000}"/>
    <cellStyle name="Heading" xfId="14827" xr:uid="{00000000-0005-0000-0000-0000CB5F0000}"/>
    <cellStyle name="Heading 1 10" xfId="11527" xr:uid="{00000000-0005-0000-0000-0000CC5F0000}"/>
    <cellStyle name="Heading 1 11" xfId="11528" xr:uid="{00000000-0005-0000-0000-0000CD5F0000}"/>
    <cellStyle name="Heading 1 12" xfId="11529" xr:uid="{00000000-0005-0000-0000-0000CE5F0000}"/>
    <cellStyle name="Heading 1 13" xfId="11530" xr:uid="{00000000-0005-0000-0000-0000CF5F0000}"/>
    <cellStyle name="Heading 1 14" xfId="11531" xr:uid="{00000000-0005-0000-0000-0000D05F0000}"/>
    <cellStyle name="Heading 1 15" xfId="11532" xr:uid="{00000000-0005-0000-0000-0000D15F0000}"/>
    <cellStyle name="Heading 1 16" xfId="11533" xr:uid="{00000000-0005-0000-0000-0000D25F0000}"/>
    <cellStyle name="Heading 1 17" xfId="11534" xr:uid="{00000000-0005-0000-0000-0000D35F0000}"/>
    <cellStyle name="Heading 1 18" xfId="11535" xr:uid="{00000000-0005-0000-0000-0000D45F0000}"/>
    <cellStyle name="Heading 1 19" xfId="11536" xr:uid="{00000000-0005-0000-0000-0000D55F0000}"/>
    <cellStyle name="Heading 1 2" xfId="11537" xr:uid="{00000000-0005-0000-0000-0000D65F0000}"/>
    <cellStyle name="Heading 1 2 2" xfId="27570" xr:uid="{00000000-0005-0000-0000-0000D75F0000}"/>
    <cellStyle name="Heading 1 2 2 2" xfId="31607" xr:uid="{00000000-0005-0000-0000-0000D85F0000}"/>
    <cellStyle name="Heading 1 2 3" xfId="31608" xr:uid="{00000000-0005-0000-0000-0000D95F0000}"/>
    <cellStyle name="Heading 1 2 4" xfId="31609" xr:uid="{00000000-0005-0000-0000-0000DA5F0000}"/>
    <cellStyle name="Heading 1 2 5" xfId="31610" xr:uid="{00000000-0005-0000-0000-0000DB5F0000}"/>
    <cellStyle name="Heading 1 2 6" xfId="31611" xr:uid="{00000000-0005-0000-0000-0000DC5F0000}"/>
    <cellStyle name="Heading 1 20" xfId="11538" xr:uid="{00000000-0005-0000-0000-0000DD5F0000}"/>
    <cellStyle name="Heading 1 21" xfId="11539" xr:uid="{00000000-0005-0000-0000-0000DE5F0000}"/>
    <cellStyle name="Heading 1 22" xfId="11540" xr:uid="{00000000-0005-0000-0000-0000DF5F0000}"/>
    <cellStyle name="Heading 1 23" xfId="11541" xr:uid="{00000000-0005-0000-0000-0000E05F0000}"/>
    <cellStyle name="Heading 1 24" xfId="27571" xr:uid="{00000000-0005-0000-0000-0000E15F0000}"/>
    <cellStyle name="Heading 1 25" xfId="27572" xr:uid="{00000000-0005-0000-0000-0000E25F0000}"/>
    <cellStyle name="Heading 1 26" xfId="27573" xr:uid="{00000000-0005-0000-0000-0000E35F0000}"/>
    <cellStyle name="Heading 1 27" xfId="27574" xr:uid="{00000000-0005-0000-0000-0000E45F0000}"/>
    <cellStyle name="Heading 1 28" xfId="27575" xr:uid="{00000000-0005-0000-0000-0000E55F0000}"/>
    <cellStyle name="Heading 1 29" xfId="27576" xr:uid="{00000000-0005-0000-0000-0000E65F0000}"/>
    <cellStyle name="Heading 1 3" xfId="11542" xr:uid="{00000000-0005-0000-0000-0000E75F0000}"/>
    <cellStyle name="Heading 1 3 2" xfId="27577" xr:uid="{00000000-0005-0000-0000-0000E85F0000}"/>
    <cellStyle name="Heading 1 30" xfId="27578" xr:uid="{00000000-0005-0000-0000-0000E95F0000}"/>
    <cellStyle name="Heading 1 31" xfId="27579" xr:uid="{00000000-0005-0000-0000-0000EA5F0000}"/>
    <cellStyle name="Heading 1 32" xfId="27580" xr:uid="{00000000-0005-0000-0000-0000EB5F0000}"/>
    <cellStyle name="Heading 1 33" xfId="27581" xr:uid="{00000000-0005-0000-0000-0000EC5F0000}"/>
    <cellStyle name="Heading 1 34" xfId="27582" xr:uid="{00000000-0005-0000-0000-0000ED5F0000}"/>
    <cellStyle name="Heading 1 35" xfId="27583" xr:uid="{00000000-0005-0000-0000-0000EE5F0000}"/>
    <cellStyle name="Heading 1 36" xfId="27584" xr:uid="{00000000-0005-0000-0000-0000EF5F0000}"/>
    <cellStyle name="Heading 1 37" xfId="27585" xr:uid="{00000000-0005-0000-0000-0000F05F0000}"/>
    <cellStyle name="Heading 1 38" xfId="27586" xr:uid="{00000000-0005-0000-0000-0000F15F0000}"/>
    <cellStyle name="Heading 1 39" xfId="27587" xr:uid="{00000000-0005-0000-0000-0000F25F0000}"/>
    <cellStyle name="Heading 1 4" xfId="11543" xr:uid="{00000000-0005-0000-0000-0000F35F0000}"/>
    <cellStyle name="Heading 1 4 2" xfId="27588" xr:uid="{00000000-0005-0000-0000-0000F45F0000}"/>
    <cellStyle name="Heading 1 40" xfId="27589" xr:uid="{00000000-0005-0000-0000-0000F55F0000}"/>
    <cellStyle name="Heading 1 41" xfId="27590" xr:uid="{00000000-0005-0000-0000-0000F65F0000}"/>
    <cellStyle name="Heading 1 42" xfId="27591" xr:uid="{00000000-0005-0000-0000-0000F75F0000}"/>
    <cellStyle name="Heading 1 43" xfId="27592" xr:uid="{00000000-0005-0000-0000-0000F85F0000}"/>
    <cellStyle name="Heading 1 44" xfId="27593" xr:uid="{00000000-0005-0000-0000-0000F95F0000}"/>
    <cellStyle name="Heading 1 45" xfId="27594" xr:uid="{00000000-0005-0000-0000-0000FA5F0000}"/>
    <cellStyle name="Heading 1 46" xfId="27595" xr:uid="{00000000-0005-0000-0000-0000FB5F0000}"/>
    <cellStyle name="Heading 1 47" xfId="27596" xr:uid="{00000000-0005-0000-0000-0000FC5F0000}"/>
    <cellStyle name="Heading 1 48" xfId="27597" xr:uid="{00000000-0005-0000-0000-0000FD5F0000}"/>
    <cellStyle name="Heading 1 49" xfId="27598" xr:uid="{00000000-0005-0000-0000-0000FE5F0000}"/>
    <cellStyle name="Heading 1 5" xfId="11544" xr:uid="{00000000-0005-0000-0000-0000FF5F0000}"/>
    <cellStyle name="Heading 1 5 2" xfId="27599" xr:uid="{00000000-0005-0000-0000-000000600000}"/>
    <cellStyle name="Heading 1 50" xfId="27600" xr:uid="{00000000-0005-0000-0000-000001600000}"/>
    <cellStyle name="Heading 1 51" xfId="27601" xr:uid="{00000000-0005-0000-0000-000002600000}"/>
    <cellStyle name="Heading 1 52" xfId="27602" xr:uid="{00000000-0005-0000-0000-000003600000}"/>
    <cellStyle name="Heading 1 53" xfId="27603" xr:uid="{00000000-0005-0000-0000-000004600000}"/>
    <cellStyle name="Heading 1 54" xfId="27604" xr:uid="{00000000-0005-0000-0000-000005600000}"/>
    <cellStyle name="Heading 1 55" xfId="27605" xr:uid="{00000000-0005-0000-0000-000006600000}"/>
    <cellStyle name="Heading 1 56" xfId="27606" xr:uid="{00000000-0005-0000-0000-000007600000}"/>
    <cellStyle name="Heading 1 57" xfId="27607" xr:uid="{00000000-0005-0000-0000-000008600000}"/>
    <cellStyle name="Heading 1 58" xfId="27608" xr:uid="{00000000-0005-0000-0000-000009600000}"/>
    <cellStyle name="Heading 1 59" xfId="27609" xr:uid="{00000000-0005-0000-0000-00000A600000}"/>
    <cellStyle name="Heading 1 6" xfId="11545" xr:uid="{00000000-0005-0000-0000-00000B600000}"/>
    <cellStyle name="Heading 1 60" xfId="27610" xr:uid="{00000000-0005-0000-0000-00000C600000}"/>
    <cellStyle name="Heading 1 61" xfId="27611" xr:uid="{00000000-0005-0000-0000-00000D600000}"/>
    <cellStyle name="Heading 1 62" xfId="27612" xr:uid="{00000000-0005-0000-0000-00000E600000}"/>
    <cellStyle name="Heading 1 63" xfId="27613" xr:uid="{00000000-0005-0000-0000-00000F600000}"/>
    <cellStyle name="Heading 1 64" xfId="27614" xr:uid="{00000000-0005-0000-0000-000010600000}"/>
    <cellStyle name="Heading 1 65" xfId="27615" xr:uid="{00000000-0005-0000-0000-000011600000}"/>
    <cellStyle name="Heading 1 66" xfId="27616" xr:uid="{00000000-0005-0000-0000-000012600000}"/>
    <cellStyle name="Heading 1 67" xfId="27617" xr:uid="{00000000-0005-0000-0000-000013600000}"/>
    <cellStyle name="Heading 1 68" xfId="27618" xr:uid="{00000000-0005-0000-0000-000014600000}"/>
    <cellStyle name="Heading 1 69" xfId="27619" xr:uid="{00000000-0005-0000-0000-000015600000}"/>
    <cellStyle name="Heading 1 7" xfId="11546" xr:uid="{00000000-0005-0000-0000-000016600000}"/>
    <cellStyle name="Heading 1 8" xfId="11547" xr:uid="{00000000-0005-0000-0000-000017600000}"/>
    <cellStyle name="Heading 1 9" xfId="11548" xr:uid="{00000000-0005-0000-0000-000018600000}"/>
    <cellStyle name="Heading 2 10" xfId="11549" xr:uid="{00000000-0005-0000-0000-000019600000}"/>
    <cellStyle name="Heading 2 11" xfId="11550" xr:uid="{00000000-0005-0000-0000-00001A600000}"/>
    <cellStyle name="Heading 2 12" xfId="11551" xr:uid="{00000000-0005-0000-0000-00001B600000}"/>
    <cellStyle name="Heading 2 13" xfId="11552" xr:uid="{00000000-0005-0000-0000-00001C600000}"/>
    <cellStyle name="Heading 2 14" xfId="11553" xr:uid="{00000000-0005-0000-0000-00001D600000}"/>
    <cellStyle name="Heading 2 15" xfId="11554" xr:uid="{00000000-0005-0000-0000-00001E600000}"/>
    <cellStyle name="Heading 2 16" xfId="11555" xr:uid="{00000000-0005-0000-0000-00001F600000}"/>
    <cellStyle name="Heading 2 17" xfId="11556" xr:uid="{00000000-0005-0000-0000-000020600000}"/>
    <cellStyle name="Heading 2 18" xfId="11557" xr:uid="{00000000-0005-0000-0000-000021600000}"/>
    <cellStyle name="Heading 2 19" xfId="11558" xr:uid="{00000000-0005-0000-0000-000022600000}"/>
    <cellStyle name="Heading 2 2" xfId="11559" xr:uid="{00000000-0005-0000-0000-000023600000}"/>
    <cellStyle name="Heading 2 2 2" xfId="27620" xr:uid="{00000000-0005-0000-0000-000024600000}"/>
    <cellStyle name="Heading 2 2 2 2" xfId="31612" xr:uid="{00000000-0005-0000-0000-000025600000}"/>
    <cellStyle name="Heading 2 2 3" xfId="31613" xr:uid="{00000000-0005-0000-0000-000026600000}"/>
    <cellStyle name="Heading 2 2 4" xfId="31614" xr:uid="{00000000-0005-0000-0000-000027600000}"/>
    <cellStyle name="Heading 2 2 5" xfId="31615" xr:uid="{00000000-0005-0000-0000-000028600000}"/>
    <cellStyle name="Heading 2 2 6" xfId="31616" xr:uid="{00000000-0005-0000-0000-000029600000}"/>
    <cellStyle name="Heading 2 20" xfId="11560" xr:uid="{00000000-0005-0000-0000-00002A600000}"/>
    <cellStyle name="Heading 2 21" xfId="11561" xr:uid="{00000000-0005-0000-0000-00002B600000}"/>
    <cellStyle name="Heading 2 22" xfId="11562" xr:uid="{00000000-0005-0000-0000-00002C600000}"/>
    <cellStyle name="Heading 2 23" xfId="11563" xr:uid="{00000000-0005-0000-0000-00002D600000}"/>
    <cellStyle name="Heading 2 24" xfId="27621" xr:uid="{00000000-0005-0000-0000-00002E600000}"/>
    <cellStyle name="Heading 2 25" xfId="27622" xr:uid="{00000000-0005-0000-0000-00002F600000}"/>
    <cellStyle name="Heading 2 26" xfId="27623" xr:uid="{00000000-0005-0000-0000-000030600000}"/>
    <cellStyle name="Heading 2 27" xfId="27624" xr:uid="{00000000-0005-0000-0000-000031600000}"/>
    <cellStyle name="Heading 2 28" xfId="27625" xr:uid="{00000000-0005-0000-0000-000032600000}"/>
    <cellStyle name="Heading 2 29" xfId="27626" xr:uid="{00000000-0005-0000-0000-000033600000}"/>
    <cellStyle name="Heading 2 3" xfId="11564" xr:uid="{00000000-0005-0000-0000-000034600000}"/>
    <cellStyle name="Heading 2 3 2" xfId="27627" xr:uid="{00000000-0005-0000-0000-000035600000}"/>
    <cellStyle name="Heading 2 30" xfId="27628" xr:uid="{00000000-0005-0000-0000-000036600000}"/>
    <cellStyle name="Heading 2 31" xfId="27629" xr:uid="{00000000-0005-0000-0000-000037600000}"/>
    <cellStyle name="Heading 2 32" xfId="27630" xr:uid="{00000000-0005-0000-0000-000038600000}"/>
    <cellStyle name="Heading 2 33" xfId="27631" xr:uid="{00000000-0005-0000-0000-000039600000}"/>
    <cellStyle name="Heading 2 34" xfId="27632" xr:uid="{00000000-0005-0000-0000-00003A600000}"/>
    <cellStyle name="Heading 2 35" xfId="27633" xr:uid="{00000000-0005-0000-0000-00003B600000}"/>
    <cellStyle name="Heading 2 36" xfId="27634" xr:uid="{00000000-0005-0000-0000-00003C600000}"/>
    <cellStyle name="Heading 2 37" xfId="27635" xr:uid="{00000000-0005-0000-0000-00003D600000}"/>
    <cellStyle name="Heading 2 38" xfId="27636" xr:uid="{00000000-0005-0000-0000-00003E600000}"/>
    <cellStyle name="Heading 2 39" xfId="27637" xr:uid="{00000000-0005-0000-0000-00003F600000}"/>
    <cellStyle name="Heading 2 4" xfId="11565" xr:uid="{00000000-0005-0000-0000-000040600000}"/>
    <cellStyle name="Heading 2 4 2" xfId="27638" xr:uid="{00000000-0005-0000-0000-000041600000}"/>
    <cellStyle name="Heading 2 40" xfId="27639" xr:uid="{00000000-0005-0000-0000-000042600000}"/>
    <cellStyle name="Heading 2 41" xfId="27640" xr:uid="{00000000-0005-0000-0000-000043600000}"/>
    <cellStyle name="Heading 2 42" xfId="27641" xr:uid="{00000000-0005-0000-0000-000044600000}"/>
    <cellStyle name="Heading 2 43" xfId="27642" xr:uid="{00000000-0005-0000-0000-000045600000}"/>
    <cellStyle name="Heading 2 44" xfId="27643" xr:uid="{00000000-0005-0000-0000-000046600000}"/>
    <cellStyle name="Heading 2 45" xfId="27644" xr:uid="{00000000-0005-0000-0000-000047600000}"/>
    <cellStyle name="Heading 2 46" xfId="27645" xr:uid="{00000000-0005-0000-0000-000048600000}"/>
    <cellStyle name="Heading 2 47" xfId="27646" xr:uid="{00000000-0005-0000-0000-000049600000}"/>
    <cellStyle name="Heading 2 48" xfId="27647" xr:uid="{00000000-0005-0000-0000-00004A600000}"/>
    <cellStyle name="Heading 2 49" xfId="27648" xr:uid="{00000000-0005-0000-0000-00004B600000}"/>
    <cellStyle name="Heading 2 5" xfId="11566" xr:uid="{00000000-0005-0000-0000-00004C600000}"/>
    <cellStyle name="Heading 2 5 2" xfId="27649" xr:uid="{00000000-0005-0000-0000-00004D600000}"/>
    <cellStyle name="Heading 2 50" xfId="27650" xr:uid="{00000000-0005-0000-0000-00004E600000}"/>
    <cellStyle name="Heading 2 51" xfId="27651" xr:uid="{00000000-0005-0000-0000-00004F600000}"/>
    <cellStyle name="Heading 2 52" xfId="27652" xr:uid="{00000000-0005-0000-0000-000050600000}"/>
    <cellStyle name="Heading 2 53" xfId="27653" xr:uid="{00000000-0005-0000-0000-000051600000}"/>
    <cellStyle name="Heading 2 54" xfId="27654" xr:uid="{00000000-0005-0000-0000-000052600000}"/>
    <cellStyle name="Heading 2 55" xfId="27655" xr:uid="{00000000-0005-0000-0000-000053600000}"/>
    <cellStyle name="Heading 2 56" xfId="27656" xr:uid="{00000000-0005-0000-0000-000054600000}"/>
    <cellStyle name="Heading 2 57" xfId="27657" xr:uid="{00000000-0005-0000-0000-000055600000}"/>
    <cellStyle name="Heading 2 58" xfId="27658" xr:uid="{00000000-0005-0000-0000-000056600000}"/>
    <cellStyle name="Heading 2 59" xfId="27659" xr:uid="{00000000-0005-0000-0000-000057600000}"/>
    <cellStyle name="Heading 2 6" xfId="11567" xr:uid="{00000000-0005-0000-0000-000058600000}"/>
    <cellStyle name="Heading 2 60" xfId="27660" xr:uid="{00000000-0005-0000-0000-000059600000}"/>
    <cellStyle name="Heading 2 61" xfId="27661" xr:uid="{00000000-0005-0000-0000-00005A600000}"/>
    <cellStyle name="Heading 2 62" xfId="27662" xr:uid="{00000000-0005-0000-0000-00005B600000}"/>
    <cellStyle name="Heading 2 63" xfId="27663" xr:uid="{00000000-0005-0000-0000-00005C600000}"/>
    <cellStyle name="Heading 2 64" xfId="27664" xr:uid="{00000000-0005-0000-0000-00005D600000}"/>
    <cellStyle name="Heading 2 65" xfId="27665" xr:uid="{00000000-0005-0000-0000-00005E600000}"/>
    <cellStyle name="Heading 2 66" xfId="27666" xr:uid="{00000000-0005-0000-0000-00005F600000}"/>
    <cellStyle name="Heading 2 67" xfId="27667" xr:uid="{00000000-0005-0000-0000-000060600000}"/>
    <cellStyle name="Heading 2 68" xfId="27668" xr:uid="{00000000-0005-0000-0000-000061600000}"/>
    <cellStyle name="Heading 2 69" xfId="27669" xr:uid="{00000000-0005-0000-0000-000062600000}"/>
    <cellStyle name="Heading 2 7" xfId="11568" xr:uid="{00000000-0005-0000-0000-000063600000}"/>
    <cellStyle name="Heading 2 8" xfId="11569" xr:uid="{00000000-0005-0000-0000-000064600000}"/>
    <cellStyle name="Heading 2 9" xfId="11570" xr:uid="{00000000-0005-0000-0000-000065600000}"/>
    <cellStyle name="Heading 3 10" xfId="11571" xr:uid="{00000000-0005-0000-0000-000066600000}"/>
    <cellStyle name="Heading 3 10 2" xfId="27670" xr:uid="{00000000-0005-0000-0000-000067600000}"/>
    <cellStyle name="Heading 3 11" xfId="11572" xr:uid="{00000000-0005-0000-0000-000068600000}"/>
    <cellStyle name="Heading 3 11 2" xfId="27671" xr:uid="{00000000-0005-0000-0000-000069600000}"/>
    <cellStyle name="Heading 3 12" xfId="11573" xr:uid="{00000000-0005-0000-0000-00006A600000}"/>
    <cellStyle name="Heading 3 12 2" xfId="27672" xr:uid="{00000000-0005-0000-0000-00006B600000}"/>
    <cellStyle name="Heading 3 13" xfId="11574" xr:uid="{00000000-0005-0000-0000-00006C600000}"/>
    <cellStyle name="Heading 3 13 2" xfId="27673" xr:uid="{00000000-0005-0000-0000-00006D600000}"/>
    <cellStyle name="Heading 3 14" xfId="11575" xr:uid="{00000000-0005-0000-0000-00006E600000}"/>
    <cellStyle name="Heading 3 14 2" xfId="27674" xr:uid="{00000000-0005-0000-0000-00006F600000}"/>
    <cellStyle name="Heading 3 15" xfId="11576" xr:uid="{00000000-0005-0000-0000-000070600000}"/>
    <cellStyle name="Heading 3 15 2" xfId="27675" xr:uid="{00000000-0005-0000-0000-000071600000}"/>
    <cellStyle name="Heading 3 16" xfId="11577" xr:uid="{00000000-0005-0000-0000-000072600000}"/>
    <cellStyle name="Heading 3 16 2" xfId="27676" xr:uid="{00000000-0005-0000-0000-000073600000}"/>
    <cellStyle name="Heading 3 17" xfId="11578" xr:uid="{00000000-0005-0000-0000-000074600000}"/>
    <cellStyle name="Heading 3 17 2" xfId="27677" xr:uid="{00000000-0005-0000-0000-000075600000}"/>
    <cellStyle name="Heading 3 18" xfId="11579" xr:uid="{00000000-0005-0000-0000-000076600000}"/>
    <cellStyle name="Heading 3 18 2" xfId="27678" xr:uid="{00000000-0005-0000-0000-000077600000}"/>
    <cellStyle name="Heading 3 19" xfId="11580" xr:uid="{00000000-0005-0000-0000-000078600000}"/>
    <cellStyle name="Heading 3 19 2" xfId="27679" xr:uid="{00000000-0005-0000-0000-000079600000}"/>
    <cellStyle name="Heading 3 2" xfId="11581" xr:uid="{00000000-0005-0000-0000-00007A600000}"/>
    <cellStyle name="Heading 3 2 2" xfId="27680" xr:uid="{00000000-0005-0000-0000-00007B600000}"/>
    <cellStyle name="Heading 3 2 2 2" xfId="31617" xr:uid="{00000000-0005-0000-0000-00007C600000}"/>
    <cellStyle name="Heading 3 2 3" xfId="27681" xr:uid="{00000000-0005-0000-0000-00007D600000}"/>
    <cellStyle name="Heading 3 2 4" xfId="27682" xr:uid="{00000000-0005-0000-0000-00007E600000}"/>
    <cellStyle name="Heading 3 2 5" xfId="31618" xr:uid="{00000000-0005-0000-0000-00007F600000}"/>
    <cellStyle name="Heading 3 2 6" xfId="31619" xr:uid="{00000000-0005-0000-0000-000080600000}"/>
    <cellStyle name="Heading 3 20" xfId="11582" xr:uid="{00000000-0005-0000-0000-000081600000}"/>
    <cellStyle name="Heading 3 20 2" xfId="27683" xr:uid="{00000000-0005-0000-0000-000082600000}"/>
    <cellStyle name="Heading 3 21" xfId="11583" xr:uid="{00000000-0005-0000-0000-000083600000}"/>
    <cellStyle name="Heading 3 21 2" xfId="27684" xr:uid="{00000000-0005-0000-0000-000084600000}"/>
    <cellStyle name="Heading 3 22" xfId="11584" xr:uid="{00000000-0005-0000-0000-000085600000}"/>
    <cellStyle name="Heading 3 22 2" xfId="27685" xr:uid="{00000000-0005-0000-0000-000086600000}"/>
    <cellStyle name="Heading 3 23" xfId="11585" xr:uid="{00000000-0005-0000-0000-000087600000}"/>
    <cellStyle name="Heading 3 23 2" xfId="27686" xr:uid="{00000000-0005-0000-0000-000088600000}"/>
    <cellStyle name="Heading 3 24" xfId="27687" xr:uid="{00000000-0005-0000-0000-000089600000}"/>
    <cellStyle name="Heading 3 24 2" xfId="27688" xr:uid="{00000000-0005-0000-0000-00008A600000}"/>
    <cellStyle name="Heading 3 25" xfId="27689" xr:uid="{00000000-0005-0000-0000-00008B600000}"/>
    <cellStyle name="Heading 3 25 2" xfId="27690" xr:uid="{00000000-0005-0000-0000-00008C600000}"/>
    <cellStyle name="Heading 3 26" xfId="27691" xr:uid="{00000000-0005-0000-0000-00008D600000}"/>
    <cellStyle name="Heading 3 26 2" xfId="27692" xr:uid="{00000000-0005-0000-0000-00008E600000}"/>
    <cellStyle name="Heading 3 27" xfId="27693" xr:uid="{00000000-0005-0000-0000-00008F600000}"/>
    <cellStyle name="Heading 3 27 2" xfId="27694" xr:uid="{00000000-0005-0000-0000-000090600000}"/>
    <cellStyle name="Heading 3 28" xfId="27695" xr:uid="{00000000-0005-0000-0000-000091600000}"/>
    <cellStyle name="Heading 3 28 2" xfId="27696" xr:uid="{00000000-0005-0000-0000-000092600000}"/>
    <cellStyle name="Heading 3 29" xfId="27697" xr:uid="{00000000-0005-0000-0000-000093600000}"/>
    <cellStyle name="Heading 3 29 2" xfId="27698" xr:uid="{00000000-0005-0000-0000-000094600000}"/>
    <cellStyle name="Heading 3 3" xfId="11586" xr:uid="{00000000-0005-0000-0000-000095600000}"/>
    <cellStyle name="Heading 3 3 2" xfId="27699" xr:uid="{00000000-0005-0000-0000-000096600000}"/>
    <cellStyle name="Heading 3 3 3" xfId="27700" xr:uid="{00000000-0005-0000-0000-000097600000}"/>
    <cellStyle name="Heading 3 30" xfId="27701" xr:uid="{00000000-0005-0000-0000-000098600000}"/>
    <cellStyle name="Heading 3 30 2" xfId="27702" xr:uid="{00000000-0005-0000-0000-000099600000}"/>
    <cellStyle name="Heading 3 31" xfId="27703" xr:uid="{00000000-0005-0000-0000-00009A600000}"/>
    <cellStyle name="Heading 3 31 2" xfId="27704" xr:uid="{00000000-0005-0000-0000-00009B600000}"/>
    <cellStyle name="Heading 3 32" xfId="27705" xr:uid="{00000000-0005-0000-0000-00009C600000}"/>
    <cellStyle name="Heading 3 32 2" xfId="27706" xr:uid="{00000000-0005-0000-0000-00009D600000}"/>
    <cellStyle name="Heading 3 33" xfId="27707" xr:uid="{00000000-0005-0000-0000-00009E600000}"/>
    <cellStyle name="Heading 3 33 2" xfId="27708" xr:uid="{00000000-0005-0000-0000-00009F600000}"/>
    <cellStyle name="Heading 3 34" xfId="27709" xr:uid="{00000000-0005-0000-0000-0000A0600000}"/>
    <cellStyle name="Heading 3 34 2" xfId="27710" xr:uid="{00000000-0005-0000-0000-0000A1600000}"/>
    <cellStyle name="Heading 3 35" xfId="27711" xr:uid="{00000000-0005-0000-0000-0000A2600000}"/>
    <cellStyle name="Heading 3 35 2" xfId="27712" xr:uid="{00000000-0005-0000-0000-0000A3600000}"/>
    <cellStyle name="Heading 3 36" xfId="27713" xr:uid="{00000000-0005-0000-0000-0000A4600000}"/>
    <cellStyle name="Heading 3 36 2" xfId="27714" xr:uid="{00000000-0005-0000-0000-0000A5600000}"/>
    <cellStyle name="Heading 3 37" xfId="27715" xr:uid="{00000000-0005-0000-0000-0000A6600000}"/>
    <cellStyle name="Heading 3 37 2" xfId="27716" xr:uid="{00000000-0005-0000-0000-0000A7600000}"/>
    <cellStyle name="Heading 3 38" xfId="27717" xr:uid="{00000000-0005-0000-0000-0000A8600000}"/>
    <cellStyle name="Heading 3 38 2" xfId="27718" xr:uid="{00000000-0005-0000-0000-0000A9600000}"/>
    <cellStyle name="Heading 3 39" xfId="27719" xr:uid="{00000000-0005-0000-0000-0000AA600000}"/>
    <cellStyle name="Heading 3 39 2" xfId="27720" xr:uid="{00000000-0005-0000-0000-0000AB600000}"/>
    <cellStyle name="Heading 3 4" xfId="11587" xr:uid="{00000000-0005-0000-0000-0000AC600000}"/>
    <cellStyle name="Heading 3 4 2" xfId="27721" xr:uid="{00000000-0005-0000-0000-0000AD600000}"/>
    <cellStyle name="Heading 3 4 3" xfId="27722" xr:uid="{00000000-0005-0000-0000-0000AE600000}"/>
    <cellStyle name="Heading 3 40" xfId="27723" xr:uid="{00000000-0005-0000-0000-0000AF600000}"/>
    <cellStyle name="Heading 3 40 2" xfId="27724" xr:uid="{00000000-0005-0000-0000-0000B0600000}"/>
    <cellStyle name="Heading 3 41" xfId="27725" xr:uid="{00000000-0005-0000-0000-0000B1600000}"/>
    <cellStyle name="Heading 3 41 2" xfId="27726" xr:uid="{00000000-0005-0000-0000-0000B2600000}"/>
    <cellStyle name="Heading 3 42" xfId="27727" xr:uid="{00000000-0005-0000-0000-0000B3600000}"/>
    <cellStyle name="Heading 3 42 2" xfId="27728" xr:uid="{00000000-0005-0000-0000-0000B4600000}"/>
    <cellStyle name="Heading 3 43" xfId="27729" xr:uid="{00000000-0005-0000-0000-0000B5600000}"/>
    <cellStyle name="Heading 3 43 2" xfId="27730" xr:uid="{00000000-0005-0000-0000-0000B6600000}"/>
    <cellStyle name="Heading 3 44" xfId="27731" xr:uid="{00000000-0005-0000-0000-0000B7600000}"/>
    <cellStyle name="Heading 3 44 2" xfId="27732" xr:uid="{00000000-0005-0000-0000-0000B8600000}"/>
    <cellStyle name="Heading 3 45" xfId="27733" xr:uid="{00000000-0005-0000-0000-0000B9600000}"/>
    <cellStyle name="Heading 3 45 2" xfId="27734" xr:uid="{00000000-0005-0000-0000-0000BA600000}"/>
    <cellStyle name="Heading 3 46" xfId="27735" xr:uid="{00000000-0005-0000-0000-0000BB600000}"/>
    <cellStyle name="Heading 3 46 2" xfId="27736" xr:uid="{00000000-0005-0000-0000-0000BC600000}"/>
    <cellStyle name="Heading 3 47" xfId="27737" xr:uid="{00000000-0005-0000-0000-0000BD600000}"/>
    <cellStyle name="Heading 3 47 2" xfId="27738" xr:uid="{00000000-0005-0000-0000-0000BE600000}"/>
    <cellStyle name="Heading 3 48" xfId="27739" xr:uid="{00000000-0005-0000-0000-0000BF600000}"/>
    <cellStyle name="Heading 3 48 2" xfId="27740" xr:uid="{00000000-0005-0000-0000-0000C0600000}"/>
    <cellStyle name="Heading 3 49" xfId="27741" xr:uid="{00000000-0005-0000-0000-0000C1600000}"/>
    <cellStyle name="Heading 3 49 2" xfId="27742" xr:uid="{00000000-0005-0000-0000-0000C2600000}"/>
    <cellStyle name="Heading 3 5" xfId="11588" xr:uid="{00000000-0005-0000-0000-0000C3600000}"/>
    <cellStyle name="Heading 3 5 2" xfId="27743" xr:uid="{00000000-0005-0000-0000-0000C4600000}"/>
    <cellStyle name="Heading 3 5 3" xfId="27744" xr:uid="{00000000-0005-0000-0000-0000C5600000}"/>
    <cellStyle name="Heading 3 50" xfId="27745" xr:uid="{00000000-0005-0000-0000-0000C6600000}"/>
    <cellStyle name="Heading 3 50 2" xfId="27746" xr:uid="{00000000-0005-0000-0000-0000C7600000}"/>
    <cellStyle name="Heading 3 51" xfId="27747" xr:uid="{00000000-0005-0000-0000-0000C8600000}"/>
    <cellStyle name="Heading 3 51 2" xfId="27748" xr:uid="{00000000-0005-0000-0000-0000C9600000}"/>
    <cellStyle name="Heading 3 52" xfId="27749" xr:uid="{00000000-0005-0000-0000-0000CA600000}"/>
    <cellStyle name="Heading 3 52 2" xfId="27750" xr:uid="{00000000-0005-0000-0000-0000CB600000}"/>
    <cellStyle name="Heading 3 53" xfId="27751" xr:uid="{00000000-0005-0000-0000-0000CC600000}"/>
    <cellStyle name="Heading 3 53 2" xfId="27752" xr:uid="{00000000-0005-0000-0000-0000CD600000}"/>
    <cellStyle name="Heading 3 54" xfId="27753" xr:uid="{00000000-0005-0000-0000-0000CE600000}"/>
    <cellStyle name="Heading 3 54 2" xfId="27754" xr:uid="{00000000-0005-0000-0000-0000CF600000}"/>
    <cellStyle name="Heading 3 55" xfId="27755" xr:uid="{00000000-0005-0000-0000-0000D0600000}"/>
    <cellStyle name="Heading 3 55 2" xfId="27756" xr:uid="{00000000-0005-0000-0000-0000D1600000}"/>
    <cellStyle name="Heading 3 56" xfId="27757" xr:uid="{00000000-0005-0000-0000-0000D2600000}"/>
    <cellStyle name="Heading 3 56 2" xfId="27758" xr:uid="{00000000-0005-0000-0000-0000D3600000}"/>
    <cellStyle name="Heading 3 57" xfId="27759" xr:uid="{00000000-0005-0000-0000-0000D4600000}"/>
    <cellStyle name="Heading 3 57 2" xfId="27760" xr:uid="{00000000-0005-0000-0000-0000D5600000}"/>
    <cellStyle name="Heading 3 58" xfId="27761" xr:uid="{00000000-0005-0000-0000-0000D6600000}"/>
    <cellStyle name="Heading 3 58 2" xfId="27762" xr:uid="{00000000-0005-0000-0000-0000D7600000}"/>
    <cellStyle name="Heading 3 59" xfId="27763" xr:uid="{00000000-0005-0000-0000-0000D8600000}"/>
    <cellStyle name="Heading 3 59 2" xfId="27764" xr:uid="{00000000-0005-0000-0000-0000D9600000}"/>
    <cellStyle name="Heading 3 6" xfId="11589" xr:uid="{00000000-0005-0000-0000-0000DA600000}"/>
    <cellStyle name="Heading 3 6 2" xfId="27765" xr:uid="{00000000-0005-0000-0000-0000DB600000}"/>
    <cellStyle name="Heading 3 60" xfId="27766" xr:uid="{00000000-0005-0000-0000-0000DC600000}"/>
    <cellStyle name="Heading 3 60 2" xfId="27767" xr:uid="{00000000-0005-0000-0000-0000DD600000}"/>
    <cellStyle name="Heading 3 61" xfId="27768" xr:uid="{00000000-0005-0000-0000-0000DE600000}"/>
    <cellStyle name="Heading 3 61 2" xfId="27769" xr:uid="{00000000-0005-0000-0000-0000DF600000}"/>
    <cellStyle name="Heading 3 62" xfId="27770" xr:uid="{00000000-0005-0000-0000-0000E0600000}"/>
    <cellStyle name="Heading 3 62 2" xfId="27771" xr:uid="{00000000-0005-0000-0000-0000E1600000}"/>
    <cellStyle name="Heading 3 63" xfId="27772" xr:uid="{00000000-0005-0000-0000-0000E2600000}"/>
    <cellStyle name="Heading 3 63 2" xfId="27773" xr:uid="{00000000-0005-0000-0000-0000E3600000}"/>
    <cellStyle name="Heading 3 64" xfId="27774" xr:uid="{00000000-0005-0000-0000-0000E4600000}"/>
    <cellStyle name="Heading 3 64 2" xfId="27775" xr:uid="{00000000-0005-0000-0000-0000E5600000}"/>
    <cellStyle name="Heading 3 65" xfId="27776" xr:uid="{00000000-0005-0000-0000-0000E6600000}"/>
    <cellStyle name="Heading 3 65 2" xfId="27777" xr:uid="{00000000-0005-0000-0000-0000E7600000}"/>
    <cellStyle name="Heading 3 66" xfId="27778" xr:uid="{00000000-0005-0000-0000-0000E8600000}"/>
    <cellStyle name="Heading 3 66 2" xfId="27779" xr:uid="{00000000-0005-0000-0000-0000E9600000}"/>
    <cellStyle name="Heading 3 67" xfId="27780" xr:uid="{00000000-0005-0000-0000-0000EA600000}"/>
    <cellStyle name="Heading 3 67 2" xfId="27781" xr:uid="{00000000-0005-0000-0000-0000EB600000}"/>
    <cellStyle name="Heading 3 68" xfId="27782" xr:uid="{00000000-0005-0000-0000-0000EC600000}"/>
    <cellStyle name="Heading 3 68 2" xfId="27783" xr:uid="{00000000-0005-0000-0000-0000ED600000}"/>
    <cellStyle name="Heading 3 69" xfId="27784" xr:uid="{00000000-0005-0000-0000-0000EE600000}"/>
    <cellStyle name="Heading 3 69 2" xfId="27785" xr:uid="{00000000-0005-0000-0000-0000EF600000}"/>
    <cellStyle name="Heading 3 7" xfId="11590" xr:uid="{00000000-0005-0000-0000-0000F0600000}"/>
    <cellStyle name="Heading 3 7 2" xfId="27786" xr:uid="{00000000-0005-0000-0000-0000F1600000}"/>
    <cellStyle name="Heading 3 8" xfId="11591" xr:uid="{00000000-0005-0000-0000-0000F2600000}"/>
    <cellStyle name="Heading 3 8 2" xfId="27787" xr:uid="{00000000-0005-0000-0000-0000F3600000}"/>
    <cellStyle name="Heading 3 9" xfId="11592" xr:uid="{00000000-0005-0000-0000-0000F4600000}"/>
    <cellStyle name="Heading 3 9 2" xfId="27788" xr:uid="{00000000-0005-0000-0000-0000F5600000}"/>
    <cellStyle name="Heading 4 10" xfId="11593" xr:uid="{00000000-0005-0000-0000-0000F6600000}"/>
    <cellStyle name="Heading 4 11" xfId="11594" xr:uid="{00000000-0005-0000-0000-0000F7600000}"/>
    <cellStyle name="Heading 4 12" xfId="11595" xr:uid="{00000000-0005-0000-0000-0000F8600000}"/>
    <cellStyle name="Heading 4 13" xfId="11596" xr:uid="{00000000-0005-0000-0000-0000F9600000}"/>
    <cellStyle name="Heading 4 14" xfId="11597" xr:uid="{00000000-0005-0000-0000-0000FA600000}"/>
    <cellStyle name="Heading 4 15" xfId="11598" xr:uid="{00000000-0005-0000-0000-0000FB600000}"/>
    <cellStyle name="Heading 4 16" xfId="11599" xr:uid="{00000000-0005-0000-0000-0000FC600000}"/>
    <cellStyle name="Heading 4 17" xfId="11600" xr:uid="{00000000-0005-0000-0000-0000FD600000}"/>
    <cellStyle name="Heading 4 18" xfId="11601" xr:uid="{00000000-0005-0000-0000-0000FE600000}"/>
    <cellStyle name="Heading 4 19" xfId="11602" xr:uid="{00000000-0005-0000-0000-0000FF600000}"/>
    <cellStyle name="Heading 4 2" xfId="11603" xr:uid="{00000000-0005-0000-0000-000000610000}"/>
    <cellStyle name="Heading 4 2 2" xfId="27789" xr:uid="{00000000-0005-0000-0000-000001610000}"/>
    <cellStyle name="Heading 4 2 2 2" xfId="31620" xr:uid="{00000000-0005-0000-0000-000002610000}"/>
    <cellStyle name="Heading 4 2 3" xfId="31621" xr:uid="{00000000-0005-0000-0000-000003610000}"/>
    <cellStyle name="Heading 4 2 4" xfId="31622" xr:uid="{00000000-0005-0000-0000-000004610000}"/>
    <cellStyle name="Heading 4 2 5" xfId="31623" xr:uid="{00000000-0005-0000-0000-000005610000}"/>
    <cellStyle name="Heading 4 2 6" xfId="31624" xr:uid="{00000000-0005-0000-0000-000006610000}"/>
    <cellStyle name="Heading 4 20" xfId="11604" xr:uid="{00000000-0005-0000-0000-000007610000}"/>
    <cellStyle name="Heading 4 21" xfId="11605" xr:uid="{00000000-0005-0000-0000-000008610000}"/>
    <cellStyle name="Heading 4 22" xfId="11606" xr:uid="{00000000-0005-0000-0000-000009610000}"/>
    <cellStyle name="Heading 4 23" xfId="11607" xr:uid="{00000000-0005-0000-0000-00000A610000}"/>
    <cellStyle name="Heading 4 24" xfId="27790" xr:uid="{00000000-0005-0000-0000-00000B610000}"/>
    <cellStyle name="Heading 4 25" xfId="27791" xr:uid="{00000000-0005-0000-0000-00000C610000}"/>
    <cellStyle name="Heading 4 26" xfId="27792" xr:uid="{00000000-0005-0000-0000-00000D610000}"/>
    <cellStyle name="Heading 4 27" xfId="27793" xr:uid="{00000000-0005-0000-0000-00000E610000}"/>
    <cellStyle name="Heading 4 28" xfId="27794" xr:uid="{00000000-0005-0000-0000-00000F610000}"/>
    <cellStyle name="Heading 4 29" xfId="27795" xr:uid="{00000000-0005-0000-0000-000010610000}"/>
    <cellStyle name="Heading 4 3" xfId="11608" xr:uid="{00000000-0005-0000-0000-000011610000}"/>
    <cellStyle name="Heading 4 3 2" xfId="27796" xr:uid="{00000000-0005-0000-0000-000012610000}"/>
    <cellStyle name="Heading 4 30" xfId="27797" xr:uid="{00000000-0005-0000-0000-000013610000}"/>
    <cellStyle name="Heading 4 31" xfId="27798" xr:uid="{00000000-0005-0000-0000-000014610000}"/>
    <cellStyle name="Heading 4 32" xfId="27799" xr:uid="{00000000-0005-0000-0000-000015610000}"/>
    <cellStyle name="Heading 4 33" xfId="27800" xr:uid="{00000000-0005-0000-0000-000016610000}"/>
    <cellStyle name="Heading 4 34" xfId="27801" xr:uid="{00000000-0005-0000-0000-000017610000}"/>
    <cellStyle name="Heading 4 35" xfId="27802" xr:uid="{00000000-0005-0000-0000-000018610000}"/>
    <cellStyle name="Heading 4 36" xfId="27803" xr:uid="{00000000-0005-0000-0000-000019610000}"/>
    <cellStyle name="Heading 4 37" xfId="27804" xr:uid="{00000000-0005-0000-0000-00001A610000}"/>
    <cellStyle name="Heading 4 38" xfId="27805" xr:uid="{00000000-0005-0000-0000-00001B610000}"/>
    <cellStyle name="Heading 4 39" xfId="27806" xr:uid="{00000000-0005-0000-0000-00001C610000}"/>
    <cellStyle name="Heading 4 4" xfId="11609" xr:uid="{00000000-0005-0000-0000-00001D610000}"/>
    <cellStyle name="Heading 4 4 2" xfId="27807" xr:uid="{00000000-0005-0000-0000-00001E610000}"/>
    <cellStyle name="Heading 4 40" xfId="27808" xr:uid="{00000000-0005-0000-0000-00001F610000}"/>
    <cellStyle name="Heading 4 41" xfId="27809" xr:uid="{00000000-0005-0000-0000-000020610000}"/>
    <cellStyle name="Heading 4 42" xfId="27810" xr:uid="{00000000-0005-0000-0000-000021610000}"/>
    <cellStyle name="Heading 4 43" xfId="27811" xr:uid="{00000000-0005-0000-0000-000022610000}"/>
    <cellStyle name="Heading 4 44" xfId="27812" xr:uid="{00000000-0005-0000-0000-000023610000}"/>
    <cellStyle name="Heading 4 45" xfId="27813" xr:uid="{00000000-0005-0000-0000-000024610000}"/>
    <cellStyle name="Heading 4 46" xfId="27814" xr:uid="{00000000-0005-0000-0000-000025610000}"/>
    <cellStyle name="Heading 4 47" xfId="27815" xr:uid="{00000000-0005-0000-0000-000026610000}"/>
    <cellStyle name="Heading 4 48" xfId="27816" xr:uid="{00000000-0005-0000-0000-000027610000}"/>
    <cellStyle name="Heading 4 49" xfId="27817" xr:uid="{00000000-0005-0000-0000-000028610000}"/>
    <cellStyle name="Heading 4 5" xfId="11610" xr:uid="{00000000-0005-0000-0000-000029610000}"/>
    <cellStyle name="Heading 4 5 2" xfId="27818" xr:uid="{00000000-0005-0000-0000-00002A610000}"/>
    <cellStyle name="Heading 4 50" xfId="27819" xr:uid="{00000000-0005-0000-0000-00002B610000}"/>
    <cellStyle name="Heading 4 51" xfId="27820" xr:uid="{00000000-0005-0000-0000-00002C610000}"/>
    <cellStyle name="Heading 4 52" xfId="27821" xr:uid="{00000000-0005-0000-0000-00002D610000}"/>
    <cellStyle name="Heading 4 53" xfId="27822" xr:uid="{00000000-0005-0000-0000-00002E610000}"/>
    <cellStyle name="Heading 4 54" xfId="27823" xr:uid="{00000000-0005-0000-0000-00002F610000}"/>
    <cellStyle name="Heading 4 55" xfId="27824" xr:uid="{00000000-0005-0000-0000-000030610000}"/>
    <cellStyle name="Heading 4 56" xfId="27825" xr:uid="{00000000-0005-0000-0000-000031610000}"/>
    <cellStyle name="Heading 4 57" xfId="27826" xr:uid="{00000000-0005-0000-0000-000032610000}"/>
    <cellStyle name="Heading 4 58" xfId="27827" xr:uid="{00000000-0005-0000-0000-000033610000}"/>
    <cellStyle name="Heading 4 59" xfId="27828" xr:uid="{00000000-0005-0000-0000-000034610000}"/>
    <cellStyle name="Heading 4 6" xfId="11611" xr:uid="{00000000-0005-0000-0000-000035610000}"/>
    <cellStyle name="Heading 4 60" xfId="27829" xr:uid="{00000000-0005-0000-0000-000036610000}"/>
    <cellStyle name="Heading 4 61" xfId="27830" xr:uid="{00000000-0005-0000-0000-000037610000}"/>
    <cellStyle name="Heading 4 62" xfId="27831" xr:uid="{00000000-0005-0000-0000-000038610000}"/>
    <cellStyle name="Heading 4 63" xfId="27832" xr:uid="{00000000-0005-0000-0000-000039610000}"/>
    <cellStyle name="Heading 4 64" xfId="27833" xr:uid="{00000000-0005-0000-0000-00003A610000}"/>
    <cellStyle name="Heading 4 65" xfId="27834" xr:uid="{00000000-0005-0000-0000-00003B610000}"/>
    <cellStyle name="Heading 4 66" xfId="27835" xr:uid="{00000000-0005-0000-0000-00003C610000}"/>
    <cellStyle name="Heading 4 67" xfId="27836" xr:uid="{00000000-0005-0000-0000-00003D610000}"/>
    <cellStyle name="Heading 4 68" xfId="27837" xr:uid="{00000000-0005-0000-0000-00003E610000}"/>
    <cellStyle name="Heading 4 69" xfId="27838" xr:uid="{00000000-0005-0000-0000-00003F610000}"/>
    <cellStyle name="Heading 4 7" xfId="11612" xr:uid="{00000000-0005-0000-0000-000040610000}"/>
    <cellStyle name="Heading 4 8" xfId="11613" xr:uid="{00000000-0005-0000-0000-000041610000}"/>
    <cellStyle name="Heading 4 9" xfId="11614" xr:uid="{00000000-0005-0000-0000-000042610000}"/>
    <cellStyle name="Heading 5" xfId="14828" xr:uid="{00000000-0005-0000-0000-000043610000}"/>
    <cellStyle name="Heading 6" xfId="14829" xr:uid="{00000000-0005-0000-0000-000044610000}"/>
    <cellStyle name="Heading1" xfId="14830" xr:uid="{00000000-0005-0000-0000-000045610000}"/>
    <cellStyle name="Heading2" xfId="14831" xr:uid="{00000000-0005-0000-0000-000046610000}"/>
    <cellStyle name="HEADINGS" xfId="14832" xr:uid="{00000000-0005-0000-0000-000047610000}"/>
    <cellStyle name="HEADINGSTOP" xfId="14833" xr:uid="{00000000-0005-0000-0000-000048610000}"/>
    <cellStyle name="HIDE" xfId="27839" xr:uid="{00000000-0005-0000-0000-000049610000}"/>
    <cellStyle name="Historical" xfId="14834" xr:uid="{00000000-0005-0000-0000-00004A610000}"/>
    <cellStyle name="Hyperlink 2" xfId="11615" xr:uid="{00000000-0005-0000-0000-00004B610000}"/>
    <cellStyle name="Hyperlink 2 2" xfId="11616" xr:uid="{00000000-0005-0000-0000-00004C610000}"/>
    <cellStyle name="Hyperlink 2 3" xfId="27840" xr:uid="{00000000-0005-0000-0000-00004D610000}"/>
    <cellStyle name="Hyperlink 2 4" xfId="27841" xr:uid="{00000000-0005-0000-0000-00004E610000}"/>
    <cellStyle name="Hyperlink 3" xfId="27842" xr:uid="{00000000-0005-0000-0000-00004F610000}"/>
    <cellStyle name="Hyperlink 3 2" xfId="27843" xr:uid="{00000000-0005-0000-0000-000050610000}"/>
    <cellStyle name="Hyperlink 3 2 2" xfId="27844" xr:uid="{00000000-0005-0000-0000-000051610000}"/>
    <cellStyle name="Hyperlink 3 3" xfId="27845" xr:uid="{00000000-0005-0000-0000-000052610000}"/>
    <cellStyle name="Hyperlink 3 4" xfId="27846" xr:uid="{00000000-0005-0000-0000-000053610000}"/>
    <cellStyle name="Hyperlink 3 5" xfId="27847" xr:uid="{00000000-0005-0000-0000-000054610000}"/>
    <cellStyle name="Hyperlink 4" xfId="27848" xr:uid="{00000000-0005-0000-0000-000055610000}"/>
    <cellStyle name="Hyperlink 4 2" xfId="27849" xr:uid="{00000000-0005-0000-0000-000056610000}"/>
    <cellStyle name="Hyperlink 4 3" xfId="27850" xr:uid="{00000000-0005-0000-0000-000057610000}"/>
    <cellStyle name="Hyperlink 5" xfId="27851" xr:uid="{00000000-0005-0000-0000-000058610000}"/>
    <cellStyle name="Hyperlink 6" xfId="27852" xr:uid="{00000000-0005-0000-0000-000059610000}"/>
    <cellStyle name="Hyperlink 6 2" xfId="27853" xr:uid="{00000000-0005-0000-0000-00005A610000}"/>
    <cellStyle name="Info_Main" xfId="14835" xr:uid="{00000000-0005-0000-0000-00005B610000}"/>
    <cellStyle name="Input [yellow]" xfId="11617" xr:uid="{00000000-0005-0000-0000-00005C610000}"/>
    <cellStyle name="Input [yellow] 2" xfId="27854" xr:uid="{00000000-0005-0000-0000-00005D610000}"/>
    <cellStyle name="Input [yellow] 3" xfId="27855" xr:uid="{00000000-0005-0000-0000-00005E610000}"/>
    <cellStyle name="Input [yellow] 4" xfId="27856" xr:uid="{00000000-0005-0000-0000-00005F610000}"/>
    <cellStyle name="Input 10" xfId="11618" xr:uid="{00000000-0005-0000-0000-000060610000}"/>
    <cellStyle name="Input 10 2" xfId="27857" xr:uid="{00000000-0005-0000-0000-000061610000}"/>
    <cellStyle name="Input 11" xfId="11619" xr:uid="{00000000-0005-0000-0000-000062610000}"/>
    <cellStyle name="Input 11 2" xfId="27858" xr:uid="{00000000-0005-0000-0000-000063610000}"/>
    <cellStyle name="Input 12" xfId="11620" xr:uid="{00000000-0005-0000-0000-000064610000}"/>
    <cellStyle name="Input 12 2" xfId="27859" xr:uid="{00000000-0005-0000-0000-000065610000}"/>
    <cellStyle name="Input 13" xfId="11621" xr:uid="{00000000-0005-0000-0000-000066610000}"/>
    <cellStyle name="Input 13 2" xfId="27860" xr:uid="{00000000-0005-0000-0000-000067610000}"/>
    <cellStyle name="Input 14" xfId="11622" xr:uid="{00000000-0005-0000-0000-000068610000}"/>
    <cellStyle name="Input 14 2" xfId="27861" xr:uid="{00000000-0005-0000-0000-000069610000}"/>
    <cellStyle name="Input 15" xfId="11623" xr:uid="{00000000-0005-0000-0000-00006A610000}"/>
    <cellStyle name="Input 15 2" xfId="27862" xr:uid="{00000000-0005-0000-0000-00006B610000}"/>
    <cellStyle name="Input 16" xfId="11624" xr:uid="{00000000-0005-0000-0000-00006C610000}"/>
    <cellStyle name="Input 16 2" xfId="27863" xr:uid="{00000000-0005-0000-0000-00006D610000}"/>
    <cellStyle name="Input 17" xfId="11625" xr:uid="{00000000-0005-0000-0000-00006E610000}"/>
    <cellStyle name="Input 17 2" xfId="27864" xr:uid="{00000000-0005-0000-0000-00006F610000}"/>
    <cellStyle name="Input 18" xfId="11626" xr:uid="{00000000-0005-0000-0000-000070610000}"/>
    <cellStyle name="Input 18 2" xfId="27865" xr:uid="{00000000-0005-0000-0000-000071610000}"/>
    <cellStyle name="Input 19" xfId="11627" xr:uid="{00000000-0005-0000-0000-000072610000}"/>
    <cellStyle name="Input 19 2" xfId="27866" xr:uid="{00000000-0005-0000-0000-000073610000}"/>
    <cellStyle name="Input 2" xfId="11628" xr:uid="{00000000-0005-0000-0000-000074610000}"/>
    <cellStyle name="Input 2 2" xfId="27867" xr:uid="{00000000-0005-0000-0000-000075610000}"/>
    <cellStyle name="Input 2 2 2" xfId="31625" xr:uid="{00000000-0005-0000-0000-000076610000}"/>
    <cellStyle name="Input 2 3" xfId="31626" xr:uid="{00000000-0005-0000-0000-000077610000}"/>
    <cellStyle name="Input 2 4" xfId="31627" xr:uid="{00000000-0005-0000-0000-000078610000}"/>
    <cellStyle name="Input 2 5" xfId="31628" xr:uid="{00000000-0005-0000-0000-000079610000}"/>
    <cellStyle name="Input 2 6" xfId="31629" xr:uid="{00000000-0005-0000-0000-00007A610000}"/>
    <cellStyle name="Input 20" xfId="11629" xr:uid="{00000000-0005-0000-0000-00007B610000}"/>
    <cellStyle name="Input 20 2" xfId="27868" xr:uid="{00000000-0005-0000-0000-00007C610000}"/>
    <cellStyle name="Input 21" xfId="11630" xr:uid="{00000000-0005-0000-0000-00007D610000}"/>
    <cellStyle name="Input 21 2" xfId="27869" xr:uid="{00000000-0005-0000-0000-00007E610000}"/>
    <cellStyle name="Input 22" xfId="11631" xr:uid="{00000000-0005-0000-0000-00007F610000}"/>
    <cellStyle name="Input 22 2" xfId="27870" xr:uid="{00000000-0005-0000-0000-000080610000}"/>
    <cellStyle name="Input 23" xfId="11632" xr:uid="{00000000-0005-0000-0000-000081610000}"/>
    <cellStyle name="Input 23 2" xfId="27871" xr:uid="{00000000-0005-0000-0000-000082610000}"/>
    <cellStyle name="Input 24" xfId="27872" xr:uid="{00000000-0005-0000-0000-000083610000}"/>
    <cellStyle name="Input 24 2" xfId="27873" xr:uid="{00000000-0005-0000-0000-000084610000}"/>
    <cellStyle name="Input 25" xfId="27874" xr:uid="{00000000-0005-0000-0000-000085610000}"/>
    <cellStyle name="Input 25 2" xfId="27875" xr:uid="{00000000-0005-0000-0000-000086610000}"/>
    <cellStyle name="Input 26" xfId="27876" xr:uid="{00000000-0005-0000-0000-000087610000}"/>
    <cellStyle name="Input 26 2" xfId="27877" xr:uid="{00000000-0005-0000-0000-000088610000}"/>
    <cellStyle name="Input 27" xfId="27878" xr:uid="{00000000-0005-0000-0000-000089610000}"/>
    <cellStyle name="Input 27 2" xfId="27879" xr:uid="{00000000-0005-0000-0000-00008A610000}"/>
    <cellStyle name="Input 28" xfId="27880" xr:uid="{00000000-0005-0000-0000-00008B610000}"/>
    <cellStyle name="Input 28 2" xfId="27881" xr:uid="{00000000-0005-0000-0000-00008C610000}"/>
    <cellStyle name="Input 29" xfId="27882" xr:uid="{00000000-0005-0000-0000-00008D610000}"/>
    <cellStyle name="Input 29 2" xfId="27883" xr:uid="{00000000-0005-0000-0000-00008E610000}"/>
    <cellStyle name="Input 3" xfId="11633" xr:uid="{00000000-0005-0000-0000-00008F610000}"/>
    <cellStyle name="Input 3 2" xfId="27884" xr:uid="{00000000-0005-0000-0000-000090610000}"/>
    <cellStyle name="Input 30" xfId="27885" xr:uid="{00000000-0005-0000-0000-000091610000}"/>
    <cellStyle name="Input 30 2" xfId="27886" xr:uid="{00000000-0005-0000-0000-000092610000}"/>
    <cellStyle name="Input 31" xfId="27887" xr:uid="{00000000-0005-0000-0000-000093610000}"/>
    <cellStyle name="Input 31 2" xfId="27888" xr:uid="{00000000-0005-0000-0000-000094610000}"/>
    <cellStyle name="Input 32" xfId="27889" xr:uid="{00000000-0005-0000-0000-000095610000}"/>
    <cellStyle name="Input 32 2" xfId="27890" xr:uid="{00000000-0005-0000-0000-000096610000}"/>
    <cellStyle name="Input 33" xfId="27891" xr:uid="{00000000-0005-0000-0000-000097610000}"/>
    <cellStyle name="Input 33 2" xfId="27892" xr:uid="{00000000-0005-0000-0000-000098610000}"/>
    <cellStyle name="Input 34" xfId="27893" xr:uid="{00000000-0005-0000-0000-000099610000}"/>
    <cellStyle name="Input 34 2" xfId="27894" xr:uid="{00000000-0005-0000-0000-00009A610000}"/>
    <cellStyle name="Input 35" xfId="27895" xr:uid="{00000000-0005-0000-0000-00009B610000}"/>
    <cellStyle name="Input 35 2" xfId="27896" xr:uid="{00000000-0005-0000-0000-00009C610000}"/>
    <cellStyle name="Input 36" xfId="27897" xr:uid="{00000000-0005-0000-0000-00009D610000}"/>
    <cellStyle name="Input 36 2" xfId="27898" xr:uid="{00000000-0005-0000-0000-00009E610000}"/>
    <cellStyle name="Input 37" xfId="27899" xr:uid="{00000000-0005-0000-0000-00009F610000}"/>
    <cellStyle name="Input 37 2" xfId="27900" xr:uid="{00000000-0005-0000-0000-0000A0610000}"/>
    <cellStyle name="Input 38" xfId="27901" xr:uid="{00000000-0005-0000-0000-0000A1610000}"/>
    <cellStyle name="Input 38 2" xfId="27902" xr:uid="{00000000-0005-0000-0000-0000A2610000}"/>
    <cellStyle name="Input 39" xfId="27903" xr:uid="{00000000-0005-0000-0000-0000A3610000}"/>
    <cellStyle name="Input 39 2" xfId="27904" xr:uid="{00000000-0005-0000-0000-0000A4610000}"/>
    <cellStyle name="Input 4" xfId="11634" xr:uid="{00000000-0005-0000-0000-0000A5610000}"/>
    <cellStyle name="Input 4 2" xfId="27905" xr:uid="{00000000-0005-0000-0000-0000A6610000}"/>
    <cellStyle name="Input 40" xfId="27906" xr:uid="{00000000-0005-0000-0000-0000A7610000}"/>
    <cellStyle name="Input 40 2" xfId="27907" xr:uid="{00000000-0005-0000-0000-0000A8610000}"/>
    <cellStyle name="Input 41" xfId="27908" xr:uid="{00000000-0005-0000-0000-0000A9610000}"/>
    <cellStyle name="Input 41 2" xfId="27909" xr:uid="{00000000-0005-0000-0000-0000AA610000}"/>
    <cellStyle name="Input 42" xfId="27910" xr:uid="{00000000-0005-0000-0000-0000AB610000}"/>
    <cellStyle name="Input 42 2" xfId="27911" xr:uid="{00000000-0005-0000-0000-0000AC610000}"/>
    <cellStyle name="Input 43" xfId="27912" xr:uid="{00000000-0005-0000-0000-0000AD610000}"/>
    <cellStyle name="Input 43 2" xfId="27913" xr:uid="{00000000-0005-0000-0000-0000AE610000}"/>
    <cellStyle name="Input 44" xfId="27914" xr:uid="{00000000-0005-0000-0000-0000AF610000}"/>
    <cellStyle name="Input 44 2" xfId="27915" xr:uid="{00000000-0005-0000-0000-0000B0610000}"/>
    <cellStyle name="Input 45" xfId="27916" xr:uid="{00000000-0005-0000-0000-0000B1610000}"/>
    <cellStyle name="Input 45 2" xfId="27917" xr:uid="{00000000-0005-0000-0000-0000B2610000}"/>
    <cellStyle name="Input 46" xfId="27918" xr:uid="{00000000-0005-0000-0000-0000B3610000}"/>
    <cellStyle name="Input 46 2" xfId="27919" xr:uid="{00000000-0005-0000-0000-0000B4610000}"/>
    <cellStyle name="Input 47" xfId="27920" xr:uid="{00000000-0005-0000-0000-0000B5610000}"/>
    <cellStyle name="Input 47 2" xfId="27921" xr:uid="{00000000-0005-0000-0000-0000B6610000}"/>
    <cellStyle name="Input 48" xfId="27922" xr:uid="{00000000-0005-0000-0000-0000B7610000}"/>
    <cellStyle name="Input 48 2" xfId="27923" xr:uid="{00000000-0005-0000-0000-0000B8610000}"/>
    <cellStyle name="Input 49" xfId="27924" xr:uid="{00000000-0005-0000-0000-0000B9610000}"/>
    <cellStyle name="Input 49 2" xfId="27925" xr:uid="{00000000-0005-0000-0000-0000BA610000}"/>
    <cellStyle name="Input 5" xfId="11635" xr:uid="{00000000-0005-0000-0000-0000BB610000}"/>
    <cellStyle name="Input 5 2" xfId="27926" xr:uid="{00000000-0005-0000-0000-0000BC610000}"/>
    <cellStyle name="Input 50" xfId="27927" xr:uid="{00000000-0005-0000-0000-0000BD610000}"/>
    <cellStyle name="Input 50 2" xfId="27928" xr:uid="{00000000-0005-0000-0000-0000BE610000}"/>
    <cellStyle name="Input 51" xfId="27929" xr:uid="{00000000-0005-0000-0000-0000BF610000}"/>
    <cellStyle name="Input 51 2" xfId="27930" xr:uid="{00000000-0005-0000-0000-0000C0610000}"/>
    <cellStyle name="Input 52" xfId="27931" xr:uid="{00000000-0005-0000-0000-0000C1610000}"/>
    <cellStyle name="Input 52 2" xfId="27932" xr:uid="{00000000-0005-0000-0000-0000C2610000}"/>
    <cellStyle name="Input 53" xfId="27933" xr:uid="{00000000-0005-0000-0000-0000C3610000}"/>
    <cellStyle name="Input 53 2" xfId="27934" xr:uid="{00000000-0005-0000-0000-0000C4610000}"/>
    <cellStyle name="Input 54" xfId="27935" xr:uid="{00000000-0005-0000-0000-0000C5610000}"/>
    <cellStyle name="Input 54 2" xfId="27936" xr:uid="{00000000-0005-0000-0000-0000C6610000}"/>
    <cellStyle name="Input 55" xfId="27937" xr:uid="{00000000-0005-0000-0000-0000C7610000}"/>
    <cellStyle name="Input 55 2" xfId="27938" xr:uid="{00000000-0005-0000-0000-0000C8610000}"/>
    <cellStyle name="Input 56" xfId="27939" xr:uid="{00000000-0005-0000-0000-0000C9610000}"/>
    <cellStyle name="Input 56 2" xfId="27940" xr:uid="{00000000-0005-0000-0000-0000CA610000}"/>
    <cellStyle name="Input 57" xfId="27941" xr:uid="{00000000-0005-0000-0000-0000CB610000}"/>
    <cellStyle name="Input 57 2" xfId="27942" xr:uid="{00000000-0005-0000-0000-0000CC610000}"/>
    <cellStyle name="Input 58" xfId="27943" xr:uid="{00000000-0005-0000-0000-0000CD610000}"/>
    <cellStyle name="Input 58 2" xfId="27944" xr:uid="{00000000-0005-0000-0000-0000CE610000}"/>
    <cellStyle name="Input 59" xfId="27945" xr:uid="{00000000-0005-0000-0000-0000CF610000}"/>
    <cellStyle name="Input 59 2" xfId="27946" xr:uid="{00000000-0005-0000-0000-0000D0610000}"/>
    <cellStyle name="Input 6" xfId="11636" xr:uid="{00000000-0005-0000-0000-0000D1610000}"/>
    <cellStyle name="Input 6 2" xfId="27947" xr:uid="{00000000-0005-0000-0000-0000D2610000}"/>
    <cellStyle name="Input 60" xfId="27948" xr:uid="{00000000-0005-0000-0000-0000D3610000}"/>
    <cellStyle name="Input 60 2" xfId="27949" xr:uid="{00000000-0005-0000-0000-0000D4610000}"/>
    <cellStyle name="Input 61" xfId="27950" xr:uid="{00000000-0005-0000-0000-0000D5610000}"/>
    <cellStyle name="Input 61 2" xfId="27951" xr:uid="{00000000-0005-0000-0000-0000D6610000}"/>
    <cellStyle name="Input 62" xfId="27952" xr:uid="{00000000-0005-0000-0000-0000D7610000}"/>
    <cellStyle name="Input 62 2" xfId="27953" xr:uid="{00000000-0005-0000-0000-0000D8610000}"/>
    <cellStyle name="Input 63" xfId="27954" xr:uid="{00000000-0005-0000-0000-0000D9610000}"/>
    <cellStyle name="Input 63 2" xfId="27955" xr:uid="{00000000-0005-0000-0000-0000DA610000}"/>
    <cellStyle name="Input 64" xfId="27956" xr:uid="{00000000-0005-0000-0000-0000DB610000}"/>
    <cellStyle name="Input 64 2" xfId="27957" xr:uid="{00000000-0005-0000-0000-0000DC610000}"/>
    <cellStyle name="Input 65" xfId="27958" xr:uid="{00000000-0005-0000-0000-0000DD610000}"/>
    <cellStyle name="Input 65 2" xfId="27959" xr:uid="{00000000-0005-0000-0000-0000DE610000}"/>
    <cellStyle name="Input 66" xfId="27960" xr:uid="{00000000-0005-0000-0000-0000DF610000}"/>
    <cellStyle name="Input 66 2" xfId="27961" xr:uid="{00000000-0005-0000-0000-0000E0610000}"/>
    <cellStyle name="Input 67" xfId="27962" xr:uid="{00000000-0005-0000-0000-0000E1610000}"/>
    <cellStyle name="Input 67 2" xfId="27963" xr:uid="{00000000-0005-0000-0000-0000E2610000}"/>
    <cellStyle name="Input 68" xfId="27964" xr:uid="{00000000-0005-0000-0000-0000E3610000}"/>
    <cellStyle name="Input 68 2" xfId="27965" xr:uid="{00000000-0005-0000-0000-0000E4610000}"/>
    <cellStyle name="Input 69" xfId="27966" xr:uid="{00000000-0005-0000-0000-0000E5610000}"/>
    <cellStyle name="Input 69 2" xfId="27967" xr:uid="{00000000-0005-0000-0000-0000E6610000}"/>
    <cellStyle name="Input 7" xfId="11637" xr:uid="{00000000-0005-0000-0000-0000E7610000}"/>
    <cellStyle name="Input 7 2" xfId="27968" xr:uid="{00000000-0005-0000-0000-0000E8610000}"/>
    <cellStyle name="Input 8" xfId="11638" xr:uid="{00000000-0005-0000-0000-0000E9610000}"/>
    <cellStyle name="Input 8 2" xfId="27969" xr:uid="{00000000-0005-0000-0000-0000EA610000}"/>
    <cellStyle name="Input 9" xfId="11639" xr:uid="{00000000-0005-0000-0000-0000EB610000}"/>
    <cellStyle name="Input 9 2" xfId="27970" xr:uid="{00000000-0005-0000-0000-0000EC610000}"/>
    <cellStyle name="Input Currency" xfId="14836" xr:uid="{00000000-0005-0000-0000-0000ED610000}"/>
    <cellStyle name="Input Date" xfId="14837" xr:uid="{00000000-0005-0000-0000-0000EE610000}"/>
    <cellStyle name="Input Fixed [0]" xfId="14838" xr:uid="{00000000-0005-0000-0000-0000EF610000}"/>
    <cellStyle name="Input Normal" xfId="14839" xr:uid="{00000000-0005-0000-0000-0000F0610000}"/>
    <cellStyle name="Input Percent" xfId="14840" xr:uid="{00000000-0005-0000-0000-0000F1610000}"/>
    <cellStyle name="Input Percent [2]" xfId="14841" xr:uid="{00000000-0005-0000-0000-0000F2610000}"/>
    <cellStyle name="Input Titles" xfId="14842" xr:uid="{00000000-0005-0000-0000-0000F3610000}"/>
    <cellStyle name="Integer" xfId="14843" xr:uid="{00000000-0005-0000-0000-0000F4610000}"/>
    <cellStyle name="Ip" xfId="14844" xr:uid="{00000000-0005-0000-0000-0000F5610000}"/>
    <cellStyle name="Ipl" xfId="14845" xr:uid="{00000000-0005-0000-0000-0000F6610000}"/>
    <cellStyle name="Komma [0]_PRIEGSOR" xfId="14846" xr:uid="{00000000-0005-0000-0000-0000F7610000}"/>
    <cellStyle name="Komma_PRIEGSOR" xfId="14847" xr:uid="{00000000-0005-0000-0000-0000F8610000}"/>
    <cellStyle name="Labels - Style3" xfId="27971" xr:uid="{00000000-0005-0000-0000-0000F9610000}"/>
    <cellStyle name="LINEAL - Style2" xfId="27972" xr:uid="{00000000-0005-0000-0000-0000FA610000}"/>
    <cellStyle name="Link" xfId="14848" xr:uid="{00000000-0005-0000-0000-0000FB610000}"/>
    <cellStyle name="Link Currency (0)" xfId="14849" xr:uid="{00000000-0005-0000-0000-0000FC610000}"/>
    <cellStyle name="Link Currency (2)" xfId="14850" xr:uid="{00000000-0005-0000-0000-0000FD610000}"/>
    <cellStyle name="Link Units (0)" xfId="14851" xr:uid="{00000000-0005-0000-0000-0000FE610000}"/>
    <cellStyle name="Link Units (1)" xfId="14852" xr:uid="{00000000-0005-0000-0000-0000FF610000}"/>
    <cellStyle name="Link Units (2)" xfId="14853" xr:uid="{00000000-0005-0000-0000-000000620000}"/>
    <cellStyle name="Linked Cell 10" xfId="11640" xr:uid="{00000000-0005-0000-0000-000001620000}"/>
    <cellStyle name="Linked Cell 11" xfId="11641" xr:uid="{00000000-0005-0000-0000-000002620000}"/>
    <cellStyle name="Linked Cell 12" xfId="11642" xr:uid="{00000000-0005-0000-0000-000003620000}"/>
    <cellStyle name="Linked Cell 13" xfId="11643" xr:uid="{00000000-0005-0000-0000-000004620000}"/>
    <cellStyle name="Linked Cell 14" xfId="11644" xr:uid="{00000000-0005-0000-0000-000005620000}"/>
    <cellStyle name="Linked Cell 15" xfId="11645" xr:uid="{00000000-0005-0000-0000-000006620000}"/>
    <cellStyle name="Linked Cell 16" xfId="11646" xr:uid="{00000000-0005-0000-0000-000007620000}"/>
    <cellStyle name="Linked Cell 17" xfId="11647" xr:uid="{00000000-0005-0000-0000-000008620000}"/>
    <cellStyle name="Linked Cell 18" xfId="11648" xr:uid="{00000000-0005-0000-0000-000009620000}"/>
    <cellStyle name="Linked Cell 19" xfId="11649" xr:uid="{00000000-0005-0000-0000-00000A620000}"/>
    <cellStyle name="Linked Cell 2" xfId="11650" xr:uid="{00000000-0005-0000-0000-00000B620000}"/>
    <cellStyle name="Linked Cell 2 2" xfId="27973" xr:uid="{00000000-0005-0000-0000-00000C620000}"/>
    <cellStyle name="Linked Cell 2 2 2" xfId="31630" xr:uid="{00000000-0005-0000-0000-00000D620000}"/>
    <cellStyle name="Linked Cell 2 3" xfId="27974" xr:uid="{00000000-0005-0000-0000-00000E620000}"/>
    <cellStyle name="Linked Cell 2 4" xfId="31631" xr:uid="{00000000-0005-0000-0000-00000F620000}"/>
    <cellStyle name="Linked Cell 2 5" xfId="31632" xr:uid="{00000000-0005-0000-0000-000010620000}"/>
    <cellStyle name="Linked Cell 2 6" xfId="31633" xr:uid="{00000000-0005-0000-0000-000011620000}"/>
    <cellStyle name="Linked Cell 20" xfId="11651" xr:uid="{00000000-0005-0000-0000-000012620000}"/>
    <cellStyle name="Linked Cell 21" xfId="11652" xr:uid="{00000000-0005-0000-0000-000013620000}"/>
    <cellStyle name="Linked Cell 22" xfId="11653" xr:uid="{00000000-0005-0000-0000-000014620000}"/>
    <cellStyle name="Linked Cell 23" xfId="11654" xr:uid="{00000000-0005-0000-0000-000015620000}"/>
    <cellStyle name="Linked Cell 24" xfId="27975" xr:uid="{00000000-0005-0000-0000-000016620000}"/>
    <cellStyle name="Linked Cell 25" xfId="27976" xr:uid="{00000000-0005-0000-0000-000017620000}"/>
    <cellStyle name="Linked Cell 26" xfId="27977" xr:uid="{00000000-0005-0000-0000-000018620000}"/>
    <cellStyle name="Linked Cell 27" xfId="27978" xr:uid="{00000000-0005-0000-0000-000019620000}"/>
    <cellStyle name="Linked Cell 28" xfId="27979" xr:uid="{00000000-0005-0000-0000-00001A620000}"/>
    <cellStyle name="Linked Cell 29" xfId="27980" xr:uid="{00000000-0005-0000-0000-00001B620000}"/>
    <cellStyle name="Linked Cell 3" xfId="11655" xr:uid="{00000000-0005-0000-0000-00001C620000}"/>
    <cellStyle name="Linked Cell 3 2" xfId="27981" xr:uid="{00000000-0005-0000-0000-00001D620000}"/>
    <cellStyle name="Linked Cell 30" xfId="27982" xr:uid="{00000000-0005-0000-0000-00001E620000}"/>
    <cellStyle name="Linked Cell 31" xfId="27983" xr:uid="{00000000-0005-0000-0000-00001F620000}"/>
    <cellStyle name="Linked Cell 32" xfId="27984" xr:uid="{00000000-0005-0000-0000-000020620000}"/>
    <cellStyle name="Linked Cell 33" xfId="27985" xr:uid="{00000000-0005-0000-0000-000021620000}"/>
    <cellStyle name="Linked Cell 34" xfId="27986" xr:uid="{00000000-0005-0000-0000-000022620000}"/>
    <cellStyle name="Linked Cell 35" xfId="27987" xr:uid="{00000000-0005-0000-0000-000023620000}"/>
    <cellStyle name="Linked Cell 36" xfId="27988" xr:uid="{00000000-0005-0000-0000-000024620000}"/>
    <cellStyle name="Linked Cell 37" xfId="27989" xr:uid="{00000000-0005-0000-0000-000025620000}"/>
    <cellStyle name="Linked Cell 38" xfId="27990" xr:uid="{00000000-0005-0000-0000-000026620000}"/>
    <cellStyle name="Linked Cell 39" xfId="27991" xr:uid="{00000000-0005-0000-0000-000027620000}"/>
    <cellStyle name="Linked Cell 4" xfId="11656" xr:uid="{00000000-0005-0000-0000-000028620000}"/>
    <cellStyle name="Linked Cell 4 2" xfId="27992" xr:uid="{00000000-0005-0000-0000-000029620000}"/>
    <cellStyle name="Linked Cell 40" xfId="27993" xr:uid="{00000000-0005-0000-0000-00002A620000}"/>
    <cellStyle name="Linked Cell 41" xfId="27994" xr:uid="{00000000-0005-0000-0000-00002B620000}"/>
    <cellStyle name="Linked Cell 42" xfId="27995" xr:uid="{00000000-0005-0000-0000-00002C620000}"/>
    <cellStyle name="Linked Cell 43" xfId="27996" xr:uid="{00000000-0005-0000-0000-00002D620000}"/>
    <cellStyle name="Linked Cell 44" xfId="27997" xr:uid="{00000000-0005-0000-0000-00002E620000}"/>
    <cellStyle name="Linked Cell 45" xfId="27998" xr:uid="{00000000-0005-0000-0000-00002F620000}"/>
    <cellStyle name="Linked Cell 46" xfId="27999" xr:uid="{00000000-0005-0000-0000-000030620000}"/>
    <cellStyle name="Linked Cell 47" xfId="28000" xr:uid="{00000000-0005-0000-0000-000031620000}"/>
    <cellStyle name="Linked Cell 48" xfId="28001" xr:uid="{00000000-0005-0000-0000-000032620000}"/>
    <cellStyle name="Linked Cell 49" xfId="28002" xr:uid="{00000000-0005-0000-0000-000033620000}"/>
    <cellStyle name="Linked Cell 5" xfId="11657" xr:uid="{00000000-0005-0000-0000-000034620000}"/>
    <cellStyle name="Linked Cell 5 2" xfId="28003" xr:uid="{00000000-0005-0000-0000-000035620000}"/>
    <cellStyle name="Linked Cell 50" xfId="28004" xr:uid="{00000000-0005-0000-0000-000036620000}"/>
    <cellStyle name="Linked Cell 51" xfId="28005" xr:uid="{00000000-0005-0000-0000-000037620000}"/>
    <cellStyle name="Linked Cell 52" xfId="28006" xr:uid="{00000000-0005-0000-0000-000038620000}"/>
    <cellStyle name="Linked Cell 53" xfId="28007" xr:uid="{00000000-0005-0000-0000-000039620000}"/>
    <cellStyle name="Linked Cell 54" xfId="28008" xr:uid="{00000000-0005-0000-0000-00003A620000}"/>
    <cellStyle name="Linked Cell 55" xfId="28009" xr:uid="{00000000-0005-0000-0000-00003B620000}"/>
    <cellStyle name="Linked Cell 56" xfId="28010" xr:uid="{00000000-0005-0000-0000-00003C620000}"/>
    <cellStyle name="Linked Cell 57" xfId="28011" xr:uid="{00000000-0005-0000-0000-00003D620000}"/>
    <cellStyle name="Linked Cell 58" xfId="28012" xr:uid="{00000000-0005-0000-0000-00003E620000}"/>
    <cellStyle name="Linked Cell 59" xfId="28013" xr:uid="{00000000-0005-0000-0000-00003F620000}"/>
    <cellStyle name="Linked Cell 6" xfId="11658" xr:uid="{00000000-0005-0000-0000-000040620000}"/>
    <cellStyle name="Linked Cell 60" xfId="28014" xr:uid="{00000000-0005-0000-0000-000041620000}"/>
    <cellStyle name="Linked Cell 61" xfId="28015" xr:uid="{00000000-0005-0000-0000-000042620000}"/>
    <cellStyle name="Linked Cell 62" xfId="28016" xr:uid="{00000000-0005-0000-0000-000043620000}"/>
    <cellStyle name="Linked Cell 63" xfId="28017" xr:uid="{00000000-0005-0000-0000-000044620000}"/>
    <cellStyle name="Linked Cell 64" xfId="28018" xr:uid="{00000000-0005-0000-0000-000045620000}"/>
    <cellStyle name="Linked Cell 65" xfId="28019" xr:uid="{00000000-0005-0000-0000-000046620000}"/>
    <cellStyle name="Linked Cell 66" xfId="28020" xr:uid="{00000000-0005-0000-0000-000047620000}"/>
    <cellStyle name="Linked Cell 67" xfId="28021" xr:uid="{00000000-0005-0000-0000-000048620000}"/>
    <cellStyle name="Linked Cell 68" xfId="28022" xr:uid="{00000000-0005-0000-0000-000049620000}"/>
    <cellStyle name="Linked Cell 69" xfId="28023" xr:uid="{00000000-0005-0000-0000-00004A620000}"/>
    <cellStyle name="Linked Cell 7" xfId="11659" xr:uid="{00000000-0005-0000-0000-00004B620000}"/>
    <cellStyle name="Linked Cell 8" xfId="11660" xr:uid="{00000000-0005-0000-0000-00004C620000}"/>
    <cellStyle name="Linked Cell 9" xfId="11661" xr:uid="{00000000-0005-0000-0000-00004D620000}"/>
    <cellStyle name="m/d/yy" xfId="14854" xr:uid="{00000000-0005-0000-0000-00004E620000}"/>
    <cellStyle name="MARK" xfId="28024" xr:uid="{00000000-0005-0000-0000-00004F620000}"/>
    <cellStyle name="MARQ" xfId="14855" xr:uid="{00000000-0005-0000-0000-000050620000}"/>
    <cellStyle name="Miglia - Stile1" xfId="11662" xr:uid="{00000000-0005-0000-0000-000051620000}"/>
    <cellStyle name="Miglia - Stile2" xfId="11663" xr:uid="{00000000-0005-0000-0000-000052620000}"/>
    <cellStyle name="Miglia - Stile3" xfId="11664" xr:uid="{00000000-0005-0000-0000-000053620000}"/>
    <cellStyle name="Miglia - Stile4" xfId="11665" xr:uid="{00000000-0005-0000-0000-000054620000}"/>
    <cellStyle name="Miglia - Stile5" xfId="11666" xr:uid="{00000000-0005-0000-0000-000055620000}"/>
    <cellStyle name="Migliaia (0)_New Pipeline  FC 24 Feb" xfId="14856" xr:uid="{00000000-0005-0000-0000-000056620000}"/>
    <cellStyle name="Millares [0]_10 AVERIAS MASIVAS + ANT" xfId="14857" xr:uid="{00000000-0005-0000-0000-000057620000}"/>
    <cellStyle name="Millares_10 AVERIAS MASIVAS + ANT" xfId="14858" xr:uid="{00000000-0005-0000-0000-000058620000}"/>
    <cellStyle name="Milliers [0]_!!!GO" xfId="14859" xr:uid="{00000000-0005-0000-0000-000059620000}"/>
    <cellStyle name="Milliers_!!!GO" xfId="14860" xr:uid="{00000000-0005-0000-0000-00005A620000}"/>
    <cellStyle name="Model" xfId="14861" xr:uid="{00000000-0005-0000-0000-00005B620000}"/>
    <cellStyle name="Model 2" xfId="28025" xr:uid="{00000000-0005-0000-0000-00005C620000}"/>
    <cellStyle name="Mon?taire [0]_AR1194" xfId="28026" xr:uid="{00000000-0005-0000-0000-00005D620000}"/>
    <cellStyle name="Mon?taire_AR1194" xfId="28027" xr:uid="{00000000-0005-0000-0000-00005E620000}"/>
    <cellStyle name="Moneda [0]_10 AVERIAS MASIVAS + ANT" xfId="14862" xr:uid="{00000000-0005-0000-0000-00005F620000}"/>
    <cellStyle name="Moneda_10 AVERIAS MASIVAS + ANT" xfId="14863" xr:uid="{00000000-0005-0000-0000-000060620000}"/>
    <cellStyle name="Monétaire [0]_AR1194" xfId="14864" xr:uid="{00000000-0005-0000-0000-000061620000}"/>
    <cellStyle name="Monétaire_AR1194" xfId="14865" xr:uid="{00000000-0005-0000-0000-000062620000}"/>
    <cellStyle name="Monetario" xfId="14866" xr:uid="{00000000-0005-0000-0000-000063620000}"/>
    <cellStyle name="Mon้taire [0]_!!!GO" xfId="14867" xr:uid="{00000000-0005-0000-0000-000064620000}"/>
    <cellStyle name="Mon้taire_!!!GO" xfId="14868" xr:uid="{00000000-0005-0000-0000-000065620000}"/>
    <cellStyle name="Multiple" xfId="14869" xr:uid="{00000000-0005-0000-0000-000066620000}"/>
    <cellStyle name="Multiple [0]" xfId="14870" xr:uid="{00000000-0005-0000-0000-000067620000}"/>
    <cellStyle name="Multiple_Assumptions" xfId="14871" xr:uid="{00000000-0005-0000-0000-000068620000}"/>
    <cellStyle name="N@" xfId="28028" xr:uid="{00000000-0005-0000-0000-000069620000}"/>
    <cellStyle name="NA is zero" xfId="14872" xr:uid="{00000000-0005-0000-0000-00006A620000}"/>
    <cellStyle name="Nb" xfId="14873" xr:uid="{00000000-0005-0000-0000-00006B620000}"/>
    <cellStyle name="Nd" xfId="14874" xr:uid="{00000000-0005-0000-0000-00006C620000}"/>
    <cellStyle name="Neutral 10" xfId="11667" xr:uid="{00000000-0005-0000-0000-00006D620000}"/>
    <cellStyle name="Neutral 11" xfId="11668" xr:uid="{00000000-0005-0000-0000-00006E620000}"/>
    <cellStyle name="Neutral 12" xfId="11669" xr:uid="{00000000-0005-0000-0000-00006F620000}"/>
    <cellStyle name="Neutral 13" xfId="11670" xr:uid="{00000000-0005-0000-0000-000070620000}"/>
    <cellStyle name="Neutral 14" xfId="11671" xr:uid="{00000000-0005-0000-0000-000071620000}"/>
    <cellStyle name="Neutral 15" xfId="11672" xr:uid="{00000000-0005-0000-0000-000072620000}"/>
    <cellStyle name="Neutral 16" xfId="11673" xr:uid="{00000000-0005-0000-0000-000073620000}"/>
    <cellStyle name="Neutral 17" xfId="11674" xr:uid="{00000000-0005-0000-0000-000074620000}"/>
    <cellStyle name="Neutral 18" xfId="11675" xr:uid="{00000000-0005-0000-0000-000075620000}"/>
    <cellStyle name="Neutral 19" xfId="11676" xr:uid="{00000000-0005-0000-0000-000076620000}"/>
    <cellStyle name="Neutral 2" xfId="11677" xr:uid="{00000000-0005-0000-0000-000077620000}"/>
    <cellStyle name="Neutral 2 2" xfId="28029" xr:uid="{00000000-0005-0000-0000-000078620000}"/>
    <cellStyle name="Neutral 2 2 2" xfId="31634" xr:uid="{00000000-0005-0000-0000-000079620000}"/>
    <cellStyle name="Neutral 2 3" xfId="28030" xr:uid="{00000000-0005-0000-0000-00007A620000}"/>
    <cellStyle name="Neutral 2 4" xfId="31635" xr:uid="{00000000-0005-0000-0000-00007B620000}"/>
    <cellStyle name="Neutral 2 5" xfId="31636" xr:uid="{00000000-0005-0000-0000-00007C620000}"/>
    <cellStyle name="Neutral 2 6" xfId="31637" xr:uid="{00000000-0005-0000-0000-00007D620000}"/>
    <cellStyle name="Neutral 20" xfId="11678" xr:uid="{00000000-0005-0000-0000-00007E620000}"/>
    <cellStyle name="Neutral 21" xfId="11679" xr:uid="{00000000-0005-0000-0000-00007F620000}"/>
    <cellStyle name="Neutral 22" xfId="11680" xr:uid="{00000000-0005-0000-0000-000080620000}"/>
    <cellStyle name="Neutral 23" xfId="11681" xr:uid="{00000000-0005-0000-0000-000081620000}"/>
    <cellStyle name="Neutral 24" xfId="28031" xr:uid="{00000000-0005-0000-0000-000082620000}"/>
    <cellStyle name="Neutral 25" xfId="28032" xr:uid="{00000000-0005-0000-0000-000083620000}"/>
    <cellStyle name="Neutral 26" xfId="28033" xr:uid="{00000000-0005-0000-0000-000084620000}"/>
    <cellStyle name="Neutral 27" xfId="28034" xr:uid="{00000000-0005-0000-0000-000085620000}"/>
    <cellStyle name="Neutral 28" xfId="28035" xr:uid="{00000000-0005-0000-0000-000086620000}"/>
    <cellStyle name="Neutral 29" xfId="28036" xr:uid="{00000000-0005-0000-0000-000087620000}"/>
    <cellStyle name="Neutral 3" xfId="11682" xr:uid="{00000000-0005-0000-0000-000088620000}"/>
    <cellStyle name="Neutral 3 2" xfId="28037" xr:uid="{00000000-0005-0000-0000-000089620000}"/>
    <cellStyle name="Neutral 30" xfId="28038" xr:uid="{00000000-0005-0000-0000-00008A620000}"/>
    <cellStyle name="Neutral 31" xfId="28039" xr:uid="{00000000-0005-0000-0000-00008B620000}"/>
    <cellStyle name="Neutral 32" xfId="28040" xr:uid="{00000000-0005-0000-0000-00008C620000}"/>
    <cellStyle name="Neutral 33" xfId="28041" xr:uid="{00000000-0005-0000-0000-00008D620000}"/>
    <cellStyle name="Neutral 34" xfId="28042" xr:uid="{00000000-0005-0000-0000-00008E620000}"/>
    <cellStyle name="Neutral 35" xfId="28043" xr:uid="{00000000-0005-0000-0000-00008F620000}"/>
    <cellStyle name="Neutral 36" xfId="28044" xr:uid="{00000000-0005-0000-0000-000090620000}"/>
    <cellStyle name="Neutral 37" xfId="28045" xr:uid="{00000000-0005-0000-0000-000091620000}"/>
    <cellStyle name="Neutral 38" xfId="28046" xr:uid="{00000000-0005-0000-0000-000092620000}"/>
    <cellStyle name="Neutral 39" xfId="28047" xr:uid="{00000000-0005-0000-0000-000093620000}"/>
    <cellStyle name="Neutral 4" xfId="11683" xr:uid="{00000000-0005-0000-0000-000094620000}"/>
    <cellStyle name="Neutral 4 2" xfId="28048" xr:uid="{00000000-0005-0000-0000-000095620000}"/>
    <cellStyle name="Neutral 40" xfId="28049" xr:uid="{00000000-0005-0000-0000-000096620000}"/>
    <cellStyle name="Neutral 41" xfId="28050" xr:uid="{00000000-0005-0000-0000-000097620000}"/>
    <cellStyle name="Neutral 42" xfId="28051" xr:uid="{00000000-0005-0000-0000-000098620000}"/>
    <cellStyle name="Neutral 43" xfId="28052" xr:uid="{00000000-0005-0000-0000-000099620000}"/>
    <cellStyle name="Neutral 44" xfId="28053" xr:uid="{00000000-0005-0000-0000-00009A620000}"/>
    <cellStyle name="Neutral 45" xfId="28054" xr:uid="{00000000-0005-0000-0000-00009B620000}"/>
    <cellStyle name="Neutral 46" xfId="28055" xr:uid="{00000000-0005-0000-0000-00009C620000}"/>
    <cellStyle name="Neutral 47" xfId="28056" xr:uid="{00000000-0005-0000-0000-00009D620000}"/>
    <cellStyle name="Neutral 48" xfId="28057" xr:uid="{00000000-0005-0000-0000-00009E620000}"/>
    <cellStyle name="Neutral 49" xfId="28058" xr:uid="{00000000-0005-0000-0000-00009F620000}"/>
    <cellStyle name="Neutral 5" xfId="11684" xr:uid="{00000000-0005-0000-0000-0000A0620000}"/>
    <cellStyle name="Neutral 5 2" xfId="28059" xr:uid="{00000000-0005-0000-0000-0000A1620000}"/>
    <cellStyle name="Neutral 50" xfId="28060" xr:uid="{00000000-0005-0000-0000-0000A2620000}"/>
    <cellStyle name="Neutral 51" xfId="28061" xr:uid="{00000000-0005-0000-0000-0000A3620000}"/>
    <cellStyle name="Neutral 52" xfId="28062" xr:uid="{00000000-0005-0000-0000-0000A4620000}"/>
    <cellStyle name="Neutral 53" xfId="28063" xr:uid="{00000000-0005-0000-0000-0000A5620000}"/>
    <cellStyle name="Neutral 54" xfId="28064" xr:uid="{00000000-0005-0000-0000-0000A6620000}"/>
    <cellStyle name="Neutral 55" xfId="28065" xr:uid="{00000000-0005-0000-0000-0000A7620000}"/>
    <cellStyle name="Neutral 56" xfId="28066" xr:uid="{00000000-0005-0000-0000-0000A8620000}"/>
    <cellStyle name="Neutral 57" xfId="28067" xr:uid="{00000000-0005-0000-0000-0000A9620000}"/>
    <cellStyle name="Neutral 58" xfId="28068" xr:uid="{00000000-0005-0000-0000-0000AA620000}"/>
    <cellStyle name="Neutral 59" xfId="28069" xr:uid="{00000000-0005-0000-0000-0000AB620000}"/>
    <cellStyle name="Neutral 6" xfId="11685" xr:uid="{00000000-0005-0000-0000-0000AC620000}"/>
    <cellStyle name="Neutral 60" xfId="28070" xr:uid="{00000000-0005-0000-0000-0000AD620000}"/>
    <cellStyle name="Neutral 61" xfId="28071" xr:uid="{00000000-0005-0000-0000-0000AE620000}"/>
    <cellStyle name="Neutral 62" xfId="28072" xr:uid="{00000000-0005-0000-0000-0000AF620000}"/>
    <cellStyle name="Neutral 63" xfId="28073" xr:uid="{00000000-0005-0000-0000-0000B0620000}"/>
    <cellStyle name="Neutral 64" xfId="28074" xr:uid="{00000000-0005-0000-0000-0000B1620000}"/>
    <cellStyle name="Neutral 65" xfId="28075" xr:uid="{00000000-0005-0000-0000-0000B2620000}"/>
    <cellStyle name="Neutral 66" xfId="28076" xr:uid="{00000000-0005-0000-0000-0000B3620000}"/>
    <cellStyle name="Neutral 67" xfId="28077" xr:uid="{00000000-0005-0000-0000-0000B4620000}"/>
    <cellStyle name="Neutral 68" xfId="28078" xr:uid="{00000000-0005-0000-0000-0000B5620000}"/>
    <cellStyle name="Neutral 69" xfId="28079" xr:uid="{00000000-0005-0000-0000-0000B6620000}"/>
    <cellStyle name="Neutral 7" xfId="11686" xr:uid="{00000000-0005-0000-0000-0000B7620000}"/>
    <cellStyle name="Neutral 8" xfId="11687" xr:uid="{00000000-0005-0000-0000-0000B8620000}"/>
    <cellStyle name="Neutral 9" xfId="11688" xr:uid="{00000000-0005-0000-0000-0000B9620000}"/>
    <cellStyle name="New Times Roman" xfId="14875" xr:uid="{00000000-0005-0000-0000-0000BA620000}"/>
    <cellStyle name="Nf" xfId="14876" xr:uid="{00000000-0005-0000-0000-0000BB620000}"/>
    <cellStyle name="no dec" xfId="14877" xr:uid="{00000000-0005-0000-0000-0000BC620000}"/>
    <cellStyle name="no dec 2" xfId="28080" xr:uid="{00000000-0005-0000-0000-0000BD620000}"/>
    <cellStyle name="no dec 2 2" xfId="28081" xr:uid="{00000000-0005-0000-0000-0000BE620000}"/>
    <cellStyle name="no dec 2 3" xfId="28082" xr:uid="{00000000-0005-0000-0000-0000BF620000}"/>
    <cellStyle name="no dec 2 4" xfId="28083" xr:uid="{00000000-0005-0000-0000-0000C0620000}"/>
    <cellStyle name="no dec 3" xfId="28084" xr:uid="{00000000-0005-0000-0000-0000C1620000}"/>
    <cellStyle name="no dec 3 2" xfId="28085" xr:uid="{00000000-0005-0000-0000-0000C2620000}"/>
    <cellStyle name="no dec 3 3" xfId="28086" xr:uid="{00000000-0005-0000-0000-0000C3620000}"/>
    <cellStyle name="no dec 3 4" xfId="28087" xr:uid="{00000000-0005-0000-0000-0000C4620000}"/>
    <cellStyle name="no dec 4" xfId="28088" xr:uid="{00000000-0005-0000-0000-0000C5620000}"/>
    <cellStyle name="no dec 4 2" xfId="28089" xr:uid="{00000000-0005-0000-0000-0000C6620000}"/>
    <cellStyle name="no dec 4 3" xfId="28090" xr:uid="{00000000-0005-0000-0000-0000C7620000}"/>
    <cellStyle name="no dec 4 4" xfId="28091" xr:uid="{00000000-0005-0000-0000-0000C8620000}"/>
    <cellStyle name="NonInput" xfId="14878" xr:uid="{00000000-0005-0000-0000-0000C9620000}"/>
    <cellStyle name="Normal" xfId="0" builtinId="0"/>
    <cellStyle name="Normal--" xfId="14879" xr:uid="{00000000-0005-0000-0000-0000CB620000}"/>
    <cellStyle name="Normal - Stile6" xfId="11689" xr:uid="{00000000-0005-0000-0000-0000CC620000}"/>
    <cellStyle name="Normal - Stile7" xfId="11690" xr:uid="{00000000-0005-0000-0000-0000CD620000}"/>
    <cellStyle name="Normal - Stile8" xfId="11691" xr:uid="{00000000-0005-0000-0000-0000CE620000}"/>
    <cellStyle name="Normal - Style1" xfId="11692" xr:uid="{00000000-0005-0000-0000-0000CF620000}"/>
    <cellStyle name="Normal - Style1 2" xfId="14880" xr:uid="{00000000-0005-0000-0000-0000D0620000}"/>
    <cellStyle name="Normal - Style1 3" xfId="28092" xr:uid="{00000000-0005-0000-0000-0000D1620000}"/>
    <cellStyle name="Normal - Style1 4" xfId="28093" xr:uid="{00000000-0005-0000-0000-0000D2620000}"/>
    <cellStyle name="Normal - Style2" xfId="14881" xr:uid="{00000000-0005-0000-0000-0000D3620000}"/>
    <cellStyle name="Normal [0]" xfId="14882" xr:uid="{00000000-0005-0000-0000-0000D4620000}"/>
    <cellStyle name="Normal [1]" xfId="14883" xr:uid="{00000000-0005-0000-0000-0000D5620000}"/>
    <cellStyle name="Normal [2]" xfId="14884" xr:uid="{00000000-0005-0000-0000-0000D6620000}"/>
    <cellStyle name="Normal [3]" xfId="14885" xr:uid="{00000000-0005-0000-0000-0000D7620000}"/>
    <cellStyle name="Normal 1" xfId="31638" xr:uid="{00000000-0005-0000-0000-0000D8620000}"/>
    <cellStyle name="Normal 10" xfId="11693" xr:uid="{00000000-0005-0000-0000-0000D9620000}"/>
    <cellStyle name="Normal 10 2" xfId="11694" xr:uid="{00000000-0005-0000-0000-0000DA620000}"/>
    <cellStyle name="Normal 10 2 2" xfId="11695" xr:uid="{00000000-0005-0000-0000-0000DB620000}"/>
    <cellStyle name="Normal 10 2 2 2" xfId="28094" xr:uid="{00000000-0005-0000-0000-0000DC620000}"/>
    <cellStyle name="Normal 10 2 2 2 2" xfId="28095" xr:uid="{00000000-0005-0000-0000-0000DD620000}"/>
    <cellStyle name="Normal 10 2 3" xfId="11696" xr:uid="{00000000-0005-0000-0000-0000DE620000}"/>
    <cellStyle name="Normal 10 2 3 2" xfId="28096" xr:uid="{00000000-0005-0000-0000-0000DF620000}"/>
    <cellStyle name="Normal 10 2 4" xfId="28097" xr:uid="{00000000-0005-0000-0000-0000E0620000}"/>
    <cellStyle name="Normal 10 2 4 2" xfId="28098" xr:uid="{00000000-0005-0000-0000-0000E1620000}"/>
    <cellStyle name="Normal 10 2 5" xfId="28099" xr:uid="{00000000-0005-0000-0000-0000E2620000}"/>
    <cellStyle name="Normal 10 2 6" xfId="28100" xr:uid="{00000000-0005-0000-0000-0000E3620000}"/>
    <cellStyle name="Normal 10 3" xfId="11697" xr:uid="{00000000-0005-0000-0000-0000E4620000}"/>
    <cellStyle name="Normal 10 3 2" xfId="11698" xr:uid="{00000000-0005-0000-0000-0000E5620000}"/>
    <cellStyle name="Normal 10 3 2 2" xfId="28101" xr:uid="{00000000-0005-0000-0000-0000E6620000}"/>
    <cellStyle name="Normal 10 3 3" xfId="11699" xr:uid="{00000000-0005-0000-0000-0000E7620000}"/>
    <cellStyle name="Normal 10 3 3 2" xfId="28102" xr:uid="{00000000-0005-0000-0000-0000E8620000}"/>
    <cellStyle name="Normal 10 3 4" xfId="28103" xr:uid="{00000000-0005-0000-0000-0000E9620000}"/>
    <cellStyle name="Normal 10 4" xfId="11700" xr:uid="{00000000-0005-0000-0000-0000EA620000}"/>
    <cellStyle name="Normal 10 4 2" xfId="28104" xr:uid="{00000000-0005-0000-0000-0000EB620000}"/>
    <cellStyle name="Normal 10 5" xfId="11701" xr:uid="{00000000-0005-0000-0000-0000EC620000}"/>
    <cellStyle name="Normal 10 5 2" xfId="28105" xr:uid="{00000000-0005-0000-0000-0000ED620000}"/>
    <cellStyle name="Normal 10 6" xfId="11702" xr:uid="{00000000-0005-0000-0000-0000EE620000}"/>
    <cellStyle name="Normal 10 6 2" xfId="28106" xr:uid="{00000000-0005-0000-0000-0000EF620000}"/>
    <cellStyle name="Normal 10 7" xfId="28107" xr:uid="{00000000-0005-0000-0000-0000F0620000}"/>
    <cellStyle name="Normal 10 8" xfId="28108" xr:uid="{00000000-0005-0000-0000-0000F1620000}"/>
    <cellStyle name="Normal 100" xfId="11703" xr:uid="{00000000-0005-0000-0000-0000F2620000}"/>
    <cellStyle name="Normal 100 2" xfId="11704" xr:uid="{00000000-0005-0000-0000-0000F3620000}"/>
    <cellStyle name="Normal 100 2 2" xfId="28109" xr:uid="{00000000-0005-0000-0000-0000F4620000}"/>
    <cellStyle name="Normal 100 3" xfId="11705" xr:uid="{00000000-0005-0000-0000-0000F5620000}"/>
    <cellStyle name="Normal 100 3 2" xfId="28110" xr:uid="{00000000-0005-0000-0000-0000F6620000}"/>
    <cellStyle name="Normal 100 4" xfId="28111" xr:uid="{00000000-0005-0000-0000-0000F7620000}"/>
    <cellStyle name="Normal 101" xfId="11706" xr:uid="{00000000-0005-0000-0000-0000F8620000}"/>
    <cellStyle name="Normal 101 2" xfId="11707" xr:uid="{00000000-0005-0000-0000-0000F9620000}"/>
    <cellStyle name="Normal 101 2 2" xfId="28112" xr:uid="{00000000-0005-0000-0000-0000FA620000}"/>
    <cellStyle name="Normal 101 3" xfId="11708" xr:uid="{00000000-0005-0000-0000-0000FB620000}"/>
    <cellStyle name="Normal 101 3 2" xfId="28113" xr:uid="{00000000-0005-0000-0000-0000FC620000}"/>
    <cellStyle name="Normal 101 4" xfId="28114" xr:uid="{00000000-0005-0000-0000-0000FD620000}"/>
    <cellStyle name="Normal 102" xfId="11709" xr:uid="{00000000-0005-0000-0000-0000FE620000}"/>
    <cellStyle name="Normal 102 2" xfId="11710" xr:uid="{00000000-0005-0000-0000-0000FF620000}"/>
    <cellStyle name="Normal 102 2 2" xfId="28115" xr:uid="{00000000-0005-0000-0000-000000630000}"/>
    <cellStyle name="Normal 102 3" xfId="11711" xr:uid="{00000000-0005-0000-0000-000001630000}"/>
    <cellStyle name="Normal 102 3 2" xfId="28116" xr:uid="{00000000-0005-0000-0000-000002630000}"/>
    <cellStyle name="Normal 102 4" xfId="28117" xr:uid="{00000000-0005-0000-0000-000003630000}"/>
    <cellStyle name="Normal 103" xfId="11712" xr:uid="{00000000-0005-0000-0000-000004630000}"/>
    <cellStyle name="Normal 103 2" xfId="11713" xr:uid="{00000000-0005-0000-0000-000005630000}"/>
    <cellStyle name="Normal 103 2 2" xfId="28118" xr:uid="{00000000-0005-0000-0000-000006630000}"/>
    <cellStyle name="Normal 103 3" xfId="11714" xr:uid="{00000000-0005-0000-0000-000007630000}"/>
    <cellStyle name="Normal 103 3 2" xfId="28119" xr:uid="{00000000-0005-0000-0000-000008630000}"/>
    <cellStyle name="Normal 103 4" xfId="28120" xr:uid="{00000000-0005-0000-0000-000009630000}"/>
    <cellStyle name="Normal 104" xfId="11715" xr:uid="{00000000-0005-0000-0000-00000A630000}"/>
    <cellStyle name="Normal 104 2" xfId="11716" xr:uid="{00000000-0005-0000-0000-00000B630000}"/>
    <cellStyle name="Normal 104 2 2" xfId="28121" xr:uid="{00000000-0005-0000-0000-00000C630000}"/>
    <cellStyle name="Normal 104 3" xfId="11717" xr:uid="{00000000-0005-0000-0000-00000D630000}"/>
    <cellStyle name="Normal 104 3 2" xfId="28122" xr:uid="{00000000-0005-0000-0000-00000E630000}"/>
    <cellStyle name="Normal 104 4" xfId="28123" xr:uid="{00000000-0005-0000-0000-00000F630000}"/>
    <cellStyle name="Normal 105" xfId="11718" xr:uid="{00000000-0005-0000-0000-000010630000}"/>
    <cellStyle name="Normal 105 2" xfId="11719" xr:uid="{00000000-0005-0000-0000-000011630000}"/>
    <cellStyle name="Normal 105 2 2" xfId="28124" xr:uid="{00000000-0005-0000-0000-000012630000}"/>
    <cellStyle name="Normal 105 3" xfId="11720" xr:uid="{00000000-0005-0000-0000-000013630000}"/>
    <cellStyle name="Normal 105 3 2" xfId="28125" xr:uid="{00000000-0005-0000-0000-000014630000}"/>
    <cellStyle name="Normal 105 4" xfId="28126" xr:uid="{00000000-0005-0000-0000-000015630000}"/>
    <cellStyle name="Normal 106" xfId="11721" xr:uid="{00000000-0005-0000-0000-000016630000}"/>
    <cellStyle name="Normal 106 2" xfId="11722" xr:uid="{00000000-0005-0000-0000-000017630000}"/>
    <cellStyle name="Normal 106 2 2" xfId="28127" xr:uid="{00000000-0005-0000-0000-000018630000}"/>
    <cellStyle name="Normal 106 3" xfId="11723" xr:uid="{00000000-0005-0000-0000-000019630000}"/>
    <cellStyle name="Normal 106 3 2" xfId="28128" xr:uid="{00000000-0005-0000-0000-00001A630000}"/>
    <cellStyle name="Normal 106 4" xfId="28129" xr:uid="{00000000-0005-0000-0000-00001B630000}"/>
    <cellStyle name="Normal 107" xfId="11724" xr:uid="{00000000-0005-0000-0000-00001C630000}"/>
    <cellStyle name="Normal 107 2" xfId="11725" xr:uid="{00000000-0005-0000-0000-00001D630000}"/>
    <cellStyle name="Normal 107 2 2" xfId="28130" xr:uid="{00000000-0005-0000-0000-00001E630000}"/>
    <cellStyle name="Normal 107 3" xfId="11726" xr:uid="{00000000-0005-0000-0000-00001F630000}"/>
    <cellStyle name="Normal 107 3 2" xfId="28131" xr:uid="{00000000-0005-0000-0000-000020630000}"/>
    <cellStyle name="Normal 107 4" xfId="28132" xr:uid="{00000000-0005-0000-0000-000021630000}"/>
    <cellStyle name="Normal 108" xfId="11727" xr:uid="{00000000-0005-0000-0000-000022630000}"/>
    <cellStyle name="Normal 108 2" xfId="11728" xr:uid="{00000000-0005-0000-0000-000023630000}"/>
    <cellStyle name="Normal 108 2 2" xfId="28133" xr:uid="{00000000-0005-0000-0000-000024630000}"/>
    <cellStyle name="Normal 108 3" xfId="11729" xr:uid="{00000000-0005-0000-0000-000025630000}"/>
    <cellStyle name="Normal 108 3 2" xfId="28134" xr:uid="{00000000-0005-0000-0000-000026630000}"/>
    <cellStyle name="Normal 108 4" xfId="28135" xr:uid="{00000000-0005-0000-0000-000027630000}"/>
    <cellStyle name="Normal 109" xfId="11730" xr:uid="{00000000-0005-0000-0000-000028630000}"/>
    <cellStyle name="Normal 109 2" xfId="11731" xr:uid="{00000000-0005-0000-0000-000029630000}"/>
    <cellStyle name="Normal 109 2 2" xfId="28136" xr:uid="{00000000-0005-0000-0000-00002A630000}"/>
    <cellStyle name="Normal 109 3" xfId="11732" xr:uid="{00000000-0005-0000-0000-00002B630000}"/>
    <cellStyle name="Normal 109 3 2" xfId="28137" xr:uid="{00000000-0005-0000-0000-00002C630000}"/>
    <cellStyle name="Normal 109 4" xfId="28138" xr:uid="{00000000-0005-0000-0000-00002D630000}"/>
    <cellStyle name="Normal 11" xfId="11733" xr:uid="{00000000-0005-0000-0000-00002E630000}"/>
    <cellStyle name="Normal 11 2" xfId="11734" xr:uid="{00000000-0005-0000-0000-00002F630000}"/>
    <cellStyle name="Normal 11 2 2" xfId="11735" xr:uid="{00000000-0005-0000-0000-000030630000}"/>
    <cellStyle name="Normal 11 2 2 2" xfId="28139" xr:uid="{00000000-0005-0000-0000-000031630000}"/>
    <cellStyle name="Normal 11 2 3" xfId="11736" xr:uid="{00000000-0005-0000-0000-000032630000}"/>
    <cellStyle name="Normal 11 2 3 2" xfId="28140" xr:uid="{00000000-0005-0000-0000-000033630000}"/>
    <cellStyle name="Normal 11 2 4" xfId="28141" xr:uid="{00000000-0005-0000-0000-000034630000}"/>
    <cellStyle name="Normal 11 3" xfId="11737" xr:uid="{00000000-0005-0000-0000-000035630000}"/>
    <cellStyle name="Normal 11 3 2" xfId="11738" xr:uid="{00000000-0005-0000-0000-000036630000}"/>
    <cellStyle name="Normal 11 3 2 2" xfId="28142" xr:uid="{00000000-0005-0000-0000-000037630000}"/>
    <cellStyle name="Normal 11 3 3" xfId="11739" xr:uid="{00000000-0005-0000-0000-000038630000}"/>
    <cellStyle name="Normal 11 3 3 2" xfId="28143" xr:uid="{00000000-0005-0000-0000-000039630000}"/>
    <cellStyle name="Normal 11 3 4" xfId="28144" xr:uid="{00000000-0005-0000-0000-00003A630000}"/>
    <cellStyle name="Normal 11 4" xfId="11740" xr:uid="{00000000-0005-0000-0000-00003B630000}"/>
    <cellStyle name="Normal 11 4 2" xfId="28145" xr:uid="{00000000-0005-0000-0000-00003C630000}"/>
    <cellStyle name="Normal 11 5" xfId="11741" xr:uid="{00000000-0005-0000-0000-00003D630000}"/>
    <cellStyle name="Normal 11 5 2" xfId="28146" xr:uid="{00000000-0005-0000-0000-00003E630000}"/>
    <cellStyle name="Normal 11 6" xfId="11742" xr:uid="{00000000-0005-0000-0000-00003F630000}"/>
    <cellStyle name="Normal 11 7" xfId="28147" xr:uid="{00000000-0005-0000-0000-000040630000}"/>
    <cellStyle name="Normal 11 8" xfId="28148" xr:uid="{00000000-0005-0000-0000-000041630000}"/>
    <cellStyle name="Normal 110" xfId="11743" xr:uid="{00000000-0005-0000-0000-000042630000}"/>
    <cellStyle name="Normal 110 2" xfId="11744" xr:uid="{00000000-0005-0000-0000-000043630000}"/>
    <cellStyle name="Normal 110 2 2" xfId="28149" xr:uid="{00000000-0005-0000-0000-000044630000}"/>
    <cellStyle name="Normal 110 3" xfId="11745" xr:uid="{00000000-0005-0000-0000-000045630000}"/>
    <cellStyle name="Normal 110 3 2" xfId="28150" xr:uid="{00000000-0005-0000-0000-000046630000}"/>
    <cellStyle name="Normal 110 4" xfId="28151" xr:uid="{00000000-0005-0000-0000-000047630000}"/>
    <cellStyle name="Normal 111" xfId="11746" xr:uid="{00000000-0005-0000-0000-000048630000}"/>
    <cellStyle name="Normal 111 2" xfId="11747" xr:uid="{00000000-0005-0000-0000-000049630000}"/>
    <cellStyle name="Normal 111 2 2" xfId="28152" xr:uid="{00000000-0005-0000-0000-00004A630000}"/>
    <cellStyle name="Normal 111 3" xfId="11748" xr:uid="{00000000-0005-0000-0000-00004B630000}"/>
    <cellStyle name="Normal 111 3 2" xfId="28153" xr:uid="{00000000-0005-0000-0000-00004C630000}"/>
    <cellStyle name="Normal 111 4" xfId="28154" xr:uid="{00000000-0005-0000-0000-00004D630000}"/>
    <cellStyle name="Normal 112" xfId="11749" xr:uid="{00000000-0005-0000-0000-00004E630000}"/>
    <cellStyle name="Normal 112 2" xfId="11750" xr:uid="{00000000-0005-0000-0000-00004F630000}"/>
    <cellStyle name="Normal 112 2 2" xfId="28155" xr:uid="{00000000-0005-0000-0000-000050630000}"/>
    <cellStyle name="Normal 112 3" xfId="11751" xr:uid="{00000000-0005-0000-0000-000051630000}"/>
    <cellStyle name="Normal 112 3 2" xfId="28156" xr:uid="{00000000-0005-0000-0000-000052630000}"/>
    <cellStyle name="Normal 112 4" xfId="28157" xr:uid="{00000000-0005-0000-0000-000053630000}"/>
    <cellStyle name="Normal 113" xfId="11752" xr:uid="{00000000-0005-0000-0000-000054630000}"/>
    <cellStyle name="Normal 113 2" xfId="11753" xr:uid="{00000000-0005-0000-0000-000055630000}"/>
    <cellStyle name="Normal 113 2 2" xfId="28158" xr:uid="{00000000-0005-0000-0000-000056630000}"/>
    <cellStyle name="Normal 113 3" xfId="11754" xr:uid="{00000000-0005-0000-0000-000057630000}"/>
    <cellStyle name="Normal 113 3 2" xfId="28159" xr:uid="{00000000-0005-0000-0000-000058630000}"/>
    <cellStyle name="Normal 113 4" xfId="28160" xr:uid="{00000000-0005-0000-0000-000059630000}"/>
    <cellStyle name="Normal 114" xfId="11755" xr:uid="{00000000-0005-0000-0000-00005A630000}"/>
    <cellStyle name="Normal 114 2" xfId="11756" xr:uid="{00000000-0005-0000-0000-00005B630000}"/>
    <cellStyle name="Normal 114 2 2" xfId="28161" xr:uid="{00000000-0005-0000-0000-00005C630000}"/>
    <cellStyle name="Normal 114 3" xfId="11757" xr:uid="{00000000-0005-0000-0000-00005D630000}"/>
    <cellStyle name="Normal 114 3 2" xfId="28162" xr:uid="{00000000-0005-0000-0000-00005E630000}"/>
    <cellStyle name="Normal 114 4" xfId="28163" xr:uid="{00000000-0005-0000-0000-00005F630000}"/>
    <cellStyle name="Normal 115" xfId="11758" xr:uid="{00000000-0005-0000-0000-000060630000}"/>
    <cellStyle name="Normal 115 2" xfId="11759" xr:uid="{00000000-0005-0000-0000-000061630000}"/>
    <cellStyle name="Normal 115 2 2" xfId="28164" xr:uid="{00000000-0005-0000-0000-000062630000}"/>
    <cellStyle name="Normal 115 3" xfId="11760" xr:uid="{00000000-0005-0000-0000-000063630000}"/>
    <cellStyle name="Normal 115 3 2" xfId="28165" xr:uid="{00000000-0005-0000-0000-000064630000}"/>
    <cellStyle name="Normal 115 4" xfId="28166" xr:uid="{00000000-0005-0000-0000-000065630000}"/>
    <cellStyle name="Normal 116" xfId="11761" xr:uid="{00000000-0005-0000-0000-000066630000}"/>
    <cellStyle name="Normal 116 2" xfId="11762" xr:uid="{00000000-0005-0000-0000-000067630000}"/>
    <cellStyle name="Normal 116 2 2" xfId="28167" xr:uid="{00000000-0005-0000-0000-000068630000}"/>
    <cellStyle name="Normal 116 3" xfId="11763" xr:uid="{00000000-0005-0000-0000-000069630000}"/>
    <cellStyle name="Normal 116 3 2" xfId="28168" xr:uid="{00000000-0005-0000-0000-00006A630000}"/>
    <cellStyle name="Normal 116 4" xfId="28169" xr:uid="{00000000-0005-0000-0000-00006B630000}"/>
    <cellStyle name="Normal 117" xfId="11764" xr:uid="{00000000-0005-0000-0000-00006C630000}"/>
    <cellStyle name="Normal 117 2" xfId="11765" xr:uid="{00000000-0005-0000-0000-00006D630000}"/>
    <cellStyle name="Normal 117 2 2" xfId="28170" xr:uid="{00000000-0005-0000-0000-00006E630000}"/>
    <cellStyle name="Normal 117 3" xfId="11766" xr:uid="{00000000-0005-0000-0000-00006F630000}"/>
    <cellStyle name="Normal 117 3 2" xfId="28171" xr:uid="{00000000-0005-0000-0000-000070630000}"/>
    <cellStyle name="Normal 117 4" xfId="28172" xr:uid="{00000000-0005-0000-0000-000071630000}"/>
    <cellStyle name="Normal 118" xfId="11767" xr:uid="{00000000-0005-0000-0000-000072630000}"/>
    <cellStyle name="Normal 118 2" xfId="11768" xr:uid="{00000000-0005-0000-0000-000073630000}"/>
    <cellStyle name="Normal 118 2 2" xfId="28173" xr:uid="{00000000-0005-0000-0000-000074630000}"/>
    <cellStyle name="Normal 118 3" xfId="11769" xr:uid="{00000000-0005-0000-0000-000075630000}"/>
    <cellStyle name="Normal 118 3 2" xfId="28174" xr:uid="{00000000-0005-0000-0000-000076630000}"/>
    <cellStyle name="Normal 118 4" xfId="28175" xr:uid="{00000000-0005-0000-0000-000077630000}"/>
    <cellStyle name="Normal 119" xfId="11770" xr:uid="{00000000-0005-0000-0000-000078630000}"/>
    <cellStyle name="Normal 119 2" xfId="11771" xr:uid="{00000000-0005-0000-0000-000079630000}"/>
    <cellStyle name="Normal 119 2 2" xfId="28176" xr:uid="{00000000-0005-0000-0000-00007A630000}"/>
    <cellStyle name="Normal 119 3" xfId="11772" xr:uid="{00000000-0005-0000-0000-00007B630000}"/>
    <cellStyle name="Normal 119 3 2" xfId="28177" xr:uid="{00000000-0005-0000-0000-00007C630000}"/>
    <cellStyle name="Normal 119 4" xfId="28178" xr:uid="{00000000-0005-0000-0000-00007D630000}"/>
    <cellStyle name="Normal 12" xfId="11773" xr:uid="{00000000-0005-0000-0000-00007E630000}"/>
    <cellStyle name="Normal 12 2" xfId="11774" xr:uid="{00000000-0005-0000-0000-00007F630000}"/>
    <cellStyle name="Normal 12 2 2" xfId="11775" xr:uid="{00000000-0005-0000-0000-000080630000}"/>
    <cellStyle name="Normal 12 2 2 2" xfId="28179" xr:uid="{00000000-0005-0000-0000-000081630000}"/>
    <cellStyle name="Normal 12 2 3" xfId="11776" xr:uid="{00000000-0005-0000-0000-000082630000}"/>
    <cellStyle name="Normal 12 2 3 2" xfId="28180" xr:uid="{00000000-0005-0000-0000-000083630000}"/>
    <cellStyle name="Normal 12 2 4" xfId="28181" xr:uid="{00000000-0005-0000-0000-000084630000}"/>
    <cellStyle name="Normal 12 3" xfId="11777" xr:uid="{00000000-0005-0000-0000-000085630000}"/>
    <cellStyle name="Normal 12 3 2" xfId="11778" xr:uid="{00000000-0005-0000-0000-000086630000}"/>
    <cellStyle name="Normal 12 3 2 2" xfId="28182" xr:uid="{00000000-0005-0000-0000-000087630000}"/>
    <cellStyle name="Normal 12 3 3" xfId="11779" xr:uid="{00000000-0005-0000-0000-000088630000}"/>
    <cellStyle name="Normal 12 3 3 2" xfId="28183" xr:uid="{00000000-0005-0000-0000-000089630000}"/>
    <cellStyle name="Normal 12 3 4" xfId="28184" xr:uid="{00000000-0005-0000-0000-00008A630000}"/>
    <cellStyle name="Normal 12 4" xfId="11780" xr:uid="{00000000-0005-0000-0000-00008B630000}"/>
    <cellStyle name="Normal 12 4 2" xfId="28185" xr:uid="{00000000-0005-0000-0000-00008C630000}"/>
    <cellStyle name="Normal 12 5" xfId="11781" xr:uid="{00000000-0005-0000-0000-00008D630000}"/>
    <cellStyle name="Normal 12 5 2" xfId="28186" xr:uid="{00000000-0005-0000-0000-00008E630000}"/>
    <cellStyle name="Normal 12 6" xfId="11782" xr:uid="{00000000-0005-0000-0000-00008F630000}"/>
    <cellStyle name="Normal 12 6 2" xfId="28187" xr:uid="{00000000-0005-0000-0000-000090630000}"/>
    <cellStyle name="Normal 12 7" xfId="11783" xr:uid="{00000000-0005-0000-0000-000091630000}"/>
    <cellStyle name="Normal 12 8" xfId="28188" xr:uid="{00000000-0005-0000-0000-000092630000}"/>
    <cellStyle name="Normal 12 9" xfId="31673" xr:uid="{00000000-0005-0000-0000-000093630000}"/>
    <cellStyle name="Normal 12_Summary_BSC2015_COO Online+N&amp;SO_020315_V1" xfId="14886" xr:uid="{00000000-0005-0000-0000-000094630000}"/>
    <cellStyle name="Normal 120" xfId="11784" xr:uid="{00000000-0005-0000-0000-000095630000}"/>
    <cellStyle name="Normal 120 2" xfId="11785" xr:uid="{00000000-0005-0000-0000-000096630000}"/>
    <cellStyle name="Normal 120 2 2" xfId="28189" xr:uid="{00000000-0005-0000-0000-000097630000}"/>
    <cellStyle name="Normal 120 3" xfId="11786" xr:uid="{00000000-0005-0000-0000-000098630000}"/>
    <cellStyle name="Normal 120 3 2" xfId="28190" xr:uid="{00000000-0005-0000-0000-000099630000}"/>
    <cellStyle name="Normal 120 4" xfId="28191" xr:uid="{00000000-0005-0000-0000-00009A630000}"/>
    <cellStyle name="Normal 121" xfId="11787" xr:uid="{00000000-0005-0000-0000-00009B630000}"/>
    <cellStyle name="Normal 121 2" xfId="11788" xr:uid="{00000000-0005-0000-0000-00009C630000}"/>
    <cellStyle name="Normal 121 2 2" xfId="28192" xr:uid="{00000000-0005-0000-0000-00009D630000}"/>
    <cellStyle name="Normal 121 3" xfId="11789" xr:uid="{00000000-0005-0000-0000-00009E630000}"/>
    <cellStyle name="Normal 121 3 2" xfId="28193" xr:uid="{00000000-0005-0000-0000-00009F630000}"/>
    <cellStyle name="Normal 121 4" xfId="28194" xr:uid="{00000000-0005-0000-0000-0000A0630000}"/>
    <cellStyle name="Normal 122" xfId="11790" xr:uid="{00000000-0005-0000-0000-0000A1630000}"/>
    <cellStyle name="Normal 122 2" xfId="11791" xr:uid="{00000000-0005-0000-0000-0000A2630000}"/>
    <cellStyle name="Normal 122 2 2" xfId="28195" xr:uid="{00000000-0005-0000-0000-0000A3630000}"/>
    <cellStyle name="Normal 122 3" xfId="11792" xr:uid="{00000000-0005-0000-0000-0000A4630000}"/>
    <cellStyle name="Normal 122 3 2" xfId="28196" xr:uid="{00000000-0005-0000-0000-0000A5630000}"/>
    <cellStyle name="Normal 122 4" xfId="28197" xr:uid="{00000000-0005-0000-0000-0000A6630000}"/>
    <cellStyle name="Normal 123" xfId="11793" xr:uid="{00000000-0005-0000-0000-0000A7630000}"/>
    <cellStyle name="Normal 123 2" xfId="11794" xr:uid="{00000000-0005-0000-0000-0000A8630000}"/>
    <cellStyle name="Normal 123 2 2" xfId="28198" xr:uid="{00000000-0005-0000-0000-0000A9630000}"/>
    <cellStyle name="Normal 123 3" xfId="11795" xr:uid="{00000000-0005-0000-0000-0000AA630000}"/>
    <cellStyle name="Normal 123 3 2" xfId="28199" xr:uid="{00000000-0005-0000-0000-0000AB630000}"/>
    <cellStyle name="Normal 123 4" xfId="28200" xr:uid="{00000000-0005-0000-0000-0000AC630000}"/>
    <cellStyle name="Normal 124" xfId="11796" xr:uid="{00000000-0005-0000-0000-0000AD630000}"/>
    <cellStyle name="Normal 124 2" xfId="11797" xr:uid="{00000000-0005-0000-0000-0000AE630000}"/>
    <cellStyle name="Normal 124 2 2" xfId="28201" xr:uid="{00000000-0005-0000-0000-0000AF630000}"/>
    <cellStyle name="Normal 124 3" xfId="11798" xr:uid="{00000000-0005-0000-0000-0000B0630000}"/>
    <cellStyle name="Normal 124 3 2" xfId="28202" xr:uid="{00000000-0005-0000-0000-0000B1630000}"/>
    <cellStyle name="Normal 124 4" xfId="28203" xr:uid="{00000000-0005-0000-0000-0000B2630000}"/>
    <cellStyle name="Normal 125" xfId="11799" xr:uid="{00000000-0005-0000-0000-0000B3630000}"/>
    <cellStyle name="Normal 125 2" xfId="11800" xr:uid="{00000000-0005-0000-0000-0000B4630000}"/>
    <cellStyle name="Normal 125 2 2" xfId="28204" xr:uid="{00000000-0005-0000-0000-0000B5630000}"/>
    <cellStyle name="Normal 125 3" xfId="11801" xr:uid="{00000000-0005-0000-0000-0000B6630000}"/>
    <cellStyle name="Normal 125 3 2" xfId="28205" xr:uid="{00000000-0005-0000-0000-0000B7630000}"/>
    <cellStyle name="Normal 125 4" xfId="28206" xr:uid="{00000000-0005-0000-0000-0000B8630000}"/>
    <cellStyle name="Normal 126" xfId="11802" xr:uid="{00000000-0005-0000-0000-0000B9630000}"/>
    <cellStyle name="Normal 126 2" xfId="11803" xr:uid="{00000000-0005-0000-0000-0000BA630000}"/>
    <cellStyle name="Normal 126 2 2" xfId="28207" xr:uid="{00000000-0005-0000-0000-0000BB630000}"/>
    <cellStyle name="Normal 126 3" xfId="11804" xr:uid="{00000000-0005-0000-0000-0000BC630000}"/>
    <cellStyle name="Normal 126 3 2" xfId="28208" xr:uid="{00000000-0005-0000-0000-0000BD630000}"/>
    <cellStyle name="Normal 126 4" xfId="28209" xr:uid="{00000000-0005-0000-0000-0000BE630000}"/>
    <cellStyle name="Normal 127" xfId="11805" xr:uid="{00000000-0005-0000-0000-0000BF630000}"/>
    <cellStyle name="Normal 127 2" xfId="11806" xr:uid="{00000000-0005-0000-0000-0000C0630000}"/>
    <cellStyle name="Normal 127 2 2" xfId="28210" xr:uid="{00000000-0005-0000-0000-0000C1630000}"/>
    <cellStyle name="Normal 127 3" xfId="11807" xr:uid="{00000000-0005-0000-0000-0000C2630000}"/>
    <cellStyle name="Normal 127 3 2" xfId="28211" xr:uid="{00000000-0005-0000-0000-0000C3630000}"/>
    <cellStyle name="Normal 127 4" xfId="28212" xr:uid="{00000000-0005-0000-0000-0000C4630000}"/>
    <cellStyle name="Normal 128" xfId="11808" xr:uid="{00000000-0005-0000-0000-0000C5630000}"/>
    <cellStyle name="Normal 128 2" xfId="11809" xr:uid="{00000000-0005-0000-0000-0000C6630000}"/>
    <cellStyle name="Normal 128 2 2" xfId="28213" xr:uid="{00000000-0005-0000-0000-0000C7630000}"/>
    <cellStyle name="Normal 128 3" xfId="11810" xr:uid="{00000000-0005-0000-0000-0000C8630000}"/>
    <cellStyle name="Normal 128 3 2" xfId="28214" xr:uid="{00000000-0005-0000-0000-0000C9630000}"/>
    <cellStyle name="Normal 128 4" xfId="28215" xr:uid="{00000000-0005-0000-0000-0000CA630000}"/>
    <cellStyle name="Normal 129" xfId="11811" xr:uid="{00000000-0005-0000-0000-0000CB630000}"/>
    <cellStyle name="Normal 129 2" xfId="11812" xr:uid="{00000000-0005-0000-0000-0000CC630000}"/>
    <cellStyle name="Normal 129 2 2" xfId="28216" xr:uid="{00000000-0005-0000-0000-0000CD630000}"/>
    <cellStyle name="Normal 129 3" xfId="11813" xr:uid="{00000000-0005-0000-0000-0000CE630000}"/>
    <cellStyle name="Normal 129 3 2" xfId="28217" xr:uid="{00000000-0005-0000-0000-0000CF630000}"/>
    <cellStyle name="Normal 129 4" xfId="28218" xr:uid="{00000000-0005-0000-0000-0000D0630000}"/>
    <cellStyle name="Normal 13" xfId="11814" xr:uid="{00000000-0005-0000-0000-0000D1630000}"/>
    <cellStyle name="Normal 13 2" xfId="11815" xr:uid="{00000000-0005-0000-0000-0000D2630000}"/>
    <cellStyle name="Normal 13 2 2" xfId="11816" xr:uid="{00000000-0005-0000-0000-0000D3630000}"/>
    <cellStyle name="Normal 13 2 2 2" xfId="28219" xr:uid="{00000000-0005-0000-0000-0000D4630000}"/>
    <cellStyle name="Normal 13 2 3" xfId="11817" xr:uid="{00000000-0005-0000-0000-0000D5630000}"/>
    <cellStyle name="Normal 13 2 3 2" xfId="28220" xr:uid="{00000000-0005-0000-0000-0000D6630000}"/>
    <cellStyle name="Normal 13 2 4" xfId="28221" xr:uid="{00000000-0005-0000-0000-0000D7630000}"/>
    <cellStyle name="Normal 13 3" xfId="11818" xr:uid="{00000000-0005-0000-0000-0000D8630000}"/>
    <cellStyle name="Normal 13 3 2" xfId="11819" xr:uid="{00000000-0005-0000-0000-0000D9630000}"/>
    <cellStyle name="Normal 13 3 2 2" xfId="28222" xr:uid="{00000000-0005-0000-0000-0000DA630000}"/>
    <cellStyle name="Normal 13 3 3" xfId="11820" xr:uid="{00000000-0005-0000-0000-0000DB630000}"/>
    <cellStyle name="Normal 13 3 3 2" xfId="28223" xr:uid="{00000000-0005-0000-0000-0000DC630000}"/>
    <cellStyle name="Normal 13 3 4" xfId="28224" xr:uid="{00000000-0005-0000-0000-0000DD630000}"/>
    <cellStyle name="Normal 13 4" xfId="11821" xr:uid="{00000000-0005-0000-0000-0000DE630000}"/>
    <cellStyle name="Normal 13 4 2" xfId="11822" xr:uid="{00000000-0005-0000-0000-0000DF630000}"/>
    <cellStyle name="Normal 13 4 2 2" xfId="28225" xr:uid="{00000000-0005-0000-0000-0000E0630000}"/>
    <cellStyle name="Normal 13 4 3" xfId="11823" xr:uid="{00000000-0005-0000-0000-0000E1630000}"/>
    <cellStyle name="Normal 13 4 3 2" xfId="28226" xr:uid="{00000000-0005-0000-0000-0000E2630000}"/>
    <cellStyle name="Normal 13 4 4" xfId="28227" xr:uid="{00000000-0005-0000-0000-0000E3630000}"/>
    <cellStyle name="Normal 13 5" xfId="11824" xr:uid="{00000000-0005-0000-0000-0000E4630000}"/>
    <cellStyle name="Normal 13 5 2" xfId="28228" xr:uid="{00000000-0005-0000-0000-0000E5630000}"/>
    <cellStyle name="Normal 13 6" xfId="11825" xr:uid="{00000000-0005-0000-0000-0000E6630000}"/>
    <cellStyle name="Normal 13 6 2" xfId="28229" xr:uid="{00000000-0005-0000-0000-0000E7630000}"/>
    <cellStyle name="Normal 13 7" xfId="28230" xr:uid="{00000000-0005-0000-0000-0000E8630000}"/>
    <cellStyle name="Normal 130" xfId="11826" xr:uid="{00000000-0005-0000-0000-0000E9630000}"/>
    <cellStyle name="Normal 130 2" xfId="11827" xr:uid="{00000000-0005-0000-0000-0000EA630000}"/>
    <cellStyle name="Normal 130 2 2" xfId="28231" xr:uid="{00000000-0005-0000-0000-0000EB630000}"/>
    <cellStyle name="Normal 130 3" xfId="11828" xr:uid="{00000000-0005-0000-0000-0000EC630000}"/>
    <cellStyle name="Normal 130 3 2" xfId="28232" xr:uid="{00000000-0005-0000-0000-0000ED630000}"/>
    <cellStyle name="Normal 130 4" xfId="28233" xr:uid="{00000000-0005-0000-0000-0000EE630000}"/>
    <cellStyle name="Normal 131" xfId="11829" xr:uid="{00000000-0005-0000-0000-0000EF630000}"/>
    <cellStyle name="Normal 131 2" xfId="11830" xr:uid="{00000000-0005-0000-0000-0000F0630000}"/>
    <cellStyle name="Normal 131 2 2" xfId="28234" xr:uid="{00000000-0005-0000-0000-0000F1630000}"/>
    <cellStyle name="Normal 131 3" xfId="11831" xr:uid="{00000000-0005-0000-0000-0000F2630000}"/>
    <cellStyle name="Normal 131 3 2" xfId="28235" xr:uid="{00000000-0005-0000-0000-0000F3630000}"/>
    <cellStyle name="Normal 131 4" xfId="28236" xr:uid="{00000000-0005-0000-0000-0000F4630000}"/>
    <cellStyle name="Normal 132" xfId="11832" xr:uid="{00000000-0005-0000-0000-0000F5630000}"/>
    <cellStyle name="Normal 132 2" xfId="11833" xr:uid="{00000000-0005-0000-0000-0000F6630000}"/>
    <cellStyle name="Normal 132 2 2" xfId="28237" xr:uid="{00000000-0005-0000-0000-0000F7630000}"/>
    <cellStyle name="Normal 132 3" xfId="11834" xr:uid="{00000000-0005-0000-0000-0000F8630000}"/>
    <cellStyle name="Normal 132 3 2" xfId="28238" xr:uid="{00000000-0005-0000-0000-0000F9630000}"/>
    <cellStyle name="Normal 132 4" xfId="28239" xr:uid="{00000000-0005-0000-0000-0000FA630000}"/>
    <cellStyle name="Normal 133" xfId="11835" xr:uid="{00000000-0005-0000-0000-0000FB630000}"/>
    <cellStyle name="Normal 133 2" xfId="11836" xr:uid="{00000000-0005-0000-0000-0000FC630000}"/>
    <cellStyle name="Normal 133 2 2" xfId="28240" xr:uid="{00000000-0005-0000-0000-0000FD630000}"/>
    <cellStyle name="Normal 133 3" xfId="11837" xr:uid="{00000000-0005-0000-0000-0000FE630000}"/>
    <cellStyle name="Normal 133 3 2" xfId="28241" xr:uid="{00000000-0005-0000-0000-0000FF630000}"/>
    <cellStyle name="Normal 133 4" xfId="28242" xr:uid="{00000000-0005-0000-0000-000000640000}"/>
    <cellStyle name="Normal 134" xfId="11838" xr:uid="{00000000-0005-0000-0000-000001640000}"/>
    <cellStyle name="Normal 134 2" xfId="11839" xr:uid="{00000000-0005-0000-0000-000002640000}"/>
    <cellStyle name="Normal 134 2 2" xfId="28243" xr:uid="{00000000-0005-0000-0000-000003640000}"/>
    <cellStyle name="Normal 134 3" xfId="11840" xr:uid="{00000000-0005-0000-0000-000004640000}"/>
    <cellStyle name="Normal 134 3 2" xfId="28244" xr:uid="{00000000-0005-0000-0000-000005640000}"/>
    <cellStyle name="Normal 134 4" xfId="28245" xr:uid="{00000000-0005-0000-0000-000006640000}"/>
    <cellStyle name="Normal 135" xfId="11841" xr:uid="{00000000-0005-0000-0000-000007640000}"/>
    <cellStyle name="Normal 135 2" xfId="11842" xr:uid="{00000000-0005-0000-0000-000008640000}"/>
    <cellStyle name="Normal 135 2 2" xfId="28246" xr:uid="{00000000-0005-0000-0000-000009640000}"/>
    <cellStyle name="Normal 135 3" xfId="11843" xr:uid="{00000000-0005-0000-0000-00000A640000}"/>
    <cellStyle name="Normal 135 3 2" xfId="28247" xr:uid="{00000000-0005-0000-0000-00000B640000}"/>
    <cellStyle name="Normal 135 4" xfId="28248" xr:uid="{00000000-0005-0000-0000-00000C640000}"/>
    <cellStyle name="Normal 136" xfId="11844" xr:uid="{00000000-0005-0000-0000-00000D640000}"/>
    <cellStyle name="Normal 136 2" xfId="11845" xr:uid="{00000000-0005-0000-0000-00000E640000}"/>
    <cellStyle name="Normal 136 2 2" xfId="28249" xr:uid="{00000000-0005-0000-0000-00000F640000}"/>
    <cellStyle name="Normal 136 3" xfId="11846" xr:uid="{00000000-0005-0000-0000-000010640000}"/>
    <cellStyle name="Normal 136 3 2" xfId="28250" xr:uid="{00000000-0005-0000-0000-000011640000}"/>
    <cellStyle name="Normal 136 4" xfId="28251" xr:uid="{00000000-0005-0000-0000-000012640000}"/>
    <cellStyle name="Normal 137" xfId="11847" xr:uid="{00000000-0005-0000-0000-000013640000}"/>
    <cellStyle name="Normal 137 2" xfId="11848" xr:uid="{00000000-0005-0000-0000-000014640000}"/>
    <cellStyle name="Normal 137 2 2" xfId="28252" xr:uid="{00000000-0005-0000-0000-000015640000}"/>
    <cellStyle name="Normal 137 3" xfId="11849" xr:uid="{00000000-0005-0000-0000-000016640000}"/>
    <cellStyle name="Normal 137 3 2" xfId="28253" xr:uid="{00000000-0005-0000-0000-000017640000}"/>
    <cellStyle name="Normal 137 4" xfId="28254" xr:uid="{00000000-0005-0000-0000-000018640000}"/>
    <cellStyle name="Normal 138" xfId="11850" xr:uid="{00000000-0005-0000-0000-000019640000}"/>
    <cellStyle name="Normal 138 2" xfId="11851" xr:uid="{00000000-0005-0000-0000-00001A640000}"/>
    <cellStyle name="Normal 138 2 2" xfId="28255" xr:uid="{00000000-0005-0000-0000-00001B640000}"/>
    <cellStyle name="Normal 138 3" xfId="11852" xr:uid="{00000000-0005-0000-0000-00001C640000}"/>
    <cellStyle name="Normal 138 3 2" xfId="28256" xr:uid="{00000000-0005-0000-0000-00001D640000}"/>
    <cellStyle name="Normal 138 4" xfId="28257" xr:uid="{00000000-0005-0000-0000-00001E640000}"/>
    <cellStyle name="Normal 139" xfId="11853" xr:uid="{00000000-0005-0000-0000-00001F640000}"/>
    <cellStyle name="Normal 139 2" xfId="11854" xr:uid="{00000000-0005-0000-0000-000020640000}"/>
    <cellStyle name="Normal 139 2 2" xfId="28258" xr:uid="{00000000-0005-0000-0000-000021640000}"/>
    <cellStyle name="Normal 139 3" xfId="11855" xr:uid="{00000000-0005-0000-0000-000022640000}"/>
    <cellStyle name="Normal 139 3 2" xfId="28259" xr:uid="{00000000-0005-0000-0000-000023640000}"/>
    <cellStyle name="Normal 139 4" xfId="28260" xr:uid="{00000000-0005-0000-0000-000024640000}"/>
    <cellStyle name="Normal 14" xfId="11856" xr:uid="{00000000-0005-0000-0000-000025640000}"/>
    <cellStyle name="Normal 14 2" xfId="11857" xr:uid="{00000000-0005-0000-0000-000026640000}"/>
    <cellStyle name="Normal 14 2 2" xfId="11858" xr:uid="{00000000-0005-0000-0000-000027640000}"/>
    <cellStyle name="Normal 14 2 2 2" xfId="28261" xr:uid="{00000000-0005-0000-0000-000028640000}"/>
    <cellStyle name="Normal 14 2 3" xfId="11859" xr:uid="{00000000-0005-0000-0000-000029640000}"/>
    <cellStyle name="Normal 14 2 3 2" xfId="28262" xr:uid="{00000000-0005-0000-0000-00002A640000}"/>
    <cellStyle name="Normal 14 2 4" xfId="28263" xr:uid="{00000000-0005-0000-0000-00002B640000}"/>
    <cellStyle name="Normal 14 3" xfId="11860" xr:uid="{00000000-0005-0000-0000-00002C640000}"/>
    <cellStyle name="Normal 14 3 2" xfId="11861" xr:uid="{00000000-0005-0000-0000-00002D640000}"/>
    <cellStyle name="Normal 14 3 2 2" xfId="28264" xr:uid="{00000000-0005-0000-0000-00002E640000}"/>
    <cellStyle name="Normal 14 3 3" xfId="11862" xr:uid="{00000000-0005-0000-0000-00002F640000}"/>
    <cellStyle name="Normal 14 3 3 2" xfId="28265" xr:uid="{00000000-0005-0000-0000-000030640000}"/>
    <cellStyle name="Normal 14 3 4" xfId="28266" xr:uid="{00000000-0005-0000-0000-000031640000}"/>
    <cellStyle name="Normal 14 4" xfId="11863" xr:uid="{00000000-0005-0000-0000-000032640000}"/>
    <cellStyle name="Normal 14 4 2" xfId="28267" xr:uid="{00000000-0005-0000-0000-000033640000}"/>
    <cellStyle name="Normal 14 5" xfId="11864" xr:uid="{00000000-0005-0000-0000-000034640000}"/>
    <cellStyle name="Normal 14 5 2" xfId="28268" xr:uid="{00000000-0005-0000-0000-000035640000}"/>
    <cellStyle name="Normal 14 6" xfId="28269" xr:uid="{00000000-0005-0000-0000-000036640000}"/>
    <cellStyle name="Normal 140" xfId="11865" xr:uid="{00000000-0005-0000-0000-000037640000}"/>
    <cellStyle name="Normal 140 2" xfId="11866" xr:uid="{00000000-0005-0000-0000-000038640000}"/>
    <cellStyle name="Normal 140 2 2" xfId="28270" xr:uid="{00000000-0005-0000-0000-000039640000}"/>
    <cellStyle name="Normal 140 3" xfId="11867" xr:uid="{00000000-0005-0000-0000-00003A640000}"/>
    <cellStyle name="Normal 140 3 2" xfId="28271" xr:uid="{00000000-0005-0000-0000-00003B640000}"/>
    <cellStyle name="Normal 140 4" xfId="28272" xr:uid="{00000000-0005-0000-0000-00003C640000}"/>
    <cellStyle name="Normal 141" xfId="11868" xr:uid="{00000000-0005-0000-0000-00003D640000}"/>
    <cellStyle name="Normal 141 2" xfId="11869" xr:uid="{00000000-0005-0000-0000-00003E640000}"/>
    <cellStyle name="Normal 141 2 2" xfId="28273" xr:uid="{00000000-0005-0000-0000-00003F640000}"/>
    <cellStyle name="Normal 141 3" xfId="11870" xr:uid="{00000000-0005-0000-0000-000040640000}"/>
    <cellStyle name="Normal 141 3 2" xfId="28274" xr:uid="{00000000-0005-0000-0000-000041640000}"/>
    <cellStyle name="Normal 141 4" xfId="28275" xr:uid="{00000000-0005-0000-0000-000042640000}"/>
    <cellStyle name="Normal 142" xfId="11871" xr:uid="{00000000-0005-0000-0000-000043640000}"/>
    <cellStyle name="Normal 142 2" xfId="11872" xr:uid="{00000000-0005-0000-0000-000044640000}"/>
    <cellStyle name="Normal 142 2 2" xfId="28276" xr:uid="{00000000-0005-0000-0000-000045640000}"/>
    <cellStyle name="Normal 142 3" xfId="11873" xr:uid="{00000000-0005-0000-0000-000046640000}"/>
    <cellStyle name="Normal 142 3 2" xfId="28277" xr:uid="{00000000-0005-0000-0000-000047640000}"/>
    <cellStyle name="Normal 142 4" xfId="28278" xr:uid="{00000000-0005-0000-0000-000048640000}"/>
    <cellStyle name="Normal 143" xfId="11874" xr:uid="{00000000-0005-0000-0000-000049640000}"/>
    <cellStyle name="Normal 143 2" xfId="11875" xr:uid="{00000000-0005-0000-0000-00004A640000}"/>
    <cellStyle name="Normal 143 2 2" xfId="28279" xr:uid="{00000000-0005-0000-0000-00004B640000}"/>
    <cellStyle name="Normal 143 3" xfId="11876" xr:uid="{00000000-0005-0000-0000-00004C640000}"/>
    <cellStyle name="Normal 143 3 2" xfId="28280" xr:uid="{00000000-0005-0000-0000-00004D640000}"/>
    <cellStyle name="Normal 143 4" xfId="28281" xr:uid="{00000000-0005-0000-0000-00004E640000}"/>
    <cellStyle name="Normal 144" xfId="11877" xr:uid="{00000000-0005-0000-0000-00004F640000}"/>
    <cellStyle name="Normal 144 2" xfId="11878" xr:uid="{00000000-0005-0000-0000-000050640000}"/>
    <cellStyle name="Normal 144 2 2" xfId="28282" xr:uid="{00000000-0005-0000-0000-000051640000}"/>
    <cellStyle name="Normal 144 3" xfId="11879" xr:uid="{00000000-0005-0000-0000-000052640000}"/>
    <cellStyle name="Normal 144 3 2" xfId="28283" xr:uid="{00000000-0005-0000-0000-000053640000}"/>
    <cellStyle name="Normal 144 4" xfId="28284" xr:uid="{00000000-0005-0000-0000-000054640000}"/>
    <cellStyle name="Normal 145" xfId="11880" xr:uid="{00000000-0005-0000-0000-000055640000}"/>
    <cellStyle name="Normal 145 2" xfId="11881" xr:uid="{00000000-0005-0000-0000-000056640000}"/>
    <cellStyle name="Normal 145 2 2" xfId="28285" xr:uid="{00000000-0005-0000-0000-000057640000}"/>
    <cellStyle name="Normal 145 3" xfId="11882" xr:uid="{00000000-0005-0000-0000-000058640000}"/>
    <cellStyle name="Normal 145 3 2" xfId="28286" xr:uid="{00000000-0005-0000-0000-000059640000}"/>
    <cellStyle name="Normal 145 4" xfId="28287" xr:uid="{00000000-0005-0000-0000-00005A640000}"/>
    <cellStyle name="Normal 146" xfId="11883" xr:uid="{00000000-0005-0000-0000-00005B640000}"/>
    <cellStyle name="Normal 146 2" xfId="11884" xr:uid="{00000000-0005-0000-0000-00005C640000}"/>
    <cellStyle name="Normal 146 2 2" xfId="28288" xr:uid="{00000000-0005-0000-0000-00005D640000}"/>
    <cellStyle name="Normal 146 3" xfId="11885" xr:uid="{00000000-0005-0000-0000-00005E640000}"/>
    <cellStyle name="Normal 146 3 2" xfId="28289" xr:uid="{00000000-0005-0000-0000-00005F640000}"/>
    <cellStyle name="Normal 146 4" xfId="28290" xr:uid="{00000000-0005-0000-0000-000060640000}"/>
    <cellStyle name="Normal 147" xfId="11886" xr:uid="{00000000-0005-0000-0000-000061640000}"/>
    <cellStyle name="Normal 147 2" xfId="11887" xr:uid="{00000000-0005-0000-0000-000062640000}"/>
    <cellStyle name="Normal 147 2 2" xfId="28291" xr:uid="{00000000-0005-0000-0000-000063640000}"/>
    <cellStyle name="Normal 147 3" xfId="11888" xr:uid="{00000000-0005-0000-0000-000064640000}"/>
    <cellStyle name="Normal 147 3 2" xfId="28292" xr:uid="{00000000-0005-0000-0000-000065640000}"/>
    <cellStyle name="Normal 147 4" xfId="28293" xr:uid="{00000000-0005-0000-0000-000066640000}"/>
    <cellStyle name="Normal 148" xfId="11889" xr:uid="{00000000-0005-0000-0000-000067640000}"/>
    <cellStyle name="Normal 148 2" xfId="11890" xr:uid="{00000000-0005-0000-0000-000068640000}"/>
    <cellStyle name="Normal 148 2 2" xfId="28294" xr:uid="{00000000-0005-0000-0000-000069640000}"/>
    <cellStyle name="Normal 148 3" xfId="11891" xr:uid="{00000000-0005-0000-0000-00006A640000}"/>
    <cellStyle name="Normal 148 3 2" xfId="28295" xr:uid="{00000000-0005-0000-0000-00006B640000}"/>
    <cellStyle name="Normal 148 4" xfId="28296" xr:uid="{00000000-0005-0000-0000-00006C640000}"/>
    <cellStyle name="Normal 149" xfId="11892" xr:uid="{00000000-0005-0000-0000-00006D640000}"/>
    <cellStyle name="Normal 149 2" xfId="11893" xr:uid="{00000000-0005-0000-0000-00006E640000}"/>
    <cellStyle name="Normal 149 2 2" xfId="28297" xr:uid="{00000000-0005-0000-0000-00006F640000}"/>
    <cellStyle name="Normal 149 3" xfId="11894" xr:uid="{00000000-0005-0000-0000-000070640000}"/>
    <cellStyle name="Normal 149 3 2" xfId="28298" xr:uid="{00000000-0005-0000-0000-000071640000}"/>
    <cellStyle name="Normal 149 4" xfId="28299" xr:uid="{00000000-0005-0000-0000-000072640000}"/>
    <cellStyle name="Normal 15" xfId="11895" xr:uid="{00000000-0005-0000-0000-000073640000}"/>
    <cellStyle name="Normal 15 2" xfId="11896" xr:uid="{00000000-0005-0000-0000-000074640000}"/>
    <cellStyle name="Normal 15 2 2" xfId="11897" xr:uid="{00000000-0005-0000-0000-000075640000}"/>
    <cellStyle name="Normal 15 2 2 2" xfId="28300" xr:uid="{00000000-0005-0000-0000-000076640000}"/>
    <cellStyle name="Normal 15 2 3" xfId="11898" xr:uid="{00000000-0005-0000-0000-000077640000}"/>
    <cellStyle name="Normal 15 2 3 2" xfId="28301" xr:uid="{00000000-0005-0000-0000-000078640000}"/>
    <cellStyle name="Normal 15 2 4" xfId="28302" xr:uid="{00000000-0005-0000-0000-000079640000}"/>
    <cellStyle name="Normal 15 3" xfId="11899" xr:uid="{00000000-0005-0000-0000-00007A640000}"/>
    <cellStyle name="Normal 15 3 2" xfId="11900" xr:uid="{00000000-0005-0000-0000-00007B640000}"/>
    <cellStyle name="Normal 15 3 2 2" xfId="28303" xr:uid="{00000000-0005-0000-0000-00007C640000}"/>
    <cellStyle name="Normal 15 3 3" xfId="11901" xr:uid="{00000000-0005-0000-0000-00007D640000}"/>
    <cellStyle name="Normal 15 3 3 2" xfId="28304" xr:uid="{00000000-0005-0000-0000-00007E640000}"/>
    <cellStyle name="Normal 15 3 4" xfId="28305" xr:uid="{00000000-0005-0000-0000-00007F640000}"/>
    <cellStyle name="Normal 15 4" xfId="11902" xr:uid="{00000000-0005-0000-0000-000080640000}"/>
    <cellStyle name="Normal 15 4 2" xfId="28306" xr:uid="{00000000-0005-0000-0000-000081640000}"/>
    <cellStyle name="Normal 15 5" xfId="11903" xr:uid="{00000000-0005-0000-0000-000082640000}"/>
    <cellStyle name="Normal 15 5 2" xfId="28307" xr:uid="{00000000-0005-0000-0000-000083640000}"/>
    <cellStyle name="Normal 15 6" xfId="28308" xr:uid="{00000000-0005-0000-0000-000084640000}"/>
    <cellStyle name="Normal 15 7" xfId="28309" xr:uid="{00000000-0005-0000-0000-000085640000}"/>
    <cellStyle name="Normal 150" xfId="11904" xr:uid="{00000000-0005-0000-0000-000086640000}"/>
    <cellStyle name="Normal 150 2" xfId="11905" xr:uid="{00000000-0005-0000-0000-000087640000}"/>
    <cellStyle name="Normal 150 2 2" xfId="28310" xr:uid="{00000000-0005-0000-0000-000088640000}"/>
    <cellStyle name="Normal 150 3" xfId="11906" xr:uid="{00000000-0005-0000-0000-000089640000}"/>
    <cellStyle name="Normal 150 3 2" xfId="28311" xr:uid="{00000000-0005-0000-0000-00008A640000}"/>
    <cellStyle name="Normal 150 4" xfId="28312" xr:uid="{00000000-0005-0000-0000-00008B640000}"/>
    <cellStyle name="Normal 151" xfId="11907" xr:uid="{00000000-0005-0000-0000-00008C640000}"/>
    <cellStyle name="Normal 151 2" xfId="11908" xr:uid="{00000000-0005-0000-0000-00008D640000}"/>
    <cellStyle name="Normal 151 2 2" xfId="28313" xr:uid="{00000000-0005-0000-0000-00008E640000}"/>
    <cellStyle name="Normal 151 3" xfId="11909" xr:uid="{00000000-0005-0000-0000-00008F640000}"/>
    <cellStyle name="Normal 151 3 2" xfId="28314" xr:uid="{00000000-0005-0000-0000-000090640000}"/>
    <cellStyle name="Normal 151 4" xfId="28315" xr:uid="{00000000-0005-0000-0000-000091640000}"/>
    <cellStyle name="Normal 152" xfId="11910" xr:uid="{00000000-0005-0000-0000-000092640000}"/>
    <cellStyle name="Normal 152 2" xfId="11911" xr:uid="{00000000-0005-0000-0000-000093640000}"/>
    <cellStyle name="Normal 152 2 2" xfId="28316" xr:uid="{00000000-0005-0000-0000-000094640000}"/>
    <cellStyle name="Normal 152 3" xfId="11912" xr:uid="{00000000-0005-0000-0000-000095640000}"/>
    <cellStyle name="Normal 152 3 2" xfId="28317" xr:uid="{00000000-0005-0000-0000-000096640000}"/>
    <cellStyle name="Normal 152 4" xfId="28318" xr:uid="{00000000-0005-0000-0000-000097640000}"/>
    <cellStyle name="Normal 153" xfId="11913" xr:uid="{00000000-0005-0000-0000-000098640000}"/>
    <cellStyle name="Normal 153 2" xfId="11914" xr:uid="{00000000-0005-0000-0000-000099640000}"/>
    <cellStyle name="Normal 153 2 2" xfId="28319" xr:uid="{00000000-0005-0000-0000-00009A640000}"/>
    <cellStyle name="Normal 153 3" xfId="11915" xr:uid="{00000000-0005-0000-0000-00009B640000}"/>
    <cellStyle name="Normal 153 3 2" xfId="28320" xr:uid="{00000000-0005-0000-0000-00009C640000}"/>
    <cellStyle name="Normal 153 4" xfId="28321" xr:uid="{00000000-0005-0000-0000-00009D640000}"/>
    <cellStyle name="Normal 154" xfId="11916" xr:uid="{00000000-0005-0000-0000-00009E640000}"/>
    <cellStyle name="Normal 154 2" xfId="11917" xr:uid="{00000000-0005-0000-0000-00009F640000}"/>
    <cellStyle name="Normal 154 2 2" xfId="28322" xr:uid="{00000000-0005-0000-0000-0000A0640000}"/>
    <cellStyle name="Normal 154 3" xfId="11918" xr:uid="{00000000-0005-0000-0000-0000A1640000}"/>
    <cellStyle name="Normal 154 3 2" xfId="28323" xr:uid="{00000000-0005-0000-0000-0000A2640000}"/>
    <cellStyle name="Normal 154 4" xfId="28324" xr:uid="{00000000-0005-0000-0000-0000A3640000}"/>
    <cellStyle name="Normal 155" xfId="11919" xr:uid="{00000000-0005-0000-0000-0000A4640000}"/>
    <cellStyle name="Normal 155 2" xfId="11920" xr:uid="{00000000-0005-0000-0000-0000A5640000}"/>
    <cellStyle name="Normal 155 2 2" xfId="28325" xr:uid="{00000000-0005-0000-0000-0000A6640000}"/>
    <cellStyle name="Normal 155 3" xfId="11921" xr:uid="{00000000-0005-0000-0000-0000A7640000}"/>
    <cellStyle name="Normal 155 3 2" xfId="28326" xr:uid="{00000000-0005-0000-0000-0000A8640000}"/>
    <cellStyle name="Normal 155 4" xfId="28327" xr:uid="{00000000-0005-0000-0000-0000A9640000}"/>
    <cellStyle name="Normal 156" xfId="11922" xr:uid="{00000000-0005-0000-0000-0000AA640000}"/>
    <cellStyle name="Normal 156 2" xfId="11923" xr:uid="{00000000-0005-0000-0000-0000AB640000}"/>
    <cellStyle name="Normal 156 2 2" xfId="28328" xr:uid="{00000000-0005-0000-0000-0000AC640000}"/>
    <cellStyle name="Normal 156 3" xfId="11924" xr:uid="{00000000-0005-0000-0000-0000AD640000}"/>
    <cellStyle name="Normal 156 3 2" xfId="28329" xr:uid="{00000000-0005-0000-0000-0000AE640000}"/>
    <cellStyle name="Normal 156 4" xfId="28330" xr:uid="{00000000-0005-0000-0000-0000AF640000}"/>
    <cellStyle name="Normal 157" xfId="11925" xr:uid="{00000000-0005-0000-0000-0000B0640000}"/>
    <cellStyle name="Normal 157 2" xfId="11926" xr:uid="{00000000-0005-0000-0000-0000B1640000}"/>
    <cellStyle name="Normal 157 2 2" xfId="28331" xr:uid="{00000000-0005-0000-0000-0000B2640000}"/>
    <cellStyle name="Normal 157 3" xfId="11927" xr:uid="{00000000-0005-0000-0000-0000B3640000}"/>
    <cellStyle name="Normal 157 3 2" xfId="28332" xr:uid="{00000000-0005-0000-0000-0000B4640000}"/>
    <cellStyle name="Normal 157 4" xfId="28333" xr:uid="{00000000-0005-0000-0000-0000B5640000}"/>
    <cellStyle name="Normal 158" xfId="11928" xr:uid="{00000000-0005-0000-0000-0000B6640000}"/>
    <cellStyle name="Normal 158 2" xfId="11929" xr:uid="{00000000-0005-0000-0000-0000B7640000}"/>
    <cellStyle name="Normal 158 2 2" xfId="28334" xr:uid="{00000000-0005-0000-0000-0000B8640000}"/>
    <cellStyle name="Normal 158 3" xfId="11930" xr:uid="{00000000-0005-0000-0000-0000B9640000}"/>
    <cellStyle name="Normal 158 3 2" xfId="28335" xr:uid="{00000000-0005-0000-0000-0000BA640000}"/>
    <cellStyle name="Normal 158 4" xfId="28336" xr:uid="{00000000-0005-0000-0000-0000BB640000}"/>
    <cellStyle name="Normal 159" xfId="11931" xr:uid="{00000000-0005-0000-0000-0000BC640000}"/>
    <cellStyle name="Normal 159 2" xfId="11932" xr:uid="{00000000-0005-0000-0000-0000BD640000}"/>
    <cellStyle name="Normal 159 2 2" xfId="28337" xr:uid="{00000000-0005-0000-0000-0000BE640000}"/>
    <cellStyle name="Normal 159 3" xfId="11933" xr:uid="{00000000-0005-0000-0000-0000BF640000}"/>
    <cellStyle name="Normal 159 3 2" xfId="28338" xr:uid="{00000000-0005-0000-0000-0000C0640000}"/>
    <cellStyle name="Normal 159 4" xfId="28339" xr:uid="{00000000-0005-0000-0000-0000C1640000}"/>
    <cellStyle name="Normal 16" xfId="11934" xr:uid="{00000000-0005-0000-0000-0000C2640000}"/>
    <cellStyle name="Normal 16 2" xfId="11935" xr:uid="{00000000-0005-0000-0000-0000C3640000}"/>
    <cellStyle name="Normal 16 2 2" xfId="11936" xr:uid="{00000000-0005-0000-0000-0000C4640000}"/>
    <cellStyle name="Normal 16 2 2 2" xfId="28340" xr:uid="{00000000-0005-0000-0000-0000C5640000}"/>
    <cellStyle name="Normal 16 2 2 3" xfId="28341" xr:uid="{00000000-0005-0000-0000-0000C6640000}"/>
    <cellStyle name="Normal 16 2 3" xfId="11937" xr:uid="{00000000-0005-0000-0000-0000C7640000}"/>
    <cellStyle name="Normal 16 2 3 2" xfId="28342" xr:uid="{00000000-0005-0000-0000-0000C8640000}"/>
    <cellStyle name="Normal 16 2 4" xfId="28343" xr:uid="{00000000-0005-0000-0000-0000C9640000}"/>
    <cellStyle name="Normal 16 3" xfId="11938" xr:uid="{00000000-0005-0000-0000-0000CA640000}"/>
    <cellStyle name="Normal 16 3 2" xfId="11939" xr:uid="{00000000-0005-0000-0000-0000CB640000}"/>
    <cellStyle name="Normal 16 3 2 2" xfId="28344" xr:uid="{00000000-0005-0000-0000-0000CC640000}"/>
    <cellStyle name="Normal 16 3 3" xfId="11940" xr:uid="{00000000-0005-0000-0000-0000CD640000}"/>
    <cellStyle name="Normal 16 3 3 2" xfId="28345" xr:uid="{00000000-0005-0000-0000-0000CE640000}"/>
    <cellStyle name="Normal 16 3 4" xfId="28346" xr:uid="{00000000-0005-0000-0000-0000CF640000}"/>
    <cellStyle name="Normal 16 4" xfId="11941" xr:uid="{00000000-0005-0000-0000-0000D0640000}"/>
    <cellStyle name="Normal 16 4 2" xfId="28347" xr:uid="{00000000-0005-0000-0000-0000D1640000}"/>
    <cellStyle name="Normal 16 5" xfId="11942" xr:uid="{00000000-0005-0000-0000-0000D2640000}"/>
    <cellStyle name="Normal 16 5 2" xfId="28348" xr:uid="{00000000-0005-0000-0000-0000D3640000}"/>
    <cellStyle name="Normal 16 6" xfId="28349" xr:uid="{00000000-0005-0000-0000-0000D4640000}"/>
    <cellStyle name="Normal 16 7" xfId="28350" xr:uid="{00000000-0005-0000-0000-0000D5640000}"/>
    <cellStyle name="Normal 160" xfId="11943" xr:uid="{00000000-0005-0000-0000-0000D6640000}"/>
    <cellStyle name="Normal 160 2" xfId="11944" xr:uid="{00000000-0005-0000-0000-0000D7640000}"/>
    <cellStyle name="Normal 160 2 2" xfId="28351" xr:uid="{00000000-0005-0000-0000-0000D8640000}"/>
    <cellStyle name="Normal 160 3" xfId="11945" xr:uid="{00000000-0005-0000-0000-0000D9640000}"/>
    <cellStyle name="Normal 160 3 2" xfId="28352" xr:uid="{00000000-0005-0000-0000-0000DA640000}"/>
    <cellStyle name="Normal 160 4" xfId="28353" xr:uid="{00000000-0005-0000-0000-0000DB640000}"/>
    <cellStyle name="Normal 161" xfId="11946" xr:uid="{00000000-0005-0000-0000-0000DC640000}"/>
    <cellStyle name="Normal 161 2" xfId="11947" xr:uid="{00000000-0005-0000-0000-0000DD640000}"/>
    <cellStyle name="Normal 161 2 2" xfId="28354" xr:uid="{00000000-0005-0000-0000-0000DE640000}"/>
    <cellStyle name="Normal 161 3" xfId="11948" xr:uid="{00000000-0005-0000-0000-0000DF640000}"/>
    <cellStyle name="Normal 161 3 2" xfId="28355" xr:uid="{00000000-0005-0000-0000-0000E0640000}"/>
    <cellStyle name="Normal 161 4" xfId="28356" xr:uid="{00000000-0005-0000-0000-0000E1640000}"/>
    <cellStyle name="Normal 162" xfId="11949" xr:uid="{00000000-0005-0000-0000-0000E2640000}"/>
    <cellStyle name="Normal 162 2" xfId="11950" xr:uid="{00000000-0005-0000-0000-0000E3640000}"/>
    <cellStyle name="Normal 162 2 2" xfId="28357" xr:uid="{00000000-0005-0000-0000-0000E4640000}"/>
    <cellStyle name="Normal 162 3" xfId="11951" xr:uid="{00000000-0005-0000-0000-0000E5640000}"/>
    <cellStyle name="Normal 162 3 2" xfId="28358" xr:uid="{00000000-0005-0000-0000-0000E6640000}"/>
    <cellStyle name="Normal 162 4" xfId="28359" xr:uid="{00000000-0005-0000-0000-0000E7640000}"/>
    <cellStyle name="Normal 163" xfId="11952" xr:uid="{00000000-0005-0000-0000-0000E8640000}"/>
    <cellStyle name="Normal 163 2" xfId="11953" xr:uid="{00000000-0005-0000-0000-0000E9640000}"/>
    <cellStyle name="Normal 163 2 2" xfId="28360" xr:uid="{00000000-0005-0000-0000-0000EA640000}"/>
    <cellStyle name="Normal 163 3" xfId="11954" xr:uid="{00000000-0005-0000-0000-0000EB640000}"/>
    <cellStyle name="Normal 163 3 2" xfId="28361" xr:uid="{00000000-0005-0000-0000-0000EC640000}"/>
    <cellStyle name="Normal 163 4" xfId="28362" xr:uid="{00000000-0005-0000-0000-0000ED640000}"/>
    <cellStyle name="Normal 164" xfId="11955" xr:uid="{00000000-0005-0000-0000-0000EE640000}"/>
    <cellStyle name="Normal 164 2" xfId="11956" xr:uid="{00000000-0005-0000-0000-0000EF640000}"/>
    <cellStyle name="Normal 164 2 2" xfId="28363" xr:uid="{00000000-0005-0000-0000-0000F0640000}"/>
    <cellStyle name="Normal 164 3" xfId="11957" xr:uid="{00000000-0005-0000-0000-0000F1640000}"/>
    <cellStyle name="Normal 164 3 2" xfId="28364" xr:uid="{00000000-0005-0000-0000-0000F2640000}"/>
    <cellStyle name="Normal 164 4" xfId="28365" xr:uid="{00000000-0005-0000-0000-0000F3640000}"/>
    <cellStyle name="Normal 165" xfId="11958" xr:uid="{00000000-0005-0000-0000-0000F4640000}"/>
    <cellStyle name="Normal 165 2" xfId="11959" xr:uid="{00000000-0005-0000-0000-0000F5640000}"/>
    <cellStyle name="Normal 165 2 2" xfId="28366" xr:uid="{00000000-0005-0000-0000-0000F6640000}"/>
    <cellStyle name="Normal 165 3" xfId="11960" xr:uid="{00000000-0005-0000-0000-0000F7640000}"/>
    <cellStyle name="Normal 165 3 2" xfId="28367" xr:uid="{00000000-0005-0000-0000-0000F8640000}"/>
    <cellStyle name="Normal 165 4" xfId="28368" xr:uid="{00000000-0005-0000-0000-0000F9640000}"/>
    <cellStyle name="Normal 166" xfId="11961" xr:uid="{00000000-0005-0000-0000-0000FA640000}"/>
    <cellStyle name="Normal 166 2" xfId="11962" xr:uid="{00000000-0005-0000-0000-0000FB640000}"/>
    <cellStyle name="Normal 166 2 2" xfId="28369" xr:uid="{00000000-0005-0000-0000-0000FC640000}"/>
    <cellStyle name="Normal 166 3" xfId="11963" xr:uid="{00000000-0005-0000-0000-0000FD640000}"/>
    <cellStyle name="Normal 166 3 2" xfId="28370" xr:uid="{00000000-0005-0000-0000-0000FE640000}"/>
    <cellStyle name="Normal 166 4" xfId="28371" xr:uid="{00000000-0005-0000-0000-0000FF640000}"/>
    <cellStyle name="Normal 167" xfId="11964" xr:uid="{00000000-0005-0000-0000-000000650000}"/>
    <cellStyle name="Normal 167 2" xfId="11965" xr:uid="{00000000-0005-0000-0000-000001650000}"/>
    <cellStyle name="Normal 167 2 2" xfId="28372" xr:uid="{00000000-0005-0000-0000-000002650000}"/>
    <cellStyle name="Normal 167 3" xfId="11966" xr:uid="{00000000-0005-0000-0000-000003650000}"/>
    <cellStyle name="Normal 167 3 2" xfId="28373" xr:uid="{00000000-0005-0000-0000-000004650000}"/>
    <cellStyle name="Normal 167 4" xfId="28374" xr:uid="{00000000-0005-0000-0000-000005650000}"/>
    <cellStyle name="Normal 168" xfId="11967" xr:uid="{00000000-0005-0000-0000-000006650000}"/>
    <cellStyle name="Normal 168 2" xfId="11968" xr:uid="{00000000-0005-0000-0000-000007650000}"/>
    <cellStyle name="Normal 168 2 2" xfId="28375" xr:uid="{00000000-0005-0000-0000-000008650000}"/>
    <cellStyle name="Normal 168 3" xfId="11969" xr:uid="{00000000-0005-0000-0000-000009650000}"/>
    <cellStyle name="Normal 168 3 2" xfId="28376" xr:uid="{00000000-0005-0000-0000-00000A650000}"/>
    <cellStyle name="Normal 168 4" xfId="28377" xr:uid="{00000000-0005-0000-0000-00000B650000}"/>
    <cellStyle name="Normal 169" xfId="11970" xr:uid="{00000000-0005-0000-0000-00000C650000}"/>
    <cellStyle name="Normal 169 2" xfId="11971" xr:uid="{00000000-0005-0000-0000-00000D650000}"/>
    <cellStyle name="Normal 169 2 2" xfId="28378" xr:uid="{00000000-0005-0000-0000-00000E650000}"/>
    <cellStyle name="Normal 169 3" xfId="11972" xr:uid="{00000000-0005-0000-0000-00000F650000}"/>
    <cellStyle name="Normal 169 3 2" xfId="28379" xr:uid="{00000000-0005-0000-0000-000010650000}"/>
    <cellStyle name="Normal 169 4" xfId="11973" xr:uid="{00000000-0005-0000-0000-000011650000}"/>
    <cellStyle name="Normal 169 4 2" xfId="28380" xr:uid="{00000000-0005-0000-0000-000012650000}"/>
    <cellStyle name="Normal 169 5" xfId="28381" xr:uid="{00000000-0005-0000-0000-000013650000}"/>
    <cellStyle name="Normal 17" xfId="11974" xr:uid="{00000000-0005-0000-0000-000014650000}"/>
    <cellStyle name="Normal 17 2" xfId="11975" xr:uid="{00000000-0005-0000-0000-000015650000}"/>
    <cellStyle name="Normal 17 2 2" xfId="11976" xr:uid="{00000000-0005-0000-0000-000016650000}"/>
    <cellStyle name="Normal 17 2 2 2" xfId="28382" xr:uid="{00000000-0005-0000-0000-000017650000}"/>
    <cellStyle name="Normal 17 2 3" xfId="11977" xr:uid="{00000000-0005-0000-0000-000018650000}"/>
    <cellStyle name="Normal 17 2 3 2" xfId="28383" xr:uid="{00000000-0005-0000-0000-000019650000}"/>
    <cellStyle name="Normal 17 2 4" xfId="28384" xr:uid="{00000000-0005-0000-0000-00001A650000}"/>
    <cellStyle name="Normal 17 3" xfId="11978" xr:uid="{00000000-0005-0000-0000-00001B650000}"/>
    <cellStyle name="Normal 17 3 2" xfId="11979" xr:uid="{00000000-0005-0000-0000-00001C650000}"/>
    <cellStyle name="Normal 17 3 2 2" xfId="28385" xr:uid="{00000000-0005-0000-0000-00001D650000}"/>
    <cellStyle name="Normal 17 3 3" xfId="11980" xr:uid="{00000000-0005-0000-0000-00001E650000}"/>
    <cellStyle name="Normal 17 3 3 2" xfId="28386" xr:uid="{00000000-0005-0000-0000-00001F650000}"/>
    <cellStyle name="Normal 17 3 4" xfId="28387" xr:uid="{00000000-0005-0000-0000-000020650000}"/>
    <cellStyle name="Normal 17 4" xfId="11981" xr:uid="{00000000-0005-0000-0000-000021650000}"/>
    <cellStyle name="Normal 17 4 2" xfId="28388" xr:uid="{00000000-0005-0000-0000-000022650000}"/>
    <cellStyle name="Normal 17 5" xfId="11982" xr:uid="{00000000-0005-0000-0000-000023650000}"/>
    <cellStyle name="Normal 17 5 2" xfId="28389" xr:uid="{00000000-0005-0000-0000-000024650000}"/>
    <cellStyle name="Normal 17 6" xfId="28390" xr:uid="{00000000-0005-0000-0000-000025650000}"/>
    <cellStyle name="Normal 170" xfId="11983" xr:uid="{00000000-0005-0000-0000-000026650000}"/>
    <cellStyle name="Normal 170 2" xfId="11984" xr:uid="{00000000-0005-0000-0000-000027650000}"/>
    <cellStyle name="Normal 170 2 2" xfId="28391" xr:uid="{00000000-0005-0000-0000-000028650000}"/>
    <cellStyle name="Normal 170 3" xfId="11985" xr:uid="{00000000-0005-0000-0000-000029650000}"/>
    <cellStyle name="Normal 170 3 2" xfId="28392" xr:uid="{00000000-0005-0000-0000-00002A650000}"/>
    <cellStyle name="Normal 170 4" xfId="28393" xr:uid="{00000000-0005-0000-0000-00002B650000}"/>
    <cellStyle name="Normal 171" xfId="11986" xr:uid="{00000000-0005-0000-0000-00002C650000}"/>
    <cellStyle name="Normal 171 2" xfId="11987" xr:uid="{00000000-0005-0000-0000-00002D650000}"/>
    <cellStyle name="Normal 171 2 2" xfId="28394" xr:uid="{00000000-0005-0000-0000-00002E650000}"/>
    <cellStyle name="Normal 171 3" xfId="11988" xr:uid="{00000000-0005-0000-0000-00002F650000}"/>
    <cellStyle name="Normal 171 3 2" xfId="28395" xr:uid="{00000000-0005-0000-0000-000030650000}"/>
    <cellStyle name="Normal 171 4" xfId="28396" xr:uid="{00000000-0005-0000-0000-000031650000}"/>
    <cellStyle name="Normal 172" xfId="11989" xr:uid="{00000000-0005-0000-0000-000032650000}"/>
    <cellStyle name="Normal 172 2" xfId="11990" xr:uid="{00000000-0005-0000-0000-000033650000}"/>
    <cellStyle name="Normal 172 2 2" xfId="11991" xr:uid="{00000000-0005-0000-0000-000034650000}"/>
    <cellStyle name="Normal 172 2 2 2" xfId="11992" xr:uid="{00000000-0005-0000-0000-000035650000}"/>
    <cellStyle name="Normal 172 2 2 2 2" xfId="28397" xr:uid="{00000000-0005-0000-0000-000036650000}"/>
    <cellStyle name="Normal 172 2 2 3" xfId="11993" xr:uid="{00000000-0005-0000-0000-000037650000}"/>
    <cellStyle name="Normal 172 2 2 3 2" xfId="11994" xr:uid="{00000000-0005-0000-0000-000038650000}"/>
    <cellStyle name="Normal 172 2 2 3 2 2" xfId="11995" xr:uid="{00000000-0005-0000-0000-000039650000}"/>
    <cellStyle name="Normal 172 2 2 3 3" xfId="28398" xr:uid="{00000000-0005-0000-0000-00003A650000}"/>
    <cellStyle name="Normal 172 2 2 4" xfId="28399" xr:uid="{00000000-0005-0000-0000-00003B650000}"/>
    <cellStyle name="Normal 172 2 3" xfId="28400" xr:uid="{00000000-0005-0000-0000-00003C650000}"/>
    <cellStyle name="Normal 172 3" xfId="11996" xr:uid="{00000000-0005-0000-0000-00003D650000}"/>
    <cellStyle name="Normal 172 3 2" xfId="28401" xr:uid="{00000000-0005-0000-0000-00003E650000}"/>
    <cellStyle name="Normal 172 4" xfId="28402" xr:uid="{00000000-0005-0000-0000-00003F650000}"/>
    <cellStyle name="Normal 173" xfId="11997" xr:uid="{00000000-0005-0000-0000-000040650000}"/>
    <cellStyle name="Normal 173 2" xfId="11998" xr:uid="{00000000-0005-0000-0000-000041650000}"/>
    <cellStyle name="Normal 173 3" xfId="28403" xr:uid="{00000000-0005-0000-0000-000042650000}"/>
    <cellStyle name="Normal 174" xfId="11999" xr:uid="{00000000-0005-0000-0000-000043650000}"/>
    <cellStyle name="Normal 174 2" xfId="12000" xr:uid="{00000000-0005-0000-0000-000044650000}"/>
    <cellStyle name="Normal 174 3" xfId="28404" xr:uid="{00000000-0005-0000-0000-000045650000}"/>
    <cellStyle name="Normal 175" xfId="12001" xr:uid="{00000000-0005-0000-0000-000046650000}"/>
    <cellStyle name="Normal 175 2" xfId="12002" xr:uid="{00000000-0005-0000-0000-000047650000}"/>
    <cellStyle name="Normal 175 3" xfId="28405" xr:uid="{00000000-0005-0000-0000-000048650000}"/>
    <cellStyle name="Normal 176" xfId="12003" xr:uid="{00000000-0005-0000-0000-000049650000}"/>
    <cellStyle name="Normal 177" xfId="12004" xr:uid="{00000000-0005-0000-0000-00004A650000}"/>
    <cellStyle name="Normal 178" xfId="12005" xr:uid="{00000000-0005-0000-0000-00004B650000}"/>
    <cellStyle name="Normal 178 2" xfId="28406" xr:uid="{00000000-0005-0000-0000-00004C650000}"/>
    <cellStyle name="Normal 179" xfId="12006" xr:uid="{00000000-0005-0000-0000-00004D650000}"/>
    <cellStyle name="Normal 179 2" xfId="12007" xr:uid="{00000000-0005-0000-0000-00004E650000}"/>
    <cellStyle name="Normal 179 2 2" xfId="28407" xr:uid="{00000000-0005-0000-0000-00004F650000}"/>
    <cellStyle name="Normal 179 3" xfId="28408" xr:uid="{00000000-0005-0000-0000-000050650000}"/>
    <cellStyle name="Normal 18" xfId="12008" xr:uid="{00000000-0005-0000-0000-000051650000}"/>
    <cellStyle name="Normal 18 2" xfId="12009" xr:uid="{00000000-0005-0000-0000-000052650000}"/>
    <cellStyle name="Normal 18 2 2" xfId="12010" xr:uid="{00000000-0005-0000-0000-000053650000}"/>
    <cellStyle name="Normal 18 2 2 2" xfId="28409" xr:uid="{00000000-0005-0000-0000-000054650000}"/>
    <cellStyle name="Normal 18 2 3" xfId="12011" xr:uid="{00000000-0005-0000-0000-000055650000}"/>
    <cellStyle name="Normal 18 2 3 2" xfId="28410" xr:uid="{00000000-0005-0000-0000-000056650000}"/>
    <cellStyle name="Normal 18 2 4" xfId="28411" xr:uid="{00000000-0005-0000-0000-000057650000}"/>
    <cellStyle name="Normal 18 3" xfId="12012" xr:uid="{00000000-0005-0000-0000-000058650000}"/>
    <cellStyle name="Normal 18 3 2" xfId="12013" xr:uid="{00000000-0005-0000-0000-000059650000}"/>
    <cellStyle name="Normal 18 3 2 2" xfId="28412" xr:uid="{00000000-0005-0000-0000-00005A650000}"/>
    <cellStyle name="Normal 18 3 3" xfId="12014" xr:uid="{00000000-0005-0000-0000-00005B650000}"/>
    <cellStyle name="Normal 18 3 3 2" xfId="28413" xr:uid="{00000000-0005-0000-0000-00005C650000}"/>
    <cellStyle name="Normal 18 3 4" xfId="28414" xr:uid="{00000000-0005-0000-0000-00005D650000}"/>
    <cellStyle name="Normal 18 4" xfId="12015" xr:uid="{00000000-0005-0000-0000-00005E650000}"/>
    <cellStyle name="Normal 18 4 2" xfId="28415" xr:uid="{00000000-0005-0000-0000-00005F650000}"/>
    <cellStyle name="Normal 18 5" xfId="12016" xr:uid="{00000000-0005-0000-0000-000060650000}"/>
    <cellStyle name="Normal 18 5 2" xfId="28416" xr:uid="{00000000-0005-0000-0000-000061650000}"/>
    <cellStyle name="Normal 18 6" xfId="28417" xr:uid="{00000000-0005-0000-0000-000062650000}"/>
    <cellStyle name="Normal 18 7" xfId="28418" xr:uid="{00000000-0005-0000-0000-000063650000}"/>
    <cellStyle name="Normal 180" xfId="12017" xr:uid="{00000000-0005-0000-0000-000064650000}"/>
    <cellStyle name="Normal 180 2" xfId="28419" xr:uid="{00000000-0005-0000-0000-000065650000}"/>
    <cellStyle name="Normal 181" xfId="12018" xr:uid="{00000000-0005-0000-0000-000066650000}"/>
    <cellStyle name="Normal 181 2" xfId="12019" xr:uid="{00000000-0005-0000-0000-000067650000}"/>
    <cellStyle name="Normal 181 3" xfId="28420" xr:uid="{00000000-0005-0000-0000-000068650000}"/>
    <cellStyle name="Normal 182" xfId="12020" xr:uid="{00000000-0005-0000-0000-000069650000}"/>
    <cellStyle name="Normal 182 2" xfId="28421" xr:uid="{00000000-0005-0000-0000-00006A650000}"/>
    <cellStyle name="Normal 182 3" xfId="28422" xr:uid="{00000000-0005-0000-0000-00006B650000}"/>
    <cellStyle name="Normal 182 4" xfId="28423" xr:uid="{00000000-0005-0000-0000-00006C650000}"/>
    <cellStyle name="Normal 183" xfId="12021" xr:uid="{00000000-0005-0000-0000-00006D650000}"/>
    <cellStyle name="Normal 183 2" xfId="12022" xr:uid="{00000000-0005-0000-0000-00006E650000}"/>
    <cellStyle name="Normal 183 3" xfId="28424" xr:uid="{00000000-0005-0000-0000-00006F650000}"/>
    <cellStyle name="Normal 184" xfId="12023" xr:uid="{00000000-0005-0000-0000-000070650000}"/>
    <cellStyle name="Normal 184 2" xfId="28425" xr:uid="{00000000-0005-0000-0000-000071650000}"/>
    <cellStyle name="Normal 185" xfId="12024" xr:uid="{00000000-0005-0000-0000-000072650000}"/>
    <cellStyle name="Normal 185 2" xfId="12025" xr:uid="{00000000-0005-0000-0000-000073650000}"/>
    <cellStyle name="Normal 185 2 2" xfId="12026" xr:uid="{00000000-0005-0000-0000-000074650000}"/>
    <cellStyle name="Normal 185 2 2 2" xfId="12027" xr:uid="{00000000-0005-0000-0000-000075650000}"/>
    <cellStyle name="Normal 185 2 3" xfId="28426" xr:uid="{00000000-0005-0000-0000-000076650000}"/>
    <cellStyle name="Normal 185 3" xfId="28427" xr:uid="{00000000-0005-0000-0000-000077650000}"/>
    <cellStyle name="Normal 186" xfId="12028" xr:uid="{00000000-0005-0000-0000-000078650000}"/>
    <cellStyle name="Normal 186 2" xfId="28428" xr:uid="{00000000-0005-0000-0000-000079650000}"/>
    <cellStyle name="Normal 187" xfId="12029" xr:uid="{00000000-0005-0000-0000-00007A650000}"/>
    <cellStyle name="Normal 187 2" xfId="28429" xr:uid="{00000000-0005-0000-0000-00007B650000}"/>
    <cellStyle name="Normal 188" xfId="12030" xr:uid="{00000000-0005-0000-0000-00007C650000}"/>
    <cellStyle name="Normal 188 2" xfId="28430" xr:uid="{00000000-0005-0000-0000-00007D650000}"/>
    <cellStyle name="Normal 189" xfId="12031" xr:uid="{00000000-0005-0000-0000-00007E650000}"/>
    <cellStyle name="Normal 189 2" xfId="28431" xr:uid="{00000000-0005-0000-0000-00007F650000}"/>
    <cellStyle name="Normal 189 3" xfId="28432" xr:uid="{00000000-0005-0000-0000-000080650000}"/>
    <cellStyle name="Normal 19" xfId="12032" xr:uid="{00000000-0005-0000-0000-000081650000}"/>
    <cellStyle name="Normal 19 2" xfId="12033" xr:uid="{00000000-0005-0000-0000-000082650000}"/>
    <cellStyle name="Normal 19 2 2" xfId="12034" xr:uid="{00000000-0005-0000-0000-000083650000}"/>
    <cellStyle name="Normal 19 2 2 2" xfId="28433" xr:uid="{00000000-0005-0000-0000-000084650000}"/>
    <cellStyle name="Normal 19 2 3" xfId="12035" xr:uid="{00000000-0005-0000-0000-000085650000}"/>
    <cellStyle name="Normal 19 2 3 2" xfId="28434" xr:uid="{00000000-0005-0000-0000-000086650000}"/>
    <cellStyle name="Normal 19 2 4" xfId="28435" xr:uid="{00000000-0005-0000-0000-000087650000}"/>
    <cellStyle name="Normal 19 3" xfId="12036" xr:uid="{00000000-0005-0000-0000-000088650000}"/>
    <cellStyle name="Normal 19 3 2" xfId="12037" xr:uid="{00000000-0005-0000-0000-000089650000}"/>
    <cellStyle name="Normal 19 3 2 2" xfId="28436" xr:uid="{00000000-0005-0000-0000-00008A650000}"/>
    <cellStyle name="Normal 19 3 3" xfId="12038" xr:uid="{00000000-0005-0000-0000-00008B650000}"/>
    <cellStyle name="Normal 19 3 3 2" xfId="28437" xr:uid="{00000000-0005-0000-0000-00008C650000}"/>
    <cellStyle name="Normal 19 3 4" xfId="28438" xr:uid="{00000000-0005-0000-0000-00008D650000}"/>
    <cellStyle name="Normal 19 4" xfId="12039" xr:uid="{00000000-0005-0000-0000-00008E650000}"/>
    <cellStyle name="Normal 19 4 2" xfId="28439" xr:uid="{00000000-0005-0000-0000-00008F650000}"/>
    <cellStyle name="Normal 19 5" xfId="12040" xr:uid="{00000000-0005-0000-0000-000090650000}"/>
    <cellStyle name="Normal 19 5 2" xfId="28440" xr:uid="{00000000-0005-0000-0000-000091650000}"/>
    <cellStyle name="Normal 19 6" xfId="28441" xr:uid="{00000000-0005-0000-0000-000092650000}"/>
    <cellStyle name="Normal 190" xfId="12041" xr:uid="{00000000-0005-0000-0000-000093650000}"/>
    <cellStyle name="Normal 190 2" xfId="28442" xr:uid="{00000000-0005-0000-0000-000094650000}"/>
    <cellStyle name="Normal 190 3" xfId="28443" xr:uid="{00000000-0005-0000-0000-000095650000}"/>
    <cellStyle name="Normal 191" xfId="12042" xr:uid="{00000000-0005-0000-0000-000096650000}"/>
    <cellStyle name="Normal 191 2" xfId="28444" xr:uid="{00000000-0005-0000-0000-000097650000}"/>
    <cellStyle name="Normal 191 3" xfId="28445" xr:uid="{00000000-0005-0000-0000-000098650000}"/>
    <cellStyle name="Normal 192" xfId="12043" xr:uid="{00000000-0005-0000-0000-000099650000}"/>
    <cellStyle name="Normal 193" xfId="12044" xr:uid="{00000000-0005-0000-0000-00009A650000}"/>
    <cellStyle name="Normal 194" xfId="12045" xr:uid="{00000000-0005-0000-0000-00009B650000}"/>
    <cellStyle name="Normal 195" xfId="12046" xr:uid="{00000000-0005-0000-0000-00009C650000}"/>
    <cellStyle name="Normal 196" xfId="12047" xr:uid="{00000000-0005-0000-0000-00009D650000}"/>
    <cellStyle name="Normal 197" xfId="12048" xr:uid="{00000000-0005-0000-0000-00009E650000}"/>
    <cellStyle name="Normal 197 2" xfId="28446" xr:uid="{00000000-0005-0000-0000-00009F650000}"/>
    <cellStyle name="Normal 198" xfId="12049" xr:uid="{00000000-0005-0000-0000-0000A0650000}"/>
    <cellStyle name="Normal 199" xfId="9" xr:uid="{00000000-0005-0000-0000-0000A1650000}"/>
    <cellStyle name="Normal 199 2" xfId="28447" xr:uid="{00000000-0005-0000-0000-0000A2650000}"/>
    <cellStyle name="Normal 2" xfId="4" xr:uid="{00000000-0005-0000-0000-0000A3650000}"/>
    <cellStyle name="Normal 2 10" xfId="12050" xr:uid="{00000000-0005-0000-0000-0000A4650000}"/>
    <cellStyle name="Normal 2 10 2" xfId="28448" xr:uid="{00000000-0005-0000-0000-0000A5650000}"/>
    <cellStyle name="Normal 2 10 2 2" xfId="28449" xr:uid="{00000000-0005-0000-0000-0000A6650000}"/>
    <cellStyle name="Normal 2 10 3" xfId="28450" xr:uid="{00000000-0005-0000-0000-0000A7650000}"/>
    <cellStyle name="Normal 2 100" xfId="28451" xr:uid="{00000000-0005-0000-0000-0000A8650000}"/>
    <cellStyle name="Normal 2 11" xfId="12051" xr:uid="{00000000-0005-0000-0000-0000A9650000}"/>
    <cellStyle name="Normal 2 11 2" xfId="28452" xr:uid="{00000000-0005-0000-0000-0000AA650000}"/>
    <cellStyle name="Normal 2 11 3" xfId="28453" xr:uid="{00000000-0005-0000-0000-0000AB650000}"/>
    <cellStyle name="Normal 2 12" xfId="12052" xr:uid="{00000000-0005-0000-0000-0000AC650000}"/>
    <cellStyle name="Normal 2 12 2" xfId="28454" xr:uid="{00000000-0005-0000-0000-0000AD650000}"/>
    <cellStyle name="Normal 2 12 3" xfId="28455" xr:uid="{00000000-0005-0000-0000-0000AE650000}"/>
    <cellStyle name="Normal 2 13" xfId="12053" xr:uid="{00000000-0005-0000-0000-0000AF650000}"/>
    <cellStyle name="Normal 2 13 2" xfId="28456" xr:uid="{00000000-0005-0000-0000-0000B0650000}"/>
    <cellStyle name="Normal 2 13 3" xfId="28457" xr:uid="{00000000-0005-0000-0000-0000B1650000}"/>
    <cellStyle name="Normal 2 14" xfId="12054" xr:uid="{00000000-0005-0000-0000-0000B2650000}"/>
    <cellStyle name="Normal 2 14 2" xfId="28458" xr:uid="{00000000-0005-0000-0000-0000B3650000}"/>
    <cellStyle name="Normal 2 14 3" xfId="28459" xr:uid="{00000000-0005-0000-0000-0000B4650000}"/>
    <cellStyle name="Normal 2 15" xfId="12055" xr:uid="{00000000-0005-0000-0000-0000B5650000}"/>
    <cellStyle name="Normal 2 15 2" xfId="28460" xr:uid="{00000000-0005-0000-0000-0000B6650000}"/>
    <cellStyle name="Normal 2 15 3" xfId="28461" xr:uid="{00000000-0005-0000-0000-0000B7650000}"/>
    <cellStyle name="Normal 2 16" xfId="12056" xr:uid="{00000000-0005-0000-0000-0000B8650000}"/>
    <cellStyle name="Normal 2 16 2" xfId="28462" xr:uid="{00000000-0005-0000-0000-0000B9650000}"/>
    <cellStyle name="Normal 2 17" xfId="12057" xr:uid="{00000000-0005-0000-0000-0000BA650000}"/>
    <cellStyle name="Normal 2 17 2" xfId="28463" xr:uid="{00000000-0005-0000-0000-0000BB650000}"/>
    <cellStyle name="Normal 2 18" xfId="12058" xr:uid="{00000000-0005-0000-0000-0000BC650000}"/>
    <cellStyle name="Normal 2 18 2" xfId="28464" xr:uid="{00000000-0005-0000-0000-0000BD650000}"/>
    <cellStyle name="Normal 2 19" xfId="12059" xr:uid="{00000000-0005-0000-0000-0000BE650000}"/>
    <cellStyle name="Normal 2 19 2" xfId="28465" xr:uid="{00000000-0005-0000-0000-0000BF650000}"/>
    <cellStyle name="Normal 2 2" xfId="12060" xr:uid="{00000000-0005-0000-0000-0000C0650000}"/>
    <cellStyle name="Normal 2 2 10" xfId="12061" xr:uid="{00000000-0005-0000-0000-0000C1650000}"/>
    <cellStyle name="Normal 2 2 10 2" xfId="28466" xr:uid="{00000000-0005-0000-0000-0000C2650000}"/>
    <cellStyle name="Normal 2 2 11" xfId="12062" xr:uid="{00000000-0005-0000-0000-0000C3650000}"/>
    <cellStyle name="Normal 2 2 12" xfId="12063" xr:uid="{00000000-0005-0000-0000-0000C4650000}"/>
    <cellStyle name="Normal 2 2 12 2" xfId="28467" xr:uid="{00000000-0005-0000-0000-0000C5650000}"/>
    <cellStyle name="Normal 2 2 13" xfId="12064" xr:uid="{00000000-0005-0000-0000-0000C6650000}"/>
    <cellStyle name="Normal 2 2 13 2" xfId="28468" xr:uid="{00000000-0005-0000-0000-0000C7650000}"/>
    <cellStyle name="Normal 2 2 14" xfId="12065" xr:uid="{00000000-0005-0000-0000-0000C8650000}"/>
    <cellStyle name="Normal 2 2 14 2" xfId="28469" xr:uid="{00000000-0005-0000-0000-0000C9650000}"/>
    <cellStyle name="Normal 2 2 15" xfId="12066" xr:uid="{00000000-0005-0000-0000-0000CA650000}"/>
    <cellStyle name="Normal 2 2 16" xfId="12067" xr:uid="{00000000-0005-0000-0000-0000CB650000}"/>
    <cellStyle name="Normal 2 2 17" xfId="1" xr:uid="{00000000-0005-0000-0000-0000CC650000}"/>
    <cellStyle name="Normal 2 2 17 2" xfId="28470" xr:uid="{00000000-0005-0000-0000-0000CD650000}"/>
    <cellStyle name="Normal 2 2 17 3" xfId="28471" xr:uid="{00000000-0005-0000-0000-0000CE650000}"/>
    <cellStyle name="Normal 2 2 18" xfId="12068" xr:uid="{00000000-0005-0000-0000-0000CF650000}"/>
    <cellStyle name="Normal 2 2 19" xfId="12069" xr:uid="{00000000-0005-0000-0000-0000D0650000}"/>
    <cellStyle name="Normal 2 2 2" xfId="12070" xr:uid="{00000000-0005-0000-0000-0000D1650000}"/>
    <cellStyle name="Normal 2 2 2 10" xfId="12071" xr:uid="{00000000-0005-0000-0000-0000D2650000}"/>
    <cellStyle name="Normal 2 2 2 11" xfId="12072" xr:uid="{00000000-0005-0000-0000-0000D3650000}"/>
    <cellStyle name="Normal 2 2 2 11 2" xfId="28472" xr:uid="{00000000-0005-0000-0000-0000D4650000}"/>
    <cellStyle name="Normal 2 2 2 12" xfId="12073" xr:uid="{00000000-0005-0000-0000-0000D5650000}"/>
    <cellStyle name="Normal 2 2 2 13" xfId="12074" xr:uid="{00000000-0005-0000-0000-0000D6650000}"/>
    <cellStyle name="Normal 2 2 2 14" xfId="12075" xr:uid="{00000000-0005-0000-0000-0000D7650000}"/>
    <cellStyle name="Normal 2 2 2 15" xfId="3" xr:uid="{00000000-0005-0000-0000-0000D8650000}"/>
    <cellStyle name="Normal 2 2 2 2" xfId="12076" xr:uid="{00000000-0005-0000-0000-0000D9650000}"/>
    <cellStyle name="Normal 2 2 2 2 10" xfId="12077" xr:uid="{00000000-0005-0000-0000-0000DA650000}"/>
    <cellStyle name="Normal 2 2 2 2 10 2" xfId="28473" xr:uid="{00000000-0005-0000-0000-0000DB650000}"/>
    <cellStyle name="Normal 2 2 2 2 10 3" xfId="28474" xr:uid="{00000000-0005-0000-0000-0000DC650000}"/>
    <cellStyle name="Normal 2 2 2 2 11" xfId="12078" xr:uid="{00000000-0005-0000-0000-0000DD650000}"/>
    <cellStyle name="Normal 2 2 2 2 12" xfId="12079" xr:uid="{00000000-0005-0000-0000-0000DE650000}"/>
    <cellStyle name="Normal 2 2 2 2 13" xfId="28475" xr:uid="{00000000-0005-0000-0000-0000DF650000}"/>
    <cellStyle name="Normal 2 2 2 2 2" xfId="12080" xr:uid="{00000000-0005-0000-0000-0000E0650000}"/>
    <cellStyle name="Normal 2 2 2 2 2 2" xfId="12081" xr:uid="{00000000-0005-0000-0000-0000E1650000}"/>
    <cellStyle name="Normal 2 2 2 2 3" xfId="12082" xr:uid="{00000000-0005-0000-0000-0000E2650000}"/>
    <cellStyle name="Normal 2 2 2 2 3 2" xfId="28476" xr:uid="{00000000-0005-0000-0000-0000E3650000}"/>
    <cellStyle name="Normal 2 2 2 2 4" xfId="12083" xr:uid="{00000000-0005-0000-0000-0000E4650000}"/>
    <cellStyle name="Normal 2 2 2 2 4 2" xfId="28477" xr:uid="{00000000-0005-0000-0000-0000E5650000}"/>
    <cellStyle name="Normal 2 2 2 2 5" xfId="12084" xr:uid="{00000000-0005-0000-0000-0000E6650000}"/>
    <cellStyle name="Normal 2 2 2 2 5 2" xfId="28478" xr:uid="{00000000-0005-0000-0000-0000E7650000}"/>
    <cellStyle name="Normal 2 2 2 2 6" xfId="12085" xr:uid="{00000000-0005-0000-0000-0000E8650000}"/>
    <cellStyle name="Normal 2 2 2 2 6 2" xfId="28479" xr:uid="{00000000-0005-0000-0000-0000E9650000}"/>
    <cellStyle name="Normal 2 2 2 2 7" xfId="12086" xr:uid="{00000000-0005-0000-0000-0000EA650000}"/>
    <cellStyle name="Normal 2 2 2 2 7 2" xfId="28480" xr:uid="{00000000-0005-0000-0000-0000EB650000}"/>
    <cellStyle name="Normal 2 2 2 2 8" xfId="12087" xr:uid="{00000000-0005-0000-0000-0000EC650000}"/>
    <cellStyle name="Normal 2 2 2 2 8 2" xfId="28481" xr:uid="{00000000-0005-0000-0000-0000ED650000}"/>
    <cellStyle name="Normal 2 2 2 2 9" xfId="12088" xr:uid="{00000000-0005-0000-0000-0000EE650000}"/>
    <cellStyle name="Normal 2 2 2 2 9 2" xfId="28482" xr:uid="{00000000-0005-0000-0000-0000EF650000}"/>
    <cellStyle name="Normal 2 2 2 2_Report" xfId="12089" xr:uid="{00000000-0005-0000-0000-0000F0650000}"/>
    <cellStyle name="Normal 2 2 2 3" xfId="12090" xr:uid="{00000000-0005-0000-0000-0000F1650000}"/>
    <cellStyle name="Normal 2 2 2 3 2" xfId="12091" xr:uid="{00000000-0005-0000-0000-0000F2650000}"/>
    <cellStyle name="Normal 2 2 2 3 3" xfId="12092" xr:uid="{00000000-0005-0000-0000-0000F3650000}"/>
    <cellStyle name="Normal 2 2 2 3 4" xfId="28483" xr:uid="{00000000-0005-0000-0000-0000F4650000}"/>
    <cellStyle name="Normal 2 2 2 3 5" xfId="28484" xr:uid="{00000000-0005-0000-0000-0000F5650000}"/>
    <cellStyle name="Normal 2 2 2 4" xfId="12093" xr:uid="{00000000-0005-0000-0000-0000F6650000}"/>
    <cellStyle name="Normal 2 2 2 4 2" xfId="28485" xr:uid="{00000000-0005-0000-0000-0000F7650000}"/>
    <cellStyle name="Normal 2 2 2 5" xfId="12094" xr:uid="{00000000-0005-0000-0000-0000F8650000}"/>
    <cellStyle name="Normal 2 2 2 5 2" xfId="28486" xr:uid="{00000000-0005-0000-0000-0000F9650000}"/>
    <cellStyle name="Normal 2 2 2 6" xfId="12095" xr:uid="{00000000-0005-0000-0000-0000FA650000}"/>
    <cellStyle name="Normal 2 2 2 6 10" xfId="12096" xr:uid="{00000000-0005-0000-0000-0000FB650000}"/>
    <cellStyle name="Normal 2 2 2 6 11" xfId="28487" xr:uid="{00000000-0005-0000-0000-0000FC650000}"/>
    <cellStyle name="Normal 2 2 2 6 2" xfId="12097" xr:uid="{00000000-0005-0000-0000-0000FD650000}"/>
    <cellStyle name="Normal 2 2 2 6 3" xfId="12098" xr:uid="{00000000-0005-0000-0000-0000FE650000}"/>
    <cellStyle name="Normal 2 2 2 6 4" xfId="12099" xr:uid="{00000000-0005-0000-0000-0000FF650000}"/>
    <cellStyle name="Normal 2 2 2 6 5" xfId="12100" xr:uid="{00000000-0005-0000-0000-000000660000}"/>
    <cellStyle name="Normal 2 2 2 6 6" xfId="12101" xr:uid="{00000000-0005-0000-0000-000001660000}"/>
    <cellStyle name="Normal 2 2 2 6 7" xfId="12102" xr:uid="{00000000-0005-0000-0000-000002660000}"/>
    <cellStyle name="Normal 2 2 2 6 8" xfId="12103" xr:uid="{00000000-0005-0000-0000-000003660000}"/>
    <cellStyle name="Normal 2 2 2 6 9" xfId="12104" xr:uid="{00000000-0005-0000-0000-000004660000}"/>
    <cellStyle name="Normal 2 2 2 6_Report" xfId="12105" xr:uid="{00000000-0005-0000-0000-000005660000}"/>
    <cellStyle name="Normal 2 2 2 7" xfId="12106" xr:uid="{00000000-0005-0000-0000-000006660000}"/>
    <cellStyle name="Normal 2 2 2 7 2" xfId="28488" xr:uid="{00000000-0005-0000-0000-000007660000}"/>
    <cellStyle name="Normal 2 2 2 8" xfId="12107" xr:uid="{00000000-0005-0000-0000-000008660000}"/>
    <cellStyle name="Normal 2 2 2 8 2" xfId="28489" xr:uid="{00000000-0005-0000-0000-000009660000}"/>
    <cellStyle name="Normal 2 2 2 9" xfId="12108" xr:uid="{00000000-0005-0000-0000-00000A660000}"/>
    <cellStyle name="Normal 2 2 2 9 2" xfId="28490" xr:uid="{00000000-0005-0000-0000-00000B660000}"/>
    <cellStyle name="Normal 2 2 20" xfId="28491" xr:uid="{00000000-0005-0000-0000-00000C660000}"/>
    <cellStyle name="Normal 2 2 21" xfId="28492" xr:uid="{00000000-0005-0000-0000-00000D660000}"/>
    <cellStyle name="Normal 2 2 22" xfId="28493" xr:uid="{00000000-0005-0000-0000-00000E660000}"/>
    <cellStyle name="Normal 2 2 23" xfId="28494" xr:uid="{00000000-0005-0000-0000-00000F660000}"/>
    <cellStyle name="Normal 2 2 24" xfId="28495" xr:uid="{00000000-0005-0000-0000-000010660000}"/>
    <cellStyle name="Normal 2 2 25" xfId="28496" xr:uid="{00000000-0005-0000-0000-000011660000}"/>
    <cellStyle name="Normal 2 2 26" xfId="28497" xr:uid="{00000000-0005-0000-0000-000012660000}"/>
    <cellStyle name="Normal 2 2 27" xfId="28498" xr:uid="{00000000-0005-0000-0000-000013660000}"/>
    <cellStyle name="Normal 2 2 28" xfId="28499" xr:uid="{00000000-0005-0000-0000-000014660000}"/>
    <cellStyle name="Normal 2 2 29" xfId="28500" xr:uid="{00000000-0005-0000-0000-000015660000}"/>
    <cellStyle name="Normal 2 2 3" xfId="12109" xr:uid="{00000000-0005-0000-0000-000016660000}"/>
    <cellStyle name="Normal 2 2 3 2" xfId="12110" xr:uid="{00000000-0005-0000-0000-000017660000}"/>
    <cellStyle name="Normal 2 2 3 3" xfId="12111" xr:uid="{00000000-0005-0000-0000-000018660000}"/>
    <cellStyle name="Normal 2 2 3 4" xfId="28501" xr:uid="{00000000-0005-0000-0000-000019660000}"/>
    <cellStyle name="Normal 2 2 3 5" xfId="28502" xr:uid="{00000000-0005-0000-0000-00001A660000}"/>
    <cellStyle name="Normal 2 2 30" xfId="28503" xr:uid="{00000000-0005-0000-0000-00001B660000}"/>
    <cellStyle name="Normal 2 2 4" xfId="12112" xr:uid="{00000000-0005-0000-0000-00001C660000}"/>
    <cellStyle name="Normal 2 2 4 2" xfId="12113" xr:uid="{00000000-0005-0000-0000-00001D660000}"/>
    <cellStyle name="Normal 2 2 4 2 10" xfId="12114" xr:uid="{00000000-0005-0000-0000-00001E660000}"/>
    <cellStyle name="Normal 2 2 4 2 2" xfId="12115" xr:uid="{00000000-0005-0000-0000-00001F660000}"/>
    <cellStyle name="Normal 2 2 4 2 3" xfId="12116" xr:uid="{00000000-0005-0000-0000-000020660000}"/>
    <cellStyle name="Normal 2 2 4 2 4" xfId="12117" xr:uid="{00000000-0005-0000-0000-000021660000}"/>
    <cellStyle name="Normal 2 2 4 2 5" xfId="12118" xr:uid="{00000000-0005-0000-0000-000022660000}"/>
    <cellStyle name="Normal 2 2 4 2 6" xfId="12119" xr:uid="{00000000-0005-0000-0000-000023660000}"/>
    <cellStyle name="Normal 2 2 4 2 7" xfId="12120" xr:uid="{00000000-0005-0000-0000-000024660000}"/>
    <cellStyle name="Normal 2 2 4 2 8" xfId="12121" xr:uid="{00000000-0005-0000-0000-000025660000}"/>
    <cellStyle name="Normal 2 2 4 2 9" xfId="12122" xr:uid="{00000000-0005-0000-0000-000026660000}"/>
    <cellStyle name="Normal 2 2 4 2_Report" xfId="12123" xr:uid="{00000000-0005-0000-0000-000027660000}"/>
    <cellStyle name="Normal 2 2 4 3" xfId="12124" xr:uid="{00000000-0005-0000-0000-000028660000}"/>
    <cellStyle name="Normal 2 2 4 3 10" xfId="12125" xr:uid="{00000000-0005-0000-0000-000029660000}"/>
    <cellStyle name="Normal 2 2 4 3 2" xfId="12126" xr:uid="{00000000-0005-0000-0000-00002A660000}"/>
    <cellStyle name="Normal 2 2 4 3 3" xfId="12127" xr:uid="{00000000-0005-0000-0000-00002B660000}"/>
    <cellStyle name="Normal 2 2 4 3 4" xfId="12128" xr:uid="{00000000-0005-0000-0000-00002C660000}"/>
    <cellStyle name="Normal 2 2 4 3 5" xfId="12129" xr:uid="{00000000-0005-0000-0000-00002D660000}"/>
    <cellStyle name="Normal 2 2 4 3 6" xfId="12130" xr:uid="{00000000-0005-0000-0000-00002E660000}"/>
    <cellStyle name="Normal 2 2 4 3 7" xfId="12131" xr:uid="{00000000-0005-0000-0000-00002F660000}"/>
    <cellStyle name="Normal 2 2 4 3 8" xfId="12132" xr:uid="{00000000-0005-0000-0000-000030660000}"/>
    <cellStyle name="Normal 2 2 4 3 9" xfId="12133" xr:uid="{00000000-0005-0000-0000-000031660000}"/>
    <cellStyle name="Normal 2 2 4 3_Report" xfId="12134" xr:uid="{00000000-0005-0000-0000-000032660000}"/>
    <cellStyle name="Normal 2 2 4 4" xfId="28504" xr:uid="{00000000-0005-0000-0000-000033660000}"/>
    <cellStyle name="Normal 2 2 4 5" xfId="28505" xr:uid="{00000000-0005-0000-0000-000034660000}"/>
    <cellStyle name="Normal 2 2 5" xfId="12135" xr:uid="{00000000-0005-0000-0000-000035660000}"/>
    <cellStyle name="Normal 2 2 5 10" xfId="12136" xr:uid="{00000000-0005-0000-0000-000036660000}"/>
    <cellStyle name="Normal 2 2 5 11" xfId="28506" xr:uid="{00000000-0005-0000-0000-000037660000}"/>
    <cellStyle name="Normal 2 2 5 11 2" xfId="28507" xr:uid="{00000000-0005-0000-0000-000038660000}"/>
    <cellStyle name="Normal 2 2 5 12" xfId="28508" xr:uid="{00000000-0005-0000-0000-000039660000}"/>
    <cellStyle name="Normal 2 2 5 2" xfId="12137" xr:uid="{00000000-0005-0000-0000-00003A660000}"/>
    <cellStyle name="Normal 2 2 5 3" xfId="12138" xr:uid="{00000000-0005-0000-0000-00003B660000}"/>
    <cellStyle name="Normal 2 2 5 4" xfId="12139" xr:uid="{00000000-0005-0000-0000-00003C660000}"/>
    <cellStyle name="Normal 2 2 5 5" xfId="12140" xr:uid="{00000000-0005-0000-0000-00003D660000}"/>
    <cellStyle name="Normal 2 2 5 6" xfId="12141" xr:uid="{00000000-0005-0000-0000-00003E660000}"/>
    <cellStyle name="Normal 2 2 5 7" xfId="12142" xr:uid="{00000000-0005-0000-0000-00003F660000}"/>
    <cellStyle name="Normal 2 2 5 8" xfId="12143" xr:uid="{00000000-0005-0000-0000-000040660000}"/>
    <cellStyle name="Normal 2 2 5 9" xfId="12144" xr:uid="{00000000-0005-0000-0000-000041660000}"/>
    <cellStyle name="Normal 2 2 5_Report" xfId="12145" xr:uid="{00000000-0005-0000-0000-000042660000}"/>
    <cellStyle name="Normal 2 2 6" xfId="12146" xr:uid="{00000000-0005-0000-0000-000043660000}"/>
    <cellStyle name="Normal 2 2 6 10" xfId="12147" xr:uid="{00000000-0005-0000-0000-000044660000}"/>
    <cellStyle name="Normal 2 2 6 11" xfId="28509" xr:uid="{00000000-0005-0000-0000-000045660000}"/>
    <cellStyle name="Normal 2 2 6 12" xfId="28510" xr:uid="{00000000-0005-0000-0000-000046660000}"/>
    <cellStyle name="Normal 2 2 6 2" xfId="12148" xr:uid="{00000000-0005-0000-0000-000047660000}"/>
    <cellStyle name="Normal 2 2 6 3" xfId="12149" xr:uid="{00000000-0005-0000-0000-000048660000}"/>
    <cellStyle name="Normal 2 2 6 4" xfId="12150" xr:uid="{00000000-0005-0000-0000-000049660000}"/>
    <cellStyle name="Normal 2 2 6 5" xfId="12151" xr:uid="{00000000-0005-0000-0000-00004A660000}"/>
    <cellStyle name="Normal 2 2 6 6" xfId="12152" xr:uid="{00000000-0005-0000-0000-00004B660000}"/>
    <cellStyle name="Normal 2 2 6 7" xfId="12153" xr:uid="{00000000-0005-0000-0000-00004C660000}"/>
    <cellStyle name="Normal 2 2 6 8" xfId="12154" xr:uid="{00000000-0005-0000-0000-00004D660000}"/>
    <cellStyle name="Normal 2 2 6 9" xfId="12155" xr:uid="{00000000-0005-0000-0000-00004E660000}"/>
    <cellStyle name="Normal 2 2 6_Report" xfId="12156" xr:uid="{00000000-0005-0000-0000-00004F660000}"/>
    <cellStyle name="Normal 2 2 7" xfId="12157" xr:uid="{00000000-0005-0000-0000-000050660000}"/>
    <cellStyle name="Normal 2 2 7 2" xfId="28511" xr:uid="{00000000-0005-0000-0000-000051660000}"/>
    <cellStyle name="Normal 2 2 7 3" xfId="28512" xr:uid="{00000000-0005-0000-0000-000052660000}"/>
    <cellStyle name="Normal 2 2 8" xfId="12158" xr:uid="{00000000-0005-0000-0000-000053660000}"/>
    <cellStyle name="Normal 2 2 8 2" xfId="28513" xr:uid="{00000000-0005-0000-0000-000054660000}"/>
    <cellStyle name="Normal 2 2 8 3" xfId="28514" xr:uid="{00000000-0005-0000-0000-000055660000}"/>
    <cellStyle name="Normal 2 2 9" xfId="12159" xr:uid="{00000000-0005-0000-0000-000056660000}"/>
    <cellStyle name="Normal 2 2 9 2" xfId="28515" xr:uid="{00000000-0005-0000-0000-000057660000}"/>
    <cellStyle name="Normal 2 2_BSC D&amp;OS_True-2011 V5" xfId="14887" xr:uid="{00000000-0005-0000-0000-000058660000}"/>
    <cellStyle name="Normal 2 20" xfId="12160" xr:uid="{00000000-0005-0000-0000-000059660000}"/>
    <cellStyle name="Normal 2 20 2" xfId="28516" xr:uid="{00000000-0005-0000-0000-00005A660000}"/>
    <cellStyle name="Normal 2 21" xfId="12161" xr:uid="{00000000-0005-0000-0000-00005B660000}"/>
    <cellStyle name="Normal 2 21 2" xfId="28517" xr:uid="{00000000-0005-0000-0000-00005C660000}"/>
    <cellStyle name="Normal 2 22" xfId="12162" xr:uid="{00000000-0005-0000-0000-00005D660000}"/>
    <cellStyle name="Normal 2 22 2" xfId="28518" xr:uid="{00000000-0005-0000-0000-00005E660000}"/>
    <cellStyle name="Normal 2 23" xfId="12163" xr:uid="{00000000-0005-0000-0000-00005F660000}"/>
    <cellStyle name="Normal 2 23 2" xfId="28519" xr:uid="{00000000-0005-0000-0000-000060660000}"/>
    <cellStyle name="Normal 2 24" xfId="12164" xr:uid="{00000000-0005-0000-0000-000061660000}"/>
    <cellStyle name="Normal 2 24 2" xfId="28520" xr:uid="{00000000-0005-0000-0000-000062660000}"/>
    <cellStyle name="Normal 2 25" xfId="12165" xr:uid="{00000000-0005-0000-0000-000063660000}"/>
    <cellStyle name="Normal 2 25 2" xfId="28521" xr:uid="{00000000-0005-0000-0000-000064660000}"/>
    <cellStyle name="Normal 2 26" xfId="12166" xr:uid="{00000000-0005-0000-0000-000065660000}"/>
    <cellStyle name="Normal 2 26 2" xfId="28522" xr:uid="{00000000-0005-0000-0000-000066660000}"/>
    <cellStyle name="Normal 2 27" xfId="12167" xr:uid="{00000000-0005-0000-0000-000067660000}"/>
    <cellStyle name="Normal 2 27 2" xfId="12168" xr:uid="{00000000-0005-0000-0000-000068660000}"/>
    <cellStyle name="Normal 2 27 2 2" xfId="28523" xr:uid="{00000000-0005-0000-0000-000069660000}"/>
    <cellStyle name="Normal 2 27 3" xfId="28524" xr:uid="{00000000-0005-0000-0000-00006A660000}"/>
    <cellStyle name="Normal 2 28" xfId="12169" xr:uid="{00000000-0005-0000-0000-00006B660000}"/>
    <cellStyle name="Normal 2 28 2" xfId="28525" xr:uid="{00000000-0005-0000-0000-00006C660000}"/>
    <cellStyle name="Normal 2 28 3" xfId="28526" xr:uid="{00000000-0005-0000-0000-00006D660000}"/>
    <cellStyle name="Normal 2 29" xfId="12170" xr:uid="{00000000-0005-0000-0000-00006E660000}"/>
    <cellStyle name="Normal 2 29 2" xfId="28527" xr:uid="{00000000-0005-0000-0000-00006F660000}"/>
    <cellStyle name="Normal 2 29 3" xfId="28528" xr:uid="{00000000-0005-0000-0000-000070660000}"/>
    <cellStyle name="Normal 2 3" xfId="12171" xr:uid="{00000000-0005-0000-0000-000071660000}"/>
    <cellStyle name="Normal 2 3 10" xfId="12172" xr:uid="{00000000-0005-0000-0000-000072660000}"/>
    <cellStyle name="Normal 2 3 11" xfId="12173" xr:uid="{00000000-0005-0000-0000-000073660000}"/>
    <cellStyle name="Normal 2 3 12" xfId="12174" xr:uid="{00000000-0005-0000-0000-000074660000}"/>
    <cellStyle name="Normal 2 3 13" xfId="12175" xr:uid="{00000000-0005-0000-0000-000075660000}"/>
    <cellStyle name="Normal 2 3 14" xfId="12176" xr:uid="{00000000-0005-0000-0000-000076660000}"/>
    <cellStyle name="Normal 2 3 15" xfId="12177" xr:uid="{00000000-0005-0000-0000-000077660000}"/>
    <cellStyle name="Normal 2 3 16" xfId="12178" xr:uid="{00000000-0005-0000-0000-000078660000}"/>
    <cellStyle name="Normal 2 3 17" xfId="28529" xr:uid="{00000000-0005-0000-0000-000079660000}"/>
    <cellStyle name="Normal 2 3 18" xfId="28530" xr:uid="{00000000-0005-0000-0000-00007A660000}"/>
    <cellStyle name="Normal 2 3 19" xfId="28531" xr:uid="{00000000-0005-0000-0000-00007B660000}"/>
    <cellStyle name="Normal 2 3 2" xfId="12179" xr:uid="{00000000-0005-0000-0000-00007C660000}"/>
    <cellStyle name="Normal 2 3 2 2" xfId="12180" xr:uid="{00000000-0005-0000-0000-00007D660000}"/>
    <cellStyle name="Normal 2 3 2 2 10" xfId="12181" xr:uid="{00000000-0005-0000-0000-00007E660000}"/>
    <cellStyle name="Normal 2 3 2 2 2" xfId="12182" xr:uid="{00000000-0005-0000-0000-00007F660000}"/>
    <cellStyle name="Normal 2 3 2 2 3" xfId="12183" xr:uid="{00000000-0005-0000-0000-000080660000}"/>
    <cellStyle name="Normal 2 3 2 2 4" xfId="12184" xr:uid="{00000000-0005-0000-0000-000081660000}"/>
    <cellStyle name="Normal 2 3 2 2 5" xfId="12185" xr:uid="{00000000-0005-0000-0000-000082660000}"/>
    <cellStyle name="Normal 2 3 2 2 6" xfId="12186" xr:uid="{00000000-0005-0000-0000-000083660000}"/>
    <cellStyle name="Normal 2 3 2 2 7" xfId="12187" xr:uid="{00000000-0005-0000-0000-000084660000}"/>
    <cellStyle name="Normal 2 3 2 2 8" xfId="12188" xr:uid="{00000000-0005-0000-0000-000085660000}"/>
    <cellStyle name="Normal 2 3 2 2 9" xfId="12189" xr:uid="{00000000-0005-0000-0000-000086660000}"/>
    <cellStyle name="Normal 2 3 2 2_Report" xfId="12190" xr:uid="{00000000-0005-0000-0000-000087660000}"/>
    <cellStyle name="Normal 2 3 2 3" xfId="12191" xr:uid="{00000000-0005-0000-0000-000088660000}"/>
    <cellStyle name="Normal 2 3 2 3 10" xfId="12192" xr:uid="{00000000-0005-0000-0000-000089660000}"/>
    <cellStyle name="Normal 2 3 2 3 2" xfId="12193" xr:uid="{00000000-0005-0000-0000-00008A660000}"/>
    <cellStyle name="Normal 2 3 2 3 3" xfId="12194" xr:uid="{00000000-0005-0000-0000-00008B660000}"/>
    <cellStyle name="Normal 2 3 2 3 4" xfId="12195" xr:uid="{00000000-0005-0000-0000-00008C660000}"/>
    <cellStyle name="Normal 2 3 2 3 5" xfId="12196" xr:uid="{00000000-0005-0000-0000-00008D660000}"/>
    <cellStyle name="Normal 2 3 2 3 6" xfId="12197" xr:uid="{00000000-0005-0000-0000-00008E660000}"/>
    <cellStyle name="Normal 2 3 2 3 7" xfId="12198" xr:uid="{00000000-0005-0000-0000-00008F660000}"/>
    <cellStyle name="Normal 2 3 2 3 8" xfId="12199" xr:uid="{00000000-0005-0000-0000-000090660000}"/>
    <cellStyle name="Normal 2 3 2 3 9" xfId="12200" xr:uid="{00000000-0005-0000-0000-000091660000}"/>
    <cellStyle name="Normal 2 3 2 3_Report" xfId="12201" xr:uid="{00000000-0005-0000-0000-000092660000}"/>
    <cellStyle name="Normal 2 3 2 4" xfId="28532" xr:uid="{00000000-0005-0000-0000-000093660000}"/>
    <cellStyle name="Normal 2 3 2 5" xfId="28533" xr:uid="{00000000-0005-0000-0000-000094660000}"/>
    <cellStyle name="Normal 2 3 3" xfId="12202" xr:uid="{00000000-0005-0000-0000-000095660000}"/>
    <cellStyle name="Normal 2 3 3 10" xfId="12203" xr:uid="{00000000-0005-0000-0000-000096660000}"/>
    <cellStyle name="Normal 2 3 3 11" xfId="28534" xr:uid="{00000000-0005-0000-0000-000097660000}"/>
    <cellStyle name="Normal 2 3 3 2" xfId="12204" xr:uid="{00000000-0005-0000-0000-000098660000}"/>
    <cellStyle name="Normal 2 3 3 3" xfId="12205" xr:uid="{00000000-0005-0000-0000-000099660000}"/>
    <cellStyle name="Normal 2 3 3 4" xfId="12206" xr:uid="{00000000-0005-0000-0000-00009A660000}"/>
    <cellStyle name="Normal 2 3 3 5" xfId="12207" xr:uid="{00000000-0005-0000-0000-00009B660000}"/>
    <cellStyle name="Normal 2 3 3 6" xfId="12208" xr:uid="{00000000-0005-0000-0000-00009C660000}"/>
    <cellStyle name="Normal 2 3 3 7" xfId="12209" xr:uid="{00000000-0005-0000-0000-00009D660000}"/>
    <cellStyle name="Normal 2 3 3 8" xfId="12210" xr:uid="{00000000-0005-0000-0000-00009E660000}"/>
    <cellStyle name="Normal 2 3 3 9" xfId="12211" xr:uid="{00000000-0005-0000-0000-00009F660000}"/>
    <cellStyle name="Normal 2 3 3_Report" xfId="12212" xr:uid="{00000000-0005-0000-0000-0000A0660000}"/>
    <cellStyle name="Normal 2 3 4" xfId="12213" xr:uid="{00000000-0005-0000-0000-0000A1660000}"/>
    <cellStyle name="Normal 2 3 4 10" xfId="12214" xr:uid="{00000000-0005-0000-0000-0000A2660000}"/>
    <cellStyle name="Normal 2 3 4 11" xfId="28535" xr:uid="{00000000-0005-0000-0000-0000A3660000}"/>
    <cellStyle name="Normal 2 3 4 2" xfId="12215" xr:uid="{00000000-0005-0000-0000-0000A4660000}"/>
    <cellStyle name="Normal 2 3 4 3" xfId="12216" xr:uid="{00000000-0005-0000-0000-0000A5660000}"/>
    <cellStyle name="Normal 2 3 4 4" xfId="12217" xr:uid="{00000000-0005-0000-0000-0000A6660000}"/>
    <cellStyle name="Normal 2 3 4 5" xfId="12218" xr:uid="{00000000-0005-0000-0000-0000A7660000}"/>
    <cellStyle name="Normal 2 3 4 6" xfId="12219" xr:uid="{00000000-0005-0000-0000-0000A8660000}"/>
    <cellStyle name="Normal 2 3 4 7" xfId="12220" xr:uid="{00000000-0005-0000-0000-0000A9660000}"/>
    <cellStyle name="Normal 2 3 4 8" xfId="12221" xr:uid="{00000000-0005-0000-0000-0000AA660000}"/>
    <cellStyle name="Normal 2 3 4 9" xfId="12222" xr:uid="{00000000-0005-0000-0000-0000AB660000}"/>
    <cellStyle name="Normal 2 3 4_Report" xfId="12223" xr:uid="{00000000-0005-0000-0000-0000AC660000}"/>
    <cellStyle name="Normal 2 3 5" xfId="12224" xr:uid="{00000000-0005-0000-0000-0000AD660000}"/>
    <cellStyle name="Normal 2 3 5 10" xfId="12225" xr:uid="{00000000-0005-0000-0000-0000AE660000}"/>
    <cellStyle name="Normal 2 3 5 2" xfId="12226" xr:uid="{00000000-0005-0000-0000-0000AF660000}"/>
    <cellStyle name="Normal 2 3 5 3" xfId="12227" xr:uid="{00000000-0005-0000-0000-0000B0660000}"/>
    <cellStyle name="Normal 2 3 5 4" xfId="12228" xr:uid="{00000000-0005-0000-0000-0000B1660000}"/>
    <cellStyle name="Normal 2 3 5 5" xfId="12229" xr:uid="{00000000-0005-0000-0000-0000B2660000}"/>
    <cellStyle name="Normal 2 3 5 6" xfId="12230" xr:uid="{00000000-0005-0000-0000-0000B3660000}"/>
    <cellStyle name="Normal 2 3 5 7" xfId="12231" xr:uid="{00000000-0005-0000-0000-0000B4660000}"/>
    <cellStyle name="Normal 2 3 5 8" xfId="12232" xr:uid="{00000000-0005-0000-0000-0000B5660000}"/>
    <cellStyle name="Normal 2 3 5 9" xfId="12233" xr:uid="{00000000-0005-0000-0000-0000B6660000}"/>
    <cellStyle name="Normal 2 3 5_Report" xfId="12234" xr:uid="{00000000-0005-0000-0000-0000B7660000}"/>
    <cellStyle name="Normal 2 3 6" xfId="12235" xr:uid="{00000000-0005-0000-0000-0000B8660000}"/>
    <cellStyle name="Normal 2 3 7" xfId="12236" xr:uid="{00000000-0005-0000-0000-0000B9660000}"/>
    <cellStyle name="Normal 2 3 7 2" xfId="28536" xr:uid="{00000000-0005-0000-0000-0000BA660000}"/>
    <cellStyle name="Normal 2 3 8" xfId="12237" xr:uid="{00000000-0005-0000-0000-0000BB660000}"/>
    <cellStyle name="Normal 2 3 8 2" xfId="28537" xr:uid="{00000000-0005-0000-0000-0000BC660000}"/>
    <cellStyle name="Normal 2 3 9" xfId="12238" xr:uid="{00000000-0005-0000-0000-0000BD660000}"/>
    <cellStyle name="Normal 2 3_Report" xfId="12239" xr:uid="{00000000-0005-0000-0000-0000BE660000}"/>
    <cellStyle name="Normal 2 30" xfId="10" xr:uid="{00000000-0005-0000-0000-0000BF660000}"/>
    <cellStyle name="Normal 2 30 2" xfId="28538" xr:uid="{00000000-0005-0000-0000-0000C0660000}"/>
    <cellStyle name="Normal 2 30 3" xfId="28539" xr:uid="{00000000-0005-0000-0000-0000C1660000}"/>
    <cellStyle name="Normal 2 31" xfId="28540" xr:uid="{00000000-0005-0000-0000-0000C2660000}"/>
    <cellStyle name="Normal 2 32" xfId="28541" xr:uid="{00000000-0005-0000-0000-0000C3660000}"/>
    <cellStyle name="Normal 2 33" xfId="28542" xr:uid="{00000000-0005-0000-0000-0000C4660000}"/>
    <cellStyle name="Normal 2 34" xfId="28543" xr:uid="{00000000-0005-0000-0000-0000C5660000}"/>
    <cellStyle name="Normal 2 35" xfId="28544" xr:uid="{00000000-0005-0000-0000-0000C6660000}"/>
    <cellStyle name="Normal 2 36" xfId="28545" xr:uid="{00000000-0005-0000-0000-0000C7660000}"/>
    <cellStyle name="Normal 2 37" xfId="28546" xr:uid="{00000000-0005-0000-0000-0000C8660000}"/>
    <cellStyle name="Normal 2 38" xfId="28547" xr:uid="{00000000-0005-0000-0000-0000C9660000}"/>
    <cellStyle name="Normal 2 39" xfId="28548" xr:uid="{00000000-0005-0000-0000-0000CA660000}"/>
    <cellStyle name="Normal 2 4" xfId="12240" xr:uid="{00000000-0005-0000-0000-0000CB660000}"/>
    <cellStyle name="Normal 2 4 10" xfId="12241" xr:uid="{00000000-0005-0000-0000-0000CC660000}"/>
    <cellStyle name="Normal 2 4 11" xfId="12242" xr:uid="{00000000-0005-0000-0000-0000CD660000}"/>
    <cellStyle name="Normal 2 4 12" xfId="12243" xr:uid="{00000000-0005-0000-0000-0000CE660000}"/>
    <cellStyle name="Normal 2 4 13" xfId="12244" xr:uid="{00000000-0005-0000-0000-0000CF660000}"/>
    <cellStyle name="Normal 2 4 14" xfId="28549" xr:uid="{00000000-0005-0000-0000-0000D0660000}"/>
    <cellStyle name="Normal 2 4 15" xfId="28550" xr:uid="{00000000-0005-0000-0000-0000D1660000}"/>
    <cellStyle name="Normal 2 4 2" xfId="12245" xr:uid="{00000000-0005-0000-0000-0000D2660000}"/>
    <cellStyle name="Normal 2 4 2 2" xfId="12246" xr:uid="{00000000-0005-0000-0000-0000D3660000}"/>
    <cellStyle name="Normal 2 4 2 2 2" xfId="28551" xr:uid="{00000000-0005-0000-0000-0000D4660000}"/>
    <cellStyle name="Normal 2 4 2 3" xfId="28552" xr:uid="{00000000-0005-0000-0000-0000D5660000}"/>
    <cellStyle name="Normal 2 4 3" xfId="12247" xr:uid="{00000000-0005-0000-0000-0000D6660000}"/>
    <cellStyle name="Normal 2 4 3 2" xfId="28553" xr:uid="{00000000-0005-0000-0000-0000D7660000}"/>
    <cellStyle name="Normal 2 4 4" xfId="12248" xr:uid="{00000000-0005-0000-0000-0000D8660000}"/>
    <cellStyle name="Normal 2 4 5" xfId="12249" xr:uid="{00000000-0005-0000-0000-0000D9660000}"/>
    <cellStyle name="Normal 2 4 6" xfId="12250" xr:uid="{00000000-0005-0000-0000-0000DA660000}"/>
    <cellStyle name="Normal 2 4 7" xfId="12251" xr:uid="{00000000-0005-0000-0000-0000DB660000}"/>
    <cellStyle name="Normal 2 4 8" xfId="12252" xr:uid="{00000000-0005-0000-0000-0000DC660000}"/>
    <cellStyle name="Normal 2 4 9" xfId="12253" xr:uid="{00000000-0005-0000-0000-0000DD660000}"/>
    <cellStyle name="Normal 2 4_Report" xfId="12254" xr:uid="{00000000-0005-0000-0000-0000DE660000}"/>
    <cellStyle name="Normal 2 40" xfId="28554" xr:uid="{00000000-0005-0000-0000-0000DF660000}"/>
    <cellStyle name="Normal 2 41" xfId="28555" xr:uid="{00000000-0005-0000-0000-0000E0660000}"/>
    <cellStyle name="Normal 2 42" xfId="28556" xr:uid="{00000000-0005-0000-0000-0000E1660000}"/>
    <cellStyle name="Normal 2 43" xfId="28557" xr:uid="{00000000-0005-0000-0000-0000E2660000}"/>
    <cellStyle name="Normal 2 44" xfId="28558" xr:uid="{00000000-0005-0000-0000-0000E3660000}"/>
    <cellStyle name="Normal 2 45" xfId="28559" xr:uid="{00000000-0005-0000-0000-0000E4660000}"/>
    <cellStyle name="Normal 2 46" xfId="28560" xr:uid="{00000000-0005-0000-0000-0000E5660000}"/>
    <cellStyle name="Normal 2 47" xfId="28561" xr:uid="{00000000-0005-0000-0000-0000E6660000}"/>
    <cellStyle name="Normal 2 48" xfId="28562" xr:uid="{00000000-0005-0000-0000-0000E7660000}"/>
    <cellStyle name="Normal 2 49" xfId="28563" xr:uid="{00000000-0005-0000-0000-0000E8660000}"/>
    <cellStyle name="Normal 2 5" xfId="12255" xr:uid="{00000000-0005-0000-0000-0000E9660000}"/>
    <cellStyle name="Normal 2 5 10" xfId="28564" xr:uid="{00000000-0005-0000-0000-0000EA660000}"/>
    <cellStyle name="Normal 2 5 11" xfId="28565" xr:uid="{00000000-0005-0000-0000-0000EB660000}"/>
    <cellStyle name="Normal 2 5 12" xfId="28566" xr:uid="{00000000-0005-0000-0000-0000EC660000}"/>
    <cellStyle name="Normal 2 5 13" xfId="28567" xr:uid="{00000000-0005-0000-0000-0000ED660000}"/>
    <cellStyle name="Normal 2 5 14" xfId="28568" xr:uid="{00000000-0005-0000-0000-0000EE660000}"/>
    <cellStyle name="Normal 2 5 15" xfId="28569" xr:uid="{00000000-0005-0000-0000-0000EF660000}"/>
    <cellStyle name="Normal 2 5 16" xfId="28570" xr:uid="{00000000-0005-0000-0000-0000F0660000}"/>
    <cellStyle name="Normal 2 5 17" xfId="28571" xr:uid="{00000000-0005-0000-0000-0000F1660000}"/>
    <cellStyle name="Normal 2 5 18" xfId="28572" xr:uid="{00000000-0005-0000-0000-0000F2660000}"/>
    <cellStyle name="Normal 2 5 19" xfId="28573" xr:uid="{00000000-0005-0000-0000-0000F3660000}"/>
    <cellStyle name="Normal 2 5 2" xfId="12256" xr:uid="{00000000-0005-0000-0000-0000F4660000}"/>
    <cellStyle name="Normal 2 5 2 2" xfId="28574" xr:uid="{00000000-0005-0000-0000-0000F5660000}"/>
    <cellStyle name="Normal 2 5 2 3" xfId="28575" xr:uid="{00000000-0005-0000-0000-0000F6660000}"/>
    <cellStyle name="Normal 2 5 20" xfId="28576" xr:uid="{00000000-0005-0000-0000-0000F7660000}"/>
    <cellStyle name="Normal 2 5 21" xfId="28577" xr:uid="{00000000-0005-0000-0000-0000F8660000}"/>
    <cellStyle name="Normal 2 5 22" xfId="28578" xr:uid="{00000000-0005-0000-0000-0000F9660000}"/>
    <cellStyle name="Normal 2 5 23" xfId="28579" xr:uid="{00000000-0005-0000-0000-0000FA660000}"/>
    <cellStyle name="Normal 2 5 24" xfId="28580" xr:uid="{00000000-0005-0000-0000-0000FB660000}"/>
    <cellStyle name="Normal 2 5 25" xfId="28581" xr:uid="{00000000-0005-0000-0000-0000FC660000}"/>
    <cellStyle name="Normal 2 5 26" xfId="28582" xr:uid="{00000000-0005-0000-0000-0000FD660000}"/>
    <cellStyle name="Normal 2 5 27" xfId="28583" xr:uid="{00000000-0005-0000-0000-0000FE660000}"/>
    <cellStyle name="Normal 2 5 28" xfId="28584" xr:uid="{00000000-0005-0000-0000-0000FF660000}"/>
    <cellStyle name="Normal 2 5 29" xfId="28585" xr:uid="{00000000-0005-0000-0000-000000670000}"/>
    <cellStyle name="Normal 2 5 3" xfId="2" xr:uid="{00000000-0005-0000-0000-000001670000}"/>
    <cellStyle name="Normal 2 5 30" xfId="28586" xr:uid="{00000000-0005-0000-0000-000002670000}"/>
    <cellStyle name="Normal 2 5 4" xfId="28587" xr:uid="{00000000-0005-0000-0000-000003670000}"/>
    <cellStyle name="Normal 2 5 5" xfId="28588" xr:uid="{00000000-0005-0000-0000-000004670000}"/>
    <cellStyle name="Normal 2 5 6" xfId="28589" xr:uid="{00000000-0005-0000-0000-000005670000}"/>
    <cellStyle name="Normal 2 5 7" xfId="28590" xr:uid="{00000000-0005-0000-0000-000006670000}"/>
    <cellStyle name="Normal 2 5 8" xfId="28591" xr:uid="{00000000-0005-0000-0000-000007670000}"/>
    <cellStyle name="Normal 2 5 9" xfId="28592" xr:uid="{00000000-0005-0000-0000-000008670000}"/>
    <cellStyle name="Normal 2 50" xfId="28593" xr:uid="{00000000-0005-0000-0000-000009670000}"/>
    <cellStyle name="Normal 2 51" xfId="28594" xr:uid="{00000000-0005-0000-0000-00000A670000}"/>
    <cellStyle name="Normal 2 52" xfId="28595" xr:uid="{00000000-0005-0000-0000-00000B670000}"/>
    <cellStyle name="Normal 2 53" xfId="28596" xr:uid="{00000000-0005-0000-0000-00000C670000}"/>
    <cellStyle name="Normal 2 54" xfId="28597" xr:uid="{00000000-0005-0000-0000-00000D670000}"/>
    <cellStyle name="Normal 2 55" xfId="28598" xr:uid="{00000000-0005-0000-0000-00000E670000}"/>
    <cellStyle name="Normal 2 56" xfId="28599" xr:uid="{00000000-0005-0000-0000-00000F670000}"/>
    <cellStyle name="Normal 2 57" xfId="28600" xr:uid="{00000000-0005-0000-0000-000010670000}"/>
    <cellStyle name="Normal 2 58" xfId="28601" xr:uid="{00000000-0005-0000-0000-000011670000}"/>
    <cellStyle name="Normal 2 59" xfId="28602" xr:uid="{00000000-0005-0000-0000-000012670000}"/>
    <cellStyle name="Normal 2 6" xfId="12257" xr:uid="{00000000-0005-0000-0000-000013670000}"/>
    <cellStyle name="Normal 2 6 2" xfId="12258" xr:uid="{00000000-0005-0000-0000-000014670000}"/>
    <cellStyle name="Normal 2 6 3" xfId="28603" xr:uid="{00000000-0005-0000-0000-000015670000}"/>
    <cellStyle name="Normal 2 60" xfId="28604" xr:uid="{00000000-0005-0000-0000-000016670000}"/>
    <cellStyle name="Normal 2 61" xfId="28605" xr:uid="{00000000-0005-0000-0000-000017670000}"/>
    <cellStyle name="Normal 2 62" xfId="28606" xr:uid="{00000000-0005-0000-0000-000018670000}"/>
    <cellStyle name="Normal 2 63" xfId="28607" xr:uid="{00000000-0005-0000-0000-000019670000}"/>
    <cellStyle name="Normal 2 64" xfId="28608" xr:uid="{00000000-0005-0000-0000-00001A670000}"/>
    <cellStyle name="Normal 2 65" xfId="28609" xr:uid="{00000000-0005-0000-0000-00001B670000}"/>
    <cellStyle name="Normal 2 66" xfId="28610" xr:uid="{00000000-0005-0000-0000-00001C670000}"/>
    <cellStyle name="Normal 2 67" xfId="28611" xr:uid="{00000000-0005-0000-0000-00001D670000}"/>
    <cellStyle name="Normal 2 68" xfId="28612" xr:uid="{00000000-0005-0000-0000-00001E670000}"/>
    <cellStyle name="Normal 2 69" xfId="28613" xr:uid="{00000000-0005-0000-0000-00001F670000}"/>
    <cellStyle name="Normal 2 7" xfId="12259" xr:uid="{00000000-0005-0000-0000-000020670000}"/>
    <cellStyle name="Normal 2 7 10" xfId="12260" xr:uid="{00000000-0005-0000-0000-000021670000}"/>
    <cellStyle name="Normal 2 7 11" xfId="28614" xr:uid="{00000000-0005-0000-0000-000022670000}"/>
    <cellStyle name="Normal 2 7 12" xfId="28615" xr:uid="{00000000-0005-0000-0000-000023670000}"/>
    <cellStyle name="Normal 2 7 2" xfId="12261" xr:uid="{00000000-0005-0000-0000-000024670000}"/>
    <cellStyle name="Normal 2 7 2 2" xfId="28616" xr:uid="{00000000-0005-0000-0000-000025670000}"/>
    <cellStyle name="Normal 2 7 3" xfId="12262" xr:uid="{00000000-0005-0000-0000-000026670000}"/>
    <cellStyle name="Normal 2 7 3 2" xfId="28617" xr:uid="{00000000-0005-0000-0000-000027670000}"/>
    <cellStyle name="Normal 2 7 3 3" xfId="28618" xr:uid="{00000000-0005-0000-0000-000028670000}"/>
    <cellStyle name="Normal 2 7 4" xfId="12263" xr:uid="{00000000-0005-0000-0000-000029670000}"/>
    <cellStyle name="Normal 2 7 4 2" xfId="28619" xr:uid="{00000000-0005-0000-0000-00002A670000}"/>
    <cellStyle name="Normal 2 7 4 3" xfId="28620" xr:uid="{00000000-0005-0000-0000-00002B670000}"/>
    <cellStyle name="Normal 2 7 5" xfId="12264" xr:uid="{00000000-0005-0000-0000-00002C670000}"/>
    <cellStyle name="Normal 2 7 6" xfId="12265" xr:uid="{00000000-0005-0000-0000-00002D670000}"/>
    <cellStyle name="Normal 2 7 7" xfId="12266" xr:uid="{00000000-0005-0000-0000-00002E670000}"/>
    <cellStyle name="Normal 2 7 8" xfId="12267" xr:uid="{00000000-0005-0000-0000-00002F670000}"/>
    <cellStyle name="Normal 2 7 9" xfId="12268" xr:uid="{00000000-0005-0000-0000-000030670000}"/>
    <cellStyle name="Normal 2 7_Report" xfId="12269" xr:uid="{00000000-0005-0000-0000-000031670000}"/>
    <cellStyle name="Normal 2 70" xfId="28621" xr:uid="{00000000-0005-0000-0000-000032670000}"/>
    <cellStyle name="Normal 2 71" xfId="28622" xr:uid="{00000000-0005-0000-0000-000033670000}"/>
    <cellStyle name="Normal 2 72" xfId="28623" xr:uid="{00000000-0005-0000-0000-000034670000}"/>
    <cellStyle name="Normal 2 73" xfId="28624" xr:uid="{00000000-0005-0000-0000-000035670000}"/>
    <cellStyle name="Normal 2 74" xfId="28625" xr:uid="{00000000-0005-0000-0000-000036670000}"/>
    <cellStyle name="Normal 2 75" xfId="28626" xr:uid="{00000000-0005-0000-0000-000037670000}"/>
    <cellStyle name="Normal 2 76" xfId="28627" xr:uid="{00000000-0005-0000-0000-000038670000}"/>
    <cellStyle name="Normal 2 77" xfId="28628" xr:uid="{00000000-0005-0000-0000-000039670000}"/>
    <cellStyle name="Normal 2 78" xfId="28629" xr:uid="{00000000-0005-0000-0000-00003A670000}"/>
    <cellStyle name="Normal 2 79" xfId="28630" xr:uid="{00000000-0005-0000-0000-00003B670000}"/>
    <cellStyle name="Normal 2 8" xfId="12270" xr:uid="{00000000-0005-0000-0000-00003C670000}"/>
    <cellStyle name="Normal 2 8 2" xfId="28631" xr:uid="{00000000-0005-0000-0000-00003D670000}"/>
    <cellStyle name="Normal 2 8 3" xfId="28632" xr:uid="{00000000-0005-0000-0000-00003E670000}"/>
    <cellStyle name="Normal 2 8 4" xfId="28633" xr:uid="{00000000-0005-0000-0000-00003F670000}"/>
    <cellStyle name="Normal 2 8 5" xfId="28634" xr:uid="{00000000-0005-0000-0000-000040670000}"/>
    <cellStyle name="Normal 2 8 6" xfId="28635" xr:uid="{00000000-0005-0000-0000-000041670000}"/>
    <cellStyle name="Normal 2 80" xfId="28636" xr:uid="{00000000-0005-0000-0000-000042670000}"/>
    <cellStyle name="Normal 2 81" xfId="28637" xr:uid="{00000000-0005-0000-0000-000043670000}"/>
    <cellStyle name="Normal 2 82" xfId="28638" xr:uid="{00000000-0005-0000-0000-000044670000}"/>
    <cellStyle name="Normal 2 83" xfId="28639" xr:uid="{00000000-0005-0000-0000-000045670000}"/>
    <cellStyle name="Normal 2 84" xfId="28640" xr:uid="{00000000-0005-0000-0000-000046670000}"/>
    <cellStyle name="Normal 2 85" xfId="28641" xr:uid="{00000000-0005-0000-0000-000047670000}"/>
    <cellStyle name="Normal 2 86" xfId="28642" xr:uid="{00000000-0005-0000-0000-000048670000}"/>
    <cellStyle name="Normal 2 87" xfId="28643" xr:uid="{00000000-0005-0000-0000-000049670000}"/>
    <cellStyle name="Normal 2 88" xfId="28644" xr:uid="{00000000-0005-0000-0000-00004A670000}"/>
    <cellStyle name="Normal 2 89" xfId="28645" xr:uid="{00000000-0005-0000-0000-00004B670000}"/>
    <cellStyle name="Normal 2 9" xfId="12271" xr:uid="{00000000-0005-0000-0000-00004C670000}"/>
    <cellStyle name="Normal 2 9 2" xfId="28646" xr:uid="{00000000-0005-0000-0000-00004D670000}"/>
    <cellStyle name="Normal 2 9 3" xfId="28647" xr:uid="{00000000-0005-0000-0000-00004E670000}"/>
    <cellStyle name="Normal 2 90" xfId="28648" xr:uid="{00000000-0005-0000-0000-00004F670000}"/>
    <cellStyle name="Normal 2 91" xfId="28649" xr:uid="{00000000-0005-0000-0000-000050670000}"/>
    <cellStyle name="Normal 2 92" xfId="28650" xr:uid="{00000000-0005-0000-0000-000051670000}"/>
    <cellStyle name="Normal 2 93" xfId="28651" xr:uid="{00000000-0005-0000-0000-000052670000}"/>
    <cellStyle name="Normal 2 94" xfId="28652" xr:uid="{00000000-0005-0000-0000-000053670000}"/>
    <cellStyle name="Normal 2 95" xfId="28653" xr:uid="{00000000-0005-0000-0000-000054670000}"/>
    <cellStyle name="Normal 2 96" xfId="28654" xr:uid="{00000000-0005-0000-0000-000055670000}"/>
    <cellStyle name="Normal 2 97" xfId="28655" xr:uid="{00000000-0005-0000-0000-000056670000}"/>
    <cellStyle name="Normal 2 98" xfId="28656" xr:uid="{00000000-0005-0000-0000-000057670000}"/>
    <cellStyle name="Normal 2 99" xfId="28657" xr:uid="{00000000-0005-0000-0000-000058670000}"/>
    <cellStyle name="Normal 2_~0122721" xfId="14888" xr:uid="{00000000-0005-0000-0000-000059670000}"/>
    <cellStyle name="Normal 20" xfId="12272" xr:uid="{00000000-0005-0000-0000-00005A670000}"/>
    <cellStyle name="Normal 20 2" xfId="12273" xr:uid="{00000000-0005-0000-0000-00005B670000}"/>
    <cellStyle name="Normal 20 2 2" xfId="12274" xr:uid="{00000000-0005-0000-0000-00005C670000}"/>
    <cellStyle name="Normal 20 2 2 2" xfId="28658" xr:uid="{00000000-0005-0000-0000-00005D670000}"/>
    <cellStyle name="Normal 20 2 3" xfId="12275" xr:uid="{00000000-0005-0000-0000-00005E670000}"/>
    <cellStyle name="Normal 20 2 3 2" xfId="28659" xr:uid="{00000000-0005-0000-0000-00005F670000}"/>
    <cellStyle name="Normal 20 2 4" xfId="28660" xr:uid="{00000000-0005-0000-0000-000060670000}"/>
    <cellStyle name="Normal 20 3" xfId="12276" xr:uid="{00000000-0005-0000-0000-000061670000}"/>
    <cellStyle name="Normal 20 3 2" xfId="12277" xr:uid="{00000000-0005-0000-0000-000062670000}"/>
    <cellStyle name="Normal 20 3 2 2" xfId="28661" xr:uid="{00000000-0005-0000-0000-000063670000}"/>
    <cellStyle name="Normal 20 3 3" xfId="12278" xr:uid="{00000000-0005-0000-0000-000064670000}"/>
    <cellStyle name="Normal 20 3 3 2" xfId="28662" xr:uid="{00000000-0005-0000-0000-000065670000}"/>
    <cellStyle name="Normal 20 3 4" xfId="28663" xr:uid="{00000000-0005-0000-0000-000066670000}"/>
    <cellStyle name="Normal 20 4" xfId="12279" xr:uid="{00000000-0005-0000-0000-000067670000}"/>
    <cellStyle name="Normal 20 4 2" xfId="28664" xr:uid="{00000000-0005-0000-0000-000068670000}"/>
    <cellStyle name="Normal 20 5" xfId="12280" xr:uid="{00000000-0005-0000-0000-000069670000}"/>
    <cellStyle name="Normal 20 5 2" xfId="28665" xr:uid="{00000000-0005-0000-0000-00006A670000}"/>
    <cellStyle name="Normal 20 6" xfId="28666" xr:uid="{00000000-0005-0000-0000-00006B670000}"/>
    <cellStyle name="Normal 200" xfId="28667" xr:uid="{00000000-0005-0000-0000-00006C670000}"/>
    <cellStyle name="Normal 201" xfId="28668" xr:uid="{00000000-0005-0000-0000-00006D670000}"/>
    <cellStyle name="Normal 202" xfId="28669" xr:uid="{00000000-0005-0000-0000-00006E670000}"/>
    <cellStyle name="Normal 202 2" xfId="28670" xr:uid="{00000000-0005-0000-0000-00006F670000}"/>
    <cellStyle name="Normal 202 3" xfId="28671" xr:uid="{00000000-0005-0000-0000-000070670000}"/>
    <cellStyle name="Normal 203" xfId="28672" xr:uid="{00000000-0005-0000-0000-000071670000}"/>
    <cellStyle name="Normal 204" xfId="28673" xr:uid="{00000000-0005-0000-0000-000072670000}"/>
    <cellStyle name="Normal 204 2" xfId="28674" xr:uid="{00000000-0005-0000-0000-000073670000}"/>
    <cellStyle name="Normal 205" xfId="28675" xr:uid="{00000000-0005-0000-0000-000074670000}"/>
    <cellStyle name="Normal 205 2" xfId="28676" xr:uid="{00000000-0005-0000-0000-000075670000}"/>
    <cellStyle name="Normal 206" xfId="28677" xr:uid="{00000000-0005-0000-0000-000076670000}"/>
    <cellStyle name="Normal 206 2" xfId="28678" xr:uid="{00000000-0005-0000-0000-000077670000}"/>
    <cellStyle name="Normal 207" xfId="28679" xr:uid="{00000000-0005-0000-0000-000078670000}"/>
    <cellStyle name="Normal 207 2" xfId="28680" xr:uid="{00000000-0005-0000-0000-000079670000}"/>
    <cellStyle name="Normal 208" xfId="28681" xr:uid="{00000000-0005-0000-0000-00007A670000}"/>
    <cellStyle name="Normal 209" xfId="28682" xr:uid="{00000000-0005-0000-0000-00007B670000}"/>
    <cellStyle name="Normal 21" xfId="12281" xr:uid="{00000000-0005-0000-0000-00007C670000}"/>
    <cellStyle name="Normal 21 2" xfId="12282" xr:uid="{00000000-0005-0000-0000-00007D670000}"/>
    <cellStyle name="Normal 21 2 2" xfId="12283" xr:uid="{00000000-0005-0000-0000-00007E670000}"/>
    <cellStyle name="Normal 21 2 2 2" xfId="28683" xr:uid="{00000000-0005-0000-0000-00007F670000}"/>
    <cellStyle name="Normal 21 2 3" xfId="12284" xr:uid="{00000000-0005-0000-0000-000080670000}"/>
    <cellStyle name="Normal 21 2 3 2" xfId="28684" xr:uid="{00000000-0005-0000-0000-000081670000}"/>
    <cellStyle name="Normal 21 2 4" xfId="28685" xr:uid="{00000000-0005-0000-0000-000082670000}"/>
    <cellStyle name="Normal 21 3" xfId="12285" xr:uid="{00000000-0005-0000-0000-000083670000}"/>
    <cellStyle name="Normal 21 3 2" xfId="12286" xr:uid="{00000000-0005-0000-0000-000084670000}"/>
    <cellStyle name="Normal 21 3 2 2" xfId="28686" xr:uid="{00000000-0005-0000-0000-000085670000}"/>
    <cellStyle name="Normal 21 3 3" xfId="12287" xr:uid="{00000000-0005-0000-0000-000086670000}"/>
    <cellStyle name="Normal 21 3 3 2" xfId="28687" xr:uid="{00000000-0005-0000-0000-000087670000}"/>
    <cellStyle name="Normal 21 3 4" xfId="28688" xr:uid="{00000000-0005-0000-0000-000088670000}"/>
    <cellStyle name="Normal 21 4" xfId="12288" xr:uid="{00000000-0005-0000-0000-000089670000}"/>
    <cellStyle name="Normal 21 4 2" xfId="28689" xr:uid="{00000000-0005-0000-0000-00008A670000}"/>
    <cellStyle name="Normal 21 5" xfId="12289" xr:uid="{00000000-0005-0000-0000-00008B670000}"/>
    <cellStyle name="Normal 21 5 2" xfId="28690" xr:uid="{00000000-0005-0000-0000-00008C670000}"/>
    <cellStyle name="Normal 21 6" xfId="28691" xr:uid="{00000000-0005-0000-0000-00008D670000}"/>
    <cellStyle name="Normal 210" xfId="28692" xr:uid="{00000000-0005-0000-0000-00008E670000}"/>
    <cellStyle name="Normal 210 2" xfId="28693" xr:uid="{00000000-0005-0000-0000-00008F670000}"/>
    <cellStyle name="Normal 211" xfId="28694" xr:uid="{00000000-0005-0000-0000-000090670000}"/>
    <cellStyle name="Normal 212" xfId="28695" xr:uid="{00000000-0005-0000-0000-000091670000}"/>
    <cellStyle name="Normal 213" xfId="28696" xr:uid="{00000000-0005-0000-0000-000092670000}"/>
    <cellStyle name="Normal 214" xfId="28697" xr:uid="{00000000-0005-0000-0000-000093670000}"/>
    <cellStyle name="Normal 215" xfId="28698" xr:uid="{00000000-0005-0000-0000-000094670000}"/>
    <cellStyle name="Normal 215 2" xfId="28699" xr:uid="{00000000-0005-0000-0000-000095670000}"/>
    <cellStyle name="Normal 216" xfId="28700" xr:uid="{00000000-0005-0000-0000-000096670000}"/>
    <cellStyle name="Normal 217" xfId="28701" xr:uid="{00000000-0005-0000-0000-000097670000}"/>
    <cellStyle name="Normal 218" xfId="28702" xr:uid="{00000000-0005-0000-0000-000098670000}"/>
    <cellStyle name="Normal 218 2" xfId="28703" xr:uid="{00000000-0005-0000-0000-000099670000}"/>
    <cellStyle name="Normal 219" xfId="28704" xr:uid="{00000000-0005-0000-0000-00009A670000}"/>
    <cellStyle name="Normal 22" xfId="12290" xr:uid="{00000000-0005-0000-0000-00009B670000}"/>
    <cellStyle name="Normal 22 2" xfId="12291" xr:uid="{00000000-0005-0000-0000-00009C670000}"/>
    <cellStyle name="Normal 22 2 2" xfId="12292" xr:uid="{00000000-0005-0000-0000-00009D670000}"/>
    <cellStyle name="Normal 22 2 2 2" xfId="28705" xr:uid="{00000000-0005-0000-0000-00009E670000}"/>
    <cellStyle name="Normal 22 2 3" xfId="12293" xr:uid="{00000000-0005-0000-0000-00009F670000}"/>
    <cellStyle name="Normal 22 2 3 2" xfId="28706" xr:uid="{00000000-0005-0000-0000-0000A0670000}"/>
    <cellStyle name="Normal 22 2 4" xfId="28707" xr:uid="{00000000-0005-0000-0000-0000A1670000}"/>
    <cellStyle name="Normal 22 3" xfId="12294" xr:uid="{00000000-0005-0000-0000-0000A2670000}"/>
    <cellStyle name="Normal 22 3 2" xfId="12295" xr:uid="{00000000-0005-0000-0000-0000A3670000}"/>
    <cellStyle name="Normal 22 3 2 2" xfId="28708" xr:uid="{00000000-0005-0000-0000-0000A4670000}"/>
    <cellStyle name="Normal 22 3 3" xfId="12296" xr:uid="{00000000-0005-0000-0000-0000A5670000}"/>
    <cellStyle name="Normal 22 3 3 2" xfId="28709" xr:uid="{00000000-0005-0000-0000-0000A6670000}"/>
    <cellStyle name="Normal 22 3 4" xfId="28710" xr:uid="{00000000-0005-0000-0000-0000A7670000}"/>
    <cellStyle name="Normal 22 4" xfId="12297" xr:uid="{00000000-0005-0000-0000-0000A8670000}"/>
    <cellStyle name="Normal 22 4 2" xfId="28711" xr:uid="{00000000-0005-0000-0000-0000A9670000}"/>
    <cellStyle name="Normal 22 5" xfId="12298" xr:uid="{00000000-0005-0000-0000-0000AA670000}"/>
    <cellStyle name="Normal 22 5 2" xfId="28712" xr:uid="{00000000-0005-0000-0000-0000AB670000}"/>
    <cellStyle name="Normal 22 6" xfId="28713" xr:uid="{00000000-0005-0000-0000-0000AC670000}"/>
    <cellStyle name="Normal 220" xfId="28714" xr:uid="{00000000-0005-0000-0000-0000AD670000}"/>
    <cellStyle name="Normal 221" xfId="28715" xr:uid="{00000000-0005-0000-0000-0000AE670000}"/>
    <cellStyle name="Normal 222" xfId="28716" xr:uid="{00000000-0005-0000-0000-0000AF670000}"/>
    <cellStyle name="Normal 222 2" xfId="28717" xr:uid="{00000000-0005-0000-0000-0000B0670000}"/>
    <cellStyle name="Normal 223" xfId="28718" xr:uid="{00000000-0005-0000-0000-0000B1670000}"/>
    <cellStyle name="Normal 224" xfId="28719" xr:uid="{00000000-0005-0000-0000-0000B2670000}"/>
    <cellStyle name="Normal 224 2" xfId="28720" xr:uid="{00000000-0005-0000-0000-0000B3670000}"/>
    <cellStyle name="Normal 225" xfId="28721" xr:uid="{00000000-0005-0000-0000-0000B4670000}"/>
    <cellStyle name="Normal 226" xfId="28722" xr:uid="{00000000-0005-0000-0000-0000B5670000}"/>
    <cellStyle name="Normal 226 2" xfId="28723" xr:uid="{00000000-0005-0000-0000-0000B6670000}"/>
    <cellStyle name="Normal 227" xfId="28724" xr:uid="{00000000-0005-0000-0000-0000B7670000}"/>
    <cellStyle name="Normal 228" xfId="28725" xr:uid="{00000000-0005-0000-0000-0000B8670000}"/>
    <cellStyle name="Normal 229" xfId="28726" xr:uid="{00000000-0005-0000-0000-0000B9670000}"/>
    <cellStyle name="Normal 23" xfId="12299" xr:uid="{00000000-0005-0000-0000-0000BA670000}"/>
    <cellStyle name="Normal 23 2" xfId="12300" xr:uid="{00000000-0005-0000-0000-0000BB670000}"/>
    <cellStyle name="Normal 23 2 2" xfId="12301" xr:uid="{00000000-0005-0000-0000-0000BC670000}"/>
    <cellStyle name="Normal 23 2 2 2" xfId="28727" xr:uid="{00000000-0005-0000-0000-0000BD670000}"/>
    <cellStyle name="Normal 23 2 3" xfId="12302" xr:uid="{00000000-0005-0000-0000-0000BE670000}"/>
    <cellStyle name="Normal 23 2 3 2" xfId="28728" xr:uid="{00000000-0005-0000-0000-0000BF670000}"/>
    <cellStyle name="Normal 23 2 4" xfId="28729" xr:uid="{00000000-0005-0000-0000-0000C0670000}"/>
    <cellStyle name="Normal 23 3" xfId="12303" xr:uid="{00000000-0005-0000-0000-0000C1670000}"/>
    <cellStyle name="Normal 23 3 2" xfId="12304" xr:uid="{00000000-0005-0000-0000-0000C2670000}"/>
    <cellStyle name="Normal 23 3 2 2" xfId="28730" xr:uid="{00000000-0005-0000-0000-0000C3670000}"/>
    <cellStyle name="Normal 23 3 3" xfId="12305" xr:uid="{00000000-0005-0000-0000-0000C4670000}"/>
    <cellStyle name="Normal 23 3 3 2" xfId="28731" xr:uid="{00000000-0005-0000-0000-0000C5670000}"/>
    <cellStyle name="Normal 23 3 4" xfId="28732" xr:uid="{00000000-0005-0000-0000-0000C6670000}"/>
    <cellStyle name="Normal 23 4" xfId="12306" xr:uid="{00000000-0005-0000-0000-0000C7670000}"/>
    <cellStyle name="Normal 23 4 2" xfId="28733" xr:uid="{00000000-0005-0000-0000-0000C8670000}"/>
    <cellStyle name="Normal 23 5" xfId="12307" xr:uid="{00000000-0005-0000-0000-0000C9670000}"/>
    <cellStyle name="Normal 23 5 2" xfId="28734" xr:uid="{00000000-0005-0000-0000-0000CA670000}"/>
    <cellStyle name="Normal 23 6" xfId="28735" xr:uid="{00000000-0005-0000-0000-0000CB670000}"/>
    <cellStyle name="Normal 230" xfId="28736" xr:uid="{00000000-0005-0000-0000-0000CC670000}"/>
    <cellStyle name="Normal 231" xfId="28737" xr:uid="{00000000-0005-0000-0000-0000CD670000}"/>
    <cellStyle name="Normal 231 2" xfId="28738" xr:uid="{00000000-0005-0000-0000-0000CE670000}"/>
    <cellStyle name="Normal 232" xfId="28739" xr:uid="{00000000-0005-0000-0000-0000CF670000}"/>
    <cellStyle name="Normal 233" xfId="28740" xr:uid="{00000000-0005-0000-0000-0000D0670000}"/>
    <cellStyle name="Normal 234" xfId="28741" xr:uid="{00000000-0005-0000-0000-0000D1670000}"/>
    <cellStyle name="Normal 234 2" xfId="28742" xr:uid="{00000000-0005-0000-0000-0000D2670000}"/>
    <cellStyle name="Normal 235" xfId="28743" xr:uid="{00000000-0005-0000-0000-0000D3670000}"/>
    <cellStyle name="Normal 236" xfId="28744" xr:uid="{00000000-0005-0000-0000-0000D4670000}"/>
    <cellStyle name="Normal 237" xfId="28745" xr:uid="{00000000-0005-0000-0000-0000D5670000}"/>
    <cellStyle name="Normal 238" xfId="28746" xr:uid="{00000000-0005-0000-0000-0000D6670000}"/>
    <cellStyle name="Normal 238 2" xfId="28747" xr:uid="{00000000-0005-0000-0000-0000D7670000}"/>
    <cellStyle name="Normal 239" xfId="28748" xr:uid="{00000000-0005-0000-0000-0000D8670000}"/>
    <cellStyle name="Normal 24" xfId="12308" xr:uid="{00000000-0005-0000-0000-0000D9670000}"/>
    <cellStyle name="Normal 24 2" xfId="12309" xr:uid="{00000000-0005-0000-0000-0000DA670000}"/>
    <cellStyle name="Normal 24 2 2" xfId="12310" xr:uid="{00000000-0005-0000-0000-0000DB670000}"/>
    <cellStyle name="Normal 24 2 2 2" xfId="28749" xr:uid="{00000000-0005-0000-0000-0000DC670000}"/>
    <cellStyle name="Normal 24 2 3" xfId="12311" xr:uid="{00000000-0005-0000-0000-0000DD670000}"/>
    <cellStyle name="Normal 24 2 3 2" xfId="28750" xr:uid="{00000000-0005-0000-0000-0000DE670000}"/>
    <cellStyle name="Normal 24 2 4" xfId="28751" xr:uid="{00000000-0005-0000-0000-0000DF670000}"/>
    <cellStyle name="Normal 24 3" xfId="12312" xr:uid="{00000000-0005-0000-0000-0000E0670000}"/>
    <cellStyle name="Normal 24 3 2" xfId="12313" xr:uid="{00000000-0005-0000-0000-0000E1670000}"/>
    <cellStyle name="Normal 24 3 2 2" xfId="28752" xr:uid="{00000000-0005-0000-0000-0000E2670000}"/>
    <cellStyle name="Normal 24 3 3" xfId="12314" xr:uid="{00000000-0005-0000-0000-0000E3670000}"/>
    <cellStyle name="Normal 24 3 3 2" xfId="28753" xr:uid="{00000000-0005-0000-0000-0000E4670000}"/>
    <cellStyle name="Normal 24 3 4" xfId="28754" xr:uid="{00000000-0005-0000-0000-0000E5670000}"/>
    <cellStyle name="Normal 24 4" xfId="12315" xr:uid="{00000000-0005-0000-0000-0000E6670000}"/>
    <cellStyle name="Normal 24 4 2" xfId="28755" xr:uid="{00000000-0005-0000-0000-0000E7670000}"/>
    <cellStyle name="Normal 24 5" xfId="12316" xr:uid="{00000000-0005-0000-0000-0000E8670000}"/>
    <cellStyle name="Normal 24 5 2" xfId="28756" xr:uid="{00000000-0005-0000-0000-0000E9670000}"/>
    <cellStyle name="Normal 24 6" xfId="28757" xr:uid="{00000000-0005-0000-0000-0000EA670000}"/>
    <cellStyle name="Normal 24 6 2" xfId="28758" xr:uid="{00000000-0005-0000-0000-0000EB670000}"/>
    <cellStyle name="Normal 240" xfId="28759" xr:uid="{00000000-0005-0000-0000-0000EC670000}"/>
    <cellStyle name="Normal 241" xfId="28760" xr:uid="{00000000-0005-0000-0000-0000ED670000}"/>
    <cellStyle name="Normal 242" xfId="28761" xr:uid="{00000000-0005-0000-0000-0000EE670000}"/>
    <cellStyle name="Normal 243" xfId="28762" xr:uid="{00000000-0005-0000-0000-0000EF670000}"/>
    <cellStyle name="Normal 244" xfId="28763" xr:uid="{00000000-0005-0000-0000-0000F0670000}"/>
    <cellStyle name="Normal 245" xfId="28764" xr:uid="{00000000-0005-0000-0000-0000F1670000}"/>
    <cellStyle name="Normal 246" xfId="28765" xr:uid="{00000000-0005-0000-0000-0000F2670000}"/>
    <cellStyle name="Normal 247" xfId="28766" xr:uid="{00000000-0005-0000-0000-0000F3670000}"/>
    <cellStyle name="Normal 248" xfId="28767" xr:uid="{00000000-0005-0000-0000-0000F4670000}"/>
    <cellStyle name="Normal 249" xfId="28768" xr:uid="{00000000-0005-0000-0000-0000F5670000}"/>
    <cellStyle name="Normal 25" xfId="12317" xr:uid="{00000000-0005-0000-0000-0000F6670000}"/>
    <cellStyle name="Normal 25 2" xfId="12318" xr:uid="{00000000-0005-0000-0000-0000F7670000}"/>
    <cellStyle name="Normal 25 2 2" xfId="28769" xr:uid="{00000000-0005-0000-0000-0000F8670000}"/>
    <cellStyle name="Normal 25 3" xfId="12319" xr:uid="{00000000-0005-0000-0000-0000F9670000}"/>
    <cellStyle name="Normal 25 3 2" xfId="28770" xr:uid="{00000000-0005-0000-0000-0000FA670000}"/>
    <cellStyle name="Normal 25 4" xfId="28771" xr:uid="{00000000-0005-0000-0000-0000FB670000}"/>
    <cellStyle name="Normal 250" xfId="28772" xr:uid="{00000000-0005-0000-0000-0000FC670000}"/>
    <cellStyle name="Normal 251" xfId="28773" xr:uid="{00000000-0005-0000-0000-0000FD670000}"/>
    <cellStyle name="Normal 252" xfId="28774" xr:uid="{00000000-0005-0000-0000-0000FE670000}"/>
    <cellStyle name="Normal 253" xfId="28775" xr:uid="{00000000-0005-0000-0000-0000FF670000}"/>
    <cellStyle name="Normal 254" xfId="28776" xr:uid="{00000000-0005-0000-0000-000000680000}"/>
    <cellStyle name="Normal 254 2" xfId="28777" xr:uid="{00000000-0005-0000-0000-000001680000}"/>
    <cellStyle name="Normal 255" xfId="28778" xr:uid="{00000000-0005-0000-0000-000002680000}"/>
    <cellStyle name="Normal 256" xfId="28779" xr:uid="{00000000-0005-0000-0000-000003680000}"/>
    <cellStyle name="Normal 257" xfId="28780" xr:uid="{00000000-0005-0000-0000-000004680000}"/>
    <cellStyle name="Normal 258" xfId="28781" xr:uid="{00000000-0005-0000-0000-000005680000}"/>
    <cellStyle name="Normal 259" xfId="28782" xr:uid="{00000000-0005-0000-0000-000006680000}"/>
    <cellStyle name="Normal 26" xfId="12320" xr:uid="{00000000-0005-0000-0000-000007680000}"/>
    <cellStyle name="Normal 26 2" xfId="12321" xr:uid="{00000000-0005-0000-0000-000008680000}"/>
    <cellStyle name="Normal 26 2 2" xfId="12322" xr:uid="{00000000-0005-0000-0000-000009680000}"/>
    <cellStyle name="Normal 26 2 2 2" xfId="28783" xr:uid="{00000000-0005-0000-0000-00000A680000}"/>
    <cellStyle name="Normal 26 2 3" xfId="12323" xr:uid="{00000000-0005-0000-0000-00000B680000}"/>
    <cellStyle name="Normal 26 2 3 2" xfId="28784" xr:uid="{00000000-0005-0000-0000-00000C680000}"/>
    <cellStyle name="Normal 26 2 4" xfId="28785" xr:uid="{00000000-0005-0000-0000-00000D680000}"/>
    <cellStyle name="Normal 26 3" xfId="12324" xr:uid="{00000000-0005-0000-0000-00000E680000}"/>
    <cellStyle name="Normal 26 3 2" xfId="28786" xr:uid="{00000000-0005-0000-0000-00000F680000}"/>
    <cellStyle name="Normal 26 4" xfId="12325" xr:uid="{00000000-0005-0000-0000-000010680000}"/>
    <cellStyle name="Normal 26 4 2" xfId="28787" xr:uid="{00000000-0005-0000-0000-000011680000}"/>
    <cellStyle name="Normal 26 5" xfId="28788" xr:uid="{00000000-0005-0000-0000-000012680000}"/>
    <cellStyle name="Normal 260" xfId="28789" xr:uid="{00000000-0005-0000-0000-000013680000}"/>
    <cellStyle name="Normal 261" xfId="28790" xr:uid="{00000000-0005-0000-0000-000014680000}"/>
    <cellStyle name="Normal 262" xfId="28791" xr:uid="{00000000-0005-0000-0000-000015680000}"/>
    <cellStyle name="Normal 263" xfId="28792" xr:uid="{00000000-0005-0000-0000-000016680000}"/>
    <cellStyle name="Normal 264" xfId="28793" xr:uid="{00000000-0005-0000-0000-000017680000}"/>
    <cellStyle name="Normal 265" xfId="28794" xr:uid="{00000000-0005-0000-0000-000018680000}"/>
    <cellStyle name="Normal 266" xfId="28795" xr:uid="{00000000-0005-0000-0000-000019680000}"/>
    <cellStyle name="Normal 267" xfId="28796" xr:uid="{00000000-0005-0000-0000-00001A680000}"/>
    <cellStyle name="Normal 268" xfId="28797" xr:uid="{00000000-0005-0000-0000-00001B680000}"/>
    <cellStyle name="Normal 269" xfId="28798" xr:uid="{00000000-0005-0000-0000-00001C680000}"/>
    <cellStyle name="Normal 27" xfId="12326" xr:uid="{00000000-0005-0000-0000-00001D680000}"/>
    <cellStyle name="Normal 27 2" xfId="12327" xr:uid="{00000000-0005-0000-0000-00001E680000}"/>
    <cellStyle name="Normal 27 2 2" xfId="12328" xr:uid="{00000000-0005-0000-0000-00001F680000}"/>
    <cellStyle name="Normal 27 2 2 2" xfId="28799" xr:uid="{00000000-0005-0000-0000-000020680000}"/>
    <cellStyle name="Normal 27 2 3" xfId="12329" xr:uid="{00000000-0005-0000-0000-000021680000}"/>
    <cellStyle name="Normal 27 2 3 2" xfId="28800" xr:uid="{00000000-0005-0000-0000-000022680000}"/>
    <cellStyle name="Normal 27 2 4" xfId="28801" xr:uid="{00000000-0005-0000-0000-000023680000}"/>
    <cellStyle name="Normal 27 3" xfId="12330" xr:uid="{00000000-0005-0000-0000-000024680000}"/>
    <cellStyle name="Normal 27 3 2" xfId="12331" xr:uid="{00000000-0005-0000-0000-000025680000}"/>
    <cellStyle name="Normal 27 3 2 2" xfId="28802" xr:uid="{00000000-0005-0000-0000-000026680000}"/>
    <cellStyle name="Normal 27 3 3" xfId="12332" xr:uid="{00000000-0005-0000-0000-000027680000}"/>
    <cellStyle name="Normal 27 3 3 2" xfId="28803" xr:uid="{00000000-0005-0000-0000-000028680000}"/>
    <cellStyle name="Normal 27 3 4" xfId="28804" xr:uid="{00000000-0005-0000-0000-000029680000}"/>
    <cellStyle name="Normal 27 4" xfId="12333" xr:uid="{00000000-0005-0000-0000-00002A680000}"/>
    <cellStyle name="Normal 27 4 2" xfId="28805" xr:uid="{00000000-0005-0000-0000-00002B680000}"/>
    <cellStyle name="Normal 27 5" xfId="12334" xr:uid="{00000000-0005-0000-0000-00002C680000}"/>
    <cellStyle name="Normal 27 5 2" xfId="28806" xr:uid="{00000000-0005-0000-0000-00002D680000}"/>
    <cellStyle name="Normal 27 6" xfId="28807" xr:uid="{00000000-0005-0000-0000-00002E680000}"/>
    <cellStyle name="Normal 270" xfId="28808" xr:uid="{00000000-0005-0000-0000-00002F680000}"/>
    <cellStyle name="Normal 271" xfId="28809" xr:uid="{00000000-0005-0000-0000-000030680000}"/>
    <cellStyle name="Normal 272" xfId="28810" xr:uid="{00000000-0005-0000-0000-000031680000}"/>
    <cellStyle name="Normal 273" xfId="28811" xr:uid="{00000000-0005-0000-0000-000032680000}"/>
    <cellStyle name="Normal 274" xfId="28812" xr:uid="{00000000-0005-0000-0000-000033680000}"/>
    <cellStyle name="Normal 275" xfId="15072" xr:uid="{00000000-0005-0000-0000-000034680000}"/>
    <cellStyle name="Normal 276" xfId="28813" xr:uid="{00000000-0005-0000-0000-000035680000}"/>
    <cellStyle name="Normal 277" xfId="28814" xr:uid="{00000000-0005-0000-0000-000036680000}"/>
    <cellStyle name="Normal 278" xfId="31483" xr:uid="{00000000-0005-0000-0000-000037680000}"/>
    <cellStyle name="Normal 28" xfId="12335" xr:uid="{00000000-0005-0000-0000-000038680000}"/>
    <cellStyle name="Normal 28 2" xfId="12336" xr:uid="{00000000-0005-0000-0000-000039680000}"/>
    <cellStyle name="Normal 28 2 2" xfId="12337" xr:uid="{00000000-0005-0000-0000-00003A680000}"/>
    <cellStyle name="Normal 28 2 2 2" xfId="28815" xr:uid="{00000000-0005-0000-0000-00003B680000}"/>
    <cellStyle name="Normal 28 2 3" xfId="12338" xr:uid="{00000000-0005-0000-0000-00003C680000}"/>
    <cellStyle name="Normal 28 2 3 2" xfId="28816" xr:uid="{00000000-0005-0000-0000-00003D680000}"/>
    <cellStyle name="Normal 28 2 4" xfId="28817" xr:uid="{00000000-0005-0000-0000-00003E680000}"/>
    <cellStyle name="Normal 28 3" xfId="12339" xr:uid="{00000000-0005-0000-0000-00003F680000}"/>
    <cellStyle name="Normal 28 3 2" xfId="12340" xr:uid="{00000000-0005-0000-0000-000040680000}"/>
    <cellStyle name="Normal 28 3 2 2" xfId="28818" xr:uid="{00000000-0005-0000-0000-000041680000}"/>
    <cellStyle name="Normal 28 3 3" xfId="12341" xr:uid="{00000000-0005-0000-0000-000042680000}"/>
    <cellStyle name="Normal 28 3 3 2" xfId="28819" xr:uid="{00000000-0005-0000-0000-000043680000}"/>
    <cellStyle name="Normal 28 3 4" xfId="28820" xr:uid="{00000000-0005-0000-0000-000044680000}"/>
    <cellStyle name="Normal 28 4" xfId="12342" xr:uid="{00000000-0005-0000-0000-000045680000}"/>
    <cellStyle name="Normal 28 4 2" xfId="28821" xr:uid="{00000000-0005-0000-0000-000046680000}"/>
    <cellStyle name="Normal 28 5" xfId="12343" xr:uid="{00000000-0005-0000-0000-000047680000}"/>
    <cellStyle name="Normal 28 5 2" xfId="28822" xr:uid="{00000000-0005-0000-0000-000048680000}"/>
    <cellStyle name="Normal 28 6" xfId="28823" xr:uid="{00000000-0005-0000-0000-000049680000}"/>
    <cellStyle name="Normal 28 7" xfId="28824" xr:uid="{00000000-0005-0000-0000-00004A680000}"/>
    <cellStyle name="Normal 29" xfId="12344" xr:uid="{00000000-0005-0000-0000-00004B680000}"/>
    <cellStyle name="Normal 29 10" xfId="28825" xr:uid="{00000000-0005-0000-0000-00004C680000}"/>
    <cellStyle name="Normal 29 2" xfId="12345" xr:uid="{00000000-0005-0000-0000-00004D680000}"/>
    <cellStyle name="Normal 29 2 2" xfId="12346" xr:uid="{00000000-0005-0000-0000-00004E680000}"/>
    <cellStyle name="Normal 29 2 2 2" xfId="28826" xr:uid="{00000000-0005-0000-0000-00004F680000}"/>
    <cellStyle name="Normal 29 2 3" xfId="12347" xr:uid="{00000000-0005-0000-0000-000050680000}"/>
    <cellStyle name="Normal 29 2 3 2" xfId="28827" xr:uid="{00000000-0005-0000-0000-000051680000}"/>
    <cellStyle name="Normal 29 2 4" xfId="28828" xr:uid="{00000000-0005-0000-0000-000052680000}"/>
    <cellStyle name="Normal 29 3" xfId="12348" xr:uid="{00000000-0005-0000-0000-000053680000}"/>
    <cellStyle name="Normal 29 3 2" xfId="12349" xr:uid="{00000000-0005-0000-0000-000054680000}"/>
    <cellStyle name="Normal 29 3 2 2" xfId="28829" xr:uid="{00000000-0005-0000-0000-000055680000}"/>
    <cellStyle name="Normal 29 3 3" xfId="12350" xr:uid="{00000000-0005-0000-0000-000056680000}"/>
    <cellStyle name="Normal 29 3 3 2" xfId="28830" xr:uid="{00000000-0005-0000-0000-000057680000}"/>
    <cellStyle name="Normal 29 3 4" xfId="28831" xr:uid="{00000000-0005-0000-0000-000058680000}"/>
    <cellStyle name="Normal 29 4" xfId="12351" xr:uid="{00000000-0005-0000-0000-000059680000}"/>
    <cellStyle name="Normal 29 4 2" xfId="12352" xr:uid="{00000000-0005-0000-0000-00005A680000}"/>
    <cellStyle name="Normal 29 4 2 2" xfId="28832" xr:uid="{00000000-0005-0000-0000-00005B680000}"/>
    <cellStyle name="Normal 29 4 3" xfId="12353" xr:uid="{00000000-0005-0000-0000-00005C680000}"/>
    <cellStyle name="Normal 29 4 3 2" xfId="28833" xr:uid="{00000000-0005-0000-0000-00005D680000}"/>
    <cellStyle name="Normal 29 4 4" xfId="28834" xr:uid="{00000000-0005-0000-0000-00005E680000}"/>
    <cellStyle name="Normal 29 5" xfId="12354" xr:uid="{00000000-0005-0000-0000-00005F680000}"/>
    <cellStyle name="Normal 29 5 2" xfId="12355" xr:uid="{00000000-0005-0000-0000-000060680000}"/>
    <cellStyle name="Normal 29 5 2 2" xfId="28835" xr:uid="{00000000-0005-0000-0000-000061680000}"/>
    <cellStyle name="Normal 29 5 3" xfId="12356" xr:uid="{00000000-0005-0000-0000-000062680000}"/>
    <cellStyle name="Normal 29 5 3 2" xfId="28836" xr:uid="{00000000-0005-0000-0000-000063680000}"/>
    <cellStyle name="Normal 29 5 4" xfId="28837" xr:uid="{00000000-0005-0000-0000-000064680000}"/>
    <cellStyle name="Normal 29 6" xfId="12357" xr:uid="{00000000-0005-0000-0000-000065680000}"/>
    <cellStyle name="Normal 29 6 2" xfId="12358" xr:uid="{00000000-0005-0000-0000-000066680000}"/>
    <cellStyle name="Normal 29 6 2 2" xfId="28838" xr:uid="{00000000-0005-0000-0000-000067680000}"/>
    <cellStyle name="Normal 29 6 3" xfId="12359" xr:uid="{00000000-0005-0000-0000-000068680000}"/>
    <cellStyle name="Normal 29 6 3 2" xfId="28839" xr:uid="{00000000-0005-0000-0000-000069680000}"/>
    <cellStyle name="Normal 29 6 4" xfId="28840" xr:uid="{00000000-0005-0000-0000-00006A680000}"/>
    <cellStyle name="Normal 29 7" xfId="12360" xr:uid="{00000000-0005-0000-0000-00006B680000}"/>
    <cellStyle name="Normal 29 7 2" xfId="12361" xr:uid="{00000000-0005-0000-0000-00006C680000}"/>
    <cellStyle name="Normal 29 7 2 2" xfId="28841" xr:uid="{00000000-0005-0000-0000-00006D680000}"/>
    <cellStyle name="Normal 29 7 3" xfId="12362" xr:uid="{00000000-0005-0000-0000-00006E680000}"/>
    <cellStyle name="Normal 29 7 3 2" xfId="28842" xr:uid="{00000000-0005-0000-0000-00006F680000}"/>
    <cellStyle name="Normal 29 7 4" xfId="28843" xr:uid="{00000000-0005-0000-0000-000070680000}"/>
    <cellStyle name="Normal 29 8" xfId="12363" xr:uid="{00000000-0005-0000-0000-000071680000}"/>
    <cellStyle name="Normal 29 8 2" xfId="28844" xr:uid="{00000000-0005-0000-0000-000072680000}"/>
    <cellStyle name="Normal 29 9" xfId="12364" xr:uid="{00000000-0005-0000-0000-000073680000}"/>
    <cellStyle name="Normal 29 9 2" xfId="28845" xr:uid="{00000000-0005-0000-0000-000074680000}"/>
    <cellStyle name="Normal 3" xfId="12365" xr:uid="{00000000-0005-0000-0000-000075680000}"/>
    <cellStyle name="Normal 3 10" xfId="12366" xr:uid="{00000000-0005-0000-0000-000076680000}"/>
    <cellStyle name="Normal 3 10 2" xfId="28846" xr:uid="{00000000-0005-0000-0000-000077680000}"/>
    <cellStyle name="Normal 3 11" xfId="12367" xr:uid="{00000000-0005-0000-0000-000078680000}"/>
    <cellStyle name="Normal 3 11 2" xfId="28847" xr:uid="{00000000-0005-0000-0000-000079680000}"/>
    <cellStyle name="Normal 3 11 3" xfId="28848" xr:uid="{00000000-0005-0000-0000-00007A680000}"/>
    <cellStyle name="Normal 3 12" xfId="12368" xr:uid="{00000000-0005-0000-0000-00007B680000}"/>
    <cellStyle name="Normal 3 12 2" xfId="28849" xr:uid="{00000000-0005-0000-0000-00007C680000}"/>
    <cellStyle name="Normal 3 12 3" xfId="28850" xr:uid="{00000000-0005-0000-0000-00007D680000}"/>
    <cellStyle name="Normal 3 13" xfId="12369" xr:uid="{00000000-0005-0000-0000-00007E680000}"/>
    <cellStyle name="Normal 3 13 2" xfId="28851" xr:uid="{00000000-0005-0000-0000-00007F680000}"/>
    <cellStyle name="Normal 3 14" xfId="12370" xr:uid="{00000000-0005-0000-0000-000080680000}"/>
    <cellStyle name="Normal 3 15" xfId="28852" xr:uid="{00000000-0005-0000-0000-000081680000}"/>
    <cellStyle name="Normal 3 16" xfId="28853" xr:uid="{00000000-0005-0000-0000-000082680000}"/>
    <cellStyle name="Normal 3 2" xfId="12371" xr:uid="{00000000-0005-0000-0000-000083680000}"/>
    <cellStyle name="Normal 3 2 2" xfId="12372" xr:uid="{00000000-0005-0000-0000-000084680000}"/>
    <cellStyle name="Normal 3 2 2 2" xfId="28854" xr:uid="{00000000-0005-0000-0000-000085680000}"/>
    <cellStyle name="Normal 3 2 3" xfId="14434" xr:uid="{00000000-0005-0000-0000-000086680000}"/>
    <cellStyle name="Normal 3 2 3 2" xfId="28855" xr:uid="{00000000-0005-0000-0000-000087680000}"/>
    <cellStyle name="Normal 3 2 3 3" xfId="28856" xr:uid="{00000000-0005-0000-0000-000088680000}"/>
    <cellStyle name="Normal 3 2 4" xfId="28857" xr:uid="{00000000-0005-0000-0000-000089680000}"/>
    <cellStyle name="Normal 3 2 5" xfId="28858" xr:uid="{00000000-0005-0000-0000-00008A680000}"/>
    <cellStyle name="Normal 3 2 6" xfId="28859" xr:uid="{00000000-0005-0000-0000-00008B680000}"/>
    <cellStyle name="Normal 3 2_~0122721" xfId="14889" xr:uid="{00000000-0005-0000-0000-00008C680000}"/>
    <cellStyle name="Normal 3 3" xfId="12373" xr:uid="{00000000-0005-0000-0000-00008D680000}"/>
    <cellStyle name="Normal 3 3 2" xfId="28860" xr:uid="{00000000-0005-0000-0000-00008E680000}"/>
    <cellStyle name="Normal 3 3 3" xfId="28861" xr:uid="{00000000-0005-0000-0000-00008F680000}"/>
    <cellStyle name="Normal 3 3_LT-SAMUTHSAKORN" xfId="28862" xr:uid="{00000000-0005-0000-0000-000090680000}"/>
    <cellStyle name="Normal 3 4" xfId="12374" xr:uid="{00000000-0005-0000-0000-000091680000}"/>
    <cellStyle name="Normal 3 4 2" xfId="28863" xr:uid="{00000000-0005-0000-0000-000092680000}"/>
    <cellStyle name="Normal 3 5" xfId="12375" xr:uid="{00000000-0005-0000-0000-000093680000}"/>
    <cellStyle name="Normal 3 5 2" xfId="28864" xr:uid="{00000000-0005-0000-0000-000094680000}"/>
    <cellStyle name="Normal 3 6" xfId="12376" xr:uid="{00000000-0005-0000-0000-000095680000}"/>
    <cellStyle name="Normal 3 6 2" xfId="28865" xr:uid="{00000000-0005-0000-0000-000096680000}"/>
    <cellStyle name="Normal 3 7" xfId="12377" xr:uid="{00000000-0005-0000-0000-000097680000}"/>
    <cellStyle name="Normal 3 7 2" xfId="28866" xr:uid="{00000000-0005-0000-0000-000098680000}"/>
    <cellStyle name="Normal 3 8" xfId="12378" xr:uid="{00000000-0005-0000-0000-000099680000}"/>
    <cellStyle name="Normal 3 8 2" xfId="28867" xr:uid="{00000000-0005-0000-0000-00009A680000}"/>
    <cellStyle name="Normal 3 9" xfId="12379" xr:uid="{00000000-0005-0000-0000-00009B680000}"/>
    <cellStyle name="Normal 3 9 2" xfId="28868" xr:uid="{00000000-0005-0000-0000-00009C680000}"/>
    <cellStyle name="Normal 3_2011 Enterprise IT CM (K Songtham) (2)" xfId="14890" xr:uid="{00000000-0005-0000-0000-00009D680000}"/>
    <cellStyle name="Normal 30" xfId="12380" xr:uid="{00000000-0005-0000-0000-00009E680000}"/>
    <cellStyle name="Normal 30 2" xfId="12381" xr:uid="{00000000-0005-0000-0000-00009F680000}"/>
    <cellStyle name="Normal 30 2 2" xfId="28869" xr:uid="{00000000-0005-0000-0000-0000A0680000}"/>
    <cellStyle name="Normal 30 3" xfId="12382" xr:uid="{00000000-0005-0000-0000-0000A1680000}"/>
    <cellStyle name="Normal 30 3 2" xfId="28870" xr:uid="{00000000-0005-0000-0000-0000A2680000}"/>
    <cellStyle name="Normal 30 4" xfId="28871" xr:uid="{00000000-0005-0000-0000-0000A3680000}"/>
    <cellStyle name="Normal 31" xfId="12383" xr:uid="{00000000-0005-0000-0000-0000A4680000}"/>
    <cellStyle name="Normal 31 2" xfId="12384" xr:uid="{00000000-0005-0000-0000-0000A5680000}"/>
    <cellStyle name="Normal 31 2 2" xfId="28872" xr:uid="{00000000-0005-0000-0000-0000A6680000}"/>
    <cellStyle name="Normal 31 3" xfId="12385" xr:uid="{00000000-0005-0000-0000-0000A7680000}"/>
    <cellStyle name="Normal 31 3 2" xfId="28873" xr:uid="{00000000-0005-0000-0000-0000A8680000}"/>
    <cellStyle name="Normal 31 4" xfId="28874" xr:uid="{00000000-0005-0000-0000-0000A9680000}"/>
    <cellStyle name="Normal 31 5" xfId="28875" xr:uid="{00000000-0005-0000-0000-0000AA680000}"/>
    <cellStyle name="Normal 32" xfId="12386" xr:uid="{00000000-0005-0000-0000-0000AB680000}"/>
    <cellStyle name="Normal 32 2" xfId="12387" xr:uid="{00000000-0005-0000-0000-0000AC680000}"/>
    <cellStyle name="Normal 32 2 2" xfId="28876" xr:uid="{00000000-0005-0000-0000-0000AD680000}"/>
    <cellStyle name="Normal 32 3" xfId="12388" xr:uid="{00000000-0005-0000-0000-0000AE680000}"/>
    <cellStyle name="Normal 32 3 2" xfId="28877" xr:uid="{00000000-0005-0000-0000-0000AF680000}"/>
    <cellStyle name="Normal 32 4" xfId="28878" xr:uid="{00000000-0005-0000-0000-0000B0680000}"/>
    <cellStyle name="Normal 33" xfId="12389" xr:uid="{00000000-0005-0000-0000-0000B1680000}"/>
    <cellStyle name="Normal 33 2" xfId="12390" xr:uid="{00000000-0005-0000-0000-0000B2680000}"/>
    <cellStyle name="Normal 33 2 2" xfId="28879" xr:uid="{00000000-0005-0000-0000-0000B3680000}"/>
    <cellStyle name="Normal 33 3" xfId="12391" xr:uid="{00000000-0005-0000-0000-0000B4680000}"/>
    <cellStyle name="Normal 33 3 2" xfId="28880" xr:uid="{00000000-0005-0000-0000-0000B5680000}"/>
    <cellStyle name="Normal 33 4" xfId="28881" xr:uid="{00000000-0005-0000-0000-0000B6680000}"/>
    <cellStyle name="Normal 34" xfId="12392" xr:uid="{00000000-0005-0000-0000-0000B7680000}"/>
    <cellStyle name="Normal 34 2" xfId="12393" xr:uid="{00000000-0005-0000-0000-0000B8680000}"/>
    <cellStyle name="Normal 34 2 2" xfId="28882" xr:uid="{00000000-0005-0000-0000-0000B9680000}"/>
    <cellStyle name="Normal 34 3" xfId="12394" xr:uid="{00000000-0005-0000-0000-0000BA680000}"/>
    <cellStyle name="Normal 34 3 2" xfId="28883" xr:uid="{00000000-0005-0000-0000-0000BB680000}"/>
    <cellStyle name="Normal 34 4" xfId="28884" xr:uid="{00000000-0005-0000-0000-0000BC680000}"/>
    <cellStyle name="Normal 35" xfId="12395" xr:uid="{00000000-0005-0000-0000-0000BD680000}"/>
    <cellStyle name="Normal 35 2" xfId="12396" xr:uid="{00000000-0005-0000-0000-0000BE680000}"/>
    <cellStyle name="Normal 35 2 2" xfId="28885" xr:uid="{00000000-0005-0000-0000-0000BF680000}"/>
    <cellStyle name="Normal 35 3" xfId="12397" xr:uid="{00000000-0005-0000-0000-0000C0680000}"/>
    <cellStyle name="Normal 35 3 2" xfId="28886" xr:uid="{00000000-0005-0000-0000-0000C1680000}"/>
    <cellStyle name="Normal 35 4" xfId="28887" xr:uid="{00000000-0005-0000-0000-0000C2680000}"/>
    <cellStyle name="Normal 36" xfId="12398" xr:uid="{00000000-0005-0000-0000-0000C3680000}"/>
    <cellStyle name="Normal 36 2" xfId="12399" xr:uid="{00000000-0005-0000-0000-0000C4680000}"/>
    <cellStyle name="Normal 36 2 2" xfId="28888" xr:uid="{00000000-0005-0000-0000-0000C5680000}"/>
    <cellStyle name="Normal 36 3" xfId="12400" xr:uid="{00000000-0005-0000-0000-0000C6680000}"/>
    <cellStyle name="Normal 36 3 2" xfId="28889" xr:uid="{00000000-0005-0000-0000-0000C7680000}"/>
    <cellStyle name="Normal 36 4" xfId="28890" xr:uid="{00000000-0005-0000-0000-0000C8680000}"/>
    <cellStyle name="Normal 37" xfId="12401" xr:uid="{00000000-0005-0000-0000-0000C9680000}"/>
    <cellStyle name="Normal 37 2" xfId="12402" xr:uid="{00000000-0005-0000-0000-0000CA680000}"/>
    <cellStyle name="Normal 37 2 2" xfId="28891" xr:uid="{00000000-0005-0000-0000-0000CB680000}"/>
    <cellStyle name="Normal 37 3" xfId="12403" xr:uid="{00000000-0005-0000-0000-0000CC680000}"/>
    <cellStyle name="Normal 37 3 2" xfId="28892" xr:uid="{00000000-0005-0000-0000-0000CD680000}"/>
    <cellStyle name="Normal 37 4" xfId="28893" xr:uid="{00000000-0005-0000-0000-0000CE680000}"/>
    <cellStyle name="Normal 38" xfId="12404" xr:uid="{00000000-0005-0000-0000-0000CF680000}"/>
    <cellStyle name="Normal 38 2" xfId="12405" xr:uid="{00000000-0005-0000-0000-0000D0680000}"/>
    <cellStyle name="Normal 38 2 2" xfId="28894" xr:uid="{00000000-0005-0000-0000-0000D1680000}"/>
    <cellStyle name="Normal 38 3" xfId="12406" xr:uid="{00000000-0005-0000-0000-0000D2680000}"/>
    <cellStyle name="Normal 38 3 2" xfId="28895" xr:uid="{00000000-0005-0000-0000-0000D3680000}"/>
    <cellStyle name="Normal 38 4" xfId="28896" xr:uid="{00000000-0005-0000-0000-0000D4680000}"/>
    <cellStyle name="Normal 39" xfId="12407" xr:uid="{00000000-0005-0000-0000-0000D5680000}"/>
    <cellStyle name="Normal 39 2" xfId="12408" xr:uid="{00000000-0005-0000-0000-0000D6680000}"/>
    <cellStyle name="Normal 39 2 2" xfId="28897" xr:uid="{00000000-0005-0000-0000-0000D7680000}"/>
    <cellStyle name="Normal 39 3" xfId="12409" xr:uid="{00000000-0005-0000-0000-0000D8680000}"/>
    <cellStyle name="Normal 39 3 2" xfId="28898" xr:uid="{00000000-0005-0000-0000-0000D9680000}"/>
    <cellStyle name="Normal 39 4" xfId="28899" xr:uid="{00000000-0005-0000-0000-0000DA680000}"/>
    <cellStyle name="Normal 4" xfId="12410" xr:uid="{00000000-0005-0000-0000-0000DB680000}"/>
    <cellStyle name="Normal 4 10" xfId="28900" xr:uid="{00000000-0005-0000-0000-0000DC680000}"/>
    <cellStyle name="Normal 4 10 2" xfId="28901" xr:uid="{00000000-0005-0000-0000-0000DD680000}"/>
    <cellStyle name="Normal 4 10 3" xfId="28902" xr:uid="{00000000-0005-0000-0000-0000DE680000}"/>
    <cellStyle name="Normal 4 11" xfId="28903" xr:uid="{00000000-0005-0000-0000-0000DF680000}"/>
    <cellStyle name="Normal 4 12" xfId="28904" xr:uid="{00000000-0005-0000-0000-0000E0680000}"/>
    <cellStyle name="Normal 4 2" xfId="12411" xr:uid="{00000000-0005-0000-0000-0000E1680000}"/>
    <cellStyle name="Normal 4 2 2" xfId="12412" xr:uid="{00000000-0005-0000-0000-0000E2680000}"/>
    <cellStyle name="Normal 4 2 2 2" xfId="28905" xr:uid="{00000000-0005-0000-0000-0000E3680000}"/>
    <cellStyle name="Normal 4 2 3" xfId="12413" xr:uid="{00000000-0005-0000-0000-0000E4680000}"/>
    <cellStyle name="Normal 4 2 3 2" xfId="28906" xr:uid="{00000000-0005-0000-0000-0000E5680000}"/>
    <cellStyle name="Normal 4 2 3 3" xfId="28907" xr:uid="{00000000-0005-0000-0000-0000E6680000}"/>
    <cellStyle name="Normal 4 2 4" xfId="12414" xr:uid="{00000000-0005-0000-0000-0000E7680000}"/>
    <cellStyle name="Normal 4 2 5" xfId="28908" xr:uid="{00000000-0005-0000-0000-0000E8680000}"/>
    <cellStyle name="Normal 4 2 5 2" xfId="28909" xr:uid="{00000000-0005-0000-0000-0000E9680000}"/>
    <cellStyle name="Normal 4 2 5 3" xfId="28910" xr:uid="{00000000-0005-0000-0000-0000EA680000}"/>
    <cellStyle name="Normal 4 2 5 4" xfId="28911" xr:uid="{00000000-0005-0000-0000-0000EB680000}"/>
    <cellStyle name="Normal 4 3" xfId="12415" xr:uid="{00000000-0005-0000-0000-0000EC680000}"/>
    <cellStyle name="Normal 4 3 2" xfId="12416" xr:uid="{00000000-0005-0000-0000-0000ED680000}"/>
    <cellStyle name="Normal 4 3 2 2" xfId="28912" xr:uid="{00000000-0005-0000-0000-0000EE680000}"/>
    <cellStyle name="Normal 4 3 3" xfId="12417" xr:uid="{00000000-0005-0000-0000-0000EF680000}"/>
    <cellStyle name="Normal 4 3 3 2" xfId="28913" xr:uid="{00000000-0005-0000-0000-0000F0680000}"/>
    <cellStyle name="Normal 4 3 4" xfId="12418" xr:uid="{00000000-0005-0000-0000-0000F1680000}"/>
    <cellStyle name="Normal 4 3 5" xfId="28914" xr:uid="{00000000-0005-0000-0000-0000F2680000}"/>
    <cellStyle name="Normal 4 4" xfId="12419" xr:uid="{00000000-0005-0000-0000-0000F3680000}"/>
    <cellStyle name="Normal 4 4 2" xfId="28915" xr:uid="{00000000-0005-0000-0000-0000F4680000}"/>
    <cellStyle name="Normal 4 5" xfId="12420" xr:uid="{00000000-0005-0000-0000-0000F5680000}"/>
    <cellStyle name="Normal 4 5 2" xfId="28916" xr:uid="{00000000-0005-0000-0000-0000F6680000}"/>
    <cellStyle name="Normal 4 5 3" xfId="28917" xr:uid="{00000000-0005-0000-0000-0000F7680000}"/>
    <cellStyle name="Normal 4 6" xfId="12421" xr:uid="{00000000-0005-0000-0000-0000F8680000}"/>
    <cellStyle name="Normal 4 6 2" xfId="28918" xr:uid="{00000000-0005-0000-0000-0000F9680000}"/>
    <cellStyle name="Normal 4 7" xfId="12422" xr:uid="{00000000-0005-0000-0000-0000FA680000}"/>
    <cellStyle name="Normal 4 8" xfId="12423" xr:uid="{00000000-0005-0000-0000-0000FB680000}"/>
    <cellStyle name="Normal 4 9" xfId="12424" xr:uid="{00000000-0005-0000-0000-0000FC680000}"/>
    <cellStyle name="Normal 4 9 2" xfId="28919" xr:uid="{00000000-0005-0000-0000-0000FD680000}"/>
    <cellStyle name="Normal 4_~0122721" xfId="14891" xr:uid="{00000000-0005-0000-0000-0000FE680000}"/>
    <cellStyle name="Normal 40" xfId="12425" xr:uid="{00000000-0005-0000-0000-0000FF680000}"/>
    <cellStyle name="Normal 40 2" xfId="12426" xr:uid="{00000000-0005-0000-0000-000000690000}"/>
    <cellStyle name="Normal 40 2 2" xfId="28920" xr:uid="{00000000-0005-0000-0000-000001690000}"/>
    <cellStyle name="Normal 40 3" xfId="12427" xr:uid="{00000000-0005-0000-0000-000002690000}"/>
    <cellStyle name="Normal 40 3 2" xfId="28921" xr:uid="{00000000-0005-0000-0000-000003690000}"/>
    <cellStyle name="Normal 40 4" xfId="28922" xr:uid="{00000000-0005-0000-0000-000004690000}"/>
    <cellStyle name="Normal 41" xfId="12428" xr:uid="{00000000-0005-0000-0000-000005690000}"/>
    <cellStyle name="Normal 41 2" xfId="12429" xr:uid="{00000000-0005-0000-0000-000006690000}"/>
    <cellStyle name="Normal 41 2 2" xfId="28923" xr:uid="{00000000-0005-0000-0000-000007690000}"/>
    <cellStyle name="Normal 41 3" xfId="12430" xr:uid="{00000000-0005-0000-0000-000008690000}"/>
    <cellStyle name="Normal 41 3 2" xfId="28924" xr:uid="{00000000-0005-0000-0000-000009690000}"/>
    <cellStyle name="Normal 41 4" xfId="28925" xr:uid="{00000000-0005-0000-0000-00000A690000}"/>
    <cellStyle name="Normal 42" xfId="12431" xr:uid="{00000000-0005-0000-0000-00000B690000}"/>
    <cellStyle name="Normal 42 2" xfId="12432" xr:uid="{00000000-0005-0000-0000-00000C690000}"/>
    <cellStyle name="Normal 42 2 2" xfId="28926" xr:uid="{00000000-0005-0000-0000-00000D690000}"/>
    <cellStyle name="Normal 42 3" xfId="12433" xr:uid="{00000000-0005-0000-0000-00000E690000}"/>
    <cellStyle name="Normal 42 3 2" xfId="28927" xr:uid="{00000000-0005-0000-0000-00000F690000}"/>
    <cellStyle name="Normal 42 4" xfId="28928" xr:uid="{00000000-0005-0000-0000-000010690000}"/>
    <cellStyle name="Normal 43" xfId="12434" xr:uid="{00000000-0005-0000-0000-000011690000}"/>
    <cellStyle name="Normal 43 2" xfId="12435" xr:uid="{00000000-0005-0000-0000-000012690000}"/>
    <cellStyle name="Normal 43 2 2" xfId="28929" xr:uid="{00000000-0005-0000-0000-000013690000}"/>
    <cellStyle name="Normal 43 3" xfId="12436" xr:uid="{00000000-0005-0000-0000-000014690000}"/>
    <cellStyle name="Normal 43 3 2" xfId="28930" xr:uid="{00000000-0005-0000-0000-000015690000}"/>
    <cellStyle name="Normal 43 4" xfId="28931" xr:uid="{00000000-0005-0000-0000-000016690000}"/>
    <cellStyle name="Normal 44" xfId="12437" xr:uid="{00000000-0005-0000-0000-000017690000}"/>
    <cellStyle name="Normal 44 2" xfId="12438" xr:uid="{00000000-0005-0000-0000-000018690000}"/>
    <cellStyle name="Normal 44 2 2" xfId="28932" xr:uid="{00000000-0005-0000-0000-000019690000}"/>
    <cellStyle name="Normal 44 3" xfId="12439" xr:uid="{00000000-0005-0000-0000-00001A690000}"/>
    <cellStyle name="Normal 44 3 2" xfId="28933" xr:uid="{00000000-0005-0000-0000-00001B690000}"/>
    <cellStyle name="Normal 44 4" xfId="28934" xr:uid="{00000000-0005-0000-0000-00001C690000}"/>
    <cellStyle name="Normal 45" xfId="12440" xr:uid="{00000000-0005-0000-0000-00001D690000}"/>
    <cellStyle name="Normal 45 2" xfId="12441" xr:uid="{00000000-0005-0000-0000-00001E690000}"/>
    <cellStyle name="Normal 45 2 2" xfId="28935" xr:uid="{00000000-0005-0000-0000-00001F690000}"/>
    <cellStyle name="Normal 45 3" xfId="12442" xr:uid="{00000000-0005-0000-0000-000020690000}"/>
    <cellStyle name="Normal 45 3 2" xfId="28936" xr:uid="{00000000-0005-0000-0000-000021690000}"/>
    <cellStyle name="Normal 45 4" xfId="28937" xr:uid="{00000000-0005-0000-0000-000022690000}"/>
    <cellStyle name="Normal 46" xfId="12443" xr:uid="{00000000-0005-0000-0000-000023690000}"/>
    <cellStyle name="Normal 46 2" xfId="12444" xr:uid="{00000000-0005-0000-0000-000024690000}"/>
    <cellStyle name="Normal 46 2 2" xfId="28938" xr:uid="{00000000-0005-0000-0000-000025690000}"/>
    <cellStyle name="Normal 46 3" xfId="12445" xr:uid="{00000000-0005-0000-0000-000026690000}"/>
    <cellStyle name="Normal 46 3 2" xfId="28939" xr:uid="{00000000-0005-0000-0000-000027690000}"/>
    <cellStyle name="Normal 46 4" xfId="28940" xr:uid="{00000000-0005-0000-0000-000028690000}"/>
    <cellStyle name="Normal 47" xfId="12446" xr:uid="{00000000-0005-0000-0000-000029690000}"/>
    <cellStyle name="Normal 47 2" xfId="12447" xr:uid="{00000000-0005-0000-0000-00002A690000}"/>
    <cellStyle name="Normal 47 2 2" xfId="28941" xr:uid="{00000000-0005-0000-0000-00002B690000}"/>
    <cellStyle name="Normal 47 3" xfId="12448" xr:uid="{00000000-0005-0000-0000-00002C690000}"/>
    <cellStyle name="Normal 47 3 2" xfId="28942" xr:uid="{00000000-0005-0000-0000-00002D690000}"/>
    <cellStyle name="Normal 47 4" xfId="28943" xr:uid="{00000000-0005-0000-0000-00002E690000}"/>
    <cellStyle name="Normal 48" xfId="12449" xr:uid="{00000000-0005-0000-0000-00002F690000}"/>
    <cellStyle name="Normal 48 2" xfId="12450" xr:uid="{00000000-0005-0000-0000-000030690000}"/>
    <cellStyle name="Normal 48 2 2" xfId="28944" xr:uid="{00000000-0005-0000-0000-000031690000}"/>
    <cellStyle name="Normal 48 3" xfId="12451" xr:uid="{00000000-0005-0000-0000-000032690000}"/>
    <cellStyle name="Normal 48 3 2" xfId="28945" xr:uid="{00000000-0005-0000-0000-000033690000}"/>
    <cellStyle name="Normal 48 4" xfId="28946" xr:uid="{00000000-0005-0000-0000-000034690000}"/>
    <cellStyle name="Normal 49" xfId="12452" xr:uid="{00000000-0005-0000-0000-000035690000}"/>
    <cellStyle name="Normal 49 2" xfId="12453" xr:uid="{00000000-0005-0000-0000-000036690000}"/>
    <cellStyle name="Normal 49 2 2" xfId="28947" xr:uid="{00000000-0005-0000-0000-000037690000}"/>
    <cellStyle name="Normal 49 3" xfId="12454" xr:uid="{00000000-0005-0000-0000-000038690000}"/>
    <cellStyle name="Normal 49 3 2" xfId="28948" xr:uid="{00000000-0005-0000-0000-000039690000}"/>
    <cellStyle name="Normal 49 4" xfId="28949" xr:uid="{00000000-0005-0000-0000-00003A690000}"/>
    <cellStyle name="Normal 5" xfId="12455" xr:uid="{00000000-0005-0000-0000-00003B690000}"/>
    <cellStyle name="Normal 5 10" xfId="28950" xr:uid="{00000000-0005-0000-0000-00003C690000}"/>
    <cellStyle name="Normal 5 2" xfId="12456" xr:uid="{00000000-0005-0000-0000-00003D690000}"/>
    <cellStyle name="Normal 5 2 10" xfId="12457" xr:uid="{00000000-0005-0000-0000-00003E690000}"/>
    <cellStyle name="Normal 5 2 11" xfId="12458" xr:uid="{00000000-0005-0000-0000-00003F690000}"/>
    <cellStyle name="Normal 5 2 12" xfId="28951" xr:uid="{00000000-0005-0000-0000-000040690000}"/>
    <cellStyle name="Normal 5 2 13" xfId="28952" xr:uid="{00000000-0005-0000-0000-000041690000}"/>
    <cellStyle name="Normal 5 2 2" xfId="12459" xr:uid="{00000000-0005-0000-0000-000042690000}"/>
    <cellStyle name="Normal 5 2 2 2" xfId="28953" xr:uid="{00000000-0005-0000-0000-000043690000}"/>
    <cellStyle name="Normal 5 2 2 3" xfId="28954" xr:uid="{00000000-0005-0000-0000-000044690000}"/>
    <cellStyle name="Normal 5 2 2 4" xfId="28955" xr:uid="{00000000-0005-0000-0000-000045690000}"/>
    <cellStyle name="Normal 5 2 3" xfId="12460" xr:uid="{00000000-0005-0000-0000-000046690000}"/>
    <cellStyle name="Normal 5 2 3 2" xfId="28956" xr:uid="{00000000-0005-0000-0000-000047690000}"/>
    <cellStyle name="Normal 5 2 4" xfId="12461" xr:uid="{00000000-0005-0000-0000-000048690000}"/>
    <cellStyle name="Normal 5 2 5" xfId="12462" xr:uid="{00000000-0005-0000-0000-000049690000}"/>
    <cellStyle name="Normal 5 2 6" xfId="12463" xr:uid="{00000000-0005-0000-0000-00004A690000}"/>
    <cellStyle name="Normal 5 2 7" xfId="12464" xr:uid="{00000000-0005-0000-0000-00004B690000}"/>
    <cellStyle name="Normal 5 2 8" xfId="12465" xr:uid="{00000000-0005-0000-0000-00004C690000}"/>
    <cellStyle name="Normal 5 2 9" xfId="12466" xr:uid="{00000000-0005-0000-0000-00004D690000}"/>
    <cellStyle name="Normal 5 2_Report" xfId="12467" xr:uid="{00000000-0005-0000-0000-00004E690000}"/>
    <cellStyle name="Normal 5 3" xfId="12468" xr:uid="{00000000-0005-0000-0000-00004F690000}"/>
    <cellStyle name="Normal 5 3 10" xfId="12469" xr:uid="{00000000-0005-0000-0000-000050690000}"/>
    <cellStyle name="Normal 5 3 11" xfId="28957" xr:uid="{00000000-0005-0000-0000-000051690000}"/>
    <cellStyle name="Normal 5 3 2" xfId="12470" xr:uid="{00000000-0005-0000-0000-000052690000}"/>
    <cellStyle name="Normal 5 3 2 2" xfId="28958" xr:uid="{00000000-0005-0000-0000-000053690000}"/>
    <cellStyle name="Normal 5 3 3" xfId="12471" xr:uid="{00000000-0005-0000-0000-000054690000}"/>
    <cellStyle name="Normal 5 3 3 2" xfId="28959" xr:uid="{00000000-0005-0000-0000-000055690000}"/>
    <cellStyle name="Normal 5 3 4" xfId="12472" xr:uid="{00000000-0005-0000-0000-000056690000}"/>
    <cellStyle name="Normal 5 3 5" xfId="12473" xr:uid="{00000000-0005-0000-0000-000057690000}"/>
    <cellStyle name="Normal 5 3 6" xfId="12474" xr:uid="{00000000-0005-0000-0000-000058690000}"/>
    <cellStyle name="Normal 5 3 7" xfId="12475" xr:uid="{00000000-0005-0000-0000-000059690000}"/>
    <cellStyle name="Normal 5 3 8" xfId="12476" xr:uid="{00000000-0005-0000-0000-00005A690000}"/>
    <cellStyle name="Normal 5 3 9" xfId="12477" xr:uid="{00000000-0005-0000-0000-00005B690000}"/>
    <cellStyle name="Normal 5 3_Report" xfId="12478" xr:uid="{00000000-0005-0000-0000-00005C690000}"/>
    <cellStyle name="Normal 5 4" xfId="12479" xr:uid="{00000000-0005-0000-0000-00005D690000}"/>
    <cellStyle name="Normal 5 4 2" xfId="28960" xr:uid="{00000000-0005-0000-0000-00005E690000}"/>
    <cellStyle name="Normal 5 5" xfId="12480" xr:uid="{00000000-0005-0000-0000-00005F690000}"/>
    <cellStyle name="Normal 5 5 2" xfId="28961" xr:uid="{00000000-0005-0000-0000-000060690000}"/>
    <cellStyle name="Normal 5 6" xfId="12481" xr:uid="{00000000-0005-0000-0000-000061690000}"/>
    <cellStyle name="Normal 5 7" xfId="12482" xr:uid="{00000000-0005-0000-0000-000062690000}"/>
    <cellStyle name="Normal 5 8" xfId="12483" xr:uid="{00000000-0005-0000-0000-000063690000}"/>
    <cellStyle name="Normal 5 9" xfId="28962" xr:uid="{00000000-0005-0000-0000-000064690000}"/>
    <cellStyle name="Normal 5_BOQ-Generater house" xfId="28963" xr:uid="{00000000-0005-0000-0000-000065690000}"/>
    <cellStyle name="Normal 50" xfId="12484" xr:uid="{00000000-0005-0000-0000-000066690000}"/>
    <cellStyle name="Normal 50 2" xfId="12485" xr:uid="{00000000-0005-0000-0000-000067690000}"/>
    <cellStyle name="Normal 50 2 2" xfId="28964" xr:uid="{00000000-0005-0000-0000-000068690000}"/>
    <cellStyle name="Normal 50 3" xfId="12486" xr:uid="{00000000-0005-0000-0000-000069690000}"/>
    <cellStyle name="Normal 50 3 2" xfId="28965" xr:uid="{00000000-0005-0000-0000-00006A690000}"/>
    <cellStyle name="Normal 50 4" xfId="28966" xr:uid="{00000000-0005-0000-0000-00006B690000}"/>
    <cellStyle name="Normal 51" xfId="12487" xr:uid="{00000000-0005-0000-0000-00006C690000}"/>
    <cellStyle name="Normal 51 2" xfId="12488" xr:uid="{00000000-0005-0000-0000-00006D690000}"/>
    <cellStyle name="Normal 51 2 2" xfId="28967" xr:uid="{00000000-0005-0000-0000-00006E690000}"/>
    <cellStyle name="Normal 51 3" xfId="12489" xr:uid="{00000000-0005-0000-0000-00006F690000}"/>
    <cellStyle name="Normal 51 3 2" xfId="28968" xr:uid="{00000000-0005-0000-0000-000070690000}"/>
    <cellStyle name="Normal 51 4" xfId="28969" xr:uid="{00000000-0005-0000-0000-000071690000}"/>
    <cellStyle name="Normal 52" xfId="12490" xr:uid="{00000000-0005-0000-0000-000072690000}"/>
    <cellStyle name="Normal 52 2" xfId="12491" xr:uid="{00000000-0005-0000-0000-000073690000}"/>
    <cellStyle name="Normal 52 2 2" xfId="28970" xr:uid="{00000000-0005-0000-0000-000074690000}"/>
    <cellStyle name="Normal 52 3" xfId="12492" xr:uid="{00000000-0005-0000-0000-000075690000}"/>
    <cellStyle name="Normal 52 3 2" xfId="28971" xr:uid="{00000000-0005-0000-0000-000076690000}"/>
    <cellStyle name="Normal 52 4" xfId="12493" xr:uid="{00000000-0005-0000-0000-000077690000}"/>
    <cellStyle name="Normal 52 5" xfId="28972" xr:uid="{00000000-0005-0000-0000-000078690000}"/>
    <cellStyle name="Normal 53" xfId="12494" xr:uid="{00000000-0005-0000-0000-000079690000}"/>
    <cellStyle name="Normal 53 2" xfId="12495" xr:uid="{00000000-0005-0000-0000-00007A690000}"/>
    <cellStyle name="Normal 53 2 2" xfId="28973" xr:uid="{00000000-0005-0000-0000-00007B690000}"/>
    <cellStyle name="Normal 53 3" xfId="12496" xr:uid="{00000000-0005-0000-0000-00007C690000}"/>
    <cellStyle name="Normal 53 3 2" xfId="28974" xr:uid="{00000000-0005-0000-0000-00007D690000}"/>
    <cellStyle name="Normal 53 4" xfId="28975" xr:uid="{00000000-0005-0000-0000-00007E690000}"/>
    <cellStyle name="Normal 54" xfId="12497" xr:uid="{00000000-0005-0000-0000-00007F690000}"/>
    <cellStyle name="Normal 54 2" xfId="12498" xr:uid="{00000000-0005-0000-0000-000080690000}"/>
    <cellStyle name="Normal 54 2 2" xfId="28976" xr:uid="{00000000-0005-0000-0000-000081690000}"/>
    <cellStyle name="Normal 54 3" xfId="12499" xr:uid="{00000000-0005-0000-0000-000082690000}"/>
    <cellStyle name="Normal 54 3 2" xfId="28977" xr:uid="{00000000-0005-0000-0000-000083690000}"/>
    <cellStyle name="Normal 54 4" xfId="28978" xr:uid="{00000000-0005-0000-0000-000084690000}"/>
    <cellStyle name="Normal 55" xfId="12500" xr:uid="{00000000-0005-0000-0000-000085690000}"/>
    <cellStyle name="Normal 55 2" xfId="12501" xr:uid="{00000000-0005-0000-0000-000086690000}"/>
    <cellStyle name="Normal 55 2 2" xfId="28979" xr:uid="{00000000-0005-0000-0000-000087690000}"/>
    <cellStyle name="Normal 55 3" xfId="12502" xr:uid="{00000000-0005-0000-0000-000088690000}"/>
    <cellStyle name="Normal 55 3 2" xfId="28980" xr:uid="{00000000-0005-0000-0000-000089690000}"/>
    <cellStyle name="Normal 55 4" xfId="28981" xr:uid="{00000000-0005-0000-0000-00008A690000}"/>
    <cellStyle name="Normal 56" xfId="12503" xr:uid="{00000000-0005-0000-0000-00008B690000}"/>
    <cellStyle name="Normal 56 2" xfId="12504" xr:uid="{00000000-0005-0000-0000-00008C690000}"/>
    <cellStyle name="Normal 56 2 2" xfId="28982" xr:uid="{00000000-0005-0000-0000-00008D690000}"/>
    <cellStyle name="Normal 56 3" xfId="12505" xr:uid="{00000000-0005-0000-0000-00008E690000}"/>
    <cellStyle name="Normal 56 3 2" xfId="28983" xr:uid="{00000000-0005-0000-0000-00008F690000}"/>
    <cellStyle name="Normal 56 4" xfId="28984" xr:uid="{00000000-0005-0000-0000-000090690000}"/>
    <cellStyle name="Normal 57" xfId="12506" xr:uid="{00000000-0005-0000-0000-000091690000}"/>
    <cellStyle name="Normal 57 2" xfId="12507" xr:uid="{00000000-0005-0000-0000-000092690000}"/>
    <cellStyle name="Normal 57 2 2" xfId="28985" xr:uid="{00000000-0005-0000-0000-000093690000}"/>
    <cellStyle name="Normal 57 3" xfId="12508" xr:uid="{00000000-0005-0000-0000-000094690000}"/>
    <cellStyle name="Normal 57 3 2" xfId="28986" xr:uid="{00000000-0005-0000-0000-000095690000}"/>
    <cellStyle name="Normal 57 4" xfId="28987" xr:uid="{00000000-0005-0000-0000-000096690000}"/>
    <cellStyle name="Normal 57 5" xfId="28988" xr:uid="{00000000-0005-0000-0000-000097690000}"/>
    <cellStyle name="Normal 58" xfId="12509" xr:uid="{00000000-0005-0000-0000-000098690000}"/>
    <cellStyle name="Normal 58 2" xfId="12510" xr:uid="{00000000-0005-0000-0000-000099690000}"/>
    <cellStyle name="Normal 58 2 2" xfId="28989" xr:uid="{00000000-0005-0000-0000-00009A690000}"/>
    <cellStyle name="Normal 58 3" xfId="12511" xr:uid="{00000000-0005-0000-0000-00009B690000}"/>
    <cellStyle name="Normal 58 3 2" xfId="28990" xr:uid="{00000000-0005-0000-0000-00009C690000}"/>
    <cellStyle name="Normal 58 4" xfId="28991" xr:uid="{00000000-0005-0000-0000-00009D690000}"/>
    <cellStyle name="Normal 59" xfId="12512" xr:uid="{00000000-0005-0000-0000-00009E690000}"/>
    <cellStyle name="Normal 59 2" xfId="12513" xr:uid="{00000000-0005-0000-0000-00009F690000}"/>
    <cellStyle name="Normal 59 2 2" xfId="28992" xr:uid="{00000000-0005-0000-0000-0000A0690000}"/>
    <cellStyle name="Normal 59 3" xfId="12514" xr:uid="{00000000-0005-0000-0000-0000A1690000}"/>
    <cellStyle name="Normal 59 3 2" xfId="28993" xr:uid="{00000000-0005-0000-0000-0000A2690000}"/>
    <cellStyle name="Normal 59 4" xfId="28994" xr:uid="{00000000-0005-0000-0000-0000A3690000}"/>
    <cellStyle name="Normal 6" xfId="12515" xr:uid="{00000000-0005-0000-0000-0000A4690000}"/>
    <cellStyle name="Normal 6 10" xfId="28995" xr:uid="{00000000-0005-0000-0000-0000A5690000}"/>
    <cellStyle name="Normal 6 2" xfId="12516" xr:uid="{00000000-0005-0000-0000-0000A6690000}"/>
    <cellStyle name="Normal 6 2 10" xfId="12517" xr:uid="{00000000-0005-0000-0000-0000A7690000}"/>
    <cellStyle name="Normal 6 2 11" xfId="12518" xr:uid="{00000000-0005-0000-0000-0000A8690000}"/>
    <cellStyle name="Normal 6 2 2" xfId="12519" xr:uid="{00000000-0005-0000-0000-0000A9690000}"/>
    <cellStyle name="Normal 6 2 2 2" xfId="28996" xr:uid="{00000000-0005-0000-0000-0000AA690000}"/>
    <cellStyle name="Normal 6 2 2 3" xfId="28997" xr:uid="{00000000-0005-0000-0000-0000AB690000}"/>
    <cellStyle name="Normal 6 2 2 4" xfId="28998" xr:uid="{00000000-0005-0000-0000-0000AC690000}"/>
    <cellStyle name="Normal 6 2 3" xfId="12520" xr:uid="{00000000-0005-0000-0000-0000AD690000}"/>
    <cellStyle name="Normal 6 2 3 2" xfId="28999" xr:uid="{00000000-0005-0000-0000-0000AE690000}"/>
    <cellStyle name="Normal 6 2 4" xfId="12521" xr:uid="{00000000-0005-0000-0000-0000AF690000}"/>
    <cellStyle name="Normal 6 2 5" xfId="12522" xr:uid="{00000000-0005-0000-0000-0000B0690000}"/>
    <cellStyle name="Normal 6 2 6" xfId="12523" xr:uid="{00000000-0005-0000-0000-0000B1690000}"/>
    <cellStyle name="Normal 6 2 7" xfId="12524" xr:uid="{00000000-0005-0000-0000-0000B2690000}"/>
    <cellStyle name="Normal 6 2 8" xfId="12525" xr:uid="{00000000-0005-0000-0000-0000B3690000}"/>
    <cellStyle name="Normal 6 2 9" xfId="12526" xr:uid="{00000000-0005-0000-0000-0000B4690000}"/>
    <cellStyle name="Normal 6 2_Report" xfId="12527" xr:uid="{00000000-0005-0000-0000-0000B5690000}"/>
    <cellStyle name="Normal 6 3" xfId="12528" xr:uid="{00000000-0005-0000-0000-0000B6690000}"/>
    <cellStyle name="Normal 6 3 10" xfId="12529" xr:uid="{00000000-0005-0000-0000-0000B7690000}"/>
    <cellStyle name="Normal 6 3 11" xfId="29000" xr:uid="{00000000-0005-0000-0000-0000B8690000}"/>
    <cellStyle name="Normal 6 3 2" xfId="12530" xr:uid="{00000000-0005-0000-0000-0000B9690000}"/>
    <cellStyle name="Normal 6 3 2 2" xfId="29001" xr:uid="{00000000-0005-0000-0000-0000BA690000}"/>
    <cellStyle name="Normal 6 3 3" xfId="12531" xr:uid="{00000000-0005-0000-0000-0000BB690000}"/>
    <cellStyle name="Normal 6 3 3 2" xfId="29002" xr:uid="{00000000-0005-0000-0000-0000BC690000}"/>
    <cellStyle name="Normal 6 3 4" xfId="12532" xr:uid="{00000000-0005-0000-0000-0000BD690000}"/>
    <cellStyle name="Normal 6 3 5" xfId="12533" xr:uid="{00000000-0005-0000-0000-0000BE690000}"/>
    <cellStyle name="Normal 6 3 6" xfId="12534" xr:uid="{00000000-0005-0000-0000-0000BF690000}"/>
    <cellStyle name="Normal 6 3 7" xfId="12535" xr:uid="{00000000-0005-0000-0000-0000C0690000}"/>
    <cellStyle name="Normal 6 3 8" xfId="12536" xr:uid="{00000000-0005-0000-0000-0000C1690000}"/>
    <cellStyle name="Normal 6 3 9" xfId="12537" xr:uid="{00000000-0005-0000-0000-0000C2690000}"/>
    <cellStyle name="Normal 6 3_Report" xfId="12538" xr:uid="{00000000-0005-0000-0000-0000C3690000}"/>
    <cellStyle name="Normal 6 4" xfId="12539" xr:uid="{00000000-0005-0000-0000-0000C4690000}"/>
    <cellStyle name="Normal 6 4 2" xfId="29003" xr:uid="{00000000-0005-0000-0000-0000C5690000}"/>
    <cellStyle name="Normal 6 5" xfId="12540" xr:uid="{00000000-0005-0000-0000-0000C6690000}"/>
    <cellStyle name="Normal 6 5 2" xfId="29004" xr:uid="{00000000-0005-0000-0000-0000C7690000}"/>
    <cellStyle name="Normal 6 6" xfId="12541" xr:uid="{00000000-0005-0000-0000-0000C8690000}"/>
    <cellStyle name="Normal 6 7" xfId="12542" xr:uid="{00000000-0005-0000-0000-0000C9690000}"/>
    <cellStyle name="Normal 6 8" xfId="29005" xr:uid="{00000000-0005-0000-0000-0000CA690000}"/>
    <cellStyle name="Normal 6 9" xfId="29006" xr:uid="{00000000-0005-0000-0000-0000CB690000}"/>
    <cellStyle name="Normal 60" xfId="12543" xr:uid="{00000000-0005-0000-0000-0000CC690000}"/>
    <cellStyle name="Normal 60 2" xfId="12544" xr:uid="{00000000-0005-0000-0000-0000CD690000}"/>
    <cellStyle name="Normal 60 2 2" xfId="29007" xr:uid="{00000000-0005-0000-0000-0000CE690000}"/>
    <cellStyle name="Normal 60 3" xfId="12545" xr:uid="{00000000-0005-0000-0000-0000CF690000}"/>
    <cellStyle name="Normal 60 3 2" xfId="29008" xr:uid="{00000000-0005-0000-0000-0000D0690000}"/>
    <cellStyle name="Normal 60 4" xfId="29009" xr:uid="{00000000-0005-0000-0000-0000D1690000}"/>
    <cellStyle name="Normal 61" xfId="12546" xr:uid="{00000000-0005-0000-0000-0000D2690000}"/>
    <cellStyle name="Normal 61 2" xfId="12547" xr:uid="{00000000-0005-0000-0000-0000D3690000}"/>
    <cellStyle name="Normal 61 2 2" xfId="29010" xr:uid="{00000000-0005-0000-0000-0000D4690000}"/>
    <cellStyle name="Normal 61 3" xfId="12548" xr:uid="{00000000-0005-0000-0000-0000D5690000}"/>
    <cellStyle name="Normal 61 3 2" xfId="29011" xr:uid="{00000000-0005-0000-0000-0000D6690000}"/>
    <cellStyle name="Normal 61 4" xfId="29012" xr:uid="{00000000-0005-0000-0000-0000D7690000}"/>
    <cellStyle name="Normal 62" xfId="12549" xr:uid="{00000000-0005-0000-0000-0000D8690000}"/>
    <cellStyle name="Normal 62 2" xfId="12550" xr:uid="{00000000-0005-0000-0000-0000D9690000}"/>
    <cellStyle name="Normal 62 2 2" xfId="29013" xr:uid="{00000000-0005-0000-0000-0000DA690000}"/>
    <cellStyle name="Normal 62 3" xfId="12551" xr:uid="{00000000-0005-0000-0000-0000DB690000}"/>
    <cellStyle name="Normal 62 3 2" xfId="29014" xr:uid="{00000000-0005-0000-0000-0000DC690000}"/>
    <cellStyle name="Normal 62 4" xfId="29015" xr:uid="{00000000-0005-0000-0000-0000DD690000}"/>
    <cellStyle name="Normal 63" xfId="12552" xr:uid="{00000000-0005-0000-0000-0000DE690000}"/>
    <cellStyle name="Normal 63 2" xfId="12553" xr:uid="{00000000-0005-0000-0000-0000DF690000}"/>
    <cellStyle name="Normal 63 2 2" xfId="29016" xr:uid="{00000000-0005-0000-0000-0000E0690000}"/>
    <cellStyle name="Normal 63 3" xfId="12554" xr:uid="{00000000-0005-0000-0000-0000E1690000}"/>
    <cellStyle name="Normal 63 3 2" xfId="29017" xr:uid="{00000000-0005-0000-0000-0000E2690000}"/>
    <cellStyle name="Normal 63 4" xfId="29018" xr:uid="{00000000-0005-0000-0000-0000E3690000}"/>
    <cellStyle name="Normal 64" xfId="12555" xr:uid="{00000000-0005-0000-0000-0000E4690000}"/>
    <cellStyle name="Normal 64 2" xfId="12556" xr:uid="{00000000-0005-0000-0000-0000E5690000}"/>
    <cellStyle name="Normal 64 2 2" xfId="29019" xr:uid="{00000000-0005-0000-0000-0000E6690000}"/>
    <cellStyle name="Normal 64 3" xfId="12557" xr:uid="{00000000-0005-0000-0000-0000E7690000}"/>
    <cellStyle name="Normal 64 3 2" xfId="29020" xr:uid="{00000000-0005-0000-0000-0000E8690000}"/>
    <cellStyle name="Normal 64 4" xfId="29021" xr:uid="{00000000-0005-0000-0000-0000E9690000}"/>
    <cellStyle name="Normal 65" xfId="12558" xr:uid="{00000000-0005-0000-0000-0000EA690000}"/>
    <cellStyle name="Normal 65 2" xfId="12559" xr:uid="{00000000-0005-0000-0000-0000EB690000}"/>
    <cellStyle name="Normal 65 2 2" xfId="29022" xr:uid="{00000000-0005-0000-0000-0000EC690000}"/>
    <cellStyle name="Normal 65 3" xfId="12560" xr:uid="{00000000-0005-0000-0000-0000ED690000}"/>
    <cellStyle name="Normal 65 3 2" xfId="29023" xr:uid="{00000000-0005-0000-0000-0000EE690000}"/>
    <cellStyle name="Normal 65 4" xfId="29024" xr:uid="{00000000-0005-0000-0000-0000EF690000}"/>
    <cellStyle name="Normal 66" xfId="12561" xr:uid="{00000000-0005-0000-0000-0000F0690000}"/>
    <cellStyle name="Normal 66 2" xfId="12562" xr:uid="{00000000-0005-0000-0000-0000F1690000}"/>
    <cellStyle name="Normal 66 2 2" xfId="29025" xr:uid="{00000000-0005-0000-0000-0000F2690000}"/>
    <cellStyle name="Normal 66 3" xfId="12563" xr:uid="{00000000-0005-0000-0000-0000F3690000}"/>
    <cellStyle name="Normal 66 3 2" xfId="29026" xr:uid="{00000000-0005-0000-0000-0000F4690000}"/>
    <cellStyle name="Normal 66 4" xfId="29027" xr:uid="{00000000-0005-0000-0000-0000F5690000}"/>
    <cellStyle name="Normal 67" xfId="12564" xr:uid="{00000000-0005-0000-0000-0000F6690000}"/>
    <cellStyle name="Normal 67 2" xfId="12565" xr:uid="{00000000-0005-0000-0000-0000F7690000}"/>
    <cellStyle name="Normal 67 2 2" xfId="29028" xr:uid="{00000000-0005-0000-0000-0000F8690000}"/>
    <cellStyle name="Normal 67 3" xfId="12566" xr:uid="{00000000-0005-0000-0000-0000F9690000}"/>
    <cellStyle name="Normal 67 3 2" xfId="29029" xr:uid="{00000000-0005-0000-0000-0000FA690000}"/>
    <cellStyle name="Normal 67 4" xfId="29030" xr:uid="{00000000-0005-0000-0000-0000FB690000}"/>
    <cellStyle name="Normal 68" xfId="12567" xr:uid="{00000000-0005-0000-0000-0000FC690000}"/>
    <cellStyle name="Normal 68 2" xfId="12568" xr:uid="{00000000-0005-0000-0000-0000FD690000}"/>
    <cellStyle name="Normal 68 2 2" xfId="29031" xr:uid="{00000000-0005-0000-0000-0000FE690000}"/>
    <cellStyle name="Normal 68 3" xfId="12569" xr:uid="{00000000-0005-0000-0000-0000FF690000}"/>
    <cellStyle name="Normal 68 3 2" xfId="29032" xr:uid="{00000000-0005-0000-0000-0000006A0000}"/>
    <cellStyle name="Normal 68 4" xfId="29033" xr:uid="{00000000-0005-0000-0000-0000016A0000}"/>
    <cellStyle name="Normal 69" xfId="12570" xr:uid="{00000000-0005-0000-0000-0000026A0000}"/>
    <cellStyle name="Normal 69 2" xfId="12571" xr:uid="{00000000-0005-0000-0000-0000036A0000}"/>
    <cellStyle name="Normal 69 2 2" xfId="29034" xr:uid="{00000000-0005-0000-0000-0000046A0000}"/>
    <cellStyle name="Normal 69 3" xfId="12572" xr:uid="{00000000-0005-0000-0000-0000056A0000}"/>
    <cellStyle name="Normal 69 3 2" xfId="29035" xr:uid="{00000000-0005-0000-0000-0000066A0000}"/>
    <cellStyle name="Normal 69 4" xfId="29036" xr:uid="{00000000-0005-0000-0000-0000076A0000}"/>
    <cellStyle name="Normal 7" xfId="12573" xr:uid="{00000000-0005-0000-0000-0000086A0000}"/>
    <cellStyle name="Normal 7 10" xfId="12574" xr:uid="{00000000-0005-0000-0000-0000096A0000}"/>
    <cellStyle name="Normal 7 11" xfId="12575" xr:uid="{00000000-0005-0000-0000-00000A6A0000}"/>
    <cellStyle name="Normal 7 12" xfId="29037" xr:uid="{00000000-0005-0000-0000-00000B6A0000}"/>
    <cellStyle name="Normal 7 13" xfId="29038" xr:uid="{00000000-0005-0000-0000-00000C6A0000}"/>
    <cellStyle name="Normal 7 14" xfId="29039" xr:uid="{00000000-0005-0000-0000-00000D6A0000}"/>
    <cellStyle name="Normal 7 15" xfId="29040" xr:uid="{00000000-0005-0000-0000-00000E6A0000}"/>
    <cellStyle name="Normal 7 16" xfId="29041" xr:uid="{00000000-0005-0000-0000-00000F6A0000}"/>
    <cellStyle name="Normal 7 17" xfId="29042" xr:uid="{00000000-0005-0000-0000-0000106A0000}"/>
    <cellStyle name="Normal 7 18" xfId="29043" xr:uid="{00000000-0005-0000-0000-0000116A0000}"/>
    <cellStyle name="Normal 7 19" xfId="29044" xr:uid="{00000000-0005-0000-0000-0000126A0000}"/>
    <cellStyle name="Normal 7 2" xfId="12576" xr:uid="{00000000-0005-0000-0000-0000136A0000}"/>
    <cellStyle name="Normal 7 2 2" xfId="12577" xr:uid="{00000000-0005-0000-0000-0000146A0000}"/>
    <cellStyle name="Normal 7 2 2 2" xfId="12578" xr:uid="{00000000-0005-0000-0000-0000156A0000}"/>
    <cellStyle name="Normal 7 2 2 2 2" xfId="29045" xr:uid="{00000000-0005-0000-0000-0000166A0000}"/>
    <cellStyle name="Normal 7 2 2 3" xfId="29046" xr:uid="{00000000-0005-0000-0000-0000176A0000}"/>
    <cellStyle name="Normal 7 2 3" xfId="12579" xr:uid="{00000000-0005-0000-0000-0000186A0000}"/>
    <cellStyle name="Normal 7 2 3 2" xfId="29047" xr:uid="{00000000-0005-0000-0000-0000196A0000}"/>
    <cellStyle name="Normal 7 2 4" xfId="29048" xr:uid="{00000000-0005-0000-0000-00001A6A0000}"/>
    <cellStyle name="Normal 7 2 5" xfId="29049" xr:uid="{00000000-0005-0000-0000-00001B6A0000}"/>
    <cellStyle name="Normal 7 20" xfId="29050" xr:uid="{00000000-0005-0000-0000-00001C6A0000}"/>
    <cellStyle name="Normal 7 21" xfId="29051" xr:uid="{00000000-0005-0000-0000-00001D6A0000}"/>
    <cellStyle name="Normal 7 22" xfId="29052" xr:uid="{00000000-0005-0000-0000-00001E6A0000}"/>
    <cellStyle name="Normal 7 23" xfId="29053" xr:uid="{00000000-0005-0000-0000-00001F6A0000}"/>
    <cellStyle name="Normal 7 24" xfId="29054" xr:uid="{00000000-0005-0000-0000-0000206A0000}"/>
    <cellStyle name="Normal 7 25" xfId="29055" xr:uid="{00000000-0005-0000-0000-0000216A0000}"/>
    <cellStyle name="Normal 7 26" xfId="29056" xr:uid="{00000000-0005-0000-0000-0000226A0000}"/>
    <cellStyle name="Normal 7 27" xfId="29057" xr:uid="{00000000-0005-0000-0000-0000236A0000}"/>
    <cellStyle name="Normal 7 28" xfId="29058" xr:uid="{00000000-0005-0000-0000-0000246A0000}"/>
    <cellStyle name="Normal 7 29" xfId="29059" xr:uid="{00000000-0005-0000-0000-0000256A0000}"/>
    <cellStyle name="Normal 7 3" xfId="12580" xr:uid="{00000000-0005-0000-0000-0000266A0000}"/>
    <cellStyle name="Normal 7 3 10" xfId="29060" xr:uid="{00000000-0005-0000-0000-0000276A0000}"/>
    <cellStyle name="Normal 7 3 11" xfId="29061" xr:uid="{00000000-0005-0000-0000-0000286A0000}"/>
    <cellStyle name="Normal 7 3 12" xfId="29062" xr:uid="{00000000-0005-0000-0000-0000296A0000}"/>
    <cellStyle name="Normal 7 3 13" xfId="29063" xr:uid="{00000000-0005-0000-0000-00002A6A0000}"/>
    <cellStyle name="Normal 7 3 14" xfId="29064" xr:uid="{00000000-0005-0000-0000-00002B6A0000}"/>
    <cellStyle name="Normal 7 3 15" xfId="29065" xr:uid="{00000000-0005-0000-0000-00002C6A0000}"/>
    <cellStyle name="Normal 7 3 16" xfId="29066" xr:uid="{00000000-0005-0000-0000-00002D6A0000}"/>
    <cellStyle name="Normal 7 3 17" xfId="29067" xr:uid="{00000000-0005-0000-0000-00002E6A0000}"/>
    <cellStyle name="Normal 7 3 18" xfId="29068" xr:uid="{00000000-0005-0000-0000-00002F6A0000}"/>
    <cellStyle name="Normal 7 3 19" xfId="29069" xr:uid="{00000000-0005-0000-0000-0000306A0000}"/>
    <cellStyle name="Normal 7 3 2" xfId="12581" xr:uid="{00000000-0005-0000-0000-0000316A0000}"/>
    <cellStyle name="Normal 7 3 2 10" xfId="29070" xr:uid="{00000000-0005-0000-0000-0000326A0000}"/>
    <cellStyle name="Normal 7 3 2 11" xfId="29071" xr:uid="{00000000-0005-0000-0000-0000336A0000}"/>
    <cellStyle name="Normal 7 3 2 12" xfId="29072" xr:uid="{00000000-0005-0000-0000-0000346A0000}"/>
    <cellStyle name="Normal 7 3 2 13" xfId="29073" xr:uid="{00000000-0005-0000-0000-0000356A0000}"/>
    <cellStyle name="Normal 7 3 2 14" xfId="29074" xr:uid="{00000000-0005-0000-0000-0000366A0000}"/>
    <cellStyle name="Normal 7 3 2 15" xfId="29075" xr:uid="{00000000-0005-0000-0000-0000376A0000}"/>
    <cellStyle name="Normal 7 3 2 16" xfId="29076" xr:uid="{00000000-0005-0000-0000-0000386A0000}"/>
    <cellStyle name="Normal 7 3 2 17" xfId="29077" xr:uid="{00000000-0005-0000-0000-0000396A0000}"/>
    <cellStyle name="Normal 7 3 2 18" xfId="29078" xr:uid="{00000000-0005-0000-0000-00003A6A0000}"/>
    <cellStyle name="Normal 7 3 2 19" xfId="29079" xr:uid="{00000000-0005-0000-0000-00003B6A0000}"/>
    <cellStyle name="Normal 7 3 2 2" xfId="29080" xr:uid="{00000000-0005-0000-0000-00003C6A0000}"/>
    <cellStyle name="Normal 7 3 2 20" xfId="29081" xr:uid="{00000000-0005-0000-0000-00003D6A0000}"/>
    <cellStyle name="Normal 7 3 2 21" xfId="29082" xr:uid="{00000000-0005-0000-0000-00003E6A0000}"/>
    <cellStyle name="Normal 7 3 2 22" xfId="29083" xr:uid="{00000000-0005-0000-0000-00003F6A0000}"/>
    <cellStyle name="Normal 7 3 2 23" xfId="29084" xr:uid="{00000000-0005-0000-0000-0000406A0000}"/>
    <cellStyle name="Normal 7 3 2 24" xfId="29085" xr:uid="{00000000-0005-0000-0000-0000416A0000}"/>
    <cellStyle name="Normal 7 3 2 25" xfId="29086" xr:uid="{00000000-0005-0000-0000-0000426A0000}"/>
    <cellStyle name="Normal 7 3 2 26" xfId="29087" xr:uid="{00000000-0005-0000-0000-0000436A0000}"/>
    <cellStyle name="Normal 7 3 2 27" xfId="29088" xr:uid="{00000000-0005-0000-0000-0000446A0000}"/>
    <cellStyle name="Normal 7 3 2 28" xfId="29089" xr:uid="{00000000-0005-0000-0000-0000456A0000}"/>
    <cellStyle name="Normal 7 3 2 29" xfId="29090" xr:uid="{00000000-0005-0000-0000-0000466A0000}"/>
    <cellStyle name="Normal 7 3 2 3" xfId="29091" xr:uid="{00000000-0005-0000-0000-0000476A0000}"/>
    <cellStyle name="Normal 7 3 2 30" xfId="29092" xr:uid="{00000000-0005-0000-0000-0000486A0000}"/>
    <cellStyle name="Normal 7 3 2 31" xfId="29093" xr:uid="{00000000-0005-0000-0000-0000496A0000}"/>
    <cellStyle name="Normal 7 3 2 4" xfId="29094" xr:uid="{00000000-0005-0000-0000-00004A6A0000}"/>
    <cellStyle name="Normal 7 3 2 5" xfId="29095" xr:uid="{00000000-0005-0000-0000-00004B6A0000}"/>
    <cellStyle name="Normal 7 3 2 6" xfId="29096" xr:uid="{00000000-0005-0000-0000-00004C6A0000}"/>
    <cellStyle name="Normal 7 3 2 7" xfId="29097" xr:uid="{00000000-0005-0000-0000-00004D6A0000}"/>
    <cellStyle name="Normal 7 3 2 8" xfId="29098" xr:uid="{00000000-0005-0000-0000-00004E6A0000}"/>
    <cellStyle name="Normal 7 3 2 9" xfId="29099" xr:uid="{00000000-0005-0000-0000-00004F6A0000}"/>
    <cellStyle name="Normal 7 3 20" xfId="29100" xr:uid="{00000000-0005-0000-0000-0000506A0000}"/>
    <cellStyle name="Normal 7 3 21" xfId="29101" xr:uid="{00000000-0005-0000-0000-0000516A0000}"/>
    <cellStyle name="Normal 7 3 22" xfId="29102" xr:uid="{00000000-0005-0000-0000-0000526A0000}"/>
    <cellStyle name="Normal 7 3 23" xfId="29103" xr:uid="{00000000-0005-0000-0000-0000536A0000}"/>
    <cellStyle name="Normal 7 3 24" xfId="29104" xr:uid="{00000000-0005-0000-0000-0000546A0000}"/>
    <cellStyle name="Normal 7 3 25" xfId="29105" xr:uid="{00000000-0005-0000-0000-0000556A0000}"/>
    <cellStyle name="Normal 7 3 26" xfId="29106" xr:uid="{00000000-0005-0000-0000-0000566A0000}"/>
    <cellStyle name="Normal 7 3 27" xfId="29107" xr:uid="{00000000-0005-0000-0000-0000576A0000}"/>
    <cellStyle name="Normal 7 3 28" xfId="29108" xr:uid="{00000000-0005-0000-0000-0000586A0000}"/>
    <cellStyle name="Normal 7 3 29" xfId="29109" xr:uid="{00000000-0005-0000-0000-0000596A0000}"/>
    <cellStyle name="Normal 7 3 3" xfId="12582" xr:uid="{00000000-0005-0000-0000-00005A6A0000}"/>
    <cellStyle name="Normal 7 3 3 2" xfId="29110" xr:uid="{00000000-0005-0000-0000-00005B6A0000}"/>
    <cellStyle name="Normal 7 3 30" xfId="29111" xr:uid="{00000000-0005-0000-0000-00005C6A0000}"/>
    <cellStyle name="Normal 7 3 4" xfId="29112" xr:uid="{00000000-0005-0000-0000-00005D6A0000}"/>
    <cellStyle name="Normal 7 3 5" xfId="29113" xr:uid="{00000000-0005-0000-0000-00005E6A0000}"/>
    <cellStyle name="Normal 7 3 6" xfId="29114" xr:uid="{00000000-0005-0000-0000-00005F6A0000}"/>
    <cellStyle name="Normal 7 3 7" xfId="29115" xr:uid="{00000000-0005-0000-0000-0000606A0000}"/>
    <cellStyle name="Normal 7 3 8" xfId="29116" xr:uid="{00000000-0005-0000-0000-0000616A0000}"/>
    <cellStyle name="Normal 7 3 9" xfId="29117" xr:uid="{00000000-0005-0000-0000-0000626A0000}"/>
    <cellStyle name="Normal 7 30" xfId="29118" xr:uid="{00000000-0005-0000-0000-0000636A0000}"/>
    <cellStyle name="Normal 7 31" xfId="29119" xr:uid="{00000000-0005-0000-0000-0000646A0000}"/>
    <cellStyle name="Normal 7 32" xfId="29120" xr:uid="{00000000-0005-0000-0000-0000656A0000}"/>
    <cellStyle name="Normal 7 33" xfId="29121" xr:uid="{00000000-0005-0000-0000-0000666A0000}"/>
    <cellStyle name="Normal 7 34" xfId="29122" xr:uid="{00000000-0005-0000-0000-0000676A0000}"/>
    <cellStyle name="Normal 7 35" xfId="29123" xr:uid="{00000000-0005-0000-0000-0000686A0000}"/>
    <cellStyle name="Normal 7 36" xfId="29124" xr:uid="{00000000-0005-0000-0000-0000696A0000}"/>
    <cellStyle name="Normal 7 37" xfId="29125" xr:uid="{00000000-0005-0000-0000-00006A6A0000}"/>
    <cellStyle name="Normal 7 4" xfId="12583" xr:uid="{00000000-0005-0000-0000-00006B6A0000}"/>
    <cellStyle name="Normal 7 4 2" xfId="29126" xr:uid="{00000000-0005-0000-0000-00006C6A0000}"/>
    <cellStyle name="Normal 7 4 3" xfId="29127" xr:uid="{00000000-0005-0000-0000-00006D6A0000}"/>
    <cellStyle name="Normal 7 5" xfId="12584" xr:uid="{00000000-0005-0000-0000-00006E6A0000}"/>
    <cellStyle name="Normal 7 5 2" xfId="29128" xr:uid="{00000000-0005-0000-0000-00006F6A0000}"/>
    <cellStyle name="Normal 7 5 3" xfId="31485" xr:uid="{00000000-0005-0000-0000-0000706A0000}"/>
    <cellStyle name="Normal 7 6" xfId="12585" xr:uid="{00000000-0005-0000-0000-0000716A0000}"/>
    <cellStyle name="Normal 7 6 2" xfId="12586" xr:uid="{00000000-0005-0000-0000-0000726A0000}"/>
    <cellStyle name="Normal 7 6 3" xfId="29129" xr:uid="{00000000-0005-0000-0000-0000736A0000}"/>
    <cellStyle name="Normal 7 7" xfId="12587" xr:uid="{00000000-0005-0000-0000-0000746A0000}"/>
    <cellStyle name="Normal 7 7 2" xfId="29130" xr:uid="{00000000-0005-0000-0000-0000756A0000}"/>
    <cellStyle name="Normal 7 8" xfId="12588" xr:uid="{00000000-0005-0000-0000-0000766A0000}"/>
    <cellStyle name="Normal 7 9" xfId="12589" xr:uid="{00000000-0005-0000-0000-0000776A0000}"/>
    <cellStyle name="Normal 7_1.แผนการผลิตประจำเดือน RMมี.ค. 54" xfId="29131" xr:uid="{00000000-0005-0000-0000-0000786A0000}"/>
    <cellStyle name="Normal 70" xfId="12590" xr:uid="{00000000-0005-0000-0000-0000796A0000}"/>
    <cellStyle name="Normal 70 2" xfId="12591" xr:uid="{00000000-0005-0000-0000-00007A6A0000}"/>
    <cellStyle name="Normal 70 2 2" xfId="29132" xr:uid="{00000000-0005-0000-0000-00007B6A0000}"/>
    <cellStyle name="Normal 70 3" xfId="12592" xr:uid="{00000000-0005-0000-0000-00007C6A0000}"/>
    <cellStyle name="Normal 70 3 2" xfId="29133" xr:uid="{00000000-0005-0000-0000-00007D6A0000}"/>
    <cellStyle name="Normal 70 4" xfId="29134" xr:uid="{00000000-0005-0000-0000-00007E6A0000}"/>
    <cellStyle name="Normal 71" xfId="12593" xr:uid="{00000000-0005-0000-0000-00007F6A0000}"/>
    <cellStyle name="Normal 71 2" xfId="12594" xr:uid="{00000000-0005-0000-0000-0000806A0000}"/>
    <cellStyle name="Normal 71 2 2" xfId="29135" xr:uid="{00000000-0005-0000-0000-0000816A0000}"/>
    <cellStyle name="Normal 71 3" xfId="12595" xr:uid="{00000000-0005-0000-0000-0000826A0000}"/>
    <cellStyle name="Normal 71 3 2" xfId="29136" xr:uid="{00000000-0005-0000-0000-0000836A0000}"/>
    <cellStyle name="Normal 71 4" xfId="29137" xr:uid="{00000000-0005-0000-0000-0000846A0000}"/>
    <cellStyle name="Normal 72" xfId="12596" xr:uid="{00000000-0005-0000-0000-0000856A0000}"/>
    <cellStyle name="Normal 72 2" xfId="12597" xr:uid="{00000000-0005-0000-0000-0000866A0000}"/>
    <cellStyle name="Normal 72 2 2" xfId="29138" xr:uid="{00000000-0005-0000-0000-0000876A0000}"/>
    <cellStyle name="Normal 72 3" xfId="12598" xr:uid="{00000000-0005-0000-0000-0000886A0000}"/>
    <cellStyle name="Normal 72 3 2" xfId="29139" xr:uid="{00000000-0005-0000-0000-0000896A0000}"/>
    <cellStyle name="Normal 72 4" xfId="29140" xr:uid="{00000000-0005-0000-0000-00008A6A0000}"/>
    <cellStyle name="Normal 73" xfId="12599" xr:uid="{00000000-0005-0000-0000-00008B6A0000}"/>
    <cellStyle name="Normal 73 2" xfId="12600" xr:uid="{00000000-0005-0000-0000-00008C6A0000}"/>
    <cellStyle name="Normal 73 2 2" xfId="29141" xr:uid="{00000000-0005-0000-0000-00008D6A0000}"/>
    <cellStyle name="Normal 73 3" xfId="12601" xr:uid="{00000000-0005-0000-0000-00008E6A0000}"/>
    <cellStyle name="Normal 73 3 2" xfId="29142" xr:uid="{00000000-0005-0000-0000-00008F6A0000}"/>
    <cellStyle name="Normal 73 4" xfId="29143" xr:uid="{00000000-0005-0000-0000-0000906A0000}"/>
    <cellStyle name="Normal 74" xfId="12602" xr:uid="{00000000-0005-0000-0000-0000916A0000}"/>
    <cellStyle name="Normal 74 2" xfId="12603" xr:uid="{00000000-0005-0000-0000-0000926A0000}"/>
    <cellStyle name="Normal 74 2 2" xfId="29144" xr:uid="{00000000-0005-0000-0000-0000936A0000}"/>
    <cellStyle name="Normal 74 3" xfId="12604" xr:uid="{00000000-0005-0000-0000-0000946A0000}"/>
    <cellStyle name="Normal 74 3 2" xfId="29145" xr:uid="{00000000-0005-0000-0000-0000956A0000}"/>
    <cellStyle name="Normal 74 4" xfId="29146" xr:uid="{00000000-0005-0000-0000-0000966A0000}"/>
    <cellStyle name="Normal 75" xfId="12605" xr:uid="{00000000-0005-0000-0000-0000976A0000}"/>
    <cellStyle name="Normal 75 2" xfId="12606" xr:uid="{00000000-0005-0000-0000-0000986A0000}"/>
    <cellStyle name="Normal 75 2 2" xfId="29147" xr:uid="{00000000-0005-0000-0000-0000996A0000}"/>
    <cellStyle name="Normal 75 3" xfId="12607" xr:uid="{00000000-0005-0000-0000-00009A6A0000}"/>
    <cellStyle name="Normal 75 3 2" xfId="29148" xr:uid="{00000000-0005-0000-0000-00009B6A0000}"/>
    <cellStyle name="Normal 75 4" xfId="29149" xr:uid="{00000000-0005-0000-0000-00009C6A0000}"/>
    <cellStyle name="Normal 76" xfId="12608" xr:uid="{00000000-0005-0000-0000-00009D6A0000}"/>
    <cellStyle name="Normal 76 2" xfId="12609" xr:uid="{00000000-0005-0000-0000-00009E6A0000}"/>
    <cellStyle name="Normal 76 2 2" xfId="29150" xr:uid="{00000000-0005-0000-0000-00009F6A0000}"/>
    <cellStyle name="Normal 76 3" xfId="12610" xr:uid="{00000000-0005-0000-0000-0000A06A0000}"/>
    <cellStyle name="Normal 76 3 2" xfId="29151" xr:uid="{00000000-0005-0000-0000-0000A16A0000}"/>
    <cellStyle name="Normal 76 4" xfId="29152" xr:uid="{00000000-0005-0000-0000-0000A26A0000}"/>
    <cellStyle name="Normal 77" xfId="12611" xr:uid="{00000000-0005-0000-0000-0000A36A0000}"/>
    <cellStyle name="Normal 77 2" xfId="12612" xr:uid="{00000000-0005-0000-0000-0000A46A0000}"/>
    <cellStyle name="Normal 77 2 2" xfId="29153" xr:uid="{00000000-0005-0000-0000-0000A56A0000}"/>
    <cellStyle name="Normal 77 3" xfId="12613" xr:uid="{00000000-0005-0000-0000-0000A66A0000}"/>
    <cellStyle name="Normal 77 3 2" xfId="29154" xr:uid="{00000000-0005-0000-0000-0000A76A0000}"/>
    <cellStyle name="Normal 77 4" xfId="29155" xr:uid="{00000000-0005-0000-0000-0000A86A0000}"/>
    <cellStyle name="Normal 78" xfId="12614" xr:uid="{00000000-0005-0000-0000-0000A96A0000}"/>
    <cellStyle name="Normal 78 2" xfId="12615" xr:uid="{00000000-0005-0000-0000-0000AA6A0000}"/>
    <cellStyle name="Normal 78 2 2" xfId="29156" xr:uid="{00000000-0005-0000-0000-0000AB6A0000}"/>
    <cellStyle name="Normal 78 3" xfId="12616" xr:uid="{00000000-0005-0000-0000-0000AC6A0000}"/>
    <cellStyle name="Normal 78 3 2" xfId="29157" xr:uid="{00000000-0005-0000-0000-0000AD6A0000}"/>
    <cellStyle name="Normal 78 4" xfId="29158" xr:uid="{00000000-0005-0000-0000-0000AE6A0000}"/>
    <cellStyle name="Normal 79" xfId="12617" xr:uid="{00000000-0005-0000-0000-0000AF6A0000}"/>
    <cellStyle name="Normal 79 2" xfId="12618" xr:uid="{00000000-0005-0000-0000-0000B06A0000}"/>
    <cellStyle name="Normal 79 2 2" xfId="29159" xr:uid="{00000000-0005-0000-0000-0000B16A0000}"/>
    <cellStyle name="Normal 79 3" xfId="12619" xr:uid="{00000000-0005-0000-0000-0000B26A0000}"/>
    <cellStyle name="Normal 79 3 2" xfId="29160" xr:uid="{00000000-0005-0000-0000-0000B36A0000}"/>
    <cellStyle name="Normal 79 4" xfId="29161" xr:uid="{00000000-0005-0000-0000-0000B46A0000}"/>
    <cellStyle name="Normal 8" xfId="12620" xr:uid="{00000000-0005-0000-0000-0000B56A0000}"/>
    <cellStyle name="Normal 8 10" xfId="12621" xr:uid="{00000000-0005-0000-0000-0000B66A0000}"/>
    <cellStyle name="Normal 8 11" xfId="29162" xr:uid="{00000000-0005-0000-0000-0000B76A0000}"/>
    <cellStyle name="Normal 8 12" xfId="29163" xr:uid="{00000000-0005-0000-0000-0000B86A0000}"/>
    <cellStyle name="Normal 8 2" xfId="12622" xr:uid="{00000000-0005-0000-0000-0000B96A0000}"/>
    <cellStyle name="Normal 8 2 2" xfId="12623" xr:uid="{00000000-0005-0000-0000-0000BA6A0000}"/>
    <cellStyle name="Normal 8 2 2 2" xfId="29164" xr:uid="{00000000-0005-0000-0000-0000BB6A0000}"/>
    <cellStyle name="Normal 8 2 3" xfId="12624" xr:uid="{00000000-0005-0000-0000-0000BC6A0000}"/>
    <cellStyle name="Normal 8 2 3 2" xfId="29165" xr:uid="{00000000-0005-0000-0000-0000BD6A0000}"/>
    <cellStyle name="Normal 8 2 4" xfId="29166" xr:uid="{00000000-0005-0000-0000-0000BE6A0000}"/>
    <cellStyle name="Normal 8 2 5" xfId="29167" xr:uid="{00000000-0005-0000-0000-0000BF6A0000}"/>
    <cellStyle name="Normal 8 3" xfId="12625" xr:uid="{00000000-0005-0000-0000-0000C06A0000}"/>
    <cellStyle name="Normal 8 3 2" xfId="12626" xr:uid="{00000000-0005-0000-0000-0000C16A0000}"/>
    <cellStyle name="Normal 8 3 2 2" xfId="29168" xr:uid="{00000000-0005-0000-0000-0000C26A0000}"/>
    <cellStyle name="Normal 8 3 3" xfId="12627" xr:uid="{00000000-0005-0000-0000-0000C36A0000}"/>
    <cellStyle name="Normal 8 3 3 2" xfId="29169" xr:uid="{00000000-0005-0000-0000-0000C46A0000}"/>
    <cellStyle name="Normal 8 3 4" xfId="29170" xr:uid="{00000000-0005-0000-0000-0000C56A0000}"/>
    <cellStyle name="Normal 8 4" xfId="12628" xr:uid="{00000000-0005-0000-0000-0000C66A0000}"/>
    <cellStyle name="Normal 8 4 2" xfId="29171" xr:uid="{00000000-0005-0000-0000-0000C76A0000}"/>
    <cellStyle name="Normal 8 5" xfId="12629" xr:uid="{00000000-0005-0000-0000-0000C86A0000}"/>
    <cellStyle name="Normal 8 5 2" xfId="29172" xr:uid="{00000000-0005-0000-0000-0000C96A0000}"/>
    <cellStyle name="Normal 8 6" xfId="12630" xr:uid="{00000000-0005-0000-0000-0000CA6A0000}"/>
    <cellStyle name="Normal 8 7" xfId="12631" xr:uid="{00000000-0005-0000-0000-0000CB6A0000}"/>
    <cellStyle name="Normal 8 8" xfId="12632" xr:uid="{00000000-0005-0000-0000-0000CC6A0000}"/>
    <cellStyle name="Normal 8 9" xfId="12633" xr:uid="{00000000-0005-0000-0000-0000CD6A0000}"/>
    <cellStyle name="Normal 8_~0122721" xfId="14892" xr:uid="{00000000-0005-0000-0000-0000CE6A0000}"/>
    <cellStyle name="Normal 80" xfId="12634" xr:uid="{00000000-0005-0000-0000-0000CF6A0000}"/>
    <cellStyle name="Normal 80 2" xfId="12635" xr:uid="{00000000-0005-0000-0000-0000D06A0000}"/>
    <cellStyle name="Normal 80 2 2" xfId="29173" xr:uid="{00000000-0005-0000-0000-0000D16A0000}"/>
    <cellStyle name="Normal 80 3" xfId="12636" xr:uid="{00000000-0005-0000-0000-0000D26A0000}"/>
    <cellStyle name="Normal 80 3 2" xfId="29174" xr:uid="{00000000-0005-0000-0000-0000D36A0000}"/>
    <cellStyle name="Normal 80 4" xfId="29175" xr:uid="{00000000-0005-0000-0000-0000D46A0000}"/>
    <cellStyle name="Normal 81" xfId="12637" xr:uid="{00000000-0005-0000-0000-0000D56A0000}"/>
    <cellStyle name="Normal 81 2" xfId="12638" xr:uid="{00000000-0005-0000-0000-0000D66A0000}"/>
    <cellStyle name="Normal 81 2 2" xfId="29176" xr:uid="{00000000-0005-0000-0000-0000D76A0000}"/>
    <cellStyle name="Normal 81 3" xfId="12639" xr:uid="{00000000-0005-0000-0000-0000D86A0000}"/>
    <cellStyle name="Normal 81 3 2" xfId="29177" xr:uid="{00000000-0005-0000-0000-0000D96A0000}"/>
    <cellStyle name="Normal 81 4" xfId="29178" xr:uid="{00000000-0005-0000-0000-0000DA6A0000}"/>
    <cellStyle name="Normal 82" xfId="12640" xr:uid="{00000000-0005-0000-0000-0000DB6A0000}"/>
    <cellStyle name="Normal 82 2" xfId="12641" xr:uid="{00000000-0005-0000-0000-0000DC6A0000}"/>
    <cellStyle name="Normal 82 2 2" xfId="29179" xr:uid="{00000000-0005-0000-0000-0000DD6A0000}"/>
    <cellStyle name="Normal 82 3" xfId="12642" xr:uid="{00000000-0005-0000-0000-0000DE6A0000}"/>
    <cellStyle name="Normal 82 3 2" xfId="29180" xr:uid="{00000000-0005-0000-0000-0000DF6A0000}"/>
    <cellStyle name="Normal 82 4" xfId="29181" xr:uid="{00000000-0005-0000-0000-0000E06A0000}"/>
    <cellStyle name="Normal 83" xfId="12643" xr:uid="{00000000-0005-0000-0000-0000E16A0000}"/>
    <cellStyle name="Normal 83 2" xfId="12644" xr:uid="{00000000-0005-0000-0000-0000E26A0000}"/>
    <cellStyle name="Normal 83 2 2" xfId="29182" xr:uid="{00000000-0005-0000-0000-0000E36A0000}"/>
    <cellStyle name="Normal 83 3" xfId="12645" xr:uid="{00000000-0005-0000-0000-0000E46A0000}"/>
    <cellStyle name="Normal 83 3 2" xfId="29183" xr:uid="{00000000-0005-0000-0000-0000E56A0000}"/>
    <cellStyle name="Normal 83 4" xfId="29184" xr:uid="{00000000-0005-0000-0000-0000E66A0000}"/>
    <cellStyle name="Normal 84" xfId="12646" xr:uid="{00000000-0005-0000-0000-0000E76A0000}"/>
    <cellStyle name="Normal 84 2" xfId="12647" xr:uid="{00000000-0005-0000-0000-0000E86A0000}"/>
    <cellStyle name="Normal 84 2 2" xfId="29185" xr:uid="{00000000-0005-0000-0000-0000E96A0000}"/>
    <cellStyle name="Normal 84 3" xfId="12648" xr:uid="{00000000-0005-0000-0000-0000EA6A0000}"/>
    <cellStyle name="Normal 84 3 2" xfId="29186" xr:uid="{00000000-0005-0000-0000-0000EB6A0000}"/>
    <cellStyle name="Normal 84 4" xfId="29187" xr:uid="{00000000-0005-0000-0000-0000EC6A0000}"/>
    <cellStyle name="Normal 85" xfId="12649" xr:uid="{00000000-0005-0000-0000-0000ED6A0000}"/>
    <cellStyle name="Normal 85 2" xfId="12650" xr:uid="{00000000-0005-0000-0000-0000EE6A0000}"/>
    <cellStyle name="Normal 85 2 2" xfId="29188" xr:uid="{00000000-0005-0000-0000-0000EF6A0000}"/>
    <cellStyle name="Normal 85 3" xfId="12651" xr:uid="{00000000-0005-0000-0000-0000F06A0000}"/>
    <cellStyle name="Normal 85 3 2" xfId="29189" xr:uid="{00000000-0005-0000-0000-0000F16A0000}"/>
    <cellStyle name="Normal 85 4" xfId="29190" xr:uid="{00000000-0005-0000-0000-0000F26A0000}"/>
    <cellStyle name="Normal 86" xfId="12652" xr:uid="{00000000-0005-0000-0000-0000F36A0000}"/>
    <cellStyle name="Normal 86 2" xfId="12653" xr:uid="{00000000-0005-0000-0000-0000F46A0000}"/>
    <cellStyle name="Normal 86 2 2" xfId="29191" xr:uid="{00000000-0005-0000-0000-0000F56A0000}"/>
    <cellStyle name="Normal 86 3" xfId="12654" xr:uid="{00000000-0005-0000-0000-0000F66A0000}"/>
    <cellStyle name="Normal 86 3 2" xfId="29192" xr:uid="{00000000-0005-0000-0000-0000F76A0000}"/>
    <cellStyle name="Normal 86 4" xfId="29193" xr:uid="{00000000-0005-0000-0000-0000F86A0000}"/>
    <cellStyle name="Normal 87" xfId="12655" xr:uid="{00000000-0005-0000-0000-0000F96A0000}"/>
    <cellStyle name="Normal 87 2" xfId="12656" xr:uid="{00000000-0005-0000-0000-0000FA6A0000}"/>
    <cellStyle name="Normal 87 2 2" xfId="29194" xr:uid="{00000000-0005-0000-0000-0000FB6A0000}"/>
    <cellStyle name="Normal 87 3" xfId="12657" xr:uid="{00000000-0005-0000-0000-0000FC6A0000}"/>
    <cellStyle name="Normal 87 3 2" xfId="29195" xr:uid="{00000000-0005-0000-0000-0000FD6A0000}"/>
    <cellStyle name="Normal 87 4" xfId="29196" xr:uid="{00000000-0005-0000-0000-0000FE6A0000}"/>
    <cellStyle name="Normal 88" xfId="12658" xr:uid="{00000000-0005-0000-0000-0000FF6A0000}"/>
    <cellStyle name="Normal 88 2" xfId="12659" xr:uid="{00000000-0005-0000-0000-0000006B0000}"/>
    <cellStyle name="Normal 88 2 2" xfId="29197" xr:uid="{00000000-0005-0000-0000-0000016B0000}"/>
    <cellStyle name="Normal 88 3" xfId="12660" xr:uid="{00000000-0005-0000-0000-0000026B0000}"/>
    <cellStyle name="Normal 88 3 2" xfId="29198" xr:uid="{00000000-0005-0000-0000-0000036B0000}"/>
    <cellStyle name="Normal 88 4" xfId="29199" xr:uid="{00000000-0005-0000-0000-0000046B0000}"/>
    <cellStyle name="Normal 89" xfId="12661" xr:uid="{00000000-0005-0000-0000-0000056B0000}"/>
    <cellStyle name="Normal 89 2" xfId="12662" xr:uid="{00000000-0005-0000-0000-0000066B0000}"/>
    <cellStyle name="Normal 89 2 2" xfId="29200" xr:uid="{00000000-0005-0000-0000-0000076B0000}"/>
    <cellStyle name="Normal 89 3" xfId="12663" xr:uid="{00000000-0005-0000-0000-0000086B0000}"/>
    <cellStyle name="Normal 89 3 2" xfId="29201" xr:uid="{00000000-0005-0000-0000-0000096B0000}"/>
    <cellStyle name="Normal 89 4" xfId="29202" xr:uid="{00000000-0005-0000-0000-00000A6B0000}"/>
    <cellStyle name="Normal 9" xfId="12664" xr:uid="{00000000-0005-0000-0000-00000B6B0000}"/>
    <cellStyle name="Normal 9 2" xfId="12665" xr:uid="{00000000-0005-0000-0000-00000C6B0000}"/>
    <cellStyle name="Normal 9 2 2" xfId="12666" xr:uid="{00000000-0005-0000-0000-00000D6B0000}"/>
    <cellStyle name="Normal 9 2 2 2" xfId="29203" xr:uid="{00000000-0005-0000-0000-00000E6B0000}"/>
    <cellStyle name="Normal 9 2 3" xfId="12667" xr:uid="{00000000-0005-0000-0000-00000F6B0000}"/>
    <cellStyle name="Normal 9 2 3 2" xfId="29204" xr:uid="{00000000-0005-0000-0000-0000106B0000}"/>
    <cellStyle name="Normal 9 2 4" xfId="29205" xr:uid="{00000000-0005-0000-0000-0000116B0000}"/>
    <cellStyle name="Normal 9 2 5" xfId="29206" xr:uid="{00000000-0005-0000-0000-0000126B0000}"/>
    <cellStyle name="Normal 9 3" xfId="12668" xr:uid="{00000000-0005-0000-0000-0000136B0000}"/>
    <cellStyle name="Normal 9 3 2" xfId="12669" xr:uid="{00000000-0005-0000-0000-0000146B0000}"/>
    <cellStyle name="Normal 9 3 2 2" xfId="29207" xr:uid="{00000000-0005-0000-0000-0000156B0000}"/>
    <cellStyle name="Normal 9 3 3" xfId="12670" xr:uid="{00000000-0005-0000-0000-0000166B0000}"/>
    <cellStyle name="Normal 9 3 3 2" xfId="29208" xr:uid="{00000000-0005-0000-0000-0000176B0000}"/>
    <cellStyle name="Normal 9 3 4" xfId="29209" xr:uid="{00000000-0005-0000-0000-0000186B0000}"/>
    <cellStyle name="Normal 9 4" xfId="12671" xr:uid="{00000000-0005-0000-0000-0000196B0000}"/>
    <cellStyle name="Normal 9 4 2" xfId="29210" xr:uid="{00000000-0005-0000-0000-00001A6B0000}"/>
    <cellStyle name="Normal 9 5" xfId="12672" xr:uid="{00000000-0005-0000-0000-00001B6B0000}"/>
    <cellStyle name="Normal 9 5 2" xfId="29211" xr:uid="{00000000-0005-0000-0000-00001C6B0000}"/>
    <cellStyle name="Normal 9 6" xfId="29212" xr:uid="{00000000-0005-0000-0000-00001D6B0000}"/>
    <cellStyle name="Normal 9 7" xfId="29213" xr:uid="{00000000-0005-0000-0000-00001E6B0000}"/>
    <cellStyle name="Normal 90" xfId="12673" xr:uid="{00000000-0005-0000-0000-00001F6B0000}"/>
    <cellStyle name="Normal 90 2" xfId="12674" xr:uid="{00000000-0005-0000-0000-0000206B0000}"/>
    <cellStyle name="Normal 90 2 2" xfId="29214" xr:uid="{00000000-0005-0000-0000-0000216B0000}"/>
    <cellStyle name="Normal 90 3" xfId="12675" xr:uid="{00000000-0005-0000-0000-0000226B0000}"/>
    <cellStyle name="Normal 90 3 2" xfId="29215" xr:uid="{00000000-0005-0000-0000-0000236B0000}"/>
    <cellStyle name="Normal 90 4" xfId="29216" xr:uid="{00000000-0005-0000-0000-0000246B0000}"/>
    <cellStyle name="Normal 91" xfId="12676" xr:uid="{00000000-0005-0000-0000-0000256B0000}"/>
    <cellStyle name="Normal 91 2" xfId="12677" xr:uid="{00000000-0005-0000-0000-0000266B0000}"/>
    <cellStyle name="Normal 91 2 2" xfId="29217" xr:uid="{00000000-0005-0000-0000-0000276B0000}"/>
    <cellStyle name="Normal 91 3" xfId="12678" xr:uid="{00000000-0005-0000-0000-0000286B0000}"/>
    <cellStyle name="Normal 91 3 2" xfId="29218" xr:uid="{00000000-0005-0000-0000-0000296B0000}"/>
    <cellStyle name="Normal 91 4" xfId="29219" xr:uid="{00000000-0005-0000-0000-00002A6B0000}"/>
    <cellStyle name="Normal 92" xfId="12679" xr:uid="{00000000-0005-0000-0000-00002B6B0000}"/>
    <cellStyle name="Normal 92 2" xfId="12680" xr:uid="{00000000-0005-0000-0000-00002C6B0000}"/>
    <cellStyle name="Normal 92 2 2" xfId="29220" xr:uid="{00000000-0005-0000-0000-00002D6B0000}"/>
    <cellStyle name="Normal 92 3" xfId="12681" xr:uid="{00000000-0005-0000-0000-00002E6B0000}"/>
    <cellStyle name="Normal 92 3 2" xfId="29221" xr:uid="{00000000-0005-0000-0000-00002F6B0000}"/>
    <cellStyle name="Normal 92 4" xfId="29222" xr:uid="{00000000-0005-0000-0000-0000306B0000}"/>
    <cellStyle name="Normal 93" xfId="12682" xr:uid="{00000000-0005-0000-0000-0000316B0000}"/>
    <cellStyle name="Normal 93 2" xfId="12683" xr:uid="{00000000-0005-0000-0000-0000326B0000}"/>
    <cellStyle name="Normal 93 2 2" xfId="29223" xr:uid="{00000000-0005-0000-0000-0000336B0000}"/>
    <cellStyle name="Normal 93 3" xfId="12684" xr:uid="{00000000-0005-0000-0000-0000346B0000}"/>
    <cellStyle name="Normal 93 3 2" xfId="29224" xr:uid="{00000000-0005-0000-0000-0000356B0000}"/>
    <cellStyle name="Normal 93 4" xfId="29225" xr:uid="{00000000-0005-0000-0000-0000366B0000}"/>
    <cellStyle name="Normal 94" xfId="12685" xr:uid="{00000000-0005-0000-0000-0000376B0000}"/>
    <cellStyle name="Normal 94 2" xfId="12686" xr:uid="{00000000-0005-0000-0000-0000386B0000}"/>
    <cellStyle name="Normal 94 2 2" xfId="29226" xr:uid="{00000000-0005-0000-0000-0000396B0000}"/>
    <cellStyle name="Normal 94 3" xfId="12687" xr:uid="{00000000-0005-0000-0000-00003A6B0000}"/>
    <cellStyle name="Normal 94 3 2" xfId="29227" xr:uid="{00000000-0005-0000-0000-00003B6B0000}"/>
    <cellStyle name="Normal 94 4" xfId="29228" xr:uid="{00000000-0005-0000-0000-00003C6B0000}"/>
    <cellStyle name="Normal 95" xfId="12688" xr:uid="{00000000-0005-0000-0000-00003D6B0000}"/>
    <cellStyle name="Normal 95 2" xfId="12689" xr:uid="{00000000-0005-0000-0000-00003E6B0000}"/>
    <cellStyle name="Normal 95 2 2" xfId="29229" xr:uid="{00000000-0005-0000-0000-00003F6B0000}"/>
    <cellStyle name="Normal 95 3" xfId="12690" xr:uid="{00000000-0005-0000-0000-0000406B0000}"/>
    <cellStyle name="Normal 95 3 2" xfId="29230" xr:uid="{00000000-0005-0000-0000-0000416B0000}"/>
    <cellStyle name="Normal 95 4" xfId="29231" xr:uid="{00000000-0005-0000-0000-0000426B0000}"/>
    <cellStyle name="Normal 96" xfId="12691" xr:uid="{00000000-0005-0000-0000-0000436B0000}"/>
    <cellStyle name="Normal 96 2" xfId="12692" xr:uid="{00000000-0005-0000-0000-0000446B0000}"/>
    <cellStyle name="Normal 96 2 2" xfId="29232" xr:uid="{00000000-0005-0000-0000-0000456B0000}"/>
    <cellStyle name="Normal 96 3" xfId="12693" xr:uid="{00000000-0005-0000-0000-0000466B0000}"/>
    <cellStyle name="Normal 96 3 2" xfId="29233" xr:uid="{00000000-0005-0000-0000-0000476B0000}"/>
    <cellStyle name="Normal 96 4" xfId="29234" xr:uid="{00000000-0005-0000-0000-0000486B0000}"/>
    <cellStyle name="Normal 97" xfId="12694" xr:uid="{00000000-0005-0000-0000-0000496B0000}"/>
    <cellStyle name="Normal 97 2" xfId="12695" xr:uid="{00000000-0005-0000-0000-00004A6B0000}"/>
    <cellStyle name="Normal 97 2 2" xfId="29235" xr:uid="{00000000-0005-0000-0000-00004B6B0000}"/>
    <cellStyle name="Normal 97 3" xfId="12696" xr:uid="{00000000-0005-0000-0000-00004C6B0000}"/>
    <cellStyle name="Normal 97 3 2" xfId="29236" xr:uid="{00000000-0005-0000-0000-00004D6B0000}"/>
    <cellStyle name="Normal 97 4" xfId="29237" xr:uid="{00000000-0005-0000-0000-00004E6B0000}"/>
    <cellStyle name="Normal 98" xfId="12697" xr:uid="{00000000-0005-0000-0000-00004F6B0000}"/>
    <cellStyle name="Normal 98 2" xfId="12698" xr:uid="{00000000-0005-0000-0000-0000506B0000}"/>
    <cellStyle name="Normal 98 2 2" xfId="29238" xr:uid="{00000000-0005-0000-0000-0000516B0000}"/>
    <cellStyle name="Normal 98 3" xfId="12699" xr:uid="{00000000-0005-0000-0000-0000526B0000}"/>
    <cellStyle name="Normal 98 3 2" xfId="29239" xr:uid="{00000000-0005-0000-0000-0000536B0000}"/>
    <cellStyle name="Normal 98 4" xfId="29240" xr:uid="{00000000-0005-0000-0000-0000546B0000}"/>
    <cellStyle name="Normal 99" xfId="12700" xr:uid="{00000000-0005-0000-0000-0000556B0000}"/>
    <cellStyle name="Normal 99 2" xfId="12701" xr:uid="{00000000-0005-0000-0000-0000566B0000}"/>
    <cellStyle name="Normal 99 2 2" xfId="29241" xr:uid="{00000000-0005-0000-0000-0000576B0000}"/>
    <cellStyle name="Normal 99 3" xfId="12702" xr:uid="{00000000-0005-0000-0000-0000586B0000}"/>
    <cellStyle name="Normal 99 3 2" xfId="29242" xr:uid="{00000000-0005-0000-0000-0000596B0000}"/>
    <cellStyle name="Normal 99 4" xfId="29243" xr:uid="{00000000-0005-0000-0000-00005A6B0000}"/>
    <cellStyle name="Normal Bold" xfId="14893" xr:uid="{00000000-0005-0000-0000-00005B6B0000}"/>
    <cellStyle name="Normal Pct" xfId="14894" xr:uid="{00000000-0005-0000-0000-00005C6B0000}"/>
    <cellStyle name="Normal--_Depr &amp; CAPEX" xfId="14895" xr:uid="{00000000-0005-0000-0000-00005D6B0000}"/>
    <cellStyle name="Normal_nf 2" xfId="14435" xr:uid="{00000000-0005-0000-0000-00005E6B0000}"/>
    <cellStyle name="NormalMultiple" xfId="14896" xr:uid="{00000000-0005-0000-0000-00005F6B0000}"/>
    <cellStyle name="Normalny_Arkusz1" xfId="14897" xr:uid="{00000000-0005-0000-0000-0000606B0000}"/>
    <cellStyle name="Normalx" xfId="14898" xr:uid="{00000000-0005-0000-0000-0000616B0000}"/>
    <cellStyle name="NormalxShadow" xfId="14899" xr:uid="{00000000-0005-0000-0000-0000626B0000}"/>
    <cellStyle name="Note 10" xfId="12703" xr:uid="{00000000-0005-0000-0000-0000636B0000}"/>
    <cellStyle name="Note 10 2" xfId="12704" xr:uid="{00000000-0005-0000-0000-0000646B0000}"/>
    <cellStyle name="Note 10 2 2" xfId="12705" xr:uid="{00000000-0005-0000-0000-0000656B0000}"/>
    <cellStyle name="Note 10 2 2 2" xfId="29244" xr:uid="{00000000-0005-0000-0000-0000666B0000}"/>
    <cellStyle name="Note 10 2 3" xfId="12706" xr:uid="{00000000-0005-0000-0000-0000676B0000}"/>
    <cellStyle name="Note 10 2 3 2" xfId="29245" xr:uid="{00000000-0005-0000-0000-0000686B0000}"/>
    <cellStyle name="Note 10 2 4" xfId="29246" xr:uid="{00000000-0005-0000-0000-0000696B0000}"/>
    <cellStyle name="Note 10 3" xfId="12707" xr:uid="{00000000-0005-0000-0000-00006A6B0000}"/>
    <cellStyle name="Note 10 3 2" xfId="12708" xr:uid="{00000000-0005-0000-0000-00006B6B0000}"/>
    <cellStyle name="Note 10 3 2 2" xfId="29247" xr:uid="{00000000-0005-0000-0000-00006C6B0000}"/>
    <cellStyle name="Note 10 3 3" xfId="12709" xr:uid="{00000000-0005-0000-0000-00006D6B0000}"/>
    <cellStyle name="Note 10 3 3 2" xfId="29248" xr:uid="{00000000-0005-0000-0000-00006E6B0000}"/>
    <cellStyle name="Note 10 3 4" xfId="29249" xr:uid="{00000000-0005-0000-0000-00006F6B0000}"/>
    <cellStyle name="Note 10 4" xfId="12710" xr:uid="{00000000-0005-0000-0000-0000706B0000}"/>
    <cellStyle name="Note 10 4 2" xfId="29250" xr:uid="{00000000-0005-0000-0000-0000716B0000}"/>
    <cellStyle name="Note 10 5" xfId="12711" xr:uid="{00000000-0005-0000-0000-0000726B0000}"/>
    <cellStyle name="Note 10 5 2" xfId="29251" xr:uid="{00000000-0005-0000-0000-0000736B0000}"/>
    <cellStyle name="Note 10 6" xfId="29252" xr:uid="{00000000-0005-0000-0000-0000746B0000}"/>
    <cellStyle name="Note 100" xfId="12712" xr:uid="{00000000-0005-0000-0000-0000756B0000}"/>
    <cellStyle name="Note 100 2" xfId="12713" xr:uid="{00000000-0005-0000-0000-0000766B0000}"/>
    <cellStyle name="Note 100 2 2" xfId="29253" xr:uid="{00000000-0005-0000-0000-0000776B0000}"/>
    <cellStyle name="Note 100 3" xfId="12714" xr:uid="{00000000-0005-0000-0000-0000786B0000}"/>
    <cellStyle name="Note 100 3 2" xfId="29254" xr:uid="{00000000-0005-0000-0000-0000796B0000}"/>
    <cellStyle name="Note 100 4" xfId="29255" xr:uid="{00000000-0005-0000-0000-00007A6B0000}"/>
    <cellStyle name="Note 101" xfId="12715" xr:uid="{00000000-0005-0000-0000-00007B6B0000}"/>
    <cellStyle name="Note 101 2" xfId="12716" xr:uid="{00000000-0005-0000-0000-00007C6B0000}"/>
    <cellStyle name="Note 101 2 2" xfId="29256" xr:uid="{00000000-0005-0000-0000-00007D6B0000}"/>
    <cellStyle name="Note 101 3" xfId="12717" xr:uid="{00000000-0005-0000-0000-00007E6B0000}"/>
    <cellStyle name="Note 101 3 2" xfId="29257" xr:uid="{00000000-0005-0000-0000-00007F6B0000}"/>
    <cellStyle name="Note 101 4" xfId="29258" xr:uid="{00000000-0005-0000-0000-0000806B0000}"/>
    <cellStyle name="Note 102" xfId="12718" xr:uid="{00000000-0005-0000-0000-0000816B0000}"/>
    <cellStyle name="Note 102 2" xfId="12719" xr:uid="{00000000-0005-0000-0000-0000826B0000}"/>
    <cellStyle name="Note 102 2 2" xfId="29259" xr:uid="{00000000-0005-0000-0000-0000836B0000}"/>
    <cellStyle name="Note 102 3" xfId="12720" xr:uid="{00000000-0005-0000-0000-0000846B0000}"/>
    <cellStyle name="Note 102 3 2" xfId="29260" xr:uid="{00000000-0005-0000-0000-0000856B0000}"/>
    <cellStyle name="Note 102 4" xfId="29261" xr:uid="{00000000-0005-0000-0000-0000866B0000}"/>
    <cellStyle name="Note 103" xfId="12721" xr:uid="{00000000-0005-0000-0000-0000876B0000}"/>
    <cellStyle name="Note 103 2" xfId="12722" xr:uid="{00000000-0005-0000-0000-0000886B0000}"/>
    <cellStyle name="Note 103 2 2" xfId="29262" xr:uid="{00000000-0005-0000-0000-0000896B0000}"/>
    <cellStyle name="Note 103 3" xfId="12723" xr:uid="{00000000-0005-0000-0000-00008A6B0000}"/>
    <cellStyle name="Note 103 3 2" xfId="29263" xr:uid="{00000000-0005-0000-0000-00008B6B0000}"/>
    <cellStyle name="Note 103 4" xfId="29264" xr:uid="{00000000-0005-0000-0000-00008C6B0000}"/>
    <cellStyle name="Note 104" xfId="12724" xr:uid="{00000000-0005-0000-0000-00008D6B0000}"/>
    <cellStyle name="Note 104 2" xfId="12725" xr:uid="{00000000-0005-0000-0000-00008E6B0000}"/>
    <cellStyle name="Note 104 2 2" xfId="29265" xr:uid="{00000000-0005-0000-0000-00008F6B0000}"/>
    <cellStyle name="Note 104 3" xfId="12726" xr:uid="{00000000-0005-0000-0000-0000906B0000}"/>
    <cellStyle name="Note 104 3 2" xfId="29266" xr:uid="{00000000-0005-0000-0000-0000916B0000}"/>
    <cellStyle name="Note 104 4" xfId="29267" xr:uid="{00000000-0005-0000-0000-0000926B0000}"/>
    <cellStyle name="Note 105" xfId="12727" xr:uid="{00000000-0005-0000-0000-0000936B0000}"/>
    <cellStyle name="Note 105 2" xfId="12728" xr:uid="{00000000-0005-0000-0000-0000946B0000}"/>
    <cellStyle name="Note 105 2 2" xfId="29268" xr:uid="{00000000-0005-0000-0000-0000956B0000}"/>
    <cellStyle name="Note 105 3" xfId="12729" xr:uid="{00000000-0005-0000-0000-0000966B0000}"/>
    <cellStyle name="Note 105 3 2" xfId="29269" xr:uid="{00000000-0005-0000-0000-0000976B0000}"/>
    <cellStyle name="Note 105 4" xfId="29270" xr:uid="{00000000-0005-0000-0000-0000986B0000}"/>
    <cellStyle name="Note 106" xfId="12730" xr:uid="{00000000-0005-0000-0000-0000996B0000}"/>
    <cellStyle name="Note 106 2" xfId="12731" xr:uid="{00000000-0005-0000-0000-00009A6B0000}"/>
    <cellStyle name="Note 106 2 2" xfId="29271" xr:uid="{00000000-0005-0000-0000-00009B6B0000}"/>
    <cellStyle name="Note 106 3" xfId="12732" xr:uid="{00000000-0005-0000-0000-00009C6B0000}"/>
    <cellStyle name="Note 106 3 2" xfId="29272" xr:uid="{00000000-0005-0000-0000-00009D6B0000}"/>
    <cellStyle name="Note 106 4" xfId="29273" xr:uid="{00000000-0005-0000-0000-00009E6B0000}"/>
    <cellStyle name="Note 107" xfId="12733" xr:uid="{00000000-0005-0000-0000-00009F6B0000}"/>
    <cellStyle name="Note 107 2" xfId="12734" xr:uid="{00000000-0005-0000-0000-0000A06B0000}"/>
    <cellStyle name="Note 107 2 2" xfId="29274" xr:uid="{00000000-0005-0000-0000-0000A16B0000}"/>
    <cellStyle name="Note 107 3" xfId="12735" xr:uid="{00000000-0005-0000-0000-0000A26B0000}"/>
    <cellStyle name="Note 107 3 2" xfId="29275" xr:uid="{00000000-0005-0000-0000-0000A36B0000}"/>
    <cellStyle name="Note 107 4" xfId="29276" xr:uid="{00000000-0005-0000-0000-0000A46B0000}"/>
    <cellStyle name="Note 108" xfId="12736" xr:uid="{00000000-0005-0000-0000-0000A56B0000}"/>
    <cellStyle name="Note 108 2" xfId="12737" xr:uid="{00000000-0005-0000-0000-0000A66B0000}"/>
    <cellStyle name="Note 108 2 2" xfId="29277" xr:uid="{00000000-0005-0000-0000-0000A76B0000}"/>
    <cellStyle name="Note 108 3" xfId="12738" xr:uid="{00000000-0005-0000-0000-0000A86B0000}"/>
    <cellStyle name="Note 108 3 2" xfId="29278" xr:uid="{00000000-0005-0000-0000-0000A96B0000}"/>
    <cellStyle name="Note 108 4" xfId="29279" xr:uid="{00000000-0005-0000-0000-0000AA6B0000}"/>
    <cellStyle name="Note 109" xfId="12739" xr:uid="{00000000-0005-0000-0000-0000AB6B0000}"/>
    <cellStyle name="Note 109 2" xfId="12740" xr:uid="{00000000-0005-0000-0000-0000AC6B0000}"/>
    <cellStyle name="Note 109 2 2" xfId="29280" xr:uid="{00000000-0005-0000-0000-0000AD6B0000}"/>
    <cellStyle name="Note 109 3" xfId="12741" xr:uid="{00000000-0005-0000-0000-0000AE6B0000}"/>
    <cellStyle name="Note 109 3 2" xfId="29281" xr:uid="{00000000-0005-0000-0000-0000AF6B0000}"/>
    <cellStyle name="Note 109 4" xfId="29282" xr:uid="{00000000-0005-0000-0000-0000B06B0000}"/>
    <cellStyle name="Note 11" xfId="12742" xr:uid="{00000000-0005-0000-0000-0000B16B0000}"/>
    <cellStyle name="Note 11 2" xfId="12743" xr:uid="{00000000-0005-0000-0000-0000B26B0000}"/>
    <cellStyle name="Note 11 2 2" xfId="12744" xr:uid="{00000000-0005-0000-0000-0000B36B0000}"/>
    <cellStyle name="Note 11 2 2 2" xfId="29283" xr:uid="{00000000-0005-0000-0000-0000B46B0000}"/>
    <cellStyle name="Note 11 2 3" xfId="12745" xr:uid="{00000000-0005-0000-0000-0000B56B0000}"/>
    <cellStyle name="Note 11 2 3 2" xfId="29284" xr:uid="{00000000-0005-0000-0000-0000B66B0000}"/>
    <cellStyle name="Note 11 2 4" xfId="29285" xr:uid="{00000000-0005-0000-0000-0000B76B0000}"/>
    <cellStyle name="Note 11 3" xfId="12746" xr:uid="{00000000-0005-0000-0000-0000B86B0000}"/>
    <cellStyle name="Note 11 3 2" xfId="12747" xr:uid="{00000000-0005-0000-0000-0000B96B0000}"/>
    <cellStyle name="Note 11 3 2 2" xfId="29286" xr:uid="{00000000-0005-0000-0000-0000BA6B0000}"/>
    <cellStyle name="Note 11 3 3" xfId="12748" xr:uid="{00000000-0005-0000-0000-0000BB6B0000}"/>
    <cellStyle name="Note 11 3 3 2" xfId="29287" xr:uid="{00000000-0005-0000-0000-0000BC6B0000}"/>
    <cellStyle name="Note 11 3 4" xfId="29288" xr:uid="{00000000-0005-0000-0000-0000BD6B0000}"/>
    <cellStyle name="Note 11 4" xfId="12749" xr:uid="{00000000-0005-0000-0000-0000BE6B0000}"/>
    <cellStyle name="Note 11 4 2" xfId="29289" xr:uid="{00000000-0005-0000-0000-0000BF6B0000}"/>
    <cellStyle name="Note 11 5" xfId="12750" xr:uid="{00000000-0005-0000-0000-0000C06B0000}"/>
    <cellStyle name="Note 11 5 2" xfId="29290" xr:uid="{00000000-0005-0000-0000-0000C16B0000}"/>
    <cellStyle name="Note 11 6" xfId="29291" xr:uid="{00000000-0005-0000-0000-0000C26B0000}"/>
    <cellStyle name="Note 110" xfId="12751" xr:uid="{00000000-0005-0000-0000-0000C36B0000}"/>
    <cellStyle name="Note 110 2" xfId="12752" xr:uid="{00000000-0005-0000-0000-0000C46B0000}"/>
    <cellStyle name="Note 110 2 2" xfId="29292" xr:uid="{00000000-0005-0000-0000-0000C56B0000}"/>
    <cellStyle name="Note 110 3" xfId="12753" xr:uid="{00000000-0005-0000-0000-0000C66B0000}"/>
    <cellStyle name="Note 110 3 2" xfId="29293" xr:uid="{00000000-0005-0000-0000-0000C76B0000}"/>
    <cellStyle name="Note 110 4" xfId="29294" xr:uid="{00000000-0005-0000-0000-0000C86B0000}"/>
    <cellStyle name="Note 111" xfId="12754" xr:uid="{00000000-0005-0000-0000-0000C96B0000}"/>
    <cellStyle name="Note 111 2" xfId="12755" xr:uid="{00000000-0005-0000-0000-0000CA6B0000}"/>
    <cellStyle name="Note 111 2 2" xfId="29295" xr:uid="{00000000-0005-0000-0000-0000CB6B0000}"/>
    <cellStyle name="Note 111 3" xfId="12756" xr:uid="{00000000-0005-0000-0000-0000CC6B0000}"/>
    <cellStyle name="Note 111 3 2" xfId="29296" xr:uid="{00000000-0005-0000-0000-0000CD6B0000}"/>
    <cellStyle name="Note 111 4" xfId="29297" xr:uid="{00000000-0005-0000-0000-0000CE6B0000}"/>
    <cellStyle name="Note 112" xfId="12757" xr:uid="{00000000-0005-0000-0000-0000CF6B0000}"/>
    <cellStyle name="Note 112 2" xfId="12758" xr:uid="{00000000-0005-0000-0000-0000D06B0000}"/>
    <cellStyle name="Note 112 2 2" xfId="29298" xr:uid="{00000000-0005-0000-0000-0000D16B0000}"/>
    <cellStyle name="Note 112 3" xfId="12759" xr:uid="{00000000-0005-0000-0000-0000D26B0000}"/>
    <cellStyle name="Note 112 3 2" xfId="29299" xr:uid="{00000000-0005-0000-0000-0000D36B0000}"/>
    <cellStyle name="Note 112 4" xfId="29300" xr:uid="{00000000-0005-0000-0000-0000D46B0000}"/>
    <cellStyle name="Note 113" xfId="12760" xr:uid="{00000000-0005-0000-0000-0000D56B0000}"/>
    <cellStyle name="Note 113 2" xfId="12761" xr:uid="{00000000-0005-0000-0000-0000D66B0000}"/>
    <cellStyle name="Note 113 2 2" xfId="29301" xr:uid="{00000000-0005-0000-0000-0000D76B0000}"/>
    <cellStyle name="Note 113 3" xfId="12762" xr:uid="{00000000-0005-0000-0000-0000D86B0000}"/>
    <cellStyle name="Note 113 3 2" xfId="29302" xr:uid="{00000000-0005-0000-0000-0000D96B0000}"/>
    <cellStyle name="Note 113 4" xfId="29303" xr:uid="{00000000-0005-0000-0000-0000DA6B0000}"/>
    <cellStyle name="Note 114" xfId="12763" xr:uid="{00000000-0005-0000-0000-0000DB6B0000}"/>
    <cellStyle name="Note 114 2" xfId="12764" xr:uid="{00000000-0005-0000-0000-0000DC6B0000}"/>
    <cellStyle name="Note 114 2 2" xfId="29304" xr:uid="{00000000-0005-0000-0000-0000DD6B0000}"/>
    <cellStyle name="Note 114 3" xfId="12765" xr:uid="{00000000-0005-0000-0000-0000DE6B0000}"/>
    <cellStyle name="Note 114 3 2" xfId="29305" xr:uid="{00000000-0005-0000-0000-0000DF6B0000}"/>
    <cellStyle name="Note 114 4" xfId="29306" xr:uid="{00000000-0005-0000-0000-0000E06B0000}"/>
    <cellStyle name="Note 115" xfId="12766" xr:uid="{00000000-0005-0000-0000-0000E16B0000}"/>
    <cellStyle name="Note 115 2" xfId="12767" xr:uid="{00000000-0005-0000-0000-0000E26B0000}"/>
    <cellStyle name="Note 115 2 2" xfId="29307" xr:uid="{00000000-0005-0000-0000-0000E36B0000}"/>
    <cellStyle name="Note 115 3" xfId="12768" xr:uid="{00000000-0005-0000-0000-0000E46B0000}"/>
    <cellStyle name="Note 115 3 2" xfId="29308" xr:uid="{00000000-0005-0000-0000-0000E56B0000}"/>
    <cellStyle name="Note 115 4" xfId="29309" xr:uid="{00000000-0005-0000-0000-0000E66B0000}"/>
    <cellStyle name="Note 116" xfId="12769" xr:uid="{00000000-0005-0000-0000-0000E76B0000}"/>
    <cellStyle name="Note 116 2" xfId="12770" xr:uid="{00000000-0005-0000-0000-0000E86B0000}"/>
    <cellStyle name="Note 116 2 2" xfId="29310" xr:uid="{00000000-0005-0000-0000-0000E96B0000}"/>
    <cellStyle name="Note 116 3" xfId="12771" xr:uid="{00000000-0005-0000-0000-0000EA6B0000}"/>
    <cellStyle name="Note 116 3 2" xfId="29311" xr:uid="{00000000-0005-0000-0000-0000EB6B0000}"/>
    <cellStyle name="Note 116 4" xfId="29312" xr:uid="{00000000-0005-0000-0000-0000EC6B0000}"/>
    <cellStyle name="Note 117" xfId="12772" xr:uid="{00000000-0005-0000-0000-0000ED6B0000}"/>
    <cellStyle name="Note 117 2" xfId="12773" xr:uid="{00000000-0005-0000-0000-0000EE6B0000}"/>
    <cellStyle name="Note 117 2 2" xfId="29313" xr:uid="{00000000-0005-0000-0000-0000EF6B0000}"/>
    <cellStyle name="Note 117 3" xfId="12774" xr:uid="{00000000-0005-0000-0000-0000F06B0000}"/>
    <cellStyle name="Note 117 3 2" xfId="29314" xr:uid="{00000000-0005-0000-0000-0000F16B0000}"/>
    <cellStyle name="Note 117 4" xfId="29315" xr:uid="{00000000-0005-0000-0000-0000F26B0000}"/>
    <cellStyle name="Note 118" xfId="12775" xr:uid="{00000000-0005-0000-0000-0000F36B0000}"/>
    <cellStyle name="Note 118 2" xfId="12776" xr:uid="{00000000-0005-0000-0000-0000F46B0000}"/>
    <cellStyle name="Note 118 2 2" xfId="29316" xr:uid="{00000000-0005-0000-0000-0000F56B0000}"/>
    <cellStyle name="Note 118 3" xfId="12777" xr:uid="{00000000-0005-0000-0000-0000F66B0000}"/>
    <cellStyle name="Note 118 3 2" xfId="29317" xr:uid="{00000000-0005-0000-0000-0000F76B0000}"/>
    <cellStyle name="Note 118 4" xfId="29318" xr:uid="{00000000-0005-0000-0000-0000F86B0000}"/>
    <cellStyle name="Note 119" xfId="12778" xr:uid="{00000000-0005-0000-0000-0000F96B0000}"/>
    <cellStyle name="Note 119 2" xfId="12779" xr:uid="{00000000-0005-0000-0000-0000FA6B0000}"/>
    <cellStyle name="Note 119 2 2" xfId="29319" xr:uid="{00000000-0005-0000-0000-0000FB6B0000}"/>
    <cellStyle name="Note 119 3" xfId="12780" xr:uid="{00000000-0005-0000-0000-0000FC6B0000}"/>
    <cellStyle name="Note 119 3 2" xfId="29320" xr:uid="{00000000-0005-0000-0000-0000FD6B0000}"/>
    <cellStyle name="Note 119 4" xfId="29321" xr:uid="{00000000-0005-0000-0000-0000FE6B0000}"/>
    <cellStyle name="Note 12" xfId="12781" xr:uid="{00000000-0005-0000-0000-0000FF6B0000}"/>
    <cellStyle name="Note 12 2" xfId="12782" xr:uid="{00000000-0005-0000-0000-0000006C0000}"/>
    <cellStyle name="Note 12 2 2" xfId="12783" xr:uid="{00000000-0005-0000-0000-0000016C0000}"/>
    <cellStyle name="Note 12 2 2 2" xfId="29322" xr:uid="{00000000-0005-0000-0000-0000026C0000}"/>
    <cellStyle name="Note 12 2 3" xfId="12784" xr:uid="{00000000-0005-0000-0000-0000036C0000}"/>
    <cellStyle name="Note 12 2 3 2" xfId="29323" xr:uid="{00000000-0005-0000-0000-0000046C0000}"/>
    <cellStyle name="Note 12 2 4" xfId="29324" xr:uid="{00000000-0005-0000-0000-0000056C0000}"/>
    <cellStyle name="Note 12 3" xfId="12785" xr:uid="{00000000-0005-0000-0000-0000066C0000}"/>
    <cellStyle name="Note 12 3 2" xfId="12786" xr:uid="{00000000-0005-0000-0000-0000076C0000}"/>
    <cellStyle name="Note 12 3 2 2" xfId="29325" xr:uid="{00000000-0005-0000-0000-0000086C0000}"/>
    <cellStyle name="Note 12 3 3" xfId="12787" xr:uid="{00000000-0005-0000-0000-0000096C0000}"/>
    <cellStyle name="Note 12 3 3 2" xfId="29326" xr:uid="{00000000-0005-0000-0000-00000A6C0000}"/>
    <cellStyle name="Note 12 3 4" xfId="29327" xr:uid="{00000000-0005-0000-0000-00000B6C0000}"/>
    <cellStyle name="Note 12 4" xfId="12788" xr:uid="{00000000-0005-0000-0000-00000C6C0000}"/>
    <cellStyle name="Note 12 4 2" xfId="29328" xr:uid="{00000000-0005-0000-0000-00000D6C0000}"/>
    <cellStyle name="Note 12 5" xfId="12789" xr:uid="{00000000-0005-0000-0000-00000E6C0000}"/>
    <cellStyle name="Note 12 5 2" xfId="29329" xr:uid="{00000000-0005-0000-0000-00000F6C0000}"/>
    <cellStyle name="Note 12 6" xfId="29330" xr:uid="{00000000-0005-0000-0000-0000106C0000}"/>
    <cellStyle name="Note 120" xfId="12790" xr:uid="{00000000-0005-0000-0000-0000116C0000}"/>
    <cellStyle name="Note 120 2" xfId="12791" xr:uid="{00000000-0005-0000-0000-0000126C0000}"/>
    <cellStyle name="Note 120 2 2" xfId="29331" xr:uid="{00000000-0005-0000-0000-0000136C0000}"/>
    <cellStyle name="Note 120 3" xfId="12792" xr:uid="{00000000-0005-0000-0000-0000146C0000}"/>
    <cellStyle name="Note 120 3 2" xfId="29332" xr:uid="{00000000-0005-0000-0000-0000156C0000}"/>
    <cellStyle name="Note 120 4" xfId="29333" xr:uid="{00000000-0005-0000-0000-0000166C0000}"/>
    <cellStyle name="Note 121" xfId="12793" xr:uid="{00000000-0005-0000-0000-0000176C0000}"/>
    <cellStyle name="Note 121 2" xfId="12794" xr:uid="{00000000-0005-0000-0000-0000186C0000}"/>
    <cellStyle name="Note 121 2 2" xfId="29334" xr:uid="{00000000-0005-0000-0000-0000196C0000}"/>
    <cellStyle name="Note 121 3" xfId="12795" xr:uid="{00000000-0005-0000-0000-00001A6C0000}"/>
    <cellStyle name="Note 121 3 2" xfId="29335" xr:uid="{00000000-0005-0000-0000-00001B6C0000}"/>
    <cellStyle name="Note 121 4" xfId="29336" xr:uid="{00000000-0005-0000-0000-00001C6C0000}"/>
    <cellStyle name="Note 122" xfId="12796" xr:uid="{00000000-0005-0000-0000-00001D6C0000}"/>
    <cellStyle name="Note 122 2" xfId="12797" xr:uid="{00000000-0005-0000-0000-00001E6C0000}"/>
    <cellStyle name="Note 122 2 2" xfId="29337" xr:uid="{00000000-0005-0000-0000-00001F6C0000}"/>
    <cellStyle name="Note 122 3" xfId="12798" xr:uid="{00000000-0005-0000-0000-0000206C0000}"/>
    <cellStyle name="Note 122 3 2" xfId="29338" xr:uid="{00000000-0005-0000-0000-0000216C0000}"/>
    <cellStyle name="Note 122 4" xfId="29339" xr:uid="{00000000-0005-0000-0000-0000226C0000}"/>
    <cellStyle name="Note 123" xfId="12799" xr:uid="{00000000-0005-0000-0000-0000236C0000}"/>
    <cellStyle name="Note 123 2" xfId="12800" xr:uid="{00000000-0005-0000-0000-0000246C0000}"/>
    <cellStyle name="Note 123 2 2" xfId="29340" xr:uid="{00000000-0005-0000-0000-0000256C0000}"/>
    <cellStyle name="Note 123 3" xfId="12801" xr:uid="{00000000-0005-0000-0000-0000266C0000}"/>
    <cellStyle name="Note 123 3 2" xfId="29341" xr:uid="{00000000-0005-0000-0000-0000276C0000}"/>
    <cellStyle name="Note 123 4" xfId="29342" xr:uid="{00000000-0005-0000-0000-0000286C0000}"/>
    <cellStyle name="Note 124" xfId="12802" xr:uid="{00000000-0005-0000-0000-0000296C0000}"/>
    <cellStyle name="Note 124 2" xfId="12803" xr:uid="{00000000-0005-0000-0000-00002A6C0000}"/>
    <cellStyle name="Note 124 2 2" xfId="29343" xr:uid="{00000000-0005-0000-0000-00002B6C0000}"/>
    <cellStyle name="Note 124 3" xfId="12804" xr:uid="{00000000-0005-0000-0000-00002C6C0000}"/>
    <cellStyle name="Note 124 3 2" xfId="29344" xr:uid="{00000000-0005-0000-0000-00002D6C0000}"/>
    <cellStyle name="Note 124 4" xfId="29345" xr:uid="{00000000-0005-0000-0000-00002E6C0000}"/>
    <cellStyle name="Note 125" xfId="12805" xr:uid="{00000000-0005-0000-0000-00002F6C0000}"/>
    <cellStyle name="Note 125 2" xfId="12806" xr:uid="{00000000-0005-0000-0000-0000306C0000}"/>
    <cellStyle name="Note 125 2 2" xfId="29346" xr:uid="{00000000-0005-0000-0000-0000316C0000}"/>
    <cellStyle name="Note 125 3" xfId="12807" xr:uid="{00000000-0005-0000-0000-0000326C0000}"/>
    <cellStyle name="Note 125 3 2" xfId="29347" xr:uid="{00000000-0005-0000-0000-0000336C0000}"/>
    <cellStyle name="Note 125 4" xfId="29348" xr:uid="{00000000-0005-0000-0000-0000346C0000}"/>
    <cellStyle name="Note 126" xfId="12808" xr:uid="{00000000-0005-0000-0000-0000356C0000}"/>
    <cellStyle name="Note 126 2" xfId="12809" xr:uid="{00000000-0005-0000-0000-0000366C0000}"/>
    <cellStyle name="Note 126 2 2" xfId="29349" xr:uid="{00000000-0005-0000-0000-0000376C0000}"/>
    <cellStyle name="Note 126 3" xfId="12810" xr:uid="{00000000-0005-0000-0000-0000386C0000}"/>
    <cellStyle name="Note 126 3 2" xfId="29350" xr:uid="{00000000-0005-0000-0000-0000396C0000}"/>
    <cellStyle name="Note 126 4" xfId="29351" xr:uid="{00000000-0005-0000-0000-00003A6C0000}"/>
    <cellStyle name="Note 127" xfId="12811" xr:uid="{00000000-0005-0000-0000-00003B6C0000}"/>
    <cellStyle name="Note 127 2" xfId="12812" xr:uid="{00000000-0005-0000-0000-00003C6C0000}"/>
    <cellStyle name="Note 127 2 2" xfId="29352" xr:uid="{00000000-0005-0000-0000-00003D6C0000}"/>
    <cellStyle name="Note 127 3" xfId="12813" xr:uid="{00000000-0005-0000-0000-00003E6C0000}"/>
    <cellStyle name="Note 127 3 2" xfId="29353" xr:uid="{00000000-0005-0000-0000-00003F6C0000}"/>
    <cellStyle name="Note 127 4" xfId="29354" xr:uid="{00000000-0005-0000-0000-0000406C0000}"/>
    <cellStyle name="Note 128" xfId="12814" xr:uid="{00000000-0005-0000-0000-0000416C0000}"/>
    <cellStyle name="Note 128 2" xfId="12815" xr:uid="{00000000-0005-0000-0000-0000426C0000}"/>
    <cellStyle name="Note 128 2 2" xfId="29355" xr:uid="{00000000-0005-0000-0000-0000436C0000}"/>
    <cellStyle name="Note 128 3" xfId="12816" xr:uid="{00000000-0005-0000-0000-0000446C0000}"/>
    <cellStyle name="Note 128 3 2" xfId="29356" xr:uid="{00000000-0005-0000-0000-0000456C0000}"/>
    <cellStyle name="Note 128 4" xfId="29357" xr:uid="{00000000-0005-0000-0000-0000466C0000}"/>
    <cellStyle name="Note 129" xfId="12817" xr:uid="{00000000-0005-0000-0000-0000476C0000}"/>
    <cellStyle name="Note 129 2" xfId="12818" xr:uid="{00000000-0005-0000-0000-0000486C0000}"/>
    <cellStyle name="Note 129 2 2" xfId="29358" xr:uid="{00000000-0005-0000-0000-0000496C0000}"/>
    <cellStyle name="Note 129 3" xfId="12819" xr:uid="{00000000-0005-0000-0000-00004A6C0000}"/>
    <cellStyle name="Note 129 3 2" xfId="29359" xr:uid="{00000000-0005-0000-0000-00004B6C0000}"/>
    <cellStyle name="Note 129 4" xfId="29360" xr:uid="{00000000-0005-0000-0000-00004C6C0000}"/>
    <cellStyle name="Note 13" xfId="12820" xr:uid="{00000000-0005-0000-0000-00004D6C0000}"/>
    <cellStyle name="Note 13 2" xfId="12821" xr:uid="{00000000-0005-0000-0000-00004E6C0000}"/>
    <cellStyle name="Note 13 2 2" xfId="12822" xr:uid="{00000000-0005-0000-0000-00004F6C0000}"/>
    <cellStyle name="Note 13 2 2 2" xfId="29361" xr:uid="{00000000-0005-0000-0000-0000506C0000}"/>
    <cellStyle name="Note 13 2 3" xfId="12823" xr:uid="{00000000-0005-0000-0000-0000516C0000}"/>
    <cellStyle name="Note 13 2 3 2" xfId="29362" xr:uid="{00000000-0005-0000-0000-0000526C0000}"/>
    <cellStyle name="Note 13 2 4" xfId="29363" xr:uid="{00000000-0005-0000-0000-0000536C0000}"/>
    <cellStyle name="Note 13 3" xfId="12824" xr:uid="{00000000-0005-0000-0000-0000546C0000}"/>
    <cellStyle name="Note 13 3 2" xfId="12825" xr:uid="{00000000-0005-0000-0000-0000556C0000}"/>
    <cellStyle name="Note 13 3 2 2" xfId="29364" xr:uid="{00000000-0005-0000-0000-0000566C0000}"/>
    <cellStyle name="Note 13 3 3" xfId="12826" xr:uid="{00000000-0005-0000-0000-0000576C0000}"/>
    <cellStyle name="Note 13 3 3 2" xfId="29365" xr:uid="{00000000-0005-0000-0000-0000586C0000}"/>
    <cellStyle name="Note 13 3 4" xfId="29366" xr:uid="{00000000-0005-0000-0000-0000596C0000}"/>
    <cellStyle name="Note 13 4" xfId="12827" xr:uid="{00000000-0005-0000-0000-00005A6C0000}"/>
    <cellStyle name="Note 13 4 2" xfId="29367" xr:uid="{00000000-0005-0000-0000-00005B6C0000}"/>
    <cellStyle name="Note 13 5" xfId="12828" xr:uid="{00000000-0005-0000-0000-00005C6C0000}"/>
    <cellStyle name="Note 13 5 2" xfId="29368" xr:uid="{00000000-0005-0000-0000-00005D6C0000}"/>
    <cellStyle name="Note 13 6" xfId="29369" xr:uid="{00000000-0005-0000-0000-00005E6C0000}"/>
    <cellStyle name="Note 130" xfId="12829" xr:uid="{00000000-0005-0000-0000-00005F6C0000}"/>
    <cellStyle name="Note 130 2" xfId="12830" xr:uid="{00000000-0005-0000-0000-0000606C0000}"/>
    <cellStyle name="Note 130 2 2" xfId="29370" xr:uid="{00000000-0005-0000-0000-0000616C0000}"/>
    <cellStyle name="Note 130 3" xfId="12831" xr:uid="{00000000-0005-0000-0000-0000626C0000}"/>
    <cellStyle name="Note 130 3 2" xfId="29371" xr:uid="{00000000-0005-0000-0000-0000636C0000}"/>
    <cellStyle name="Note 130 4" xfId="29372" xr:uid="{00000000-0005-0000-0000-0000646C0000}"/>
    <cellStyle name="Note 131" xfId="12832" xr:uid="{00000000-0005-0000-0000-0000656C0000}"/>
    <cellStyle name="Note 131 2" xfId="12833" xr:uid="{00000000-0005-0000-0000-0000666C0000}"/>
    <cellStyle name="Note 131 2 2" xfId="29373" xr:uid="{00000000-0005-0000-0000-0000676C0000}"/>
    <cellStyle name="Note 131 3" xfId="12834" xr:uid="{00000000-0005-0000-0000-0000686C0000}"/>
    <cellStyle name="Note 131 3 2" xfId="29374" xr:uid="{00000000-0005-0000-0000-0000696C0000}"/>
    <cellStyle name="Note 131 4" xfId="29375" xr:uid="{00000000-0005-0000-0000-00006A6C0000}"/>
    <cellStyle name="Note 132" xfId="12835" xr:uid="{00000000-0005-0000-0000-00006B6C0000}"/>
    <cellStyle name="Note 132 2" xfId="12836" xr:uid="{00000000-0005-0000-0000-00006C6C0000}"/>
    <cellStyle name="Note 132 2 2" xfId="29376" xr:uid="{00000000-0005-0000-0000-00006D6C0000}"/>
    <cellStyle name="Note 132 3" xfId="12837" xr:uid="{00000000-0005-0000-0000-00006E6C0000}"/>
    <cellStyle name="Note 132 3 2" xfId="29377" xr:uid="{00000000-0005-0000-0000-00006F6C0000}"/>
    <cellStyle name="Note 132 4" xfId="29378" xr:uid="{00000000-0005-0000-0000-0000706C0000}"/>
    <cellStyle name="Note 133" xfId="12838" xr:uid="{00000000-0005-0000-0000-0000716C0000}"/>
    <cellStyle name="Note 133 2" xfId="12839" xr:uid="{00000000-0005-0000-0000-0000726C0000}"/>
    <cellStyle name="Note 133 2 2" xfId="29379" xr:uid="{00000000-0005-0000-0000-0000736C0000}"/>
    <cellStyle name="Note 133 3" xfId="12840" xr:uid="{00000000-0005-0000-0000-0000746C0000}"/>
    <cellStyle name="Note 133 3 2" xfId="29380" xr:uid="{00000000-0005-0000-0000-0000756C0000}"/>
    <cellStyle name="Note 133 4" xfId="29381" xr:uid="{00000000-0005-0000-0000-0000766C0000}"/>
    <cellStyle name="Note 134" xfId="12841" xr:uid="{00000000-0005-0000-0000-0000776C0000}"/>
    <cellStyle name="Note 134 2" xfId="12842" xr:uid="{00000000-0005-0000-0000-0000786C0000}"/>
    <cellStyle name="Note 134 2 2" xfId="29382" xr:uid="{00000000-0005-0000-0000-0000796C0000}"/>
    <cellStyle name="Note 134 3" xfId="12843" xr:uid="{00000000-0005-0000-0000-00007A6C0000}"/>
    <cellStyle name="Note 134 3 2" xfId="29383" xr:uid="{00000000-0005-0000-0000-00007B6C0000}"/>
    <cellStyle name="Note 134 4" xfId="29384" xr:uid="{00000000-0005-0000-0000-00007C6C0000}"/>
    <cellStyle name="Note 135" xfId="12844" xr:uid="{00000000-0005-0000-0000-00007D6C0000}"/>
    <cellStyle name="Note 135 2" xfId="12845" xr:uid="{00000000-0005-0000-0000-00007E6C0000}"/>
    <cellStyle name="Note 135 2 2" xfId="29385" xr:uid="{00000000-0005-0000-0000-00007F6C0000}"/>
    <cellStyle name="Note 135 3" xfId="12846" xr:uid="{00000000-0005-0000-0000-0000806C0000}"/>
    <cellStyle name="Note 135 3 2" xfId="29386" xr:uid="{00000000-0005-0000-0000-0000816C0000}"/>
    <cellStyle name="Note 135 4" xfId="29387" xr:uid="{00000000-0005-0000-0000-0000826C0000}"/>
    <cellStyle name="Note 136" xfId="12847" xr:uid="{00000000-0005-0000-0000-0000836C0000}"/>
    <cellStyle name="Note 136 2" xfId="12848" xr:uid="{00000000-0005-0000-0000-0000846C0000}"/>
    <cellStyle name="Note 136 2 2" xfId="29388" xr:uid="{00000000-0005-0000-0000-0000856C0000}"/>
    <cellStyle name="Note 136 3" xfId="12849" xr:uid="{00000000-0005-0000-0000-0000866C0000}"/>
    <cellStyle name="Note 136 3 2" xfId="29389" xr:uid="{00000000-0005-0000-0000-0000876C0000}"/>
    <cellStyle name="Note 136 4" xfId="29390" xr:uid="{00000000-0005-0000-0000-0000886C0000}"/>
    <cellStyle name="Note 137" xfId="12850" xr:uid="{00000000-0005-0000-0000-0000896C0000}"/>
    <cellStyle name="Note 137 2" xfId="12851" xr:uid="{00000000-0005-0000-0000-00008A6C0000}"/>
    <cellStyle name="Note 137 2 2" xfId="29391" xr:uid="{00000000-0005-0000-0000-00008B6C0000}"/>
    <cellStyle name="Note 137 3" xfId="12852" xr:uid="{00000000-0005-0000-0000-00008C6C0000}"/>
    <cellStyle name="Note 137 3 2" xfId="29392" xr:uid="{00000000-0005-0000-0000-00008D6C0000}"/>
    <cellStyle name="Note 137 4" xfId="29393" xr:uid="{00000000-0005-0000-0000-00008E6C0000}"/>
    <cellStyle name="Note 138" xfId="12853" xr:uid="{00000000-0005-0000-0000-00008F6C0000}"/>
    <cellStyle name="Note 138 2" xfId="12854" xr:uid="{00000000-0005-0000-0000-0000906C0000}"/>
    <cellStyle name="Note 138 2 2" xfId="29394" xr:uid="{00000000-0005-0000-0000-0000916C0000}"/>
    <cellStyle name="Note 138 3" xfId="12855" xr:uid="{00000000-0005-0000-0000-0000926C0000}"/>
    <cellStyle name="Note 138 3 2" xfId="29395" xr:uid="{00000000-0005-0000-0000-0000936C0000}"/>
    <cellStyle name="Note 138 4" xfId="29396" xr:uid="{00000000-0005-0000-0000-0000946C0000}"/>
    <cellStyle name="Note 139" xfId="12856" xr:uid="{00000000-0005-0000-0000-0000956C0000}"/>
    <cellStyle name="Note 139 2" xfId="12857" xr:uid="{00000000-0005-0000-0000-0000966C0000}"/>
    <cellStyle name="Note 139 2 2" xfId="29397" xr:uid="{00000000-0005-0000-0000-0000976C0000}"/>
    <cellStyle name="Note 139 3" xfId="12858" xr:uid="{00000000-0005-0000-0000-0000986C0000}"/>
    <cellStyle name="Note 139 3 2" xfId="29398" xr:uid="{00000000-0005-0000-0000-0000996C0000}"/>
    <cellStyle name="Note 139 4" xfId="29399" xr:uid="{00000000-0005-0000-0000-00009A6C0000}"/>
    <cellStyle name="Note 14" xfId="12859" xr:uid="{00000000-0005-0000-0000-00009B6C0000}"/>
    <cellStyle name="Note 14 2" xfId="12860" xr:uid="{00000000-0005-0000-0000-00009C6C0000}"/>
    <cellStyle name="Note 14 2 2" xfId="12861" xr:uid="{00000000-0005-0000-0000-00009D6C0000}"/>
    <cellStyle name="Note 14 2 2 2" xfId="29400" xr:uid="{00000000-0005-0000-0000-00009E6C0000}"/>
    <cellStyle name="Note 14 2 3" xfId="12862" xr:uid="{00000000-0005-0000-0000-00009F6C0000}"/>
    <cellStyle name="Note 14 2 3 2" xfId="29401" xr:uid="{00000000-0005-0000-0000-0000A06C0000}"/>
    <cellStyle name="Note 14 2 4" xfId="29402" xr:uid="{00000000-0005-0000-0000-0000A16C0000}"/>
    <cellStyle name="Note 14 3" xfId="12863" xr:uid="{00000000-0005-0000-0000-0000A26C0000}"/>
    <cellStyle name="Note 14 3 2" xfId="12864" xr:uid="{00000000-0005-0000-0000-0000A36C0000}"/>
    <cellStyle name="Note 14 3 2 2" xfId="29403" xr:uid="{00000000-0005-0000-0000-0000A46C0000}"/>
    <cellStyle name="Note 14 3 3" xfId="12865" xr:uid="{00000000-0005-0000-0000-0000A56C0000}"/>
    <cellStyle name="Note 14 3 3 2" xfId="29404" xr:uid="{00000000-0005-0000-0000-0000A66C0000}"/>
    <cellStyle name="Note 14 3 4" xfId="29405" xr:uid="{00000000-0005-0000-0000-0000A76C0000}"/>
    <cellStyle name="Note 14 4" xfId="12866" xr:uid="{00000000-0005-0000-0000-0000A86C0000}"/>
    <cellStyle name="Note 14 4 2" xfId="29406" xr:uid="{00000000-0005-0000-0000-0000A96C0000}"/>
    <cellStyle name="Note 14 5" xfId="12867" xr:uid="{00000000-0005-0000-0000-0000AA6C0000}"/>
    <cellStyle name="Note 14 5 2" xfId="29407" xr:uid="{00000000-0005-0000-0000-0000AB6C0000}"/>
    <cellStyle name="Note 14 6" xfId="29408" xr:uid="{00000000-0005-0000-0000-0000AC6C0000}"/>
    <cellStyle name="Note 140" xfId="12868" xr:uid="{00000000-0005-0000-0000-0000AD6C0000}"/>
    <cellStyle name="Note 140 2" xfId="12869" xr:uid="{00000000-0005-0000-0000-0000AE6C0000}"/>
    <cellStyle name="Note 140 2 2" xfId="29409" xr:uid="{00000000-0005-0000-0000-0000AF6C0000}"/>
    <cellStyle name="Note 140 3" xfId="12870" xr:uid="{00000000-0005-0000-0000-0000B06C0000}"/>
    <cellStyle name="Note 140 3 2" xfId="29410" xr:uid="{00000000-0005-0000-0000-0000B16C0000}"/>
    <cellStyle name="Note 140 4" xfId="29411" xr:uid="{00000000-0005-0000-0000-0000B26C0000}"/>
    <cellStyle name="Note 141" xfId="12871" xr:uid="{00000000-0005-0000-0000-0000B36C0000}"/>
    <cellStyle name="Note 141 2" xfId="12872" xr:uid="{00000000-0005-0000-0000-0000B46C0000}"/>
    <cellStyle name="Note 141 2 2" xfId="29412" xr:uid="{00000000-0005-0000-0000-0000B56C0000}"/>
    <cellStyle name="Note 141 3" xfId="12873" xr:uid="{00000000-0005-0000-0000-0000B66C0000}"/>
    <cellStyle name="Note 141 3 2" xfId="29413" xr:uid="{00000000-0005-0000-0000-0000B76C0000}"/>
    <cellStyle name="Note 141 4" xfId="29414" xr:uid="{00000000-0005-0000-0000-0000B86C0000}"/>
    <cellStyle name="Note 142" xfId="12874" xr:uid="{00000000-0005-0000-0000-0000B96C0000}"/>
    <cellStyle name="Note 142 2" xfId="12875" xr:uid="{00000000-0005-0000-0000-0000BA6C0000}"/>
    <cellStyle name="Note 142 2 2" xfId="29415" xr:uid="{00000000-0005-0000-0000-0000BB6C0000}"/>
    <cellStyle name="Note 142 3" xfId="12876" xr:uid="{00000000-0005-0000-0000-0000BC6C0000}"/>
    <cellStyle name="Note 142 3 2" xfId="29416" xr:uid="{00000000-0005-0000-0000-0000BD6C0000}"/>
    <cellStyle name="Note 142 4" xfId="29417" xr:uid="{00000000-0005-0000-0000-0000BE6C0000}"/>
    <cellStyle name="Note 143" xfId="12877" xr:uid="{00000000-0005-0000-0000-0000BF6C0000}"/>
    <cellStyle name="Note 143 2" xfId="12878" xr:uid="{00000000-0005-0000-0000-0000C06C0000}"/>
    <cellStyle name="Note 143 2 2" xfId="29418" xr:uid="{00000000-0005-0000-0000-0000C16C0000}"/>
    <cellStyle name="Note 143 3" xfId="12879" xr:uid="{00000000-0005-0000-0000-0000C26C0000}"/>
    <cellStyle name="Note 143 3 2" xfId="29419" xr:uid="{00000000-0005-0000-0000-0000C36C0000}"/>
    <cellStyle name="Note 143 4" xfId="29420" xr:uid="{00000000-0005-0000-0000-0000C46C0000}"/>
    <cellStyle name="Note 144" xfId="12880" xr:uid="{00000000-0005-0000-0000-0000C56C0000}"/>
    <cellStyle name="Note 144 2" xfId="12881" xr:uid="{00000000-0005-0000-0000-0000C66C0000}"/>
    <cellStyle name="Note 144 2 2" xfId="29421" xr:uid="{00000000-0005-0000-0000-0000C76C0000}"/>
    <cellStyle name="Note 144 3" xfId="12882" xr:uid="{00000000-0005-0000-0000-0000C86C0000}"/>
    <cellStyle name="Note 144 3 2" xfId="29422" xr:uid="{00000000-0005-0000-0000-0000C96C0000}"/>
    <cellStyle name="Note 144 4" xfId="29423" xr:uid="{00000000-0005-0000-0000-0000CA6C0000}"/>
    <cellStyle name="Note 145" xfId="12883" xr:uid="{00000000-0005-0000-0000-0000CB6C0000}"/>
    <cellStyle name="Note 145 2" xfId="12884" xr:uid="{00000000-0005-0000-0000-0000CC6C0000}"/>
    <cellStyle name="Note 145 2 2" xfId="29424" xr:uid="{00000000-0005-0000-0000-0000CD6C0000}"/>
    <cellStyle name="Note 145 3" xfId="12885" xr:uid="{00000000-0005-0000-0000-0000CE6C0000}"/>
    <cellStyle name="Note 145 3 2" xfId="29425" xr:uid="{00000000-0005-0000-0000-0000CF6C0000}"/>
    <cellStyle name="Note 145 4" xfId="29426" xr:uid="{00000000-0005-0000-0000-0000D06C0000}"/>
    <cellStyle name="Note 146" xfId="12886" xr:uid="{00000000-0005-0000-0000-0000D16C0000}"/>
    <cellStyle name="Note 146 2" xfId="12887" xr:uid="{00000000-0005-0000-0000-0000D26C0000}"/>
    <cellStyle name="Note 146 2 2" xfId="29427" xr:uid="{00000000-0005-0000-0000-0000D36C0000}"/>
    <cellStyle name="Note 146 3" xfId="12888" xr:uid="{00000000-0005-0000-0000-0000D46C0000}"/>
    <cellStyle name="Note 146 3 2" xfId="29428" xr:uid="{00000000-0005-0000-0000-0000D56C0000}"/>
    <cellStyle name="Note 146 4" xfId="29429" xr:uid="{00000000-0005-0000-0000-0000D66C0000}"/>
    <cellStyle name="Note 147" xfId="12889" xr:uid="{00000000-0005-0000-0000-0000D76C0000}"/>
    <cellStyle name="Note 147 2" xfId="12890" xr:uid="{00000000-0005-0000-0000-0000D86C0000}"/>
    <cellStyle name="Note 147 2 2" xfId="29430" xr:uid="{00000000-0005-0000-0000-0000D96C0000}"/>
    <cellStyle name="Note 147 3" xfId="12891" xr:uid="{00000000-0005-0000-0000-0000DA6C0000}"/>
    <cellStyle name="Note 147 3 2" xfId="29431" xr:uid="{00000000-0005-0000-0000-0000DB6C0000}"/>
    <cellStyle name="Note 147 4" xfId="29432" xr:uid="{00000000-0005-0000-0000-0000DC6C0000}"/>
    <cellStyle name="Note 148" xfId="12892" xr:uid="{00000000-0005-0000-0000-0000DD6C0000}"/>
    <cellStyle name="Note 148 2" xfId="12893" xr:uid="{00000000-0005-0000-0000-0000DE6C0000}"/>
    <cellStyle name="Note 148 2 2" xfId="29433" xr:uid="{00000000-0005-0000-0000-0000DF6C0000}"/>
    <cellStyle name="Note 148 3" xfId="12894" xr:uid="{00000000-0005-0000-0000-0000E06C0000}"/>
    <cellStyle name="Note 148 3 2" xfId="29434" xr:uid="{00000000-0005-0000-0000-0000E16C0000}"/>
    <cellStyle name="Note 148 4" xfId="29435" xr:uid="{00000000-0005-0000-0000-0000E26C0000}"/>
    <cellStyle name="Note 149" xfId="12895" xr:uid="{00000000-0005-0000-0000-0000E36C0000}"/>
    <cellStyle name="Note 149 2" xfId="12896" xr:uid="{00000000-0005-0000-0000-0000E46C0000}"/>
    <cellStyle name="Note 149 2 2" xfId="29436" xr:uid="{00000000-0005-0000-0000-0000E56C0000}"/>
    <cellStyle name="Note 149 3" xfId="12897" xr:uid="{00000000-0005-0000-0000-0000E66C0000}"/>
    <cellStyle name="Note 149 3 2" xfId="29437" xr:uid="{00000000-0005-0000-0000-0000E76C0000}"/>
    <cellStyle name="Note 149 4" xfId="29438" xr:uid="{00000000-0005-0000-0000-0000E86C0000}"/>
    <cellStyle name="Note 15" xfId="12898" xr:uid="{00000000-0005-0000-0000-0000E96C0000}"/>
    <cellStyle name="Note 15 2" xfId="12899" xr:uid="{00000000-0005-0000-0000-0000EA6C0000}"/>
    <cellStyle name="Note 15 2 2" xfId="12900" xr:uid="{00000000-0005-0000-0000-0000EB6C0000}"/>
    <cellStyle name="Note 15 2 2 2" xfId="29439" xr:uid="{00000000-0005-0000-0000-0000EC6C0000}"/>
    <cellStyle name="Note 15 2 3" xfId="12901" xr:uid="{00000000-0005-0000-0000-0000ED6C0000}"/>
    <cellStyle name="Note 15 2 3 2" xfId="29440" xr:uid="{00000000-0005-0000-0000-0000EE6C0000}"/>
    <cellStyle name="Note 15 2 4" xfId="29441" xr:uid="{00000000-0005-0000-0000-0000EF6C0000}"/>
    <cellStyle name="Note 15 3" xfId="12902" xr:uid="{00000000-0005-0000-0000-0000F06C0000}"/>
    <cellStyle name="Note 15 3 2" xfId="12903" xr:uid="{00000000-0005-0000-0000-0000F16C0000}"/>
    <cellStyle name="Note 15 3 2 2" xfId="29442" xr:uid="{00000000-0005-0000-0000-0000F26C0000}"/>
    <cellStyle name="Note 15 3 3" xfId="12904" xr:uid="{00000000-0005-0000-0000-0000F36C0000}"/>
    <cellStyle name="Note 15 3 3 2" xfId="29443" xr:uid="{00000000-0005-0000-0000-0000F46C0000}"/>
    <cellStyle name="Note 15 3 4" xfId="29444" xr:uid="{00000000-0005-0000-0000-0000F56C0000}"/>
    <cellStyle name="Note 15 4" xfId="12905" xr:uid="{00000000-0005-0000-0000-0000F66C0000}"/>
    <cellStyle name="Note 15 4 2" xfId="29445" xr:uid="{00000000-0005-0000-0000-0000F76C0000}"/>
    <cellStyle name="Note 15 5" xfId="12906" xr:uid="{00000000-0005-0000-0000-0000F86C0000}"/>
    <cellStyle name="Note 15 5 2" xfId="29446" xr:uid="{00000000-0005-0000-0000-0000F96C0000}"/>
    <cellStyle name="Note 15 6" xfId="29447" xr:uid="{00000000-0005-0000-0000-0000FA6C0000}"/>
    <cellStyle name="Note 150" xfId="12907" xr:uid="{00000000-0005-0000-0000-0000FB6C0000}"/>
    <cellStyle name="Note 150 2" xfId="12908" xr:uid="{00000000-0005-0000-0000-0000FC6C0000}"/>
    <cellStyle name="Note 150 2 2" xfId="29448" xr:uid="{00000000-0005-0000-0000-0000FD6C0000}"/>
    <cellStyle name="Note 150 3" xfId="12909" xr:uid="{00000000-0005-0000-0000-0000FE6C0000}"/>
    <cellStyle name="Note 150 3 2" xfId="29449" xr:uid="{00000000-0005-0000-0000-0000FF6C0000}"/>
    <cellStyle name="Note 150 4" xfId="29450" xr:uid="{00000000-0005-0000-0000-0000006D0000}"/>
    <cellStyle name="Note 151" xfId="12910" xr:uid="{00000000-0005-0000-0000-0000016D0000}"/>
    <cellStyle name="Note 151 2" xfId="12911" xr:uid="{00000000-0005-0000-0000-0000026D0000}"/>
    <cellStyle name="Note 151 2 2" xfId="29451" xr:uid="{00000000-0005-0000-0000-0000036D0000}"/>
    <cellStyle name="Note 151 3" xfId="12912" xr:uid="{00000000-0005-0000-0000-0000046D0000}"/>
    <cellStyle name="Note 151 3 2" xfId="29452" xr:uid="{00000000-0005-0000-0000-0000056D0000}"/>
    <cellStyle name="Note 151 4" xfId="29453" xr:uid="{00000000-0005-0000-0000-0000066D0000}"/>
    <cellStyle name="Note 152" xfId="12913" xr:uid="{00000000-0005-0000-0000-0000076D0000}"/>
    <cellStyle name="Note 152 2" xfId="12914" xr:uid="{00000000-0005-0000-0000-0000086D0000}"/>
    <cellStyle name="Note 152 2 2" xfId="29454" xr:uid="{00000000-0005-0000-0000-0000096D0000}"/>
    <cellStyle name="Note 152 3" xfId="12915" xr:uid="{00000000-0005-0000-0000-00000A6D0000}"/>
    <cellStyle name="Note 152 3 2" xfId="29455" xr:uid="{00000000-0005-0000-0000-00000B6D0000}"/>
    <cellStyle name="Note 152 4" xfId="29456" xr:uid="{00000000-0005-0000-0000-00000C6D0000}"/>
    <cellStyle name="Note 153" xfId="12916" xr:uid="{00000000-0005-0000-0000-00000D6D0000}"/>
    <cellStyle name="Note 153 2" xfId="12917" xr:uid="{00000000-0005-0000-0000-00000E6D0000}"/>
    <cellStyle name="Note 153 2 2" xfId="29457" xr:uid="{00000000-0005-0000-0000-00000F6D0000}"/>
    <cellStyle name="Note 153 3" xfId="12918" xr:uid="{00000000-0005-0000-0000-0000106D0000}"/>
    <cellStyle name="Note 153 3 2" xfId="29458" xr:uid="{00000000-0005-0000-0000-0000116D0000}"/>
    <cellStyle name="Note 153 4" xfId="29459" xr:uid="{00000000-0005-0000-0000-0000126D0000}"/>
    <cellStyle name="Note 154" xfId="12919" xr:uid="{00000000-0005-0000-0000-0000136D0000}"/>
    <cellStyle name="Note 154 2" xfId="12920" xr:uid="{00000000-0005-0000-0000-0000146D0000}"/>
    <cellStyle name="Note 154 2 2" xfId="29460" xr:uid="{00000000-0005-0000-0000-0000156D0000}"/>
    <cellStyle name="Note 154 3" xfId="12921" xr:uid="{00000000-0005-0000-0000-0000166D0000}"/>
    <cellStyle name="Note 154 3 2" xfId="29461" xr:uid="{00000000-0005-0000-0000-0000176D0000}"/>
    <cellStyle name="Note 154 4" xfId="29462" xr:uid="{00000000-0005-0000-0000-0000186D0000}"/>
    <cellStyle name="Note 155" xfId="12922" xr:uid="{00000000-0005-0000-0000-0000196D0000}"/>
    <cellStyle name="Note 155 2" xfId="12923" xr:uid="{00000000-0005-0000-0000-00001A6D0000}"/>
    <cellStyle name="Note 155 2 2" xfId="29463" xr:uid="{00000000-0005-0000-0000-00001B6D0000}"/>
    <cellStyle name="Note 155 3" xfId="12924" xr:uid="{00000000-0005-0000-0000-00001C6D0000}"/>
    <cellStyle name="Note 155 3 2" xfId="29464" xr:uid="{00000000-0005-0000-0000-00001D6D0000}"/>
    <cellStyle name="Note 155 4" xfId="29465" xr:uid="{00000000-0005-0000-0000-00001E6D0000}"/>
    <cellStyle name="Note 156" xfId="12925" xr:uid="{00000000-0005-0000-0000-00001F6D0000}"/>
    <cellStyle name="Note 156 2" xfId="12926" xr:uid="{00000000-0005-0000-0000-0000206D0000}"/>
    <cellStyle name="Note 156 2 2" xfId="29466" xr:uid="{00000000-0005-0000-0000-0000216D0000}"/>
    <cellStyle name="Note 156 3" xfId="12927" xr:uid="{00000000-0005-0000-0000-0000226D0000}"/>
    <cellStyle name="Note 156 3 2" xfId="29467" xr:uid="{00000000-0005-0000-0000-0000236D0000}"/>
    <cellStyle name="Note 156 4" xfId="29468" xr:uid="{00000000-0005-0000-0000-0000246D0000}"/>
    <cellStyle name="Note 157" xfId="12928" xr:uid="{00000000-0005-0000-0000-0000256D0000}"/>
    <cellStyle name="Note 157 2" xfId="12929" xr:uid="{00000000-0005-0000-0000-0000266D0000}"/>
    <cellStyle name="Note 157 2 2" xfId="29469" xr:uid="{00000000-0005-0000-0000-0000276D0000}"/>
    <cellStyle name="Note 157 3" xfId="12930" xr:uid="{00000000-0005-0000-0000-0000286D0000}"/>
    <cellStyle name="Note 157 3 2" xfId="29470" xr:uid="{00000000-0005-0000-0000-0000296D0000}"/>
    <cellStyle name="Note 157 4" xfId="29471" xr:uid="{00000000-0005-0000-0000-00002A6D0000}"/>
    <cellStyle name="Note 158" xfId="12931" xr:uid="{00000000-0005-0000-0000-00002B6D0000}"/>
    <cellStyle name="Note 158 2" xfId="12932" xr:uid="{00000000-0005-0000-0000-00002C6D0000}"/>
    <cellStyle name="Note 158 2 2" xfId="29472" xr:uid="{00000000-0005-0000-0000-00002D6D0000}"/>
    <cellStyle name="Note 158 3" xfId="12933" xr:uid="{00000000-0005-0000-0000-00002E6D0000}"/>
    <cellStyle name="Note 158 3 2" xfId="29473" xr:uid="{00000000-0005-0000-0000-00002F6D0000}"/>
    <cellStyle name="Note 158 4" xfId="29474" xr:uid="{00000000-0005-0000-0000-0000306D0000}"/>
    <cellStyle name="Note 159" xfId="12934" xr:uid="{00000000-0005-0000-0000-0000316D0000}"/>
    <cellStyle name="Note 159 2" xfId="12935" xr:uid="{00000000-0005-0000-0000-0000326D0000}"/>
    <cellStyle name="Note 159 2 2" xfId="29475" xr:uid="{00000000-0005-0000-0000-0000336D0000}"/>
    <cellStyle name="Note 159 3" xfId="12936" xr:uid="{00000000-0005-0000-0000-0000346D0000}"/>
    <cellStyle name="Note 159 3 2" xfId="29476" xr:uid="{00000000-0005-0000-0000-0000356D0000}"/>
    <cellStyle name="Note 159 4" xfId="29477" xr:uid="{00000000-0005-0000-0000-0000366D0000}"/>
    <cellStyle name="Note 16" xfId="12937" xr:uid="{00000000-0005-0000-0000-0000376D0000}"/>
    <cellStyle name="Note 16 2" xfId="12938" xr:uid="{00000000-0005-0000-0000-0000386D0000}"/>
    <cellStyle name="Note 16 2 2" xfId="12939" xr:uid="{00000000-0005-0000-0000-0000396D0000}"/>
    <cellStyle name="Note 16 2 2 2" xfId="29478" xr:uid="{00000000-0005-0000-0000-00003A6D0000}"/>
    <cellStyle name="Note 16 2 3" xfId="12940" xr:uid="{00000000-0005-0000-0000-00003B6D0000}"/>
    <cellStyle name="Note 16 2 3 2" xfId="29479" xr:uid="{00000000-0005-0000-0000-00003C6D0000}"/>
    <cellStyle name="Note 16 2 4" xfId="29480" xr:uid="{00000000-0005-0000-0000-00003D6D0000}"/>
    <cellStyle name="Note 16 3" xfId="12941" xr:uid="{00000000-0005-0000-0000-00003E6D0000}"/>
    <cellStyle name="Note 16 3 2" xfId="12942" xr:uid="{00000000-0005-0000-0000-00003F6D0000}"/>
    <cellStyle name="Note 16 3 2 2" xfId="29481" xr:uid="{00000000-0005-0000-0000-0000406D0000}"/>
    <cellStyle name="Note 16 3 3" xfId="12943" xr:uid="{00000000-0005-0000-0000-0000416D0000}"/>
    <cellStyle name="Note 16 3 3 2" xfId="29482" xr:uid="{00000000-0005-0000-0000-0000426D0000}"/>
    <cellStyle name="Note 16 3 4" xfId="29483" xr:uid="{00000000-0005-0000-0000-0000436D0000}"/>
    <cellStyle name="Note 16 4" xfId="12944" xr:uid="{00000000-0005-0000-0000-0000446D0000}"/>
    <cellStyle name="Note 16 4 2" xfId="29484" xr:uid="{00000000-0005-0000-0000-0000456D0000}"/>
    <cellStyle name="Note 16 5" xfId="12945" xr:uid="{00000000-0005-0000-0000-0000466D0000}"/>
    <cellStyle name="Note 16 5 2" xfId="29485" xr:uid="{00000000-0005-0000-0000-0000476D0000}"/>
    <cellStyle name="Note 16 6" xfId="29486" xr:uid="{00000000-0005-0000-0000-0000486D0000}"/>
    <cellStyle name="Note 160" xfId="12946" xr:uid="{00000000-0005-0000-0000-0000496D0000}"/>
    <cellStyle name="Note 160 2" xfId="12947" xr:uid="{00000000-0005-0000-0000-00004A6D0000}"/>
    <cellStyle name="Note 160 2 2" xfId="29487" xr:uid="{00000000-0005-0000-0000-00004B6D0000}"/>
    <cellStyle name="Note 160 3" xfId="12948" xr:uid="{00000000-0005-0000-0000-00004C6D0000}"/>
    <cellStyle name="Note 160 3 2" xfId="29488" xr:uid="{00000000-0005-0000-0000-00004D6D0000}"/>
    <cellStyle name="Note 160 4" xfId="29489" xr:uid="{00000000-0005-0000-0000-00004E6D0000}"/>
    <cellStyle name="Note 161" xfId="12949" xr:uid="{00000000-0005-0000-0000-00004F6D0000}"/>
    <cellStyle name="Note 161 2" xfId="12950" xr:uid="{00000000-0005-0000-0000-0000506D0000}"/>
    <cellStyle name="Note 161 2 2" xfId="29490" xr:uid="{00000000-0005-0000-0000-0000516D0000}"/>
    <cellStyle name="Note 161 3" xfId="12951" xr:uid="{00000000-0005-0000-0000-0000526D0000}"/>
    <cellStyle name="Note 161 3 2" xfId="29491" xr:uid="{00000000-0005-0000-0000-0000536D0000}"/>
    <cellStyle name="Note 161 4" xfId="29492" xr:uid="{00000000-0005-0000-0000-0000546D0000}"/>
    <cellStyle name="Note 162" xfId="12952" xr:uid="{00000000-0005-0000-0000-0000556D0000}"/>
    <cellStyle name="Note 162 2" xfId="12953" xr:uid="{00000000-0005-0000-0000-0000566D0000}"/>
    <cellStyle name="Note 162 2 2" xfId="29493" xr:uid="{00000000-0005-0000-0000-0000576D0000}"/>
    <cellStyle name="Note 162 3" xfId="12954" xr:uid="{00000000-0005-0000-0000-0000586D0000}"/>
    <cellStyle name="Note 162 3 2" xfId="29494" xr:uid="{00000000-0005-0000-0000-0000596D0000}"/>
    <cellStyle name="Note 162 4" xfId="29495" xr:uid="{00000000-0005-0000-0000-00005A6D0000}"/>
    <cellStyle name="Note 163" xfId="12955" xr:uid="{00000000-0005-0000-0000-00005B6D0000}"/>
    <cellStyle name="Note 163 2" xfId="12956" xr:uid="{00000000-0005-0000-0000-00005C6D0000}"/>
    <cellStyle name="Note 163 2 2" xfId="29496" xr:uid="{00000000-0005-0000-0000-00005D6D0000}"/>
    <cellStyle name="Note 163 3" xfId="12957" xr:uid="{00000000-0005-0000-0000-00005E6D0000}"/>
    <cellStyle name="Note 163 3 2" xfId="29497" xr:uid="{00000000-0005-0000-0000-00005F6D0000}"/>
    <cellStyle name="Note 163 4" xfId="29498" xr:uid="{00000000-0005-0000-0000-0000606D0000}"/>
    <cellStyle name="Note 164" xfId="12958" xr:uid="{00000000-0005-0000-0000-0000616D0000}"/>
    <cellStyle name="Note 164 2" xfId="12959" xr:uid="{00000000-0005-0000-0000-0000626D0000}"/>
    <cellStyle name="Note 164 2 2" xfId="29499" xr:uid="{00000000-0005-0000-0000-0000636D0000}"/>
    <cellStyle name="Note 164 3" xfId="12960" xr:uid="{00000000-0005-0000-0000-0000646D0000}"/>
    <cellStyle name="Note 164 3 2" xfId="29500" xr:uid="{00000000-0005-0000-0000-0000656D0000}"/>
    <cellStyle name="Note 164 4" xfId="29501" xr:uid="{00000000-0005-0000-0000-0000666D0000}"/>
    <cellStyle name="Note 165" xfId="12961" xr:uid="{00000000-0005-0000-0000-0000676D0000}"/>
    <cellStyle name="Note 165 2" xfId="12962" xr:uid="{00000000-0005-0000-0000-0000686D0000}"/>
    <cellStyle name="Note 165 2 2" xfId="29502" xr:uid="{00000000-0005-0000-0000-0000696D0000}"/>
    <cellStyle name="Note 165 3" xfId="12963" xr:uid="{00000000-0005-0000-0000-00006A6D0000}"/>
    <cellStyle name="Note 165 3 2" xfId="29503" xr:uid="{00000000-0005-0000-0000-00006B6D0000}"/>
    <cellStyle name="Note 165 4" xfId="29504" xr:uid="{00000000-0005-0000-0000-00006C6D0000}"/>
    <cellStyle name="Note 166" xfId="12964" xr:uid="{00000000-0005-0000-0000-00006D6D0000}"/>
    <cellStyle name="Note 166 2" xfId="12965" xr:uid="{00000000-0005-0000-0000-00006E6D0000}"/>
    <cellStyle name="Note 166 2 2" xfId="29505" xr:uid="{00000000-0005-0000-0000-00006F6D0000}"/>
    <cellStyle name="Note 166 3" xfId="12966" xr:uid="{00000000-0005-0000-0000-0000706D0000}"/>
    <cellStyle name="Note 166 3 2" xfId="29506" xr:uid="{00000000-0005-0000-0000-0000716D0000}"/>
    <cellStyle name="Note 166 4" xfId="29507" xr:uid="{00000000-0005-0000-0000-0000726D0000}"/>
    <cellStyle name="Note 167" xfId="12967" xr:uid="{00000000-0005-0000-0000-0000736D0000}"/>
    <cellStyle name="Note 167 2" xfId="12968" xr:uid="{00000000-0005-0000-0000-0000746D0000}"/>
    <cellStyle name="Note 167 2 2" xfId="29508" xr:uid="{00000000-0005-0000-0000-0000756D0000}"/>
    <cellStyle name="Note 167 3" xfId="12969" xr:uid="{00000000-0005-0000-0000-0000766D0000}"/>
    <cellStyle name="Note 167 3 2" xfId="29509" xr:uid="{00000000-0005-0000-0000-0000776D0000}"/>
    <cellStyle name="Note 167 4" xfId="29510" xr:uid="{00000000-0005-0000-0000-0000786D0000}"/>
    <cellStyle name="Note 168" xfId="12970" xr:uid="{00000000-0005-0000-0000-0000796D0000}"/>
    <cellStyle name="Note 168 2" xfId="12971" xr:uid="{00000000-0005-0000-0000-00007A6D0000}"/>
    <cellStyle name="Note 168 2 2" xfId="29511" xr:uid="{00000000-0005-0000-0000-00007B6D0000}"/>
    <cellStyle name="Note 168 3" xfId="12972" xr:uid="{00000000-0005-0000-0000-00007C6D0000}"/>
    <cellStyle name="Note 168 3 2" xfId="29512" xr:uid="{00000000-0005-0000-0000-00007D6D0000}"/>
    <cellStyle name="Note 168 4" xfId="29513" xr:uid="{00000000-0005-0000-0000-00007E6D0000}"/>
    <cellStyle name="Note 169" xfId="12973" xr:uid="{00000000-0005-0000-0000-00007F6D0000}"/>
    <cellStyle name="Note 169 2" xfId="12974" xr:uid="{00000000-0005-0000-0000-0000806D0000}"/>
    <cellStyle name="Note 169 2 2" xfId="29514" xr:uid="{00000000-0005-0000-0000-0000816D0000}"/>
    <cellStyle name="Note 169 3" xfId="12975" xr:uid="{00000000-0005-0000-0000-0000826D0000}"/>
    <cellStyle name="Note 169 3 2" xfId="29515" xr:uid="{00000000-0005-0000-0000-0000836D0000}"/>
    <cellStyle name="Note 169 4" xfId="29516" xr:uid="{00000000-0005-0000-0000-0000846D0000}"/>
    <cellStyle name="Note 17" xfId="12976" xr:uid="{00000000-0005-0000-0000-0000856D0000}"/>
    <cellStyle name="Note 17 2" xfId="12977" xr:uid="{00000000-0005-0000-0000-0000866D0000}"/>
    <cellStyle name="Note 17 2 2" xfId="12978" xr:uid="{00000000-0005-0000-0000-0000876D0000}"/>
    <cellStyle name="Note 17 2 2 2" xfId="29517" xr:uid="{00000000-0005-0000-0000-0000886D0000}"/>
    <cellStyle name="Note 17 2 3" xfId="12979" xr:uid="{00000000-0005-0000-0000-0000896D0000}"/>
    <cellStyle name="Note 17 2 3 2" xfId="29518" xr:uid="{00000000-0005-0000-0000-00008A6D0000}"/>
    <cellStyle name="Note 17 2 4" xfId="29519" xr:uid="{00000000-0005-0000-0000-00008B6D0000}"/>
    <cellStyle name="Note 17 3" xfId="12980" xr:uid="{00000000-0005-0000-0000-00008C6D0000}"/>
    <cellStyle name="Note 17 3 2" xfId="12981" xr:uid="{00000000-0005-0000-0000-00008D6D0000}"/>
    <cellStyle name="Note 17 3 2 2" xfId="29520" xr:uid="{00000000-0005-0000-0000-00008E6D0000}"/>
    <cellStyle name="Note 17 3 3" xfId="12982" xr:uid="{00000000-0005-0000-0000-00008F6D0000}"/>
    <cellStyle name="Note 17 3 3 2" xfId="29521" xr:uid="{00000000-0005-0000-0000-0000906D0000}"/>
    <cellStyle name="Note 17 3 4" xfId="29522" xr:uid="{00000000-0005-0000-0000-0000916D0000}"/>
    <cellStyle name="Note 17 4" xfId="12983" xr:uid="{00000000-0005-0000-0000-0000926D0000}"/>
    <cellStyle name="Note 17 4 2" xfId="29523" xr:uid="{00000000-0005-0000-0000-0000936D0000}"/>
    <cellStyle name="Note 17 5" xfId="12984" xr:uid="{00000000-0005-0000-0000-0000946D0000}"/>
    <cellStyle name="Note 17 5 2" xfId="29524" xr:uid="{00000000-0005-0000-0000-0000956D0000}"/>
    <cellStyle name="Note 17 6" xfId="29525" xr:uid="{00000000-0005-0000-0000-0000966D0000}"/>
    <cellStyle name="Note 170" xfId="12985" xr:uid="{00000000-0005-0000-0000-0000976D0000}"/>
    <cellStyle name="Note 170 2" xfId="12986" xr:uid="{00000000-0005-0000-0000-0000986D0000}"/>
    <cellStyle name="Note 170 2 2" xfId="29526" xr:uid="{00000000-0005-0000-0000-0000996D0000}"/>
    <cellStyle name="Note 170 3" xfId="12987" xr:uid="{00000000-0005-0000-0000-00009A6D0000}"/>
    <cellStyle name="Note 170 3 2" xfId="29527" xr:uid="{00000000-0005-0000-0000-00009B6D0000}"/>
    <cellStyle name="Note 170 4" xfId="29528" xr:uid="{00000000-0005-0000-0000-00009C6D0000}"/>
    <cellStyle name="Note 171" xfId="12988" xr:uid="{00000000-0005-0000-0000-00009D6D0000}"/>
    <cellStyle name="Note 171 2" xfId="12989" xr:uid="{00000000-0005-0000-0000-00009E6D0000}"/>
    <cellStyle name="Note 171 2 2" xfId="29529" xr:uid="{00000000-0005-0000-0000-00009F6D0000}"/>
    <cellStyle name="Note 171 3" xfId="12990" xr:uid="{00000000-0005-0000-0000-0000A06D0000}"/>
    <cellStyle name="Note 171 3 2" xfId="29530" xr:uid="{00000000-0005-0000-0000-0000A16D0000}"/>
    <cellStyle name="Note 171 4" xfId="29531" xr:uid="{00000000-0005-0000-0000-0000A26D0000}"/>
    <cellStyle name="Note 172" xfId="12991" xr:uid="{00000000-0005-0000-0000-0000A36D0000}"/>
    <cellStyle name="Note 172 2" xfId="12992" xr:uid="{00000000-0005-0000-0000-0000A46D0000}"/>
    <cellStyle name="Note 172 2 2" xfId="29532" xr:uid="{00000000-0005-0000-0000-0000A56D0000}"/>
    <cellStyle name="Note 172 3" xfId="12993" xr:uid="{00000000-0005-0000-0000-0000A66D0000}"/>
    <cellStyle name="Note 172 3 2" xfId="29533" xr:uid="{00000000-0005-0000-0000-0000A76D0000}"/>
    <cellStyle name="Note 172 4" xfId="29534" xr:uid="{00000000-0005-0000-0000-0000A86D0000}"/>
    <cellStyle name="Note 173" xfId="12994" xr:uid="{00000000-0005-0000-0000-0000A96D0000}"/>
    <cellStyle name="Note 173 2" xfId="12995" xr:uid="{00000000-0005-0000-0000-0000AA6D0000}"/>
    <cellStyle name="Note 173 2 2" xfId="29535" xr:uid="{00000000-0005-0000-0000-0000AB6D0000}"/>
    <cellStyle name="Note 173 3" xfId="12996" xr:uid="{00000000-0005-0000-0000-0000AC6D0000}"/>
    <cellStyle name="Note 173 3 2" xfId="29536" xr:uid="{00000000-0005-0000-0000-0000AD6D0000}"/>
    <cellStyle name="Note 173 4" xfId="29537" xr:uid="{00000000-0005-0000-0000-0000AE6D0000}"/>
    <cellStyle name="Note 174" xfId="12997" xr:uid="{00000000-0005-0000-0000-0000AF6D0000}"/>
    <cellStyle name="Note 174 2" xfId="12998" xr:uid="{00000000-0005-0000-0000-0000B06D0000}"/>
    <cellStyle name="Note 174 2 2" xfId="29538" xr:uid="{00000000-0005-0000-0000-0000B16D0000}"/>
    <cellStyle name="Note 174 3" xfId="12999" xr:uid="{00000000-0005-0000-0000-0000B26D0000}"/>
    <cellStyle name="Note 174 3 2" xfId="29539" xr:uid="{00000000-0005-0000-0000-0000B36D0000}"/>
    <cellStyle name="Note 174 4" xfId="29540" xr:uid="{00000000-0005-0000-0000-0000B46D0000}"/>
    <cellStyle name="Note 175" xfId="13000" xr:uid="{00000000-0005-0000-0000-0000B56D0000}"/>
    <cellStyle name="Note 175 2" xfId="13001" xr:uid="{00000000-0005-0000-0000-0000B66D0000}"/>
    <cellStyle name="Note 175 2 2" xfId="29541" xr:uid="{00000000-0005-0000-0000-0000B76D0000}"/>
    <cellStyle name="Note 175 3" xfId="13002" xr:uid="{00000000-0005-0000-0000-0000B86D0000}"/>
    <cellStyle name="Note 175 3 2" xfId="29542" xr:uid="{00000000-0005-0000-0000-0000B96D0000}"/>
    <cellStyle name="Note 175 4" xfId="29543" xr:uid="{00000000-0005-0000-0000-0000BA6D0000}"/>
    <cellStyle name="Note 176" xfId="13003" xr:uid="{00000000-0005-0000-0000-0000BB6D0000}"/>
    <cellStyle name="Note 176 2" xfId="13004" xr:uid="{00000000-0005-0000-0000-0000BC6D0000}"/>
    <cellStyle name="Note 176 2 2" xfId="29544" xr:uid="{00000000-0005-0000-0000-0000BD6D0000}"/>
    <cellStyle name="Note 176 3" xfId="13005" xr:uid="{00000000-0005-0000-0000-0000BE6D0000}"/>
    <cellStyle name="Note 176 3 2" xfId="29545" xr:uid="{00000000-0005-0000-0000-0000BF6D0000}"/>
    <cellStyle name="Note 176 4" xfId="29546" xr:uid="{00000000-0005-0000-0000-0000C06D0000}"/>
    <cellStyle name="Note 177" xfId="13006" xr:uid="{00000000-0005-0000-0000-0000C16D0000}"/>
    <cellStyle name="Note 177 2" xfId="13007" xr:uid="{00000000-0005-0000-0000-0000C26D0000}"/>
    <cellStyle name="Note 177 2 2" xfId="29547" xr:uid="{00000000-0005-0000-0000-0000C36D0000}"/>
    <cellStyle name="Note 177 3" xfId="13008" xr:uid="{00000000-0005-0000-0000-0000C46D0000}"/>
    <cellStyle name="Note 177 3 2" xfId="29548" xr:uid="{00000000-0005-0000-0000-0000C56D0000}"/>
    <cellStyle name="Note 177 4" xfId="29549" xr:uid="{00000000-0005-0000-0000-0000C66D0000}"/>
    <cellStyle name="Note 178" xfId="13009" xr:uid="{00000000-0005-0000-0000-0000C76D0000}"/>
    <cellStyle name="Note 178 2" xfId="13010" xr:uid="{00000000-0005-0000-0000-0000C86D0000}"/>
    <cellStyle name="Note 178 2 2" xfId="29550" xr:uid="{00000000-0005-0000-0000-0000C96D0000}"/>
    <cellStyle name="Note 178 3" xfId="13011" xr:uid="{00000000-0005-0000-0000-0000CA6D0000}"/>
    <cellStyle name="Note 178 3 2" xfId="29551" xr:uid="{00000000-0005-0000-0000-0000CB6D0000}"/>
    <cellStyle name="Note 178 4" xfId="29552" xr:uid="{00000000-0005-0000-0000-0000CC6D0000}"/>
    <cellStyle name="Note 179" xfId="13012" xr:uid="{00000000-0005-0000-0000-0000CD6D0000}"/>
    <cellStyle name="Note 179 2" xfId="13013" xr:uid="{00000000-0005-0000-0000-0000CE6D0000}"/>
    <cellStyle name="Note 179 2 2" xfId="29553" xr:uid="{00000000-0005-0000-0000-0000CF6D0000}"/>
    <cellStyle name="Note 179 3" xfId="13014" xr:uid="{00000000-0005-0000-0000-0000D06D0000}"/>
    <cellStyle name="Note 179 3 2" xfId="29554" xr:uid="{00000000-0005-0000-0000-0000D16D0000}"/>
    <cellStyle name="Note 179 4" xfId="29555" xr:uid="{00000000-0005-0000-0000-0000D26D0000}"/>
    <cellStyle name="Note 18" xfId="13015" xr:uid="{00000000-0005-0000-0000-0000D36D0000}"/>
    <cellStyle name="Note 18 2" xfId="13016" xr:uid="{00000000-0005-0000-0000-0000D46D0000}"/>
    <cellStyle name="Note 18 2 2" xfId="13017" xr:uid="{00000000-0005-0000-0000-0000D56D0000}"/>
    <cellStyle name="Note 18 2 2 2" xfId="29556" xr:uid="{00000000-0005-0000-0000-0000D66D0000}"/>
    <cellStyle name="Note 18 2 3" xfId="13018" xr:uid="{00000000-0005-0000-0000-0000D76D0000}"/>
    <cellStyle name="Note 18 2 3 2" xfId="29557" xr:uid="{00000000-0005-0000-0000-0000D86D0000}"/>
    <cellStyle name="Note 18 2 4" xfId="29558" xr:uid="{00000000-0005-0000-0000-0000D96D0000}"/>
    <cellStyle name="Note 18 3" xfId="13019" xr:uid="{00000000-0005-0000-0000-0000DA6D0000}"/>
    <cellStyle name="Note 18 3 2" xfId="13020" xr:uid="{00000000-0005-0000-0000-0000DB6D0000}"/>
    <cellStyle name="Note 18 3 2 2" xfId="29559" xr:uid="{00000000-0005-0000-0000-0000DC6D0000}"/>
    <cellStyle name="Note 18 3 3" xfId="13021" xr:uid="{00000000-0005-0000-0000-0000DD6D0000}"/>
    <cellStyle name="Note 18 3 3 2" xfId="29560" xr:uid="{00000000-0005-0000-0000-0000DE6D0000}"/>
    <cellStyle name="Note 18 3 4" xfId="29561" xr:uid="{00000000-0005-0000-0000-0000DF6D0000}"/>
    <cellStyle name="Note 18 4" xfId="13022" xr:uid="{00000000-0005-0000-0000-0000E06D0000}"/>
    <cellStyle name="Note 18 4 2" xfId="29562" xr:uid="{00000000-0005-0000-0000-0000E16D0000}"/>
    <cellStyle name="Note 18 5" xfId="13023" xr:uid="{00000000-0005-0000-0000-0000E26D0000}"/>
    <cellStyle name="Note 18 5 2" xfId="29563" xr:uid="{00000000-0005-0000-0000-0000E36D0000}"/>
    <cellStyle name="Note 18 6" xfId="29564" xr:uid="{00000000-0005-0000-0000-0000E46D0000}"/>
    <cellStyle name="Note 180" xfId="13024" xr:uid="{00000000-0005-0000-0000-0000E56D0000}"/>
    <cellStyle name="Note 180 2" xfId="13025" xr:uid="{00000000-0005-0000-0000-0000E66D0000}"/>
    <cellStyle name="Note 180 2 2" xfId="29565" xr:uid="{00000000-0005-0000-0000-0000E76D0000}"/>
    <cellStyle name="Note 180 3" xfId="13026" xr:uid="{00000000-0005-0000-0000-0000E86D0000}"/>
    <cellStyle name="Note 180 3 2" xfId="29566" xr:uid="{00000000-0005-0000-0000-0000E96D0000}"/>
    <cellStyle name="Note 180 4" xfId="29567" xr:uid="{00000000-0005-0000-0000-0000EA6D0000}"/>
    <cellStyle name="Note 181" xfId="13027" xr:uid="{00000000-0005-0000-0000-0000EB6D0000}"/>
    <cellStyle name="Note 181 2" xfId="13028" xr:uid="{00000000-0005-0000-0000-0000EC6D0000}"/>
    <cellStyle name="Note 181 2 2" xfId="29568" xr:uid="{00000000-0005-0000-0000-0000ED6D0000}"/>
    <cellStyle name="Note 181 3" xfId="13029" xr:uid="{00000000-0005-0000-0000-0000EE6D0000}"/>
    <cellStyle name="Note 181 3 2" xfId="29569" xr:uid="{00000000-0005-0000-0000-0000EF6D0000}"/>
    <cellStyle name="Note 181 4" xfId="29570" xr:uid="{00000000-0005-0000-0000-0000F06D0000}"/>
    <cellStyle name="Note 182" xfId="13030" xr:uid="{00000000-0005-0000-0000-0000F16D0000}"/>
    <cellStyle name="Note 182 2" xfId="13031" xr:uid="{00000000-0005-0000-0000-0000F26D0000}"/>
    <cellStyle name="Note 182 2 2" xfId="29571" xr:uid="{00000000-0005-0000-0000-0000F36D0000}"/>
    <cellStyle name="Note 182 3" xfId="13032" xr:uid="{00000000-0005-0000-0000-0000F46D0000}"/>
    <cellStyle name="Note 182 3 2" xfId="29572" xr:uid="{00000000-0005-0000-0000-0000F56D0000}"/>
    <cellStyle name="Note 182 4" xfId="29573" xr:uid="{00000000-0005-0000-0000-0000F66D0000}"/>
    <cellStyle name="Note 183" xfId="13033" xr:uid="{00000000-0005-0000-0000-0000F76D0000}"/>
    <cellStyle name="Note 183 2" xfId="13034" xr:uid="{00000000-0005-0000-0000-0000F86D0000}"/>
    <cellStyle name="Note 183 2 2" xfId="29574" xr:uid="{00000000-0005-0000-0000-0000F96D0000}"/>
    <cellStyle name="Note 183 3" xfId="13035" xr:uid="{00000000-0005-0000-0000-0000FA6D0000}"/>
    <cellStyle name="Note 183 3 2" xfId="29575" xr:uid="{00000000-0005-0000-0000-0000FB6D0000}"/>
    <cellStyle name="Note 183 4" xfId="29576" xr:uid="{00000000-0005-0000-0000-0000FC6D0000}"/>
    <cellStyle name="Note 184" xfId="13036" xr:uid="{00000000-0005-0000-0000-0000FD6D0000}"/>
    <cellStyle name="Note 184 2" xfId="13037" xr:uid="{00000000-0005-0000-0000-0000FE6D0000}"/>
    <cellStyle name="Note 184 2 2" xfId="29577" xr:uid="{00000000-0005-0000-0000-0000FF6D0000}"/>
    <cellStyle name="Note 184 3" xfId="13038" xr:uid="{00000000-0005-0000-0000-0000006E0000}"/>
    <cellStyle name="Note 184 3 2" xfId="29578" xr:uid="{00000000-0005-0000-0000-0000016E0000}"/>
    <cellStyle name="Note 184 4" xfId="29579" xr:uid="{00000000-0005-0000-0000-0000026E0000}"/>
    <cellStyle name="Note 185" xfId="13039" xr:uid="{00000000-0005-0000-0000-0000036E0000}"/>
    <cellStyle name="Note 185 2" xfId="13040" xr:uid="{00000000-0005-0000-0000-0000046E0000}"/>
    <cellStyle name="Note 185 2 2" xfId="29580" xr:uid="{00000000-0005-0000-0000-0000056E0000}"/>
    <cellStyle name="Note 185 3" xfId="13041" xr:uid="{00000000-0005-0000-0000-0000066E0000}"/>
    <cellStyle name="Note 185 3 2" xfId="29581" xr:uid="{00000000-0005-0000-0000-0000076E0000}"/>
    <cellStyle name="Note 185 4" xfId="29582" xr:uid="{00000000-0005-0000-0000-0000086E0000}"/>
    <cellStyle name="Note 186" xfId="13042" xr:uid="{00000000-0005-0000-0000-0000096E0000}"/>
    <cellStyle name="Note 186 2" xfId="13043" xr:uid="{00000000-0005-0000-0000-00000A6E0000}"/>
    <cellStyle name="Note 186 2 2" xfId="29583" xr:uid="{00000000-0005-0000-0000-00000B6E0000}"/>
    <cellStyle name="Note 186 3" xfId="13044" xr:uid="{00000000-0005-0000-0000-00000C6E0000}"/>
    <cellStyle name="Note 186 3 2" xfId="29584" xr:uid="{00000000-0005-0000-0000-00000D6E0000}"/>
    <cellStyle name="Note 186 4" xfId="29585" xr:uid="{00000000-0005-0000-0000-00000E6E0000}"/>
    <cellStyle name="Note 187" xfId="13045" xr:uid="{00000000-0005-0000-0000-00000F6E0000}"/>
    <cellStyle name="Note 187 2" xfId="13046" xr:uid="{00000000-0005-0000-0000-0000106E0000}"/>
    <cellStyle name="Note 187 2 2" xfId="29586" xr:uid="{00000000-0005-0000-0000-0000116E0000}"/>
    <cellStyle name="Note 187 3" xfId="13047" xr:uid="{00000000-0005-0000-0000-0000126E0000}"/>
    <cellStyle name="Note 187 3 2" xfId="29587" xr:uid="{00000000-0005-0000-0000-0000136E0000}"/>
    <cellStyle name="Note 187 4" xfId="29588" xr:uid="{00000000-0005-0000-0000-0000146E0000}"/>
    <cellStyle name="Note 188" xfId="13048" xr:uid="{00000000-0005-0000-0000-0000156E0000}"/>
    <cellStyle name="Note 188 2" xfId="13049" xr:uid="{00000000-0005-0000-0000-0000166E0000}"/>
    <cellStyle name="Note 188 2 2" xfId="29589" xr:uid="{00000000-0005-0000-0000-0000176E0000}"/>
    <cellStyle name="Note 188 3" xfId="13050" xr:uid="{00000000-0005-0000-0000-0000186E0000}"/>
    <cellStyle name="Note 188 3 2" xfId="29590" xr:uid="{00000000-0005-0000-0000-0000196E0000}"/>
    <cellStyle name="Note 188 4" xfId="29591" xr:uid="{00000000-0005-0000-0000-00001A6E0000}"/>
    <cellStyle name="Note 189" xfId="13051" xr:uid="{00000000-0005-0000-0000-00001B6E0000}"/>
    <cellStyle name="Note 189 2" xfId="13052" xr:uid="{00000000-0005-0000-0000-00001C6E0000}"/>
    <cellStyle name="Note 189 2 2" xfId="29592" xr:uid="{00000000-0005-0000-0000-00001D6E0000}"/>
    <cellStyle name="Note 189 3" xfId="13053" xr:uid="{00000000-0005-0000-0000-00001E6E0000}"/>
    <cellStyle name="Note 189 3 2" xfId="29593" xr:uid="{00000000-0005-0000-0000-00001F6E0000}"/>
    <cellStyle name="Note 189 4" xfId="29594" xr:uid="{00000000-0005-0000-0000-0000206E0000}"/>
    <cellStyle name="Note 19" xfId="13054" xr:uid="{00000000-0005-0000-0000-0000216E0000}"/>
    <cellStyle name="Note 19 2" xfId="13055" xr:uid="{00000000-0005-0000-0000-0000226E0000}"/>
    <cellStyle name="Note 19 2 2" xfId="13056" xr:uid="{00000000-0005-0000-0000-0000236E0000}"/>
    <cellStyle name="Note 19 2 2 2" xfId="29595" xr:uid="{00000000-0005-0000-0000-0000246E0000}"/>
    <cellStyle name="Note 19 2 3" xfId="13057" xr:uid="{00000000-0005-0000-0000-0000256E0000}"/>
    <cellStyle name="Note 19 2 3 2" xfId="29596" xr:uid="{00000000-0005-0000-0000-0000266E0000}"/>
    <cellStyle name="Note 19 2 4" xfId="29597" xr:uid="{00000000-0005-0000-0000-0000276E0000}"/>
    <cellStyle name="Note 19 3" xfId="13058" xr:uid="{00000000-0005-0000-0000-0000286E0000}"/>
    <cellStyle name="Note 19 3 2" xfId="13059" xr:uid="{00000000-0005-0000-0000-0000296E0000}"/>
    <cellStyle name="Note 19 3 2 2" xfId="29598" xr:uid="{00000000-0005-0000-0000-00002A6E0000}"/>
    <cellStyle name="Note 19 3 3" xfId="13060" xr:uid="{00000000-0005-0000-0000-00002B6E0000}"/>
    <cellStyle name="Note 19 3 3 2" xfId="29599" xr:uid="{00000000-0005-0000-0000-00002C6E0000}"/>
    <cellStyle name="Note 19 3 4" xfId="29600" xr:uid="{00000000-0005-0000-0000-00002D6E0000}"/>
    <cellStyle name="Note 19 4" xfId="13061" xr:uid="{00000000-0005-0000-0000-00002E6E0000}"/>
    <cellStyle name="Note 19 4 2" xfId="29601" xr:uid="{00000000-0005-0000-0000-00002F6E0000}"/>
    <cellStyle name="Note 19 5" xfId="13062" xr:uid="{00000000-0005-0000-0000-0000306E0000}"/>
    <cellStyle name="Note 19 5 2" xfId="29602" xr:uid="{00000000-0005-0000-0000-0000316E0000}"/>
    <cellStyle name="Note 19 6" xfId="29603" xr:uid="{00000000-0005-0000-0000-0000326E0000}"/>
    <cellStyle name="Note 190" xfId="13063" xr:uid="{00000000-0005-0000-0000-0000336E0000}"/>
    <cellStyle name="Note 190 2" xfId="13064" xr:uid="{00000000-0005-0000-0000-0000346E0000}"/>
    <cellStyle name="Note 190 2 2" xfId="29604" xr:uid="{00000000-0005-0000-0000-0000356E0000}"/>
    <cellStyle name="Note 190 3" xfId="13065" xr:uid="{00000000-0005-0000-0000-0000366E0000}"/>
    <cellStyle name="Note 190 3 2" xfId="29605" xr:uid="{00000000-0005-0000-0000-0000376E0000}"/>
    <cellStyle name="Note 190 4" xfId="29606" xr:uid="{00000000-0005-0000-0000-0000386E0000}"/>
    <cellStyle name="Note 191" xfId="13066" xr:uid="{00000000-0005-0000-0000-0000396E0000}"/>
    <cellStyle name="Note 191 2" xfId="13067" xr:uid="{00000000-0005-0000-0000-00003A6E0000}"/>
    <cellStyle name="Note 191 2 2" xfId="29607" xr:uid="{00000000-0005-0000-0000-00003B6E0000}"/>
    <cellStyle name="Note 191 3" xfId="13068" xr:uid="{00000000-0005-0000-0000-00003C6E0000}"/>
    <cellStyle name="Note 191 3 2" xfId="29608" xr:uid="{00000000-0005-0000-0000-00003D6E0000}"/>
    <cellStyle name="Note 191 4" xfId="29609" xr:uid="{00000000-0005-0000-0000-00003E6E0000}"/>
    <cellStyle name="Note 192" xfId="13069" xr:uid="{00000000-0005-0000-0000-00003F6E0000}"/>
    <cellStyle name="Note 192 2" xfId="13070" xr:uid="{00000000-0005-0000-0000-0000406E0000}"/>
    <cellStyle name="Note 192 2 2" xfId="29610" xr:uid="{00000000-0005-0000-0000-0000416E0000}"/>
    <cellStyle name="Note 192 3" xfId="13071" xr:uid="{00000000-0005-0000-0000-0000426E0000}"/>
    <cellStyle name="Note 192 3 2" xfId="29611" xr:uid="{00000000-0005-0000-0000-0000436E0000}"/>
    <cellStyle name="Note 192 4" xfId="29612" xr:uid="{00000000-0005-0000-0000-0000446E0000}"/>
    <cellStyle name="Note 193" xfId="13072" xr:uid="{00000000-0005-0000-0000-0000456E0000}"/>
    <cellStyle name="Note 193 2" xfId="13073" xr:uid="{00000000-0005-0000-0000-0000466E0000}"/>
    <cellStyle name="Note 193 2 2" xfId="29613" xr:uid="{00000000-0005-0000-0000-0000476E0000}"/>
    <cellStyle name="Note 193 3" xfId="13074" xr:uid="{00000000-0005-0000-0000-0000486E0000}"/>
    <cellStyle name="Note 193 3 2" xfId="29614" xr:uid="{00000000-0005-0000-0000-0000496E0000}"/>
    <cellStyle name="Note 193 4" xfId="29615" xr:uid="{00000000-0005-0000-0000-00004A6E0000}"/>
    <cellStyle name="Note 194" xfId="13075" xr:uid="{00000000-0005-0000-0000-00004B6E0000}"/>
    <cellStyle name="Note 194 2" xfId="13076" xr:uid="{00000000-0005-0000-0000-00004C6E0000}"/>
    <cellStyle name="Note 194 2 2" xfId="29616" xr:uid="{00000000-0005-0000-0000-00004D6E0000}"/>
    <cellStyle name="Note 194 3" xfId="13077" xr:uid="{00000000-0005-0000-0000-00004E6E0000}"/>
    <cellStyle name="Note 194 3 2" xfId="29617" xr:uid="{00000000-0005-0000-0000-00004F6E0000}"/>
    <cellStyle name="Note 194 4" xfId="29618" xr:uid="{00000000-0005-0000-0000-0000506E0000}"/>
    <cellStyle name="Note 195" xfId="13078" xr:uid="{00000000-0005-0000-0000-0000516E0000}"/>
    <cellStyle name="Note 195 2" xfId="13079" xr:uid="{00000000-0005-0000-0000-0000526E0000}"/>
    <cellStyle name="Note 195 2 2" xfId="29619" xr:uid="{00000000-0005-0000-0000-0000536E0000}"/>
    <cellStyle name="Note 195 3" xfId="13080" xr:uid="{00000000-0005-0000-0000-0000546E0000}"/>
    <cellStyle name="Note 195 3 2" xfId="29620" xr:uid="{00000000-0005-0000-0000-0000556E0000}"/>
    <cellStyle name="Note 195 4" xfId="29621" xr:uid="{00000000-0005-0000-0000-0000566E0000}"/>
    <cellStyle name="Note 196" xfId="13081" xr:uid="{00000000-0005-0000-0000-0000576E0000}"/>
    <cellStyle name="Note 196 2" xfId="13082" xr:uid="{00000000-0005-0000-0000-0000586E0000}"/>
    <cellStyle name="Note 196 2 2" xfId="29622" xr:uid="{00000000-0005-0000-0000-0000596E0000}"/>
    <cellStyle name="Note 196 3" xfId="13083" xr:uid="{00000000-0005-0000-0000-00005A6E0000}"/>
    <cellStyle name="Note 196 3 2" xfId="29623" xr:uid="{00000000-0005-0000-0000-00005B6E0000}"/>
    <cellStyle name="Note 196 4" xfId="29624" xr:uid="{00000000-0005-0000-0000-00005C6E0000}"/>
    <cellStyle name="Note 197" xfId="13084" xr:uid="{00000000-0005-0000-0000-00005D6E0000}"/>
    <cellStyle name="Note 197 2" xfId="13085" xr:uid="{00000000-0005-0000-0000-00005E6E0000}"/>
    <cellStyle name="Note 197 2 2" xfId="29625" xr:uid="{00000000-0005-0000-0000-00005F6E0000}"/>
    <cellStyle name="Note 197 3" xfId="13086" xr:uid="{00000000-0005-0000-0000-0000606E0000}"/>
    <cellStyle name="Note 197 3 2" xfId="29626" xr:uid="{00000000-0005-0000-0000-0000616E0000}"/>
    <cellStyle name="Note 197 4" xfId="29627" xr:uid="{00000000-0005-0000-0000-0000626E0000}"/>
    <cellStyle name="Note 198" xfId="13087" xr:uid="{00000000-0005-0000-0000-0000636E0000}"/>
    <cellStyle name="Note 198 2" xfId="13088" xr:uid="{00000000-0005-0000-0000-0000646E0000}"/>
    <cellStyle name="Note 198 2 2" xfId="29628" xr:uid="{00000000-0005-0000-0000-0000656E0000}"/>
    <cellStyle name="Note 198 3" xfId="13089" xr:uid="{00000000-0005-0000-0000-0000666E0000}"/>
    <cellStyle name="Note 198 3 2" xfId="29629" xr:uid="{00000000-0005-0000-0000-0000676E0000}"/>
    <cellStyle name="Note 198 4" xfId="29630" xr:uid="{00000000-0005-0000-0000-0000686E0000}"/>
    <cellStyle name="Note 199" xfId="13090" xr:uid="{00000000-0005-0000-0000-0000696E0000}"/>
    <cellStyle name="Note 199 2" xfId="13091" xr:uid="{00000000-0005-0000-0000-00006A6E0000}"/>
    <cellStyle name="Note 199 2 2" xfId="29631" xr:uid="{00000000-0005-0000-0000-00006B6E0000}"/>
    <cellStyle name="Note 199 3" xfId="13092" xr:uid="{00000000-0005-0000-0000-00006C6E0000}"/>
    <cellStyle name="Note 199 3 2" xfId="29632" xr:uid="{00000000-0005-0000-0000-00006D6E0000}"/>
    <cellStyle name="Note 199 4" xfId="29633" xr:uid="{00000000-0005-0000-0000-00006E6E0000}"/>
    <cellStyle name="Note 2" xfId="13093" xr:uid="{00000000-0005-0000-0000-00006F6E0000}"/>
    <cellStyle name="Note 2 10" xfId="13094" xr:uid="{00000000-0005-0000-0000-0000706E0000}"/>
    <cellStyle name="Note 2 11" xfId="29634" xr:uid="{00000000-0005-0000-0000-0000716E0000}"/>
    <cellStyle name="Note 2 2" xfId="13095" xr:uid="{00000000-0005-0000-0000-0000726E0000}"/>
    <cellStyle name="Note 2 2 2" xfId="13096" xr:uid="{00000000-0005-0000-0000-0000736E0000}"/>
    <cellStyle name="Note 2 2 2 2" xfId="29635" xr:uid="{00000000-0005-0000-0000-0000746E0000}"/>
    <cellStyle name="Note 2 2 3" xfId="13097" xr:uid="{00000000-0005-0000-0000-0000756E0000}"/>
    <cellStyle name="Note 2 2 3 2" xfId="29636" xr:uid="{00000000-0005-0000-0000-0000766E0000}"/>
    <cellStyle name="Note 2 2 4" xfId="29637" xr:uid="{00000000-0005-0000-0000-0000776E0000}"/>
    <cellStyle name="Note 2 3" xfId="13098" xr:uid="{00000000-0005-0000-0000-0000786E0000}"/>
    <cellStyle name="Note 2 3 2" xfId="13099" xr:uid="{00000000-0005-0000-0000-0000796E0000}"/>
    <cellStyle name="Note 2 3 2 2" xfId="29638" xr:uid="{00000000-0005-0000-0000-00007A6E0000}"/>
    <cellStyle name="Note 2 3 3" xfId="13100" xr:uid="{00000000-0005-0000-0000-00007B6E0000}"/>
    <cellStyle name="Note 2 3 3 2" xfId="29639" xr:uid="{00000000-0005-0000-0000-00007C6E0000}"/>
    <cellStyle name="Note 2 3 4" xfId="29640" xr:uid="{00000000-0005-0000-0000-00007D6E0000}"/>
    <cellStyle name="Note 2 4" xfId="13101" xr:uid="{00000000-0005-0000-0000-00007E6E0000}"/>
    <cellStyle name="Note 2 4 2" xfId="29641" xr:uid="{00000000-0005-0000-0000-00007F6E0000}"/>
    <cellStyle name="Note 2 5" xfId="13102" xr:uid="{00000000-0005-0000-0000-0000806E0000}"/>
    <cellStyle name="Note 2 5 2" xfId="29642" xr:uid="{00000000-0005-0000-0000-0000816E0000}"/>
    <cellStyle name="Note 2 6" xfId="13103" xr:uid="{00000000-0005-0000-0000-0000826E0000}"/>
    <cellStyle name="Note 2 7" xfId="13104" xr:uid="{00000000-0005-0000-0000-0000836E0000}"/>
    <cellStyle name="Note 2 8" xfId="13105" xr:uid="{00000000-0005-0000-0000-0000846E0000}"/>
    <cellStyle name="Note 2 9" xfId="13106" xr:uid="{00000000-0005-0000-0000-0000856E0000}"/>
    <cellStyle name="Note 20" xfId="13107" xr:uid="{00000000-0005-0000-0000-0000866E0000}"/>
    <cellStyle name="Note 20 2" xfId="13108" xr:uid="{00000000-0005-0000-0000-0000876E0000}"/>
    <cellStyle name="Note 20 2 2" xfId="13109" xr:uid="{00000000-0005-0000-0000-0000886E0000}"/>
    <cellStyle name="Note 20 2 2 2" xfId="29643" xr:uid="{00000000-0005-0000-0000-0000896E0000}"/>
    <cellStyle name="Note 20 2 3" xfId="13110" xr:uid="{00000000-0005-0000-0000-00008A6E0000}"/>
    <cellStyle name="Note 20 2 3 2" xfId="29644" xr:uid="{00000000-0005-0000-0000-00008B6E0000}"/>
    <cellStyle name="Note 20 2 4" xfId="29645" xr:uid="{00000000-0005-0000-0000-00008C6E0000}"/>
    <cellStyle name="Note 20 3" xfId="13111" xr:uid="{00000000-0005-0000-0000-00008D6E0000}"/>
    <cellStyle name="Note 20 3 2" xfId="13112" xr:uid="{00000000-0005-0000-0000-00008E6E0000}"/>
    <cellStyle name="Note 20 3 2 2" xfId="29646" xr:uid="{00000000-0005-0000-0000-00008F6E0000}"/>
    <cellStyle name="Note 20 3 3" xfId="13113" xr:uid="{00000000-0005-0000-0000-0000906E0000}"/>
    <cellStyle name="Note 20 3 3 2" xfId="29647" xr:uid="{00000000-0005-0000-0000-0000916E0000}"/>
    <cellStyle name="Note 20 3 4" xfId="29648" xr:uid="{00000000-0005-0000-0000-0000926E0000}"/>
    <cellStyle name="Note 20 4" xfId="13114" xr:uid="{00000000-0005-0000-0000-0000936E0000}"/>
    <cellStyle name="Note 20 4 2" xfId="29649" xr:uid="{00000000-0005-0000-0000-0000946E0000}"/>
    <cellStyle name="Note 20 5" xfId="13115" xr:uid="{00000000-0005-0000-0000-0000956E0000}"/>
    <cellStyle name="Note 20 5 2" xfId="29650" xr:uid="{00000000-0005-0000-0000-0000966E0000}"/>
    <cellStyle name="Note 20 6" xfId="29651" xr:uid="{00000000-0005-0000-0000-0000976E0000}"/>
    <cellStyle name="Note 200" xfId="13116" xr:uid="{00000000-0005-0000-0000-0000986E0000}"/>
    <cellStyle name="Note 200 2" xfId="13117" xr:uid="{00000000-0005-0000-0000-0000996E0000}"/>
    <cellStyle name="Note 200 2 2" xfId="29652" xr:uid="{00000000-0005-0000-0000-00009A6E0000}"/>
    <cellStyle name="Note 200 3" xfId="13118" xr:uid="{00000000-0005-0000-0000-00009B6E0000}"/>
    <cellStyle name="Note 200 3 2" xfId="29653" xr:uid="{00000000-0005-0000-0000-00009C6E0000}"/>
    <cellStyle name="Note 200 4" xfId="29654" xr:uid="{00000000-0005-0000-0000-00009D6E0000}"/>
    <cellStyle name="Note 201" xfId="13119" xr:uid="{00000000-0005-0000-0000-00009E6E0000}"/>
    <cellStyle name="Note 201 2" xfId="13120" xr:uid="{00000000-0005-0000-0000-00009F6E0000}"/>
    <cellStyle name="Note 201 2 2" xfId="29655" xr:uid="{00000000-0005-0000-0000-0000A06E0000}"/>
    <cellStyle name="Note 201 3" xfId="13121" xr:uid="{00000000-0005-0000-0000-0000A16E0000}"/>
    <cellStyle name="Note 201 3 2" xfId="29656" xr:uid="{00000000-0005-0000-0000-0000A26E0000}"/>
    <cellStyle name="Note 201 4" xfId="29657" xr:uid="{00000000-0005-0000-0000-0000A36E0000}"/>
    <cellStyle name="Note 202" xfId="13122" xr:uid="{00000000-0005-0000-0000-0000A46E0000}"/>
    <cellStyle name="Note 202 2" xfId="13123" xr:uid="{00000000-0005-0000-0000-0000A56E0000}"/>
    <cellStyle name="Note 202 2 2" xfId="29658" xr:uid="{00000000-0005-0000-0000-0000A66E0000}"/>
    <cellStyle name="Note 202 3" xfId="13124" xr:uid="{00000000-0005-0000-0000-0000A76E0000}"/>
    <cellStyle name="Note 202 3 2" xfId="29659" xr:uid="{00000000-0005-0000-0000-0000A86E0000}"/>
    <cellStyle name="Note 202 4" xfId="29660" xr:uid="{00000000-0005-0000-0000-0000A96E0000}"/>
    <cellStyle name="Note 203" xfId="13125" xr:uid="{00000000-0005-0000-0000-0000AA6E0000}"/>
    <cellStyle name="Note 203 2" xfId="13126" xr:uid="{00000000-0005-0000-0000-0000AB6E0000}"/>
    <cellStyle name="Note 203 2 2" xfId="29661" xr:uid="{00000000-0005-0000-0000-0000AC6E0000}"/>
    <cellStyle name="Note 203 3" xfId="13127" xr:uid="{00000000-0005-0000-0000-0000AD6E0000}"/>
    <cellStyle name="Note 203 3 2" xfId="29662" xr:uid="{00000000-0005-0000-0000-0000AE6E0000}"/>
    <cellStyle name="Note 203 4" xfId="29663" xr:uid="{00000000-0005-0000-0000-0000AF6E0000}"/>
    <cellStyle name="Note 204" xfId="13128" xr:uid="{00000000-0005-0000-0000-0000B06E0000}"/>
    <cellStyle name="Note 204 2" xfId="13129" xr:uid="{00000000-0005-0000-0000-0000B16E0000}"/>
    <cellStyle name="Note 204 2 2" xfId="29664" xr:uid="{00000000-0005-0000-0000-0000B26E0000}"/>
    <cellStyle name="Note 204 3" xfId="13130" xr:uid="{00000000-0005-0000-0000-0000B36E0000}"/>
    <cellStyle name="Note 204 3 2" xfId="29665" xr:uid="{00000000-0005-0000-0000-0000B46E0000}"/>
    <cellStyle name="Note 204 4" xfId="29666" xr:uid="{00000000-0005-0000-0000-0000B56E0000}"/>
    <cellStyle name="Note 205" xfId="13131" xr:uid="{00000000-0005-0000-0000-0000B66E0000}"/>
    <cellStyle name="Note 205 2" xfId="13132" xr:uid="{00000000-0005-0000-0000-0000B76E0000}"/>
    <cellStyle name="Note 205 2 2" xfId="29667" xr:uid="{00000000-0005-0000-0000-0000B86E0000}"/>
    <cellStyle name="Note 205 3" xfId="13133" xr:uid="{00000000-0005-0000-0000-0000B96E0000}"/>
    <cellStyle name="Note 205 3 2" xfId="29668" xr:uid="{00000000-0005-0000-0000-0000BA6E0000}"/>
    <cellStyle name="Note 205 4" xfId="29669" xr:uid="{00000000-0005-0000-0000-0000BB6E0000}"/>
    <cellStyle name="Note 206" xfId="13134" xr:uid="{00000000-0005-0000-0000-0000BC6E0000}"/>
    <cellStyle name="Note 206 2" xfId="13135" xr:uid="{00000000-0005-0000-0000-0000BD6E0000}"/>
    <cellStyle name="Note 206 2 2" xfId="29670" xr:uid="{00000000-0005-0000-0000-0000BE6E0000}"/>
    <cellStyle name="Note 206 3" xfId="13136" xr:uid="{00000000-0005-0000-0000-0000BF6E0000}"/>
    <cellStyle name="Note 206 3 2" xfId="29671" xr:uid="{00000000-0005-0000-0000-0000C06E0000}"/>
    <cellStyle name="Note 206 4" xfId="29672" xr:uid="{00000000-0005-0000-0000-0000C16E0000}"/>
    <cellStyle name="Note 207" xfId="13137" xr:uid="{00000000-0005-0000-0000-0000C26E0000}"/>
    <cellStyle name="Note 207 2" xfId="13138" xr:uid="{00000000-0005-0000-0000-0000C36E0000}"/>
    <cellStyle name="Note 207 2 2" xfId="29673" xr:uid="{00000000-0005-0000-0000-0000C46E0000}"/>
    <cellStyle name="Note 207 3" xfId="13139" xr:uid="{00000000-0005-0000-0000-0000C56E0000}"/>
    <cellStyle name="Note 207 3 2" xfId="29674" xr:uid="{00000000-0005-0000-0000-0000C66E0000}"/>
    <cellStyle name="Note 207 4" xfId="29675" xr:uid="{00000000-0005-0000-0000-0000C76E0000}"/>
    <cellStyle name="Note 208" xfId="13140" xr:uid="{00000000-0005-0000-0000-0000C86E0000}"/>
    <cellStyle name="Note 208 2" xfId="13141" xr:uid="{00000000-0005-0000-0000-0000C96E0000}"/>
    <cellStyle name="Note 208 2 2" xfId="29676" xr:uid="{00000000-0005-0000-0000-0000CA6E0000}"/>
    <cellStyle name="Note 208 3" xfId="13142" xr:uid="{00000000-0005-0000-0000-0000CB6E0000}"/>
    <cellStyle name="Note 208 3 2" xfId="29677" xr:uid="{00000000-0005-0000-0000-0000CC6E0000}"/>
    <cellStyle name="Note 208 4" xfId="29678" xr:uid="{00000000-0005-0000-0000-0000CD6E0000}"/>
    <cellStyle name="Note 209" xfId="13143" xr:uid="{00000000-0005-0000-0000-0000CE6E0000}"/>
    <cellStyle name="Note 209 2" xfId="13144" xr:uid="{00000000-0005-0000-0000-0000CF6E0000}"/>
    <cellStyle name="Note 209 2 2" xfId="29679" xr:uid="{00000000-0005-0000-0000-0000D06E0000}"/>
    <cellStyle name="Note 209 3" xfId="13145" xr:uid="{00000000-0005-0000-0000-0000D16E0000}"/>
    <cellStyle name="Note 209 3 2" xfId="29680" xr:uid="{00000000-0005-0000-0000-0000D26E0000}"/>
    <cellStyle name="Note 209 4" xfId="29681" xr:uid="{00000000-0005-0000-0000-0000D36E0000}"/>
    <cellStyle name="Note 21" xfId="13146" xr:uid="{00000000-0005-0000-0000-0000D46E0000}"/>
    <cellStyle name="Note 21 2" xfId="13147" xr:uid="{00000000-0005-0000-0000-0000D56E0000}"/>
    <cellStyle name="Note 21 2 2" xfId="13148" xr:uid="{00000000-0005-0000-0000-0000D66E0000}"/>
    <cellStyle name="Note 21 2 2 2" xfId="29682" xr:uid="{00000000-0005-0000-0000-0000D76E0000}"/>
    <cellStyle name="Note 21 2 3" xfId="13149" xr:uid="{00000000-0005-0000-0000-0000D86E0000}"/>
    <cellStyle name="Note 21 2 3 2" xfId="29683" xr:uid="{00000000-0005-0000-0000-0000D96E0000}"/>
    <cellStyle name="Note 21 2 4" xfId="29684" xr:uid="{00000000-0005-0000-0000-0000DA6E0000}"/>
    <cellStyle name="Note 21 3" xfId="13150" xr:uid="{00000000-0005-0000-0000-0000DB6E0000}"/>
    <cellStyle name="Note 21 3 2" xfId="13151" xr:uid="{00000000-0005-0000-0000-0000DC6E0000}"/>
    <cellStyle name="Note 21 3 2 2" xfId="29685" xr:uid="{00000000-0005-0000-0000-0000DD6E0000}"/>
    <cellStyle name="Note 21 3 3" xfId="13152" xr:uid="{00000000-0005-0000-0000-0000DE6E0000}"/>
    <cellStyle name="Note 21 3 3 2" xfId="29686" xr:uid="{00000000-0005-0000-0000-0000DF6E0000}"/>
    <cellStyle name="Note 21 3 4" xfId="29687" xr:uid="{00000000-0005-0000-0000-0000E06E0000}"/>
    <cellStyle name="Note 21 4" xfId="13153" xr:uid="{00000000-0005-0000-0000-0000E16E0000}"/>
    <cellStyle name="Note 21 4 2" xfId="29688" xr:uid="{00000000-0005-0000-0000-0000E26E0000}"/>
    <cellStyle name="Note 21 5" xfId="13154" xr:uid="{00000000-0005-0000-0000-0000E36E0000}"/>
    <cellStyle name="Note 21 5 2" xfId="29689" xr:uid="{00000000-0005-0000-0000-0000E46E0000}"/>
    <cellStyle name="Note 21 6" xfId="29690" xr:uid="{00000000-0005-0000-0000-0000E56E0000}"/>
    <cellStyle name="Note 210" xfId="13155" xr:uid="{00000000-0005-0000-0000-0000E66E0000}"/>
    <cellStyle name="Note 210 2" xfId="13156" xr:uid="{00000000-0005-0000-0000-0000E76E0000}"/>
    <cellStyle name="Note 210 2 2" xfId="29691" xr:uid="{00000000-0005-0000-0000-0000E86E0000}"/>
    <cellStyle name="Note 210 3" xfId="13157" xr:uid="{00000000-0005-0000-0000-0000E96E0000}"/>
    <cellStyle name="Note 210 3 2" xfId="29692" xr:uid="{00000000-0005-0000-0000-0000EA6E0000}"/>
    <cellStyle name="Note 210 4" xfId="29693" xr:uid="{00000000-0005-0000-0000-0000EB6E0000}"/>
    <cellStyle name="Note 211" xfId="13158" xr:uid="{00000000-0005-0000-0000-0000EC6E0000}"/>
    <cellStyle name="Note 211 2" xfId="13159" xr:uid="{00000000-0005-0000-0000-0000ED6E0000}"/>
    <cellStyle name="Note 211 2 2" xfId="29694" xr:uid="{00000000-0005-0000-0000-0000EE6E0000}"/>
    <cellStyle name="Note 211 3" xfId="13160" xr:uid="{00000000-0005-0000-0000-0000EF6E0000}"/>
    <cellStyle name="Note 211 3 2" xfId="29695" xr:uid="{00000000-0005-0000-0000-0000F06E0000}"/>
    <cellStyle name="Note 211 4" xfId="29696" xr:uid="{00000000-0005-0000-0000-0000F16E0000}"/>
    <cellStyle name="Note 212" xfId="13161" xr:uid="{00000000-0005-0000-0000-0000F26E0000}"/>
    <cellStyle name="Note 212 2" xfId="13162" xr:uid="{00000000-0005-0000-0000-0000F36E0000}"/>
    <cellStyle name="Note 212 2 2" xfId="29697" xr:uid="{00000000-0005-0000-0000-0000F46E0000}"/>
    <cellStyle name="Note 212 3" xfId="13163" xr:uid="{00000000-0005-0000-0000-0000F56E0000}"/>
    <cellStyle name="Note 212 3 2" xfId="29698" xr:uid="{00000000-0005-0000-0000-0000F66E0000}"/>
    <cellStyle name="Note 212 4" xfId="29699" xr:uid="{00000000-0005-0000-0000-0000F76E0000}"/>
    <cellStyle name="Note 213" xfId="13164" xr:uid="{00000000-0005-0000-0000-0000F86E0000}"/>
    <cellStyle name="Note 213 2" xfId="13165" xr:uid="{00000000-0005-0000-0000-0000F96E0000}"/>
    <cellStyle name="Note 213 2 2" xfId="29700" xr:uid="{00000000-0005-0000-0000-0000FA6E0000}"/>
    <cellStyle name="Note 213 3" xfId="13166" xr:uid="{00000000-0005-0000-0000-0000FB6E0000}"/>
    <cellStyle name="Note 213 3 2" xfId="29701" xr:uid="{00000000-0005-0000-0000-0000FC6E0000}"/>
    <cellStyle name="Note 213 4" xfId="29702" xr:uid="{00000000-0005-0000-0000-0000FD6E0000}"/>
    <cellStyle name="Note 214" xfId="13167" xr:uid="{00000000-0005-0000-0000-0000FE6E0000}"/>
    <cellStyle name="Note 214 2" xfId="13168" xr:uid="{00000000-0005-0000-0000-0000FF6E0000}"/>
    <cellStyle name="Note 214 2 2" xfId="29703" xr:uid="{00000000-0005-0000-0000-0000006F0000}"/>
    <cellStyle name="Note 214 3" xfId="13169" xr:uid="{00000000-0005-0000-0000-0000016F0000}"/>
    <cellStyle name="Note 214 3 2" xfId="29704" xr:uid="{00000000-0005-0000-0000-0000026F0000}"/>
    <cellStyle name="Note 214 4" xfId="29705" xr:uid="{00000000-0005-0000-0000-0000036F0000}"/>
    <cellStyle name="Note 215" xfId="13170" xr:uid="{00000000-0005-0000-0000-0000046F0000}"/>
    <cellStyle name="Note 215 2" xfId="13171" xr:uid="{00000000-0005-0000-0000-0000056F0000}"/>
    <cellStyle name="Note 215 2 2" xfId="29706" xr:uid="{00000000-0005-0000-0000-0000066F0000}"/>
    <cellStyle name="Note 215 3" xfId="13172" xr:uid="{00000000-0005-0000-0000-0000076F0000}"/>
    <cellStyle name="Note 215 3 2" xfId="29707" xr:uid="{00000000-0005-0000-0000-0000086F0000}"/>
    <cellStyle name="Note 215 4" xfId="29708" xr:uid="{00000000-0005-0000-0000-0000096F0000}"/>
    <cellStyle name="Note 216" xfId="13173" xr:uid="{00000000-0005-0000-0000-00000A6F0000}"/>
    <cellStyle name="Note 216 2" xfId="13174" xr:uid="{00000000-0005-0000-0000-00000B6F0000}"/>
    <cellStyle name="Note 216 2 2" xfId="29709" xr:uid="{00000000-0005-0000-0000-00000C6F0000}"/>
    <cellStyle name="Note 216 3" xfId="13175" xr:uid="{00000000-0005-0000-0000-00000D6F0000}"/>
    <cellStyle name="Note 216 3 2" xfId="29710" xr:uid="{00000000-0005-0000-0000-00000E6F0000}"/>
    <cellStyle name="Note 216 4" xfId="29711" xr:uid="{00000000-0005-0000-0000-00000F6F0000}"/>
    <cellStyle name="Note 217" xfId="13176" xr:uid="{00000000-0005-0000-0000-0000106F0000}"/>
    <cellStyle name="Note 217 2" xfId="13177" xr:uid="{00000000-0005-0000-0000-0000116F0000}"/>
    <cellStyle name="Note 217 2 2" xfId="29712" xr:uid="{00000000-0005-0000-0000-0000126F0000}"/>
    <cellStyle name="Note 217 3" xfId="13178" xr:uid="{00000000-0005-0000-0000-0000136F0000}"/>
    <cellStyle name="Note 217 3 2" xfId="29713" xr:uid="{00000000-0005-0000-0000-0000146F0000}"/>
    <cellStyle name="Note 217 4" xfId="29714" xr:uid="{00000000-0005-0000-0000-0000156F0000}"/>
    <cellStyle name="Note 218" xfId="13179" xr:uid="{00000000-0005-0000-0000-0000166F0000}"/>
    <cellStyle name="Note 218 2" xfId="13180" xr:uid="{00000000-0005-0000-0000-0000176F0000}"/>
    <cellStyle name="Note 218 2 2" xfId="29715" xr:uid="{00000000-0005-0000-0000-0000186F0000}"/>
    <cellStyle name="Note 218 3" xfId="13181" xr:uid="{00000000-0005-0000-0000-0000196F0000}"/>
    <cellStyle name="Note 218 3 2" xfId="29716" xr:uid="{00000000-0005-0000-0000-00001A6F0000}"/>
    <cellStyle name="Note 218 4" xfId="29717" xr:uid="{00000000-0005-0000-0000-00001B6F0000}"/>
    <cellStyle name="Note 219" xfId="13182" xr:uid="{00000000-0005-0000-0000-00001C6F0000}"/>
    <cellStyle name="Note 219 2" xfId="13183" xr:uid="{00000000-0005-0000-0000-00001D6F0000}"/>
    <cellStyle name="Note 219 2 2" xfId="29718" xr:uid="{00000000-0005-0000-0000-00001E6F0000}"/>
    <cellStyle name="Note 219 3" xfId="13184" xr:uid="{00000000-0005-0000-0000-00001F6F0000}"/>
    <cellStyle name="Note 219 3 2" xfId="29719" xr:uid="{00000000-0005-0000-0000-0000206F0000}"/>
    <cellStyle name="Note 219 4" xfId="29720" xr:uid="{00000000-0005-0000-0000-0000216F0000}"/>
    <cellStyle name="Note 22" xfId="13185" xr:uid="{00000000-0005-0000-0000-0000226F0000}"/>
    <cellStyle name="Note 22 2" xfId="13186" xr:uid="{00000000-0005-0000-0000-0000236F0000}"/>
    <cellStyle name="Note 22 2 2" xfId="13187" xr:uid="{00000000-0005-0000-0000-0000246F0000}"/>
    <cellStyle name="Note 22 2 2 2" xfId="29721" xr:uid="{00000000-0005-0000-0000-0000256F0000}"/>
    <cellStyle name="Note 22 2 3" xfId="13188" xr:uid="{00000000-0005-0000-0000-0000266F0000}"/>
    <cellStyle name="Note 22 2 3 2" xfId="29722" xr:uid="{00000000-0005-0000-0000-0000276F0000}"/>
    <cellStyle name="Note 22 2 4" xfId="29723" xr:uid="{00000000-0005-0000-0000-0000286F0000}"/>
    <cellStyle name="Note 22 3" xfId="13189" xr:uid="{00000000-0005-0000-0000-0000296F0000}"/>
    <cellStyle name="Note 22 3 2" xfId="13190" xr:uid="{00000000-0005-0000-0000-00002A6F0000}"/>
    <cellStyle name="Note 22 3 2 2" xfId="29724" xr:uid="{00000000-0005-0000-0000-00002B6F0000}"/>
    <cellStyle name="Note 22 3 3" xfId="13191" xr:uid="{00000000-0005-0000-0000-00002C6F0000}"/>
    <cellStyle name="Note 22 3 3 2" xfId="29725" xr:uid="{00000000-0005-0000-0000-00002D6F0000}"/>
    <cellStyle name="Note 22 3 4" xfId="29726" xr:uid="{00000000-0005-0000-0000-00002E6F0000}"/>
    <cellStyle name="Note 22 4" xfId="13192" xr:uid="{00000000-0005-0000-0000-00002F6F0000}"/>
    <cellStyle name="Note 22 4 2" xfId="29727" xr:uid="{00000000-0005-0000-0000-0000306F0000}"/>
    <cellStyle name="Note 22 5" xfId="13193" xr:uid="{00000000-0005-0000-0000-0000316F0000}"/>
    <cellStyle name="Note 22 5 2" xfId="29728" xr:uid="{00000000-0005-0000-0000-0000326F0000}"/>
    <cellStyle name="Note 22 6" xfId="29729" xr:uid="{00000000-0005-0000-0000-0000336F0000}"/>
    <cellStyle name="Note 220" xfId="13194" xr:uid="{00000000-0005-0000-0000-0000346F0000}"/>
    <cellStyle name="Note 220 2" xfId="13195" xr:uid="{00000000-0005-0000-0000-0000356F0000}"/>
    <cellStyle name="Note 220 2 2" xfId="29730" xr:uid="{00000000-0005-0000-0000-0000366F0000}"/>
    <cellStyle name="Note 220 3" xfId="13196" xr:uid="{00000000-0005-0000-0000-0000376F0000}"/>
    <cellStyle name="Note 220 3 2" xfId="29731" xr:uid="{00000000-0005-0000-0000-0000386F0000}"/>
    <cellStyle name="Note 220 4" xfId="29732" xr:uid="{00000000-0005-0000-0000-0000396F0000}"/>
    <cellStyle name="Note 221" xfId="13197" xr:uid="{00000000-0005-0000-0000-00003A6F0000}"/>
    <cellStyle name="Note 221 2" xfId="13198" xr:uid="{00000000-0005-0000-0000-00003B6F0000}"/>
    <cellStyle name="Note 221 2 2" xfId="29733" xr:uid="{00000000-0005-0000-0000-00003C6F0000}"/>
    <cellStyle name="Note 221 3" xfId="13199" xr:uid="{00000000-0005-0000-0000-00003D6F0000}"/>
    <cellStyle name="Note 221 3 2" xfId="29734" xr:uid="{00000000-0005-0000-0000-00003E6F0000}"/>
    <cellStyle name="Note 221 4" xfId="29735" xr:uid="{00000000-0005-0000-0000-00003F6F0000}"/>
    <cellStyle name="Note 222" xfId="13200" xr:uid="{00000000-0005-0000-0000-0000406F0000}"/>
    <cellStyle name="Note 222 2" xfId="13201" xr:uid="{00000000-0005-0000-0000-0000416F0000}"/>
    <cellStyle name="Note 222 2 2" xfId="29736" xr:uid="{00000000-0005-0000-0000-0000426F0000}"/>
    <cellStyle name="Note 222 3" xfId="13202" xr:uid="{00000000-0005-0000-0000-0000436F0000}"/>
    <cellStyle name="Note 222 3 2" xfId="29737" xr:uid="{00000000-0005-0000-0000-0000446F0000}"/>
    <cellStyle name="Note 222 4" xfId="29738" xr:uid="{00000000-0005-0000-0000-0000456F0000}"/>
    <cellStyle name="Note 223" xfId="13203" xr:uid="{00000000-0005-0000-0000-0000466F0000}"/>
    <cellStyle name="Note 223 2" xfId="13204" xr:uid="{00000000-0005-0000-0000-0000476F0000}"/>
    <cellStyle name="Note 223 2 2" xfId="29739" xr:uid="{00000000-0005-0000-0000-0000486F0000}"/>
    <cellStyle name="Note 223 3" xfId="13205" xr:uid="{00000000-0005-0000-0000-0000496F0000}"/>
    <cellStyle name="Note 223 3 2" xfId="29740" xr:uid="{00000000-0005-0000-0000-00004A6F0000}"/>
    <cellStyle name="Note 223 4" xfId="29741" xr:uid="{00000000-0005-0000-0000-00004B6F0000}"/>
    <cellStyle name="Note 224" xfId="13206" xr:uid="{00000000-0005-0000-0000-00004C6F0000}"/>
    <cellStyle name="Note 224 2" xfId="13207" xr:uid="{00000000-0005-0000-0000-00004D6F0000}"/>
    <cellStyle name="Note 224 2 2" xfId="29742" xr:uid="{00000000-0005-0000-0000-00004E6F0000}"/>
    <cellStyle name="Note 224 3" xfId="13208" xr:uid="{00000000-0005-0000-0000-00004F6F0000}"/>
    <cellStyle name="Note 224 3 2" xfId="29743" xr:uid="{00000000-0005-0000-0000-0000506F0000}"/>
    <cellStyle name="Note 224 4" xfId="29744" xr:uid="{00000000-0005-0000-0000-0000516F0000}"/>
    <cellStyle name="Note 225" xfId="13209" xr:uid="{00000000-0005-0000-0000-0000526F0000}"/>
    <cellStyle name="Note 225 2" xfId="13210" xr:uid="{00000000-0005-0000-0000-0000536F0000}"/>
    <cellStyle name="Note 225 2 2" xfId="29745" xr:uid="{00000000-0005-0000-0000-0000546F0000}"/>
    <cellStyle name="Note 225 3" xfId="13211" xr:uid="{00000000-0005-0000-0000-0000556F0000}"/>
    <cellStyle name="Note 225 3 2" xfId="29746" xr:uid="{00000000-0005-0000-0000-0000566F0000}"/>
    <cellStyle name="Note 225 4" xfId="29747" xr:uid="{00000000-0005-0000-0000-0000576F0000}"/>
    <cellStyle name="Note 226" xfId="13212" xr:uid="{00000000-0005-0000-0000-0000586F0000}"/>
    <cellStyle name="Note 226 2" xfId="13213" xr:uid="{00000000-0005-0000-0000-0000596F0000}"/>
    <cellStyle name="Note 226 2 2" xfId="29748" xr:uid="{00000000-0005-0000-0000-00005A6F0000}"/>
    <cellStyle name="Note 226 3" xfId="13214" xr:uid="{00000000-0005-0000-0000-00005B6F0000}"/>
    <cellStyle name="Note 226 3 2" xfId="29749" xr:uid="{00000000-0005-0000-0000-00005C6F0000}"/>
    <cellStyle name="Note 226 4" xfId="29750" xr:uid="{00000000-0005-0000-0000-00005D6F0000}"/>
    <cellStyle name="Note 227" xfId="13215" xr:uid="{00000000-0005-0000-0000-00005E6F0000}"/>
    <cellStyle name="Note 227 2" xfId="13216" xr:uid="{00000000-0005-0000-0000-00005F6F0000}"/>
    <cellStyle name="Note 227 2 2" xfId="29751" xr:uid="{00000000-0005-0000-0000-0000606F0000}"/>
    <cellStyle name="Note 227 3" xfId="13217" xr:uid="{00000000-0005-0000-0000-0000616F0000}"/>
    <cellStyle name="Note 227 3 2" xfId="29752" xr:uid="{00000000-0005-0000-0000-0000626F0000}"/>
    <cellStyle name="Note 227 4" xfId="29753" xr:uid="{00000000-0005-0000-0000-0000636F0000}"/>
    <cellStyle name="Note 228" xfId="13218" xr:uid="{00000000-0005-0000-0000-0000646F0000}"/>
    <cellStyle name="Note 228 2" xfId="13219" xr:uid="{00000000-0005-0000-0000-0000656F0000}"/>
    <cellStyle name="Note 228 2 2" xfId="29754" xr:uid="{00000000-0005-0000-0000-0000666F0000}"/>
    <cellStyle name="Note 228 3" xfId="13220" xr:uid="{00000000-0005-0000-0000-0000676F0000}"/>
    <cellStyle name="Note 228 3 2" xfId="29755" xr:uid="{00000000-0005-0000-0000-0000686F0000}"/>
    <cellStyle name="Note 228 4" xfId="29756" xr:uid="{00000000-0005-0000-0000-0000696F0000}"/>
    <cellStyle name="Note 229" xfId="13221" xr:uid="{00000000-0005-0000-0000-00006A6F0000}"/>
    <cellStyle name="Note 229 2" xfId="13222" xr:uid="{00000000-0005-0000-0000-00006B6F0000}"/>
    <cellStyle name="Note 229 2 2" xfId="29757" xr:uid="{00000000-0005-0000-0000-00006C6F0000}"/>
    <cellStyle name="Note 229 3" xfId="13223" xr:uid="{00000000-0005-0000-0000-00006D6F0000}"/>
    <cellStyle name="Note 229 3 2" xfId="29758" xr:uid="{00000000-0005-0000-0000-00006E6F0000}"/>
    <cellStyle name="Note 229 4" xfId="29759" xr:uid="{00000000-0005-0000-0000-00006F6F0000}"/>
    <cellStyle name="Note 23" xfId="13224" xr:uid="{00000000-0005-0000-0000-0000706F0000}"/>
    <cellStyle name="Note 23 2" xfId="13225" xr:uid="{00000000-0005-0000-0000-0000716F0000}"/>
    <cellStyle name="Note 23 2 2" xfId="13226" xr:uid="{00000000-0005-0000-0000-0000726F0000}"/>
    <cellStyle name="Note 23 2 2 2" xfId="29760" xr:uid="{00000000-0005-0000-0000-0000736F0000}"/>
    <cellStyle name="Note 23 2 3" xfId="13227" xr:uid="{00000000-0005-0000-0000-0000746F0000}"/>
    <cellStyle name="Note 23 2 3 2" xfId="29761" xr:uid="{00000000-0005-0000-0000-0000756F0000}"/>
    <cellStyle name="Note 23 2 4" xfId="29762" xr:uid="{00000000-0005-0000-0000-0000766F0000}"/>
    <cellStyle name="Note 23 3" xfId="13228" xr:uid="{00000000-0005-0000-0000-0000776F0000}"/>
    <cellStyle name="Note 23 3 2" xfId="13229" xr:uid="{00000000-0005-0000-0000-0000786F0000}"/>
    <cellStyle name="Note 23 3 2 2" xfId="29763" xr:uid="{00000000-0005-0000-0000-0000796F0000}"/>
    <cellStyle name="Note 23 3 3" xfId="13230" xr:uid="{00000000-0005-0000-0000-00007A6F0000}"/>
    <cellStyle name="Note 23 3 3 2" xfId="29764" xr:uid="{00000000-0005-0000-0000-00007B6F0000}"/>
    <cellStyle name="Note 23 3 4" xfId="29765" xr:uid="{00000000-0005-0000-0000-00007C6F0000}"/>
    <cellStyle name="Note 23 4" xfId="13231" xr:uid="{00000000-0005-0000-0000-00007D6F0000}"/>
    <cellStyle name="Note 23 4 2" xfId="29766" xr:uid="{00000000-0005-0000-0000-00007E6F0000}"/>
    <cellStyle name="Note 23 5" xfId="13232" xr:uid="{00000000-0005-0000-0000-00007F6F0000}"/>
    <cellStyle name="Note 23 5 2" xfId="29767" xr:uid="{00000000-0005-0000-0000-0000806F0000}"/>
    <cellStyle name="Note 23 6" xfId="29768" xr:uid="{00000000-0005-0000-0000-0000816F0000}"/>
    <cellStyle name="Note 230" xfId="13233" xr:uid="{00000000-0005-0000-0000-0000826F0000}"/>
    <cellStyle name="Note 230 2" xfId="13234" xr:uid="{00000000-0005-0000-0000-0000836F0000}"/>
    <cellStyle name="Note 230 2 2" xfId="29769" xr:uid="{00000000-0005-0000-0000-0000846F0000}"/>
    <cellStyle name="Note 230 3" xfId="13235" xr:uid="{00000000-0005-0000-0000-0000856F0000}"/>
    <cellStyle name="Note 230 3 2" xfId="29770" xr:uid="{00000000-0005-0000-0000-0000866F0000}"/>
    <cellStyle name="Note 230 4" xfId="29771" xr:uid="{00000000-0005-0000-0000-0000876F0000}"/>
    <cellStyle name="Note 231" xfId="13236" xr:uid="{00000000-0005-0000-0000-0000886F0000}"/>
    <cellStyle name="Note 231 2" xfId="13237" xr:uid="{00000000-0005-0000-0000-0000896F0000}"/>
    <cellStyle name="Note 231 2 2" xfId="29772" xr:uid="{00000000-0005-0000-0000-00008A6F0000}"/>
    <cellStyle name="Note 231 3" xfId="13238" xr:uid="{00000000-0005-0000-0000-00008B6F0000}"/>
    <cellStyle name="Note 231 3 2" xfId="29773" xr:uid="{00000000-0005-0000-0000-00008C6F0000}"/>
    <cellStyle name="Note 231 4" xfId="29774" xr:uid="{00000000-0005-0000-0000-00008D6F0000}"/>
    <cellStyle name="Note 232" xfId="13239" xr:uid="{00000000-0005-0000-0000-00008E6F0000}"/>
    <cellStyle name="Note 232 2" xfId="13240" xr:uid="{00000000-0005-0000-0000-00008F6F0000}"/>
    <cellStyle name="Note 232 2 2" xfId="29775" xr:uid="{00000000-0005-0000-0000-0000906F0000}"/>
    <cellStyle name="Note 232 3" xfId="13241" xr:uid="{00000000-0005-0000-0000-0000916F0000}"/>
    <cellStyle name="Note 232 3 2" xfId="29776" xr:uid="{00000000-0005-0000-0000-0000926F0000}"/>
    <cellStyle name="Note 232 4" xfId="29777" xr:uid="{00000000-0005-0000-0000-0000936F0000}"/>
    <cellStyle name="Note 233" xfId="13242" xr:uid="{00000000-0005-0000-0000-0000946F0000}"/>
    <cellStyle name="Note 233 2" xfId="13243" xr:uid="{00000000-0005-0000-0000-0000956F0000}"/>
    <cellStyle name="Note 233 2 2" xfId="29778" xr:uid="{00000000-0005-0000-0000-0000966F0000}"/>
    <cellStyle name="Note 233 3" xfId="13244" xr:uid="{00000000-0005-0000-0000-0000976F0000}"/>
    <cellStyle name="Note 233 3 2" xfId="29779" xr:uid="{00000000-0005-0000-0000-0000986F0000}"/>
    <cellStyle name="Note 233 4" xfId="29780" xr:uid="{00000000-0005-0000-0000-0000996F0000}"/>
    <cellStyle name="Note 234" xfId="13245" xr:uid="{00000000-0005-0000-0000-00009A6F0000}"/>
    <cellStyle name="Note 234 2" xfId="13246" xr:uid="{00000000-0005-0000-0000-00009B6F0000}"/>
    <cellStyle name="Note 234 2 2" xfId="29781" xr:uid="{00000000-0005-0000-0000-00009C6F0000}"/>
    <cellStyle name="Note 234 3" xfId="13247" xr:uid="{00000000-0005-0000-0000-00009D6F0000}"/>
    <cellStyle name="Note 234 3 2" xfId="29782" xr:uid="{00000000-0005-0000-0000-00009E6F0000}"/>
    <cellStyle name="Note 234 4" xfId="29783" xr:uid="{00000000-0005-0000-0000-00009F6F0000}"/>
    <cellStyle name="Note 235" xfId="13248" xr:uid="{00000000-0005-0000-0000-0000A06F0000}"/>
    <cellStyle name="Note 235 2" xfId="13249" xr:uid="{00000000-0005-0000-0000-0000A16F0000}"/>
    <cellStyle name="Note 235 2 2" xfId="29784" xr:uid="{00000000-0005-0000-0000-0000A26F0000}"/>
    <cellStyle name="Note 235 3" xfId="13250" xr:uid="{00000000-0005-0000-0000-0000A36F0000}"/>
    <cellStyle name="Note 235 3 2" xfId="29785" xr:uid="{00000000-0005-0000-0000-0000A46F0000}"/>
    <cellStyle name="Note 235 4" xfId="29786" xr:uid="{00000000-0005-0000-0000-0000A56F0000}"/>
    <cellStyle name="Note 236" xfId="13251" xr:uid="{00000000-0005-0000-0000-0000A66F0000}"/>
    <cellStyle name="Note 236 2" xfId="13252" xr:uid="{00000000-0005-0000-0000-0000A76F0000}"/>
    <cellStyle name="Note 236 2 2" xfId="29787" xr:uid="{00000000-0005-0000-0000-0000A86F0000}"/>
    <cellStyle name="Note 236 3" xfId="13253" xr:uid="{00000000-0005-0000-0000-0000A96F0000}"/>
    <cellStyle name="Note 236 3 2" xfId="29788" xr:uid="{00000000-0005-0000-0000-0000AA6F0000}"/>
    <cellStyle name="Note 236 4" xfId="29789" xr:uid="{00000000-0005-0000-0000-0000AB6F0000}"/>
    <cellStyle name="Note 237" xfId="13254" xr:uid="{00000000-0005-0000-0000-0000AC6F0000}"/>
    <cellStyle name="Note 237 2" xfId="13255" xr:uid="{00000000-0005-0000-0000-0000AD6F0000}"/>
    <cellStyle name="Note 237 2 2" xfId="29790" xr:uid="{00000000-0005-0000-0000-0000AE6F0000}"/>
    <cellStyle name="Note 237 3" xfId="13256" xr:uid="{00000000-0005-0000-0000-0000AF6F0000}"/>
    <cellStyle name="Note 237 3 2" xfId="29791" xr:uid="{00000000-0005-0000-0000-0000B06F0000}"/>
    <cellStyle name="Note 237 4" xfId="29792" xr:uid="{00000000-0005-0000-0000-0000B16F0000}"/>
    <cellStyle name="Note 238" xfId="13257" xr:uid="{00000000-0005-0000-0000-0000B26F0000}"/>
    <cellStyle name="Note 238 2" xfId="13258" xr:uid="{00000000-0005-0000-0000-0000B36F0000}"/>
    <cellStyle name="Note 238 2 2" xfId="29793" xr:uid="{00000000-0005-0000-0000-0000B46F0000}"/>
    <cellStyle name="Note 238 3" xfId="13259" xr:uid="{00000000-0005-0000-0000-0000B56F0000}"/>
    <cellStyle name="Note 238 3 2" xfId="29794" xr:uid="{00000000-0005-0000-0000-0000B66F0000}"/>
    <cellStyle name="Note 238 4" xfId="29795" xr:uid="{00000000-0005-0000-0000-0000B76F0000}"/>
    <cellStyle name="Note 239" xfId="13260" xr:uid="{00000000-0005-0000-0000-0000B86F0000}"/>
    <cellStyle name="Note 239 2" xfId="29796" xr:uid="{00000000-0005-0000-0000-0000B96F0000}"/>
    <cellStyle name="Note 24" xfId="13261" xr:uid="{00000000-0005-0000-0000-0000BA6F0000}"/>
    <cellStyle name="Note 24 2" xfId="13262" xr:uid="{00000000-0005-0000-0000-0000BB6F0000}"/>
    <cellStyle name="Note 24 2 2" xfId="13263" xr:uid="{00000000-0005-0000-0000-0000BC6F0000}"/>
    <cellStyle name="Note 24 2 2 2" xfId="29797" xr:uid="{00000000-0005-0000-0000-0000BD6F0000}"/>
    <cellStyle name="Note 24 2 3" xfId="13264" xr:uid="{00000000-0005-0000-0000-0000BE6F0000}"/>
    <cellStyle name="Note 24 2 3 2" xfId="29798" xr:uid="{00000000-0005-0000-0000-0000BF6F0000}"/>
    <cellStyle name="Note 24 2 4" xfId="29799" xr:uid="{00000000-0005-0000-0000-0000C06F0000}"/>
    <cellStyle name="Note 24 3" xfId="13265" xr:uid="{00000000-0005-0000-0000-0000C16F0000}"/>
    <cellStyle name="Note 24 3 2" xfId="13266" xr:uid="{00000000-0005-0000-0000-0000C26F0000}"/>
    <cellStyle name="Note 24 3 2 2" xfId="29800" xr:uid="{00000000-0005-0000-0000-0000C36F0000}"/>
    <cellStyle name="Note 24 3 3" xfId="13267" xr:uid="{00000000-0005-0000-0000-0000C46F0000}"/>
    <cellStyle name="Note 24 3 3 2" xfId="29801" xr:uid="{00000000-0005-0000-0000-0000C56F0000}"/>
    <cellStyle name="Note 24 3 4" xfId="29802" xr:uid="{00000000-0005-0000-0000-0000C66F0000}"/>
    <cellStyle name="Note 24 4" xfId="13268" xr:uid="{00000000-0005-0000-0000-0000C76F0000}"/>
    <cellStyle name="Note 24 4 2" xfId="29803" xr:uid="{00000000-0005-0000-0000-0000C86F0000}"/>
    <cellStyle name="Note 24 5" xfId="13269" xr:uid="{00000000-0005-0000-0000-0000C96F0000}"/>
    <cellStyle name="Note 24 5 2" xfId="29804" xr:uid="{00000000-0005-0000-0000-0000CA6F0000}"/>
    <cellStyle name="Note 24 6" xfId="29805" xr:uid="{00000000-0005-0000-0000-0000CB6F0000}"/>
    <cellStyle name="Note 240" xfId="13270" xr:uid="{00000000-0005-0000-0000-0000CC6F0000}"/>
    <cellStyle name="Note 240 2" xfId="29806" xr:uid="{00000000-0005-0000-0000-0000CD6F0000}"/>
    <cellStyle name="Note 241" xfId="29807" xr:uid="{00000000-0005-0000-0000-0000CE6F0000}"/>
    <cellStyle name="Note 25" xfId="13271" xr:uid="{00000000-0005-0000-0000-0000CF6F0000}"/>
    <cellStyle name="Note 25 2" xfId="13272" xr:uid="{00000000-0005-0000-0000-0000D06F0000}"/>
    <cellStyle name="Note 25 2 2" xfId="13273" xr:uid="{00000000-0005-0000-0000-0000D16F0000}"/>
    <cellStyle name="Note 25 2 2 2" xfId="29808" xr:uid="{00000000-0005-0000-0000-0000D26F0000}"/>
    <cellStyle name="Note 25 2 3" xfId="13274" xr:uid="{00000000-0005-0000-0000-0000D36F0000}"/>
    <cellStyle name="Note 25 2 3 2" xfId="29809" xr:uid="{00000000-0005-0000-0000-0000D46F0000}"/>
    <cellStyle name="Note 25 2 4" xfId="29810" xr:uid="{00000000-0005-0000-0000-0000D56F0000}"/>
    <cellStyle name="Note 25 3" xfId="13275" xr:uid="{00000000-0005-0000-0000-0000D66F0000}"/>
    <cellStyle name="Note 25 3 2" xfId="13276" xr:uid="{00000000-0005-0000-0000-0000D76F0000}"/>
    <cellStyle name="Note 25 3 2 2" xfId="29811" xr:uid="{00000000-0005-0000-0000-0000D86F0000}"/>
    <cellStyle name="Note 25 3 3" xfId="13277" xr:uid="{00000000-0005-0000-0000-0000D96F0000}"/>
    <cellStyle name="Note 25 3 3 2" xfId="29812" xr:uid="{00000000-0005-0000-0000-0000DA6F0000}"/>
    <cellStyle name="Note 25 3 4" xfId="29813" xr:uid="{00000000-0005-0000-0000-0000DB6F0000}"/>
    <cellStyle name="Note 25 4" xfId="13278" xr:uid="{00000000-0005-0000-0000-0000DC6F0000}"/>
    <cellStyle name="Note 25 4 2" xfId="29814" xr:uid="{00000000-0005-0000-0000-0000DD6F0000}"/>
    <cellStyle name="Note 25 5" xfId="13279" xr:uid="{00000000-0005-0000-0000-0000DE6F0000}"/>
    <cellStyle name="Note 25 5 2" xfId="29815" xr:uid="{00000000-0005-0000-0000-0000DF6F0000}"/>
    <cellStyle name="Note 25 6" xfId="29816" xr:uid="{00000000-0005-0000-0000-0000E06F0000}"/>
    <cellStyle name="Note 26" xfId="13280" xr:uid="{00000000-0005-0000-0000-0000E16F0000}"/>
    <cellStyle name="Note 26 2" xfId="13281" xr:uid="{00000000-0005-0000-0000-0000E26F0000}"/>
    <cellStyle name="Note 26 2 2" xfId="13282" xr:uid="{00000000-0005-0000-0000-0000E36F0000}"/>
    <cellStyle name="Note 26 2 2 2" xfId="29817" xr:uid="{00000000-0005-0000-0000-0000E46F0000}"/>
    <cellStyle name="Note 26 2 3" xfId="13283" xr:uid="{00000000-0005-0000-0000-0000E56F0000}"/>
    <cellStyle name="Note 26 2 3 2" xfId="29818" xr:uid="{00000000-0005-0000-0000-0000E66F0000}"/>
    <cellStyle name="Note 26 2 4" xfId="29819" xr:uid="{00000000-0005-0000-0000-0000E76F0000}"/>
    <cellStyle name="Note 26 3" xfId="13284" xr:uid="{00000000-0005-0000-0000-0000E86F0000}"/>
    <cellStyle name="Note 26 3 2" xfId="13285" xr:uid="{00000000-0005-0000-0000-0000E96F0000}"/>
    <cellStyle name="Note 26 3 2 2" xfId="29820" xr:uid="{00000000-0005-0000-0000-0000EA6F0000}"/>
    <cellStyle name="Note 26 3 3" xfId="13286" xr:uid="{00000000-0005-0000-0000-0000EB6F0000}"/>
    <cellStyle name="Note 26 3 3 2" xfId="29821" xr:uid="{00000000-0005-0000-0000-0000EC6F0000}"/>
    <cellStyle name="Note 26 3 4" xfId="29822" xr:uid="{00000000-0005-0000-0000-0000ED6F0000}"/>
    <cellStyle name="Note 26 4" xfId="13287" xr:uid="{00000000-0005-0000-0000-0000EE6F0000}"/>
    <cellStyle name="Note 26 4 2" xfId="29823" xr:uid="{00000000-0005-0000-0000-0000EF6F0000}"/>
    <cellStyle name="Note 26 5" xfId="13288" xr:uid="{00000000-0005-0000-0000-0000F06F0000}"/>
    <cellStyle name="Note 26 5 2" xfId="29824" xr:uid="{00000000-0005-0000-0000-0000F16F0000}"/>
    <cellStyle name="Note 26 6" xfId="29825" xr:uid="{00000000-0005-0000-0000-0000F26F0000}"/>
    <cellStyle name="Note 27" xfId="13289" xr:uid="{00000000-0005-0000-0000-0000F36F0000}"/>
    <cellStyle name="Note 27 2" xfId="13290" xr:uid="{00000000-0005-0000-0000-0000F46F0000}"/>
    <cellStyle name="Note 27 2 2" xfId="13291" xr:uid="{00000000-0005-0000-0000-0000F56F0000}"/>
    <cellStyle name="Note 27 2 2 2" xfId="29826" xr:uid="{00000000-0005-0000-0000-0000F66F0000}"/>
    <cellStyle name="Note 27 2 3" xfId="13292" xr:uid="{00000000-0005-0000-0000-0000F76F0000}"/>
    <cellStyle name="Note 27 2 3 2" xfId="29827" xr:uid="{00000000-0005-0000-0000-0000F86F0000}"/>
    <cellStyle name="Note 27 2 4" xfId="29828" xr:uid="{00000000-0005-0000-0000-0000F96F0000}"/>
    <cellStyle name="Note 27 3" xfId="13293" xr:uid="{00000000-0005-0000-0000-0000FA6F0000}"/>
    <cellStyle name="Note 27 3 2" xfId="13294" xr:uid="{00000000-0005-0000-0000-0000FB6F0000}"/>
    <cellStyle name="Note 27 3 2 2" xfId="29829" xr:uid="{00000000-0005-0000-0000-0000FC6F0000}"/>
    <cellStyle name="Note 27 3 3" xfId="13295" xr:uid="{00000000-0005-0000-0000-0000FD6F0000}"/>
    <cellStyle name="Note 27 3 3 2" xfId="29830" xr:uid="{00000000-0005-0000-0000-0000FE6F0000}"/>
    <cellStyle name="Note 27 3 4" xfId="29831" xr:uid="{00000000-0005-0000-0000-0000FF6F0000}"/>
    <cellStyle name="Note 27 4" xfId="13296" xr:uid="{00000000-0005-0000-0000-000000700000}"/>
    <cellStyle name="Note 27 4 2" xfId="29832" xr:uid="{00000000-0005-0000-0000-000001700000}"/>
    <cellStyle name="Note 27 5" xfId="13297" xr:uid="{00000000-0005-0000-0000-000002700000}"/>
    <cellStyle name="Note 27 5 2" xfId="29833" xr:uid="{00000000-0005-0000-0000-000003700000}"/>
    <cellStyle name="Note 27 6" xfId="29834" xr:uid="{00000000-0005-0000-0000-000004700000}"/>
    <cellStyle name="Note 28" xfId="13298" xr:uid="{00000000-0005-0000-0000-000005700000}"/>
    <cellStyle name="Note 28 2" xfId="13299" xr:uid="{00000000-0005-0000-0000-000006700000}"/>
    <cellStyle name="Note 28 2 2" xfId="13300" xr:uid="{00000000-0005-0000-0000-000007700000}"/>
    <cellStyle name="Note 28 2 2 2" xfId="29835" xr:uid="{00000000-0005-0000-0000-000008700000}"/>
    <cellStyle name="Note 28 2 3" xfId="13301" xr:uid="{00000000-0005-0000-0000-000009700000}"/>
    <cellStyle name="Note 28 2 3 2" xfId="29836" xr:uid="{00000000-0005-0000-0000-00000A700000}"/>
    <cellStyle name="Note 28 2 4" xfId="29837" xr:uid="{00000000-0005-0000-0000-00000B700000}"/>
    <cellStyle name="Note 28 3" xfId="13302" xr:uid="{00000000-0005-0000-0000-00000C700000}"/>
    <cellStyle name="Note 28 3 2" xfId="13303" xr:uid="{00000000-0005-0000-0000-00000D700000}"/>
    <cellStyle name="Note 28 3 2 2" xfId="29838" xr:uid="{00000000-0005-0000-0000-00000E700000}"/>
    <cellStyle name="Note 28 3 3" xfId="13304" xr:uid="{00000000-0005-0000-0000-00000F700000}"/>
    <cellStyle name="Note 28 3 3 2" xfId="29839" xr:uid="{00000000-0005-0000-0000-000010700000}"/>
    <cellStyle name="Note 28 3 4" xfId="29840" xr:uid="{00000000-0005-0000-0000-000011700000}"/>
    <cellStyle name="Note 28 4" xfId="13305" xr:uid="{00000000-0005-0000-0000-000012700000}"/>
    <cellStyle name="Note 28 4 2" xfId="29841" xr:uid="{00000000-0005-0000-0000-000013700000}"/>
    <cellStyle name="Note 28 5" xfId="13306" xr:uid="{00000000-0005-0000-0000-000014700000}"/>
    <cellStyle name="Note 28 5 2" xfId="29842" xr:uid="{00000000-0005-0000-0000-000015700000}"/>
    <cellStyle name="Note 28 6" xfId="29843" xr:uid="{00000000-0005-0000-0000-000016700000}"/>
    <cellStyle name="Note 29" xfId="13307" xr:uid="{00000000-0005-0000-0000-000017700000}"/>
    <cellStyle name="Note 29 2" xfId="13308" xr:uid="{00000000-0005-0000-0000-000018700000}"/>
    <cellStyle name="Note 29 2 2" xfId="13309" xr:uid="{00000000-0005-0000-0000-000019700000}"/>
    <cellStyle name="Note 29 2 2 2" xfId="29844" xr:uid="{00000000-0005-0000-0000-00001A700000}"/>
    <cellStyle name="Note 29 2 3" xfId="13310" xr:uid="{00000000-0005-0000-0000-00001B700000}"/>
    <cellStyle name="Note 29 2 3 2" xfId="29845" xr:uid="{00000000-0005-0000-0000-00001C700000}"/>
    <cellStyle name="Note 29 2 4" xfId="29846" xr:uid="{00000000-0005-0000-0000-00001D700000}"/>
    <cellStyle name="Note 29 3" xfId="13311" xr:uid="{00000000-0005-0000-0000-00001E700000}"/>
    <cellStyle name="Note 29 3 2" xfId="13312" xr:uid="{00000000-0005-0000-0000-00001F700000}"/>
    <cellStyle name="Note 29 3 2 2" xfId="29847" xr:uid="{00000000-0005-0000-0000-000020700000}"/>
    <cellStyle name="Note 29 3 3" xfId="13313" xr:uid="{00000000-0005-0000-0000-000021700000}"/>
    <cellStyle name="Note 29 3 3 2" xfId="29848" xr:uid="{00000000-0005-0000-0000-000022700000}"/>
    <cellStyle name="Note 29 3 4" xfId="29849" xr:uid="{00000000-0005-0000-0000-000023700000}"/>
    <cellStyle name="Note 29 4" xfId="13314" xr:uid="{00000000-0005-0000-0000-000024700000}"/>
    <cellStyle name="Note 29 4 2" xfId="29850" xr:uid="{00000000-0005-0000-0000-000025700000}"/>
    <cellStyle name="Note 29 5" xfId="13315" xr:uid="{00000000-0005-0000-0000-000026700000}"/>
    <cellStyle name="Note 29 5 2" xfId="29851" xr:uid="{00000000-0005-0000-0000-000027700000}"/>
    <cellStyle name="Note 29 6" xfId="29852" xr:uid="{00000000-0005-0000-0000-000028700000}"/>
    <cellStyle name="Note 3" xfId="13316" xr:uid="{00000000-0005-0000-0000-000029700000}"/>
    <cellStyle name="Note 3 2" xfId="13317" xr:uid="{00000000-0005-0000-0000-00002A700000}"/>
    <cellStyle name="Note 3 2 2" xfId="13318" xr:uid="{00000000-0005-0000-0000-00002B700000}"/>
    <cellStyle name="Note 3 2 2 2" xfId="29853" xr:uid="{00000000-0005-0000-0000-00002C700000}"/>
    <cellStyle name="Note 3 2 3" xfId="13319" xr:uid="{00000000-0005-0000-0000-00002D700000}"/>
    <cellStyle name="Note 3 2 3 2" xfId="29854" xr:uid="{00000000-0005-0000-0000-00002E700000}"/>
    <cellStyle name="Note 3 2 4" xfId="29855" xr:uid="{00000000-0005-0000-0000-00002F700000}"/>
    <cellStyle name="Note 3 3" xfId="13320" xr:uid="{00000000-0005-0000-0000-000030700000}"/>
    <cellStyle name="Note 3 3 2" xfId="13321" xr:uid="{00000000-0005-0000-0000-000031700000}"/>
    <cellStyle name="Note 3 3 2 2" xfId="29856" xr:uid="{00000000-0005-0000-0000-000032700000}"/>
    <cellStyle name="Note 3 3 3" xfId="13322" xr:uid="{00000000-0005-0000-0000-000033700000}"/>
    <cellStyle name="Note 3 3 3 2" xfId="29857" xr:uid="{00000000-0005-0000-0000-000034700000}"/>
    <cellStyle name="Note 3 3 4" xfId="29858" xr:uid="{00000000-0005-0000-0000-000035700000}"/>
    <cellStyle name="Note 3 4" xfId="13323" xr:uid="{00000000-0005-0000-0000-000036700000}"/>
    <cellStyle name="Note 3 4 2" xfId="29859" xr:uid="{00000000-0005-0000-0000-000037700000}"/>
    <cellStyle name="Note 3 5" xfId="13324" xr:uid="{00000000-0005-0000-0000-000038700000}"/>
    <cellStyle name="Note 3 5 2" xfId="29860" xr:uid="{00000000-0005-0000-0000-000039700000}"/>
    <cellStyle name="Note 3 6" xfId="13325" xr:uid="{00000000-0005-0000-0000-00003A700000}"/>
    <cellStyle name="Note 3 7" xfId="13326" xr:uid="{00000000-0005-0000-0000-00003B700000}"/>
    <cellStyle name="Note 3 8" xfId="13327" xr:uid="{00000000-0005-0000-0000-00003C700000}"/>
    <cellStyle name="Note 3 9" xfId="29861" xr:uid="{00000000-0005-0000-0000-00003D700000}"/>
    <cellStyle name="Note 30" xfId="13328" xr:uid="{00000000-0005-0000-0000-00003E700000}"/>
    <cellStyle name="Note 30 2" xfId="13329" xr:uid="{00000000-0005-0000-0000-00003F700000}"/>
    <cellStyle name="Note 30 2 2" xfId="13330" xr:uid="{00000000-0005-0000-0000-000040700000}"/>
    <cellStyle name="Note 30 2 2 2" xfId="29862" xr:uid="{00000000-0005-0000-0000-000041700000}"/>
    <cellStyle name="Note 30 2 3" xfId="13331" xr:uid="{00000000-0005-0000-0000-000042700000}"/>
    <cellStyle name="Note 30 2 3 2" xfId="29863" xr:uid="{00000000-0005-0000-0000-000043700000}"/>
    <cellStyle name="Note 30 2 4" xfId="29864" xr:uid="{00000000-0005-0000-0000-000044700000}"/>
    <cellStyle name="Note 30 3" xfId="13332" xr:uid="{00000000-0005-0000-0000-000045700000}"/>
    <cellStyle name="Note 30 3 2" xfId="13333" xr:uid="{00000000-0005-0000-0000-000046700000}"/>
    <cellStyle name="Note 30 3 2 2" xfId="29865" xr:uid="{00000000-0005-0000-0000-000047700000}"/>
    <cellStyle name="Note 30 3 3" xfId="13334" xr:uid="{00000000-0005-0000-0000-000048700000}"/>
    <cellStyle name="Note 30 3 3 2" xfId="29866" xr:uid="{00000000-0005-0000-0000-000049700000}"/>
    <cellStyle name="Note 30 3 4" xfId="29867" xr:uid="{00000000-0005-0000-0000-00004A700000}"/>
    <cellStyle name="Note 30 4" xfId="13335" xr:uid="{00000000-0005-0000-0000-00004B700000}"/>
    <cellStyle name="Note 30 4 2" xfId="29868" xr:uid="{00000000-0005-0000-0000-00004C700000}"/>
    <cellStyle name="Note 30 5" xfId="13336" xr:uid="{00000000-0005-0000-0000-00004D700000}"/>
    <cellStyle name="Note 30 5 2" xfId="29869" xr:uid="{00000000-0005-0000-0000-00004E700000}"/>
    <cellStyle name="Note 30 6" xfId="29870" xr:uid="{00000000-0005-0000-0000-00004F700000}"/>
    <cellStyle name="Note 31" xfId="13337" xr:uid="{00000000-0005-0000-0000-000050700000}"/>
    <cellStyle name="Note 31 2" xfId="13338" xr:uid="{00000000-0005-0000-0000-000051700000}"/>
    <cellStyle name="Note 31 2 2" xfId="13339" xr:uid="{00000000-0005-0000-0000-000052700000}"/>
    <cellStyle name="Note 31 2 2 2" xfId="29871" xr:uid="{00000000-0005-0000-0000-000053700000}"/>
    <cellStyle name="Note 31 2 3" xfId="13340" xr:uid="{00000000-0005-0000-0000-000054700000}"/>
    <cellStyle name="Note 31 2 3 2" xfId="29872" xr:uid="{00000000-0005-0000-0000-000055700000}"/>
    <cellStyle name="Note 31 2 4" xfId="29873" xr:uid="{00000000-0005-0000-0000-000056700000}"/>
    <cellStyle name="Note 31 3" xfId="13341" xr:uid="{00000000-0005-0000-0000-000057700000}"/>
    <cellStyle name="Note 31 3 2" xfId="13342" xr:uid="{00000000-0005-0000-0000-000058700000}"/>
    <cellStyle name="Note 31 3 2 2" xfId="29874" xr:uid="{00000000-0005-0000-0000-000059700000}"/>
    <cellStyle name="Note 31 3 3" xfId="13343" xr:uid="{00000000-0005-0000-0000-00005A700000}"/>
    <cellStyle name="Note 31 3 3 2" xfId="29875" xr:uid="{00000000-0005-0000-0000-00005B700000}"/>
    <cellStyle name="Note 31 3 4" xfId="29876" xr:uid="{00000000-0005-0000-0000-00005C700000}"/>
    <cellStyle name="Note 31 4" xfId="13344" xr:uid="{00000000-0005-0000-0000-00005D700000}"/>
    <cellStyle name="Note 31 4 2" xfId="29877" xr:uid="{00000000-0005-0000-0000-00005E700000}"/>
    <cellStyle name="Note 31 5" xfId="13345" xr:uid="{00000000-0005-0000-0000-00005F700000}"/>
    <cellStyle name="Note 31 5 2" xfId="29878" xr:uid="{00000000-0005-0000-0000-000060700000}"/>
    <cellStyle name="Note 31 6" xfId="29879" xr:uid="{00000000-0005-0000-0000-000061700000}"/>
    <cellStyle name="Note 32" xfId="13346" xr:uid="{00000000-0005-0000-0000-000062700000}"/>
    <cellStyle name="Note 32 2" xfId="13347" xr:uid="{00000000-0005-0000-0000-000063700000}"/>
    <cellStyle name="Note 32 2 2" xfId="13348" xr:uid="{00000000-0005-0000-0000-000064700000}"/>
    <cellStyle name="Note 32 2 2 2" xfId="29880" xr:uid="{00000000-0005-0000-0000-000065700000}"/>
    <cellStyle name="Note 32 2 3" xfId="13349" xr:uid="{00000000-0005-0000-0000-000066700000}"/>
    <cellStyle name="Note 32 2 3 2" xfId="29881" xr:uid="{00000000-0005-0000-0000-000067700000}"/>
    <cellStyle name="Note 32 2 4" xfId="29882" xr:uid="{00000000-0005-0000-0000-000068700000}"/>
    <cellStyle name="Note 32 3" xfId="13350" xr:uid="{00000000-0005-0000-0000-000069700000}"/>
    <cellStyle name="Note 32 3 2" xfId="13351" xr:uid="{00000000-0005-0000-0000-00006A700000}"/>
    <cellStyle name="Note 32 3 2 2" xfId="29883" xr:uid="{00000000-0005-0000-0000-00006B700000}"/>
    <cellStyle name="Note 32 3 3" xfId="13352" xr:uid="{00000000-0005-0000-0000-00006C700000}"/>
    <cellStyle name="Note 32 3 3 2" xfId="29884" xr:uid="{00000000-0005-0000-0000-00006D700000}"/>
    <cellStyle name="Note 32 3 4" xfId="29885" xr:uid="{00000000-0005-0000-0000-00006E700000}"/>
    <cellStyle name="Note 32 4" xfId="13353" xr:uid="{00000000-0005-0000-0000-00006F700000}"/>
    <cellStyle name="Note 32 4 2" xfId="29886" xr:uid="{00000000-0005-0000-0000-000070700000}"/>
    <cellStyle name="Note 32 5" xfId="13354" xr:uid="{00000000-0005-0000-0000-000071700000}"/>
    <cellStyle name="Note 32 5 2" xfId="29887" xr:uid="{00000000-0005-0000-0000-000072700000}"/>
    <cellStyle name="Note 32 6" xfId="29888" xr:uid="{00000000-0005-0000-0000-000073700000}"/>
    <cellStyle name="Note 33" xfId="13355" xr:uid="{00000000-0005-0000-0000-000074700000}"/>
    <cellStyle name="Note 33 2" xfId="13356" xr:uid="{00000000-0005-0000-0000-000075700000}"/>
    <cellStyle name="Note 33 2 2" xfId="13357" xr:uid="{00000000-0005-0000-0000-000076700000}"/>
    <cellStyle name="Note 33 2 2 2" xfId="29889" xr:uid="{00000000-0005-0000-0000-000077700000}"/>
    <cellStyle name="Note 33 2 3" xfId="13358" xr:uid="{00000000-0005-0000-0000-000078700000}"/>
    <cellStyle name="Note 33 2 3 2" xfId="29890" xr:uid="{00000000-0005-0000-0000-000079700000}"/>
    <cellStyle name="Note 33 2 4" xfId="29891" xr:uid="{00000000-0005-0000-0000-00007A700000}"/>
    <cellStyle name="Note 33 3" xfId="13359" xr:uid="{00000000-0005-0000-0000-00007B700000}"/>
    <cellStyle name="Note 33 3 2" xfId="13360" xr:uid="{00000000-0005-0000-0000-00007C700000}"/>
    <cellStyle name="Note 33 3 2 2" xfId="29892" xr:uid="{00000000-0005-0000-0000-00007D700000}"/>
    <cellStyle name="Note 33 3 3" xfId="13361" xr:uid="{00000000-0005-0000-0000-00007E700000}"/>
    <cellStyle name="Note 33 3 3 2" xfId="29893" xr:uid="{00000000-0005-0000-0000-00007F700000}"/>
    <cellStyle name="Note 33 3 4" xfId="29894" xr:uid="{00000000-0005-0000-0000-000080700000}"/>
    <cellStyle name="Note 33 4" xfId="13362" xr:uid="{00000000-0005-0000-0000-000081700000}"/>
    <cellStyle name="Note 33 4 2" xfId="29895" xr:uid="{00000000-0005-0000-0000-000082700000}"/>
    <cellStyle name="Note 33 5" xfId="13363" xr:uid="{00000000-0005-0000-0000-000083700000}"/>
    <cellStyle name="Note 33 5 2" xfId="29896" xr:uid="{00000000-0005-0000-0000-000084700000}"/>
    <cellStyle name="Note 33 6" xfId="29897" xr:uid="{00000000-0005-0000-0000-000085700000}"/>
    <cellStyle name="Note 34" xfId="13364" xr:uid="{00000000-0005-0000-0000-000086700000}"/>
    <cellStyle name="Note 34 2" xfId="13365" xr:uid="{00000000-0005-0000-0000-000087700000}"/>
    <cellStyle name="Note 34 2 2" xfId="13366" xr:uid="{00000000-0005-0000-0000-000088700000}"/>
    <cellStyle name="Note 34 2 2 2" xfId="29898" xr:uid="{00000000-0005-0000-0000-000089700000}"/>
    <cellStyle name="Note 34 2 3" xfId="13367" xr:uid="{00000000-0005-0000-0000-00008A700000}"/>
    <cellStyle name="Note 34 2 3 2" xfId="29899" xr:uid="{00000000-0005-0000-0000-00008B700000}"/>
    <cellStyle name="Note 34 2 4" xfId="29900" xr:uid="{00000000-0005-0000-0000-00008C700000}"/>
    <cellStyle name="Note 34 3" xfId="13368" xr:uid="{00000000-0005-0000-0000-00008D700000}"/>
    <cellStyle name="Note 34 3 2" xfId="13369" xr:uid="{00000000-0005-0000-0000-00008E700000}"/>
    <cellStyle name="Note 34 3 2 2" xfId="29901" xr:uid="{00000000-0005-0000-0000-00008F700000}"/>
    <cellStyle name="Note 34 3 3" xfId="13370" xr:uid="{00000000-0005-0000-0000-000090700000}"/>
    <cellStyle name="Note 34 3 3 2" xfId="29902" xr:uid="{00000000-0005-0000-0000-000091700000}"/>
    <cellStyle name="Note 34 3 4" xfId="29903" xr:uid="{00000000-0005-0000-0000-000092700000}"/>
    <cellStyle name="Note 34 4" xfId="13371" xr:uid="{00000000-0005-0000-0000-000093700000}"/>
    <cellStyle name="Note 34 4 2" xfId="29904" xr:uid="{00000000-0005-0000-0000-000094700000}"/>
    <cellStyle name="Note 34 5" xfId="13372" xr:uid="{00000000-0005-0000-0000-000095700000}"/>
    <cellStyle name="Note 34 5 2" xfId="29905" xr:uid="{00000000-0005-0000-0000-000096700000}"/>
    <cellStyle name="Note 34 6" xfId="29906" xr:uid="{00000000-0005-0000-0000-000097700000}"/>
    <cellStyle name="Note 35" xfId="13373" xr:uid="{00000000-0005-0000-0000-000098700000}"/>
    <cellStyle name="Note 35 2" xfId="13374" xr:uid="{00000000-0005-0000-0000-000099700000}"/>
    <cellStyle name="Note 35 2 2" xfId="13375" xr:uid="{00000000-0005-0000-0000-00009A700000}"/>
    <cellStyle name="Note 35 2 2 2" xfId="29907" xr:uid="{00000000-0005-0000-0000-00009B700000}"/>
    <cellStyle name="Note 35 2 3" xfId="13376" xr:uid="{00000000-0005-0000-0000-00009C700000}"/>
    <cellStyle name="Note 35 2 3 2" xfId="29908" xr:uid="{00000000-0005-0000-0000-00009D700000}"/>
    <cellStyle name="Note 35 2 4" xfId="29909" xr:uid="{00000000-0005-0000-0000-00009E700000}"/>
    <cellStyle name="Note 35 3" xfId="13377" xr:uid="{00000000-0005-0000-0000-00009F700000}"/>
    <cellStyle name="Note 35 3 2" xfId="13378" xr:uid="{00000000-0005-0000-0000-0000A0700000}"/>
    <cellStyle name="Note 35 3 2 2" xfId="29910" xr:uid="{00000000-0005-0000-0000-0000A1700000}"/>
    <cellStyle name="Note 35 3 3" xfId="13379" xr:uid="{00000000-0005-0000-0000-0000A2700000}"/>
    <cellStyle name="Note 35 3 3 2" xfId="29911" xr:uid="{00000000-0005-0000-0000-0000A3700000}"/>
    <cellStyle name="Note 35 3 4" xfId="29912" xr:uid="{00000000-0005-0000-0000-0000A4700000}"/>
    <cellStyle name="Note 35 4" xfId="13380" xr:uid="{00000000-0005-0000-0000-0000A5700000}"/>
    <cellStyle name="Note 35 4 2" xfId="29913" xr:uid="{00000000-0005-0000-0000-0000A6700000}"/>
    <cellStyle name="Note 35 5" xfId="13381" xr:uid="{00000000-0005-0000-0000-0000A7700000}"/>
    <cellStyle name="Note 35 5 2" xfId="29914" xr:uid="{00000000-0005-0000-0000-0000A8700000}"/>
    <cellStyle name="Note 35 6" xfId="29915" xr:uid="{00000000-0005-0000-0000-0000A9700000}"/>
    <cellStyle name="Note 36" xfId="13382" xr:uid="{00000000-0005-0000-0000-0000AA700000}"/>
    <cellStyle name="Note 36 2" xfId="13383" xr:uid="{00000000-0005-0000-0000-0000AB700000}"/>
    <cellStyle name="Note 36 2 2" xfId="13384" xr:uid="{00000000-0005-0000-0000-0000AC700000}"/>
    <cellStyle name="Note 36 2 2 2" xfId="29916" xr:uid="{00000000-0005-0000-0000-0000AD700000}"/>
    <cellStyle name="Note 36 2 3" xfId="13385" xr:uid="{00000000-0005-0000-0000-0000AE700000}"/>
    <cellStyle name="Note 36 2 3 2" xfId="29917" xr:uid="{00000000-0005-0000-0000-0000AF700000}"/>
    <cellStyle name="Note 36 2 4" xfId="29918" xr:uid="{00000000-0005-0000-0000-0000B0700000}"/>
    <cellStyle name="Note 36 3" xfId="13386" xr:uid="{00000000-0005-0000-0000-0000B1700000}"/>
    <cellStyle name="Note 36 3 2" xfId="13387" xr:uid="{00000000-0005-0000-0000-0000B2700000}"/>
    <cellStyle name="Note 36 3 2 2" xfId="29919" xr:uid="{00000000-0005-0000-0000-0000B3700000}"/>
    <cellStyle name="Note 36 3 3" xfId="13388" xr:uid="{00000000-0005-0000-0000-0000B4700000}"/>
    <cellStyle name="Note 36 3 3 2" xfId="29920" xr:uid="{00000000-0005-0000-0000-0000B5700000}"/>
    <cellStyle name="Note 36 3 4" xfId="29921" xr:uid="{00000000-0005-0000-0000-0000B6700000}"/>
    <cellStyle name="Note 36 4" xfId="13389" xr:uid="{00000000-0005-0000-0000-0000B7700000}"/>
    <cellStyle name="Note 36 4 2" xfId="29922" xr:uid="{00000000-0005-0000-0000-0000B8700000}"/>
    <cellStyle name="Note 36 5" xfId="13390" xr:uid="{00000000-0005-0000-0000-0000B9700000}"/>
    <cellStyle name="Note 36 5 2" xfId="29923" xr:uid="{00000000-0005-0000-0000-0000BA700000}"/>
    <cellStyle name="Note 36 6" xfId="29924" xr:uid="{00000000-0005-0000-0000-0000BB700000}"/>
    <cellStyle name="Note 37" xfId="13391" xr:uid="{00000000-0005-0000-0000-0000BC700000}"/>
    <cellStyle name="Note 37 2" xfId="13392" xr:uid="{00000000-0005-0000-0000-0000BD700000}"/>
    <cellStyle name="Note 37 2 2" xfId="13393" xr:uid="{00000000-0005-0000-0000-0000BE700000}"/>
    <cellStyle name="Note 37 2 2 2" xfId="29925" xr:uid="{00000000-0005-0000-0000-0000BF700000}"/>
    <cellStyle name="Note 37 2 3" xfId="13394" xr:uid="{00000000-0005-0000-0000-0000C0700000}"/>
    <cellStyle name="Note 37 2 3 2" xfId="29926" xr:uid="{00000000-0005-0000-0000-0000C1700000}"/>
    <cellStyle name="Note 37 2 4" xfId="29927" xr:uid="{00000000-0005-0000-0000-0000C2700000}"/>
    <cellStyle name="Note 37 3" xfId="13395" xr:uid="{00000000-0005-0000-0000-0000C3700000}"/>
    <cellStyle name="Note 37 3 2" xfId="13396" xr:uid="{00000000-0005-0000-0000-0000C4700000}"/>
    <cellStyle name="Note 37 3 2 2" xfId="29928" xr:uid="{00000000-0005-0000-0000-0000C5700000}"/>
    <cellStyle name="Note 37 3 3" xfId="13397" xr:uid="{00000000-0005-0000-0000-0000C6700000}"/>
    <cellStyle name="Note 37 3 3 2" xfId="29929" xr:uid="{00000000-0005-0000-0000-0000C7700000}"/>
    <cellStyle name="Note 37 3 4" xfId="29930" xr:uid="{00000000-0005-0000-0000-0000C8700000}"/>
    <cellStyle name="Note 37 4" xfId="13398" xr:uid="{00000000-0005-0000-0000-0000C9700000}"/>
    <cellStyle name="Note 37 4 2" xfId="29931" xr:uid="{00000000-0005-0000-0000-0000CA700000}"/>
    <cellStyle name="Note 37 5" xfId="13399" xr:uid="{00000000-0005-0000-0000-0000CB700000}"/>
    <cellStyle name="Note 37 5 2" xfId="29932" xr:uid="{00000000-0005-0000-0000-0000CC700000}"/>
    <cellStyle name="Note 37 6" xfId="29933" xr:uid="{00000000-0005-0000-0000-0000CD700000}"/>
    <cellStyle name="Note 38" xfId="13400" xr:uid="{00000000-0005-0000-0000-0000CE700000}"/>
    <cellStyle name="Note 38 2" xfId="13401" xr:uid="{00000000-0005-0000-0000-0000CF700000}"/>
    <cellStyle name="Note 38 2 2" xfId="13402" xr:uid="{00000000-0005-0000-0000-0000D0700000}"/>
    <cellStyle name="Note 38 2 2 2" xfId="29934" xr:uid="{00000000-0005-0000-0000-0000D1700000}"/>
    <cellStyle name="Note 38 2 3" xfId="13403" xr:uid="{00000000-0005-0000-0000-0000D2700000}"/>
    <cellStyle name="Note 38 2 3 2" xfId="29935" xr:uid="{00000000-0005-0000-0000-0000D3700000}"/>
    <cellStyle name="Note 38 2 4" xfId="29936" xr:uid="{00000000-0005-0000-0000-0000D4700000}"/>
    <cellStyle name="Note 38 3" xfId="13404" xr:uid="{00000000-0005-0000-0000-0000D5700000}"/>
    <cellStyle name="Note 38 3 2" xfId="13405" xr:uid="{00000000-0005-0000-0000-0000D6700000}"/>
    <cellStyle name="Note 38 3 2 2" xfId="29937" xr:uid="{00000000-0005-0000-0000-0000D7700000}"/>
    <cellStyle name="Note 38 3 3" xfId="13406" xr:uid="{00000000-0005-0000-0000-0000D8700000}"/>
    <cellStyle name="Note 38 3 3 2" xfId="29938" xr:uid="{00000000-0005-0000-0000-0000D9700000}"/>
    <cellStyle name="Note 38 3 4" xfId="29939" xr:uid="{00000000-0005-0000-0000-0000DA700000}"/>
    <cellStyle name="Note 38 4" xfId="13407" xr:uid="{00000000-0005-0000-0000-0000DB700000}"/>
    <cellStyle name="Note 38 4 2" xfId="29940" xr:uid="{00000000-0005-0000-0000-0000DC700000}"/>
    <cellStyle name="Note 38 5" xfId="13408" xr:uid="{00000000-0005-0000-0000-0000DD700000}"/>
    <cellStyle name="Note 38 5 2" xfId="29941" xr:uid="{00000000-0005-0000-0000-0000DE700000}"/>
    <cellStyle name="Note 38 6" xfId="29942" xr:uid="{00000000-0005-0000-0000-0000DF700000}"/>
    <cellStyle name="Note 39" xfId="13409" xr:uid="{00000000-0005-0000-0000-0000E0700000}"/>
    <cellStyle name="Note 39 2" xfId="13410" xr:uid="{00000000-0005-0000-0000-0000E1700000}"/>
    <cellStyle name="Note 39 2 2" xfId="13411" xr:uid="{00000000-0005-0000-0000-0000E2700000}"/>
    <cellStyle name="Note 39 2 2 2" xfId="29943" xr:uid="{00000000-0005-0000-0000-0000E3700000}"/>
    <cellStyle name="Note 39 2 3" xfId="13412" xr:uid="{00000000-0005-0000-0000-0000E4700000}"/>
    <cellStyle name="Note 39 2 3 2" xfId="29944" xr:uid="{00000000-0005-0000-0000-0000E5700000}"/>
    <cellStyle name="Note 39 2 4" xfId="29945" xr:uid="{00000000-0005-0000-0000-0000E6700000}"/>
    <cellStyle name="Note 39 3" xfId="13413" xr:uid="{00000000-0005-0000-0000-0000E7700000}"/>
    <cellStyle name="Note 39 3 2" xfId="13414" xr:uid="{00000000-0005-0000-0000-0000E8700000}"/>
    <cellStyle name="Note 39 3 2 2" xfId="29946" xr:uid="{00000000-0005-0000-0000-0000E9700000}"/>
    <cellStyle name="Note 39 3 3" xfId="13415" xr:uid="{00000000-0005-0000-0000-0000EA700000}"/>
    <cellStyle name="Note 39 3 3 2" xfId="29947" xr:uid="{00000000-0005-0000-0000-0000EB700000}"/>
    <cellStyle name="Note 39 3 4" xfId="29948" xr:uid="{00000000-0005-0000-0000-0000EC700000}"/>
    <cellStyle name="Note 39 4" xfId="13416" xr:uid="{00000000-0005-0000-0000-0000ED700000}"/>
    <cellStyle name="Note 39 4 2" xfId="29949" xr:uid="{00000000-0005-0000-0000-0000EE700000}"/>
    <cellStyle name="Note 39 5" xfId="13417" xr:uid="{00000000-0005-0000-0000-0000EF700000}"/>
    <cellStyle name="Note 39 5 2" xfId="29950" xr:uid="{00000000-0005-0000-0000-0000F0700000}"/>
    <cellStyle name="Note 39 6" xfId="29951" xr:uid="{00000000-0005-0000-0000-0000F1700000}"/>
    <cellStyle name="Note 4" xfId="13418" xr:uid="{00000000-0005-0000-0000-0000F2700000}"/>
    <cellStyle name="Note 4 2" xfId="13419" xr:uid="{00000000-0005-0000-0000-0000F3700000}"/>
    <cellStyle name="Note 4 2 2" xfId="13420" xr:uid="{00000000-0005-0000-0000-0000F4700000}"/>
    <cellStyle name="Note 4 2 2 2" xfId="29952" xr:uid="{00000000-0005-0000-0000-0000F5700000}"/>
    <cellStyle name="Note 4 2 3" xfId="13421" xr:uid="{00000000-0005-0000-0000-0000F6700000}"/>
    <cellStyle name="Note 4 2 3 2" xfId="29953" xr:uid="{00000000-0005-0000-0000-0000F7700000}"/>
    <cellStyle name="Note 4 2 4" xfId="29954" xr:uid="{00000000-0005-0000-0000-0000F8700000}"/>
    <cellStyle name="Note 4 3" xfId="13422" xr:uid="{00000000-0005-0000-0000-0000F9700000}"/>
    <cellStyle name="Note 4 3 2" xfId="13423" xr:uid="{00000000-0005-0000-0000-0000FA700000}"/>
    <cellStyle name="Note 4 3 2 2" xfId="29955" xr:uid="{00000000-0005-0000-0000-0000FB700000}"/>
    <cellStyle name="Note 4 3 3" xfId="13424" xr:uid="{00000000-0005-0000-0000-0000FC700000}"/>
    <cellStyle name="Note 4 3 3 2" xfId="29956" xr:uid="{00000000-0005-0000-0000-0000FD700000}"/>
    <cellStyle name="Note 4 3 4" xfId="29957" xr:uid="{00000000-0005-0000-0000-0000FE700000}"/>
    <cellStyle name="Note 4 4" xfId="13425" xr:uid="{00000000-0005-0000-0000-0000FF700000}"/>
    <cellStyle name="Note 4 4 2" xfId="29958" xr:uid="{00000000-0005-0000-0000-000000710000}"/>
    <cellStyle name="Note 4 5" xfId="13426" xr:uid="{00000000-0005-0000-0000-000001710000}"/>
    <cellStyle name="Note 4 5 2" xfId="29959" xr:uid="{00000000-0005-0000-0000-000002710000}"/>
    <cellStyle name="Note 4 6" xfId="13427" xr:uid="{00000000-0005-0000-0000-000003710000}"/>
    <cellStyle name="Note 4 7" xfId="13428" xr:uid="{00000000-0005-0000-0000-000004710000}"/>
    <cellStyle name="Note 4 8" xfId="13429" xr:uid="{00000000-0005-0000-0000-000005710000}"/>
    <cellStyle name="Note 4 9" xfId="29960" xr:uid="{00000000-0005-0000-0000-000006710000}"/>
    <cellStyle name="Note 40" xfId="13430" xr:uid="{00000000-0005-0000-0000-000007710000}"/>
    <cellStyle name="Note 40 2" xfId="13431" xr:uid="{00000000-0005-0000-0000-000008710000}"/>
    <cellStyle name="Note 40 2 2" xfId="13432" xr:uid="{00000000-0005-0000-0000-000009710000}"/>
    <cellStyle name="Note 40 2 2 2" xfId="29961" xr:uid="{00000000-0005-0000-0000-00000A710000}"/>
    <cellStyle name="Note 40 2 3" xfId="13433" xr:uid="{00000000-0005-0000-0000-00000B710000}"/>
    <cellStyle name="Note 40 2 3 2" xfId="29962" xr:uid="{00000000-0005-0000-0000-00000C710000}"/>
    <cellStyle name="Note 40 2 4" xfId="29963" xr:uid="{00000000-0005-0000-0000-00000D710000}"/>
    <cellStyle name="Note 40 3" xfId="13434" xr:uid="{00000000-0005-0000-0000-00000E710000}"/>
    <cellStyle name="Note 40 3 2" xfId="13435" xr:uid="{00000000-0005-0000-0000-00000F710000}"/>
    <cellStyle name="Note 40 3 2 2" xfId="29964" xr:uid="{00000000-0005-0000-0000-000010710000}"/>
    <cellStyle name="Note 40 3 3" xfId="13436" xr:uid="{00000000-0005-0000-0000-000011710000}"/>
    <cellStyle name="Note 40 3 3 2" xfId="29965" xr:uid="{00000000-0005-0000-0000-000012710000}"/>
    <cellStyle name="Note 40 3 4" xfId="29966" xr:uid="{00000000-0005-0000-0000-000013710000}"/>
    <cellStyle name="Note 40 4" xfId="13437" xr:uid="{00000000-0005-0000-0000-000014710000}"/>
    <cellStyle name="Note 40 4 2" xfId="29967" xr:uid="{00000000-0005-0000-0000-000015710000}"/>
    <cellStyle name="Note 40 5" xfId="13438" xr:uid="{00000000-0005-0000-0000-000016710000}"/>
    <cellStyle name="Note 40 5 2" xfId="29968" xr:uid="{00000000-0005-0000-0000-000017710000}"/>
    <cellStyle name="Note 40 6" xfId="29969" xr:uid="{00000000-0005-0000-0000-000018710000}"/>
    <cellStyle name="Note 41" xfId="13439" xr:uid="{00000000-0005-0000-0000-000019710000}"/>
    <cellStyle name="Note 41 2" xfId="13440" xr:uid="{00000000-0005-0000-0000-00001A710000}"/>
    <cellStyle name="Note 41 2 2" xfId="13441" xr:uid="{00000000-0005-0000-0000-00001B710000}"/>
    <cellStyle name="Note 41 2 2 2" xfId="29970" xr:uid="{00000000-0005-0000-0000-00001C710000}"/>
    <cellStyle name="Note 41 2 3" xfId="13442" xr:uid="{00000000-0005-0000-0000-00001D710000}"/>
    <cellStyle name="Note 41 2 3 2" xfId="29971" xr:uid="{00000000-0005-0000-0000-00001E710000}"/>
    <cellStyle name="Note 41 2 4" xfId="29972" xr:uid="{00000000-0005-0000-0000-00001F710000}"/>
    <cellStyle name="Note 41 3" xfId="13443" xr:uid="{00000000-0005-0000-0000-000020710000}"/>
    <cellStyle name="Note 41 3 2" xfId="13444" xr:uid="{00000000-0005-0000-0000-000021710000}"/>
    <cellStyle name="Note 41 3 2 2" xfId="29973" xr:uid="{00000000-0005-0000-0000-000022710000}"/>
    <cellStyle name="Note 41 3 3" xfId="13445" xr:uid="{00000000-0005-0000-0000-000023710000}"/>
    <cellStyle name="Note 41 3 3 2" xfId="29974" xr:uid="{00000000-0005-0000-0000-000024710000}"/>
    <cellStyle name="Note 41 3 4" xfId="29975" xr:uid="{00000000-0005-0000-0000-000025710000}"/>
    <cellStyle name="Note 41 4" xfId="13446" xr:uid="{00000000-0005-0000-0000-000026710000}"/>
    <cellStyle name="Note 41 4 2" xfId="29976" xr:uid="{00000000-0005-0000-0000-000027710000}"/>
    <cellStyle name="Note 41 5" xfId="13447" xr:uid="{00000000-0005-0000-0000-000028710000}"/>
    <cellStyle name="Note 41 5 2" xfId="29977" xr:uid="{00000000-0005-0000-0000-000029710000}"/>
    <cellStyle name="Note 41 6" xfId="29978" xr:uid="{00000000-0005-0000-0000-00002A710000}"/>
    <cellStyle name="Note 42" xfId="13448" xr:uid="{00000000-0005-0000-0000-00002B710000}"/>
    <cellStyle name="Note 42 2" xfId="13449" xr:uid="{00000000-0005-0000-0000-00002C710000}"/>
    <cellStyle name="Note 42 2 2" xfId="13450" xr:uid="{00000000-0005-0000-0000-00002D710000}"/>
    <cellStyle name="Note 42 2 2 2" xfId="29979" xr:uid="{00000000-0005-0000-0000-00002E710000}"/>
    <cellStyle name="Note 42 2 3" xfId="13451" xr:uid="{00000000-0005-0000-0000-00002F710000}"/>
    <cellStyle name="Note 42 2 3 2" xfId="29980" xr:uid="{00000000-0005-0000-0000-000030710000}"/>
    <cellStyle name="Note 42 2 4" xfId="29981" xr:uid="{00000000-0005-0000-0000-000031710000}"/>
    <cellStyle name="Note 42 3" xfId="13452" xr:uid="{00000000-0005-0000-0000-000032710000}"/>
    <cellStyle name="Note 42 3 2" xfId="13453" xr:uid="{00000000-0005-0000-0000-000033710000}"/>
    <cellStyle name="Note 42 3 2 2" xfId="29982" xr:uid="{00000000-0005-0000-0000-000034710000}"/>
    <cellStyle name="Note 42 3 3" xfId="13454" xr:uid="{00000000-0005-0000-0000-000035710000}"/>
    <cellStyle name="Note 42 3 3 2" xfId="29983" xr:uid="{00000000-0005-0000-0000-000036710000}"/>
    <cellStyle name="Note 42 3 4" xfId="29984" xr:uid="{00000000-0005-0000-0000-000037710000}"/>
    <cellStyle name="Note 42 4" xfId="13455" xr:uid="{00000000-0005-0000-0000-000038710000}"/>
    <cellStyle name="Note 42 4 2" xfId="29985" xr:uid="{00000000-0005-0000-0000-000039710000}"/>
    <cellStyle name="Note 42 5" xfId="13456" xr:uid="{00000000-0005-0000-0000-00003A710000}"/>
    <cellStyle name="Note 42 5 2" xfId="29986" xr:uid="{00000000-0005-0000-0000-00003B710000}"/>
    <cellStyle name="Note 42 6" xfId="29987" xr:uid="{00000000-0005-0000-0000-00003C710000}"/>
    <cellStyle name="Note 43" xfId="13457" xr:uid="{00000000-0005-0000-0000-00003D710000}"/>
    <cellStyle name="Note 43 2" xfId="13458" xr:uid="{00000000-0005-0000-0000-00003E710000}"/>
    <cellStyle name="Note 43 2 2" xfId="13459" xr:uid="{00000000-0005-0000-0000-00003F710000}"/>
    <cellStyle name="Note 43 2 2 2" xfId="29988" xr:uid="{00000000-0005-0000-0000-000040710000}"/>
    <cellStyle name="Note 43 2 3" xfId="13460" xr:uid="{00000000-0005-0000-0000-000041710000}"/>
    <cellStyle name="Note 43 2 3 2" xfId="29989" xr:uid="{00000000-0005-0000-0000-000042710000}"/>
    <cellStyle name="Note 43 2 4" xfId="29990" xr:uid="{00000000-0005-0000-0000-000043710000}"/>
    <cellStyle name="Note 43 3" xfId="13461" xr:uid="{00000000-0005-0000-0000-000044710000}"/>
    <cellStyle name="Note 43 3 2" xfId="13462" xr:uid="{00000000-0005-0000-0000-000045710000}"/>
    <cellStyle name="Note 43 3 2 2" xfId="29991" xr:uid="{00000000-0005-0000-0000-000046710000}"/>
    <cellStyle name="Note 43 3 3" xfId="13463" xr:uid="{00000000-0005-0000-0000-000047710000}"/>
    <cellStyle name="Note 43 3 3 2" xfId="29992" xr:uid="{00000000-0005-0000-0000-000048710000}"/>
    <cellStyle name="Note 43 3 4" xfId="29993" xr:uid="{00000000-0005-0000-0000-000049710000}"/>
    <cellStyle name="Note 43 4" xfId="13464" xr:uid="{00000000-0005-0000-0000-00004A710000}"/>
    <cellStyle name="Note 43 4 2" xfId="29994" xr:uid="{00000000-0005-0000-0000-00004B710000}"/>
    <cellStyle name="Note 43 5" xfId="13465" xr:uid="{00000000-0005-0000-0000-00004C710000}"/>
    <cellStyle name="Note 43 5 2" xfId="29995" xr:uid="{00000000-0005-0000-0000-00004D710000}"/>
    <cellStyle name="Note 43 6" xfId="29996" xr:uid="{00000000-0005-0000-0000-00004E710000}"/>
    <cellStyle name="Note 44" xfId="13466" xr:uid="{00000000-0005-0000-0000-00004F710000}"/>
    <cellStyle name="Note 44 2" xfId="13467" xr:uid="{00000000-0005-0000-0000-000050710000}"/>
    <cellStyle name="Note 44 2 2" xfId="13468" xr:uid="{00000000-0005-0000-0000-000051710000}"/>
    <cellStyle name="Note 44 2 2 2" xfId="29997" xr:uid="{00000000-0005-0000-0000-000052710000}"/>
    <cellStyle name="Note 44 2 3" xfId="13469" xr:uid="{00000000-0005-0000-0000-000053710000}"/>
    <cellStyle name="Note 44 2 3 2" xfId="29998" xr:uid="{00000000-0005-0000-0000-000054710000}"/>
    <cellStyle name="Note 44 2 4" xfId="29999" xr:uid="{00000000-0005-0000-0000-000055710000}"/>
    <cellStyle name="Note 44 3" xfId="13470" xr:uid="{00000000-0005-0000-0000-000056710000}"/>
    <cellStyle name="Note 44 3 2" xfId="13471" xr:uid="{00000000-0005-0000-0000-000057710000}"/>
    <cellStyle name="Note 44 3 2 2" xfId="30000" xr:uid="{00000000-0005-0000-0000-000058710000}"/>
    <cellStyle name="Note 44 3 3" xfId="13472" xr:uid="{00000000-0005-0000-0000-000059710000}"/>
    <cellStyle name="Note 44 3 3 2" xfId="30001" xr:uid="{00000000-0005-0000-0000-00005A710000}"/>
    <cellStyle name="Note 44 3 4" xfId="30002" xr:uid="{00000000-0005-0000-0000-00005B710000}"/>
    <cellStyle name="Note 44 4" xfId="13473" xr:uid="{00000000-0005-0000-0000-00005C710000}"/>
    <cellStyle name="Note 44 4 2" xfId="30003" xr:uid="{00000000-0005-0000-0000-00005D710000}"/>
    <cellStyle name="Note 44 5" xfId="13474" xr:uid="{00000000-0005-0000-0000-00005E710000}"/>
    <cellStyle name="Note 44 5 2" xfId="30004" xr:uid="{00000000-0005-0000-0000-00005F710000}"/>
    <cellStyle name="Note 44 6" xfId="30005" xr:uid="{00000000-0005-0000-0000-000060710000}"/>
    <cellStyle name="Note 45" xfId="13475" xr:uid="{00000000-0005-0000-0000-000061710000}"/>
    <cellStyle name="Note 45 2" xfId="13476" xr:uid="{00000000-0005-0000-0000-000062710000}"/>
    <cellStyle name="Note 45 2 2" xfId="13477" xr:uid="{00000000-0005-0000-0000-000063710000}"/>
    <cellStyle name="Note 45 2 2 2" xfId="30006" xr:uid="{00000000-0005-0000-0000-000064710000}"/>
    <cellStyle name="Note 45 2 3" xfId="13478" xr:uid="{00000000-0005-0000-0000-000065710000}"/>
    <cellStyle name="Note 45 2 3 2" xfId="30007" xr:uid="{00000000-0005-0000-0000-000066710000}"/>
    <cellStyle name="Note 45 2 4" xfId="30008" xr:uid="{00000000-0005-0000-0000-000067710000}"/>
    <cellStyle name="Note 45 3" xfId="13479" xr:uid="{00000000-0005-0000-0000-000068710000}"/>
    <cellStyle name="Note 45 3 2" xfId="13480" xr:uid="{00000000-0005-0000-0000-000069710000}"/>
    <cellStyle name="Note 45 3 2 2" xfId="30009" xr:uid="{00000000-0005-0000-0000-00006A710000}"/>
    <cellStyle name="Note 45 3 3" xfId="13481" xr:uid="{00000000-0005-0000-0000-00006B710000}"/>
    <cellStyle name="Note 45 3 3 2" xfId="30010" xr:uid="{00000000-0005-0000-0000-00006C710000}"/>
    <cellStyle name="Note 45 3 4" xfId="30011" xr:uid="{00000000-0005-0000-0000-00006D710000}"/>
    <cellStyle name="Note 45 4" xfId="13482" xr:uid="{00000000-0005-0000-0000-00006E710000}"/>
    <cellStyle name="Note 45 4 2" xfId="30012" xr:uid="{00000000-0005-0000-0000-00006F710000}"/>
    <cellStyle name="Note 45 5" xfId="13483" xr:uid="{00000000-0005-0000-0000-000070710000}"/>
    <cellStyle name="Note 45 5 2" xfId="30013" xr:uid="{00000000-0005-0000-0000-000071710000}"/>
    <cellStyle name="Note 45 6" xfId="30014" xr:uid="{00000000-0005-0000-0000-000072710000}"/>
    <cellStyle name="Note 46" xfId="13484" xr:uid="{00000000-0005-0000-0000-000073710000}"/>
    <cellStyle name="Note 46 2" xfId="13485" xr:uid="{00000000-0005-0000-0000-000074710000}"/>
    <cellStyle name="Note 46 2 2" xfId="13486" xr:uid="{00000000-0005-0000-0000-000075710000}"/>
    <cellStyle name="Note 46 2 2 2" xfId="30015" xr:uid="{00000000-0005-0000-0000-000076710000}"/>
    <cellStyle name="Note 46 2 3" xfId="13487" xr:uid="{00000000-0005-0000-0000-000077710000}"/>
    <cellStyle name="Note 46 2 3 2" xfId="30016" xr:uid="{00000000-0005-0000-0000-000078710000}"/>
    <cellStyle name="Note 46 2 4" xfId="30017" xr:uid="{00000000-0005-0000-0000-000079710000}"/>
    <cellStyle name="Note 46 3" xfId="13488" xr:uid="{00000000-0005-0000-0000-00007A710000}"/>
    <cellStyle name="Note 46 3 2" xfId="13489" xr:uid="{00000000-0005-0000-0000-00007B710000}"/>
    <cellStyle name="Note 46 3 2 2" xfId="30018" xr:uid="{00000000-0005-0000-0000-00007C710000}"/>
    <cellStyle name="Note 46 3 3" xfId="13490" xr:uid="{00000000-0005-0000-0000-00007D710000}"/>
    <cellStyle name="Note 46 3 3 2" xfId="30019" xr:uid="{00000000-0005-0000-0000-00007E710000}"/>
    <cellStyle name="Note 46 3 4" xfId="30020" xr:uid="{00000000-0005-0000-0000-00007F710000}"/>
    <cellStyle name="Note 46 4" xfId="13491" xr:uid="{00000000-0005-0000-0000-000080710000}"/>
    <cellStyle name="Note 46 4 2" xfId="30021" xr:uid="{00000000-0005-0000-0000-000081710000}"/>
    <cellStyle name="Note 46 5" xfId="13492" xr:uid="{00000000-0005-0000-0000-000082710000}"/>
    <cellStyle name="Note 46 5 2" xfId="30022" xr:uid="{00000000-0005-0000-0000-000083710000}"/>
    <cellStyle name="Note 46 6" xfId="30023" xr:uid="{00000000-0005-0000-0000-000084710000}"/>
    <cellStyle name="Note 47" xfId="13493" xr:uid="{00000000-0005-0000-0000-000085710000}"/>
    <cellStyle name="Note 47 2" xfId="13494" xr:uid="{00000000-0005-0000-0000-000086710000}"/>
    <cellStyle name="Note 47 2 2" xfId="13495" xr:uid="{00000000-0005-0000-0000-000087710000}"/>
    <cellStyle name="Note 47 2 2 2" xfId="30024" xr:uid="{00000000-0005-0000-0000-000088710000}"/>
    <cellStyle name="Note 47 2 3" xfId="13496" xr:uid="{00000000-0005-0000-0000-000089710000}"/>
    <cellStyle name="Note 47 2 3 2" xfId="30025" xr:uid="{00000000-0005-0000-0000-00008A710000}"/>
    <cellStyle name="Note 47 2 4" xfId="30026" xr:uid="{00000000-0005-0000-0000-00008B710000}"/>
    <cellStyle name="Note 47 3" xfId="13497" xr:uid="{00000000-0005-0000-0000-00008C710000}"/>
    <cellStyle name="Note 47 3 2" xfId="13498" xr:uid="{00000000-0005-0000-0000-00008D710000}"/>
    <cellStyle name="Note 47 3 2 2" xfId="30027" xr:uid="{00000000-0005-0000-0000-00008E710000}"/>
    <cellStyle name="Note 47 3 3" xfId="13499" xr:uid="{00000000-0005-0000-0000-00008F710000}"/>
    <cellStyle name="Note 47 3 3 2" xfId="30028" xr:uid="{00000000-0005-0000-0000-000090710000}"/>
    <cellStyle name="Note 47 3 4" xfId="30029" xr:uid="{00000000-0005-0000-0000-000091710000}"/>
    <cellStyle name="Note 47 4" xfId="13500" xr:uid="{00000000-0005-0000-0000-000092710000}"/>
    <cellStyle name="Note 47 4 2" xfId="30030" xr:uid="{00000000-0005-0000-0000-000093710000}"/>
    <cellStyle name="Note 47 5" xfId="13501" xr:uid="{00000000-0005-0000-0000-000094710000}"/>
    <cellStyle name="Note 47 5 2" xfId="30031" xr:uid="{00000000-0005-0000-0000-000095710000}"/>
    <cellStyle name="Note 47 6" xfId="30032" xr:uid="{00000000-0005-0000-0000-000096710000}"/>
    <cellStyle name="Note 48" xfId="13502" xr:uid="{00000000-0005-0000-0000-000097710000}"/>
    <cellStyle name="Note 48 2" xfId="13503" xr:uid="{00000000-0005-0000-0000-000098710000}"/>
    <cellStyle name="Note 48 2 2" xfId="13504" xr:uid="{00000000-0005-0000-0000-000099710000}"/>
    <cellStyle name="Note 48 2 2 2" xfId="30033" xr:uid="{00000000-0005-0000-0000-00009A710000}"/>
    <cellStyle name="Note 48 2 3" xfId="13505" xr:uid="{00000000-0005-0000-0000-00009B710000}"/>
    <cellStyle name="Note 48 2 3 2" xfId="30034" xr:uid="{00000000-0005-0000-0000-00009C710000}"/>
    <cellStyle name="Note 48 2 4" xfId="30035" xr:uid="{00000000-0005-0000-0000-00009D710000}"/>
    <cellStyle name="Note 48 3" xfId="13506" xr:uid="{00000000-0005-0000-0000-00009E710000}"/>
    <cellStyle name="Note 48 3 2" xfId="13507" xr:uid="{00000000-0005-0000-0000-00009F710000}"/>
    <cellStyle name="Note 48 3 2 2" xfId="30036" xr:uid="{00000000-0005-0000-0000-0000A0710000}"/>
    <cellStyle name="Note 48 3 3" xfId="13508" xr:uid="{00000000-0005-0000-0000-0000A1710000}"/>
    <cellStyle name="Note 48 3 3 2" xfId="30037" xr:uid="{00000000-0005-0000-0000-0000A2710000}"/>
    <cellStyle name="Note 48 3 4" xfId="30038" xr:uid="{00000000-0005-0000-0000-0000A3710000}"/>
    <cellStyle name="Note 48 4" xfId="13509" xr:uid="{00000000-0005-0000-0000-0000A4710000}"/>
    <cellStyle name="Note 48 4 2" xfId="30039" xr:uid="{00000000-0005-0000-0000-0000A5710000}"/>
    <cellStyle name="Note 48 5" xfId="13510" xr:uid="{00000000-0005-0000-0000-0000A6710000}"/>
    <cellStyle name="Note 48 5 2" xfId="30040" xr:uid="{00000000-0005-0000-0000-0000A7710000}"/>
    <cellStyle name="Note 48 6" xfId="30041" xr:uid="{00000000-0005-0000-0000-0000A8710000}"/>
    <cellStyle name="Note 49" xfId="13511" xr:uid="{00000000-0005-0000-0000-0000A9710000}"/>
    <cellStyle name="Note 49 2" xfId="13512" xr:uid="{00000000-0005-0000-0000-0000AA710000}"/>
    <cellStyle name="Note 49 2 2" xfId="13513" xr:uid="{00000000-0005-0000-0000-0000AB710000}"/>
    <cellStyle name="Note 49 2 2 2" xfId="30042" xr:uid="{00000000-0005-0000-0000-0000AC710000}"/>
    <cellStyle name="Note 49 2 3" xfId="13514" xr:uid="{00000000-0005-0000-0000-0000AD710000}"/>
    <cellStyle name="Note 49 2 3 2" xfId="30043" xr:uid="{00000000-0005-0000-0000-0000AE710000}"/>
    <cellStyle name="Note 49 2 4" xfId="30044" xr:uid="{00000000-0005-0000-0000-0000AF710000}"/>
    <cellStyle name="Note 49 3" xfId="13515" xr:uid="{00000000-0005-0000-0000-0000B0710000}"/>
    <cellStyle name="Note 49 3 2" xfId="13516" xr:uid="{00000000-0005-0000-0000-0000B1710000}"/>
    <cellStyle name="Note 49 3 2 2" xfId="30045" xr:uid="{00000000-0005-0000-0000-0000B2710000}"/>
    <cellStyle name="Note 49 3 3" xfId="13517" xr:uid="{00000000-0005-0000-0000-0000B3710000}"/>
    <cellStyle name="Note 49 3 3 2" xfId="30046" xr:uid="{00000000-0005-0000-0000-0000B4710000}"/>
    <cellStyle name="Note 49 3 4" xfId="30047" xr:uid="{00000000-0005-0000-0000-0000B5710000}"/>
    <cellStyle name="Note 49 4" xfId="13518" xr:uid="{00000000-0005-0000-0000-0000B6710000}"/>
    <cellStyle name="Note 49 4 2" xfId="30048" xr:uid="{00000000-0005-0000-0000-0000B7710000}"/>
    <cellStyle name="Note 49 5" xfId="13519" xr:uid="{00000000-0005-0000-0000-0000B8710000}"/>
    <cellStyle name="Note 49 5 2" xfId="30049" xr:uid="{00000000-0005-0000-0000-0000B9710000}"/>
    <cellStyle name="Note 49 6" xfId="30050" xr:uid="{00000000-0005-0000-0000-0000BA710000}"/>
    <cellStyle name="Note 5" xfId="13520" xr:uid="{00000000-0005-0000-0000-0000BB710000}"/>
    <cellStyle name="Note 5 2" xfId="13521" xr:uid="{00000000-0005-0000-0000-0000BC710000}"/>
    <cellStyle name="Note 5 2 2" xfId="13522" xr:uid="{00000000-0005-0000-0000-0000BD710000}"/>
    <cellStyle name="Note 5 2 2 2" xfId="30051" xr:uid="{00000000-0005-0000-0000-0000BE710000}"/>
    <cellStyle name="Note 5 2 3" xfId="13523" xr:uid="{00000000-0005-0000-0000-0000BF710000}"/>
    <cellStyle name="Note 5 2 3 2" xfId="30052" xr:uid="{00000000-0005-0000-0000-0000C0710000}"/>
    <cellStyle name="Note 5 2 4" xfId="30053" xr:uid="{00000000-0005-0000-0000-0000C1710000}"/>
    <cellStyle name="Note 5 3" xfId="13524" xr:uid="{00000000-0005-0000-0000-0000C2710000}"/>
    <cellStyle name="Note 5 3 2" xfId="13525" xr:uid="{00000000-0005-0000-0000-0000C3710000}"/>
    <cellStyle name="Note 5 3 2 2" xfId="30054" xr:uid="{00000000-0005-0000-0000-0000C4710000}"/>
    <cellStyle name="Note 5 3 3" xfId="13526" xr:uid="{00000000-0005-0000-0000-0000C5710000}"/>
    <cellStyle name="Note 5 3 3 2" xfId="30055" xr:uid="{00000000-0005-0000-0000-0000C6710000}"/>
    <cellStyle name="Note 5 3 4" xfId="30056" xr:uid="{00000000-0005-0000-0000-0000C7710000}"/>
    <cellStyle name="Note 5 4" xfId="13527" xr:uid="{00000000-0005-0000-0000-0000C8710000}"/>
    <cellStyle name="Note 5 4 2" xfId="30057" xr:uid="{00000000-0005-0000-0000-0000C9710000}"/>
    <cellStyle name="Note 5 5" xfId="13528" xr:uid="{00000000-0005-0000-0000-0000CA710000}"/>
    <cellStyle name="Note 5 5 2" xfId="30058" xr:uid="{00000000-0005-0000-0000-0000CB710000}"/>
    <cellStyle name="Note 5 6" xfId="30059" xr:uid="{00000000-0005-0000-0000-0000CC710000}"/>
    <cellStyle name="Note 50" xfId="13529" xr:uid="{00000000-0005-0000-0000-0000CD710000}"/>
    <cellStyle name="Note 50 2" xfId="13530" xr:uid="{00000000-0005-0000-0000-0000CE710000}"/>
    <cellStyle name="Note 50 2 2" xfId="13531" xr:uid="{00000000-0005-0000-0000-0000CF710000}"/>
    <cellStyle name="Note 50 2 2 2" xfId="30060" xr:uid="{00000000-0005-0000-0000-0000D0710000}"/>
    <cellStyle name="Note 50 2 3" xfId="13532" xr:uid="{00000000-0005-0000-0000-0000D1710000}"/>
    <cellStyle name="Note 50 2 3 2" xfId="30061" xr:uid="{00000000-0005-0000-0000-0000D2710000}"/>
    <cellStyle name="Note 50 2 4" xfId="30062" xr:uid="{00000000-0005-0000-0000-0000D3710000}"/>
    <cellStyle name="Note 50 3" xfId="13533" xr:uid="{00000000-0005-0000-0000-0000D4710000}"/>
    <cellStyle name="Note 50 3 2" xfId="13534" xr:uid="{00000000-0005-0000-0000-0000D5710000}"/>
    <cellStyle name="Note 50 3 2 2" xfId="30063" xr:uid="{00000000-0005-0000-0000-0000D6710000}"/>
    <cellStyle name="Note 50 3 3" xfId="13535" xr:uid="{00000000-0005-0000-0000-0000D7710000}"/>
    <cellStyle name="Note 50 3 3 2" xfId="30064" xr:uid="{00000000-0005-0000-0000-0000D8710000}"/>
    <cellStyle name="Note 50 3 4" xfId="30065" xr:uid="{00000000-0005-0000-0000-0000D9710000}"/>
    <cellStyle name="Note 50 4" xfId="13536" xr:uid="{00000000-0005-0000-0000-0000DA710000}"/>
    <cellStyle name="Note 50 4 2" xfId="30066" xr:uid="{00000000-0005-0000-0000-0000DB710000}"/>
    <cellStyle name="Note 50 5" xfId="13537" xr:uid="{00000000-0005-0000-0000-0000DC710000}"/>
    <cellStyle name="Note 50 5 2" xfId="30067" xr:uid="{00000000-0005-0000-0000-0000DD710000}"/>
    <cellStyle name="Note 50 6" xfId="30068" xr:uid="{00000000-0005-0000-0000-0000DE710000}"/>
    <cellStyle name="Note 51" xfId="13538" xr:uid="{00000000-0005-0000-0000-0000DF710000}"/>
    <cellStyle name="Note 51 2" xfId="13539" xr:uid="{00000000-0005-0000-0000-0000E0710000}"/>
    <cellStyle name="Note 51 2 2" xfId="13540" xr:uid="{00000000-0005-0000-0000-0000E1710000}"/>
    <cellStyle name="Note 51 2 2 2" xfId="30069" xr:uid="{00000000-0005-0000-0000-0000E2710000}"/>
    <cellStyle name="Note 51 2 3" xfId="13541" xr:uid="{00000000-0005-0000-0000-0000E3710000}"/>
    <cellStyle name="Note 51 2 3 2" xfId="30070" xr:uid="{00000000-0005-0000-0000-0000E4710000}"/>
    <cellStyle name="Note 51 2 4" xfId="30071" xr:uid="{00000000-0005-0000-0000-0000E5710000}"/>
    <cellStyle name="Note 51 3" xfId="13542" xr:uid="{00000000-0005-0000-0000-0000E6710000}"/>
    <cellStyle name="Note 51 3 2" xfId="13543" xr:uid="{00000000-0005-0000-0000-0000E7710000}"/>
    <cellStyle name="Note 51 3 2 2" xfId="30072" xr:uid="{00000000-0005-0000-0000-0000E8710000}"/>
    <cellStyle name="Note 51 3 3" xfId="13544" xr:uid="{00000000-0005-0000-0000-0000E9710000}"/>
    <cellStyle name="Note 51 3 3 2" xfId="30073" xr:uid="{00000000-0005-0000-0000-0000EA710000}"/>
    <cellStyle name="Note 51 3 4" xfId="30074" xr:uid="{00000000-0005-0000-0000-0000EB710000}"/>
    <cellStyle name="Note 51 4" xfId="13545" xr:uid="{00000000-0005-0000-0000-0000EC710000}"/>
    <cellStyle name="Note 51 4 2" xfId="30075" xr:uid="{00000000-0005-0000-0000-0000ED710000}"/>
    <cellStyle name="Note 51 5" xfId="13546" xr:uid="{00000000-0005-0000-0000-0000EE710000}"/>
    <cellStyle name="Note 51 5 2" xfId="30076" xr:uid="{00000000-0005-0000-0000-0000EF710000}"/>
    <cellStyle name="Note 51 6" xfId="30077" xr:uid="{00000000-0005-0000-0000-0000F0710000}"/>
    <cellStyle name="Note 52" xfId="13547" xr:uid="{00000000-0005-0000-0000-0000F1710000}"/>
    <cellStyle name="Note 52 2" xfId="13548" xr:uid="{00000000-0005-0000-0000-0000F2710000}"/>
    <cellStyle name="Note 52 2 2" xfId="13549" xr:uid="{00000000-0005-0000-0000-0000F3710000}"/>
    <cellStyle name="Note 52 2 2 2" xfId="30078" xr:uid="{00000000-0005-0000-0000-0000F4710000}"/>
    <cellStyle name="Note 52 2 3" xfId="13550" xr:uid="{00000000-0005-0000-0000-0000F5710000}"/>
    <cellStyle name="Note 52 2 3 2" xfId="30079" xr:uid="{00000000-0005-0000-0000-0000F6710000}"/>
    <cellStyle name="Note 52 2 4" xfId="30080" xr:uid="{00000000-0005-0000-0000-0000F7710000}"/>
    <cellStyle name="Note 52 3" xfId="13551" xr:uid="{00000000-0005-0000-0000-0000F8710000}"/>
    <cellStyle name="Note 52 3 2" xfId="13552" xr:uid="{00000000-0005-0000-0000-0000F9710000}"/>
    <cellStyle name="Note 52 3 2 2" xfId="30081" xr:uid="{00000000-0005-0000-0000-0000FA710000}"/>
    <cellStyle name="Note 52 3 3" xfId="13553" xr:uid="{00000000-0005-0000-0000-0000FB710000}"/>
    <cellStyle name="Note 52 3 3 2" xfId="30082" xr:uid="{00000000-0005-0000-0000-0000FC710000}"/>
    <cellStyle name="Note 52 3 4" xfId="30083" xr:uid="{00000000-0005-0000-0000-0000FD710000}"/>
    <cellStyle name="Note 52 4" xfId="13554" xr:uid="{00000000-0005-0000-0000-0000FE710000}"/>
    <cellStyle name="Note 52 4 2" xfId="30084" xr:uid="{00000000-0005-0000-0000-0000FF710000}"/>
    <cellStyle name="Note 52 5" xfId="13555" xr:uid="{00000000-0005-0000-0000-000000720000}"/>
    <cellStyle name="Note 52 5 2" xfId="30085" xr:uid="{00000000-0005-0000-0000-000001720000}"/>
    <cellStyle name="Note 52 6" xfId="30086" xr:uid="{00000000-0005-0000-0000-000002720000}"/>
    <cellStyle name="Note 53" xfId="13556" xr:uid="{00000000-0005-0000-0000-000003720000}"/>
    <cellStyle name="Note 53 2" xfId="13557" xr:uid="{00000000-0005-0000-0000-000004720000}"/>
    <cellStyle name="Note 53 2 2" xfId="13558" xr:uid="{00000000-0005-0000-0000-000005720000}"/>
    <cellStyle name="Note 53 2 2 2" xfId="30087" xr:uid="{00000000-0005-0000-0000-000006720000}"/>
    <cellStyle name="Note 53 2 3" xfId="13559" xr:uid="{00000000-0005-0000-0000-000007720000}"/>
    <cellStyle name="Note 53 2 3 2" xfId="30088" xr:uid="{00000000-0005-0000-0000-000008720000}"/>
    <cellStyle name="Note 53 2 4" xfId="30089" xr:uid="{00000000-0005-0000-0000-000009720000}"/>
    <cellStyle name="Note 53 3" xfId="13560" xr:uid="{00000000-0005-0000-0000-00000A720000}"/>
    <cellStyle name="Note 53 3 2" xfId="13561" xr:uid="{00000000-0005-0000-0000-00000B720000}"/>
    <cellStyle name="Note 53 3 2 2" xfId="30090" xr:uid="{00000000-0005-0000-0000-00000C720000}"/>
    <cellStyle name="Note 53 3 3" xfId="13562" xr:uid="{00000000-0005-0000-0000-00000D720000}"/>
    <cellStyle name="Note 53 3 3 2" xfId="30091" xr:uid="{00000000-0005-0000-0000-00000E720000}"/>
    <cellStyle name="Note 53 3 4" xfId="30092" xr:uid="{00000000-0005-0000-0000-00000F720000}"/>
    <cellStyle name="Note 53 4" xfId="13563" xr:uid="{00000000-0005-0000-0000-000010720000}"/>
    <cellStyle name="Note 53 4 2" xfId="30093" xr:uid="{00000000-0005-0000-0000-000011720000}"/>
    <cellStyle name="Note 53 5" xfId="13564" xr:uid="{00000000-0005-0000-0000-000012720000}"/>
    <cellStyle name="Note 53 5 2" xfId="30094" xr:uid="{00000000-0005-0000-0000-000013720000}"/>
    <cellStyle name="Note 53 6" xfId="30095" xr:uid="{00000000-0005-0000-0000-000014720000}"/>
    <cellStyle name="Note 54" xfId="13565" xr:uid="{00000000-0005-0000-0000-000015720000}"/>
    <cellStyle name="Note 54 2" xfId="13566" xr:uid="{00000000-0005-0000-0000-000016720000}"/>
    <cellStyle name="Note 54 2 2" xfId="13567" xr:uid="{00000000-0005-0000-0000-000017720000}"/>
    <cellStyle name="Note 54 2 2 2" xfId="30096" xr:uid="{00000000-0005-0000-0000-000018720000}"/>
    <cellStyle name="Note 54 2 3" xfId="13568" xr:uid="{00000000-0005-0000-0000-000019720000}"/>
    <cellStyle name="Note 54 2 3 2" xfId="30097" xr:uid="{00000000-0005-0000-0000-00001A720000}"/>
    <cellStyle name="Note 54 2 4" xfId="30098" xr:uid="{00000000-0005-0000-0000-00001B720000}"/>
    <cellStyle name="Note 54 3" xfId="13569" xr:uid="{00000000-0005-0000-0000-00001C720000}"/>
    <cellStyle name="Note 54 3 2" xfId="13570" xr:uid="{00000000-0005-0000-0000-00001D720000}"/>
    <cellStyle name="Note 54 3 2 2" xfId="30099" xr:uid="{00000000-0005-0000-0000-00001E720000}"/>
    <cellStyle name="Note 54 3 3" xfId="13571" xr:uid="{00000000-0005-0000-0000-00001F720000}"/>
    <cellStyle name="Note 54 3 3 2" xfId="30100" xr:uid="{00000000-0005-0000-0000-000020720000}"/>
    <cellStyle name="Note 54 3 4" xfId="30101" xr:uid="{00000000-0005-0000-0000-000021720000}"/>
    <cellStyle name="Note 54 4" xfId="13572" xr:uid="{00000000-0005-0000-0000-000022720000}"/>
    <cellStyle name="Note 54 4 2" xfId="30102" xr:uid="{00000000-0005-0000-0000-000023720000}"/>
    <cellStyle name="Note 54 5" xfId="13573" xr:uid="{00000000-0005-0000-0000-000024720000}"/>
    <cellStyle name="Note 54 5 2" xfId="30103" xr:uid="{00000000-0005-0000-0000-000025720000}"/>
    <cellStyle name="Note 54 6" xfId="30104" xr:uid="{00000000-0005-0000-0000-000026720000}"/>
    <cellStyle name="Note 55" xfId="13574" xr:uid="{00000000-0005-0000-0000-000027720000}"/>
    <cellStyle name="Note 55 2" xfId="13575" xr:uid="{00000000-0005-0000-0000-000028720000}"/>
    <cellStyle name="Note 55 2 2" xfId="13576" xr:uid="{00000000-0005-0000-0000-000029720000}"/>
    <cellStyle name="Note 55 2 2 2" xfId="30105" xr:uid="{00000000-0005-0000-0000-00002A720000}"/>
    <cellStyle name="Note 55 2 3" xfId="13577" xr:uid="{00000000-0005-0000-0000-00002B720000}"/>
    <cellStyle name="Note 55 2 3 2" xfId="30106" xr:uid="{00000000-0005-0000-0000-00002C720000}"/>
    <cellStyle name="Note 55 2 4" xfId="30107" xr:uid="{00000000-0005-0000-0000-00002D720000}"/>
    <cellStyle name="Note 55 3" xfId="13578" xr:uid="{00000000-0005-0000-0000-00002E720000}"/>
    <cellStyle name="Note 55 3 2" xfId="13579" xr:uid="{00000000-0005-0000-0000-00002F720000}"/>
    <cellStyle name="Note 55 3 2 2" xfId="30108" xr:uid="{00000000-0005-0000-0000-000030720000}"/>
    <cellStyle name="Note 55 3 3" xfId="13580" xr:uid="{00000000-0005-0000-0000-000031720000}"/>
    <cellStyle name="Note 55 3 3 2" xfId="30109" xr:uid="{00000000-0005-0000-0000-000032720000}"/>
    <cellStyle name="Note 55 3 4" xfId="30110" xr:uid="{00000000-0005-0000-0000-000033720000}"/>
    <cellStyle name="Note 55 4" xfId="13581" xr:uid="{00000000-0005-0000-0000-000034720000}"/>
    <cellStyle name="Note 55 4 2" xfId="30111" xr:uid="{00000000-0005-0000-0000-000035720000}"/>
    <cellStyle name="Note 55 5" xfId="13582" xr:uid="{00000000-0005-0000-0000-000036720000}"/>
    <cellStyle name="Note 55 5 2" xfId="30112" xr:uid="{00000000-0005-0000-0000-000037720000}"/>
    <cellStyle name="Note 55 6" xfId="30113" xr:uid="{00000000-0005-0000-0000-000038720000}"/>
    <cellStyle name="Note 56" xfId="13583" xr:uid="{00000000-0005-0000-0000-000039720000}"/>
    <cellStyle name="Note 56 2" xfId="13584" xr:uid="{00000000-0005-0000-0000-00003A720000}"/>
    <cellStyle name="Note 56 2 2" xfId="13585" xr:uid="{00000000-0005-0000-0000-00003B720000}"/>
    <cellStyle name="Note 56 2 2 2" xfId="30114" xr:uid="{00000000-0005-0000-0000-00003C720000}"/>
    <cellStyle name="Note 56 2 3" xfId="13586" xr:uid="{00000000-0005-0000-0000-00003D720000}"/>
    <cellStyle name="Note 56 2 3 2" xfId="30115" xr:uid="{00000000-0005-0000-0000-00003E720000}"/>
    <cellStyle name="Note 56 2 4" xfId="30116" xr:uid="{00000000-0005-0000-0000-00003F720000}"/>
    <cellStyle name="Note 56 3" xfId="13587" xr:uid="{00000000-0005-0000-0000-000040720000}"/>
    <cellStyle name="Note 56 3 2" xfId="13588" xr:uid="{00000000-0005-0000-0000-000041720000}"/>
    <cellStyle name="Note 56 3 2 2" xfId="30117" xr:uid="{00000000-0005-0000-0000-000042720000}"/>
    <cellStyle name="Note 56 3 3" xfId="13589" xr:uid="{00000000-0005-0000-0000-000043720000}"/>
    <cellStyle name="Note 56 3 3 2" xfId="30118" xr:uid="{00000000-0005-0000-0000-000044720000}"/>
    <cellStyle name="Note 56 3 4" xfId="30119" xr:uid="{00000000-0005-0000-0000-000045720000}"/>
    <cellStyle name="Note 56 4" xfId="13590" xr:uid="{00000000-0005-0000-0000-000046720000}"/>
    <cellStyle name="Note 56 4 2" xfId="30120" xr:uid="{00000000-0005-0000-0000-000047720000}"/>
    <cellStyle name="Note 56 5" xfId="13591" xr:uid="{00000000-0005-0000-0000-000048720000}"/>
    <cellStyle name="Note 56 5 2" xfId="30121" xr:uid="{00000000-0005-0000-0000-000049720000}"/>
    <cellStyle name="Note 56 6" xfId="30122" xr:uid="{00000000-0005-0000-0000-00004A720000}"/>
    <cellStyle name="Note 57" xfId="13592" xr:uid="{00000000-0005-0000-0000-00004B720000}"/>
    <cellStyle name="Note 57 2" xfId="13593" xr:uid="{00000000-0005-0000-0000-00004C720000}"/>
    <cellStyle name="Note 57 2 2" xfId="13594" xr:uid="{00000000-0005-0000-0000-00004D720000}"/>
    <cellStyle name="Note 57 2 2 2" xfId="30123" xr:uid="{00000000-0005-0000-0000-00004E720000}"/>
    <cellStyle name="Note 57 2 3" xfId="13595" xr:uid="{00000000-0005-0000-0000-00004F720000}"/>
    <cellStyle name="Note 57 2 3 2" xfId="30124" xr:uid="{00000000-0005-0000-0000-000050720000}"/>
    <cellStyle name="Note 57 2 4" xfId="30125" xr:uid="{00000000-0005-0000-0000-000051720000}"/>
    <cellStyle name="Note 57 3" xfId="13596" xr:uid="{00000000-0005-0000-0000-000052720000}"/>
    <cellStyle name="Note 57 3 2" xfId="13597" xr:uid="{00000000-0005-0000-0000-000053720000}"/>
    <cellStyle name="Note 57 3 2 2" xfId="30126" xr:uid="{00000000-0005-0000-0000-000054720000}"/>
    <cellStyle name="Note 57 3 3" xfId="13598" xr:uid="{00000000-0005-0000-0000-000055720000}"/>
    <cellStyle name="Note 57 3 3 2" xfId="30127" xr:uid="{00000000-0005-0000-0000-000056720000}"/>
    <cellStyle name="Note 57 3 4" xfId="30128" xr:uid="{00000000-0005-0000-0000-000057720000}"/>
    <cellStyle name="Note 57 4" xfId="13599" xr:uid="{00000000-0005-0000-0000-000058720000}"/>
    <cellStyle name="Note 57 4 2" xfId="30129" xr:uid="{00000000-0005-0000-0000-000059720000}"/>
    <cellStyle name="Note 57 5" xfId="13600" xr:uid="{00000000-0005-0000-0000-00005A720000}"/>
    <cellStyle name="Note 57 5 2" xfId="30130" xr:uid="{00000000-0005-0000-0000-00005B720000}"/>
    <cellStyle name="Note 57 6" xfId="30131" xr:uid="{00000000-0005-0000-0000-00005C720000}"/>
    <cellStyle name="Note 58" xfId="13601" xr:uid="{00000000-0005-0000-0000-00005D720000}"/>
    <cellStyle name="Note 58 2" xfId="13602" xr:uid="{00000000-0005-0000-0000-00005E720000}"/>
    <cellStyle name="Note 58 2 2" xfId="13603" xr:uid="{00000000-0005-0000-0000-00005F720000}"/>
    <cellStyle name="Note 58 2 2 2" xfId="30132" xr:uid="{00000000-0005-0000-0000-000060720000}"/>
    <cellStyle name="Note 58 2 3" xfId="13604" xr:uid="{00000000-0005-0000-0000-000061720000}"/>
    <cellStyle name="Note 58 2 3 2" xfId="30133" xr:uid="{00000000-0005-0000-0000-000062720000}"/>
    <cellStyle name="Note 58 2 4" xfId="30134" xr:uid="{00000000-0005-0000-0000-000063720000}"/>
    <cellStyle name="Note 58 3" xfId="13605" xr:uid="{00000000-0005-0000-0000-000064720000}"/>
    <cellStyle name="Note 58 3 2" xfId="13606" xr:uid="{00000000-0005-0000-0000-000065720000}"/>
    <cellStyle name="Note 58 3 2 2" xfId="30135" xr:uid="{00000000-0005-0000-0000-000066720000}"/>
    <cellStyle name="Note 58 3 3" xfId="13607" xr:uid="{00000000-0005-0000-0000-000067720000}"/>
    <cellStyle name="Note 58 3 3 2" xfId="30136" xr:uid="{00000000-0005-0000-0000-000068720000}"/>
    <cellStyle name="Note 58 3 4" xfId="30137" xr:uid="{00000000-0005-0000-0000-000069720000}"/>
    <cellStyle name="Note 58 4" xfId="13608" xr:uid="{00000000-0005-0000-0000-00006A720000}"/>
    <cellStyle name="Note 58 4 2" xfId="30138" xr:uid="{00000000-0005-0000-0000-00006B720000}"/>
    <cellStyle name="Note 58 5" xfId="13609" xr:uid="{00000000-0005-0000-0000-00006C720000}"/>
    <cellStyle name="Note 58 5 2" xfId="30139" xr:uid="{00000000-0005-0000-0000-00006D720000}"/>
    <cellStyle name="Note 58 6" xfId="30140" xr:uid="{00000000-0005-0000-0000-00006E720000}"/>
    <cellStyle name="Note 59" xfId="13610" xr:uid="{00000000-0005-0000-0000-00006F720000}"/>
    <cellStyle name="Note 59 2" xfId="13611" xr:uid="{00000000-0005-0000-0000-000070720000}"/>
    <cellStyle name="Note 59 2 2" xfId="13612" xr:uid="{00000000-0005-0000-0000-000071720000}"/>
    <cellStyle name="Note 59 2 2 2" xfId="30141" xr:uid="{00000000-0005-0000-0000-000072720000}"/>
    <cellStyle name="Note 59 2 3" xfId="13613" xr:uid="{00000000-0005-0000-0000-000073720000}"/>
    <cellStyle name="Note 59 2 3 2" xfId="30142" xr:uid="{00000000-0005-0000-0000-000074720000}"/>
    <cellStyle name="Note 59 2 4" xfId="30143" xr:uid="{00000000-0005-0000-0000-000075720000}"/>
    <cellStyle name="Note 59 3" xfId="13614" xr:uid="{00000000-0005-0000-0000-000076720000}"/>
    <cellStyle name="Note 59 3 2" xfId="13615" xr:uid="{00000000-0005-0000-0000-000077720000}"/>
    <cellStyle name="Note 59 3 2 2" xfId="30144" xr:uid="{00000000-0005-0000-0000-000078720000}"/>
    <cellStyle name="Note 59 3 3" xfId="13616" xr:uid="{00000000-0005-0000-0000-000079720000}"/>
    <cellStyle name="Note 59 3 3 2" xfId="30145" xr:uid="{00000000-0005-0000-0000-00007A720000}"/>
    <cellStyle name="Note 59 3 4" xfId="30146" xr:uid="{00000000-0005-0000-0000-00007B720000}"/>
    <cellStyle name="Note 59 4" xfId="13617" xr:uid="{00000000-0005-0000-0000-00007C720000}"/>
    <cellStyle name="Note 59 4 2" xfId="30147" xr:uid="{00000000-0005-0000-0000-00007D720000}"/>
    <cellStyle name="Note 59 5" xfId="13618" xr:uid="{00000000-0005-0000-0000-00007E720000}"/>
    <cellStyle name="Note 59 5 2" xfId="30148" xr:uid="{00000000-0005-0000-0000-00007F720000}"/>
    <cellStyle name="Note 59 6" xfId="30149" xr:uid="{00000000-0005-0000-0000-000080720000}"/>
    <cellStyle name="Note 6" xfId="13619" xr:uid="{00000000-0005-0000-0000-000081720000}"/>
    <cellStyle name="Note 6 2" xfId="13620" xr:uid="{00000000-0005-0000-0000-000082720000}"/>
    <cellStyle name="Note 6 2 2" xfId="13621" xr:uid="{00000000-0005-0000-0000-000083720000}"/>
    <cellStyle name="Note 6 2 2 2" xfId="30150" xr:uid="{00000000-0005-0000-0000-000084720000}"/>
    <cellStyle name="Note 6 2 3" xfId="13622" xr:uid="{00000000-0005-0000-0000-000085720000}"/>
    <cellStyle name="Note 6 2 3 2" xfId="30151" xr:uid="{00000000-0005-0000-0000-000086720000}"/>
    <cellStyle name="Note 6 2 4" xfId="30152" xr:uid="{00000000-0005-0000-0000-000087720000}"/>
    <cellStyle name="Note 6 3" xfId="13623" xr:uid="{00000000-0005-0000-0000-000088720000}"/>
    <cellStyle name="Note 6 3 2" xfId="13624" xr:uid="{00000000-0005-0000-0000-000089720000}"/>
    <cellStyle name="Note 6 3 2 2" xfId="30153" xr:uid="{00000000-0005-0000-0000-00008A720000}"/>
    <cellStyle name="Note 6 3 3" xfId="13625" xr:uid="{00000000-0005-0000-0000-00008B720000}"/>
    <cellStyle name="Note 6 3 3 2" xfId="30154" xr:uid="{00000000-0005-0000-0000-00008C720000}"/>
    <cellStyle name="Note 6 3 4" xfId="30155" xr:uid="{00000000-0005-0000-0000-00008D720000}"/>
    <cellStyle name="Note 6 4" xfId="13626" xr:uid="{00000000-0005-0000-0000-00008E720000}"/>
    <cellStyle name="Note 6 4 2" xfId="30156" xr:uid="{00000000-0005-0000-0000-00008F720000}"/>
    <cellStyle name="Note 6 5" xfId="13627" xr:uid="{00000000-0005-0000-0000-000090720000}"/>
    <cellStyle name="Note 6 5 2" xfId="30157" xr:uid="{00000000-0005-0000-0000-000091720000}"/>
    <cellStyle name="Note 6 6" xfId="30158" xr:uid="{00000000-0005-0000-0000-000092720000}"/>
    <cellStyle name="Note 60" xfId="13628" xr:uid="{00000000-0005-0000-0000-000093720000}"/>
    <cellStyle name="Note 60 2" xfId="13629" xr:uid="{00000000-0005-0000-0000-000094720000}"/>
    <cellStyle name="Note 60 2 2" xfId="13630" xr:uid="{00000000-0005-0000-0000-000095720000}"/>
    <cellStyle name="Note 60 2 2 2" xfId="30159" xr:uid="{00000000-0005-0000-0000-000096720000}"/>
    <cellStyle name="Note 60 2 3" xfId="13631" xr:uid="{00000000-0005-0000-0000-000097720000}"/>
    <cellStyle name="Note 60 2 3 2" xfId="30160" xr:uid="{00000000-0005-0000-0000-000098720000}"/>
    <cellStyle name="Note 60 2 4" xfId="30161" xr:uid="{00000000-0005-0000-0000-000099720000}"/>
    <cellStyle name="Note 60 3" xfId="13632" xr:uid="{00000000-0005-0000-0000-00009A720000}"/>
    <cellStyle name="Note 60 3 2" xfId="13633" xr:uid="{00000000-0005-0000-0000-00009B720000}"/>
    <cellStyle name="Note 60 3 2 2" xfId="30162" xr:uid="{00000000-0005-0000-0000-00009C720000}"/>
    <cellStyle name="Note 60 3 3" xfId="13634" xr:uid="{00000000-0005-0000-0000-00009D720000}"/>
    <cellStyle name="Note 60 3 3 2" xfId="30163" xr:uid="{00000000-0005-0000-0000-00009E720000}"/>
    <cellStyle name="Note 60 3 4" xfId="30164" xr:uid="{00000000-0005-0000-0000-00009F720000}"/>
    <cellStyle name="Note 60 4" xfId="13635" xr:uid="{00000000-0005-0000-0000-0000A0720000}"/>
    <cellStyle name="Note 60 4 2" xfId="30165" xr:uid="{00000000-0005-0000-0000-0000A1720000}"/>
    <cellStyle name="Note 60 5" xfId="13636" xr:uid="{00000000-0005-0000-0000-0000A2720000}"/>
    <cellStyle name="Note 60 5 2" xfId="30166" xr:uid="{00000000-0005-0000-0000-0000A3720000}"/>
    <cellStyle name="Note 60 6" xfId="30167" xr:uid="{00000000-0005-0000-0000-0000A4720000}"/>
    <cellStyle name="Note 61" xfId="13637" xr:uid="{00000000-0005-0000-0000-0000A5720000}"/>
    <cellStyle name="Note 61 2" xfId="13638" xr:uid="{00000000-0005-0000-0000-0000A6720000}"/>
    <cellStyle name="Note 61 2 2" xfId="30168" xr:uid="{00000000-0005-0000-0000-0000A7720000}"/>
    <cellStyle name="Note 61 3" xfId="13639" xr:uid="{00000000-0005-0000-0000-0000A8720000}"/>
    <cellStyle name="Note 61 3 2" xfId="30169" xr:uid="{00000000-0005-0000-0000-0000A9720000}"/>
    <cellStyle name="Note 61 4" xfId="30170" xr:uid="{00000000-0005-0000-0000-0000AA720000}"/>
    <cellStyle name="Note 62" xfId="13640" xr:uid="{00000000-0005-0000-0000-0000AB720000}"/>
    <cellStyle name="Note 62 2" xfId="13641" xr:uid="{00000000-0005-0000-0000-0000AC720000}"/>
    <cellStyle name="Note 62 2 2" xfId="30171" xr:uid="{00000000-0005-0000-0000-0000AD720000}"/>
    <cellStyle name="Note 62 3" xfId="13642" xr:uid="{00000000-0005-0000-0000-0000AE720000}"/>
    <cellStyle name="Note 62 3 2" xfId="30172" xr:uid="{00000000-0005-0000-0000-0000AF720000}"/>
    <cellStyle name="Note 62 4" xfId="30173" xr:uid="{00000000-0005-0000-0000-0000B0720000}"/>
    <cellStyle name="Note 63" xfId="13643" xr:uid="{00000000-0005-0000-0000-0000B1720000}"/>
    <cellStyle name="Note 63 2" xfId="13644" xr:uid="{00000000-0005-0000-0000-0000B2720000}"/>
    <cellStyle name="Note 63 2 2" xfId="30174" xr:uid="{00000000-0005-0000-0000-0000B3720000}"/>
    <cellStyle name="Note 63 3" xfId="13645" xr:uid="{00000000-0005-0000-0000-0000B4720000}"/>
    <cellStyle name="Note 63 3 2" xfId="30175" xr:uid="{00000000-0005-0000-0000-0000B5720000}"/>
    <cellStyle name="Note 63 4" xfId="30176" xr:uid="{00000000-0005-0000-0000-0000B6720000}"/>
    <cellStyle name="Note 64" xfId="13646" xr:uid="{00000000-0005-0000-0000-0000B7720000}"/>
    <cellStyle name="Note 64 2" xfId="13647" xr:uid="{00000000-0005-0000-0000-0000B8720000}"/>
    <cellStyle name="Note 64 2 2" xfId="30177" xr:uid="{00000000-0005-0000-0000-0000B9720000}"/>
    <cellStyle name="Note 64 3" xfId="13648" xr:uid="{00000000-0005-0000-0000-0000BA720000}"/>
    <cellStyle name="Note 64 3 2" xfId="30178" xr:uid="{00000000-0005-0000-0000-0000BB720000}"/>
    <cellStyle name="Note 64 4" xfId="30179" xr:uid="{00000000-0005-0000-0000-0000BC720000}"/>
    <cellStyle name="Note 65" xfId="13649" xr:uid="{00000000-0005-0000-0000-0000BD720000}"/>
    <cellStyle name="Note 65 2" xfId="13650" xr:uid="{00000000-0005-0000-0000-0000BE720000}"/>
    <cellStyle name="Note 65 2 2" xfId="30180" xr:uid="{00000000-0005-0000-0000-0000BF720000}"/>
    <cellStyle name="Note 65 3" xfId="13651" xr:uid="{00000000-0005-0000-0000-0000C0720000}"/>
    <cellStyle name="Note 65 3 2" xfId="30181" xr:uid="{00000000-0005-0000-0000-0000C1720000}"/>
    <cellStyle name="Note 65 4" xfId="30182" xr:uid="{00000000-0005-0000-0000-0000C2720000}"/>
    <cellStyle name="Note 66" xfId="13652" xr:uid="{00000000-0005-0000-0000-0000C3720000}"/>
    <cellStyle name="Note 66 2" xfId="13653" xr:uid="{00000000-0005-0000-0000-0000C4720000}"/>
    <cellStyle name="Note 66 2 2" xfId="30183" xr:uid="{00000000-0005-0000-0000-0000C5720000}"/>
    <cellStyle name="Note 66 3" xfId="13654" xr:uid="{00000000-0005-0000-0000-0000C6720000}"/>
    <cellStyle name="Note 66 3 2" xfId="30184" xr:uid="{00000000-0005-0000-0000-0000C7720000}"/>
    <cellStyle name="Note 66 4" xfId="30185" xr:uid="{00000000-0005-0000-0000-0000C8720000}"/>
    <cellStyle name="Note 67" xfId="13655" xr:uid="{00000000-0005-0000-0000-0000C9720000}"/>
    <cellStyle name="Note 67 2" xfId="13656" xr:uid="{00000000-0005-0000-0000-0000CA720000}"/>
    <cellStyle name="Note 67 2 2" xfId="30186" xr:uid="{00000000-0005-0000-0000-0000CB720000}"/>
    <cellStyle name="Note 67 3" xfId="13657" xr:uid="{00000000-0005-0000-0000-0000CC720000}"/>
    <cellStyle name="Note 67 3 2" xfId="30187" xr:uid="{00000000-0005-0000-0000-0000CD720000}"/>
    <cellStyle name="Note 67 4" xfId="30188" xr:uid="{00000000-0005-0000-0000-0000CE720000}"/>
    <cellStyle name="Note 68" xfId="13658" xr:uid="{00000000-0005-0000-0000-0000CF720000}"/>
    <cellStyle name="Note 68 2" xfId="13659" xr:uid="{00000000-0005-0000-0000-0000D0720000}"/>
    <cellStyle name="Note 68 2 2" xfId="30189" xr:uid="{00000000-0005-0000-0000-0000D1720000}"/>
    <cellStyle name="Note 68 3" xfId="13660" xr:uid="{00000000-0005-0000-0000-0000D2720000}"/>
    <cellStyle name="Note 68 3 2" xfId="30190" xr:uid="{00000000-0005-0000-0000-0000D3720000}"/>
    <cellStyle name="Note 68 4" xfId="30191" xr:uid="{00000000-0005-0000-0000-0000D4720000}"/>
    <cellStyle name="Note 69" xfId="13661" xr:uid="{00000000-0005-0000-0000-0000D5720000}"/>
    <cellStyle name="Note 69 2" xfId="13662" xr:uid="{00000000-0005-0000-0000-0000D6720000}"/>
    <cellStyle name="Note 69 2 2" xfId="30192" xr:uid="{00000000-0005-0000-0000-0000D7720000}"/>
    <cellStyle name="Note 69 3" xfId="13663" xr:uid="{00000000-0005-0000-0000-0000D8720000}"/>
    <cellStyle name="Note 69 3 2" xfId="30193" xr:uid="{00000000-0005-0000-0000-0000D9720000}"/>
    <cellStyle name="Note 69 4" xfId="30194" xr:uid="{00000000-0005-0000-0000-0000DA720000}"/>
    <cellStyle name="Note 7" xfId="13664" xr:uid="{00000000-0005-0000-0000-0000DB720000}"/>
    <cellStyle name="Note 7 2" xfId="13665" xr:uid="{00000000-0005-0000-0000-0000DC720000}"/>
    <cellStyle name="Note 7 2 2" xfId="13666" xr:uid="{00000000-0005-0000-0000-0000DD720000}"/>
    <cellStyle name="Note 7 2 2 2" xfId="30195" xr:uid="{00000000-0005-0000-0000-0000DE720000}"/>
    <cellStyle name="Note 7 2 3" xfId="13667" xr:uid="{00000000-0005-0000-0000-0000DF720000}"/>
    <cellStyle name="Note 7 2 3 2" xfId="30196" xr:uid="{00000000-0005-0000-0000-0000E0720000}"/>
    <cellStyle name="Note 7 2 4" xfId="30197" xr:uid="{00000000-0005-0000-0000-0000E1720000}"/>
    <cellStyle name="Note 7 3" xfId="13668" xr:uid="{00000000-0005-0000-0000-0000E2720000}"/>
    <cellStyle name="Note 7 3 2" xfId="13669" xr:uid="{00000000-0005-0000-0000-0000E3720000}"/>
    <cellStyle name="Note 7 3 2 2" xfId="30198" xr:uid="{00000000-0005-0000-0000-0000E4720000}"/>
    <cellStyle name="Note 7 3 3" xfId="13670" xr:uid="{00000000-0005-0000-0000-0000E5720000}"/>
    <cellStyle name="Note 7 3 3 2" xfId="30199" xr:uid="{00000000-0005-0000-0000-0000E6720000}"/>
    <cellStyle name="Note 7 3 4" xfId="30200" xr:uid="{00000000-0005-0000-0000-0000E7720000}"/>
    <cellStyle name="Note 7 4" xfId="13671" xr:uid="{00000000-0005-0000-0000-0000E8720000}"/>
    <cellStyle name="Note 7 4 2" xfId="30201" xr:uid="{00000000-0005-0000-0000-0000E9720000}"/>
    <cellStyle name="Note 7 5" xfId="13672" xr:uid="{00000000-0005-0000-0000-0000EA720000}"/>
    <cellStyle name="Note 7 5 2" xfId="30202" xr:uid="{00000000-0005-0000-0000-0000EB720000}"/>
    <cellStyle name="Note 7 6" xfId="30203" xr:uid="{00000000-0005-0000-0000-0000EC720000}"/>
    <cellStyle name="Note 70" xfId="13673" xr:uid="{00000000-0005-0000-0000-0000ED720000}"/>
    <cellStyle name="Note 70 2" xfId="13674" xr:uid="{00000000-0005-0000-0000-0000EE720000}"/>
    <cellStyle name="Note 70 2 2" xfId="30204" xr:uid="{00000000-0005-0000-0000-0000EF720000}"/>
    <cellStyle name="Note 70 3" xfId="13675" xr:uid="{00000000-0005-0000-0000-0000F0720000}"/>
    <cellStyle name="Note 70 3 2" xfId="30205" xr:uid="{00000000-0005-0000-0000-0000F1720000}"/>
    <cellStyle name="Note 70 4" xfId="30206" xr:uid="{00000000-0005-0000-0000-0000F2720000}"/>
    <cellStyle name="Note 71" xfId="13676" xr:uid="{00000000-0005-0000-0000-0000F3720000}"/>
    <cellStyle name="Note 71 2" xfId="13677" xr:uid="{00000000-0005-0000-0000-0000F4720000}"/>
    <cellStyle name="Note 71 2 2" xfId="30207" xr:uid="{00000000-0005-0000-0000-0000F5720000}"/>
    <cellStyle name="Note 71 3" xfId="13678" xr:uid="{00000000-0005-0000-0000-0000F6720000}"/>
    <cellStyle name="Note 71 3 2" xfId="30208" xr:uid="{00000000-0005-0000-0000-0000F7720000}"/>
    <cellStyle name="Note 71 4" xfId="30209" xr:uid="{00000000-0005-0000-0000-0000F8720000}"/>
    <cellStyle name="Note 72" xfId="13679" xr:uid="{00000000-0005-0000-0000-0000F9720000}"/>
    <cellStyle name="Note 72 2" xfId="13680" xr:uid="{00000000-0005-0000-0000-0000FA720000}"/>
    <cellStyle name="Note 72 2 2" xfId="30210" xr:uid="{00000000-0005-0000-0000-0000FB720000}"/>
    <cellStyle name="Note 72 3" xfId="13681" xr:uid="{00000000-0005-0000-0000-0000FC720000}"/>
    <cellStyle name="Note 72 3 2" xfId="30211" xr:uid="{00000000-0005-0000-0000-0000FD720000}"/>
    <cellStyle name="Note 72 4" xfId="30212" xr:uid="{00000000-0005-0000-0000-0000FE720000}"/>
    <cellStyle name="Note 73" xfId="13682" xr:uid="{00000000-0005-0000-0000-0000FF720000}"/>
    <cellStyle name="Note 73 2" xfId="13683" xr:uid="{00000000-0005-0000-0000-000000730000}"/>
    <cellStyle name="Note 73 2 2" xfId="30213" xr:uid="{00000000-0005-0000-0000-000001730000}"/>
    <cellStyle name="Note 73 3" xfId="13684" xr:uid="{00000000-0005-0000-0000-000002730000}"/>
    <cellStyle name="Note 73 3 2" xfId="30214" xr:uid="{00000000-0005-0000-0000-000003730000}"/>
    <cellStyle name="Note 73 4" xfId="30215" xr:uid="{00000000-0005-0000-0000-000004730000}"/>
    <cellStyle name="Note 74" xfId="13685" xr:uid="{00000000-0005-0000-0000-000005730000}"/>
    <cellStyle name="Note 74 2" xfId="13686" xr:uid="{00000000-0005-0000-0000-000006730000}"/>
    <cellStyle name="Note 74 2 2" xfId="30216" xr:uid="{00000000-0005-0000-0000-000007730000}"/>
    <cellStyle name="Note 74 3" xfId="13687" xr:uid="{00000000-0005-0000-0000-000008730000}"/>
    <cellStyle name="Note 74 3 2" xfId="30217" xr:uid="{00000000-0005-0000-0000-000009730000}"/>
    <cellStyle name="Note 74 4" xfId="30218" xr:uid="{00000000-0005-0000-0000-00000A730000}"/>
    <cellStyle name="Note 75" xfId="13688" xr:uid="{00000000-0005-0000-0000-00000B730000}"/>
    <cellStyle name="Note 75 2" xfId="13689" xr:uid="{00000000-0005-0000-0000-00000C730000}"/>
    <cellStyle name="Note 75 2 2" xfId="30219" xr:uid="{00000000-0005-0000-0000-00000D730000}"/>
    <cellStyle name="Note 75 3" xfId="13690" xr:uid="{00000000-0005-0000-0000-00000E730000}"/>
    <cellStyle name="Note 75 3 2" xfId="30220" xr:uid="{00000000-0005-0000-0000-00000F730000}"/>
    <cellStyle name="Note 75 4" xfId="30221" xr:uid="{00000000-0005-0000-0000-000010730000}"/>
    <cellStyle name="Note 76" xfId="13691" xr:uid="{00000000-0005-0000-0000-000011730000}"/>
    <cellStyle name="Note 76 2" xfId="13692" xr:uid="{00000000-0005-0000-0000-000012730000}"/>
    <cellStyle name="Note 76 2 2" xfId="30222" xr:uid="{00000000-0005-0000-0000-000013730000}"/>
    <cellStyle name="Note 76 3" xfId="13693" xr:uid="{00000000-0005-0000-0000-000014730000}"/>
    <cellStyle name="Note 76 3 2" xfId="30223" xr:uid="{00000000-0005-0000-0000-000015730000}"/>
    <cellStyle name="Note 76 4" xfId="30224" xr:uid="{00000000-0005-0000-0000-000016730000}"/>
    <cellStyle name="Note 77" xfId="13694" xr:uid="{00000000-0005-0000-0000-000017730000}"/>
    <cellStyle name="Note 77 2" xfId="13695" xr:uid="{00000000-0005-0000-0000-000018730000}"/>
    <cellStyle name="Note 77 2 2" xfId="30225" xr:uid="{00000000-0005-0000-0000-000019730000}"/>
    <cellStyle name="Note 77 3" xfId="13696" xr:uid="{00000000-0005-0000-0000-00001A730000}"/>
    <cellStyle name="Note 77 3 2" xfId="30226" xr:uid="{00000000-0005-0000-0000-00001B730000}"/>
    <cellStyle name="Note 77 4" xfId="30227" xr:uid="{00000000-0005-0000-0000-00001C730000}"/>
    <cellStyle name="Note 78" xfId="13697" xr:uid="{00000000-0005-0000-0000-00001D730000}"/>
    <cellStyle name="Note 78 2" xfId="13698" xr:uid="{00000000-0005-0000-0000-00001E730000}"/>
    <cellStyle name="Note 78 2 2" xfId="30228" xr:uid="{00000000-0005-0000-0000-00001F730000}"/>
    <cellStyle name="Note 78 3" xfId="13699" xr:uid="{00000000-0005-0000-0000-000020730000}"/>
    <cellStyle name="Note 78 3 2" xfId="30229" xr:uid="{00000000-0005-0000-0000-000021730000}"/>
    <cellStyle name="Note 78 4" xfId="30230" xr:uid="{00000000-0005-0000-0000-000022730000}"/>
    <cellStyle name="Note 79" xfId="13700" xr:uid="{00000000-0005-0000-0000-000023730000}"/>
    <cellStyle name="Note 79 2" xfId="13701" xr:uid="{00000000-0005-0000-0000-000024730000}"/>
    <cellStyle name="Note 79 2 2" xfId="30231" xr:uid="{00000000-0005-0000-0000-000025730000}"/>
    <cellStyle name="Note 79 3" xfId="13702" xr:uid="{00000000-0005-0000-0000-000026730000}"/>
    <cellStyle name="Note 79 3 2" xfId="30232" xr:uid="{00000000-0005-0000-0000-000027730000}"/>
    <cellStyle name="Note 79 4" xfId="30233" xr:uid="{00000000-0005-0000-0000-000028730000}"/>
    <cellStyle name="Note 8" xfId="13703" xr:uid="{00000000-0005-0000-0000-000029730000}"/>
    <cellStyle name="Note 8 2" xfId="13704" xr:uid="{00000000-0005-0000-0000-00002A730000}"/>
    <cellStyle name="Note 8 2 2" xfId="13705" xr:uid="{00000000-0005-0000-0000-00002B730000}"/>
    <cellStyle name="Note 8 2 2 2" xfId="30234" xr:uid="{00000000-0005-0000-0000-00002C730000}"/>
    <cellStyle name="Note 8 2 3" xfId="13706" xr:uid="{00000000-0005-0000-0000-00002D730000}"/>
    <cellStyle name="Note 8 2 3 2" xfId="30235" xr:uid="{00000000-0005-0000-0000-00002E730000}"/>
    <cellStyle name="Note 8 2 4" xfId="30236" xr:uid="{00000000-0005-0000-0000-00002F730000}"/>
    <cellStyle name="Note 8 3" xfId="13707" xr:uid="{00000000-0005-0000-0000-000030730000}"/>
    <cellStyle name="Note 8 3 2" xfId="13708" xr:uid="{00000000-0005-0000-0000-000031730000}"/>
    <cellStyle name="Note 8 3 2 2" xfId="30237" xr:uid="{00000000-0005-0000-0000-000032730000}"/>
    <cellStyle name="Note 8 3 3" xfId="13709" xr:uid="{00000000-0005-0000-0000-000033730000}"/>
    <cellStyle name="Note 8 3 3 2" xfId="30238" xr:uid="{00000000-0005-0000-0000-000034730000}"/>
    <cellStyle name="Note 8 3 4" xfId="30239" xr:uid="{00000000-0005-0000-0000-000035730000}"/>
    <cellStyle name="Note 8 4" xfId="13710" xr:uid="{00000000-0005-0000-0000-000036730000}"/>
    <cellStyle name="Note 8 4 2" xfId="30240" xr:uid="{00000000-0005-0000-0000-000037730000}"/>
    <cellStyle name="Note 8 5" xfId="13711" xr:uid="{00000000-0005-0000-0000-000038730000}"/>
    <cellStyle name="Note 8 5 2" xfId="30241" xr:uid="{00000000-0005-0000-0000-000039730000}"/>
    <cellStyle name="Note 8 6" xfId="30242" xr:uid="{00000000-0005-0000-0000-00003A730000}"/>
    <cellStyle name="Note 80" xfId="13712" xr:uid="{00000000-0005-0000-0000-00003B730000}"/>
    <cellStyle name="Note 80 2" xfId="13713" xr:uid="{00000000-0005-0000-0000-00003C730000}"/>
    <cellStyle name="Note 80 2 2" xfId="30243" xr:uid="{00000000-0005-0000-0000-00003D730000}"/>
    <cellStyle name="Note 80 3" xfId="13714" xr:uid="{00000000-0005-0000-0000-00003E730000}"/>
    <cellStyle name="Note 80 3 2" xfId="30244" xr:uid="{00000000-0005-0000-0000-00003F730000}"/>
    <cellStyle name="Note 80 4" xfId="30245" xr:uid="{00000000-0005-0000-0000-000040730000}"/>
    <cellStyle name="Note 81" xfId="13715" xr:uid="{00000000-0005-0000-0000-000041730000}"/>
    <cellStyle name="Note 81 2" xfId="13716" xr:uid="{00000000-0005-0000-0000-000042730000}"/>
    <cellStyle name="Note 81 2 2" xfId="30246" xr:uid="{00000000-0005-0000-0000-000043730000}"/>
    <cellStyle name="Note 81 3" xfId="13717" xr:uid="{00000000-0005-0000-0000-000044730000}"/>
    <cellStyle name="Note 81 3 2" xfId="30247" xr:uid="{00000000-0005-0000-0000-000045730000}"/>
    <cellStyle name="Note 81 4" xfId="30248" xr:uid="{00000000-0005-0000-0000-000046730000}"/>
    <cellStyle name="Note 82" xfId="13718" xr:uid="{00000000-0005-0000-0000-000047730000}"/>
    <cellStyle name="Note 82 2" xfId="13719" xr:uid="{00000000-0005-0000-0000-000048730000}"/>
    <cellStyle name="Note 82 2 2" xfId="30249" xr:uid="{00000000-0005-0000-0000-000049730000}"/>
    <cellStyle name="Note 82 3" xfId="13720" xr:uid="{00000000-0005-0000-0000-00004A730000}"/>
    <cellStyle name="Note 82 3 2" xfId="30250" xr:uid="{00000000-0005-0000-0000-00004B730000}"/>
    <cellStyle name="Note 82 4" xfId="30251" xr:uid="{00000000-0005-0000-0000-00004C730000}"/>
    <cellStyle name="Note 83" xfId="13721" xr:uid="{00000000-0005-0000-0000-00004D730000}"/>
    <cellStyle name="Note 83 2" xfId="13722" xr:uid="{00000000-0005-0000-0000-00004E730000}"/>
    <cellStyle name="Note 83 2 2" xfId="30252" xr:uid="{00000000-0005-0000-0000-00004F730000}"/>
    <cellStyle name="Note 83 3" xfId="13723" xr:uid="{00000000-0005-0000-0000-000050730000}"/>
    <cellStyle name="Note 83 3 2" xfId="30253" xr:uid="{00000000-0005-0000-0000-000051730000}"/>
    <cellStyle name="Note 83 4" xfId="30254" xr:uid="{00000000-0005-0000-0000-000052730000}"/>
    <cellStyle name="Note 84" xfId="13724" xr:uid="{00000000-0005-0000-0000-000053730000}"/>
    <cellStyle name="Note 84 2" xfId="13725" xr:uid="{00000000-0005-0000-0000-000054730000}"/>
    <cellStyle name="Note 84 2 2" xfId="30255" xr:uid="{00000000-0005-0000-0000-000055730000}"/>
    <cellStyle name="Note 84 3" xfId="13726" xr:uid="{00000000-0005-0000-0000-000056730000}"/>
    <cellStyle name="Note 84 3 2" xfId="30256" xr:uid="{00000000-0005-0000-0000-000057730000}"/>
    <cellStyle name="Note 84 4" xfId="30257" xr:uid="{00000000-0005-0000-0000-000058730000}"/>
    <cellStyle name="Note 85" xfId="13727" xr:uid="{00000000-0005-0000-0000-000059730000}"/>
    <cellStyle name="Note 85 2" xfId="13728" xr:uid="{00000000-0005-0000-0000-00005A730000}"/>
    <cellStyle name="Note 85 2 2" xfId="30258" xr:uid="{00000000-0005-0000-0000-00005B730000}"/>
    <cellStyle name="Note 85 3" xfId="13729" xr:uid="{00000000-0005-0000-0000-00005C730000}"/>
    <cellStyle name="Note 85 3 2" xfId="30259" xr:uid="{00000000-0005-0000-0000-00005D730000}"/>
    <cellStyle name="Note 85 4" xfId="30260" xr:uid="{00000000-0005-0000-0000-00005E730000}"/>
    <cellStyle name="Note 86" xfId="13730" xr:uid="{00000000-0005-0000-0000-00005F730000}"/>
    <cellStyle name="Note 86 2" xfId="13731" xr:uid="{00000000-0005-0000-0000-000060730000}"/>
    <cellStyle name="Note 86 2 2" xfId="30261" xr:uid="{00000000-0005-0000-0000-000061730000}"/>
    <cellStyle name="Note 86 3" xfId="13732" xr:uid="{00000000-0005-0000-0000-000062730000}"/>
    <cellStyle name="Note 86 3 2" xfId="30262" xr:uid="{00000000-0005-0000-0000-000063730000}"/>
    <cellStyle name="Note 86 4" xfId="30263" xr:uid="{00000000-0005-0000-0000-000064730000}"/>
    <cellStyle name="Note 87" xfId="13733" xr:uid="{00000000-0005-0000-0000-000065730000}"/>
    <cellStyle name="Note 87 2" xfId="13734" xr:uid="{00000000-0005-0000-0000-000066730000}"/>
    <cellStyle name="Note 87 2 2" xfId="30264" xr:uid="{00000000-0005-0000-0000-000067730000}"/>
    <cellStyle name="Note 87 3" xfId="13735" xr:uid="{00000000-0005-0000-0000-000068730000}"/>
    <cellStyle name="Note 87 3 2" xfId="30265" xr:uid="{00000000-0005-0000-0000-000069730000}"/>
    <cellStyle name="Note 87 4" xfId="30266" xr:uid="{00000000-0005-0000-0000-00006A730000}"/>
    <cellStyle name="Note 88" xfId="13736" xr:uid="{00000000-0005-0000-0000-00006B730000}"/>
    <cellStyle name="Note 88 2" xfId="13737" xr:uid="{00000000-0005-0000-0000-00006C730000}"/>
    <cellStyle name="Note 88 2 2" xfId="30267" xr:uid="{00000000-0005-0000-0000-00006D730000}"/>
    <cellStyle name="Note 88 3" xfId="13738" xr:uid="{00000000-0005-0000-0000-00006E730000}"/>
    <cellStyle name="Note 88 3 2" xfId="30268" xr:uid="{00000000-0005-0000-0000-00006F730000}"/>
    <cellStyle name="Note 88 4" xfId="30269" xr:uid="{00000000-0005-0000-0000-000070730000}"/>
    <cellStyle name="Note 89" xfId="13739" xr:uid="{00000000-0005-0000-0000-000071730000}"/>
    <cellStyle name="Note 89 2" xfId="13740" xr:uid="{00000000-0005-0000-0000-000072730000}"/>
    <cellStyle name="Note 89 2 2" xfId="30270" xr:uid="{00000000-0005-0000-0000-000073730000}"/>
    <cellStyle name="Note 89 3" xfId="13741" xr:uid="{00000000-0005-0000-0000-000074730000}"/>
    <cellStyle name="Note 89 3 2" xfId="30271" xr:uid="{00000000-0005-0000-0000-000075730000}"/>
    <cellStyle name="Note 89 4" xfId="30272" xr:uid="{00000000-0005-0000-0000-000076730000}"/>
    <cellStyle name="Note 9" xfId="13742" xr:uid="{00000000-0005-0000-0000-000077730000}"/>
    <cellStyle name="Note 9 2" xfId="13743" xr:uid="{00000000-0005-0000-0000-000078730000}"/>
    <cellStyle name="Note 9 2 2" xfId="13744" xr:uid="{00000000-0005-0000-0000-000079730000}"/>
    <cellStyle name="Note 9 2 2 2" xfId="30273" xr:uid="{00000000-0005-0000-0000-00007A730000}"/>
    <cellStyle name="Note 9 2 3" xfId="13745" xr:uid="{00000000-0005-0000-0000-00007B730000}"/>
    <cellStyle name="Note 9 2 3 2" xfId="30274" xr:uid="{00000000-0005-0000-0000-00007C730000}"/>
    <cellStyle name="Note 9 2 4" xfId="30275" xr:uid="{00000000-0005-0000-0000-00007D730000}"/>
    <cellStyle name="Note 9 3" xfId="13746" xr:uid="{00000000-0005-0000-0000-00007E730000}"/>
    <cellStyle name="Note 9 3 2" xfId="13747" xr:uid="{00000000-0005-0000-0000-00007F730000}"/>
    <cellStyle name="Note 9 3 2 2" xfId="30276" xr:uid="{00000000-0005-0000-0000-000080730000}"/>
    <cellStyle name="Note 9 3 3" xfId="13748" xr:uid="{00000000-0005-0000-0000-000081730000}"/>
    <cellStyle name="Note 9 3 3 2" xfId="30277" xr:uid="{00000000-0005-0000-0000-000082730000}"/>
    <cellStyle name="Note 9 3 4" xfId="30278" xr:uid="{00000000-0005-0000-0000-000083730000}"/>
    <cellStyle name="Note 9 4" xfId="13749" xr:uid="{00000000-0005-0000-0000-000084730000}"/>
    <cellStyle name="Note 9 4 2" xfId="30279" xr:uid="{00000000-0005-0000-0000-000085730000}"/>
    <cellStyle name="Note 9 5" xfId="13750" xr:uid="{00000000-0005-0000-0000-000086730000}"/>
    <cellStyle name="Note 9 5 2" xfId="30280" xr:uid="{00000000-0005-0000-0000-000087730000}"/>
    <cellStyle name="Note 9 6" xfId="30281" xr:uid="{00000000-0005-0000-0000-000088730000}"/>
    <cellStyle name="Note 90" xfId="13751" xr:uid="{00000000-0005-0000-0000-000089730000}"/>
    <cellStyle name="Note 90 2" xfId="13752" xr:uid="{00000000-0005-0000-0000-00008A730000}"/>
    <cellStyle name="Note 90 2 2" xfId="30282" xr:uid="{00000000-0005-0000-0000-00008B730000}"/>
    <cellStyle name="Note 90 3" xfId="13753" xr:uid="{00000000-0005-0000-0000-00008C730000}"/>
    <cellStyle name="Note 90 3 2" xfId="30283" xr:uid="{00000000-0005-0000-0000-00008D730000}"/>
    <cellStyle name="Note 90 4" xfId="30284" xr:uid="{00000000-0005-0000-0000-00008E730000}"/>
    <cellStyle name="Note 91" xfId="13754" xr:uid="{00000000-0005-0000-0000-00008F730000}"/>
    <cellStyle name="Note 91 2" xfId="13755" xr:uid="{00000000-0005-0000-0000-000090730000}"/>
    <cellStyle name="Note 91 2 2" xfId="30285" xr:uid="{00000000-0005-0000-0000-000091730000}"/>
    <cellStyle name="Note 91 3" xfId="13756" xr:uid="{00000000-0005-0000-0000-000092730000}"/>
    <cellStyle name="Note 91 3 2" xfId="30286" xr:uid="{00000000-0005-0000-0000-000093730000}"/>
    <cellStyle name="Note 91 4" xfId="30287" xr:uid="{00000000-0005-0000-0000-000094730000}"/>
    <cellStyle name="Note 92" xfId="13757" xr:uid="{00000000-0005-0000-0000-000095730000}"/>
    <cellStyle name="Note 92 2" xfId="13758" xr:uid="{00000000-0005-0000-0000-000096730000}"/>
    <cellStyle name="Note 92 2 2" xfId="30288" xr:uid="{00000000-0005-0000-0000-000097730000}"/>
    <cellStyle name="Note 92 3" xfId="13759" xr:uid="{00000000-0005-0000-0000-000098730000}"/>
    <cellStyle name="Note 92 3 2" xfId="30289" xr:uid="{00000000-0005-0000-0000-000099730000}"/>
    <cellStyle name="Note 92 4" xfId="30290" xr:uid="{00000000-0005-0000-0000-00009A730000}"/>
    <cellStyle name="Note 93" xfId="13760" xr:uid="{00000000-0005-0000-0000-00009B730000}"/>
    <cellStyle name="Note 93 2" xfId="13761" xr:uid="{00000000-0005-0000-0000-00009C730000}"/>
    <cellStyle name="Note 93 2 2" xfId="30291" xr:uid="{00000000-0005-0000-0000-00009D730000}"/>
    <cellStyle name="Note 93 3" xfId="13762" xr:uid="{00000000-0005-0000-0000-00009E730000}"/>
    <cellStyle name="Note 93 3 2" xfId="30292" xr:uid="{00000000-0005-0000-0000-00009F730000}"/>
    <cellStyle name="Note 93 4" xfId="30293" xr:uid="{00000000-0005-0000-0000-0000A0730000}"/>
    <cellStyle name="Note 94" xfId="13763" xr:uid="{00000000-0005-0000-0000-0000A1730000}"/>
    <cellStyle name="Note 94 2" xfId="13764" xr:uid="{00000000-0005-0000-0000-0000A2730000}"/>
    <cellStyle name="Note 94 2 2" xfId="30294" xr:uid="{00000000-0005-0000-0000-0000A3730000}"/>
    <cellStyle name="Note 94 3" xfId="13765" xr:uid="{00000000-0005-0000-0000-0000A4730000}"/>
    <cellStyle name="Note 94 3 2" xfId="30295" xr:uid="{00000000-0005-0000-0000-0000A5730000}"/>
    <cellStyle name="Note 94 4" xfId="30296" xr:uid="{00000000-0005-0000-0000-0000A6730000}"/>
    <cellStyle name="Note 95" xfId="13766" xr:uid="{00000000-0005-0000-0000-0000A7730000}"/>
    <cellStyle name="Note 95 2" xfId="13767" xr:uid="{00000000-0005-0000-0000-0000A8730000}"/>
    <cellStyle name="Note 95 2 2" xfId="30297" xr:uid="{00000000-0005-0000-0000-0000A9730000}"/>
    <cellStyle name="Note 95 3" xfId="13768" xr:uid="{00000000-0005-0000-0000-0000AA730000}"/>
    <cellStyle name="Note 95 3 2" xfId="30298" xr:uid="{00000000-0005-0000-0000-0000AB730000}"/>
    <cellStyle name="Note 95 4" xfId="30299" xr:uid="{00000000-0005-0000-0000-0000AC730000}"/>
    <cellStyle name="Note 96" xfId="13769" xr:uid="{00000000-0005-0000-0000-0000AD730000}"/>
    <cellStyle name="Note 96 2" xfId="13770" xr:uid="{00000000-0005-0000-0000-0000AE730000}"/>
    <cellStyle name="Note 96 2 2" xfId="30300" xr:uid="{00000000-0005-0000-0000-0000AF730000}"/>
    <cellStyle name="Note 96 3" xfId="13771" xr:uid="{00000000-0005-0000-0000-0000B0730000}"/>
    <cellStyle name="Note 96 3 2" xfId="30301" xr:uid="{00000000-0005-0000-0000-0000B1730000}"/>
    <cellStyle name="Note 96 4" xfId="30302" xr:uid="{00000000-0005-0000-0000-0000B2730000}"/>
    <cellStyle name="Note 97" xfId="13772" xr:uid="{00000000-0005-0000-0000-0000B3730000}"/>
    <cellStyle name="Note 97 2" xfId="13773" xr:uid="{00000000-0005-0000-0000-0000B4730000}"/>
    <cellStyle name="Note 97 2 2" xfId="30303" xr:uid="{00000000-0005-0000-0000-0000B5730000}"/>
    <cellStyle name="Note 97 3" xfId="13774" xr:uid="{00000000-0005-0000-0000-0000B6730000}"/>
    <cellStyle name="Note 97 3 2" xfId="30304" xr:uid="{00000000-0005-0000-0000-0000B7730000}"/>
    <cellStyle name="Note 97 4" xfId="30305" xr:uid="{00000000-0005-0000-0000-0000B8730000}"/>
    <cellStyle name="Note 98" xfId="13775" xr:uid="{00000000-0005-0000-0000-0000B9730000}"/>
    <cellStyle name="Note 98 2" xfId="13776" xr:uid="{00000000-0005-0000-0000-0000BA730000}"/>
    <cellStyle name="Note 98 2 2" xfId="30306" xr:uid="{00000000-0005-0000-0000-0000BB730000}"/>
    <cellStyle name="Note 98 3" xfId="13777" xr:uid="{00000000-0005-0000-0000-0000BC730000}"/>
    <cellStyle name="Note 98 3 2" xfId="30307" xr:uid="{00000000-0005-0000-0000-0000BD730000}"/>
    <cellStyle name="Note 98 4" xfId="30308" xr:uid="{00000000-0005-0000-0000-0000BE730000}"/>
    <cellStyle name="Note 99" xfId="13778" xr:uid="{00000000-0005-0000-0000-0000BF730000}"/>
    <cellStyle name="Note 99 2" xfId="13779" xr:uid="{00000000-0005-0000-0000-0000C0730000}"/>
    <cellStyle name="Note 99 2 2" xfId="30309" xr:uid="{00000000-0005-0000-0000-0000C1730000}"/>
    <cellStyle name="Note 99 3" xfId="13780" xr:uid="{00000000-0005-0000-0000-0000C2730000}"/>
    <cellStyle name="Note 99 3 2" xfId="30310" xr:uid="{00000000-0005-0000-0000-0000C3730000}"/>
    <cellStyle name="Note 99 4" xfId="30311" xr:uid="{00000000-0005-0000-0000-0000C4730000}"/>
    <cellStyle name="NPPESalesPct" xfId="14900" xr:uid="{00000000-0005-0000-0000-0000C5730000}"/>
    <cellStyle name="NWI%S" xfId="14901" xr:uid="{00000000-0005-0000-0000-0000C6730000}"/>
    <cellStyle name="Ø _x0014_Üé _x0014_õù  íù _x0014_úú _x0014_úú _x0013_█° _x0014_úú _x0014_õù _x0018__x000b__x000b__x0008__x0001_ဠ" xfId="14902" xr:uid="{00000000-0005-0000-0000-0000C7730000}"/>
    <cellStyle name="Ø_x0009__x0014_Üé_x0009__x0014_õù_x0009__x0009_íù_x0009__x0014_úú_x0009__x0014_úú_x0009__x0013_█°_x0009__x0014_úú_x0009__x0014_õù_x0009__x0018__x000b__x000b__x0008__x0001_ဠ" xfId="14903" xr:uid="{00000000-0005-0000-0000-0000C8730000}"/>
    <cellStyle name="_x0014_õù  íù _x0014_█4" xfId="14904" xr:uid="{00000000-0005-0000-0000-0000C9730000}"/>
    <cellStyle name="_x0014_õù_x0009__x0009_íù_x0009__x0014_█4" xfId="14905" xr:uid="{00000000-0005-0000-0000-0000CA730000}"/>
    <cellStyle name="Output 10" xfId="13781" xr:uid="{00000000-0005-0000-0000-0000CB730000}"/>
    <cellStyle name="Output 10 2" xfId="30312" xr:uid="{00000000-0005-0000-0000-0000CC730000}"/>
    <cellStyle name="Output 11" xfId="13782" xr:uid="{00000000-0005-0000-0000-0000CD730000}"/>
    <cellStyle name="Output 11 2" xfId="30313" xr:uid="{00000000-0005-0000-0000-0000CE730000}"/>
    <cellStyle name="Output 12" xfId="13783" xr:uid="{00000000-0005-0000-0000-0000CF730000}"/>
    <cellStyle name="Output 12 2" xfId="30314" xr:uid="{00000000-0005-0000-0000-0000D0730000}"/>
    <cellStyle name="Output 13" xfId="13784" xr:uid="{00000000-0005-0000-0000-0000D1730000}"/>
    <cellStyle name="Output 13 2" xfId="30315" xr:uid="{00000000-0005-0000-0000-0000D2730000}"/>
    <cellStyle name="Output 14" xfId="13785" xr:uid="{00000000-0005-0000-0000-0000D3730000}"/>
    <cellStyle name="Output 14 2" xfId="30316" xr:uid="{00000000-0005-0000-0000-0000D4730000}"/>
    <cellStyle name="Output 15" xfId="13786" xr:uid="{00000000-0005-0000-0000-0000D5730000}"/>
    <cellStyle name="Output 15 2" xfId="30317" xr:uid="{00000000-0005-0000-0000-0000D6730000}"/>
    <cellStyle name="Output 16" xfId="13787" xr:uid="{00000000-0005-0000-0000-0000D7730000}"/>
    <cellStyle name="Output 16 2" xfId="30318" xr:uid="{00000000-0005-0000-0000-0000D8730000}"/>
    <cellStyle name="Output 17" xfId="13788" xr:uid="{00000000-0005-0000-0000-0000D9730000}"/>
    <cellStyle name="Output 17 2" xfId="30319" xr:uid="{00000000-0005-0000-0000-0000DA730000}"/>
    <cellStyle name="Output 18" xfId="13789" xr:uid="{00000000-0005-0000-0000-0000DB730000}"/>
    <cellStyle name="Output 18 2" xfId="30320" xr:uid="{00000000-0005-0000-0000-0000DC730000}"/>
    <cellStyle name="Output 19" xfId="13790" xr:uid="{00000000-0005-0000-0000-0000DD730000}"/>
    <cellStyle name="Output 19 2" xfId="30321" xr:uid="{00000000-0005-0000-0000-0000DE730000}"/>
    <cellStyle name="Output 2" xfId="13791" xr:uid="{00000000-0005-0000-0000-0000DF730000}"/>
    <cellStyle name="Output 2 2" xfId="30322" xr:uid="{00000000-0005-0000-0000-0000E0730000}"/>
    <cellStyle name="Output 2 2 2" xfId="31639" xr:uid="{00000000-0005-0000-0000-0000E1730000}"/>
    <cellStyle name="Output 2 3" xfId="31640" xr:uid="{00000000-0005-0000-0000-0000E2730000}"/>
    <cellStyle name="Output 2 4" xfId="31641" xr:uid="{00000000-0005-0000-0000-0000E3730000}"/>
    <cellStyle name="Output 2 5" xfId="31642" xr:uid="{00000000-0005-0000-0000-0000E4730000}"/>
    <cellStyle name="Output 2 6" xfId="31643" xr:uid="{00000000-0005-0000-0000-0000E5730000}"/>
    <cellStyle name="Output 20" xfId="13792" xr:uid="{00000000-0005-0000-0000-0000E6730000}"/>
    <cellStyle name="Output 20 2" xfId="30323" xr:uid="{00000000-0005-0000-0000-0000E7730000}"/>
    <cellStyle name="Output 21" xfId="13793" xr:uid="{00000000-0005-0000-0000-0000E8730000}"/>
    <cellStyle name="Output 21 2" xfId="30324" xr:uid="{00000000-0005-0000-0000-0000E9730000}"/>
    <cellStyle name="Output 22" xfId="13794" xr:uid="{00000000-0005-0000-0000-0000EA730000}"/>
    <cellStyle name="Output 22 2" xfId="30325" xr:uid="{00000000-0005-0000-0000-0000EB730000}"/>
    <cellStyle name="Output 23" xfId="13795" xr:uid="{00000000-0005-0000-0000-0000EC730000}"/>
    <cellStyle name="Output 23 2" xfId="30326" xr:uid="{00000000-0005-0000-0000-0000ED730000}"/>
    <cellStyle name="Output 24" xfId="30327" xr:uid="{00000000-0005-0000-0000-0000EE730000}"/>
    <cellStyle name="Output 24 2" xfId="30328" xr:uid="{00000000-0005-0000-0000-0000EF730000}"/>
    <cellStyle name="Output 25" xfId="30329" xr:uid="{00000000-0005-0000-0000-0000F0730000}"/>
    <cellStyle name="Output 25 2" xfId="30330" xr:uid="{00000000-0005-0000-0000-0000F1730000}"/>
    <cellStyle name="Output 26" xfId="30331" xr:uid="{00000000-0005-0000-0000-0000F2730000}"/>
    <cellStyle name="Output 26 2" xfId="30332" xr:uid="{00000000-0005-0000-0000-0000F3730000}"/>
    <cellStyle name="Output 27" xfId="30333" xr:uid="{00000000-0005-0000-0000-0000F4730000}"/>
    <cellStyle name="Output 27 2" xfId="30334" xr:uid="{00000000-0005-0000-0000-0000F5730000}"/>
    <cellStyle name="Output 28" xfId="30335" xr:uid="{00000000-0005-0000-0000-0000F6730000}"/>
    <cellStyle name="Output 28 2" xfId="30336" xr:uid="{00000000-0005-0000-0000-0000F7730000}"/>
    <cellStyle name="Output 29" xfId="30337" xr:uid="{00000000-0005-0000-0000-0000F8730000}"/>
    <cellStyle name="Output 29 2" xfId="30338" xr:uid="{00000000-0005-0000-0000-0000F9730000}"/>
    <cellStyle name="Output 3" xfId="13796" xr:uid="{00000000-0005-0000-0000-0000FA730000}"/>
    <cellStyle name="Output 3 2" xfId="30339" xr:uid="{00000000-0005-0000-0000-0000FB730000}"/>
    <cellStyle name="Output 30" xfId="30340" xr:uid="{00000000-0005-0000-0000-0000FC730000}"/>
    <cellStyle name="Output 30 2" xfId="30341" xr:uid="{00000000-0005-0000-0000-0000FD730000}"/>
    <cellStyle name="Output 31" xfId="30342" xr:uid="{00000000-0005-0000-0000-0000FE730000}"/>
    <cellStyle name="Output 31 2" xfId="30343" xr:uid="{00000000-0005-0000-0000-0000FF730000}"/>
    <cellStyle name="Output 32" xfId="30344" xr:uid="{00000000-0005-0000-0000-000000740000}"/>
    <cellStyle name="Output 32 2" xfId="30345" xr:uid="{00000000-0005-0000-0000-000001740000}"/>
    <cellStyle name="Output 33" xfId="30346" xr:uid="{00000000-0005-0000-0000-000002740000}"/>
    <cellStyle name="Output 33 2" xfId="30347" xr:uid="{00000000-0005-0000-0000-000003740000}"/>
    <cellStyle name="Output 34" xfId="30348" xr:uid="{00000000-0005-0000-0000-000004740000}"/>
    <cellStyle name="Output 34 2" xfId="30349" xr:uid="{00000000-0005-0000-0000-000005740000}"/>
    <cellStyle name="Output 35" xfId="30350" xr:uid="{00000000-0005-0000-0000-000006740000}"/>
    <cellStyle name="Output 35 2" xfId="30351" xr:uid="{00000000-0005-0000-0000-000007740000}"/>
    <cellStyle name="Output 36" xfId="30352" xr:uid="{00000000-0005-0000-0000-000008740000}"/>
    <cellStyle name="Output 36 2" xfId="30353" xr:uid="{00000000-0005-0000-0000-000009740000}"/>
    <cellStyle name="Output 37" xfId="30354" xr:uid="{00000000-0005-0000-0000-00000A740000}"/>
    <cellStyle name="Output 37 2" xfId="30355" xr:uid="{00000000-0005-0000-0000-00000B740000}"/>
    <cellStyle name="Output 38" xfId="30356" xr:uid="{00000000-0005-0000-0000-00000C740000}"/>
    <cellStyle name="Output 38 2" xfId="30357" xr:uid="{00000000-0005-0000-0000-00000D740000}"/>
    <cellStyle name="Output 39" xfId="30358" xr:uid="{00000000-0005-0000-0000-00000E740000}"/>
    <cellStyle name="Output 39 2" xfId="30359" xr:uid="{00000000-0005-0000-0000-00000F740000}"/>
    <cellStyle name="Output 4" xfId="13797" xr:uid="{00000000-0005-0000-0000-000010740000}"/>
    <cellStyle name="Output 4 2" xfId="30360" xr:uid="{00000000-0005-0000-0000-000011740000}"/>
    <cellStyle name="Output 40" xfId="30361" xr:uid="{00000000-0005-0000-0000-000012740000}"/>
    <cellStyle name="Output 40 2" xfId="30362" xr:uid="{00000000-0005-0000-0000-000013740000}"/>
    <cellStyle name="Output 41" xfId="30363" xr:uid="{00000000-0005-0000-0000-000014740000}"/>
    <cellStyle name="Output 41 2" xfId="30364" xr:uid="{00000000-0005-0000-0000-000015740000}"/>
    <cellStyle name="Output 42" xfId="30365" xr:uid="{00000000-0005-0000-0000-000016740000}"/>
    <cellStyle name="Output 42 2" xfId="30366" xr:uid="{00000000-0005-0000-0000-000017740000}"/>
    <cellStyle name="Output 43" xfId="30367" xr:uid="{00000000-0005-0000-0000-000018740000}"/>
    <cellStyle name="Output 43 2" xfId="30368" xr:uid="{00000000-0005-0000-0000-000019740000}"/>
    <cellStyle name="Output 44" xfId="30369" xr:uid="{00000000-0005-0000-0000-00001A740000}"/>
    <cellStyle name="Output 44 2" xfId="30370" xr:uid="{00000000-0005-0000-0000-00001B740000}"/>
    <cellStyle name="Output 45" xfId="30371" xr:uid="{00000000-0005-0000-0000-00001C740000}"/>
    <cellStyle name="Output 45 2" xfId="30372" xr:uid="{00000000-0005-0000-0000-00001D740000}"/>
    <cellStyle name="Output 46" xfId="30373" xr:uid="{00000000-0005-0000-0000-00001E740000}"/>
    <cellStyle name="Output 46 2" xfId="30374" xr:uid="{00000000-0005-0000-0000-00001F740000}"/>
    <cellStyle name="Output 47" xfId="30375" xr:uid="{00000000-0005-0000-0000-000020740000}"/>
    <cellStyle name="Output 47 2" xfId="30376" xr:uid="{00000000-0005-0000-0000-000021740000}"/>
    <cellStyle name="Output 48" xfId="30377" xr:uid="{00000000-0005-0000-0000-000022740000}"/>
    <cellStyle name="Output 48 2" xfId="30378" xr:uid="{00000000-0005-0000-0000-000023740000}"/>
    <cellStyle name="Output 49" xfId="30379" xr:uid="{00000000-0005-0000-0000-000024740000}"/>
    <cellStyle name="Output 49 2" xfId="30380" xr:uid="{00000000-0005-0000-0000-000025740000}"/>
    <cellStyle name="Output 5" xfId="13798" xr:uid="{00000000-0005-0000-0000-000026740000}"/>
    <cellStyle name="Output 5 2" xfId="30381" xr:uid="{00000000-0005-0000-0000-000027740000}"/>
    <cellStyle name="Output 50" xfId="30382" xr:uid="{00000000-0005-0000-0000-000028740000}"/>
    <cellStyle name="Output 50 2" xfId="30383" xr:uid="{00000000-0005-0000-0000-000029740000}"/>
    <cellStyle name="Output 51" xfId="30384" xr:uid="{00000000-0005-0000-0000-00002A740000}"/>
    <cellStyle name="Output 51 2" xfId="30385" xr:uid="{00000000-0005-0000-0000-00002B740000}"/>
    <cellStyle name="Output 52" xfId="30386" xr:uid="{00000000-0005-0000-0000-00002C740000}"/>
    <cellStyle name="Output 52 2" xfId="30387" xr:uid="{00000000-0005-0000-0000-00002D740000}"/>
    <cellStyle name="Output 53" xfId="30388" xr:uid="{00000000-0005-0000-0000-00002E740000}"/>
    <cellStyle name="Output 53 2" xfId="30389" xr:uid="{00000000-0005-0000-0000-00002F740000}"/>
    <cellStyle name="Output 54" xfId="30390" xr:uid="{00000000-0005-0000-0000-000030740000}"/>
    <cellStyle name="Output 54 2" xfId="30391" xr:uid="{00000000-0005-0000-0000-000031740000}"/>
    <cellStyle name="Output 55" xfId="30392" xr:uid="{00000000-0005-0000-0000-000032740000}"/>
    <cellStyle name="Output 55 2" xfId="30393" xr:uid="{00000000-0005-0000-0000-000033740000}"/>
    <cellStyle name="Output 56" xfId="30394" xr:uid="{00000000-0005-0000-0000-000034740000}"/>
    <cellStyle name="Output 56 2" xfId="30395" xr:uid="{00000000-0005-0000-0000-000035740000}"/>
    <cellStyle name="Output 57" xfId="30396" xr:uid="{00000000-0005-0000-0000-000036740000}"/>
    <cellStyle name="Output 57 2" xfId="30397" xr:uid="{00000000-0005-0000-0000-000037740000}"/>
    <cellStyle name="Output 58" xfId="30398" xr:uid="{00000000-0005-0000-0000-000038740000}"/>
    <cellStyle name="Output 58 2" xfId="30399" xr:uid="{00000000-0005-0000-0000-000039740000}"/>
    <cellStyle name="Output 59" xfId="30400" xr:uid="{00000000-0005-0000-0000-00003A740000}"/>
    <cellStyle name="Output 59 2" xfId="30401" xr:uid="{00000000-0005-0000-0000-00003B740000}"/>
    <cellStyle name="Output 6" xfId="13799" xr:uid="{00000000-0005-0000-0000-00003C740000}"/>
    <cellStyle name="Output 6 2" xfId="30402" xr:uid="{00000000-0005-0000-0000-00003D740000}"/>
    <cellStyle name="Output 60" xfId="30403" xr:uid="{00000000-0005-0000-0000-00003E740000}"/>
    <cellStyle name="Output 60 2" xfId="30404" xr:uid="{00000000-0005-0000-0000-00003F740000}"/>
    <cellStyle name="Output 61" xfId="30405" xr:uid="{00000000-0005-0000-0000-000040740000}"/>
    <cellStyle name="Output 61 2" xfId="30406" xr:uid="{00000000-0005-0000-0000-000041740000}"/>
    <cellStyle name="Output 62" xfId="30407" xr:uid="{00000000-0005-0000-0000-000042740000}"/>
    <cellStyle name="Output 62 2" xfId="30408" xr:uid="{00000000-0005-0000-0000-000043740000}"/>
    <cellStyle name="Output 63" xfId="30409" xr:uid="{00000000-0005-0000-0000-000044740000}"/>
    <cellStyle name="Output 63 2" xfId="30410" xr:uid="{00000000-0005-0000-0000-000045740000}"/>
    <cellStyle name="Output 64" xfId="30411" xr:uid="{00000000-0005-0000-0000-000046740000}"/>
    <cellStyle name="Output 64 2" xfId="30412" xr:uid="{00000000-0005-0000-0000-000047740000}"/>
    <cellStyle name="Output 65" xfId="30413" xr:uid="{00000000-0005-0000-0000-000048740000}"/>
    <cellStyle name="Output 65 2" xfId="30414" xr:uid="{00000000-0005-0000-0000-000049740000}"/>
    <cellStyle name="Output 66" xfId="30415" xr:uid="{00000000-0005-0000-0000-00004A740000}"/>
    <cellStyle name="Output 66 2" xfId="30416" xr:uid="{00000000-0005-0000-0000-00004B740000}"/>
    <cellStyle name="Output 67" xfId="30417" xr:uid="{00000000-0005-0000-0000-00004C740000}"/>
    <cellStyle name="Output 67 2" xfId="30418" xr:uid="{00000000-0005-0000-0000-00004D740000}"/>
    <cellStyle name="Output 68" xfId="30419" xr:uid="{00000000-0005-0000-0000-00004E740000}"/>
    <cellStyle name="Output 68 2" xfId="30420" xr:uid="{00000000-0005-0000-0000-00004F740000}"/>
    <cellStyle name="Output 69" xfId="30421" xr:uid="{00000000-0005-0000-0000-000050740000}"/>
    <cellStyle name="Output 69 2" xfId="30422" xr:uid="{00000000-0005-0000-0000-000051740000}"/>
    <cellStyle name="Output 7" xfId="13800" xr:uid="{00000000-0005-0000-0000-000052740000}"/>
    <cellStyle name="Output 7 2" xfId="30423" xr:uid="{00000000-0005-0000-0000-000053740000}"/>
    <cellStyle name="Output 8" xfId="13801" xr:uid="{00000000-0005-0000-0000-000054740000}"/>
    <cellStyle name="Output 8 2" xfId="30424" xr:uid="{00000000-0005-0000-0000-000055740000}"/>
    <cellStyle name="Output 9" xfId="13802" xr:uid="{00000000-0005-0000-0000-000056740000}"/>
    <cellStyle name="Output 9 2" xfId="30425" xr:uid="{00000000-0005-0000-0000-000057740000}"/>
    <cellStyle name="OUTPUT AMOUNTS" xfId="14906" xr:uid="{00000000-0005-0000-0000-000058740000}"/>
    <cellStyle name="Output Line Items" xfId="14907" xr:uid="{00000000-0005-0000-0000-000059740000}"/>
    <cellStyle name="p/n" xfId="14908" xr:uid="{00000000-0005-0000-0000-00005A740000}"/>
    <cellStyle name="per.style" xfId="14909" xr:uid="{00000000-0005-0000-0000-00005B740000}"/>
    <cellStyle name="Percent" xfId="14433" builtinId="5"/>
    <cellStyle name="Percent (0.0)" xfId="14910" xr:uid="{00000000-0005-0000-0000-00005D740000}"/>
    <cellStyle name="Percent [0]" xfId="14911" xr:uid="{00000000-0005-0000-0000-00005E740000}"/>
    <cellStyle name="Percent [0] 2" xfId="30426" xr:uid="{00000000-0005-0000-0000-00005F740000}"/>
    <cellStyle name="Percent [00]" xfId="14912" xr:uid="{00000000-0005-0000-0000-000060740000}"/>
    <cellStyle name="Percent [00] 2" xfId="30427" xr:uid="{00000000-0005-0000-0000-000061740000}"/>
    <cellStyle name="Percent [1]" xfId="14913" xr:uid="{00000000-0005-0000-0000-000062740000}"/>
    <cellStyle name="Percent [1]--" xfId="14914" xr:uid="{00000000-0005-0000-0000-000063740000}"/>
    <cellStyle name="Percent [1] --" xfId="14915" xr:uid="{00000000-0005-0000-0000-000064740000}"/>
    <cellStyle name="Percent [1]_~5352285" xfId="14916" xr:uid="{00000000-0005-0000-0000-000065740000}"/>
    <cellStyle name="Percent [2]" xfId="13803" xr:uid="{00000000-0005-0000-0000-000066740000}"/>
    <cellStyle name="Percent [2] 2" xfId="13804" xr:uid="{00000000-0005-0000-0000-000067740000}"/>
    <cellStyle name="Percent [2] 2 2" xfId="30428" xr:uid="{00000000-0005-0000-0000-000068740000}"/>
    <cellStyle name="Percent [2] 2 3" xfId="30429" xr:uid="{00000000-0005-0000-0000-000069740000}"/>
    <cellStyle name="Percent [2] 2 4" xfId="30430" xr:uid="{00000000-0005-0000-0000-00006A740000}"/>
    <cellStyle name="Percent [2] 3" xfId="30431" xr:uid="{00000000-0005-0000-0000-00006B740000}"/>
    <cellStyle name="Percent [2] 3 2" xfId="30432" xr:uid="{00000000-0005-0000-0000-00006C740000}"/>
    <cellStyle name="Percent [2] 3 3" xfId="30433" xr:uid="{00000000-0005-0000-0000-00006D740000}"/>
    <cellStyle name="Percent [2] 3 4" xfId="30434" xr:uid="{00000000-0005-0000-0000-00006E740000}"/>
    <cellStyle name="Percent [2] 4" xfId="30435" xr:uid="{00000000-0005-0000-0000-00006F740000}"/>
    <cellStyle name="Percent [2] 4 2" xfId="30436" xr:uid="{00000000-0005-0000-0000-000070740000}"/>
    <cellStyle name="Percent [2] 4 3" xfId="30437" xr:uid="{00000000-0005-0000-0000-000071740000}"/>
    <cellStyle name="Percent [2] 4 4" xfId="30438" xr:uid="{00000000-0005-0000-0000-000072740000}"/>
    <cellStyle name="Percent [3]" xfId="14917" xr:uid="{00000000-0005-0000-0000-000073740000}"/>
    <cellStyle name="Percent [3]--" xfId="14918" xr:uid="{00000000-0005-0000-0000-000074740000}"/>
    <cellStyle name="Percent 10" xfId="13805" xr:uid="{00000000-0005-0000-0000-000075740000}"/>
    <cellStyle name="Percent 10 2" xfId="14919" xr:uid="{00000000-0005-0000-0000-000076740000}"/>
    <cellStyle name="Percent 11" xfId="13806" xr:uid="{00000000-0005-0000-0000-000077740000}"/>
    <cellStyle name="Percent 11 2" xfId="30439" xr:uid="{00000000-0005-0000-0000-000078740000}"/>
    <cellStyle name="Percent 12" xfId="13807" xr:uid="{00000000-0005-0000-0000-000079740000}"/>
    <cellStyle name="Percent 12 2" xfId="30440" xr:uid="{00000000-0005-0000-0000-00007A740000}"/>
    <cellStyle name="Percent 13" xfId="13808" xr:uid="{00000000-0005-0000-0000-00007B740000}"/>
    <cellStyle name="Percent 13 2" xfId="30441" xr:uid="{00000000-0005-0000-0000-00007C740000}"/>
    <cellStyle name="Percent 14" xfId="13809" xr:uid="{00000000-0005-0000-0000-00007D740000}"/>
    <cellStyle name="Percent 14 2" xfId="30442" xr:uid="{00000000-0005-0000-0000-00007E740000}"/>
    <cellStyle name="Percent 15" xfId="13810" xr:uid="{00000000-0005-0000-0000-00007F740000}"/>
    <cellStyle name="Percent 15 2" xfId="30443" xr:uid="{00000000-0005-0000-0000-000080740000}"/>
    <cellStyle name="Percent 16" xfId="13811" xr:uid="{00000000-0005-0000-0000-000081740000}"/>
    <cellStyle name="Percent 17" xfId="14" xr:uid="{00000000-0005-0000-0000-000082740000}"/>
    <cellStyle name="Percent 17 2" xfId="30444" xr:uid="{00000000-0005-0000-0000-000083740000}"/>
    <cellStyle name="Percent 18" xfId="30445" xr:uid="{00000000-0005-0000-0000-000084740000}"/>
    <cellStyle name="Percent 19" xfId="30446" xr:uid="{00000000-0005-0000-0000-000085740000}"/>
    <cellStyle name="Percent 2" xfId="8" xr:uid="{00000000-0005-0000-0000-000086740000}"/>
    <cellStyle name="Percent 2 10" xfId="13812" xr:uid="{00000000-0005-0000-0000-000087740000}"/>
    <cellStyle name="Percent 2 11" xfId="13813" xr:uid="{00000000-0005-0000-0000-000088740000}"/>
    <cellStyle name="Percent 2 12" xfId="12" xr:uid="{00000000-0005-0000-0000-000089740000}"/>
    <cellStyle name="Percent 2 13" xfId="30447" xr:uid="{00000000-0005-0000-0000-00008A740000}"/>
    <cellStyle name="Percent 2 2" xfId="13814" xr:uid="{00000000-0005-0000-0000-00008B740000}"/>
    <cellStyle name="Percent 2 2 2" xfId="13815" xr:uid="{00000000-0005-0000-0000-00008C740000}"/>
    <cellStyle name="Percent 2 2 2 2" xfId="30448" xr:uid="{00000000-0005-0000-0000-00008D740000}"/>
    <cellStyle name="Percent 2 2 3" xfId="14920" xr:uid="{00000000-0005-0000-0000-00008E740000}"/>
    <cellStyle name="Percent 2 2 4" xfId="30449" xr:uid="{00000000-0005-0000-0000-00008F740000}"/>
    <cellStyle name="Percent 2 2 5" xfId="15074" xr:uid="{00000000-0005-0000-0000-000090740000}"/>
    <cellStyle name="Percent 2 3" xfId="13816" xr:uid="{00000000-0005-0000-0000-000091740000}"/>
    <cellStyle name="Percent 2 3 2" xfId="30450" xr:uid="{00000000-0005-0000-0000-000092740000}"/>
    <cellStyle name="Percent 2 3 3" xfId="30451" xr:uid="{00000000-0005-0000-0000-000093740000}"/>
    <cellStyle name="Percent 2 4" xfId="13817" xr:uid="{00000000-0005-0000-0000-000094740000}"/>
    <cellStyle name="Percent 2 4 2" xfId="30452" xr:uid="{00000000-0005-0000-0000-000095740000}"/>
    <cellStyle name="Percent 2 4 3" xfId="30453" xr:uid="{00000000-0005-0000-0000-000096740000}"/>
    <cellStyle name="Percent 2 5" xfId="13818" xr:uid="{00000000-0005-0000-0000-000097740000}"/>
    <cellStyle name="Percent 2 5 2" xfId="30454" xr:uid="{00000000-0005-0000-0000-000098740000}"/>
    <cellStyle name="Percent 2 6" xfId="13819" xr:uid="{00000000-0005-0000-0000-000099740000}"/>
    <cellStyle name="Percent 2 6 2" xfId="30455" xr:uid="{00000000-0005-0000-0000-00009A740000}"/>
    <cellStyle name="Percent 2 7" xfId="13820" xr:uid="{00000000-0005-0000-0000-00009B740000}"/>
    <cellStyle name="Percent 2 7 2" xfId="30456" xr:uid="{00000000-0005-0000-0000-00009C740000}"/>
    <cellStyle name="Percent 2 8" xfId="13821" xr:uid="{00000000-0005-0000-0000-00009D740000}"/>
    <cellStyle name="Percent 2 8 2" xfId="30457" xr:uid="{00000000-0005-0000-0000-00009E740000}"/>
    <cellStyle name="Percent 2 9" xfId="13822" xr:uid="{00000000-0005-0000-0000-00009F740000}"/>
    <cellStyle name="Percent 2 9 2" xfId="30458" xr:uid="{00000000-0005-0000-0000-0000A0740000}"/>
    <cellStyle name="Percent 20" xfId="30459" xr:uid="{00000000-0005-0000-0000-0000A1740000}"/>
    <cellStyle name="Percent 21" xfId="30460" xr:uid="{00000000-0005-0000-0000-0000A2740000}"/>
    <cellStyle name="Percent 22" xfId="30461" xr:uid="{00000000-0005-0000-0000-0000A3740000}"/>
    <cellStyle name="Percent 23" xfId="30462" xr:uid="{00000000-0005-0000-0000-0000A4740000}"/>
    <cellStyle name="Percent 24" xfId="30463" xr:uid="{00000000-0005-0000-0000-0000A5740000}"/>
    <cellStyle name="Percent 25" xfId="30464" xr:uid="{00000000-0005-0000-0000-0000A6740000}"/>
    <cellStyle name="Percent 26" xfId="30465" xr:uid="{00000000-0005-0000-0000-0000A7740000}"/>
    <cellStyle name="Percent 27" xfId="15076" xr:uid="{00000000-0005-0000-0000-0000A8740000}"/>
    <cellStyle name="Percent 28" xfId="30466" xr:uid="{00000000-0005-0000-0000-0000A9740000}"/>
    <cellStyle name="Percent 29" xfId="31644" xr:uid="{00000000-0005-0000-0000-0000AA740000}"/>
    <cellStyle name="Percent 3" xfId="13823" xr:uid="{00000000-0005-0000-0000-0000AB740000}"/>
    <cellStyle name="Percent 3 2" xfId="7" xr:uid="{00000000-0005-0000-0000-0000AC740000}"/>
    <cellStyle name="Percent 3 2 2" xfId="13824" xr:uid="{00000000-0005-0000-0000-0000AD740000}"/>
    <cellStyle name="Percent 3 2 2 2" xfId="13825" xr:uid="{00000000-0005-0000-0000-0000AE740000}"/>
    <cellStyle name="Percent 3 2 2 2 2" xfId="13826" xr:uid="{00000000-0005-0000-0000-0000AF740000}"/>
    <cellStyle name="Percent 3 2 2 2 2 2" xfId="30467" xr:uid="{00000000-0005-0000-0000-0000B0740000}"/>
    <cellStyle name="Percent 3 2 2 2 3" xfId="13827" xr:uid="{00000000-0005-0000-0000-0000B1740000}"/>
    <cellStyle name="Percent 3 2 2 2 3 2" xfId="30468" xr:uid="{00000000-0005-0000-0000-0000B2740000}"/>
    <cellStyle name="Percent 3 2 2 2 4" xfId="30469" xr:uid="{00000000-0005-0000-0000-0000B3740000}"/>
    <cellStyle name="Percent 3 2 2 3" xfId="30470" xr:uid="{00000000-0005-0000-0000-0000B4740000}"/>
    <cellStyle name="Percent 3 2 3" xfId="13828" xr:uid="{00000000-0005-0000-0000-0000B5740000}"/>
    <cellStyle name="Percent 3 2 4" xfId="13829" xr:uid="{00000000-0005-0000-0000-0000B6740000}"/>
    <cellStyle name="Percent 3 2 5" xfId="30471" xr:uid="{00000000-0005-0000-0000-0000B7740000}"/>
    <cellStyle name="Percent 3 3" xfId="13830" xr:uid="{00000000-0005-0000-0000-0000B8740000}"/>
    <cellStyle name="Percent 3 3 2" xfId="30472" xr:uid="{00000000-0005-0000-0000-0000B9740000}"/>
    <cellStyle name="Percent 3 4" xfId="13831" xr:uid="{00000000-0005-0000-0000-0000BA740000}"/>
    <cellStyle name="Percent 3 4 2" xfId="30473" xr:uid="{00000000-0005-0000-0000-0000BB740000}"/>
    <cellStyle name="Percent 3 5" xfId="13832" xr:uid="{00000000-0005-0000-0000-0000BC740000}"/>
    <cellStyle name="Percent 3 6" xfId="30474" xr:uid="{00000000-0005-0000-0000-0000BD740000}"/>
    <cellStyle name="Percent 30" xfId="31645" xr:uid="{00000000-0005-0000-0000-0000BE740000}"/>
    <cellStyle name="Percent 31" xfId="31646" xr:uid="{00000000-0005-0000-0000-0000BF740000}"/>
    <cellStyle name="Percent 32" xfId="31647" xr:uid="{00000000-0005-0000-0000-0000C0740000}"/>
    <cellStyle name="Percent 33" xfId="31648" xr:uid="{00000000-0005-0000-0000-0000C1740000}"/>
    <cellStyle name="Percent 34" xfId="31649" xr:uid="{00000000-0005-0000-0000-0000C2740000}"/>
    <cellStyle name="Percent 35" xfId="31650" xr:uid="{00000000-0005-0000-0000-0000C3740000}"/>
    <cellStyle name="Percent 36" xfId="31651" xr:uid="{00000000-0005-0000-0000-0000C4740000}"/>
    <cellStyle name="Percent 37" xfId="31652" xr:uid="{00000000-0005-0000-0000-0000C5740000}"/>
    <cellStyle name="Percent 4" xfId="13833" xr:uid="{00000000-0005-0000-0000-0000C6740000}"/>
    <cellStyle name="Percent 4 2" xfId="13834" xr:uid="{00000000-0005-0000-0000-0000C7740000}"/>
    <cellStyle name="Percent 4 2 2" xfId="14436" xr:uid="{00000000-0005-0000-0000-0000C8740000}"/>
    <cellStyle name="Percent 4 2 2 2" xfId="30475" xr:uid="{00000000-0005-0000-0000-0000C9740000}"/>
    <cellStyle name="Percent 4 2 3" xfId="30476" xr:uid="{00000000-0005-0000-0000-0000CA740000}"/>
    <cellStyle name="Percent 4 2 4" xfId="30477" xr:uid="{00000000-0005-0000-0000-0000CB740000}"/>
    <cellStyle name="Percent 4 3" xfId="14921" xr:uid="{00000000-0005-0000-0000-0000CC740000}"/>
    <cellStyle name="Percent 4 3 2" xfId="31653" xr:uid="{00000000-0005-0000-0000-0000CD740000}"/>
    <cellStyle name="Percent 4 3 3" xfId="31654" xr:uid="{00000000-0005-0000-0000-0000CE740000}"/>
    <cellStyle name="Percent 4 4" xfId="30478" xr:uid="{00000000-0005-0000-0000-0000CF740000}"/>
    <cellStyle name="Percent 4 5" xfId="30479" xr:uid="{00000000-0005-0000-0000-0000D0740000}"/>
    <cellStyle name="Percent 5" xfId="13835" xr:uid="{00000000-0005-0000-0000-0000D1740000}"/>
    <cellStyle name="Percent 5 2" xfId="13836" xr:uid="{00000000-0005-0000-0000-0000D2740000}"/>
    <cellStyle name="Percent 5 2 2" xfId="30480" xr:uid="{00000000-0005-0000-0000-0000D3740000}"/>
    <cellStyle name="Percent 5 3" xfId="30481" xr:uid="{00000000-0005-0000-0000-0000D4740000}"/>
    <cellStyle name="Percent 5 4" xfId="30482" xr:uid="{00000000-0005-0000-0000-0000D5740000}"/>
    <cellStyle name="Percent 6" xfId="13837" xr:uid="{00000000-0005-0000-0000-0000D6740000}"/>
    <cellStyle name="Percent 6 2" xfId="13838" xr:uid="{00000000-0005-0000-0000-0000D7740000}"/>
    <cellStyle name="Percent 6 3" xfId="13839" xr:uid="{00000000-0005-0000-0000-0000D8740000}"/>
    <cellStyle name="Percent 6 4" xfId="30483" xr:uid="{00000000-0005-0000-0000-0000D9740000}"/>
    <cellStyle name="Percent 6 5" xfId="30484" xr:uid="{00000000-0005-0000-0000-0000DA740000}"/>
    <cellStyle name="Percent 7" xfId="13840" xr:uid="{00000000-0005-0000-0000-0000DB740000}"/>
    <cellStyle name="Percent 7 2" xfId="14922" xr:uid="{00000000-0005-0000-0000-0000DC740000}"/>
    <cellStyle name="Percent 7 3" xfId="14923" xr:uid="{00000000-0005-0000-0000-0000DD740000}"/>
    <cellStyle name="Percent 7 4" xfId="31655" xr:uid="{00000000-0005-0000-0000-0000DE740000}"/>
    <cellStyle name="Percent 8" xfId="13841" xr:uid="{00000000-0005-0000-0000-0000DF740000}"/>
    <cellStyle name="Percent 8 2" xfId="30485" xr:uid="{00000000-0005-0000-0000-0000E0740000}"/>
    <cellStyle name="Percent 9" xfId="13842" xr:uid="{00000000-0005-0000-0000-0000E1740000}"/>
    <cellStyle name="Percent 9 2" xfId="30486" xr:uid="{00000000-0005-0000-0000-0000E2740000}"/>
    <cellStyle name="PERCENTAGE" xfId="14924" xr:uid="{00000000-0005-0000-0000-0000E3740000}"/>
    <cellStyle name="PercentSales" xfId="14925" xr:uid="{00000000-0005-0000-0000-0000E4740000}"/>
    <cellStyle name="Pilkku_BINV" xfId="30487" xr:uid="{00000000-0005-0000-0000-0000E5740000}"/>
    <cellStyle name="Pink" xfId="14926" xr:uid="{00000000-0005-0000-0000-0000E6740000}"/>
    <cellStyle name="Porcentaje" xfId="14927" xr:uid="{00000000-0005-0000-0000-0000E7740000}"/>
    <cellStyle name="port" xfId="14928" xr:uid="{00000000-0005-0000-0000-0000E8740000}"/>
    <cellStyle name="pp" xfId="14929" xr:uid="{00000000-0005-0000-0000-0000E9740000}"/>
    <cellStyle name="Prefilled" xfId="14930" xr:uid="{00000000-0005-0000-0000-0000EA740000}"/>
    <cellStyle name="PrePop Currency (0)" xfId="14931" xr:uid="{00000000-0005-0000-0000-0000EB740000}"/>
    <cellStyle name="PrePop Currency (2)" xfId="14932" xr:uid="{00000000-0005-0000-0000-0000EC740000}"/>
    <cellStyle name="PrePop Units (0)" xfId="14933" xr:uid="{00000000-0005-0000-0000-0000ED740000}"/>
    <cellStyle name="PrePop Units (1)" xfId="14934" xr:uid="{00000000-0005-0000-0000-0000EE740000}"/>
    <cellStyle name="PrePop Units (2)" xfId="14935" xr:uid="{00000000-0005-0000-0000-0000EF740000}"/>
    <cellStyle name="pricing" xfId="30488" xr:uid="{00000000-0005-0000-0000-0000F0740000}"/>
    <cellStyle name="Proj" xfId="14936" xr:uid="{00000000-0005-0000-0000-0000F1740000}"/>
    <cellStyle name="Protected" xfId="14937" xr:uid="{00000000-0005-0000-0000-0000F2740000}"/>
    <cellStyle name="ProtectedDates" xfId="14938" xr:uid="{00000000-0005-0000-0000-0000F3740000}"/>
    <cellStyle name="PSChar" xfId="14939" xr:uid="{00000000-0005-0000-0000-0000F4740000}"/>
    <cellStyle name="PSDate" xfId="14940" xr:uid="{00000000-0005-0000-0000-0000F5740000}"/>
    <cellStyle name="PSDec" xfId="14941" xr:uid="{00000000-0005-0000-0000-0000F6740000}"/>
    <cellStyle name="PSHeading" xfId="14942" xr:uid="{00000000-0005-0000-0000-0000F7740000}"/>
    <cellStyle name="PSHeading 2" xfId="30489" xr:uid="{00000000-0005-0000-0000-0000F8740000}"/>
    <cellStyle name="PSInt" xfId="14943" xr:uid="{00000000-0005-0000-0000-0000F9740000}"/>
    <cellStyle name="PSSpacer" xfId="14944" xr:uid="{00000000-0005-0000-0000-0000FA740000}"/>
    <cellStyle name="PwC" xfId="14945" xr:uid="{00000000-0005-0000-0000-0000FB740000}"/>
    <cellStyle name="pwstyle" xfId="14946" xr:uid="{00000000-0005-0000-0000-0000FC740000}"/>
    <cellStyle name="Py?r. luku_BINV" xfId="30490" xr:uid="{00000000-0005-0000-0000-0000FD740000}"/>
    <cellStyle name="Py?r. valuutta_BINV" xfId="30491" xr:uid="{00000000-0005-0000-0000-0000FE740000}"/>
    <cellStyle name="Quantit" xfId="30492" xr:uid="{00000000-0005-0000-0000-0000FF740000}"/>
    <cellStyle name="Quantity" xfId="14947" xr:uid="{00000000-0005-0000-0000-000000750000}"/>
    <cellStyle name="Quantity 2" xfId="31656" xr:uid="{00000000-0005-0000-0000-000001750000}"/>
    <cellStyle name="R" xfId="14948" xr:uid="{00000000-0005-0000-0000-000002750000}"/>
    <cellStyle name="red" xfId="14949" xr:uid="{00000000-0005-0000-0000-000003750000}"/>
    <cellStyle name="Red font" xfId="14950" xr:uid="{00000000-0005-0000-0000-000004750000}"/>
    <cellStyle name="regstoresfromspecstores" xfId="14951" xr:uid="{00000000-0005-0000-0000-000005750000}"/>
    <cellStyle name="Reset  - Style7" xfId="30493" xr:uid="{00000000-0005-0000-0000-000006750000}"/>
    <cellStyle name="RevList" xfId="14952" xr:uid="{00000000-0005-0000-0000-000007750000}"/>
    <cellStyle name="RM" xfId="14953" xr:uid="{00000000-0005-0000-0000-000008750000}"/>
    <cellStyle name="S2winRowHeader" xfId="30494" xr:uid="{00000000-0005-0000-0000-000009750000}"/>
    <cellStyle name="Shade" xfId="14954" xr:uid="{00000000-0005-0000-0000-00000A750000}"/>
    <cellStyle name="SHADEDSTORES" xfId="14955" xr:uid="{00000000-0005-0000-0000-00000B750000}"/>
    <cellStyle name="Sheet Title" xfId="30495" xr:uid="{00000000-0005-0000-0000-00000C750000}"/>
    <cellStyle name="Special" xfId="14956" xr:uid="{00000000-0005-0000-0000-00000D750000}"/>
    <cellStyle name="specstores" xfId="14957" xr:uid="{00000000-0005-0000-0000-00000E750000}"/>
    <cellStyle name="ST_01" xfId="14958" xr:uid="{00000000-0005-0000-0000-00000F750000}"/>
    <cellStyle name="Standaard_Additional information I" xfId="14959" xr:uid="{00000000-0005-0000-0000-000010750000}"/>
    <cellStyle name="STANDARD" xfId="14960" xr:uid="{00000000-0005-0000-0000-000011750000}"/>
    <cellStyle name="Style 1" xfId="14961" xr:uid="{00000000-0005-0000-0000-000012750000}"/>
    <cellStyle name="Style 1 2" xfId="14962" xr:uid="{00000000-0005-0000-0000-000013750000}"/>
    <cellStyle name="Style 1 3" xfId="31484" xr:uid="{00000000-0005-0000-0000-000014750000}"/>
    <cellStyle name="Style 1_~0122721" xfId="14963" xr:uid="{00000000-0005-0000-0000-000015750000}"/>
    <cellStyle name="Style 10" xfId="14964" xr:uid="{00000000-0005-0000-0000-000016750000}"/>
    <cellStyle name="Style 11" xfId="14965" xr:uid="{00000000-0005-0000-0000-000017750000}"/>
    <cellStyle name="Style 12" xfId="14966" xr:uid="{00000000-0005-0000-0000-000018750000}"/>
    <cellStyle name="Style 13" xfId="14967" xr:uid="{00000000-0005-0000-0000-000019750000}"/>
    <cellStyle name="Style 14" xfId="14968" xr:uid="{00000000-0005-0000-0000-00001A750000}"/>
    <cellStyle name="Style 15" xfId="14969" xr:uid="{00000000-0005-0000-0000-00001B750000}"/>
    <cellStyle name="Style 16" xfId="14970" xr:uid="{00000000-0005-0000-0000-00001C750000}"/>
    <cellStyle name="Style 17" xfId="14971" xr:uid="{00000000-0005-0000-0000-00001D750000}"/>
    <cellStyle name="Style 2" xfId="14972" xr:uid="{00000000-0005-0000-0000-00001E750000}"/>
    <cellStyle name="Style 3" xfId="14973" xr:uid="{00000000-0005-0000-0000-00001F750000}"/>
    <cellStyle name="Style 4" xfId="14974" xr:uid="{00000000-0005-0000-0000-000020750000}"/>
    <cellStyle name="Style 5" xfId="14975" xr:uid="{00000000-0005-0000-0000-000021750000}"/>
    <cellStyle name="Style 6" xfId="14976" xr:uid="{00000000-0005-0000-0000-000022750000}"/>
    <cellStyle name="Style 7" xfId="14977" xr:uid="{00000000-0005-0000-0000-000023750000}"/>
    <cellStyle name="Style 8" xfId="14978" xr:uid="{00000000-0005-0000-0000-000024750000}"/>
    <cellStyle name="Style 9" xfId="14979" xr:uid="{00000000-0005-0000-0000-000025750000}"/>
    <cellStyle name="Style1" xfId="14980" xr:uid="{00000000-0005-0000-0000-000026750000}"/>
    <cellStyle name="Style2" xfId="14981" xr:uid="{00000000-0005-0000-0000-000027750000}"/>
    <cellStyle name="Style3" xfId="14982" xr:uid="{00000000-0005-0000-0000-000028750000}"/>
    <cellStyle name="Style4" xfId="14983" xr:uid="{00000000-0005-0000-0000-000029750000}"/>
    <cellStyle name="Style5" xfId="14984" xr:uid="{00000000-0005-0000-0000-00002A750000}"/>
    <cellStyle name="Style6" xfId="14985" xr:uid="{00000000-0005-0000-0000-00002B750000}"/>
    <cellStyle name="Style7" xfId="14986" xr:uid="{00000000-0005-0000-0000-00002C750000}"/>
    <cellStyle name="Style8" xfId="14987" xr:uid="{00000000-0005-0000-0000-00002D750000}"/>
    <cellStyle name="subhead" xfId="14988" xr:uid="{00000000-0005-0000-0000-00002E750000}"/>
    <cellStyle name="Subtotal" xfId="14989" xr:uid="{00000000-0005-0000-0000-00002F750000}"/>
    <cellStyle name="SUPPR" xfId="14990" xr:uid="{00000000-0005-0000-0000-000030750000}"/>
    <cellStyle name="Synopsis" xfId="14991" xr:uid="{00000000-0005-0000-0000-000031750000}"/>
    <cellStyle name="Systems2winCalc" xfId="30496" xr:uid="{00000000-0005-0000-0000-000032750000}"/>
    <cellStyle name="Systems2winHeaderData" xfId="30497" xr:uid="{00000000-0005-0000-0000-000033750000}"/>
    <cellStyle name="Systems2winHeaderData 2" xfId="30498" xr:uid="{00000000-0005-0000-0000-000034750000}"/>
    <cellStyle name="Systems2winItalic" xfId="30499" xr:uid="{00000000-0005-0000-0000-000035750000}"/>
    <cellStyle name="Systems2winItalicLock" xfId="30500" xr:uid="{00000000-0005-0000-0000-000036750000}"/>
    <cellStyle name="Systems2winLabel" xfId="30501" xr:uid="{00000000-0005-0000-0000-000037750000}"/>
    <cellStyle name="Systems2winLabel 2" xfId="30502" xr:uid="{00000000-0005-0000-0000-000038750000}"/>
    <cellStyle name="Systems2winSubhead14" xfId="30503" xr:uid="{00000000-0005-0000-0000-000039750000}"/>
    <cellStyle name="Systems2winTitle" xfId="30504" xr:uid="{00000000-0005-0000-0000-00003A750000}"/>
    <cellStyle name="T" xfId="14992" xr:uid="{00000000-0005-0000-0000-00003B750000}"/>
    <cellStyle name="Table  - Style6" xfId="30505" xr:uid="{00000000-0005-0000-0000-00003C750000}"/>
    <cellStyle name="tb" xfId="14993" xr:uid="{00000000-0005-0000-0000-00003D750000}"/>
    <cellStyle name="Text Indent A" xfId="14994" xr:uid="{00000000-0005-0000-0000-00003E750000}"/>
    <cellStyle name="Text Indent B" xfId="14995" xr:uid="{00000000-0005-0000-0000-00003F750000}"/>
    <cellStyle name="Text Indent C" xfId="14996" xr:uid="{00000000-0005-0000-0000-000040750000}"/>
    <cellStyle name="TFCF" xfId="14997" xr:uid="{00000000-0005-0000-0000-000041750000}"/>
    <cellStyle name="Title  - Style1" xfId="30506" xr:uid="{00000000-0005-0000-0000-000042750000}"/>
    <cellStyle name="Title 10" xfId="13843" xr:uid="{00000000-0005-0000-0000-000043750000}"/>
    <cellStyle name="Title 11" xfId="13844" xr:uid="{00000000-0005-0000-0000-000044750000}"/>
    <cellStyle name="Title 12" xfId="13845" xr:uid="{00000000-0005-0000-0000-000045750000}"/>
    <cellStyle name="Title 13" xfId="13846" xr:uid="{00000000-0005-0000-0000-000046750000}"/>
    <cellStyle name="Title 14" xfId="13847" xr:uid="{00000000-0005-0000-0000-000047750000}"/>
    <cellStyle name="Title 15" xfId="13848" xr:uid="{00000000-0005-0000-0000-000048750000}"/>
    <cellStyle name="Title 16" xfId="13849" xr:uid="{00000000-0005-0000-0000-000049750000}"/>
    <cellStyle name="Title 17" xfId="13850" xr:uid="{00000000-0005-0000-0000-00004A750000}"/>
    <cellStyle name="Title 18" xfId="13851" xr:uid="{00000000-0005-0000-0000-00004B750000}"/>
    <cellStyle name="Title 19" xfId="13852" xr:uid="{00000000-0005-0000-0000-00004C750000}"/>
    <cellStyle name="Title 2" xfId="13853" xr:uid="{00000000-0005-0000-0000-00004D750000}"/>
    <cellStyle name="Title 2 2" xfId="30507" xr:uid="{00000000-0005-0000-0000-00004E750000}"/>
    <cellStyle name="Title 2 2 2" xfId="31657" xr:uid="{00000000-0005-0000-0000-00004F750000}"/>
    <cellStyle name="Title 2 3" xfId="31658" xr:uid="{00000000-0005-0000-0000-000050750000}"/>
    <cellStyle name="Title 2 4" xfId="31659" xr:uid="{00000000-0005-0000-0000-000051750000}"/>
    <cellStyle name="Title 2 5" xfId="31660" xr:uid="{00000000-0005-0000-0000-000052750000}"/>
    <cellStyle name="Title 2 6" xfId="31661" xr:uid="{00000000-0005-0000-0000-000053750000}"/>
    <cellStyle name="Title 20" xfId="13854" xr:uid="{00000000-0005-0000-0000-000054750000}"/>
    <cellStyle name="Title 21" xfId="13855" xr:uid="{00000000-0005-0000-0000-000055750000}"/>
    <cellStyle name="Title 22" xfId="13856" xr:uid="{00000000-0005-0000-0000-000056750000}"/>
    <cellStyle name="Title 23" xfId="13857" xr:uid="{00000000-0005-0000-0000-000057750000}"/>
    <cellStyle name="Title 24" xfId="30508" xr:uid="{00000000-0005-0000-0000-000058750000}"/>
    <cellStyle name="Title 25" xfId="30509" xr:uid="{00000000-0005-0000-0000-000059750000}"/>
    <cellStyle name="Title 26" xfId="30510" xr:uid="{00000000-0005-0000-0000-00005A750000}"/>
    <cellStyle name="Title 27" xfId="30511" xr:uid="{00000000-0005-0000-0000-00005B750000}"/>
    <cellStyle name="Title 28" xfId="30512" xr:uid="{00000000-0005-0000-0000-00005C750000}"/>
    <cellStyle name="Title 29" xfId="30513" xr:uid="{00000000-0005-0000-0000-00005D750000}"/>
    <cellStyle name="Title 3" xfId="13858" xr:uid="{00000000-0005-0000-0000-00005E750000}"/>
    <cellStyle name="Title 3 2" xfId="30514" xr:uid="{00000000-0005-0000-0000-00005F750000}"/>
    <cellStyle name="Title 30" xfId="30515" xr:uid="{00000000-0005-0000-0000-000060750000}"/>
    <cellStyle name="Title 31" xfId="30516" xr:uid="{00000000-0005-0000-0000-000061750000}"/>
    <cellStyle name="Title 32" xfId="30517" xr:uid="{00000000-0005-0000-0000-000062750000}"/>
    <cellStyle name="Title 33" xfId="30518" xr:uid="{00000000-0005-0000-0000-000063750000}"/>
    <cellStyle name="Title 34" xfId="30519" xr:uid="{00000000-0005-0000-0000-000064750000}"/>
    <cellStyle name="Title 35" xfId="30520" xr:uid="{00000000-0005-0000-0000-000065750000}"/>
    <cellStyle name="Title 36" xfId="30521" xr:uid="{00000000-0005-0000-0000-000066750000}"/>
    <cellStyle name="Title 37" xfId="30522" xr:uid="{00000000-0005-0000-0000-000067750000}"/>
    <cellStyle name="Title 38" xfId="30523" xr:uid="{00000000-0005-0000-0000-000068750000}"/>
    <cellStyle name="Title 39" xfId="30524" xr:uid="{00000000-0005-0000-0000-000069750000}"/>
    <cellStyle name="Title 4" xfId="13859" xr:uid="{00000000-0005-0000-0000-00006A750000}"/>
    <cellStyle name="Title 4 2" xfId="30525" xr:uid="{00000000-0005-0000-0000-00006B750000}"/>
    <cellStyle name="Title 40" xfId="30526" xr:uid="{00000000-0005-0000-0000-00006C750000}"/>
    <cellStyle name="Title 41" xfId="30527" xr:uid="{00000000-0005-0000-0000-00006D750000}"/>
    <cellStyle name="Title 42" xfId="30528" xr:uid="{00000000-0005-0000-0000-00006E750000}"/>
    <cellStyle name="Title 43" xfId="30529" xr:uid="{00000000-0005-0000-0000-00006F750000}"/>
    <cellStyle name="Title 44" xfId="30530" xr:uid="{00000000-0005-0000-0000-000070750000}"/>
    <cellStyle name="Title 45" xfId="30531" xr:uid="{00000000-0005-0000-0000-000071750000}"/>
    <cellStyle name="Title 46" xfId="30532" xr:uid="{00000000-0005-0000-0000-000072750000}"/>
    <cellStyle name="Title 47" xfId="30533" xr:uid="{00000000-0005-0000-0000-000073750000}"/>
    <cellStyle name="Title 48" xfId="30534" xr:uid="{00000000-0005-0000-0000-000074750000}"/>
    <cellStyle name="Title 49" xfId="30535" xr:uid="{00000000-0005-0000-0000-000075750000}"/>
    <cellStyle name="Title 5" xfId="13860" xr:uid="{00000000-0005-0000-0000-000076750000}"/>
    <cellStyle name="Title 5 2" xfId="30536" xr:uid="{00000000-0005-0000-0000-000077750000}"/>
    <cellStyle name="Title 50" xfId="30537" xr:uid="{00000000-0005-0000-0000-000078750000}"/>
    <cellStyle name="Title 51" xfId="30538" xr:uid="{00000000-0005-0000-0000-000079750000}"/>
    <cellStyle name="Title 52" xfId="30539" xr:uid="{00000000-0005-0000-0000-00007A750000}"/>
    <cellStyle name="Title 53" xfId="30540" xr:uid="{00000000-0005-0000-0000-00007B750000}"/>
    <cellStyle name="Title 54" xfId="30541" xr:uid="{00000000-0005-0000-0000-00007C750000}"/>
    <cellStyle name="Title 55" xfId="30542" xr:uid="{00000000-0005-0000-0000-00007D750000}"/>
    <cellStyle name="Title 56" xfId="30543" xr:uid="{00000000-0005-0000-0000-00007E750000}"/>
    <cellStyle name="Title 57" xfId="30544" xr:uid="{00000000-0005-0000-0000-00007F750000}"/>
    <cellStyle name="Title 58" xfId="30545" xr:uid="{00000000-0005-0000-0000-000080750000}"/>
    <cellStyle name="Title 59" xfId="30546" xr:uid="{00000000-0005-0000-0000-000081750000}"/>
    <cellStyle name="Title 6" xfId="13861" xr:uid="{00000000-0005-0000-0000-000082750000}"/>
    <cellStyle name="Title 60" xfId="30547" xr:uid="{00000000-0005-0000-0000-000083750000}"/>
    <cellStyle name="Title 61" xfId="30548" xr:uid="{00000000-0005-0000-0000-000084750000}"/>
    <cellStyle name="Title 62" xfId="30549" xr:uid="{00000000-0005-0000-0000-000085750000}"/>
    <cellStyle name="Title 63" xfId="30550" xr:uid="{00000000-0005-0000-0000-000086750000}"/>
    <cellStyle name="Title 64" xfId="30551" xr:uid="{00000000-0005-0000-0000-000087750000}"/>
    <cellStyle name="Title 65" xfId="30552" xr:uid="{00000000-0005-0000-0000-000088750000}"/>
    <cellStyle name="Title 66" xfId="30553" xr:uid="{00000000-0005-0000-0000-000089750000}"/>
    <cellStyle name="Title 67" xfId="30554" xr:uid="{00000000-0005-0000-0000-00008A750000}"/>
    <cellStyle name="Title 68" xfId="30555" xr:uid="{00000000-0005-0000-0000-00008B750000}"/>
    <cellStyle name="Title 69" xfId="30556" xr:uid="{00000000-0005-0000-0000-00008C750000}"/>
    <cellStyle name="Title 7" xfId="13862" xr:uid="{00000000-0005-0000-0000-00008D750000}"/>
    <cellStyle name="Title 8" xfId="13863" xr:uid="{00000000-0005-0000-0000-00008E750000}"/>
    <cellStyle name="Title 9" xfId="13864" xr:uid="{00000000-0005-0000-0000-00008F750000}"/>
    <cellStyle name="Total 10" xfId="13865" xr:uid="{00000000-0005-0000-0000-000090750000}"/>
    <cellStyle name="Total 10 2" xfId="30557" xr:uid="{00000000-0005-0000-0000-000091750000}"/>
    <cellStyle name="Total 11" xfId="13866" xr:uid="{00000000-0005-0000-0000-000092750000}"/>
    <cellStyle name="Total 11 2" xfId="30558" xr:uid="{00000000-0005-0000-0000-000093750000}"/>
    <cellStyle name="Total 12" xfId="13867" xr:uid="{00000000-0005-0000-0000-000094750000}"/>
    <cellStyle name="Total 12 2" xfId="30559" xr:uid="{00000000-0005-0000-0000-000095750000}"/>
    <cellStyle name="Total 13" xfId="13868" xr:uid="{00000000-0005-0000-0000-000096750000}"/>
    <cellStyle name="Total 13 2" xfId="30560" xr:uid="{00000000-0005-0000-0000-000097750000}"/>
    <cellStyle name="Total 14" xfId="13869" xr:uid="{00000000-0005-0000-0000-000098750000}"/>
    <cellStyle name="Total 14 2" xfId="30561" xr:uid="{00000000-0005-0000-0000-000099750000}"/>
    <cellStyle name="Total 15" xfId="13870" xr:uid="{00000000-0005-0000-0000-00009A750000}"/>
    <cellStyle name="Total 15 2" xfId="30562" xr:uid="{00000000-0005-0000-0000-00009B750000}"/>
    <cellStyle name="Total 16" xfId="13871" xr:uid="{00000000-0005-0000-0000-00009C750000}"/>
    <cellStyle name="Total 16 2" xfId="30563" xr:uid="{00000000-0005-0000-0000-00009D750000}"/>
    <cellStyle name="Total 17" xfId="13872" xr:uid="{00000000-0005-0000-0000-00009E750000}"/>
    <cellStyle name="Total 17 2" xfId="30564" xr:uid="{00000000-0005-0000-0000-00009F750000}"/>
    <cellStyle name="Total 18" xfId="13873" xr:uid="{00000000-0005-0000-0000-0000A0750000}"/>
    <cellStyle name="Total 18 2" xfId="30565" xr:uid="{00000000-0005-0000-0000-0000A1750000}"/>
    <cellStyle name="Total 19" xfId="13874" xr:uid="{00000000-0005-0000-0000-0000A2750000}"/>
    <cellStyle name="Total 19 2" xfId="30566" xr:uid="{00000000-0005-0000-0000-0000A3750000}"/>
    <cellStyle name="Total 2" xfId="13875" xr:uid="{00000000-0005-0000-0000-0000A4750000}"/>
    <cellStyle name="Total 2 2" xfId="30567" xr:uid="{00000000-0005-0000-0000-0000A5750000}"/>
    <cellStyle name="Total 2 2 2" xfId="31662" xr:uid="{00000000-0005-0000-0000-0000A6750000}"/>
    <cellStyle name="Total 2 3" xfId="30568" xr:uid="{00000000-0005-0000-0000-0000A7750000}"/>
    <cellStyle name="Total 2 4" xfId="31663" xr:uid="{00000000-0005-0000-0000-0000A8750000}"/>
    <cellStyle name="Total 2 5" xfId="31664" xr:uid="{00000000-0005-0000-0000-0000A9750000}"/>
    <cellStyle name="Total 2 6" xfId="31665" xr:uid="{00000000-0005-0000-0000-0000AA750000}"/>
    <cellStyle name="Total 20" xfId="13876" xr:uid="{00000000-0005-0000-0000-0000AB750000}"/>
    <cellStyle name="Total 20 2" xfId="30569" xr:uid="{00000000-0005-0000-0000-0000AC750000}"/>
    <cellStyle name="Total 21" xfId="13877" xr:uid="{00000000-0005-0000-0000-0000AD750000}"/>
    <cellStyle name="Total 21 2" xfId="30570" xr:uid="{00000000-0005-0000-0000-0000AE750000}"/>
    <cellStyle name="Total 22" xfId="13878" xr:uid="{00000000-0005-0000-0000-0000AF750000}"/>
    <cellStyle name="Total 22 2" xfId="30571" xr:uid="{00000000-0005-0000-0000-0000B0750000}"/>
    <cellStyle name="Total 23" xfId="13879" xr:uid="{00000000-0005-0000-0000-0000B1750000}"/>
    <cellStyle name="Total 23 2" xfId="30572" xr:uid="{00000000-0005-0000-0000-0000B2750000}"/>
    <cellStyle name="Total 24" xfId="30573" xr:uid="{00000000-0005-0000-0000-0000B3750000}"/>
    <cellStyle name="Total 24 2" xfId="30574" xr:uid="{00000000-0005-0000-0000-0000B4750000}"/>
    <cellStyle name="Total 25" xfId="30575" xr:uid="{00000000-0005-0000-0000-0000B5750000}"/>
    <cellStyle name="Total 25 2" xfId="30576" xr:uid="{00000000-0005-0000-0000-0000B6750000}"/>
    <cellStyle name="Total 26" xfId="30577" xr:uid="{00000000-0005-0000-0000-0000B7750000}"/>
    <cellStyle name="Total 26 2" xfId="30578" xr:uid="{00000000-0005-0000-0000-0000B8750000}"/>
    <cellStyle name="Total 27" xfId="30579" xr:uid="{00000000-0005-0000-0000-0000B9750000}"/>
    <cellStyle name="Total 27 2" xfId="30580" xr:uid="{00000000-0005-0000-0000-0000BA750000}"/>
    <cellStyle name="Total 28" xfId="30581" xr:uid="{00000000-0005-0000-0000-0000BB750000}"/>
    <cellStyle name="Total 28 2" xfId="30582" xr:uid="{00000000-0005-0000-0000-0000BC750000}"/>
    <cellStyle name="Total 29" xfId="30583" xr:uid="{00000000-0005-0000-0000-0000BD750000}"/>
    <cellStyle name="Total 29 2" xfId="30584" xr:uid="{00000000-0005-0000-0000-0000BE750000}"/>
    <cellStyle name="Total 3" xfId="13880" xr:uid="{00000000-0005-0000-0000-0000BF750000}"/>
    <cellStyle name="Total 3 2" xfId="30585" xr:uid="{00000000-0005-0000-0000-0000C0750000}"/>
    <cellStyle name="Total 30" xfId="30586" xr:uid="{00000000-0005-0000-0000-0000C1750000}"/>
    <cellStyle name="Total 30 2" xfId="30587" xr:uid="{00000000-0005-0000-0000-0000C2750000}"/>
    <cellStyle name="Total 31" xfId="30588" xr:uid="{00000000-0005-0000-0000-0000C3750000}"/>
    <cellStyle name="Total 31 2" xfId="30589" xr:uid="{00000000-0005-0000-0000-0000C4750000}"/>
    <cellStyle name="Total 32" xfId="30590" xr:uid="{00000000-0005-0000-0000-0000C5750000}"/>
    <cellStyle name="Total 32 2" xfId="30591" xr:uid="{00000000-0005-0000-0000-0000C6750000}"/>
    <cellStyle name="Total 33" xfId="30592" xr:uid="{00000000-0005-0000-0000-0000C7750000}"/>
    <cellStyle name="Total 33 2" xfId="30593" xr:uid="{00000000-0005-0000-0000-0000C8750000}"/>
    <cellStyle name="Total 34" xfId="30594" xr:uid="{00000000-0005-0000-0000-0000C9750000}"/>
    <cellStyle name="Total 34 2" xfId="30595" xr:uid="{00000000-0005-0000-0000-0000CA750000}"/>
    <cellStyle name="Total 35" xfId="30596" xr:uid="{00000000-0005-0000-0000-0000CB750000}"/>
    <cellStyle name="Total 35 2" xfId="30597" xr:uid="{00000000-0005-0000-0000-0000CC750000}"/>
    <cellStyle name="Total 36" xfId="30598" xr:uid="{00000000-0005-0000-0000-0000CD750000}"/>
    <cellStyle name="Total 36 2" xfId="30599" xr:uid="{00000000-0005-0000-0000-0000CE750000}"/>
    <cellStyle name="Total 37" xfId="30600" xr:uid="{00000000-0005-0000-0000-0000CF750000}"/>
    <cellStyle name="Total 37 2" xfId="30601" xr:uid="{00000000-0005-0000-0000-0000D0750000}"/>
    <cellStyle name="Total 38" xfId="30602" xr:uid="{00000000-0005-0000-0000-0000D1750000}"/>
    <cellStyle name="Total 38 2" xfId="30603" xr:uid="{00000000-0005-0000-0000-0000D2750000}"/>
    <cellStyle name="Total 39" xfId="30604" xr:uid="{00000000-0005-0000-0000-0000D3750000}"/>
    <cellStyle name="Total 39 2" xfId="30605" xr:uid="{00000000-0005-0000-0000-0000D4750000}"/>
    <cellStyle name="Total 4" xfId="13881" xr:uid="{00000000-0005-0000-0000-0000D5750000}"/>
    <cellStyle name="Total 4 2" xfId="30606" xr:uid="{00000000-0005-0000-0000-0000D6750000}"/>
    <cellStyle name="Total 40" xfId="30607" xr:uid="{00000000-0005-0000-0000-0000D7750000}"/>
    <cellStyle name="Total 40 2" xfId="30608" xr:uid="{00000000-0005-0000-0000-0000D8750000}"/>
    <cellStyle name="Total 41" xfId="30609" xr:uid="{00000000-0005-0000-0000-0000D9750000}"/>
    <cellStyle name="Total 41 2" xfId="30610" xr:uid="{00000000-0005-0000-0000-0000DA750000}"/>
    <cellStyle name="Total 42" xfId="30611" xr:uid="{00000000-0005-0000-0000-0000DB750000}"/>
    <cellStyle name="Total 42 2" xfId="30612" xr:uid="{00000000-0005-0000-0000-0000DC750000}"/>
    <cellStyle name="Total 43" xfId="30613" xr:uid="{00000000-0005-0000-0000-0000DD750000}"/>
    <cellStyle name="Total 43 2" xfId="30614" xr:uid="{00000000-0005-0000-0000-0000DE750000}"/>
    <cellStyle name="Total 44" xfId="30615" xr:uid="{00000000-0005-0000-0000-0000DF750000}"/>
    <cellStyle name="Total 44 2" xfId="30616" xr:uid="{00000000-0005-0000-0000-0000E0750000}"/>
    <cellStyle name="Total 45" xfId="30617" xr:uid="{00000000-0005-0000-0000-0000E1750000}"/>
    <cellStyle name="Total 45 2" xfId="30618" xr:uid="{00000000-0005-0000-0000-0000E2750000}"/>
    <cellStyle name="Total 46" xfId="30619" xr:uid="{00000000-0005-0000-0000-0000E3750000}"/>
    <cellStyle name="Total 46 2" xfId="30620" xr:uid="{00000000-0005-0000-0000-0000E4750000}"/>
    <cellStyle name="Total 47" xfId="30621" xr:uid="{00000000-0005-0000-0000-0000E5750000}"/>
    <cellStyle name="Total 47 2" xfId="30622" xr:uid="{00000000-0005-0000-0000-0000E6750000}"/>
    <cellStyle name="Total 48" xfId="30623" xr:uid="{00000000-0005-0000-0000-0000E7750000}"/>
    <cellStyle name="Total 48 2" xfId="30624" xr:uid="{00000000-0005-0000-0000-0000E8750000}"/>
    <cellStyle name="Total 49" xfId="30625" xr:uid="{00000000-0005-0000-0000-0000E9750000}"/>
    <cellStyle name="Total 49 2" xfId="30626" xr:uid="{00000000-0005-0000-0000-0000EA750000}"/>
    <cellStyle name="Total 5" xfId="13882" xr:uid="{00000000-0005-0000-0000-0000EB750000}"/>
    <cellStyle name="Total 5 2" xfId="30627" xr:uid="{00000000-0005-0000-0000-0000EC750000}"/>
    <cellStyle name="Total 50" xfId="30628" xr:uid="{00000000-0005-0000-0000-0000ED750000}"/>
    <cellStyle name="Total 50 2" xfId="30629" xr:uid="{00000000-0005-0000-0000-0000EE750000}"/>
    <cellStyle name="Total 51" xfId="30630" xr:uid="{00000000-0005-0000-0000-0000EF750000}"/>
    <cellStyle name="Total 51 2" xfId="30631" xr:uid="{00000000-0005-0000-0000-0000F0750000}"/>
    <cellStyle name="Total 52" xfId="30632" xr:uid="{00000000-0005-0000-0000-0000F1750000}"/>
    <cellStyle name="Total 52 2" xfId="30633" xr:uid="{00000000-0005-0000-0000-0000F2750000}"/>
    <cellStyle name="Total 53" xfId="30634" xr:uid="{00000000-0005-0000-0000-0000F3750000}"/>
    <cellStyle name="Total 53 2" xfId="30635" xr:uid="{00000000-0005-0000-0000-0000F4750000}"/>
    <cellStyle name="Total 54" xfId="30636" xr:uid="{00000000-0005-0000-0000-0000F5750000}"/>
    <cellStyle name="Total 54 2" xfId="30637" xr:uid="{00000000-0005-0000-0000-0000F6750000}"/>
    <cellStyle name="Total 55" xfId="30638" xr:uid="{00000000-0005-0000-0000-0000F7750000}"/>
    <cellStyle name="Total 55 2" xfId="30639" xr:uid="{00000000-0005-0000-0000-0000F8750000}"/>
    <cellStyle name="Total 56" xfId="30640" xr:uid="{00000000-0005-0000-0000-0000F9750000}"/>
    <cellStyle name="Total 56 2" xfId="30641" xr:uid="{00000000-0005-0000-0000-0000FA750000}"/>
    <cellStyle name="Total 57" xfId="30642" xr:uid="{00000000-0005-0000-0000-0000FB750000}"/>
    <cellStyle name="Total 57 2" xfId="30643" xr:uid="{00000000-0005-0000-0000-0000FC750000}"/>
    <cellStyle name="Total 58" xfId="30644" xr:uid="{00000000-0005-0000-0000-0000FD750000}"/>
    <cellStyle name="Total 58 2" xfId="30645" xr:uid="{00000000-0005-0000-0000-0000FE750000}"/>
    <cellStyle name="Total 59" xfId="30646" xr:uid="{00000000-0005-0000-0000-0000FF750000}"/>
    <cellStyle name="Total 59 2" xfId="30647" xr:uid="{00000000-0005-0000-0000-000000760000}"/>
    <cellStyle name="Total 6" xfId="13883" xr:uid="{00000000-0005-0000-0000-000001760000}"/>
    <cellStyle name="Total 6 2" xfId="30648" xr:uid="{00000000-0005-0000-0000-000002760000}"/>
    <cellStyle name="Total 60" xfId="30649" xr:uid="{00000000-0005-0000-0000-000003760000}"/>
    <cellStyle name="Total 60 2" xfId="30650" xr:uid="{00000000-0005-0000-0000-000004760000}"/>
    <cellStyle name="Total 61" xfId="30651" xr:uid="{00000000-0005-0000-0000-000005760000}"/>
    <cellStyle name="Total 61 2" xfId="30652" xr:uid="{00000000-0005-0000-0000-000006760000}"/>
    <cellStyle name="Total 62" xfId="30653" xr:uid="{00000000-0005-0000-0000-000007760000}"/>
    <cellStyle name="Total 62 2" xfId="30654" xr:uid="{00000000-0005-0000-0000-000008760000}"/>
    <cellStyle name="Total 63" xfId="30655" xr:uid="{00000000-0005-0000-0000-000009760000}"/>
    <cellStyle name="Total 63 2" xfId="30656" xr:uid="{00000000-0005-0000-0000-00000A760000}"/>
    <cellStyle name="Total 64" xfId="30657" xr:uid="{00000000-0005-0000-0000-00000B760000}"/>
    <cellStyle name="Total 64 2" xfId="30658" xr:uid="{00000000-0005-0000-0000-00000C760000}"/>
    <cellStyle name="Total 65" xfId="30659" xr:uid="{00000000-0005-0000-0000-00000D760000}"/>
    <cellStyle name="Total 65 2" xfId="30660" xr:uid="{00000000-0005-0000-0000-00000E760000}"/>
    <cellStyle name="Total 66" xfId="30661" xr:uid="{00000000-0005-0000-0000-00000F760000}"/>
    <cellStyle name="Total 66 2" xfId="30662" xr:uid="{00000000-0005-0000-0000-000010760000}"/>
    <cellStyle name="Total 67" xfId="30663" xr:uid="{00000000-0005-0000-0000-000011760000}"/>
    <cellStyle name="Total 67 2" xfId="30664" xr:uid="{00000000-0005-0000-0000-000012760000}"/>
    <cellStyle name="Total 68" xfId="30665" xr:uid="{00000000-0005-0000-0000-000013760000}"/>
    <cellStyle name="Total 68 2" xfId="30666" xr:uid="{00000000-0005-0000-0000-000014760000}"/>
    <cellStyle name="Total 69" xfId="30667" xr:uid="{00000000-0005-0000-0000-000015760000}"/>
    <cellStyle name="Total 69 2" xfId="30668" xr:uid="{00000000-0005-0000-0000-000016760000}"/>
    <cellStyle name="Total 7" xfId="13884" xr:uid="{00000000-0005-0000-0000-000017760000}"/>
    <cellStyle name="Total 7 2" xfId="30669" xr:uid="{00000000-0005-0000-0000-000018760000}"/>
    <cellStyle name="Total 8" xfId="13885" xr:uid="{00000000-0005-0000-0000-000019760000}"/>
    <cellStyle name="Total 8 2" xfId="30670" xr:uid="{00000000-0005-0000-0000-00001A760000}"/>
    <cellStyle name="Total 9" xfId="13886" xr:uid="{00000000-0005-0000-0000-00001B760000}"/>
    <cellStyle name="Total 9 2" xfId="30671" xr:uid="{00000000-0005-0000-0000-00001C760000}"/>
    <cellStyle name="TotCol - Style5" xfId="30672" xr:uid="{00000000-0005-0000-0000-00001D760000}"/>
    <cellStyle name="TotRow - Style4" xfId="30673" xr:uid="{00000000-0005-0000-0000-00001E760000}"/>
    <cellStyle name="Und" xfId="14998" xr:uid="{00000000-0005-0000-0000-00001F760000}"/>
    <cellStyle name="UnProtectedCalc" xfId="14999" xr:uid="{00000000-0005-0000-0000-000020760000}"/>
    <cellStyle name="Use_1dp" xfId="15000" xr:uid="{00000000-0005-0000-0000-000021760000}"/>
    <cellStyle name="UseB_1dp" xfId="15001" xr:uid="{00000000-0005-0000-0000-000022760000}"/>
    <cellStyle name="Valuta [0]_PRIEGSOR" xfId="15002" xr:uid="{00000000-0005-0000-0000-000023760000}"/>
    <cellStyle name="Valuta_PRIEGSOR" xfId="15003" xr:uid="{00000000-0005-0000-0000-000024760000}"/>
    <cellStyle name="Valuutta_BINV" xfId="30674" xr:uid="{00000000-0005-0000-0000-000025760000}"/>
    <cellStyle name="Warning Text 10" xfId="13887" xr:uid="{00000000-0005-0000-0000-000026760000}"/>
    <cellStyle name="Warning Text 11" xfId="13888" xr:uid="{00000000-0005-0000-0000-000027760000}"/>
    <cellStyle name="Warning Text 12" xfId="13889" xr:uid="{00000000-0005-0000-0000-000028760000}"/>
    <cellStyle name="Warning Text 13" xfId="13890" xr:uid="{00000000-0005-0000-0000-000029760000}"/>
    <cellStyle name="Warning Text 14" xfId="13891" xr:uid="{00000000-0005-0000-0000-00002A760000}"/>
    <cellStyle name="Warning Text 15" xfId="13892" xr:uid="{00000000-0005-0000-0000-00002B760000}"/>
    <cellStyle name="Warning Text 16" xfId="13893" xr:uid="{00000000-0005-0000-0000-00002C760000}"/>
    <cellStyle name="Warning Text 17" xfId="13894" xr:uid="{00000000-0005-0000-0000-00002D760000}"/>
    <cellStyle name="Warning Text 18" xfId="13895" xr:uid="{00000000-0005-0000-0000-00002E760000}"/>
    <cellStyle name="Warning Text 19" xfId="13896" xr:uid="{00000000-0005-0000-0000-00002F760000}"/>
    <cellStyle name="Warning Text 2" xfId="13897" xr:uid="{00000000-0005-0000-0000-000030760000}"/>
    <cellStyle name="Warning Text 2 2" xfId="30675" xr:uid="{00000000-0005-0000-0000-000031760000}"/>
    <cellStyle name="Warning Text 2 2 2" xfId="31666" xr:uid="{00000000-0005-0000-0000-000032760000}"/>
    <cellStyle name="Warning Text 2 3" xfId="31667" xr:uid="{00000000-0005-0000-0000-000033760000}"/>
    <cellStyle name="Warning Text 2 4" xfId="31668" xr:uid="{00000000-0005-0000-0000-000034760000}"/>
    <cellStyle name="Warning Text 2 5" xfId="31669" xr:uid="{00000000-0005-0000-0000-000035760000}"/>
    <cellStyle name="Warning Text 2 6" xfId="31670" xr:uid="{00000000-0005-0000-0000-000036760000}"/>
    <cellStyle name="Warning Text 20" xfId="13898" xr:uid="{00000000-0005-0000-0000-000037760000}"/>
    <cellStyle name="Warning Text 21" xfId="13899" xr:uid="{00000000-0005-0000-0000-000038760000}"/>
    <cellStyle name="Warning Text 22" xfId="13900" xr:uid="{00000000-0005-0000-0000-000039760000}"/>
    <cellStyle name="Warning Text 23" xfId="13901" xr:uid="{00000000-0005-0000-0000-00003A760000}"/>
    <cellStyle name="Warning Text 24" xfId="30676" xr:uid="{00000000-0005-0000-0000-00003B760000}"/>
    <cellStyle name="Warning Text 25" xfId="30677" xr:uid="{00000000-0005-0000-0000-00003C760000}"/>
    <cellStyle name="Warning Text 26" xfId="30678" xr:uid="{00000000-0005-0000-0000-00003D760000}"/>
    <cellStyle name="Warning Text 27" xfId="30679" xr:uid="{00000000-0005-0000-0000-00003E760000}"/>
    <cellStyle name="Warning Text 28" xfId="30680" xr:uid="{00000000-0005-0000-0000-00003F760000}"/>
    <cellStyle name="Warning Text 29" xfId="30681" xr:uid="{00000000-0005-0000-0000-000040760000}"/>
    <cellStyle name="Warning Text 3" xfId="13902" xr:uid="{00000000-0005-0000-0000-000041760000}"/>
    <cellStyle name="Warning Text 3 2" xfId="30682" xr:uid="{00000000-0005-0000-0000-000042760000}"/>
    <cellStyle name="Warning Text 30" xfId="30683" xr:uid="{00000000-0005-0000-0000-000043760000}"/>
    <cellStyle name="Warning Text 31" xfId="30684" xr:uid="{00000000-0005-0000-0000-000044760000}"/>
    <cellStyle name="Warning Text 32" xfId="30685" xr:uid="{00000000-0005-0000-0000-000045760000}"/>
    <cellStyle name="Warning Text 33" xfId="30686" xr:uid="{00000000-0005-0000-0000-000046760000}"/>
    <cellStyle name="Warning Text 34" xfId="30687" xr:uid="{00000000-0005-0000-0000-000047760000}"/>
    <cellStyle name="Warning Text 35" xfId="30688" xr:uid="{00000000-0005-0000-0000-000048760000}"/>
    <cellStyle name="Warning Text 36" xfId="30689" xr:uid="{00000000-0005-0000-0000-000049760000}"/>
    <cellStyle name="Warning Text 37" xfId="30690" xr:uid="{00000000-0005-0000-0000-00004A760000}"/>
    <cellStyle name="Warning Text 38" xfId="30691" xr:uid="{00000000-0005-0000-0000-00004B760000}"/>
    <cellStyle name="Warning Text 39" xfId="30692" xr:uid="{00000000-0005-0000-0000-00004C760000}"/>
    <cellStyle name="Warning Text 4" xfId="13903" xr:uid="{00000000-0005-0000-0000-00004D760000}"/>
    <cellStyle name="Warning Text 4 2" xfId="30693" xr:uid="{00000000-0005-0000-0000-00004E760000}"/>
    <cellStyle name="Warning Text 40" xfId="30694" xr:uid="{00000000-0005-0000-0000-00004F760000}"/>
    <cellStyle name="Warning Text 41" xfId="30695" xr:uid="{00000000-0005-0000-0000-000050760000}"/>
    <cellStyle name="Warning Text 42" xfId="30696" xr:uid="{00000000-0005-0000-0000-000051760000}"/>
    <cellStyle name="Warning Text 43" xfId="30697" xr:uid="{00000000-0005-0000-0000-000052760000}"/>
    <cellStyle name="Warning Text 44" xfId="30698" xr:uid="{00000000-0005-0000-0000-000053760000}"/>
    <cellStyle name="Warning Text 45" xfId="30699" xr:uid="{00000000-0005-0000-0000-000054760000}"/>
    <cellStyle name="Warning Text 46" xfId="30700" xr:uid="{00000000-0005-0000-0000-000055760000}"/>
    <cellStyle name="Warning Text 47" xfId="30701" xr:uid="{00000000-0005-0000-0000-000056760000}"/>
    <cellStyle name="Warning Text 48" xfId="30702" xr:uid="{00000000-0005-0000-0000-000057760000}"/>
    <cellStyle name="Warning Text 49" xfId="30703" xr:uid="{00000000-0005-0000-0000-000058760000}"/>
    <cellStyle name="Warning Text 5" xfId="13904" xr:uid="{00000000-0005-0000-0000-000059760000}"/>
    <cellStyle name="Warning Text 5 2" xfId="30704" xr:uid="{00000000-0005-0000-0000-00005A760000}"/>
    <cellStyle name="Warning Text 50" xfId="30705" xr:uid="{00000000-0005-0000-0000-00005B760000}"/>
    <cellStyle name="Warning Text 51" xfId="30706" xr:uid="{00000000-0005-0000-0000-00005C760000}"/>
    <cellStyle name="Warning Text 52" xfId="30707" xr:uid="{00000000-0005-0000-0000-00005D760000}"/>
    <cellStyle name="Warning Text 53" xfId="30708" xr:uid="{00000000-0005-0000-0000-00005E760000}"/>
    <cellStyle name="Warning Text 54" xfId="30709" xr:uid="{00000000-0005-0000-0000-00005F760000}"/>
    <cellStyle name="Warning Text 55" xfId="30710" xr:uid="{00000000-0005-0000-0000-000060760000}"/>
    <cellStyle name="Warning Text 56" xfId="30711" xr:uid="{00000000-0005-0000-0000-000061760000}"/>
    <cellStyle name="Warning Text 57" xfId="30712" xr:uid="{00000000-0005-0000-0000-000062760000}"/>
    <cellStyle name="Warning Text 58" xfId="30713" xr:uid="{00000000-0005-0000-0000-000063760000}"/>
    <cellStyle name="Warning Text 59" xfId="30714" xr:uid="{00000000-0005-0000-0000-000064760000}"/>
    <cellStyle name="Warning Text 6" xfId="13905" xr:uid="{00000000-0005-0000-0000-000065760000}"/>
    <cellStyle name="Warning Text 60" xfId="30715" xr:uid="{00000000-0005-0000-0000-000066760000}"/>
    <cellStyle name="Warning Text 61" xfId="30716" xr:uid="{00000000-0005-0000-0000-000067760000}"/>
    <cellStyle name="Warning Text 62" xfId="30717" xr:uid="{00000000-0005-0000-0000-000068760000}"/>
    <cellStyle name="Warning Text 63" xfId="30718" xr:uid="{00000000-0005-0000-0000-000069760000}"/>
    <cellStyle name="Warning Text 64" xfId="30719" xr:uid="{00000000-0005-0000-0000-00006A760000}"/>
    <cellStyle name="Warning Text 65" xfId="30720" xr:uid="{00000000-0005-0000-0000-00006B760000}"/>
    <cellStyle name="Warning Text 66" xfId="30721" xr:uid="{00000000-0005-0000-0000-00006C760000}"/>
    <cellStyle name="Warning Text 67" xfId="30722" xr:uid="{00000000-0005-0000-0000-00006D760000}"/>
    <cellStyle name="Warning Text 68" xfId="30723" xr:uid="{00000000-0005-0000-0000-00006E760000}"/>
    <cellStyle name="Warning Text 69" xfId="30724" xr:uid="{00000000-0005-0000-0000-00006F760000}"/>
    <cellStyle name="Warning Text 7" xfId="13906" xr:uid="{00000000-0005-0000-0000-000070760000}"/>
    <cellStyle name="Warning Text 8" xfId="13907" xr:uid="{00000000-0005-0000-0000-000071760000}"/>
    <cellStyle name="Warning Text 9" xfId="13908" xr:uid="{00000000-0005-0000-0000-000072760000}"/>
    <cellStyle name="x" xfId="15004" xr:uid="{00000000-0005-0000-0000-000073760000}"/>
    <cellStyle name="Year" xfId="15005" xr:uid="{00000000-0005-0000-0000-000074760000}"/>
    <cellStyle name="ハイパーリンク_JPM Bayu Undan model 300903_tax calc." xfId="15006" xr:uid="{00000000-0005-0000-0000-000075760000}"/>
    <cellStyle name="การคำนวณ" xfId="15007" xr:uid="{00000000-0005-0000-0000-000076760000}"/>
    <cellStyle name="การคำนวณ 2" xfId="13909" xr:uid="{00000000-0005-0000-0000-000077760000}"/>
    <cellStyle name="การคำนวณ 2 2" xfId="30725" xr:uid="{00000000-0005-0000-0000-000078760000}"/>
    <cellStyle name="การคำนวณ 2 3" xfId="30726" xr:uid="{00000000-0005-0000-0000-000079760000}"/>
    <cellStyle name="การคำนวณ 3" xfId="13910" xr:uid="{00000000-0005-0000-0000-00007A760000}"/>
    <cellStyle name="การคำนวณ 3 2" xfId="30727" xr:uid="{00000000-0005-0000-0000-00007B760000}"/>
    <cellStyle name="การคำนวณ 4" xfId="13911" xr:uid="{00000000-0005-0000-0000-00007C760000}"/>
    <cellStyle name="การคำนวณ 4 2" xfId="30728" xr:uid="{00000000-0005-0000-0000-00007D760000}"/>
    <cellStyle name="การคำนวณ 5" xfId="13912" xr:uid="{00000000-0005-0000-0000-00007E760000}"/>
    <cellStyle name="การคำนวณ 5 2" xfId="30729" xr:uid="{00000000-0005-0000-0000-00007F760000}"/>
    <cellStyle name="การคำนวณ 6" xfId="13913" xr:uid="{00000000-0005-0000-0000-000080760000}"/>
    <cellStyle name="การคำนวณ 6 2" xfId="30730" xr:uid="{00000000-0005-0000-0000-000081760000}"/>
    <cellStyle name="การคำนวณ 7" xfId="13914" xr:uid="{00000000-0005-0000-0000-000082760000}"/>
    <cellStyle name="การคำนวณ 7 2" xfId="30731" xr:uid="{00000000-0005-0000-0000-000083760000}"/>
    <cellStyle name="การคำนวณ 8" xfId="30732" xr:uid="{00000000-0005-0000-0000-000084760000}"/>
    <cellStyle name="–ข’่`" xfId="30733" xr:uid="{00000000-0005-0000-0000-000085760000}"/>
    <cellStyle name="ข้อความเตือน" xfId="15008" xr:uid="{00000000-0005-0000-0000-000086760000}"/>
    <cellStyle name="ข้อความเตือน 2" xfId="13915" xr:uid="{00000000-0005-0000-0000-000087760000}"/>
    <cellStyle name="ข้อความเตือน 2 2" xfId="30734" xr:uid="{00000000-0005-0000-0000-000088760000}"/>
    <cellStyle name="ข้อความเตือน 2 3" xfId="30735" xr:uid="{00000000-0005-0000-0000-000089760000}"/>
    <cellStyle name="ข้อความเตือน 3" xfId="13916" xr:uid="{00000000-0005-0000-0000-00008A760000}"/>
    <cellStyle name="ข้อความเตือน 4" xfId="13917" xr:uid="{00000000-0005-0000-0000-00008B760000}"/>
    <cellStyle name="ข้อความเตือน 5" xfId="13918" xr:uid="{00000000-0005-0000-0000-00008C760000}"/>
    <cellStyle name="ข้อความเตือน 6" xfId="13919" xr:uid="{00000000-0005-0000-0000-00008D760000}"/>
    <cellStyle name="ข้อความเตือน 7" xfId="13920" xr:uid="{00000000-0005-0000-0000-00008E760000}"/>
    <cellStyle name="ข้อความเตือน 8" xfId="30736" xr:uid="{00000000-0005-0000-0000-00008F760000}"/>
    <cellStyle name="ข้อความอธิบาย" xfId="15009" xr:uid="{00000000-0005-0000-0000-000090760000}"/>
    <cellStyle name="ข้อความอธิบาย 2" xfId="13921" xr:uid="{00000000-0005-0000-0000-000091760000}"/>
    <cellStyle name="ข้อความอธิบาย 2 2" xfId="30737" xr:uid="{00000000-0005-0000-0000-000092760000}"/>
    <cellStyle name="ข้อความอธิบาย 2 3" xfId="30738" xr:uid="{00000000-0005-0000-0000-000093760000}"/>
    <cellStyle name="ข้อความอธิบาย 3" xfId="13922" xr:uid="{00000000-0005-0000-0000-000094760000}"/>
    <cellStyle name="ข้อความอธิบาย 4" xfId="13923" xr:uid="{00000000-0005-0000-0000-000095760000}"/>
    <cellStyle name="ข้อความอธิบาย 5" xfId="13924" xr:uid="{00000000-0005-0000-0000-000096760000}"/>
    <cellStyle name="ข้อความอธิบาย 6" xfId="13925" xr:uid="{00000000-0005-0000-0000-000097760000}"/>
    <cellStyle name="ข้อความอธิบาย 7" xfId="13926" xr:uid="{00000000-0005-0000-0000-000098760000}"/>
    <cellStyle name="ข้อความอธิบาย 8" xfId="30739" xr:uid="{00000000-0005-0000-0000-000099760000}"/>
    <cellStyle name="เครื่องหมายจุลภาค [0]_012" xfId="30740" xr:uid="{00000000-0005-0000-0000-00009A760000}"/>
    <cellStyle name="เครื่องหมายจุลภาค 10" xfId="13927" xr:uid="{00000000-0005-0000-0000-00009B760000}"/>
    <cellStyle name="เครื่องหมายจุลภาค 10 2" xfId="30741" xr:uid="{00000000-0005-0000-0000-00009C760000}"/>
    <cellStyle name="เครื่องหมายจุลภาค 10 3" xfId="30742" xr:uid="{00000000-0005-0000-0000-00009D760000}"/>
    <cellStyle name="เครื่องหมายจุลภาค 10 3 2" xfId="30743" xr:uid="{00000000-0005-0000-0000-00009E760000}"/>
    <cellStyle name="เครื่องหมายจุลภาค 10 4" xfId="30744" xr:uid="{00000000-0005-0000-0000-00009F760000}"/>
    <cellStyle name="เครื่องหมายจุลภาค 11" xfId="13928" xr:uid="{00000000-0005-0000-0000-0000A0760000}"/>
    <cellStyle name="เครื่องหมายจุลภาค 11 2" xfId="30745" xr:uid="{00000000-0005-0000-0000-0000A1760000}"/>
    <cellStyle name="เครื่องหมายจุลภาค 11 2 2" xfId="30746" xr:uid="{00000000-0005-0000-0000-0000A2760000}"/>
    <cellStyle name="เครื่องหมายจุลภาค 11 3" xfId="30747" xr:uid="{00000000-0005-0000-0000-0000A3760000}"/>
    <cellStyle name="เครื่องหมายจุลภาค 11 4" xfId="30748" xr:uid="{00000000-0005-0000-0000-0000A4760000}"/>
    <cellStyle name="เครื่องหมายจุลภาค 12" xfId="13929" xr:uid="{00000000-0005-0000-0000-0000A5760000}"/>
    <cellStyle name="เครื่องหมายจุลภาค 12 2" xfId="30749" xr:uid="{00000000-0005-0000-0000-0000A6760000}"/>
    <cellStyle name="เครื่องหมายจุลภาค 13" xfId="13930" xr:uid="{00000000-0005-0000-0000-0000A7760000}"/>
    <cellStyle name="เครื่องหมายจุลภาค 13 2" xfId="30750" xr:uid="{00000000-0005-0000-0000-0000A8760000}"/>
    <cellStyle name="เครื่องหมายจุลภาค 13 3" xfId="30751" xr:uid="{00000000-0005-0000-0000-0000A9760000}"/>
    <cellStyle name="เครื่องหมายจุลภาค 14" xfId="13931" xr:uid="{00000000-0005-0000-0000-0000AA760000}"/>
    <cellStyle name="เครื่องหมายจุลภาค 14 2" xfId="30752" xr:uid="{00000000-0005-0000-0000-0000AB760000}"/>
    <cellStyle name="เครื่องหมายจุลภาค 14 2 2" xfId="30753" xr:uid="{00000000-0005-0000-0000-0000AC760000}"/>
    <cellStyle name="เครื่องหมายจุลภาค 15" xfId="13932" xr:uid="{00000000-0005-0000-0000-0000AD760000}"/>
    <cellStyle name="เครื่องหมายจุลภาค 15 2" xfId="30754" xr:uid="{00000000-0005-0000-0000-0000AE760000}"/>
    <cellStyle name="เครื่องหมายจุลภาค 16" xfId="13933" xr:uid="{00000000-0005-0000-0000-0000AF760000}"/>
    <cellStyle name="เครื่องหมายจุลภาค 16 2" xfId="30755" xr:uid="{00000000-0005-0000-0000-0000B0760000}"/>
    <cellStyle name="เครื่องหมายจุลภาค 16 3" xfId="30756" xr:uid="{00000000-0005-0000-0000-0000B1760000}"/>
    <cellStyle name="เครื่องหมายจุลภาค 17" xfId="30757" xr:uid="{00000000-0005-0000-0000-0000B2760000}"/>
    <cellStyle name="เครื่องหมายจุลภาค 17 2" xfId="30758" xr:uid="{00000000-0005-0000-0000-0000B3760000}"/>
    <cellStyle name="เครื่องหมายจุลภาค 18" xfId="30759" xr:uid="{00000000-0005-0000-0000-0000B4760000}"/>
    <cellStyle name="เครื่องหมายจุลภาค 19" xfId="30760" xr:uid="{00000000-0005-0000-0000-0000B5760000}"/>
    <cellStyle name="เครื่องหมายจุลภาค 19 2" xfId="30761" xr:uid="{00000000-0005-0000-0000-0000B6760000}"/>
    <cellStyle name="เครื่องหมายจุลภาค 2" xfId="13934" xr:uid="{00000000-0005-0000-0000-0000B7760000}"/>
    <cellStyle name="เครื่องหมายจุลภาค 2 10" xfId="30762" xr:uid="{00000000-0005-0000-0000-0000B8760000}"/>
    <cellStyle name="เครื่องหมายจุลภาค 2 2" xfId="13935" xr:uid="{00000000-0005-0000-0000-0000B9760000}"/>
    <cellStyle name="เครื่องหมายจุลภาค 2 2 2" xfId="13936" xr:uid="{00000000-0005-0000-0000-0000BA760000}"/>
    <cellStyle name="เครื่องหมายจุลภาค 2 2 2 2" xfId="13937" xr:uid="{00000000-0005-0000-0000-0000BB760000}"/>
    <cellStyle name="เครื่องหมายจุลภาค 2 2 2 3" xfId="30763" xr:uid="{00000000-0005-0000-0000-0000BC760000}"/>
    <cellStyle name="เครื่องหมายจุลภาค 2 2 3" xfId="13938" xr:uid="{00000000-0005-0000-0000-0000BD760000}"/>
    <cellStyle name="เครื่องหมายจุลภาค 2 2 3 2" xfId="30764" xr:uid="{00000000-0005-0000-0000-0000BE760000}"/>
    <cellStyle name="เครื่องหมายจุลภาค 2 2 3 3" xfId="30765" xr:uid="{00000000-0005-0000-0000-0000BF760000}"/>
    <cellStyle name="เครื่องหมายจุลภาค 2 2 4" xfId="30766" xr:uid="{00000000-0005-0000-0000-0000C0760000}"/>
    <cellStyle name="เครื่องหมายจุลภาค 2 2 5" xfId="30767" xr:uid="{00000000-0005-0000-0000-0000C1760000}"/>
    <cellStyle name="เครื่องหมายจุลภาค 2 3" xfId="13939" xr:uid="{00000000-0005-0000-0000-0000C2760000}"/>
    <cellStyle name="เครื่องหมายจุลภาค 2 3 2" xfId="30768" xr:uid="{00000000-0005-0000-0000-0000C3760000}"/>
    <cellStyle name="เครื่องหมายจุลภาค 2 3 3" xfId="30769" xr:uid="{00000000-0005-0000-0000-0000C4760000}"/>
    <cellStyle name="เครื่องหมายจุลภาค 2 3 4" xfId="30770" xr:uid="{00000000-0005-0000-0000-0000C5760000}"/>
    <cellStyle name="เครื่องหมายจุลภาค 2 4" xfId="13940" xr:uid="{00000000-0005-0000-0000-0000C6760000}"/>
    <cellStyle name="เครื่องหมายจุลภาค 2 4 2" xfId="30771" xr:uid="{00000000-0005-0000-0000-0000C7760000}"/>
    <cellStyle name="เครื่องหมายจุลภาค 2 4 3" xfId="30772" xr:uid="{00000000-0005-0000-0000-0000C8760000}"/>
    <cellStyle name="เครื่องหมายจุลภาค 2 4 4" xfId="30773" xr:uid="{00000000-0005-0000-0000-0000C9760000}"/>
    <cellStyle name="เครื่องหมายจุลภาค 2 5" xfId="13941" xr:uid="{00000000-0005-0000-0000-0000CA760000}"/>
    <cellStyle name="เครื่องหมายจุลภาค 2 5 2" xfId="30774" xr:uid="{00000000-0005-0000-0000-0000CB760000}"/>
    <cellStyle name="เครื่องหมายจุลภาค 2 5 3" xfId="30775" xr:uid="{00000000-0005-0000-0000-0000CC760000}"/>
    <cellStyle name="เครื่องหมายจุลภาค 2 5 4" xfId="30776" xr:uid="{00000000-0005-0000-0000-0000CD760000}"/>
    <cellStyle name="เครื่องหมายจุลภาค 2 6" xfId="13942" xr:uid="{00000000-0005-0000-0000-0000CE760000}"/>
    <cellStyle name="เครื่องหมายจุลภาค 2 7" xfId="13943" xr:uid="{00000000-0005-0000-0000-0000CF760000}"/>
    <cellStyle name="เครื่องหมายจุลภาค 2 8" xfId="13944" xr:uid="{00000000-0005-0000-0000-0000D0760000}"/>
    <cellStyle name="เครื่องหมายจุลภาค 2 8 2" xfId="30777" xr:uid="{00000000-0005-0000-0000-0000D1760000}"/>
    <cellStyle name="เครื่องหมายจุลภาค 2 8 3" xfId="30778" xr:uid="{00000000-0005-0000-0000-0000D2760000}"/>
    <cellStyle name="เครื่องหมายจุลภาค 2 9" xfId="30779" xr:uid="{00000000-0005-0000-0000-0000D3760000}"/>
    <cellStyle name="เครื่องหมายจุลภาค 2_งานรั้ว-ฉนวน" xfId="30780" xr:uid="{00000000-0005-0000-0000-0000D4760000}"/>
    <cellStyle name="เครื่องหมายจุลภาค 20" xfId="30781" xr:uid="{00000000-0005-0000-0000-0000D5760000}"/>
    <cellStyle name="เครื่องหมายจุลภาค 21" xfId="13945" xr:uid="{00000000-0005-0000-0000-0000D6760000}"/>
    <cellStyle name="เครื่องหมายจุลภาค 21 2" xfId="30782" xr:uid="{00000000-0005-0000-0000-0000D7760000}"/>
    <cellStyle name="เครื่องหมายจุลภาค 22" xfId="13946" xr:uid="{00000000-0005-0000-0000-0000D8760000}"/>
    <cellStyle name="เครื่องหมายจุลภาค 22 2" xfId="30783" xr:uid="{00000000-0005-0000-0000-0000D9760000}"/>
    <cellStyle name="เครื่องหมายจุลภาค 23" xfId="13947" xr:uid="{00000000-0005-0000-0000-0000DA760000}"/>
    <cellStyle name="เครื่องหมายจุลภาค 23 2" xfId="30784" xr:uid="{00000000-0005-0000-0000-0000DB760000}"/>
    <cellStyle name="เครื่องหมายจุลภาค 24" xfId="13948" xr:uid="{00000000-0005-0000-0000-0000DC760000}"/>
    <cellStyle name="เครื่องหมายจุลภาค 24 2" xfId="30785" xr:uid="{00000000-0005-0000-0000-0000DD760000}"/>
    <cellStyle name="เครื่องหมายจุลภาค 3" xfId="13949" xr:uid="{00000000-0005-0000-0000-0000DE760000}"/>
    <cellStyle name="เครื่องหมายจุลภาค 3 10" xfId="30786" xr:uid="{00000000-0005-0000-0000-0000DF760000}"/>
    <cellStyle name="เครื่องหมายจุลภาค 3 11" xfId="30787" xr:uid="{00000000-0005-0000-0000-0000E0760000}"/>
    <cellStyle name="เครื่องหมายจุลภาค 3 12" xfId="30788" xr:uid="{00000000-0005-0000-0000-0000E1760000}"/>
    <cellStyle name="เครื่องหมายจุลภาค 3 13" xfId="30789" xr:uid="{00000000-0005-0000-0000-0000E2760000}"/>
    <cellStyle name="เครื่องหมายจุลภาค 3 14" xfId="30790" xr:uid="{00000000-0005-0000-0000-0000E3760000}"/>
    <cellStyle name="เครื่องหมายจุลภาค 3 15" xfId="30791" xr:uid="{00000000-0005-0000-0000-0000E4760000}"/>
    <cellStyle name="เครื่องหมายจุลภาค 3 2" xfId="13950" xr:uid="{00000000-0005-0000-0000-0000E5760000}"/>
    <cellStyle name="เครื่องหมายจุลภาค 3 2 10" xfId="30792" xr:uid="{00000000-0005-0000-0000-0000E6760000}"/>
    <cellStyle name="เครื่องหมายจุลภาค 3 2 11" xfId="30793" xr:uid="{00000000-0005-0000-0000-0000E7760000}"/>
    <cellStyle name="เครื่องหมายจุลภาค 3 2 2" xfId="30794" xr:uid="{00000000-0005-0000-0000-0000E8760000}"/>
    <cellStyle name="เครื่องหมายจุลภาค 3 2 3" xfId="30795" xr:uid="{00000000-0005-0000-0000-0000E9760000}"/>
    <cellStyle name="เครื่องหมายจุลภาค 3 2 4" xfId="30796" xr:uid="{00000000-0005-0000-0000-0000EA760000}"/>
    <cellStyle name="เครื่องหมายจุลภาค 3 2 5" xfId="30797" xr:uid="{00000000-0005-0000-0000-0000EB760000}"/>
    <cellStyle name="เครื่องหมายจุลภาค 3 2 6" xfId="30798" xr:uid="{00000000-0005-0000-0000-0000EC760000}"/>
    <cellStyle name="เครื่องหมายจุลภาค 3 2 7" xfId="30799" xr:uid="{00000000-0005-0000-0000-0000ED760000}"/>
    <cellStyle name="เครื่องหมายจุลภาค 3 2 8" xfId="30800" xr:uid="{00000000-0005-0000-0000-0000EE760000}"/>
    <cellStyle name="เครื่องหมายจุลภาค 3 2 9" xfId="30801" xr:uid="{00000000-0005-0000-0000-0000EF760000}"/>
    <cellStyle name="เครื่องหมายจุลภาค 3 3" xfId="13951" xr:uid="{00000000-0005-0000-0000-0000F0760000}"/>
    <cellStyle name="เครื่องหมายจุลภาค 3 3 10" xfId="30802" xr:uid="{00000000-0005-0000-0000-0000F1760000}"/>
    <cellStyle name="เครื่องหมายจุลภาค 3 3 11" xfId="30803" xr:uid="{00000000-0005-0000-0000-0000F2760000}"/>
    <cellStyle name="เครื่องหมายจุลภาค 3 3 2" xfId="30804" xr:uid="{00000000-0005-0000-0000-0000F3760000}"/>
    <cellStyle name="เครื่องหมายจุลภาค 3 3 2 2" xfId="30805" xr:uid="{00000000-0005-0000-0000-0000F4760000}"/>
    <cellStyle name="เครื่องหมายจุลภาค 3 3 2 3" xfId="30806" xr:uid="{00000000-0005-0000-0000-0000F5760000}"/>
    <cellStyle name="เครื่องหมายจุลภาค 3 3 3" xfId="30807" xr:uid="{00000000-0005-0000-0000-0000F6760000}"/>
    <cellStyle name="เครื่องหมายจุลภาค 3 3 4" xfId="30808" xr:uid="{00000000-0005-0000-0000-0000F7760000}"/>
    <cellStyle name="เครื่องหมายจุลภาค 3 3 5" xfId="30809" xr:uid="{00000000-0005-0000-0000-0000F8760000}"/>
    <cellStyle name="เครื่องหมายจุลภาค 3 3 6" xfId="30810" xr:uid="{00000000-0005-0000-0000-0000F9760000}"/>
    <cellStyle name="เครื่องหมายจุลภาค 3 3 7" xfId="30811" xr:uid="{00000000-0005-0000-0000-0000FA760000}"/>
    <cellStyle name="เครื่องหมายจุลภาค 3 3 8" xfId="30812" xr:uid="{00000000-0005-0000-0000-0000FB760000}"/>
    <cellStyle name="เครื่องหมายจุลภาค 3 3 9" xfId="30813" xr:uid="{00000000-0005-0000-0000-0000FC760000}"/>
    <cellStyle name="เครื่องหมายจุลภาค 3 4" xfId="30814" xr:uid="{00000000-0005-0000-0000-0000FD760000}"/>
    <cellStyle name="เครื่องหมายจุลภาค 3 5" xfId="30815" xr:uid="{00000000-0005-0000-0000-0000FE760000}"/>
    <cellStyle name="เครื่องหมายจุลภาค 3 6" xfId="30816" xr:uid="{00000000-0005-0000-0000-0000FF760000}"/>
    <cellStyle name="เครื่องหมายจุลภาค 3 7" xfId="30817" xr:uid="{00000000-0005-0000-0000-000000770000}"/>
    <cellStyle name="เครื่องหมายจุลภาค 3 8" xfId="30818" xr:uid="{00000000-0005-0000-0000-000001770000}"/>
    <cellStyle name="เครื่องหมายจุลภาค 3 9" xfId="30819" xr:uid="{00000000-0005-0000-0000-000002770000}"/>
    <cellStyle name="เครื่องหมายจุลภาค 3_LT-SAMUTHSAKORN" xfId="30820" xr:uid="{00000000-0005-0000-0000-000003770000}"/>
    <cellStyle name="เครื่องหมายจุลภาค 4" xfId="13952" xr:uid="{00000000-0005-0000-0000-000004770000}"/>
    <cellStyle name="เครื่องหมายจุลภาค 4 2" xfId="13953" xr:uid="{00000000-0005-0000-0000-000005770000}"/>
    <cellStyle name="เครื่องหมายจุลภาค 4 2 2" xfId="30821" xr:uid="{00000000-0005-0000-0000-000006770000}"/>
    <cellStyle name="เครื่องหมายจุลภาค 4 2 2 2" xfId="30822" xr:uid="{00000000-0005-0000-0000-000007770000}"/>
    <cellStyle name="เครื่องหมายจุลภาค 4 3" xfId="30823" xr:uid="{00000000-0005-0000-0000-000008770000}"/>
    <cellStyle name="เครื่องหมายจุลภาค 4 4" xfId="30824" xr:uid="{00000000-0005-0000-0000-000009770000}"/>
    <cellStyle name="เครื่องหมายจุลภาค 4_LT-SAMUTHSAKORN" xfId="30825" xr:uid="{00000000-0005-0000-0000-00000A770000}"/>
    <cellStyle name="เครื่องหมายจุลภาค 5" xfId="13954" xr:uid="{00000000-0005-0000-0000-00000B770000}"/>
    <cellStyle name="เครื่องหมายจุลภาค 5 2" xfId="30826" xr:uid="{00000000-0005-0000-0000-00000C770000}"/>
    <cellStyle name="เครื่องหมายจุลภาค 5 3" xfId="30827" xr:uid="{00000000-0005-0000-0000-00000D770000}"/>
    <cellStyle name="เครื่องหมายจุลภาค 5 4" xfId="30828" xr:uid="{00000000-0005-0000-0000-00000E770000}"/>
    <cellStyle name="เครื่องหมายจุลภาค 6" xfId="13955" xr:uid="{00000000-0005-0000-0000-00000F770000}"/>
    <cellStyle name="เครื่องหมายจุลภาค 6 2" xfId="30829" xr:uid="{00000000-0005-0000-0000-000010770000}"/>
    <cellStyle name="เครื่องหมายจุลภาค 6 3" xfId="30830" xr:uid="{00000000-0005-0000-0000-000011770000}"/>
    <cellStyle name="เครื่องหมายจุลภาค 6 4" xfId="30831" xr:uid="{00000000-0005-0000-0000-000012770000}"/>
    <cellStyle name="เครื่องหมายจุลภาค 6_LT-SAMUTHSAKORN" xfId="30832" xr:uid="{00000000-0005-0000-0000-000013770000}"/>
    <cellStyle name="เครื่องหมายจุลภาค 7" xfId="13956" xr:uid="{00000000-0005-0000-0000-000014770000}"/>
    <cellStyle name="เครื่องหมายจุลภาค 7 2" xfId="13957" xr:uid="{00000000-0005-0000-0000-000015770000}"/>
    <cellStyle name="เครื่องหมายจุลภาค 7 3" xfId="30833" xr:uid="{00000000-0005-0000-0000-000016770000}"/>
    <cellStyle name="เครื่องหมายจุลภาค 7 4" xfId="30834" xr:uid="{00000000-0005-0000-0000-000017770000}"/>
    <cellStyle name="เครื่องหมายจุลภาค 8" xfId="13958" xr:uid="{00000000-0005-0000-0000-000018770000}"/>
    <cellStyle name="เครื่องหมายจุลภาค 8 2" xfId="13959" xr:uid="{00000000-0005-0000-0000-000019770000}"/>
    <cellStyle name="เครื่องหมายจุลภาค 8 3" xfId="30835" xr:uid="{00000000-0005-0000-0000-00001A770000}"/>
    <cellStyle name="เครื่องหมายจุลภาค 8 4" xfId="30836" xr:uid="{00000000-0005-0000-0000-00001B770000}"/>
    <cellStyle name="เครื่องหมายจุลภาค 9" xfId="13960" xr:uid="{00000000-0005-0000-0000-00001C770000}"/>
    <cellStyle name="เครื่องหมายจุลภาค 9 2" xfId="30837" xr:uid="{00000000-0005-0000-0000-00001D770000}"/>
    <cellStyle name="เครื่องหมายจุลภาค 9 3" xfId="30838" xr:uid="{00000000-0005-0000-0000-00001E770000}"/>
    <cellStyle name="เครื่องหมายจุลภาค 9 3 2" xfId="30839" xr:uid="{00000000-0005-0000-0000-00001F770000}"/>
    <cellStyle name="เครื่องหมายจุลภาค 9 4" xfId="30840" xr:uid="{00000000-0005-0000-0000-000020770000}"/>
    <cellStyle name="เครื่องหมายจุลภาค_~7221179" xfId="15010" xr:uid="{00000000-0005-0000-0000-000021770000}"/>
    <cellStyle name="เครื่องหมายสกุลเงิน [0]_012" xfId="30841" xr:uid="{00000000-0005-0000-0000-000022770000}"/>
    <cellStyle name="เครื่องหมายสกุลเงิน_012" xfId="30842" xr:uid="{00000000-0005-0000-0000-000023770000}"/>
    <cellStyle name="ชื่อเรื่อง" xfId="15011" xr:uid="{00000000-0005-0000-0000-000024770000}"/>
    <cellStyle name="ชื่อเรื่อง 2" xfId="13961" xr:uid="{00000000-0005-0000-0000-000025770000}"/>
    <cellStyle name="ชื่อเรื่อง 2 2" xfId="30843" xr:uid="{00000000-0005-0000-0000-000026770000}"/>
    <cellStyle name="ชื่อเรื่อง 2 3" xfId="30844" xr:uid="{00000000-0005-0000-0000-000027770000}"/>
    <cellStyle name="ชื่อเรื่อง 3" xfId="13962" xr:uid="{00000000-0005-0000-0000-000028770000}"/>
    <cellStyle name="ชื่อเรื่อง 4" xfId="13963" xr:uid="{00000000-0005-0000-0000-000029770000}"/>
    <cellStyle name="ชื่อเรื่อง 5" xfId="13964" xr:uid="{00000000-0005-0000-0000-00002A770000}"/>
    <cellStyle name="ชื่อเรื่อง 6" xfId="13965" xr:uid="{00000000-0005-0000-0000-00002B770000}"/>
    <cellStyle name="ชื่อเรื่อง 7" xfId="13966" xr:uid="{00000000-0005-0000-0000-00002C770000}"/>
    <cellStyle name="ชื่อเรื่อง 8" xfId="30845" xr:uid="{00000000-0005-0000-0000-00002D770000}"/>
    <cellStyle name="เชื่อมโยงหลายมิติ" xfId="30846" xr:uid="{00000000-0005-0000-0000-00002E770000}"/>
    <cellStyle name="เซลล์ตรวจสอบ" xfId="15012" xr:uid="{00000000-0005-0000-0000-00002F770000}"/>
    <cellStyle name="เซลล์ตรวจสอบ 2" xfId="13967" xr:uid="{00000000-0005-0000-0000-000030770000}"/>
    <cellStyle name="เซลล์ตรวจสอบ 2 2" xfId="30847" xr:uid="{00000000-0005-0000-0000-000031770000}"/>
    <cellStyle name="เซลล์ตรวจสอบ 2 3" xfId="30848" xr:uid="{00000000-0005-0000-0000-000032770000}"/>
    <cellStyle name="เซลล์ตรวจสอบ 3" xfId="13968" xr:uid="{00000000-0005-0000-0000-000033770000}"/>
    <cellStyle name="เซลล์ตรวจสอบ 4" xfId="13969" xr:uid="{00000000-0005-0000-0000-000034770000}"/>
    <cellStyle name="เซลล์ตรวจสอบ 5" xfId="13970" xr:uid="{00000000-0005-0000-0000-000035770000}"/>
    <cellStyle name="เซลล์ตรวจสอบ 6" xfId="13971" xr:uid="{00000000-0005-0000-0000-000036770000}"/>
    <cellStyle name="เซลล์ตรวจสอบ 7" xfId="13972" xr:uid="{00000000-0005-0000-0000-000037770000}"/>
    <cellStyle name="เซลล์ตรวจสอบ 8" xfId="30849" xr:uid="{00000000-0005-0000-0000-000038770000}"/>
    <cellStyle name="เซลล์ที่มีการเชื่อมโยง" xfId="15013" xr:uid="{00000000-0005-0000-0000-000039770000}"/>
    <cellStyle name="เซลล์ที่มีการเชื่อมโยง 2" xfId="13973" xr:uid="{00000000-0005-0000-0000-00003A770000}"/>
    <cellStyle name="เซลล์ที่มีการเชื่อมโยง 2 2" xfId="30850" xr:uid="{00000000-0005-0000-0000-00003B770000}"/>
    <cellStyle name="เซลล์ที่มีการเชื่อมโยง 2 3" xfId="30851" xr:uid="{00000000-0005-0000-0000-00003C770000}"/>
    <cellStyle name="เซลล์ที่มีการเชื่อมโยง 3" xfId="13974" xr:uid="{00000000-0005-0000-0000-00003D770000}"/>
    <cellStyle name="เซลล์ที่มีการเชื่อมโยง 4" xfId="13975" xr:uid="{00000000-0005-0000-0000-00003E770000}"/>
    <cellStyle name="เซลล์ที่มีการเชื่อมโยง 5" xfId="13976" xr:uid="{00000000-0005-0000-0000-00003F770000}"/>
    <cellStyle name="เซลล์ที่มีการเชื่อมโยง 6" xfId="13977" xr:uid="{00000000-0005-0000-0000-000040770000}"/>
    <cellStyle name="เซลล์ที่มีการเชื่อมโยง 7" xfId="13978" xr:uid="{00000000-0005-0000-0000-000041770000}"/>
    <cellStyle name="เซลล์ที่มีการเชื่อมโยง 8" xfId="30852" xr:uid="{00000000-0005-0000-0000-000042770000}"/>
    <cellStyle name="ณfน๔_NTCณ๘ป๙ (2)" xfId="13979" xr:uid="{00000000-0005-0000-0000-000043770000}"/>
    <cellStyle name="ดี" xfId="15014" xr:uid="{00000000-0005-0000-0000-000044770000}"/>
    <cellStyle name="ดี 2" xfId="13980" xr:uid="{00000000-0005-0000-0000-000045770000}"/>
    <cellStyle name="ดี 2 2" xfId="30853" xr:uid="{00000000-0005-0000-0000-000046770000}"/>
    <cellStyle name="ดี 2 3" xfId="30854" xr:uid="{00000000-0005-0000-0000-000047770000}"/>
    <cellStyle name="ดี 3" xfId="13981" xr:uid="{00000000-0005-0000-0000-000048770000}"/>
    <cellStyle name="ดี 4" xfId="13982" xr:uid="{00000000-0005-0000-0000-000049770000}"/>
    <cellStyle name="ดี 5" xfId="13983" xr:uid="{00000000-0005-0000-0000-00004A770000}"/>
    <cellStyle name="ดี 6" xfId="13984" xr:uid="{00000000-0005-0000-0000-00004B770000}"/>
    <cellStyle name="ดี 7" xfId="13985" xr:uid="{00000000-0005-0000-0000-00004C770000}"/>
    <cellStyle name="ดี 8" xfId="30855" xr:uid="{00000000-0005-0000-0000-00004D770000}"/>
    <cellStyle name="ตามการเชื่อมโยงหลายมิติ" xfId="30856" xr:uid="{00000000-0005-0000-0000-00004E770000}"/>
    <cellStyle name="น้บะภฒ_95" xfId="30857" xr:uid="{00000000-0005-0000-0000-00004F770000}"/>
    <cellStyle name="ปกติ 10" xfId="13986" xr:uid="{00000000-0005-0000-0000-000050770000}"/>
    <cellStyle name="ปกติ 10 2" xfId="30858" xr:uid="{00000000-0005-0000-0000-000051770000}"/>
    <cellStyle name="ปกติ 10 2 2" xfId="30859" xr:uid="{00000000-0005-0000-0000-000052770000}"/>
    <cellStyle name="ปกติ 10 3" xfId="30860" xr:uid="{00000000-0005-0000-0000-000053770000}"/>
    <cellStyle name="ปกติ 10 3 2" xfId="30861" xr:uid="{00000000-0005-0000-0000-000054770000}"/>
    <cellStyle name="ปกติ 10 4" xfId="30862" xr:uid="{00000000-0005-0000-0000-000055770000}"/>
    <cellStyle name="ปกติ 10 5" xfId="30863" xr:uid="{00000000-0005-0000-0000-000056770000}"/>
    <cellStyle name="ปกติ 100" xfId="13987" xr:uid="{00000000-0005-0000-0000-000057770000}"/>
    <cellStyle name="ปกติ 101" xfId="13988" xr:uid="{00000000-0005-0000-0000-000058770000}"/>
    <cellStyle name="ปกติ 102" xfId="13989" xr:uid="{00000000-0005-0000-0000-000059770000}"/>
    <cellStyle name="ปกติ 103" xfId="13990" xr:uid="{00000000-0005-0000-0000-00005A770000}"/>
    <cellStyle name="ปกติ 104" xfId="13991" xr:uid="{00000000-0005-0000-0000-00005B770000}"/>
    <cellStyle name="ปกติ 105" xfId="13992" xr:uid="{00000000-0005-0000-0000-00005C770000}"/>
    <cellStyle name="ปกติ 106" xfId="13993" xr:uid="{00000000-0005-0000-0000-00005D770000}"/>
    <cellStyle name="ปกติ 107" xfId="13994" xr:uid="{00000000-0005-0000-0000-00005E770000}"/>
    <cellStyle name="ปกติ 108" xfId="13995" xr:uid="{00000000-0005-0000-0000-00005F770000}"/>
    <cellStyle name="ปกติ 11" xfId="13996" xr:uid="{00000000-0005-0000-0000-000060770000}"/>
    <cellStyle name="ปกติ 11 2" xfId="30864" xr:uid="{00000000-0005-0000-0000-000061770000}"/>
    <cellStyle name="ปกติ 11 2 2" xfId="30865" xr:uid="{00000000-0005-0000-0000-000062770000}"/>
    <cellStyle name="ปกติ 11 3" xfId="30866" xr:uid="{00000000-0005-0000-0000-000063770000}"/>
    <cellStyle name="ปกติ 11 4" xfId="30867" xr:uid="{00000000-0005-0000-0000-000064770000}"/>
    <cellStyle name="ปกติ 12" xfId="13997" xr:uid="{00000000-0005-0000-0000-000065770000}"/>
    <cellStyle name="ปกติ 12 2" xfId="30868" xr:uid="{00000000-0005-0000-0000-000066770000}"/>
    <cellStyle name="ปกติ 12 3" xfId="30869" xr:uid="{00000000-0005-0000-0000-000067770000}"/>
    <cellStyle name="ปกติ 13" xfId="13998" xr:uid="{00000000-0005-0000-0000-000068770000}"/>
    <cellStyle name="ปกติ 13 2" xfId="30870" xr:uid="{00000000-0005-0000-0000-000069770000}"/>
    <cellStyle name="ปกติ 13 2 2" xfId="30871" xr:uid="{00000000-0005-0000-0000-00006A770000}"/>
    <cellStyle name="ปกติ 14" xfId="13999" xr:uid="{00000000-0005-0000-0000-00006B770000}"/>
    <cellStyle name="ปกติ 14 2" xfId="30872" xr:uid="{00000000-0005-0000-0000-00006C770000}"/>
    <cellStyle name="ปกติ 14 2 2" xfId="30873" xr:uid="{00000000-0005-0000-0000-00006D770000}"/>
    <cellStyle name="ปกติ 15" xfId="14000" xr:uid="{00000000-0005-0000-0000-00006E770000}"/>
    <cellStyle name="ปกติ 16" xfId="14001" xr:uid="{00000000-0005-0000-0000-00006F770000}"/>
    <cellStyle name="ปกติ 17" xfId="14002" xr:uid="{00000000-0005-0000-0000-000070770000}"/>
    <cellStyle name="ปกติ 18" xfId="14003" xr:uid="{00000000-0005-0000-0000-000071770000}"/>
    <cellStyle name="ปกติ 19" xfId="14004" xr:uid="{00000000-0005-0000-0000-000072770000}"/>
    <cellStyle name="ปกติ 2" xfId="14005" xr:uid="{00000000-0005-0000-0000-000073770000}"/>
    <cellStyle name="ปกติ 2 10" xfId="14006" xr:uid="{00000000-0005-0000-0000-000074770000}"/>
    <cellStyle name="ปกติ 2 10 2" xfId="14007" xr:uid="{00000000-0005-0000-0000-000075770000}"/>
    <cellStyle name="ปกติ 2 10 3" xfId="30874" xr:uid="{00000000-0005-0000-0000-000076770000}"/>
    <cellStyle name="ปกติ 2 100" xfId="14008" xr:uid="{00000000-0005-0000-0000-000077770000}"/>
    <cellStyle name="ปกติ 2 101" xfId="14009" xr:uid="{00000000-0005-0000-0000-000078770000}"/>
    <cellStyle name="ปกติ 2 102" xfId="14010" xr:uid="{00000000-0005-0000-0000-000079770000}"/>
    <cellStyle name="ปกติ 2 103" xfId="14011" xr:uid="{00000000-0005-0000-0000-00007A770000}"/>
    <cellStyle name="ปกติ 2 104" xfId="14012" xr:uid="{00000000-0005-0000-0000-00007B770000}"/>
    <cellStyle name="ปกติ 2 105" xfId="14013" xr:uid="{00000000-0005-0000-0000-00007C770000}"/>
    <cellStyle name="ปกติ 2 106" xfId="14014" xr:uid="{00000000-0005-0000-0000-00007D770000}"/>
    <cellStyle name="ปกติ 2 107" xfId="14015" xr:uid="{00000000-0005-0000-0000-00007E770000}"/>
    <cellStyle name="ปกติ 2 108" xfId="14016" xr:uid="{00000000-0005-0000-0000-00007F770000}"/>
    <cellStyle name="ปกติ 2 109" xfId="14017" xr:uid="{00000000-0005-0000-0000-000080770000}"/>
    <cellStyle name="ปกติ 2 11" xfId="14018" xr:uid="{00000000-0005-0000-0000-000081770000}"/>
    <cellStyle name="ปกติ 2 11 2" xfId="30875" xr:uid="{00000000-0005-0000-0000-000082770000}"/>
    <cellStyle name="ปกติ 2 110" xfId="14019" xr:uid="{00000000-0005-0000-0000-000083770000}"/>
    <cellStyle name="ปกติ 2 111" xfId="14020" xr:uid="{00000000-0005-0000-0000-000084770000}"/>
    <cellStyle name="ปกติ 2 112" xfId="14021" xr:uid="{00000000-0005-0000-0000-000085770000}"/>
    <cellStyle name="ปกติ 2 113" xfId="14022" xr:uid="{00000000-0005-0000-0000-000086770000}"/>
    <cellStyle name="ปกติ 2 114" xfId="14023" xr:uid="{00000000-0005-0000-0000-000087770000}"/>
    <cellStyle name="ปกติ 2 115" xfId="14024" xr:uid="{00000000-0005-0000-0000-000088770000}"/>
    <cellStyle name="ปกติ 2 116" xfId="14025" xr:uid="{00000000-0005-0000-0000-000089770000}"/>
    <cellStyle name="ปกติ 2 117" xfId="14026" xr:uid="{00000000-0005-0000-0000-00008A770000}"/>
    <cellStyle name="ปกติ 2 118" xfId="14027" xr:uid="{00000000-0005-0000-0000-00008B770000}"/>
    <cellStyle name="ปกติ 2 119" xfId="14028" xr:uid="{00000000-0005-0000-0000-00008C770000}"/>
    <cellStyle name="ปกติ 2 12" xfId="14029" xr:uid="{00000000-0005-0000-0000-00008D770000}"/>
    <cellStyle name="ปกติ 2 12 2" xfId="30876" xr:uid="{00000000-0005-0000-0000-00008E770000}"/>
    <cellStyle name="ปกติ 2 120" xfId="14030" xr:uid="{00000000-0005-0000-0000-00008F770000}"/>
    <cellStyle name="ปกติ 2 121" xfId="14031" xr:uid="{00000000-0005-0000-0000-000090770000}"/>
    <cellStyle name="ปกติ 2 122" xfId="14032" xr:uid="{00000000-0005-0000-0000-000091770000}"/>
    <cellStyle name="ปกติ 2 123" xfId="14033" xr:uid="{00000000-0005-0000-0000-000092770000}"/>
    <cellStyle name="ปกติ 2 124" xfId="14034" xr:uid="{00000000-0005-0000-0000-000093770000}"/>
    <cellStyle name="ปกติ 2 125" xfId="14035" xr:uid="{00000000-0005-0000-0000-000094770000}"/>
    <cellStyle name="ปกติ 2 126" xfId="14036" xr:uid="{00000000-0005-0000-0000-000095770000}"/>
    <cellStyle name="ปกติ 2 127" xfId="14037" xr:uid="{00000000-0005-0000-0000-000096770000}"/>
    <cellStyle name="ปกติ 2 128" xfId="14038" xr:uid="{00000000-0005-0000-0000-000097770000}"/>
    <cellStyle name="ปกติ 2 129" xfId="14039" xr:uid="{00000000-0005-0000-0000-000098770000}"/>
    <cellStyle name="ปกติ 2 13" xfId="14040" xr:uid="{00000000-0005-0000-0000-000099770000}"/>
    <cellStyle name="ปกติ 2 13 2" xfId="30877" xr:uid="{00000000-0005-0000-0000-00009A770000}"/>
    <cellStyle name="ปกติ 2 130" xfId="14041" xr:uid="{00000000-0005-0000-0000-00009B770000}"/>
    <cellStyle name="ปกติ 2 131" xfId="14042" xr:uid="{00000000-0005-0000-0000-00009C770000}"/>
    <cellStyle name="ปกติ 2 132" xfId="14043" xr:uid="{00000000-0005-0000-0000-00009D770000}"/>
    <cellStyle name="ปกติ 2 132 2" xfId="30878" xr:uid="{00000000-0005-0000-0000-00009E770000}"/>
    <cellStyle name="ปกติ 2 133" xfId="14044" xr:uid="{00000000-0005-0000-0000-00009F770000}"/>
    <cellStyle name="ปกติ 2 133 2" xfId="30879" xr:uid="{00000000-0005-0000-0000-0000A0770000}"/>
    <cellStyle name="ปกติ 2 134" xfId="14045" xr:uid="{00000000-0005-0000-0000-0000A1770000}"/>
    <cellStyle name="ปกติ 2 135" xfId="30880" xr:uid="{00000000-0005-0000-0000-0000A2770000}"/>
    <cellStyle name="ปกติ 2 136" xfId="30881" xr:uid="{00000000-0005-0000-0000-0000A3770000}"/>
    <cellStyle name="ปกติ 2 14" xfId="14046" xr:uid="{00000000-0005-0000-0000-0000A4770000}"/>
    <cellStyle name="ปกติ 2 15" xfId="14047" xr:uid="{00000000-0005-0000-0000-0000A5770000}"/>
    <cellStyle name="ปกติ 2 16" xfId="14048" xr:uid="{00000000-0005-0000-0000-0000A6770000}"/>
    <cellStyle name="ปกติ 2 17" xfId="14049" xr:uid="{00000000-0005-0000-0000-0000A7770000}"/>
    <cellStyle name="ปกติ 2 18" xfId="14050" xr:uid="{00000000-0005-0000-0000-0000A8770000}"/>
    <cellStyle name="ปกติ 2 19" xfId="14051" xr:uid="{00000000-0005-0000-0000-0000A9770000}"/>
    <cellStyle name="ปกติ 2 2" xfId="14052" xr:uid="{00000000-0005-0000-0000-0000AA770000}"/>
    <cellStyle name="ปกติ 2 2 10" xfId="30882" xr:uid="{00000000-0005-0000-0000-0000AB770000}"/>
    <cellStyle name="ปกติ 2 2 2" xfId="14053" xr:uid="{00000000-0005-0000-0000-0000AC770000}"/>
    <cellStyle name="ปกติ 2 2 2 10" xfId="30883" xr:uid="{00000000-0005-0000-0000-0000AD770000}"/>
    <cellStyle name="ปกติ 2 2 2 2" xfId="14054" xr:uid="{00000000-0005-0000-0000-0000AE770000}"/>
    <cellStyle name="ปกติ 2 2 2 2 2" xfId="30884" xr:uid="{00000000-0005-0000-0000-0000AF770000}"/>
    <cellStyle name="ปกติ 2 2 2 2 3" xfId="30885" xr:uid="{00000000-0005-0000-0000-0000B0770000}"/>
    <cellStyle name="ปกติ 2 2 2 2 4" xfId="30886" xr:uid="{00000000-0005-0000-0000-0000B1770000}"/>
    <cellStyle name="ปกติ 2 2 2 3" xfId="14055" xr:uid="{00000000-0005-0000-0000-0000B2770000}"/>
    <cellStyle name="ปกติ 2 2 2 4" xfId="14056" xr:uid="{00000000-0005-0000-0000-0000B3770000}"/>
    <cellStyle name="ปกติ 2 2 2 5" xfId="14057" xr:uid="{00000000-0005-0000-0000-0000B4770000}"/>
    <cellStyle name="ปกติ 2 2 2 6" xfId="14058" xr:uid="{00000000-0005-0000-0000-0000B5770000}"/>
    <cellStyle name="ปกติ 2 2 2 7" xfId="14059" xr:uid="{00000000-0005-0000-0000-0000B6770000}"/>
    <cellStyle name="ปกติ 2 2 2 8" xfId="14060" xr:uid="{00000000-0005-0000-0000-0000B7770000}"/>
    <cellStyle name="ปกติ 2 2 2 9" xfId="30887" xr:uid="{00000000-0005-0000-0000-0000B8770000}"/>
    <cellStyle name="ปกติ 2 2 2_002ญ" xfId="30888" xr:uid="{00000000-0005-0000-0000-0000B9770000}"/>
    <cellStyle name="ปกติ 2 2 3" xfId="14061" xr:uid="{00000000-0005-0000-0000-0000BA770000}"/>
    <cellStyle name="ปกติ 2 2 4" xfId="14062" xr:uid="{00000000-0005-0000-0000-0000BB770000}"/>
    <cellStyle name="ปกติ 2 2 5" xfId="14063" xr:uid="{00000000-0005-0000-0000-0000BC770000}"/>
    <cellStyle name="ปกติ 2 2 6" xfId="14064" xr:uid="{00000000-0005-0000-0000-0000BD770000}"/>
    <cellStyle name="ปกติ 2 2 7" xfId="14065" xr:uid="{00000000-0005-0000-0000-0000BE770000}"/>
    <cellStyle name="ปกติ 2 2 8" xfId="14066" xr:uid="{00000000-0005-0000-0000-0000BF770000}"/>
    <cellStyle name="ปกติ 2 2 9" xfId="30889" xr:uid="{00000000-0005-0000-0000-0000C0770000}"/>
    <cellStyle name="ปกติ 2 2_Compareฟาร์ม2,400แม่ " xfId="30890" xr:uid="{00000000-0005-0000-0000-0000C1770000}"/>
    <cellStyle name="ปกติ 2 20" xfId="14067" xr:uid="{00000000-0005-0000-0000-0000C2770000}"/>
    <cellStyle name="ปกติ 2 21" xfId="14068" xr:uid="{00000000-0005-0000-0000-0000C3770000}"/>
    <cellStyle name="ปกติ 2 22" xfId="14069" xr:uid="{00000000-0005-0000-0000-0000C4770000}"/>
    <cellStyle name="ปกติ 2 23" xfId="14070" xr:uid="{00000000-0005-0000-0000-0000C5770000}"/>
    <cellStyle name="ปกติ 2 24" xfId="14071" xr:uid="{00000000-0005-0000-0000-0000C6770000}"/>
    <cellStyle name="ปกติ 2 25" xfId="14072" xr:uid="{00000000-0005-0000-0000-0000C7770000}"/>
    <cellStyle name="ปกติ 2 26" xfId="14073" xr:uid="{00000000-0005-0000-0000-0000C8770000}"/>
    <cellStyle name="ปกติ 2 27" xfId="14074" xr:uid="{00000000-0005-0000-0000-0000C9770000}"/>
    <cellStyle name="ปกติ 2 28" xfId="14075" xr:uid="{00000000-0005-0000-0000-0000CA770000}"/>
    <cellStyle name="ปกติ 2 29" xfId="14076" xr:uid="{00000000-0005-0000-0000-0000CB770000}"/>
    <cellStyle name="ปกติ 2 3" xfId="14077" xr:uid="{00000000-0005-0000-0000-0000CC770000}"/>
    <cellStyle name="ปกติ 2 3 2" xfId="30891" xr:uid="{00000000-0005-0000-0000-0000CD770000}"/>
    <cellStyle name="ปกติ 2 3 3" xfId="30892" xr:uid="{00000000-0005-0000-0000-0000CE770000}"/>
    <cellStyle name="ปกติ 2 3 4" xfId="30893" xr:uid="{00000000-0005-0000-0000-0000CF770000}"/>
    <cellStyle name="ปกติ 2 30" xfId="14078" xr:uid="{00000000-0005-0000-0000-0000D0770000}"/>
    <cellStyle name="ปกติ 2 31" xfId="14079" xr:uid="{00000000-0005-0000-0000-0000D1770000}"/>
    <cellStyle name="ปกติ 2 32" xfId="14080" xr:uid="{00000000-0005-0000-0000-0000D2770000}"/>
    <cellStyle name="ปกติ 2 33" xfId="14081" xr:uid="{00000000-0005-0000-0000-0000D3770000}"/>
    <cellStyle name="ปกติ 2 34" xfId="14082" xr:uid="{00000000-0005-0000-0000-0000D4770000}"/>
    <cellStyle name="ปกติ 2 35" xfId="14083" xr:uid="{00000000-0005-0000-0000-0000D5770000}"/>
    <cellStyle name="ปกติ 2 36" xfId="14084" xr:uid="{00000000-0005-0000-0000-0000D6770000}"/>
    <cellStyle name="ปกติ 2 37" xfId="14085" xr:uid="{00000000-0005-0000-0000-0000D7770000}"/>
    <cellStyle name="ปกติ 2 38" xfId="14086" xr:uid="{00000000-0005-0000-0000-0000D8770000}"/>
    <cellStyle name="ปกติ 2 39" xfId="14087" xr:uid="{00000000-0005-0000-0000-0000D9770000}"/>
    <cellStyle name="ปกติ 2 4" xfId="14088" xr:uid="{00000000-0005-0000-0000-0000DA770000}"/>
    <cellStyle name="ปกติ 2 4 2" xfId="14089" xr:uid="{00000000-0005-0000-0000-0000DB770000}"/>
    <cellStyle name="ปกติ 2 4 2 2" xfId="30894" xr:uid="{00000000-0005-0000-0000-0000DC770000}"/>
    <cellStyle name="ปกติ 2 4 3" xfId="14090" xr:uid="{00000000-0005-0000-0000-0000DD770000}"/>
    <cellStyle name="ปกติ 2 4 3 2" xfId="30895" xr:uid="{00000000-0005-0000-0000-0000DE770000}"/>
    <cellStyle name="ปกติ 2 4 4" xfId="30896" xr:uid="{00000000-0005-0000-0000-0000DF770000}"/>
    <cellStyle name="ปกติ 2 4 5" xfId="30897" xr:uid="{00000000-0005-0000-0000-0000E0770000}"/>
    <cellStyle name="ปกติ 2 40" xfId="14091" xr:uid="{00000000-0005-0000-0000-0000E1770000}"/>
    <cellStyle name="ปกติ 2 41" xfId="14092" xr:uid="{00000000-0005-0000-0000-0000E2770000}"/>
    <cellStyle name="ปกติ 2 42" xfId="14093" xr:uid="{00000000-0005-0000-0000-0000E3770000}"/>
    <cellStyle name="ปกติ 2 43" xfId="14094" xr:uid="{00000000-0005-0000-0000-0000E4770000}"/>
    <cellStyle name="ปกติ 2 44" xfId="14095" xr:uid="{00000000-0005-0000-0000-0000E5770000}"/>
    <cellStyle name="ปกติ 2 45" xfId="14096" xr:uid="{00000000-0005-0000-0000-0000E6770000}"/>
    <cellStyle name="ปกติ 2 46" xfId="14097" xr:uid="{00000000-0005-0000-0000-0000E7770000}"/>
    <cellStyle name="ปกติ 2 47" xfId="14098" xr:uid="{00000000-0005-0000-0000-0000E8770000}"/>
    <cellStyle name="ปกติ 2 48" xfId="14099" xr:uid="{00000000-0005-0000-0000-0000E9770000}"/>
    <cellStyle name="ปกติ 2 49" xfId="14100" xr:uid="{00000000-0005-0000-0000-0000EA770000}"/>
    <cellStyle name="ปกติ 2 5" xfId="14101" xr:uid="{00000000-0005-0000-0000-0000EB770000}"/>
    <cellStyle name="ปกติ 2 5 2" xfId="14102" xr:uid="{00000000-0005-0000-0000-0000EC770000}"/>
    <cellStyle name="ปกติ 2 5 2 2" xfId="30898" xr:uid="{00000000-0005-0000-0000-0000ED770000}"/>
    <cellStyle name="ปกติ 2 5 2 3" xfId="30899" xr:uid="{00000000-0005-0000-0000-0000EE770000}"/>
    <cellStyle name="ปกติ 2 5 2 4" xfId="30900" xr:uid="{00000000-0005-0000-0000-0000EF770000}"/>
    <cellStyle name="ปกติ 2 5 3" xfId="14103" xr:uid="{00000000-0005-0000-0000-0000F0770000}"/>
    <cellStyle name="ปกติ 2 5 3 2" xfId="30901" xr:uid="{00000000-0005-0000-0000-0000F1770000}"/>
    <cellStyle name="ปกติ 2 5 4" xfId="30902" xr:uid="{00000000-0005-0000-0000-0000F2770000}"/>
    <cellStyle name="ปกติ 2 5 5" xfId="30903" xr:uid="{00000000-0005-0000-0000-0000F3770000}"/>
    <cellStyle name="ปกติ 2 50" xfId="14104" xr:uid="{00000000-0005-0000-0000-0000F4770000}"/>
    <cellStyle name="ปกติ 2 51" xfId="14105" xr:uid="{00000000-0005-0000-0000-0000F5770000}"/>
    <cellStyle name="ปกติ 2 52" xfId="14106" xr:uid="{00000000-0005-0000-0000-0000F6770000}"/>
    <cellStyle name="ปกติ 2 53" xfId="14107" xr:uid="{00000000-0005-0000-0000-0000F7770000}"/>
    <cellStyle name="ปกติ 2 54" xfId="14108" xr:uid="{00000000-0005-0000-0000-0000F8770000}"/>
    <cellStyle name="ปกติ 2 55" xfId="14109" xr:uid="{00000000-0005-0000-0000-0000F9770000}"/>
    <cellStyle name="ปกติ 2 56" xfId="14110" xr:uid="{00000000-0005-0000-0000-0000FA770000}"/>
    <cellStyle name="ปกติ 2 57" xfId="14111" xr:uid="{00000000-0005-0000-0000-0000FB770000}"/>
    <cellStyle name="ปกติ 2 58" xfId="14112" xr:uid="{00000000-0005-0000-0000-0000FC770000}"/>
    <cellStyle name="ปกติ 2 59" xfId="14113" xr:uid="{00000000-0005-0000-0000-0000FD770000}"/>
    <cellStyle name="ปกติ 2 6" xfId="14114" xr:uid="{00000000-0005-0000-0000-0000FE770000}"/>
    <cellStyle name="ปกติ 2 6 2" xfId="14115" xr:uid="{00000000-0005-0000-0000-0000FF770000}"/>
    <cellStyle name="ปกติ 2 6 2 2" xfId="30904" xr:uid="{00000000-0005-0000-0000-000000780000}"/>
    <cellStyle name="ปกติ 2 6 2 3" xfId="30905" xr:uid="{00000000-0005-0000-0000-000001780000}"/>
    <cellStyle name="ปกติ 2 6 2 4" xfId="30906" xr:uid="{00000000-0005-0000-0000-000002780000}"/>
    <cellStyle name="ปกติ 2 6 3" xfId="14116" xr:uid="{00000000-0005-0000-0000-000003780000}"/>
    <cellStyle name="ปกติ 2 6 3 2" xfId="30907" xr:uid="{00000000-0005-0000-0000-000004780000}"/>
    <cellStyle name="ปกติ 2 6 4" xfId="30908" xr:uid="{00000000-0005-0000-0000-000005780000}"/>
    <cellStyle name="ปกติ 2 6 5" xfId="30909" xr:uid="{00000000-0005-0000-0000-000006780000}"/>
    <cellStyle name="ปกติ 2 60" xfId="14117" xr:uid="{00000000-0005-0000-0000-000007780000}"/>
    <cellStyle name="ปกติ 2 61" xfId="14118" xr:uid="{00000000-0005-0000-0000-000008780000}"/>
    <cellStyle name="ปกติ 2 62" xfId="14119" xr:uid="{00000000-0005-0000-0000-000009780000}"/>
    <cellStyle name="ปกติ 2 63" xfId="14120" xr:uid="{00000000-0005-0000-0000-00000A780000}"/>
    <cellStyle name="ปกติ 2 64" xfId="14121" xr:uid="{00000000-0005-0000-0000-00000B780000}"/>
    <cellStyle name="ปกติ 2 64 2" xfId="30910" xr:uid="{00000000-0005-0000-0000-00000C780000}"/>
    <cellStyle name="ปกติ 2 64 3" xfId="30911" xr:uid="{00000000-0005-0000-0000-00000D780000}"/>
    <cellStyle name="ปกติ 2 65" xfId="14122" xr:uid="{00000000-0005-0000-0000-00000E780000}"/>
    <cellStyle name="ปกติ 2 66" xfId="14123" xr:uid="{00000000-0005-0000-0000-00000F780000}"/>
    <cellStyle name="ปกติ 2 67" xfId="14124" xr:uid="{00000000-0005-0000-0000-000010780000}"/>
    <cellStyle name="ปกติ 2 68" xfId="14125" xr:uid="{00000000-0005-0000-0000-000011780000}"/>
    <cellStyle name="ปกติ 2 69" xfId="14126" xr:uid="{00000000-0005-0000-0000-000012780000}"/>
    <cellStyle name="ปกติ 2 7" xfId="14127" xr:uid="{00000000-0005-0000-0000-000013780000}"/>
    <cellStyle name="ปกติ 2 7 2" xfId="30912" xr:uid="{00000000-0005-0000-0000-000014780000}"/>
    <cellStyle name="ปกติ 2 7 3" xfId="30913" xr:uid="{00000000-0005-0000-0000-000015780000}"/>
    <cellStyle name="ปกติ 2 7 4" xfId="30914" xr:uid="{00000000-0005-0000-0000-000016780000}"/>
    <cellStyle name="ปกติ 2 70" xfId="14128" xr:uid="{00000000-0005-0000-0000-000017780000}"/>
    <cellStyle name="ปกติ 2 71" xfId="14129" xr:uid="{00000000-0005-0000-0000-000018780000}"/>
    <cellStyle name="ปกติ 2 72" xfId="14130" xr:uid="{00000000-0005-0000-0000-000019780000}"/>
    <cellStyle name="ปกติ 2 73" xfId="14131" xr:uid="{00000000-0005-0000-0000-00001A780000}"/>
    <cellStyle name="ปกติ 2 74" xfId="14132" xr:uid="{00000000-0005-0000-0000-00001B780000}"/>
    <cellStyle name="ปกติ 2 75" xfId="14133" xr:uid="{00000000-0005-0000-0000-00001C780000}"/>
    <cellStyle name="ปกติ 2 76" xfId="14134" xr:uid="{00000000-0005-0000-0000-00001D780000}"/>
    <cellStyle name="ปกติ 2 77" xfId="14135" xr:uid="{00000000-0005-0000-0000-00001E780000}"/>
    <cellStyle name="ปกติ 2 78" xfId="14136" xr:uid="{00000000-0005-0000-0000-00001F780000}"/>
    <cellStyle name="ปกติ 2 79" xfId="14137" xr:uid="{00000000-0005-0000-0000-000020780000}"/>
    <cellStyle name="ปกติ 2 8" xfId="14138" xr:uid="{00000000-0005-0000-0000-000021780000}"/>
    <cellStyle name="ปกติ 2 8 2" xfId="30915" xr:uid="{00000000-0005-0000-0000-000022780000}"/>
    <cellStyle name="ปกติ 2 8 3" xfId="30916" xr:uid="{00000000-0005-0000-0000-000023780000}"/>
    <cellStyle name="ปกติ 2 8 4" xfId="30917" xr:uid="{00000000-0005-0000-0000-000024780000}"/>
    <cellStyle name="ปกติ 2 80" xfId="14139" xr:uid="{00000000-0005-0000-0000-000025780000}"/>
    <cellStyle name="ปกติ 2 81" xfId="14140" xr:uid="{00000000-0005-0000-0000-000026780000}"/>
    <cellStyle name="ปกติ 2 82" xfId="14141" xr:uid="{00000000-0005-0000-0000-000027780000}"/>
    <cellStyle name="ปกติ 2 83" xfId="14142" xr:uid="{00000000-0005-0000-0000-000028780000}"/>
    <cellStyle name="ปกติ 2 84" xfId="14143" xr:uid="{00000000-0005-0000-0000-000029780000}"/>
    <cellStyle name="ปกติ 2 85" xfId="14144" xr:uid="{00000000-0005-0000-0000-00002A780000}"/>
    <cellStyle name="ปกติ 2 86" xfId="14145" xr:uid="{00000000-0005-0000-0000-00002B780000}"/>
    <cellStyle name="ปกติ 2 87" xfId="14146" xr:uid="{00000000-0005-0000-0000-00002C780000}"/>
    <cellStyle name="ปกติ 2 88" xfId="14147" xr:uid="{00000000-0005-0000-0000-00002D780000}"/>
    <cellStyle name="ปกติ 2 89" xfId="14148" xr:uid="{00000000-0005-0000-0000-00002E780000}"/>
    <cellStyle name="ปกติ 2 9" xfId="14149" xr:uid="{00000000-0005-0000-0000-00002F780000}"/>
    <cellStyle name="ปกติ 2 9 2" xfId="30918" xr:uid="{00000000-0005-0000-0000-000030780000}"/>
    <cellStyle name="ปกติ 2 9 3" xfId="30919" xr:uid="{00000000-0005-0000-0000-000031780000}"/>
    <cellStyle name="ปกติ 2 9 4" xfId="30920" xr:uid="{00000000-0005-0000-0000-000032780000}"/>
    <cellStyle name="ปกติ 2 90" xfId="14150" xr:uid="{00000000-0005-0000-0000-000033780000}"/>
    <cellStyle name="ปกติ 2 91" xfId="14151" xr:uid="{00000000-0005-0000-0000-000034780000}"/>
    <cellStyle name="ปกติ 2 92" xfId="14152" xr:uid="{00000000-0005-0000-0000-000035780000}"/>
    <cellStyle name="ปกติ 2 93" xfId="14153" xr:uid="{00000000-0005-0000-0000-000036780000}"/>
    <cellStyle name="ปกติ 2 94" xfId="14154" xr:uid="{00000000-0005-0000-0000-000037780000}"/>
    <cellStyle name="ปกติ 2 95" xfId="14155" xr:uid="{00000000-0005-0000-0000-000038780000}"/>
    <cellStyle name="ปกติ 2 96" xfId="14156" xr:uid="{00000000-0005-0000-0000-000039780000}"/>
    <cellStyle name="ปกติ 2 97" xfId="14157" xr:uid="{00000000-0005-0000-0000-00003A780000}"/>
    <cellStyle name="ปกติ 2 98" xfId="14158" xr:uid="{00000000-0005-0000-0000-00003B780000}"/>
    <cellStyle name="ปกติ 2 99" xfId="14159" xr:uid="{00000000-0005-0000-0000-00003C780000}"/>
    <cellStyle name="ปกติ 2_(ไม่เผื่อ)" xfId="30921" xr:uid="{00000000-0005-0000-0000-00003D780000}"/>
    <cellStyle name="ปกติ 20" xfId="14160" xr:uid="{00000000-0005-0000-0000-00003E780000}"/>
    <cellStyle name="ปกติ 21" xfId="14161" xr:uid="{00000000-0005-0000-0000-00003F780000}"/>
    <cellStyle name="ปกติ 22" xfId="14162" xr:uid="{00000000-0005-0000-0000-000040780000}"/>
    <cellStyle name="ปกติ 23" xfId="14163" xr:uid="{00000000-0005-0000-0000-000041780000}"/>
    <cellStyle name="ปกติ 24" xfId="14164" xr:uid="{00000000-0005-0000-0000-000042780000}"/>
    <cellStyle name="ปกติ 24 2" xfId="30922" xr:uid="{00000000-0005-0000-0000-000043780000}"/>
    <cellStyle name="ปกติ 25" xfId="14165" xr:uid="{00000000-0005-0000-0000-000044780000}"/>
    <cellStyle name="ปกติ 26" xfId="14166" xr:uid="{00000000-0005-0000-0000-000045780000}"/>
    <cellStyle name="ปกติ 27" xfId="14167" xr:uid="{00000000-0005-0000-0000-000046780000}"/>
    <cellStyle name="ปกติ 28" xfId="14168" xr:uid="{00000000-0005-0000-0000-000047780000}"/>
    <cellStyle name="ปกติ 29" xfId="14169" xr:uid="{00000000-0005-0000-0000-000048780000}"/>
    <cellStyle name="ปกติ 3" xfId="14170" xr:uid="{00000000-0005-0000-0000-000049780000}"/>
    <cellStyle name="ปกติ 3 10" xfId="30923" xr:uid="{00000000-0005-0000-0000-00004A780000}"/>
    <cellStyle name="ปกติ 3 11" xfId="30924" xr:uid="{00000000-0005-0000-0000-00004B780000}"/>
    <cellStyle name="ปกติ 3 12" xfId="30925" xr:uid="{00000000-0005-0000-0000-00004C780000}"/>
    <cellStyle name="ปกติ 3 13" xfId="30926" xr:uid="{00000000-0005-0000-0000-00004D780000}"/>
    <cellStyle name="ปกติ 3 14" xfId="30927" xr:uid="{00000000-0005-0000-0000-00004E780000}"/>
    <cellStyle name="ปกติ 3 15" xfId="30928" xr:uid="{00000000-0005-0000-0000-00004F780000}"/>
    <cellStyle name="ปกติ 3 16" xfId="30929" xr:uid="{00000000-0005-0000-0000-000050780000}"/>
    <cellStyle name="ปกติ 3 17" xfId="30930" xr:uid="{00000000-0005-0000-0000-000051780000}"/>
    <cellStyle name="ปกติ 3 18" xfId="30931" xr:uid="{00000000-0005-0000-0000-000052780000}"/>
    <cellStyle name="ปกติ 3 19" xfId="30932" xr:uid="{00000000-0005-0000-0000-000053780000}"/>
    <cellStyle name="ปกติ 3 2" xfId="14171" xr:uid="{00000000-0005-0000-0000-000054780000}"/>
    <cellStyle name="ปกติ 3 2 10" xfId="14172" xr:uid="{00000000-0005-0000-0000-000055780000}"/>
    <cellStyle name="ปกติ 3 2 11" xfId="14173" xr:uid="{00000000-0005-0000-0000-000056780000}"/>
    <cellStyle name="ปกติ 3 2 12" xfId="14174" xr:uid="{00000000-0005-0000-0000-000057780000}"/>
    <cellStyle name="ปกติ 3 2 13" xfId="14175" xr:uid="{00000000-0005-0000-0000-000058780000}"/>
    <cellStyle name="ปกติ 3 2 14" xfId="14176" xr:uid="{00000000-0005-0000-0000-000059780000}"/>
    <cellStyle name="ปกติ 3 2 15" xfId="14177" xr:uid="{00000000-0005-0000-0000-00005A780000}"/>
    <cellStyle name="ปกติ 3 2 16" xfId="14178" xr:uid="{00000000-0005-0000-0000-00005B780000}"/>
    <cellStyle name="ปกติ 3 2 17" xfId="14179" xr:uid="{00000000-0005-0000-0000-00005C780000}"/>
    <cellStyle name="ปกติ 3 2 18" xfId="14180" xr:uid="{00000000-0005-0000-0000-00005D780000}"/>
    <cellStyle name="ปกติ 3 2 19" xfId="14181" xr:uid="{00000000-0005-0000-0000-00005E780000}"/>
    <cellStyle name="ปกติ 3 2 2" xfId="14182" xr:uid="{00000000-0005-0000-0000-00005F780000}"/>
    <cellStyle name="ปกติ 3 2 2 10" xfId="30933" xr:uid="{00000000-0005-0000-0000-000060780000}"/>
    <cellStyle name="ปกติ 3 2 2 11" xfId="30934" xr:uid="{00000000-0005-0000-0000-000061780000}"/>
    <cellStyle name="ปกติ 3 2 2 12" xfId="30935" xr:uid="{00000000-0005-0000-0000-000062780000}"/>
    <cellStyle name="ปกติ 3 2 2 13" xfId="30936" xr:uid="{00000000-0005-0000-0000-000063780000}"/>
    <cellStyle name="ปกติ 3 2 2 14" xfId="30937" xr:uid="{00000000-0005-0000-0000-000064780000}"/>
    <cellStyle name="ปกติ 3 2 2 15" xfId="30938" xr:uid="{00000000-0005-0000-0000-000065780000}"/>
    <cellStyle name="ปกติ 3 2 2 16" xfId="30939" xr:uid="{00000000-0005-0000-0000-000066780000}"/>
    <cellStyle name="ปกติ 3 2 2 17" xfId="30940" xr:uid="{00000000-0005-0000-0000-000067780000}"/>
    <cellStyle name="ปกติ 3 2 2 18" xfId="30941" xr:uid="{00000000-0005-0000-0000-000068780000}"/>
    <cellStyle name="ปกติ 3 2 2 19" xfId="30942" xr:uid="{00000000-0005-0000-0000-000069780000}"/>
    <cellStyle name="ปกติ 3 2 2 2" xfId="14183" xr:uid="{00000000-0005-0000-0000-00006A780000}"/>
    <cellStyle name="ปกติ 3 2 2 20" xfId="30943" xr:uid="{00000000-0005-0000-0000-00006B780000}"/>
    <cellStyle name="ปกติ 3 2 2 21" xfId="30944" xr:uid="{00000000-0005-0000-0000-00006C780000}"/>
    <cellStyle name="ปกติ 3 2 2 22" xfId="30945" xr:uid="{00000000-0005-0000-0000-00006D780000}"/>
    <cellStyle name="ปกติ 3 2 2 23" xfId="30946" xr:uid="{00000000-0005-0000-0000-00006E780000}"/>
    <cellStyle name="ปกติ 3 2 2 24" xfId="30947" xr:uid="{00000000-0005-0000-0000-00006F780000}"/>
    <cellStyle name="ปกติ 3 2 2 25" xfId="30948" xr:uid="{00000000-0005-0000-0000-000070780000}"/>
    <cellStyle name="ปกติ 3 2 2 26" xfId="30949" xr:uid="{00000000-0005-0000-0000-000071780000}"/>
    <cellStyle name="ปกติ 3 2 2 27" xfId="30950" xr:uid="{00000000-0005-0000-0000-000072780000}"/>
    <cellStyle name="ปกติ 3 2 2 28" xfId="30951" xr:uid="{00000000-0005-0000-0000-000073780000}"/>
    <cellStyle name="ปกติ 3 2 2 29" xfId="30952" xr:uid="{00000000-0005-0000-0000-000074780000}"/>
    <cellStyle name="ปกติ 3 2 2 3" xfId="14184" xr:uid="{00000000-0005-0000-0000-000075780000}"/>
    <cellStyle name="ปกติ 3 2 2 30" xfId="30953" xr:uid="{00000000-0005-0000-0000-000076780000}"/>
    <cellStyle name="ปกติ 3 2 2 4" xfId="14185" xr:uid="{00000000-0005-0000-0000-000077780000}"/>
    <cellStyle name="ปกติ 3 2 2 5" xfId="14186" xr:uid="{00000000-0005-0000-0000-000078780000}"/>
    <cellStyle name="ปกติ 3 2 2 6" xfId="14187" xr:uid="{00000000-0005-0000-0000-000079780000}"/>
    <cellStyle name="ปกติ 3 2 2 7" xfId="14188" xr:uid="{00000000-0005-0000-0000-00007A780000}"/>
    <cellStyle name="ปกติ 3 2 2 8" xfId="30954" xr:uid="{00000000-0005-0000-0000-00007B780000}"/>
    <cellStyle name="ปกติ 3 2 2 9" xfId="30955" xr:uid="{00000000-0005-0000-0000-00007C780000}"/>
    <cellStyle name="ปกติ 3 2 20" xfId="14189" xr:uid="{00000000-0005-0000-0000-00007D780000}"/>
    <cellStyle name="ปกติ 3 2 21" xfId="14190" xr:uid="{00000000-0005-0000-0000-00007E780000}"/>
    <cellStyle name="ปกติ 3 2 22" xfId="14191" xr:uid="{00000000-0005-0000-0000-00007F780000}"/>
    <cellStyle name="ปกติ 3 2 23" xfId="14192" xr:uid="{00000000-0005-0000-0000-000080780000}"/>
    <cellStyle name="ปกติ 3 2 24" xfId="14193" xr:uid="{00000000-0005-0000-0000-000081780000}"/>
    <cellStyle name="ปกติ 3 2 24 2" xfId="30956" xr:uid="{00000000-0005-0000-0000-000082780000}"/>
    <cellStyle name="ปกติ 3 2 25" xfId="14194" xr:uid="{00000000-0005-0000-0000-000083780000}"/>
    <cellStyle name="ปกติ 3 2 25 2" xfId="30957" xr:uid="{00000000-0005-0000-0000-000084780000}"/>
    <cellStyle name="ปกติ 3 2 26" xfId="14195" xr:uid="{00000000-0005-0000-0000-000085780000}"/>
    <cellStyle name="ปกติ 3 2 26 2" xfId="30958" xr:uid="{00000000-0005-0000-0000-000086780000}"/>
    <cellStyle name="ปกติ 3 2 27" xfId="14196" xr:uid="{00000000-0005-0000-0000-000087780000}"/>
    <cellStyle name="ปกติ 3 2 27 2" xfId="30959" xr:uid="{00000000-0005-0000-0000-000088780000}"/>
    <cellStyle name="ปกติ 3 2 28" xfId="14197" xr:uid="{00000000-0005-0000-0000-000089780000}"/>
    <cellStyle name="ปกติ 3 2 28 2" xfId="30960" xr:uid="{00000000-0005-0000-0000-00008A780000}"/>
    <cellStyle name="ปกติ 3 2 29" xfId="30961" xr:uid="{00000000-0005-0000-0000-00008B780000}"/>
    <cellStyle name="ปกติ 3 2 3" xfId="14198" xr:uid="{00000000-0005-0000-0000-00008C780000}"/>
    <cellStyle name="ปกติ 3 2 3 2" xfId="30962" xr:uid="{00000000-0005-0000-0000-00008D780000}"/>
    <cellStyle name="ปกติ 3 2 30" xfId="30963" xr:uid="{00000000-0005-0000-0000-00008E780000}"/>
    <cellStyle name="ปกติ 3 2 31" xfId="30964" xr:uid="{00000000-0005-0000-0000-00008F780000}"/>
    <cellStyle name="ปกติ 3 2 4" xfId="14199" xr:uid="{00000000-0005-0000-0000-000090780000}"/>
    <cellStyle name="ปกติ 3 2 4 2" xfId="30965" xr:uid="{00000000-0005-0000-0000-000091780000}"/>
    <cellStyle name="ปกติ 3 2 5" xfId="14200" xr:uid="{00000000-0005-0000-0000-000092780000}"/>
    <cellStyle name="ปกติ 3 2 5 2" xfId="30966" xr:uid="{00000000-0005-0000-0000-000093780000}"/>
    <cellStyle name="ปกติ 3 2 6" xfId="14201" xr:uid="{00000000-0005-0000-0000-000094780000}"/>
    <cellStyle name="ปกติ 3 2 6 2" xfId="30967" xr:uid="{00000000-0005-0000-0000-000095780000}"/>
    <cellStyle name="ปกติ 3 2 7" xfId="14202" xr:uid="{00000000-0005-0000-0000-000096780000}"/>
    <cellStyle name="ปกติ 3 2 7 2" xfId="30968" xr:uid="{00000000-0005-0000-0000-000097780000}"/>
    <cellStyle name="ปกติ 3 2 8" xfId="14203" xr:uid="{00000000-0005-0000-0000-000098780000}"/>
    <cellStyle name="ปกติ 3 2 8 2" xfId="30969" xr:uid="{00000000-0005-0000-0000-000099780000}"/>
    <cellStyle name="ปกติ 3 2 9" xfId="14204" xr:uid="{00000000-0005-0000-0000-00009A780000}"/>
    <cellStyle name="ปกติ 3 2 9 2" xfId="30970" xr:uid="{00000000-0005-0000-0000-00009B780000}"/>
    <cellStyle name="ปกติ 3 2_LT-SAMUTHSAKORN" xfId="30971" xr:uid="{00000000-0005-0000-0000-00009C780000}"/>
    <cellStyle name="ปกติ 3 20" xfId="30972" xr:uid="{00000000-0005-0000-0000-00009D780000}"/>
    <cellStyle name="ปกติ 3 21" xfId="30973" xr:uid="{00000000-0005-0000-0000-00009E780000}"/>
    <cellStyle name="ปกติ 3 22" xfId="30974" xr:uid="{00000000-0005-0000-0000-00009F780000}"/>
    <cellStyle name="ปกติ 3 23" xfId="30975" xr:uid="{00000000-0005-0000-0000-0000A0780000}"/>
    <cellStyle name="ปกติ 3 24" xfId="30976" xr:uid="{00000000-0005-0000-0000-0000A1780000}"/>
    <cellStyle name="ปกติ 3 25" xfId="30977" xr:uid="{00000000-0005-0000-0000-0000A2780000}"/>
    <cellStyle name="ปกติ 3 26" xfId="30978" xr:uid="{00000000-0005-0000-0000-0000A3780000}"/>
    <cellStyle name="ปกติ 3 27" xfId="30979" xr:uid="{00000000-0005-0000-0000-0000A4780000}"/>
    <cellStyle name="ปกติ 3 28" xfId="30980" xr:uid="{00000000-0005-0000-0000-0000A5780000}"/>
    <cellStyle name="ปกติ 3 29" xfId="30981" xr:uid="{00000000-0005-0000-0000-0000A6780000}"/>
    <cellStyle name="ปกติ 3 3" xfId="14205" xr:uid="{00000000-0005-0000-0000-0000A7780000}"/>
    <cellStyle name="ปกติ 3 3 10" xfId="30982" xr:uid="{00000000-0005-0000-0000-0000A8780000}"/>
    <cellStyle name="ปกติ 3 3 2" xfId="14206" xr:uid="{00000000-0005-0000-0000-0000A9780000}"/>
    <cellStyle name="ปกติ 3 3 2 2" xfId="30983" xr:uid="{00000000-0005-0000-0000-0000AA780000}"/>
    <cellStyle name="ปกติ 3 3 3" xfId="30984" xr:uid="{00000000-0005-0000-0000-0000AB780000}"/>
    <cellStyle name="ปกติ 3 3 4" xfId="30985" xr:uid="{00000000-0005-0000-0000-0000AC780000}"/>
    <cellStyle name="ปกติ 3 3 5" xfId="30986" xr:uid="{00000000-0005-0000-0000-0000AD780000}"/>
    <cellStyle name="ปกติ 3 3 6" xfId="30987" xr:uid="{00000000-0005-0000-0000-0000AE780000}"/>
    <cellStyle name="ปกติ 3 3 7" xfId="30988" xr:uid="{00000000-0005-0000-0000-0000AF780000}"/>
    <cellStyle name="ปกติ 3 3 8" xfId="30989" xr:uid="{00000000-0005-0000-0000-0000B0780000}"/>
    <cellStyle name="ปกติ 3 3 9" xfId="30990" xr:uid="{00000000-0005-0000-0000-0000B1780000}"/>
    <cellStyle name="ปกติ 3 30" xfId="30991" xr:uid="{00000000-0005-0000-0000-0000B2780000}"/>
    <cellStyle name="ปกติ 3 31" xfId="30992" xr:uid="{00000000-0005-0000-0000-0000B3780000}"/>
    <cellStyle name="ปกติ 3 32" xfId="30993" xr:uid="{00000000-0005-0000-0000-0000B4780000}"/>
    <cellStyle name="ปกติ 3 33" xfId="30994" xr:uid="{00000000-0005-0000-0000-0000B5780000}"/>
    <cellStyle name="ปกติ 3 34" xfId="30995" xr:uid="{00000000-0005-0000-0000-0000B6780000}"/>
    <cellStyle name="ปกติ 3 35" xfId="30996" xr:uid="{00000000-0005-0000-0000-0000B7780000}"/>
    <cellStyle name="ปกติ 3 4" xfId="14207" xr:uid="{00000000-0005-0000-0000-0000B8780000}"/>
    <cellStyle name="ปกติ 3 4 2" xfId="30997" xr:uid="{00000000-0005-0000-0000-0000B9780000}"/>
    <cellStyle name="ปกติ 3 4 3" xfId="30998" xr:uid="{00000000-0005-0000-0000-0000BA780000}"/>
    <cellStyle name="ปกติ 3 4 4" xfId="30999" xr:uid="{00000000-0005-0000-0000-0000BB780000}"/>
    <cellStyle name="ปกติ 3 5" xfId="14208" xr:uid="{00000000-0005-0000-0000-0000BC780000}"/>
    <cellStyle name="ปกติ 3 5 2" xfId="31000" xr:uid="{00000000-0005-0000-0000-0000BD780000}"/>
    <cellStyle name="ปกติ 3 6" xfId="14209" xr:uid="{00000000-0005-0000-0000-0000BE780000}"/>
    <cellStyle name="ปกติ 3 6 2" xfId="31001" xr:uid="{00000000-0005-0000-0000-0000BF780000}"/>
    <cellStyle name="ปกติ 3 7" xfId="14210" xr:uid="{00000000-0005-0000-0000-0000C0780000}"/>
    <cellStyle name="ปกติ 3 7 2" xfId="31002" xr:uid="{00000000-0005-0000-0000-0000C1780000}"/>
    <cellStyle name="ปกติ 3 8" xfId="14211" xr:uid="{00000000-0005-0000-0000-0000C2780000}"/>
    <cellStyle name="ปกติ 3 8 2" xfId="31003" xr:uid="{00000000-0005-0000-0000-0000C3780000}"/>
    <cellStyle name="ปกติ 3 9" xfId="14212" xr:uid="{00000000-0005-0000-0000-0000C4780000}"/>
    <cellStyle name="ปกติ 3 9 2" xfId="31004" xr:uid="{00000000-0005-0000-0000-0000C5780000}"/>
    <cellStyle name="ปกติ 3_(ไม่เผื่อ)" xfId="31005" xr:uid="{00000000-0005-0000-0000-0000C6780000}"/>
    <cellStyle name="ปกติ 30" xfId="14213" xr:uid="{00000000-0005-0000-0000-0000C7780000}"/>
    <cellStyle name="ปกติ 31" xfId="14214" xr:uid="{00000000-0005-0000-0000-0000C8780000}"/>
    <cellStyle name="ปกติ 32" xfId="14215" xr:uid="{00000000-0005-0000-0000-0000C9780000}"/>
    <cellStyle name="ปกติ 33" xfId="14216" xr:uid="{00000000-0005-0000-0000-0000CA780000}"/>
    <cellStyle name="ปกติ 34" xfId="14217" xr:uid="{00000000-0005-0000-0000-0000CB780000}"/>
    <cellStyle name="ปกติ 35" xfId="14218" xr:uid="{00000000-0005-0000-0000-0000CC780000}"/>
    <cellStyle name="ปกติ 36" xfId="14219" xr:uid="{00000000-0005-0000-0000-0000CD780000}"/>
    <cellStyle name="ปกติ 37" xfId="14220" xr:uid="{00000000-0005-0000-0000-0000CE780000}"/>
    <cellStyle name="ปกติ 38" xfId="14221" xr:uid="{00000000-0005-0000-0000-0000CF780000}"/>
    <cellStyle name="ปกติ 39" xfId="14222" xr:uid="{00000000-0005-0000-0000-0000D0780000}"/>
    <cellStyle name="ปกติ 4" xfId="14223" xr:uid="{00000000-0005-0000-0000-0000D1780000}"/>
    <cellStyle name="ปกติ 4 10" xfId="14224" xr:uid="{00000000-0005-0000-0000-0000D2780000}"/>
    <cellStyle name="ปกติ 4 11" xfId="14225" xr:uid="{00000000-0005-0000-0000-0000D3780000}"/>
    <cellStyle name="ปกติ 4 12" xfId="14226" xr:uid="{00000000-0005-0000-0000-0000D4780000}"/>
    <cellStyle name="ปกติ 4 13" xfId="14227" xr:uid="{00000000-0005-0000-0000-0000D5780000}"/>
    <cellStyle name="ปกติ 4 14" xfId="14228" xr:uid="{00000000-0005-0000-0000-0000D6780000}"/>
    <cellStyle name="ปกติ 4 15" xfId="14229" xr:uid="{00000000-0005-0000-0000-0000D7780000}"/>
    <cellStyle name="ปกติ 4 16" xfId="14230" xr:uid="{00000000-0005-0000-0000-0000D8780000}"/>
    <cellStyle name="ปกติ 4 17" xfId="14231" xr:uid="{00000000-0005-0000-0000-0000D9780000}"/>
    <cellStyle name="ปกติ 4 18" xfId="14232" xr:uid="{00000000-0005-0000-0000-0000DA780000}"/>
    <cellStyle name="ปกติ 4 19" xfId="14233" xr:uid="{00000000-0005-0000-0000-0000DB780000}"/>
    <cellStyle name="ปกติ 4 2" xfId="14234" xr:uid="{00000000-0005-0000-0000-0000DC780000}"/>
    <cellStyle name="ปกติ 4 2 10" xfId="31006" xr:uid="{00000000-0005-0000-0000-0000DD780000}"/>
    <cellStyle name="ปกติ 4 2 2" xfId="14235" xr:uid="{00000000-0005-0000-0000-0000DE780000}"/>
    <cellStyle name="ปกติ 4 2 3" xfId="14236" xr:uid="{00000000-0005-0000-0000-0000DF780000}"/>
    <cellStyle name="ปกติ 4 2 4" xfId="14237" xr:uid="{00000000-0005-0000-0000-0000E0780000}"/>
    <cellStyle name="ปกติ 4 2 5" xfId="14238" xr:uid="{00000000-0005-0000-0000-0000E1780000}"/>
    <cellStyle name="ปกติ 4 2 6" xfId="14239" xr:uid="{00000000-0005-0000-0000-0000E2780000}"/>
    <cellStyle name="ปกติ 4 2 7" xfId="14240" xr:uid="{00000000-0005-0000-0000-0000E3780000}"/>
    <cellStyle name="ปกติ 4 2 8" xfId="31007" xr:uid="{00000000-0005-0000-0000-0000E4780000}"/>
    <cellStyle name="ปกติ 4 2 9" xfId="31008" xr:uid="{00000000-0005-0000-0000-0000E5780000}"/>
    <cellStyle name="ปกติ 4 20" xfId="14241" xr:uid="{00000000-0005-0000-0000-0000E6780000}"/>
    <cellStyle name="ปกติ 4 21" xfId="14242" xr:uid="{00000000-0005-0000-0000-0000E7780000}"/>
    <cellStyle name="ปกติ 4 22" xfId="14243" xr:uid="{00000000-0005-0000-0000-0000E8780000}"/>
    <cellStyle name="ปกติ 4 23" xfId="14244" xr:uid="{00000000-0005-0000-0000-0000E9780000}"/>
    <cellStyle name="ปกติ 4 24" xfId="14245" xr:uid="{00000000-0005-0000-0000-0000EA780000}"/>
    <cellStyle name="ปกติ 4 24 2" xfId="31009" xr:uid="{00000000-0005-0000-0000-0000EB780000}"/>
    <cellStyle name="ปกติ 4 25" xfId="14246" xr:uid="{00000000-0005-0000-0000-0000EC780000}"/>
    <cellStyle name="ปกติ 4 25 2" xfId="31010" xr:uid="{00000000-0005-0000-0000-0000ED780000}"/>
    <cellStyle name="ปกติ 4 26" xfId="14247" xr:uid="{00000000-0005-0000-0000-0000EE780000}"/>
    <cellStyle name="ปกติ 4 26 2" xfId="31011" xr:uid="{00000000-0005-0000-0000-0000EF780000}"/>
    <cellStyle name="ปกติ 4 27" xfId="14248" xr:uid="{00000000-0005-0000-0000-0000F0780000}"/>
    <cellStyle name="ปกติ 4 27 2" xfId="31012" xr:uid="{00000000-0005-0000-0000-0000F1780000}"/>
    <cellStyle name="ปกติ 4 28" xfId="14249" xr:uid="{00000000-0005-0000-0000-0000F2780000}"/>
    <cellStyle name="ปกติ 4 28 2" xfId="31013" xr:uid="{00000000-0005-0000-0000-0000F3780000}"/>
    <cellStyle name="ปกติ 4 29" xfId="31014" xr:uid="{00000000-0005-0000-0000-0000F4780000}"/>
    <cellStyle name="ปกติ 4 3" xfId="14250" xr:uid="{00000000-0005-0000-0000-0000F5780000}"/>
    <cellStyle name="ปกติ 4 30" xfId="31015" xr:uid="{00000000-0005-0000-0000-0000F6780000}"/>
    <cellStyle name="ปกติ 4 31" xfId="31016" xr:uid="{00000000-0005-0000-0000-0000F7780000}"/>
    <cellStyle name="ปกติ 4 4" xfId="14251" xr:uid="{00000000-0005-0000-0000-0000F8780000}"/>
    <cellStyle name="ปกติ 4 5" xfId="14252" xr:uid="{00000000-0005-0000-0000-0000F9780000}"/>
    <cellStyle name="ปกติ 4 6" xfId="14253" xr:uid="{00000000-0005-0000-0000-0000FA780000}"/>
    <cellStyle name="ปกติ 4 7" xfId="14254" xr:uid="{00000000-0005-0000-0000-0000FB780000}"/>
    <cellStyle name="ปกติ 4 8" xfId="14255" xr:uid="{00000000-0005-0000-0000-0000FC780000}"/>
    <cellStyle name="ปกติ 4 9" xfId="14256" xr:uid="{00000000-0005-0000-0000-0000FD780000}"/>
    <cellStyle name="ปกติ 40" xfId="14257" xr:uid="{00000000-0005-0000-0000-0000FE780000}"/>
    <cellStyle name="ปกติ 41" xfId="14258" xr:uid="{00000000-0005-0000-0000-0000FF780000}"/>
    <cellStyle name="ปกติ 42" xfId="14259" xr:uid="{00000000-0005-0000-0000-000000790000}"/>
    <cellStyle name="ปกติ 43" xfId="14260" xr:uid="{00000000-0005-0000-0000-000001790000}"/>
    <cellStyle name="ปกติ 44" xfId="14261" xr:uid="{00000000-0005-0000-0000-000002790000}"/>
    <cellStyle name="ปกติ 45" xfId="14262" xr:uid="{00000000-0005-0000-0000-000003790000}"/>
    <cellStyle name="ปกติ 46" xfId="14263" xr:uid="{00000000-0005-0000-0000-000004790000}"/>
    <cellStyle name="ปกติ 47" xfId="14264" xr:uid="{00000000-0005-0000-0000-000005790000}"/>
    <cellStyle name="ปกติ 48" xfId="14265" xr:uid="{00000000-0005-0000-0000-000006790000}"/>
    <cellStyle name="ปกติ 49" xfId="14266" xr:uid="{00000000-0005-0000-0000-000007790000}"/>
    <cellStyle name="ปกติ 5" xfId="14267" xr:uid="{00000000-0005-0000-0000-000008790000}"/>
    <cellStyle name="ปกติ 5 10" xfId="31017" xr:uid="{00000000-0005-0000-0000-000009790000}"/>
    <cellStyle name="ปกติ 5 11" xfId="31018" xr:uid="{00000000-0005-0000-0000-00000A790000}"/>
    <cellStyle name="ปกติ 5 12" xfId="31019" xr:uid="{00000000-0005-0000-0000-00000B790000}"/>
    <cellStyle name="ปกติ 5 13" xfId="31020" xr:uid="{00000000-0005-0000-0000-00000C790000}"/>
    <cellStyle name="ปกติ 5 14" xfId="31021" xr:uid="{00000000-0005-0000-0000-00000D790000}"/>
    <cellStyle name="ปกติ 5 15" xfId="31022" xr:uid="{00000000-0005-0000-0000-00000E790000}"/>
    <cellStyle name="ปกติ 5 16" xfId="31023" xr:uid="{00000000-0005-0000-0000-00000F790000}"/>
    <cellStyle name="ปกติ 5 17" xfId="31024" xr:uid="{00000000-0005-0000-0000-000010790000}"/>
    <cellStyle name="ปกติ 5 18" xfId="31025" xr:uid="{00000000-0005-0000-0000-000011790000}"/>
    <cellStyle name="ปกติ 5 19" xfId="31026" xr:uid="{00000000-0005-0000-0000-000012790000}"/>
    <cellStyle name="ปกติ 5 2" xfId="31027" xr:uid="{00000000-0005-0000-0000-000013790000}"/>
    <cellStyle name="ปกติ 5 2 10" xfId="31028" xr:uid="{00000000-0005-0000-0000-000014790000}"/>
    <cellStyle name="ปกติ 5 2 11" xfId="31029" xr:uid="{00000000-0005-0000-0000-000015790000}"/>
    <cellStyle name="ปกติ 5 2 12" xfId="31030" xr:uid="{00000000-0005-0000-0000-000016790000}"/>
    <cellStyle name="ปกติ 5 2 13" xfId="31031" xr:uid="{00000000-0005-0000-0000-000017790000}"/>
    <cellStyle name="ปกติ 5 2 14" xfId="31032" xr:uid="{00000000-0005-0000-0000-000018790000}"/>
    <cellStyle name="ปกติ 5 2 15" xfId="31033" xr:uid="{00000000-0005-0000-0000-000019790000}"/>
    <cellStyle name="ปกติ 5 2 16" xfId="31034" xr:uid="{00000000-0005-0000-0000-00001A790000}"/>
    <cellStyle name="ปกติ 5 2 17" xfId="31035" xr:uid="{00000000-0005-0000-0000-00001B790000}"/>
    <cellStyle name="ปกติ 5 2 18" xfId="31036" xr:uid="{00000000-0005-0000-0000-00001C790000}"/>
    <cellStyle name="ปกติ 5 2 19" xfId="31037" xr:uid="{00000000-0005-0000-0000-00001D790000}"/>
    <cellStyle name="ปกติ 5 2 2" xfId="31038" xr:uid="{00000000-0005-0000-0000-00001E790000}"/>
    <cellStyle name="ปกติ 5 2 20" xfId="31039" xr:uid="{00000000-0005-0000-0000-00001F790000}"/>
    <cellStyle name="ปกติ 5 2 21" xfId="31040" xr:uid="{00000000-0005-0000-0000-000020790000}"/>
    <cellStyle name="ปกติ 5 2 22" xfId="31041" xr:uid="{00000000-0005-0000-0000-000021790000}"/>
    <cellStyle name="ปกติ 5 2 23" xfId="31042" xr:uid="{00000000-0005-0000-0000-000022790000}"/>
    <cellStyle name="ปกติ 5 2 24" xfId="31043" xr:uid="{00000000-0005-0000-0000-000023790000}"/>
    <cellStyle name="ปกติ 5 2 25" xfId="31044" xr:uid="{00000000-0005-0000-0000-000024790000}"/>
    <cellStyle name="ปกติ 5 2 26" xfId="31045" xr:uid="{00000000-0005-0000-0000-000025790000}"/>
    <cellStyle name="ปกติ 5 2 27" xfId="31046" xr:uid="{00000000-0005-0000-0000-000026790000}"/>
    <cellStyle name="ปกติ 5 2 28" xfId="31047" xr:uid="{00000000-0005-0000-0000-000027790000}"/>
    <cellStyle name="ปกติ 5 2 29" xfId="31048" xr:uid="{00000000-0005-0000-0000-000028790000}"/>
    <cellStyle name="ปกติ 5 2 3" xfId="31049" xr:uid="{00000000-0005-0000-0000-000029790000}"/>
    <cellStyle name="ปกติ 5 2 30" xfId="31050" xr:uid="{00000000-0005-0000-0000-00002A790000}"/>
    <cellStyle name="ปกติ 5 2 4" xfId="31051" xr:uid="{00000000-0005-0000-0000-00002B790000}"/>
    <cellStyle name="ปกติ 5 2 5" xfId="31052" xr:uid="{00000000-0005-0000-0000-00002C790000}"/>
    <cellStyle name="ปกติ 5 2 6" xfId="31053" xr:uid="{00000000-0005-0000-0000-00002D790000}"/>
    <cellStyle name="ปกติ 5 2 7" xfId="31054" xr:uid="{00000000-0005-0000-0000-00002E790000}"/>
    <cellStyle name="ปกติ 5 2 8" xfId="31055" xr:uid="{00000000-0005-0000-0000-00002F790000}"/>
    <cellStyle name="ปกติ 5 2 9" xfId="31056" xr:uid="{00000000-0005-0000-0000-000030790000}"/>
    <cellStyle name="ปกติ 5 20" xfId="31057" xr:uid="{00000000-0005-0000-0000-000031790000}"/>
    <cellStyle name="ปกติ 5 21" xfId="31058" xr:uid="{00000000-0005-0000-0000-000032790000}"/>
    <cellStyle name="ปกติ 5 22" xfId="31059" xr:uid="{00000000-0005-0000-0000-000033790000}"/>
    <cellStyle name="ปกติ 5 23" xfId="31060" xr:uid="{00000000-0005-0000-0000-000034790000}"/>
    <cellStyle name="ปกติ 5 24" xfId="31061" xr:uid="{00000000-0005-0000-0000-000035790000}"/>
    <cellStyle name="ปกติ 5 25" xfId="31062" xr:uid="{00000000-0005-0000-0000-000036790000}"/>
    <cellStyle name="ปกติ 5 26" xfId="31063" xr:uid="{00000000-0005-0000-0000-000037790000}"/>
    <cellStyle name="ปกติ 5 27" xfId="31064" xr:uid="{00000000-0005-0000-0000-000038790000}"/>
    <cellStyle name="ปกติ 5 28" xfId="31065" xr:uid="{00000000-0005-0000-0000-000039790000}"/>
    <cellStyle name="ปกติ 5 29" xfId="31066" xr:uid="{00000000-0005-0000-0000-00003A790000}"/>
    <cellStyle name="ปกติ 5 3" xfId="31067" xr:uid="{00000000-0005-0000-0000-00003B790000}"/>
    <cellStyle name="ปกติ 5 3 2" xfId="31068" xr:uid="{00000000-0005-0000-0000-00003C790000}"/>
    <cellStyle name="ปกติ 5 30" xfId="31069" xr:uid="{00000000-0005-0000-0000-00003D790000}"/>
    <cellStyle name="ปกติ 5 31" xfId="31070" xr:uid="{00000000-0005-0000-0000-00003E790000}"/>
    <cellStyle name="ปกติ 5 4" xfId="31071" xr:uid="{00000000-0005-0000-0000-00003F790000}"/>
    <cellStyle name="ปกติ 5 5" xfId="31072" xr:uid="{00000000-0005-0000-0000-000040790000}"/>
    <cellStyle name="ปกติ 5 6" xfId="31073" xr:uid="{00000000-0005-0000-0000-000041790000}"/>
    <cellStyle name="ปกติ 5 7" xfId="31074" xr:uid="{00000000-0005-0000-0000-000042790000}"/>
    <cellStyle name="ปกติ 5 8" xfId="31075" xr:uid="{00000000-0005-0000-0000-000043790000}"/>
    <cellStyle name="ปกติ 5 9" xfId="31076" xr:uid="{00000000-0005-0000-0000-000044790000}"/>
    <cellStyle name="ปกติ 5_(ไม่เผื่อ)" xfId="31077" xr:uid="{00000000-0005-0000-0000-000045790000}"/>
    <cellStyle name="ปกติ 50" xfId="14268" xr:uid="{00000000-0005-0000-0000-000046790000}"/>
    <cellStyle name="ปกติ 51" xfId="14269" xr:uid="{00000000-0005-0000-0000-000047790000}"/>
    <cellStyle name="ปกติ 52" xfId="14270" xr:uid="{00000000-0005-0000-0000-000048790000}"/>
    <cellStyle name="ปกติ 53" xfId="14271" xr:uid="{00000000-0005-0000-0000-000049790000}"/>
    <cellStyle name="ปกติ 54" xfId="14272" xr:uid="{00000000-0005-0000-0000-00004A790000}"/>
    <cellStyle name="ปกติ 55" xfId="14273" xr:uid="{00000000-0005-0000-0000-00004B790000}"/>
    <cellStyle name="ปกติ 56" xfId="14274" xr:uid="{00000000-0005-0000-0000-00004C790000}"/>
    <cellStyle name="ปกติ 57" xfId="14275" xr:uid="{00000000-0005-0000-0000-00004D790000}"/>
    <cellStyle name="ปกติ 58" xfId="14276" xr:uid="{00000000-0005-0000-0000-00004E790000}"/>
    <cellStyle name="ปกติ 59" xfId="14277" xr:uid="{00000000-0005-0000-0000-00004F790000}"/>
    <cellStyle name="ปกติ 6" xfId="14278" xr:uid="{00000000-0005-0000-0000-000050790000}"/>
    <cellStyle name="ปกติ 6 2" xfId="31078" xr:uid="{00000000-0005-0000-0000-000051790000}"/>
    <cellStyle name="ปกติ 6 3" xfId="31079" xr:uid="{00000000-0005-0000-0000-000052790000}"/>
    <cellStyle name="ปกติ 6 4" xfId="31080" xr:uid="{00000000-0005-0000-0000-000053790000}"/>
    <cellStyle name="ปกติ 6_Compareฟาร์ม2,400แม่ " xfId="31081" xr:uid="{00000000-0005-0000-0000-000054790000}"/>
    <cellStyle name="ปกติ 60" xfId="14279" xr:uid="{00000000-0005-0000-0000-000055790000}"/>
    <cellStyle name="ปกติ 61" xfId="14280" xr:uid="{00000000-0005-0000-0000-000056790000}"/>
    <cellStyle name="ปกติ 62" xfId="14281" xr:uid="{00000000-0005-0000-0000-000057790000}"/>
    <cellStyle name="ปกติ 63" xfId="14282" xr:uid="{00000000-0005-0000-0000-000058790000}"/>
    <cellStyle name="ปกติ 64" xfId="14283" xr:uid="{00000000-0005-0000-0000-000059790000}"/>
    <cellStyle name="ปกติ 65" xfId="14284" xr:uid="{00000000-0005-0000-0000-00005A790000}"/>
    <cellStyle name="ปกติ 66" xfId="14285" xr:uid="{00000000-0005-0000-0000-00005B790000}"/>
    <cellStyle name="ปกติ 67" xfId="14286" xr:uid="{00000000-0005-0000-0000-00005C790000}"/>
    <cellStyle name="ปกติ 68" xfId="14287" xr:uid="{00000000-0005-0000-0000-00005D790000}"/>
    <cellStyle name="ปกติ 69" xfId="14288" xr:uid="{00000000-0005-0000-0000-00005E790000}"/>
    <cellStyle name="ปกติ 7" xfId="14289" xr:uid="{00000000-0005-0000-0000-00005F790000}"/>
    <cellStyle name="ปกติ 7 2" xfId="14290" xr:uid="{00000000-0005-0000-0000-000060790000}"/>
    <cellStyle name="ปกติ 7 2 2" xfId="31082" xr:uid="{00000000-0005-0000-0000-000061790000}"/>
    <cellStyle name="ปกติ 7 3" xfId="31083" xr:uid="{00000000-0005-0000-0000-000062790000}"/>
    <cellStyle name="ปกติ 7 4" xfId="31084" xr:uid="{00000000-0005-0000-0000-000063790000}"/>
    <cellStyle name="ปกติ 7_งานสถาปัตยกรรม บ้านพักพนักงาน 2 ชั้น 25.3.2552" xfId="31085" xr:uid="{00000000-0005-0000-0000-000064790000}"/>
    <cellStyle name="ปกติ 70" xfId="14291" xr:uid="{00000000-0005-0000-0000-000065790000}"/>
    <cellStyle name="ปกติ 71" xfId="14292" xr:uid="{00000000-0005-0000-0000-000066790000}"/>
    <cellStyle name="ปกติ 72" xfId="14293" xr:uid="{00000000-0005-0000-0000-000067790000}"/>
    <cellStyle name="ปกติ 73" xfId="14294" xr:uid="{00000000-0005-0000-0000-000068790000}"/>
    <cellStyle name="ปกติ 74" xfId="14295" xr:uid="{00000000-0005-0000-0000-000069790000}"/>
    <cellStyle name="ปกติ 75" xfId="14296" xr:uid="{00000000-0005-0000-0000-00006A790000}"/>
    <cellStyle name="ปกติ 76" xfId="14297" xr:uid="{00000000-0005-0000-0000-00006B790000}"/>
    <cellStyle name="ปกติ 77" xfId="14298" xr:uid="{00000000-0005-0000-0000-00006C790000}"/>
    <cellStyle name="ปกติ 78" xfId="14299" xr:uid="{00000000-0005-0000-0000-00006D790000}"/>
    <cellStyle name="ปกติ 79" xfId="14300" xr:uid="{00000000-0005-0000-0000-00006E790000}"/>
    <cellStyle name="ปกติ 8" xfId="14301" xr:uid="{00000000-0005-0000-0000-00006F790000}"/>
    <cellStyle name="ปกติ 8 2" xfId="14302" xr:uid="{00000000-0005-0000-0000-000070790000}"/>
    <cellStyle name="ปกติ 8 3" xfId="14303" xr:uid="{00000000-0005-0000-0000-000071790000}"/>
    <cellStyle name="ปกติ 8 4" xfId="31086" xr:uid="{00000000-0005-0000-0000-000072790000}"/>
    <cellStyle name="ปกติ 80" xfId="14304" xr:uid="{00000000-0005-0000-0000-000073790000}"/>
    <cellStyle name="ปกติ 81" xfId="14305" xr:uid="{00000000-0005-0000-0000-000074790000}"/>
    <cellStyle name="ปกติ 83" xfId="14306" xr:uid="{00000000-0005-0000-0000-000075790000}"/>
    <cellStyle name="ปกติ 84" xfId="14307" xr:uid="{00000000-0005-0000-0000-000076790000}"/>
    <cellStyle name="ปกติ 85" xfId="14308" xr:uid="{00000000-0005-0000-0000-000077790000}"/>
    <cellStyle name="ปกติ 86" xfId="14309" xr:uid="{00000000-0005-0000-0000-000078790000}"/>
    <cellStyle name="ปกติ 87" xfId="14310" xr:uid="{00000000-0005-0000-0000-000079790000}"/>
    <cellStyle name="ปกติ 88" xfId="14311" xr:uid="{00000000-0005-0000-0000-00007A790000}"/>
    <cellStyle name="ปกติ 89" xfId="14312" xr:uid="{00000000-0005-0000-0000-00007B790000}"/>
    <cellStyle name="ปกติ 9" xfId="14313" xr:uid="{00000000-0005-0000-0000-00007C790000}"/>
    <cellStyle name="ปกติ 9 2" xfId="31087" xr:uid="{00000000-0005-0000-0000-00007D790000}"/>
    <cellStyle name="ปกติ 9 2 2" xfId="31088" xr:uid="{00000000-0005-0000-0000-00007E790000}"/>
    <cellStyle name="ปกติ 9 3" xfId="31089" xr:uid="{00000000-0005-0000-0000-00007F790000}"/>
    <cellStyle name="ปกติ 9 4" xfId="31090" xr:uid="{00000000-0005-0000-0000-000080790000}"/>
    <cellStyle name="ปกติ 90" xfId="14314" xr:uid="{00000000-0005-0000-0000-000081790000}"/>
    <cellStyle name="ปกติ 91" xfId="14315" xr:uid="{00000000-0005-0000-0000-000082790000}"/>
    <cellStyle name="ปกติ 92" xfId="14316" xr:uid="{00000000-0005-0000-0000-000083790000}"/>
    <cellStyle name="ปกติ 93" xfId="14317" xr:uid="{00000000-0005-0000-0000-000084790000}"/>
    <cellStyle name="ปกติ 94" xfId="14318" xr:uid="{00000000-0005-0000-0000-000085790000}"/>
    <cellStyle name="ปกติ 95" xfId="14319" xr:uid="{00000000-0005-0000-0000-000086790000}"/>
    <cellStyle name="ปกติ 96" xfId="14320" xr:uid="{00000000-0005-0000-0000-000087790000}"/>
    <cellStyle name="ปกติ 97" xfId="14321" xr:uid="{00000000-0005-0000-0000-000088790000}"/>
    <cellStyle name="ปกติ 98" xfId="14322" xr:uid="{00000000-0005-0000-0000-000089790000}"/>
    <cellStyle name="ปกติ 99" xfId="14323" xr:uid="{00000000-0005-0000-0000-00008A790000}"/>
    <cellStyle name="ปกติ_     ราคาRm&amp;ฝุ่น25-6-52" xfId="31091" xr:uid="{00000000-0005-0000-0000-00008B790000}"/>
    <cellStyle name="ป้อนค่า" xfId="15015" xr:uid="{00000000-0005-0000-0000-00008C790000}"/>
    <cellStyle name="ป้อนค่า 2" xfId="14324" xr:uid="{00000000-0005-0000-0000-00008D790000}"/>
    <cellStyle name="ป้อนค่า 2 2" xfId="31092" xr:uid="{00000000-0005-0000-0000-00008E790000}"/>
    <cellStyle name="ป้อนค่า 2 3" xfId="31093" xr:uid="{00000000-0005-0000-0000-00008F790000}"/>
    <cellStyle name="ป้อนค่า 3" xfId="14325" xr:uid="{00000000-0005-0000-0000-000090790000}"/>
    <cellStyle name="ป้อนค่า 3 2" xfId="31094" xr:uid="{00000000-0005-0000-0000-000091790000}"/>
    <cellStyle name="ป้อนค่า 4" xfId="14326" xr:uid="{00000000-0005-0000-0000-000092790000}"/>
    <cellStyle name="ป้อนค่า 4 2" xfId="31095" xr:uid="{00000000-0005-0000-0000-000093790000}"/>
    <cellStyle name="ป้อนค่า 5" xfId="14327" xr:uid="{00000000-0005-0000-0000-000094790000}"/>
    <cellStyle name="ป้อนค่า 5 2" xfId="31096" xr:uid="{00000000-0005-0000-0000-000095790000}"/>
    <cellStyle name="ป้อนค่า 6" xfId="14328" xr:uid="{00000000-0005-0000-0000-000096790000}"/>
    <cellStyle name="ป้อนค่า 6 2" xfId="31097" xr:uid="{00000000-0005-0000-0000-000097790000}"/>
    <cellStyle name="ป้อนค่า 7" xfId="14329" xr:uid="{00000000-0005-0000-0000-000098790000}"/>
    <cellStyle name="ป้อนค่า 7 2" xfId="31098" xr:uid="{00000000-0005-0000-0000-000099790000}"/>
    <cellStyle name="ป้อนค่า 8" xfId="31099" xr:uid="{00000000-0005-0000-0000-00009A790000}"/>
    <cellStyle name="ปานกลาง" xfId="15016" xr:uid="{00000000-0005-0000-0000-00009B790000}"/>
    <cellStyle name="ปานกลาง 2" xfId="14330" xr:uid="{00000000-0005-0000-0000-00009C790000}"/>
    <cellStyle name="ปานกลาง 2 2" xfId="31100" xr:uid="{00000000-0005-0000-0000-00009D790000}"/>
    <cellStyle name="ปานกลาง 2 3" xfId="31101" xr:uid="{00000000-0005-0000-0000-00009E790000}"/>
    <cellStyle name="ปานกลาง 3" xfId="14331" xr:uid="{00000000-0005-0000-0000-00009F790000}"/>
    <cellStyle name="ปานกลาง 4" xfId="14332" xr:uid="{00000000-0005-0000-0000-0000A0790000}"/>
    <cellStyle name="ปานกลาง 5" xfId="14333" xr:uid="{00000000-0005-0000-0000-0000A1790000}"/>
    <cellStyle name="ปานกลาง 6" xfId="14334" xr:uid="{00000000-0005-0000-0000-0000A2790000}"/>
    <cellStyle name="ปานกลาง 7" xfId="14335" xr:uid="{00000000-0005-0000-0000-0000A3790000}"/>
    <cellStyle name="ปานกลาง 8" xfId="31102" xr:uid="{00000000-0005-0000-0000-0000A4790000}"/>
    <cellStyle name="เปอร์เซ็นต์ 18" xfId="14336" xr:uid="{00000000-0005-0000-0000-0000A5790000}"/>
    <cellStyle name="เปอร์เซ็นต์ 2" xfId="14337" xr:uid="{00000000-0005-0000-0000-0000A6790000}"/>
    <cellStyle name="เปอร์เซ็นต์ 2 2" xfId="14338" xr:uid="{00000000-0005-0000-0000-0000A7790000}"/>
    <cellStyle name="เปอร์เซ็นต์ 2 3" xfId="14339" xr:uid="{00000000-0005-0000-0000-0000A8790000}"/>
    <cellStyle name="เปอร์เซ็นต์ 2 4" xfId="14340" xr:uid="{00000000-0005-0000-0000-0000A9790000}"/>
    <cellStyle name="เปอร์เซ็นต์ 2 4 2" xfId="31103" xr:uid="{00000000-0005-0000-0000-0000AA790000}"/>
    <cellStyle name="เปอร์เซ็นต์ 2 5" xfId="31104" xr:uid="{00000000-0005-0000-0000-0000AB790000}"/>
    <cellStyle name="เปอร์เซ็นต์ 2 6" xfId="31105" xr:uid="{00000000-0005-0000-0000-0000AC790000}"/>
    <cellStyle name="เปอร์เซ็นต์ 2 7" xfId="31106" xr:uid="{00000000-0005-0000-0000-0000AD790000}"/>
    <cellStyle name="เปอร์เซ็นต์ 2 8" xfId="31107" xr:uid="{00000000-0005-0000-0000-0000AE790000}"/>
    <cellStyle name="เปอร์เซ็นต์ 3" xfId="14341" xr:uid="{00000000-0005-0000-0000-0000AF790000}"/>
    <cellStyle name="เปอร์เซ็นต์ 3 2" xfId="14342" xr:uid="{00000000-0005-0000-0000-0000B0790000}"/>
    <cellStyle name="เปอร์เซ็นต์ 3 2 2" xfId="31108" xr:uid="{00000000-0005-0000-0000-0000B1790000}"/>
    <cellStyle name="เปอร์เซ็นต์ 3 3" xfId="31109" xr:uid="{00000000-0005-0000-0000-0000B2790000}"/>
    <cellStyle name="เปอร์เซ็นต์ 3 3 2" xfId="31110" xr:uid="{00000000-0005-0000-0000-0000B3790000}"/>
    <cellStyle name="เปอร์เซ็นต์ 3 4" xfId="31111" xr:uid="{00000000-0005-0000-0000-0000B4790000}"/>
    <cellStyle name="เปอร์เซ็นต์ 4" xfId="14343" xr:uid="{00000000-0005-0000-0000-0000B5790000}"/>
    <cellStyle name="เปอร์เซ็นต์ 4 2" xfId="31112" xr:uid="{00000000-0005-0000-0000-0000B6790000}"/>
    <cellStyle name="เปอร์เซ็นต์ 5" xfId="14344" xr:uid="{00000000-0005-0000-0000-0000B7790000}"/>
    <cellStyle name="เปอร์เซ็นต์ 5 2" xfId="31113" xr:uid="{00000000-0005-0000-0000-0000B8790000}"/>
    <cellStyle name="เปอร์เซ็นต์ 5 3" xfId="31114" xr:uid="{00000000-0005-0000-0000-0000B9790000}"/>
    <cellStyle name="เปอร์เซ็นต์ 6" xfId="14345" xr:uid="{00000000-0005-0000-0000-0000BA790000}"/>
    <cellStyle name="ผลรวม" xfId="15017" xr:uid="{00000000-0005-0000-0000-0000BB790000}"/>
    <cellStyle name="ผลรวม 2" xfId="14346" xr:uid="{00000000-0005-0000-0000-0000BC790000}"/>
    <cellStyle name="ผลรวม 2 2" xfId="31115" xr:uid="{00000000-0005-0000-0000-0000BD790000}"/>
    <cellStyle name="ผลรวม 2 3" xfId="31116" xr:uid="{00000000-0005-0000-0000-0000BE790000}"/>
    <cellStyle name="ผลรวม 3" xfId="14347" xr:uid="{00000000-0005-0000-0000-0000BF790000}"/>
    <cellStyle name="ผลรวม 3 2" xfId="31117" xr:uid="{00000000-0005-0000-0000-0000C0790000}"/>
    <cellStyle name="ผลรวม 4" xfId="14348" xr:uid="{00000000-0005-0000-0000-0000C1790000}"/>
    <cellStyle name="ผลรวม 4 2" xfId="31118" xr:uid="{00000000-0005-0000-0000-0000C2790000}"/>
    <cellStyle name="ผลรวม 5" xfId="14349" xr:uid="{00000000-0005-0000-0000-0000C3790000}"/>
    <cellStyle name="ผลรวม 5 2" xfId="31119" xr:uid="{00000000-0005-0000-0000-0000C4790000}"/>
    <cellStyle name="ผลรวม 6" xfId="14350" xr:uid="{00000000-0005-0000-0000-0000C5790000}"/>
    <cellStyle name="ผลรวม 6 2" xfId="31120" xr:uid="{00000000-0005-0000-0000-0000C6790000}"/>
    <cellStyle name="ผลรวม 7" xfId="14351" xr:uid="{00000000-0005-0000-0000-0000C7790000}"/>
    <cellStyle name="ผลรวม 7 2" xfId="31121" xr:uid="{00000000-0005-0000-0000-0000C8790000}"/>
    <cellStyle name="ผลรวม 8" xfId="31122" xr:uid="{00000000-0005-0000-0000-0000C9790000}"/>
    <cellStyle name="แย่" xfId="15018" xr:uid="{00000000-0005-0000-0000-0000CA790000}"/>
    <cellStyle name="แย่ 2" xfId="14352" xr:uid="{00000000-0005-0000-0000-0000CB790000}"/>
    <cellStyle name="แย่ 2 2" xfId="31123" xr:uid="{00000000-0005-0000-0000-0000CC790000}"/>
    <cellStyle name="แย่ 2 3" xfId="31124" xr:uid="{00000000-0005-0000-0000-0000CD790000}"/>
    <cellStyle name="แย่ 3" xfId="14353" xr:uid="{00000000-0005-0000-0000-0000CE790000}"/>
    <cellStyle name="แย่ 4" xfId="14354" xr:uid="{00000000-0005-0000-0000-0000CF790000}"/>
    <cellStyle name="แย่ 5" xfId="14355" xr:uid="{00000000-0005-0000-0000-0000D0790000}"/>
    <cellStyle name="แย่ 6" xfId="14356" xr:uid="{00000000-0005-0000-0000-0000D1790000}"/>
    <cellStyle name="แย่ 7" xfId="14357" xr:uid="{00000000-0005-0000-0000-0000D2790000}"/>
    <cellStyle name="แย่ 8" xfId="31125" xr:uid="{00000000-0005-0000-0000-0000D3790000}"/>
    <cellStyle name="ฤธถ [0]_95" xfId="31126" xr:uid="{00000000-0005-0000-0000-0000D4790000}"/>
    <cellStyle name="ฤธถ_95" xfId="31127" xr:uid="{00000000-0005-0000-0000-0000D5790000}"/>
    <cellStyle name="ลEญ [0]_95" xfId="31128" xr:uid="{00000000-0005-0000-0000-0000D6790000}"/>
    <cellStyle name="ลEญ_95" xfId="31129" xr:uid="{00000000-0005-0000-0000-0000D7790000}"/>
    <cellStyle name="ล๋ศญ [0]_95" xfId="31130" xr:uid="{00000000-0005-0000-0000-0000D8790000}"/>
    <cellStyle name="ล๋ศญ_95" xfId="31131" xr:uid="{00000000-0005-0000-0000-0000D9790000}"/>
    <cellStyle name="ลักษณะ 1" xfId="14358" xr:uid="{00000000-0005-0000-0000-0000DA790000}"/>
    <cellStyle name="ลักษณะ 1 2" xfId="31132" xr:uid="{00000000-0005-0000-0000-0000DB790000}"/>
    <cellStyle name="วฅมุ_4ฟ๙ฝวภ " xfId="31133" xr:uid="{00000000-0005-0000-0000-0000DC790000}"/>
    <cellStyle name="ส่วนที่ถูกเน้น1" xfId="15019" xr:uid="{00000000-0005-0000-0000-0000DD790000}"/>
    <cellStyle name="ส่วนที่ถูกเน้น1 2" xfId="14359" xr:uid="{00000000-0005-0000-0000-0000DE790000}"/>
    <cellStyle name="ส่วนที่ถูกเน้น1 2 2" xfId="31134" xr:uid="{00000000-0005-0000-0000-0000DF790000}"/>
    <cellStyle name="ส่วนที่ถูกเน้น1 2 3" xfId="31135" xr:uid="{00000000-0005-0000-0000-0000E0790000}"/>
    <cellStyle name="ส่วนที่ถูกเน้น1 3" xfId="14360" xr:uid="{00000000-0005-0000-0000-0000E1790000}"/>
    <cellStyle name="ส่วนที่ถูกเน้น1 4" xfId="14361" xr:uid="{00000000-0005-0000-0000-0000E2790000}"/>
    <cellStyle name="ส่วนที่ถูกเน้น1 5" xfId="14362" xr:uid="{00000000-0005-0000-0000-0000E3790000}"/>
    <cellStyle name="ส่วนที่ถูกเน้น1 6" xfId="14363" xr:uid="{00000000-0005-0000-0000-0000E4790000}"/>
    <cellStyle name="ส่วนที่ถูกเน้น1 7" xfId="14364" xr:uid="{00000000-0005-0000-0000-0000E5790000}"/>
    <cellStyle name="ส่วนที่ถูกเน้น1 8" xfId="31136" xr:uid="{00000000-0005-0000-0000-0000E6790000}"/>
    <cellStyle name="ส่วนที่ถูกเน้น2" xfId="15020" xr:uid="{00000000-0005-0000-0000-0000E7790000}"/>
    <cellStyle name="ส่วนที่ถูกเน้น2 2" xfId="14365" xr:uid="{00000000-0005-0000-0000-0000E8790000}"/>
    <cellStyle name="ส่วนที่ถูกเน้น2 2 2" xfId="31137" xr:uid="{00000000-0005-0000-0000-0000E9790000}"/>
    <cellStyle name="ส่วนที่ถูกเน้น2 2 3" xfId="31138" xr:uid="{00000000-0005-0000-0000-0000EA790000}"/>
    <cellStyle name="ส่วนที่ถูกเน้น2 3" xfId="14366" xr:uid="{00000000-0005-0000-0000-0000EB790000}"/>
    <cellStyle name="ส่วนที่ถูกเน้น2 4" xfId="14367" xr:uid="{00000000-0005-0000-0000-0000EC790000}"/>
    <cellStyle name="ส่วนที่ถูกเน้น2 5" xfId="14368" xr:uid="{00000000-0005-0000-0000-0000ED790000}"/>
    <cellStyle name="ส่วนที่ถูกเน้น2 6" xfId="14369" xr:uid="{00000000-0005-0000-0000-0000EE790000}"/>
    <cellStyle name="ส่วนที่ถูกเน้น2 7" xfId="14370" xr:uid="{00000000-0005-0000-0000-0000EF790000}"/>
    <cellStyle name="ส่วนที่ถูกเน้น2 8" xfId="31139" xr:uid="{00000000-0005-0000-0000-0000F0790000}"/>
    <cellStyle name="ส่วนที่ถูกเน้น3" xfId="15021" xr:uid="{00000000-0005-0000-0000-0000F1790000}"/>
    <cellStyle name="ส่วนที่ถูกเน้น3 2" xfId="14371" xr:uid="{00000000-0005-0000-0000-0000F2790000}"/>
    <cellStyle name="ส่วนที่ถูกเน้น3 2 2" xfId="31140" xr:uid="{00000000-0005-0000-0000-0000F3790000}"/>
    <cellStyle name="ส่วนที่ถูกเน้น3 2 3" xfId="31141" xr:uid="{00000000-0005-0000-0000-0000F4790000}"/>
    <cellStyle name="ส่วนที่ถูกเน้น3 3" xfId="14372" xr:uid="{00000000-0005-0000-0000-0000F5790000}"/>
    <cellStyle name="ส่วนที่ถูกเน้น3 4" xfId="14373" xr:uid="{00000000-0005-0000-0000-0000F6790000}"/>
    <cellStyle name="ส่วนที่ถูกเน้น3 5" xfId="14374" xr:uid="{00000000-0005-0000-0000-0000F7790000}"/>
    <cellStyle name="ส่วนที่ถูกเน้น3 6" xfId="14375" xr:uid="{00000000-0005-0000-0000-0000F8790000}"/>
    <cellStyle name="ส่วนที่ถูกเน้น3 7" xfId="14376" xr:uid="{00000000-0005-0000-0000-0000F9790000}"/>
    <cellStyle name="ส่วนที่ถูกเน้น3 8" xfId="31142" xr:uid="{00000000-0005-0000-0000-0000FA790000}"/>
    <cellStyle name="ส่วนที่ถูกเน้น4" xfId="15022" xr:uid="{00000000-0005-0000-0000-0000FB790000}"/>
    <cellStyle name="ส่วนที่ถูกเน้น4 2" xfId="14377" xr:uid="{00000000-0005-0000-0000-0000FC790000}"/>
    <cellStyle name="ส่วนที่ถูกเน้น4 2 2" xfId="31143" xr:uid="{00000000-0005-0000-0000-0000FD790000}"/>
    <cellStyle name="ส่วนที่ถูกเน้น4 2 3" xfId="31144" xr:uid="{00000000-0005-0000-0000-0000FE790000}"/>
    <cellStyle name="ส่วนที่ถูกเน้น4 3" xfId="14378" xr:uid="{00000000-0005-0000-0000-0000FF790000}"/>
    <cellStyle name="ส่วนที่ถูกเน้น4 4" xfId="14379" xr:uid="{00000000-0005-0000-0000-0000007A0000}"/>
    <cellStyle name="ส่วนที่ถูกเน้น4 5" xfId="14380" xr:uid="{00000000-0005-0000-0000-0000017A0000}"/>
    <cellStyle name="ส่วนที่ถูกเน้น4 6" xfId="14381" xr:uid="{00000000-0005-0000-0000-0000027A0000}"/>
    <cellStyle name="ส่วนที่ถูกเน้น4 7" xfId="14382" xr:uid="{00000000-0005-0000-0000-0000037A0000}"/>
    <cellStyle name="ส่วนที่ถูกเน้น4 8" xfId="31145" xr:uid="{00000000-0005-0000-0000-0000047A0000}"/>
    <cellStyle name="ส่วนที่ถูกเน้น5" xfId="15023" xr:uid="{00000000-0005-0000-0000-0000057A0000}"/>
    <cellStyle name="ส่วนที่ถูกเน้น5 2" xfId="14383" xr:uid="{00000000-0005-0000-0000-0000067A0000}"/>
    <cellStyle name="ส่วนที่ถูกเน้น5 2 2" xfId="31146" xr:uid="{00000000-0005-0000-0000-0000077A0000}"/>
    <cellStyle name="ส่วนที่ถูกเน้น5 2 3" xfId="31147" xr:uid="{00000000-0005-0000-0000-0000087A0000}"/>
    <cellStyle name="ส่วนที่ถูกเน้น5 3" xfId="14384" xr:uid="{00000000-0005-0000-0000-0000097A0000}"/>
    <cellStyle name="ส่วนที่ถูกเน้น5 4" xfId="14385" xr:uid="{00000000-0005-0000-0000-00000A7A0000}"/>
    <cellStyle name="ส่วนที่ถูกเน้น5 5" xfId="14386" xr:uid="{00000000-0005-0000-0000-00000B7A0000}"/>
    <cellStyle name="ส่วนที่ถูกเน้น5 6" xfId="14387" xr:uid="{00000000-0005-0000-0000-00000C7A0000}"/>
    <cellStyle name="ส่วนที่ถูกเน้น5 7" xfId="14388" xr:uid="{00000000-0005-0000-0000-00000D7A0000}"/>
    <cellStyle name="ส่วนที่ถูกเน้น5 8" xfId="31148" xr:uid="{00000000-0005-0000-0000-00000E7A0000}"/>
    <cellStyle name="ส่วนที่ถูกเน้น6" xfId="15024" xr:uid="{00000000-0005-0000-0000-00000F7A0000}"/>
    <cellStyle name="ส่วนที่ถูกเน้น6 2" xfId="14389" xr:uid="{00000000-0005-0000-0000-0000107A0000}"/>
    <cellStyle name="ส่วนที่ถูกเน้น6 2 2" xfId="31149" xr:uid="{00000000-0005-0000-0000-0000117A0000}"/>
    <cellStyle name="ส่วนที่ถูกเน้น6 2 3" xfId="31150" xr:uid="{00000000-0005-0000-0000-0000127A0000}"/>
    <cellStyle name="ส่วนที่ถูกเน้น6 3" xfId="14390" xr:uid="{00000000-0005-0000-0000-0000137A0000}"/>
    <cellStyle name="ส่วนที่ถูกเน้น6 4" xfId="14391" xr:uid="{00000000-0005-0000-0000-0000147A0000}"/>
    <cellStyle name="ส่วนที่ถูกเน้น6 5" xfId="14392" xr:uid="{00000000-0005-0000-0000-0000157A0000}"/>
    <cellStyle name="ส่วนที่ถูกเน้น6 6" xfId="14393" xr:uid="{00000000-0005-0000-0000-0000167A0000}"/>
    <cellStyle name="ส่วนที่ถูกเน้น6 7" xfId="14394" xr:uid="{00000000-0005-0000-0000-0000177A0000}"/>
    <cellStyle name="ส่วนที่ถูกเน้น6 8" xfId="31151" xr:uid="{00000000-0005-0000-0000-0000187A0000}"/>
    <cellStyle name="เส้นขอบขวา" xfId="31152" xr:uid="{00000000-0005-0000-0000-0000197A0000}"/>
    <cellStyle name="แสดงผล" xfId="15025" xr:uid="{00000000-0005-0000-0000-00001A7A0000}"/>
    <cellStyle name="แสดงผล 2" xfId="14395" xr:uid="{00000000-0005-0000-0000-00001B7A0000}"/>
    <cellStyle name="แสดงผล 2 2" xfId="31153" xr:uid="{00000000-0005-0000-0000-00001C7A0000}"/>
    <cellStyle name="แสดงผล 2 3" xfId="31154" xr:uid="{00000000-0005-0000-0000-00001D7A0000}"/>
    <cellStyle name="แสดงผล 3" xfId="14396" xr:uid="{00000000-0005-0000-0000-00001E7A0000}"/>
    <cellStyle name="แสดงผล 3 2" xfId="31155" xr:uid="{00000000-0005-0000-0000-00001F7A0000}"/>
    <cellStyle name="แสดงผล 4" xfId="14397" xr:uid="{00000000-0005-0000-0000-0000207A0000}"/>
    <cellStyle name="แสดงผล 4 2" xfId="31156" xr:uid="{00000000-0005-0000-0000-0000217A0000}"/>
    <cellStyle name="แสดงผล 5" xfId="14398" xr:uid="{00000000-0005-0000-0000-0000227A0000}"/>
    <cellStyle name="แสดงผล 5 2" xfId="31157" xr:uid="{00000000-0005-0000-0000-0000237A0000}"/>
    <cellStyle name="แสดงผล 6" xfId="14399" xr:uid="{00000000-0005-0000-0000-0000247A0000}"/>
    <cellStyle name="แสดงผล 6 2" xfId="31158" xr:uid="{00000000-0005-0000-0000-0000257A0000}"/>
    <cellStyle name="แสดงผล 7" xfId="14400" xr:uid="{00000000-0005-0000-0000-0000267A0000}"/>
    <cellStyle name="แสดงผล 7 2" xfId="31159" xr:uid="{00000000-0005-0000-0000-0000277A0000}"/>
    <cellStyle name="แสดงผล 8" xfId="31160" xr:uid="{00000000-0005-0000-0000-0000287A0000}"/>
    <cellStyle name="หมายเหตุ" xfId="15026" xr:uid="{00000000-0005-0000-0000-0000297A0000}"/>
    <cellStyle name="หมายเหตุ 2" xfId="14401" xr:uid="{00000000-0005-0000-0000-00002A7A0000}"/>
    <cellStyle name="หมายเหตุ 2 2" xfId="31161" xr:uid="{00000000-0005-0000-0000-00002B7A0000}"/>
    <cellStyle name="หมายเหตุ 2 3" xfId="31162" xr:uid="{00000000-0005-0000-0000-00002C7A0000}"/>
    <cellStyle name="หมายเหตุ 3" xfId="14402" xr:uid="{00000000-0005-0000-0000-00002D7A0000}"/>
    <cellStyle name="หมายเหตุ 3 2" xfId="31163" xr:uid="{00000000-0005-0000-0000-00002E7A0000}"/>
    <cellStyle name="หมายเหตุ 3 2 2" xfId="31671" xr:uid="{00000000-0005-0000-0000-00002F7A0000}"/>
    <cellStyle name="หมายเหตุ 3 3" xfId="31672" xr:uid="{00000000-0005-0000-0000-0000307A0000}"/>
    <cellStyle name="หมายเหตุ 4" xfId="14403" xr:uid="{00000000-0005-0000-0000-0000317A0000}"/>
    <cellStyle name="หมายเหตุ 4 2" xfId="31164" xr:uid="{00000000-0005-0000-0000-0000327A0000}"/>
    <cellStyle name="หมายเหตุ 5" xfId="14404" xr:uid="{00000000-0005-0000-0000-0000337A0000}"/>
    <cellStyle name="หมายเหตุ 5 2" xfId="31165" xr:uid="{00000000-0005-0000-0000-0000347A0000}"/>
    <cellStyle name="หมายเหตุ 6" xfId="14405" xr:uid="{00000000-0005-0000-0000-0000357A0000}"/>
    <cellStyle name="หมายเหตุ 6 2" xfId="31166" xr:uid="{00000000-0005-0000-0000-0000367A0000}"/>
    <cellStyle name="หมายเหตุ 7" xfId="14406" xr:uid="{00000000-0005-0000-0000-0000377A0000}"/>
    <cellStyle name="หมายเหตุ 7 2" xfId="31167" xr:uid="{00000000-0005-0000-0000-0000387A0000}"/>
    <cellStyle name="หมายเหตุ 8" xfId="31168" xr:uid="{00000000-0005-0000-0000-0000397A0000}"/>
    <cellStyle name="หัวเรื่อง 1" xfId="15027" xr:uid="{00000000-0005-0000-0000-00003A7A0000}"/>
    <cellStyle name="หัวเรื่อง 1 2" xfId="14407" xr:uid="{00000000-0005-0000-0000-00003B7A0000}"/>
    <cellStyle name="หัวเรื่อง 1 2 2" xfId="31169" xr:uid="{00000000-0005-0000-0000-00003C7A0000}"/>
    <cellStyle name="หัวเรื่อง 1 2 3" xfId="31170" xr:uid="{00000000-0005-0000-0000-00003D7A0000}"/>
    <cellStyle name="หัวเรื่อง 1 3" xfId="14408" xr:uid="{00000000-0005-0000-0000-00003E7A0000}"/>
    <cellStyle name="หัวเรื่อง 1 4" xfId="14409" xr:uid="{00000000-0005-0000-0000-00003F7A0000}"/>
    <cellStyle name="หัวเรื่อง 1 5" xfId="14410" xr:uid="{00000000-0005-0000-0000-0000407A0000}"/>
    <cellStyle name="หัวเรื่อง 1 6" xfId="14411" xr:uid="{00000000-0005-0000-0000-0000417A0000}"/>
    <cellStyle name="หัวเรื่อง 1 7" xfId="14412" xr:uid="{00000000-0005-0000-0000-0000427A0000}"/>
    <cellStyle name="หัวเรื่อง 1 8" xfId="31171" xr:uid="{00000000-0005-0000-0000-0000437A0000}"/>
    <cellStyle name="หัวเรื่อง 2" xfId="15028" xr:uid="{00000000-0005-0000-0000-0000447A0000}"/>
    <cellStyle name="หัวเรื่อง 2 2" xfId="14413" xr:uid="{00000000-0005-0000-0000-0000457A0000}"/>
    <cellStyle name="หัวเรื่อง 2 2 2" xfId="31172" xr:uid="{00000000-0005-0000-0000-0000467A0000}"/>
    <cellStyle name="หัวเรื่อง 2 2 3" xfId="31173" xr:uid="{00000000-0005-0000-0000-0000477A0000}"/>
    <cellStyle name="หัวเรื่อง 2 3" xfId="14414" xr:uid="{00000000-0005-0000-0000-0000487A0000}"/>
    <cellStyle name="หัวเรื่อง 2 4" xfId="14415" xr:uid="{00000000-0005-0000-0000-0000497A0000}"/>
    <cellStyle name="หัวเรื่อง 2 5" xfId="14416" xr:uid="{00000000-0005-0000-0000-00004A7A0000}"/>
    <cellStyle name="หัวเรื่อง 2 6" xfId="14417" xr:uid="{00000000-0005-0000-0000-00004B7A0000}"/>
    <cellStyle name="หัวเรื่อง 2 7" xfId="14418" xr:uid="{00000000-0005-0000-0000-00004C7A0000}"/>
    <cellStyle name="หัวเรื่อง 2 8" xfId="31174" xr:uid="{00000000-0005-0000-0000-00004D7A0000}"/>
    <cellStyle name="หัวเรื่อง 3" xfId="15029" xr:uid="{00000000-0005-0000-0000-00004E7A0000}"/>
    <cellStyle name="หัวเรื่อง 3 2" xfId="14419" xr:uid="{00000000-0005-0000-0000-00004F7A0000}"/>
    <cellStyle name="หัวเรื่อง 3 2 2" xfId="31175" xr:uid="{00000000-0005-0000-0000-0000507A0000}"/>
    <cellStyle name="หัวเรื่อง 3 2 2 2" xfId="31176" xr:uid="{00000000-0005-0000-0000-0000517A0000}"/>
    <cellStyle name="หัวเรื่อง 3 2 3" xfId="31177" xr:uid="{00000000-0005-0000-0000-0000527A0000}"/>
    <cellStyle name="หัวเรื่อง 3 2 4" xfId="31178" xr:uid="{00000000-0005-0000-0000-0000537A0000}"/>
    <cellStyle name="หัวเรื่อง 3 3" xfId="14420" xr:uid="{00000000-0005-0000-0000-0000547A0000}"/>
    <cellStyle name="หัวเรื่อง 3 3 2" xfId="31179" xr:uid="{00000000-0005-0000-0000-0000557A0000}"/>
    <cellStyle name="หัวเรื่อง 3 4" xfId="14421" xr:uid="{00000000-0005-0000-0000-0000567A0000}"/>
    <cellStyle name="หัวเรื่อง 3 4 2" xfId="31180" xr:uid="{00000000-0005-0000-0000-0000577A0000}"/>
    <cellStyle name="หัวเรื่อง 3 5" xfId="14422" xr:uid="{00000000-0005-0000-0000-0000587A0000}"/>
    <cellStyle name="หัวเรื่อง 3 5 2" xfId="31181" xr:uid="{00000000-0005-0000-0000-0000597A0000}"/>
    <cellStyle name="หัวเรื่อง 3 6" xfId="14423" xr:uid="{00000000-0005-0000-0000-00005A7A0000}"/>
    <cellStyle name="หัวเรื่อง 3 6 2" xfId="31182" xr:uid="{00000000-0005-0000-0000-00005B7A0000}"/>
    <cellStyle name="หัวเรื่อง 3 7" xfId="14424" xr:uid="{00000000-0005-0000-0000-00005C7A0000}"/>
    <cellStyle name="หัวเรื่อง 3 7 2" xfId="31183" xr:uid="{00000000-0005-0000-0000-00005D7A0000}"/>
    <cellStyle name="หัวเรื่อง 3 8" xfId="31184" xr:uid="{00000000-0005-0000-0000-00005E7A0000}"/>
    <cellStyle name="หัวเรื่อง 3 9" xfId="31185" xr:uid="{00000000-0005-0000-0000-00005F7A0000}"/>
    <cellStyle name="หัวเรื่อง 4" xfId="15030" xr:uid="{00000000-0005-0000-0000-0000607A0000}"/>
    <cellStyle name="หัวเรื่อง 4 2" xfId="14425" xr:uid="{00000000-0005-0000-0000-0000617A0000}"/>
    <cellStyle name="หัวเรื่อง 4 2 2" xfId="31186" xr:uid="{00000000-0005-0000-0000-0000627A0000}"/>
    <cellStyle name="หัวเรื่อง 4 2 3" xfId="31187" xr:uid="{00000000-0005-0000-0000-0000637A0000}"/>
    <cellStyle name="หัวเรื่อง 4 3" xfId="14426" xr:uid="{00000000-0005-0000-0000-0000647A0000}"/>
    <cellStyle name="หัวเรื่อง 4 4" xfId="14427" xr:uid="{00000000-0005-0000-0000-0000657A0000}"/>
    <cellStyle name="หัวเรื่อง 4 5" xfId="14428" xr:uid="{00000000-0005-0000-0000-0000667A0000}"/>
    <cellStyle name="หัวเรื่อง 4 6" xfId="14429" xr:uid="{00000000-0005-0000-0000-0000677A0000}"/>
    <cellStyle name="หัวเรื่อง 4 7" xfId="14430" xr:uid="{00000000-0005-0000-0000-0000687A0000}"/>
    <cellStyle name="หัวเรื่อง 4 8" xfId="31188" xr:uid="{00000000-0005-0000-0000-0000697A0000}"/>
    <cellStyle name="통화_10월2주 " xfId="14431" xr:uid="{00000000-0005-0000-0000-00006A7A0000}"/>
    <cellStyle name="一般_B01-BOQ with PRICE" xfId="15031" xr:uid="{00000000-0005-0000-0000-00006B7A0000}"/>
    <cellStyle name="千位[0]_laroux" xfId="15032" xr:uid="{00000000-0005-0000-0000-00006C7A0000}"/>
    <cellStyle name="千位_laroux" xfId="15033" xr:uid="{00000000-0005-0000-0000-00006D7A0000}"/>
    <cellStyle name="千位分隔 2" xfId="15034" xr:uid="{00000000-0005-0000-0000-00006E7A0000}"/>
    <cellStyle name="千位分隔[0]_2.5G报价模板" xfId="15035" xr:uid="{00000000-0005-0000-0000-00006F7A0000}"/>
    <cellStyle name="千位分隔_~0057376" xfId="15036" xr:uid="{00000000-0005-0000-0000-0000707A0000}"/>
    <cellStyle name="千分位[0]_laroux" xfId="15037" xr:uid="{00000000-0005-0000-0000-0000717A0000}"/>
    <cellStyle name="千分位_laroux" xfId="15038" xr:uid="{00000000-0005-0000-0000-0000727A0000}"/>
    <cellStyle name="后继超级链接" xfId="31189" xr:uid="{00000000-0005-0000-0000-0000737A0000}"/>
    <cellStyle name="好" xfId="15039" xr:uid="{00000000-0005-0000-0000-0000747A0000}"/>
    <cellStyle name="好 2" xfId="31190" xr:uid="{00000000-0005-0000-0000-0000757A0000}"/>
    <cellStyle name="好 2 2" xfId="31191" xr:uid="{00000000-0005-0000-0000-0000767A0000}"/>
    <cellStyle name="好 3" xfId="31192" xr:uid="{00000000-0005-0000-0000-0000777A0000}"/>
    <cellStyle name="差" xfId="15040" xr:uid="{00000000-0005-0000-0000-0000787A0000}"/>
    <cellStyle name="差 2" xfId="31193" xr:uid="{00000000-0005-0000-0000-0000797A0000}"/>
    <cellStyle name="差 2 2" xfId="31194" xr:uid="{00000000-0005-0000-0000-00007A7A0000}"/>
    <cellStyle name="差 3" xfId="31195" xr:uid="{00000000-0005-0000-0000-00007B7A0000}"/>
    <cellStyle name="常规 10" xfId="31196" xr:uid="{00000000-0005-0000-0000-00007C7A0000}"/>
    <cellStyle name="常规 13" xfId="31197" xr:uid="{00000000-0005-0000-0000-00007D7A0000}"/>
    <cellStyle name="常规 13 2" xfId="31198" xr:uid="{00000000-0005-0000-0000-00007E7A0000}"/>
    <cellStyle name="常规 13 2 2" xfId="31199" xr:uid="{00000000-0005-0000-0000-00007F7A0000}"/>
    <cellStyle name="常规 13 3" xfId="31200" xr:uid="{00000000-0005-0000-0000-0000807A0000}"/>
    <cellStyle name="常规 13 4" xfId="31201" xr:uid="{00000000-0005-0000-0000-0000817A0000}"/>
    <cellStyle name="常规 15" xfId="31202" xr:uid="{00000000-0005-0000-0000-0000827A0000}"/>
    <cellStyle name="常规 15 2" xfId="31203" xr:uid="{00000000-0005-0000-0000-0000837A0000}"/>
    <cellStyle name="常规 15 2 2" xfId="31204" xr:uid="{00000000-0005-0000-0000-0000847A0000}"/>
    <cellStyle name="常规 15 3" xfId="31205" xr:uid="{00000000-0005-0000-0000-0000857A0000}"/>
    <cellStyle name="常规 15 3 2" xfId="31206" xr:uid="{00000000-0005-0000-0000-0000867A0000}"/>
    <cellStyle name="常规 15 4" xfId="31207" xr:uid="{00000000-0005-0000-0000-0000877A0000}"/>
    <cellStyle name="常规 15 5" xfId="31208" xr:uid="{00000000-0005-0000-0000-0000887A0000}"/>
    <cellStyle name="常规 2" xfId="15041" xr:uid="{00000000-0005-0000-0000-0000897A0000}"/>
    <cellStyle name="常规 2 10" xfId="31209" xr:uid="{00000000-0005-0000-0000-00008A7A0000}"/>
    <cellStyle name="常规 2 11" xfId="31210" xr:uid="{00000000-0005-0000-0000-00008B7A0000}"/>
    <cellStyle name="常规 2 2" xfId="31211" xr:uid="{00000000-0005-0000-0000-00008C7A0000}"/>
    <cellStyle name="常规 2 2 2" xfId="31212" xr:uid="{00000000-0005-0000-0000-00008D7A0000}"/>
    <cellStyle name="常规 2 2 2 2" xfId="31213" xr:uid="{00000000-0005-0000-0000-00008E7A0000}"/>
    <cellStyle name="常规 2 2 2 2 2" xfId="31214" xr:uid="{00000000-0005-0000-0000-00008F7A0000}"/>
    <cellStyle name="常规 2 2 2 2 2 2" xfId="31215" xr:uid="{00000000-0005-0000-0000-0000907A0000}"/>
    <cellStyle name="常规 2 2 2 2 2 2 2" xfId="31216" xr:uid="{00000000-0005-0000-0000-0000917A0000}"/>
    <cellStyle name="常规 2 2 2 2 2 3" xfId="31217" xr:uid="{00000000-0005-0000-0000-0000927A0000}"/>
    <cellStyle name="常规 2 2 2 2 3" xfId="31218" xr:uid="{00000000-0005-0000-0000-0000937A0000}"/>
    <cellStyle name="常规 2 2 2 2 3 2" xfId="31219" xr:uid="{00000000-0005-0000-0000-0000947A0000}"/>
    <cellStyle name="常规 2 2 2 2 4" xfId="31220" xr:uid="{00000000-0005-0000-0000-0000957A0000}"/>
    <cellStyle name="常规 2 2 2 3" xfId="31221" xr:uid="{00000000-0005-0000-0000-0000967A0000}"/>
    <cellStyle name="常规 2 2 2 3 2" xfId="31222" xr:uid="{00000000-0005-0000-0000-0000977A0000}"/>
    <cellStyle name="常规 2 2 2 3 2 2" xfId="31223" xr:uid="{00000000-0005-0000-0000-0000987A0000}"/>
    <cellStyle name="常规 2 2 2 3 3" xfId="31224" xr:uid="{00000000-0005-0000-0000-0000997A0000}"/>
    <cellStyle name="常规 2 2 2 4" xfId="31225" xr:uid="{00000000-0005-0000-0000-00009A7A0000}"/>
    <cellStyle name="常规 2 2 2 4 2" xfId="31226" xr:uid="{00000000-0005-0000-0000-00009B7A0000}"/>
    <cellStyle name="常规 2 2 2 5" xfId="31227" xr:uid="{00000000-0005-0000-0000-00009C7A0000}"/>
    <cellStyle name="常规 2 2 2 5 2" xfId="31228" xr:uid="{00000000-0005-0000-0000-00009D7A0000}"/>
    <cellStyle name="常规 2 2 2 6" xfId="31229" xr:uid="{00000000-0005-0000-0000-00009E7A0000}"/>
    <cellStyle name="常规 2 2 2 7" xfId="31230" xr:uid="{00000000-0005-0000-0000-00009F7A0000}"/>
    <cellStyle name="常规 2 2 3" xfId="31231" xr:uid="{00000000-0005-0000-0000-0000A07A0000}"/>
    <cellStyle name="常规 2 2 3 2" xfId="31232" xr:uid="{00000000-0005-0000-0000-0000A17A0000}"/>
    <cellStyle name="常规 2 2 3 2 2" xfId="31233" xr:uid="{00000000-0005-0000-0000-0000A27A0000}"/>
    <cellStyle name="常规 2 2 3 2 2 2" xfId="31234" xr:uid="{00000000-0005-0000-0000-0000A37A0000}"/>
    <cellStyle name="常规 2 2 3 2 3" xfId="31235" xr:uid="{00000000-0005-0000-0000-0000A47A0000}"/>
    <cellStyle name="常规 2 2 3 3" xfId="31236" xr:uid="{00000000-0005-0000-0000-0000A57A0000}"/>
    <cellStyle name="常规 2 2 3 3 2" xfId="31237" xr:uid="{00000000-0005-0000-0000-0000A67A0000}"/>
    <cellStyle name="常规 2 2 3 4" xfId="31238" xr:uid="{00000000-0005-0000-0000-0000A77A0000}"/>
    <cellStyle name="常规 2 2 3 5" xfId="31239" xr:uid="{00000000-0005-0000-0000-0000A87A0000}"/>
    <cellStyle name="常规 2 2 4" xfId="31240" xr:uid="{00000000-0005-0000-0000-0000A97A0000}"/>
    <cellStyle name="常规 2 2 4 2" xfId="31241" xr:uid="{00000000-0005-0000-0000-0000AA7A0000}"/>
    <cellStyle name="常规 2 2 5" xfId="31242" xr:uid="{00000000-0005-0000-0000-0000AB7A0000}"/>
    <cellStyle name="常规 2 2 6" xfId="31243" xr:uid="{00000000-0005-0000-0000-0000AC7A0000}"/>
    <cellStyle name="常规 2 2_空气过滤" xfId="31244" xr:uid="{00000000-0005-0000-0000-0000AD7A0000}"/>
    <cellStyle name="常规 2 3" xfId="31245" xr:uid="{00000000-0005-0000-0000-0000AE7A0000}"/>
    <cellStyle name="常规 2 3 2" xfId="31246" xr:uid="{00000000-0005-0000-0000-0000AF7A0000}"/>
    <cellStyle name="常规 2 3 2 2" xfId="31247" xr:uid="{00000000-0005-0000-0000-0000B07A0000}"/>
    <cellStyle name="常规 2 3 2 2 2" xfId="31248" xr:uid="{00000000-0005-0000-0000-0000B17A0000}"/>
    <cellStyle name="常规 2 3 2 2 2 2" xfId="31249" xr:uid="{00000000-0005-0000-0000-0000B27A0000}"/>
    <cellStyle name="常规 2 3 2 2 2 2 2" xfId="31250" xr:uid="{00000000-0005-0000-0000-0000B37A0000}"/>
    <cellStyle name="常规 2 3 2 2 2 3" xfId="31251" xr:uid="{00000000-0005-0000-0000-0000B47A0000}"/>
    <cellStyle name="常规 2 3 2 2 3" xfId="31252" xr:uid="{00000000-0005-0000-0000-0000B57A0000}"/>
    <cellStyle name="常规 2 3 2 2 3 2" xfId="31253" xr:uid="{00000000-0005-0000-0000-0000B67A0000}"/>
    <cellStyle name="常规 2 3 2 2 4" xfId="31254" xr:uid="{00000000-0005-0000-0000-0000B77A0000}"/>
    <cellStyle name="常规 2 3 2 3" xfId="31255" xr:uid="{00000000-0005-0000-0000-0000B87A0000}"/>
    <cellStyle name="常规 2 3 2 3 2" xfId="31256" xr:uid="{00000000-0005-0000-0000-0000B97A0000}"/>
    <cellStyle name="常规 2 3 2 3 2 2" xfId="31257" xr:uid="{00000000-0005-0000-0000-0000BA7A0000}"/>
    <cellStyle name="常规 2 3 2 3 3" xfId="31258" xr:uid="{00000000-0005-0000-0000-0000BB7A0000}"/>
    <cellStyle name="常规 2 3 2 4" xfId="31259" xr:uid="{00000000-0005-0000-0000-0000BC7A0000}"/>
    <cellStyle name="常规 2 3 2 4 2" xfId="31260" xr:uid="{00000000-0005-0000-0000-0000BD7A0000}"/>
    <cellStyle name="常规 2 3 2 5" xfId="31261" xr:uid="{00000000-0005-0000-0000-0000BE7A0000}"/>
    <cellStyle name="常规 2 3 3" xfId="31262" xr:uid="{00000000-0005-0000-0000-0000BF7A0000}"/>
    <cellStyle name="常规 2 3 3 2" xfId="31263" xr:uid="{00000000-0005-0000-0000-0000C07A0000}"/>
    <cellStyle name="常规 2 3 3 2 2" xfId="31264" xr:uid="{00000000-0005-0000-0000-0000C17A0000}"/>
    <cellStyle name="常规 2 3 3 2 2 2" xfId="31265" xr:uid="{00000000-0005-0000-0000-0000C27A0000}"/>
    <cellStyle name="常规 2 3 3 2 3" xfId="31266" xr:uid="{00000000-0005-0000-0000-0000C37A0000}"/>
    <cellStyle name="常规 2 3 3 3" xfId="31267" xr:uid="{00000000-0005-0000-0000-0000C47A0000}"/>
    <cellStyle name="常规 2 3 3 3 2" xfId="31268" xr:uid="{00000000-0005-0000-0000-0000C57A0000}"/>
    <cellStyle name="常规 2 3 3 4" xfId="31269" xr:uid="{00000000-0005-0000-0000-0000C67A0000}"/>
    <cellStyle name="常规 2 3 4" xfId="31270" xr:uid="{00000000-0005-0000-0000-0000C77A0000}"/>
    <cellStyle name="常规 2 3 4 2" xfId="31271" xr:uid="{00000000-0005-0000-0000-0000C87A0000}"/>
    <cellStyle name="常规 2 3 5" xfId="31272" xr:uid="{00000000-0005-0000-0000-0000C97A0000}"/>
    <cellStyle name="常规 2 3 6" xfId="31273" xr:uid="{00000000-0005-0000-0000-0000CA7A0000}"/>
    <cellStyle name="常规 2 4" xfId="31274" xr:uid="{00000000-0005-0000-0000-0000CB7A0000}"/>
    <cellStyle name="常规 2 4 2" xfId="31275" xr:uid="{00000000-0005-0000-0000-0000CC7A0000}"/>
    <cellStyle name="常规 2 4 2 2" xfId="31276" xr:uid="{00000000-0005-0000-0000-0000CD7A0000}"/>
    <cellStyle name="常规 2 4 2 2 2" xfId="31277" xr:uid="{00000000-0005-0000-0000-0000CE7A0000}"/>
    <cellStyle name="常规 2 4 2 2 2 2" xfId="31278" xr:uid="{00000000-0005-0000-0000-0000CF7A0000}"/>
    <cellStyle name="常规 2 4 2 2 2 2 2" xfId="31279" xr:uid="{00000000-0005-0000-0000-0000D07A0000}"/>
    <cellStyle name="常规 2 4 2 2 2 3" xfId="31280" xr:uid="{00000000-0005-0000-0000-0000D17A0000}"/>
    <cellStyle name="常规 2 4 2 2 3" xfId="31281" xr:uid="{00000000-0005-0000-0000-0000D27A0000}"/>
    <cellStyle name="常规 2 4 2 2 3 2" xfId="31282" xr:uid="{00000000-0005-0000-0000-0000D37A0000}"/>
    <cellStyle name="常规 2 4 2 2 4" xfId="31283" xr:uid="{00000000-0005-0000-0000-0000D47A0000}"/>
    <cellStyle name="常规 2 4 2 3" xfId="31284" xr:uid="{00000000-0005-0000-0000-0000D57A0000}"/>
    <cellStyle name="常规 2 4 2 3 2" xfId="31285" xr:uid="{00000000-0005-0000-0000-0000D67A0000}"/>
    <cellStyle name="常规 2 4 2 3 2 2" xfId="31286" xr:uid="{00000000-0005-0000-0000-0000D77A0000}"/>
    <cellStyle name="常规 2 4 2 3 3" xfId="31287" xr:uid="{00000000-0005-0000-0000-0000D87A0000}"/>
    <cellStyle name="常规 2 4 2 4" xfId="31288" xr:uid="{00000000-0005-0000-0000-0000D97A0000}"/>
    <cellStyle name="常规 2 4 2 4 2" xfId="31289" xr:uid="{00000000-0005-0000-0000-0000DA7A0000}"/>
    <cellStyle name="常规 2 4 2 5" xfId="31290" xr:uid="{00000000-0005-0000-0000-0000DB7A0000}"/>
    <cellStyle name="常规 2 4 3" xfId="31291" xr:uid="{00000000-0005-0000-0000-0000DC7A0000}"/>
    <cellStyle name="常规 2 4 3 2" xfId="31292" xr:uid="{00000000-0005-0000-0000-0000DD7A0000}"/>
    <cellStyle name="常规 2 4 3 2 2" xfId="31293" xr:uid="{00000000-0005-0000-0000-0000DE7A0000}"/>
    <cellStyle name="常规 2 4 3 2 2 2" xfId="31294" xr:uid="{00000000-0005-0000-0000-0000DF7A0000}"/>
    <cellStyle name="常规 2 4 3 2 3" xfId="31295" xr:uid="{00000000-0005-0000-0000-0000E07A0000}"/>
    <cellStyle name="常规 2 4 3 3" xfId="31296" xr:uid="{00000000-0005-0000-0000-0000E17A0000}"/>
    <cellStyle name="常规 2 4 3 3 2" xfId="31297" xr:uid="{00000000-0005-0000-0000-0000E27A0000}"/>
    <cellStyle name="常规 2 4 3 4" xfId="31298" xr:uid="{00000000-0005-0000-0000-0000E37A0000}"/>
    <cellStyle name="常规 2 4 4" xfId="31299" xr:uid="{00000000-0005-0000-0000-0000E47A0000}"/>
    <cellStyle name="常规 2 4 4 2" xfId="31300" xr:uid="{00000000-0005-0000-0000-0000E57A0000}"/>
    <cellStyle name="常规 2 4 5" xfId="31301" xr:uid="{00000000-0005-0000-0000-0000E67A0000}"/>
    <cellStyle name="常规 2 5" xfId="31302" xr:uid="{00000000-0005-0000-0000-0000E77A0000}"/>
    <cellStyle name="常规 2 5 2" xfId="31303" xr:uid="{00000000-0005-0000-0000-0000E87A0000}"/>
    <cellStyle name="常规 2 5 2 2" xfId="31304" xr:uid="{00000000-0005-0000-0000-0000E97A0000}"/>
    <cellStyle name="常规 2 5 2 2 2" xfId="31305" xr:uid="{00000000-0005-0000-0000-0000EA7A0000}"/>
    <cellStyle name="常规 2 5 2 3" xfId="31306" xr:uid="{00000000-0005-0000-0000-0000EB7A0000}"/>
    <cellStyle name="常规 2 5 3" xfId="31307" xr:uid="{00000000-0005-0000-0000-0000EC7A0000}"/>
    <cellStyle name="常规 2 5 3 2" xfId="31308" xr:uid="{00000000-0005-0000-0000-0000ED7A0000}"/>
    <cellStyle name="常规 2 5 4" xfId="31309" xr:uid="{00000000-0005-0000-0000-0000EE7A0000}"/>
    <cellStyle name="常规 2 6" xfId="31310" xr:uid="{00000000-0005-0000-0000-0000EF7A0000}"/>
    <cellStyle name="常规 2 6 2" xfId="31311" xr:uid="{00000000-0005-0000-0000-0000F07A0000}"/>
    <cellStyle name="常规 2 7" xfId="31312" xr:uid="{00000000-0005-0000-0000-0000F17A0000}"/>
    <cellStyle name="常规 2 8" xfId="31313" xr:uid="{00000000-0005-0000-0000-0000F27A0000}"/>
    <cellStyle name="常规 2 9" xfId="31314" xr:uid="{00000000-0005-0000-0000-0000F37A0000}"/>
    <cellStyle name="常规 3" xfId="15042" xr:uid="{00000000-0005-0000-0000-0000F47A0000}"/>
    <cellStyle name="常规 3 2" xfId="31315" xr:uid="{00000000-0005-0000-0000-0000F57A0000}"/>
    <cellStyle name="常规 3 2 2" xfId="31316" xr:uid="{00000000-0005-0000-0000-0000F67A0000}"/>
    <cellStyle name="常规 3 2 2 2" xfId="31317" xr:uid="{00000000-0005-0000-0000-0000F77A0000}"/>
    <cellStyle name="常规 3 2 2 2 2" xfId="31318" xr:uid="{00000000-0005-0000-0000-0000F87A0000}"/>
    <cellStyle name="常规 3 2 2 2 2 2" xfId="31319" xr:uid="{00000000-0005-0000-0000-0000F97A0000}"/>
    <cellStyle name="常规 3 2 2 2 2 2 2" xfId="31320" xr:uid="{00000000-0005-0000-0000-0000FA7A0000}"/>
    <cellStyle name="常规 3 2 2 2 2 3" xfId="31321" xr:uid="{00000000-0005-0000-0000-0000FB7A0000}"/>
    <cellStyle name="常规 3 2 2 2 3" xfId="31322" xr:uid="{00000000-0005-0000-0000-0000FC7A0000}"/>
    <cellStyle name="常规 3 2 2 2 3 2" xfId="31323" xr:uid="{00000000-0005-0000-0000-0000FD7A0000}"/>
    <cellStyle name="常规 3 2 2 2 4" xfId="31324" xr:uid="{00000000-0005-0000-0000-0000FE7A0000}"/>
    <cellStyle name="常规 3 2 2 3" xfId="31325" xr:uid="{00000000-0005-0000-0000-0000FF7A0000}"/>
    <cellStyle name="常规 3 2 2 3 2" xfId="31326" xr:uid="{00000000-0005-0000-0000-0000007B0000}"/>
    <cellStyle name="常规 3 2 2 3 2 2" xfId="31327" xr:uid="{00000000-0005-0000-0000-0000017B0000}"/>
    <cellStyle name="常规 3 2 2 3 3" xfId="31328" xr:uid="{00000000-0005-0000-0000-0000027B0000}"/>
    <cellStyle name="常规 3 2 2 4" xfId="31329" xr:uid="{00000000-0005-0000-0000-0000037B0000}"/>
    <cellStyle name="常规 3 2 2 4 2" xfId="31330" xr:uid="{00000000-0005-0000-0000-0000047B0000}"/>
    <cellStyle name="常规 3 2 2 5" xfId="31331" xr:uid="{00000000-0005-0000-0000-0000057B0000}"/>
    <cellStyle name="常规 3 2 3" xfId="31332" xr:uid="{00000000-0005-0000-0000-0000067B0000}"/>
    <cellStyle name="常规 3 2 3 2" xfId="31333" xr:uid="{00000000-0005-0000-0000-0000077B0000}"/>
    <cellStyle name="常规 3 2 3 2 2" xfId="31334" xr:uid="{00000000-0005-0000-0000-0000087B0000}"/>
    <cellStyle name="常规 3 2 3 2 2 2" xfId="31335" xr:uid="{00000000-0005-0000-0000-0000097B0000}"/>
    <cellStyle name="常规 3 2 3 2 3" xfId="31336" xr:uid="{00000000-0005-0000-0000-00000A7B0000}"/>
    <cellStyle name="常规 3 2 3 3" xfId="31337" xr:uid="{00000000-0005-0000-0000-00000B7B0000}"/>
    <cellStyle name="常规 3 2 3 3 2" xfId="31338" xr:uid="{00000000-0005-0000-0000-00000C7B0000}"/>
    <cellStyle name="常规 3 2 3 4" xfId="31339" xr:uid="{00000000-0005-0000-0000-00000D7B0000}"/>
    <cellStyle name="常规 3 2 4" xfId="31340" xr:uid="{00000000-0005-0000-0000-00000E7B0000}"/>
    <cellStyle name="常规 3 2 4 2" xfId="31341" xr:uid="{00000000-0005-0000-0000-00000F7B0000}"/>
    <cellStyle name="常规 3 2 5" xfId="31342" xr:uid="{00000000-0005-0000-0000-0000107B0000}"/>
    <cellStyle name="常规 3 3" xfId="31343" xr:uid="{00000000-0005-0000-0000-0000117B0000}"/>
    <cellStyle name="常规 3 3 2" xfId="31344" xr:uid="{00000000-0005-0000-0000-0000127B0000}"/>
    <cellStyle name="常规 3 3 2 2" xfId="31345" xr:uid="{00000000-0005-0000-0000-0000137B0000}"/>
    <cellStyle name="常规 3 3 2 2 2" xfId="31346" xr:uid="{00000000-0005-0000-0000-0000147B0000}"/>
    <cellStyle name="常规 3 3 2 2 2 2" xfId="31347" xr:uid="{00000000-0005-0000-0000-0000157B0000}"/>
    <cellStyle name="常规 3 3 2 2 3" xfId="31348" xr:uid="{00000000-0005-0000-0000-0000167B0000}"/>
    <cellStyle name="常规 3 3 2 3" xfId="31349" xr:uid="{00000000-0005-0000-0000-0000177B0000}"/>
    <cellStyle name="常规 3 3 2 3 2" xfId="31350" xr:uid="{00000000-0005-0000-0000-0000187B0000}"/>
    <cellStyle name="常规 3 3 2 4" xfId="31351" xr:uid="{00000000-0005-0000-0000-0000197B0000}"/>
    <cellStyle name="常规 3 3 3" xfId="31352" xr:uid="{00000000-0005-0000-0000-00001A7B0000}"/>
    <cellStyle name="常规 3 3 3 2" xfId="31353" xr:uid="{00000000-0005-0000-0000-00001B7B0000}"/>
    <cellStyle name="常规 3 3 3 2 2" xfId="31354" xr:uid="{00000000-0005-0000-0000-00001C7B0000}"/>
    <cellStyle name="常规 3 3 3 3" xfId="31355" xr:uid="{00000000-0005-0000-0000-00001D7B0000}"/>
    <cellStyle name="常规 3 3 4" xfId="31356" xr:uid="{00000000-0005-0000-0000-00001E7B0000}"/>
    <cellStyle name="常规 3 3 4 2" xfId="31357" xr:uid="{00000000-0005-0000-0000-00001F7B0000}"/>
    <cellStyle name="常规 3 3 5" xfId="31358" xr:uid="{00000000-0005-0000-0000-0000207B0000}"/>
    <cellStyle name="常规 3 4" xfId="31359" xr:uid="{00000000-0005-0000-0000-0000217B0000}"/>
    <cellStyle name="常规 3 4 2" xfId="31360" xr:uid="{00000000-0005-0000-0000-0000227B0000}"/>
    <cellStyle name="常规 3 4 2 2" xfId="31361" xr:uid="{00000000-0005-0000-0000-0000237B0000}"/>
    <cellStyle name="常规 3 4 2 2 2" xfId="31362" xr:uid="{00000000-0005-0000-0000-0000247B0000}"/>
    <cellStyle name="常规 3 4 2 3" xfId="31363" xr:uid="{00000000-0005-0000-0000-0000257B0000}"/>
    <cellStyle name="常规 3 4 3" xfId="31364" xr:uid="{00000000-0005-0000-0000-0000267B0000}"/>
    <cellStyle name="常规 3 4 3 2" xfId="31365" xr:uid="{00000000-0005-0000-0000-0000277B0000}"/>
    <cellStyle name="常规 3 4 4" xfId="31366" xr:uid="{00000000-0005-0000-0000-0000287B0000}"/>
    <cellStyle name="常规 3 5" xfId="31367" xr:uid="{00000000-0005-0000-0000-0000297B0000}"/>
    <cellStyle name="常规 3 5 2" xfId="31368" xr:uid="{00000000-0005-0000-0000-00002A7B0000}"/>
    <cellStyle name="常规 3 6" xfId="31369" xr:uid="{00000000-0005-0000-0000-00002B7B0000}"/>
    <cellStyle name="常规 3 6 2" xfId="31370" xr:uid="{00000000-0005-0000-0000-00002C7B0000}"/>
    <cellStyle name="常规 3 7" xfId="31371" xr:uid="{00000000-0005-0000-0000-00002D7B0000}"/>
    <cellStyle name="常规 3 8" xfId="31372" xr:uid="{00000000-0005-0000-0000-00002E7B0000}"/>
    <cellStyle name="常规 4" xfId="31373" xr:uid="{00000000-0005-0000-0000-00002F7B0000}"/>
    <cellStyle name="常规 4 2" xfId="31374" xr:uid="{00000000-0005-0000-0000-0000307B0000}"/>
    <cellStyle name="常规 4 2 2" xfId="31375" xr:uid="{00000000-0005-0000-0000-0000317B0000}"/>
    <cellStyle name="常规 4 2 2 2" xfId="31376" xr:uid="{00000000-0005-0000-0000-0000327B0000}"/>
    <cellStyle name="常规 4 2 3" xfId="31377" xr:uid="{00000000-0005-0000-0000-0000337B0000}"/>
    <cellStyle name="常规 4 2 4" xfId="31378" xr:uid="{00000000-0005-0000-0000-0000347B0000}"/>
    <cellStyle name="常规 4 3" xfId="31379" xr:uid="{00000000-0005-0000-0000-0000357B0000}"/>
    <cellStyle name="常规 4 3 2" xfId="31380" xr:uid="{00000000-0005-0000-0000-0000367B0000}"/>
    <cellStyle name="常规 4 4" xfId="31381" xr:uid="{00000000-0005-0000-0000-0000377B0000}"/>
    <cellStyle name="常规 4 5" xfId="31382" xr:uid="{00000000-0005-0000-0000-0000387B0000}"/>
    <cellStyle name="常规 5" xfId="31383" xr:uid="{00000000-0005-0000-0000-0000397B0000}"/>
    <cellStyle name="常规 5 2" xfId="31384" xr:uid="{00000000-0005-0000-0000-00003A7B0000}"/>
    <cellStyle name="常规 5 2 2" xfId="31385" xr:uid="{00000000-0005-0000-0000-00003B7B0000}"/>
    <cellStyle name="常规 5 2 2 2" xfId="31386" xr:uid="{00000000-0005-0000-0000-00003C7B0000}"/>
    <cellStyle name="常规 5 2 3" xfId="31387" xr:uid="{00000000-0005-0000-0000-00003D7B0000}"/>
    <cellStyle name="常规 5 2 4" xfId="31388" xr:uid="{00000000-0005-0000-0000-00003E7B0000}"/>
    <cellStyle name="常规 5 3" xfId="31389" xr:uid="{00000000-0005-0000-0000-00003F7B0000}"/>
    <cellStyle name="常规 5 3 2" xfId="31390" xr:uid="{00000000-0005-0000-0000-0000407B0000}"/>
    <cellStyle name="常规 5 4" xfId="31391" xr:uid="{00000000-0005-0000-0000-0000417B0000}"/>
    <cellStyle name="常规 5 5" xfId="31392" xr:uid="{00000000-0005-0000-0000-0000427B0000}"/>
    <cellStyle name="常规 6" xfId="31393" xr:uid="{00000000-0005-0000-0000-0000437B0000}"/>
    <cellStyle name="常规 6 2" xfId="31394" xr:uid="{00000000-0005-0000-0000-0000447B0000}"/>
    <cellStyle name="常规 6 2 2" xfId="31395" xr:uid="{00000000-0005-0000-0000-0000457B0000}"/>
    <cellStyle name="常规 6 3" xfId="31396" xr:uid="{00000000-0005-0000-0000-0000467B0000}"/>
    <cellStyle name="常规 6 4" xfId="31397" xr:uid="{00000000-0005-0000-0000-0000477B0000}"/>
    <cellStyle name="常规 7" xfId="31398" xr:uid="{00000000-0005-0000-0000-0000487B0000}"/>
    <cellStyle name="常规 7 2" xfId="31399" xr:uid="{00000000-0005-0000-0000-0000497B0000}"/>
    <cellStyle name="常规 7 2 2" xfId="31400" xr:uid="{00000000-0005-0000-0000-00004A7B0000}"/>
    <cellStyle name="常规 7 3" xfId="31401" xr:uid="{00000000-0005-0000-0000-00004B7B0000}"/>
    <cellStyle name="常规 8" xfId="31402" xr:uid="{00000000-0005-0000-0000-00004C7B0000}"/>
    <cellStyle name="常规 8 2" xfId="31403" xr:uid="{00000000-0005-0000-0000-00004D7B0000}"/>
    <cellStyle name="常规 9" xfId="31404" xr:uid="{00000000-0005-0000-0000-00004E7B0000}"/>
    <cellStyle name="常规_20070429 TRUE P1 Cabinet" xfId="15043" xr:uid="{00000000-0005-0000-0000-00004F7B0000}"/>
    <cellStyle name="庈å" xfId="15044" xr:uid="{00000000-0005-0000-0000-0000507B0000}"/>
    <cellStyle name="强调文字颜色 1" xfId="15045" xr:uid="{00000000-0005-0000-0000-0000517B0000}"/>
    <cellStyle name="强调文字颜色 1 2" xfId="31405" xr:uid="{00000000-0005-0000-0000-0000527B0000}"/>
    <cellStyle name="强调文字颜色 1 2 2" xfId="31406" xr:uid="{00000000-0005-0000-0000-0000537B0000}"/>
    <cellStyle name="强调文字颜色 1 3" xfId="31407" xr:uid="{00000000-0005-0000-0000-0000547B0000}"/>
    <cellStyle name="强调文字颜色 2" xfId="15046" xr:uid="{00000000-0005-0000-0000-0000557B0000}"/>
    <cellStyle name="强调文字颜色 2 2" xfId="31408" xr:uid="{00000000-0005-0000-0000-0000567B0000}"/>
    <cellStyle name="强调文字颜色 2 2 2" xfId="31409" xr:uid="{00000000-0005-0000-0000-0000577B0000}"/>
    <cellStyle name="强调文字颜色 2 3" xfId="31410" xr:uid="{00000000-0005-0000-0000-0000587B0000}"/>
    <cellStyle name="强调文字颜色 3" xfId="15047" xr:uid="{00000000-0005-0000-0000-0000597B0000}"/>
    <cellStyle name="强调文字颜色 3 2" xfId="31411" xr:uid="{00000000-0005-0000-0000-00005A7B0000}"/>
    <cellStyle name="强调文字颜色 3 2 2" xfId="31412" xr:uid="{00000000-0005-0000-0000-00005B7B0000}"/>
    <cellStyle name="强调文字颜色 3 3" xfId="31413" xr:uid="{00000000-0005-0000-0000-00005C7B0000}"/>
    <cellStyle name="强调文字颜色 4" xfId="15048" xr:uid="{00000000-0005-0000-0000-00005D7B0000}"/>
    <cellStyle name="强调文字颜色 4 2" xfId="31414" xr:uid="{00000000-0005-0000-0000-00005E7B0000}"/>
    <cellStyle name="强调文字颜色 4 2 2" xfId="31415" xr:uid="{00000000-0005-0000-0000-00005F7B0000}"/>
    <cellStyle name="强调文字颜色 4 3" xfId="31416" xr:uid="{00000000-0005-0000-0000-0000607B0000}"/>
    <cellStyle name="强调文字颜色 5" xfId="15049" xr:uid="{00000000-0005-0000-0000-0000617B0000}"/>
    <cellStyle name="强调文字颜色 5 2" xfId="31417" xr:uid="{00000000-0005-0000-0000-0000627B0000}"/>
    <cellStyle name="强调文字颜色 5 2 2" xfId="31418" xr:uid="{00000000-0005-0000-0000-0000637B0000}"/>
    <cellStyle name="强调文字颜色 5 3" xfId="31419" xr:uid="{00000000-0005-0000-0000-0000647B0000}"/>
    <cellStyle name="强调文字颜色 6" xfId="15050" xr:uid="{00000000-0005-0000-0000-0000657B0000}"/>
    <cellStyle name="强调文字颜色 6 2" xfId="31420" xr:uid="{00000000-0005-0000-0000-0000667B0000}"/>
    <cellStyle name="强调文字颜色 6 2 2" xfId="31421" xr:uid="{00000000-0005-0000-0000-0000677B0000}"/>
    <cellStyle name="强调文字颜色 6 3" xfId="31422" xr:uid="{00000000-0005-0000-0000-0000687B0000}"/>
    <cellStyle name="普通_laroux" xfId="15051" xr:uid="{00000000-0005-0000-0000-0000697B0000}"/>
    <cellStyle name="未定義" xfId="31423" xr:uid="{00000000-0005-0000-0000-00006A7B0000}"/>
    <cellStyle name="标题" xfId="15052" xr:uid="{00000000-0005-0000-0000-00006B7B0000}"/>
    <cellStyle name="标题 1" xfId="15053" xr:uid="{00000000-0005-0000-0000-00006C7B0000}"/>
    <cellStyle name="标题 1 2" xfId="31424" xr:uid="{00000000-0005-0000-0000-00006D7B0000}"/>
    <cellStyle name="标题 1 2 2" xfId="31425" xr:uid="{00000000-0005-0000-0000-00006E7B0000}"/>
    <cellStyle name="标题 1 3" xfId="31426" xr:uid="{00000000-0005-0000-0000-00006F7B0000}"/>
    <cellStyle name="标题 2" xfId="15054" xr:uid="{00000000-0005-0000-0000-0000707B0000}"/>
    <cellStyle name="标题 2 2" xfId="31427" xr:uid="{00000000-0005-0000-0000-0000717B0000}"/>
    <cellStyle name="标题 2 2 2" xfId="31428" xr:uid="{00000000-0005-0000-0000-0000727B0000}"/>
    <cellStyle name="标题 2 3" xfId="31429" xr:uid="{00000000-0005-0000-0000-0000737B0000}"/>
    <cellStyle name="标题 3" xfId="15055" xr:uid="{00000000-0005-0000-0000-0000747B0000}"/>
    <cellStyle name="标题 3 2" xfId="31430" xr:uid="{00000000-0005-0000-0000-0000757B0000}"/>
    <cellStyle name="标题 3 2 2" xfId="31431" xr:uid="{00000000-0005-0000-0000-0000767B0000}"/>
    <cellStyle name="标题 3 3" xfId="31432" xr:uid="{00000000-0005-0000-0000-0000777B0000}"/>
    <cellStyle name="标题 4" xfId="15056" xr:uid="{00000000-0005-0000-0000-0000787B0000}"/>
    <cellStyle name="标题 4 2" xfId="31433" xr:uid="{00000000-0005-0000-0000-0000797B0000}"/>
    <cellStyle name="标题 4 2 2" xfId="31434" xr:uid="{00000000-0005-0000-0000-00007A7B0000}"/>
    <cellStyle name="标题 4 3" xfId="31435" xr:uid="{00000000-0005-0000-0000-00007B7B0000}"/>
    <cellStyle name="标题 5" xfId="31436" xr:uid="{00000000-0005-0000-0000-00007C7B0000}"/>
    <cellStyle name="标题 5 2" xfId="31437" xr:uid="{00000000-0005-0000-0000-00007D7B0000}"/>
    <cellStyle name="标题 6" xfId="31438" xr:uid="{00000000-0005-0000-0000-00007E7B0000}"/>
    <cellStyle name="样式 1" xfId="15057" xr:uid="{00000000-0005-0000-0000-00007F7B0000}"/>
    <cellStyle name="桁区切り [0.00]_FTC" xfId="31439" xr:uid="{00000000-0005-0000-0000-0000807B0000}"/>
    <cellStyle name="桁区切り_Base Case (2)" xfId="15058" xr:uid="{00000000-0005-0000-0000-0000817B0000}"/>
    <cellStyle name="检查单元格" xfId="15059" xr:uid="{00000000-0005-0000-0000-0000827B0000}"/>
    <cellStyle name="检查单元格 2" xfId="31440" xr:uid="{00000000-0005-0000-0000-0000837B0000}"/>
    <cellStyle name="检查单元格 2 2" xfId="31441" xr:uid="{00000000-0005-0000-0000-0000847B0000}"/>
    <cellStyle name="检查单元格 3" xfId="31442" xr:uid="{00000000-0005-0000-0000-0000857B0000}"/>
    <cellStyle name="標準_0302公団提出Attaka2003" xfId="15060" xr:uid="{00000000-0005-0000-0000-0000867B0000}"/>
    <cellStyle name="汇总" xfId="15061" xr:uid="{00000000-0005-0000-0000-0000877B0000}"/>
    <cellStyle name="汇总 2" xfId="31443" xr:uid="{00000000-0005-0000-0000-0000887B0000}"/>
    <cellStyle name="汇总 2 2" xfId="31444" xr:uid="{00000000-0005-0000-0000-0000897B0000}"/>
    <cellStyle name="汇总 3" xfId="31445" xr:uid="{00000000-0005-0000-0000-00008A7B0000}"/>
    <cellStyle name="注释" xfId="15062" xr:uid="{00000000-0005-0000-0000-00008B7B0000}"/>
    <cellStyle name="注释 2" xfId="31446" xr:uid="{00000000-0005-0000-0000-00008C7B0000}"/>
    <cellStyle name="注释 2 2" xfId="31447" xr:uid="{00000000-0005-0000-0000-00008D7B0000}"/>
    <cellStyle name="注释 2 3" xfId="31448" xr:uid="{00000000-0005-0000-0000-00008E7B0000}"/>
    <cellStyle name="注释 3" xfId="31449" xr:uid="{00000000-0005-0000-0000-00008F7B0000}"/>
    <cellStyle name="注释 3 2" xfId="31450" xr:uid="{00000000-0005-0000-0000-0000907B0000}"/>
    <cellStyle name="注释 4" xfId="31451" xr:uid="{00000000-0005-0000-0000-0000917B0000}"/>
    <cellStyle name="注释 5" xfId="31452" xr:uid="{00000000-0005-0000-0000-0000927B0000}"/>
    <cellStyle name="猝鮖｢ﾍｺ｢ﾇﾒ" xfId="31453" xr:uid="{00000000-0005-0000-0000-0000937B0000}"/>
    <cellStyle name="表示済みのハイパーリンク_JPM Bayu Undan model 300903_tax calc." xfId="15063" xr:uid="{00000000-0005-0000-0000-0000947B0000}"/>
    <cellStyle name="解释性文本" xfId="15064" xr:uid="{00000000-0005-0000-0000-0000957B0000}"/>
    <cellStyle name="解释性文本 2" xfId="31454" xr:uid="{00000000-0005-0000-0000-0000967B0000}"/>
    <cellStyle name="解释性文本 2 2" xfId="31455" xr:uid="{00000000-0005-0000-0000-0000977B0000}"/>
    <cellStyle name="解释性文本 3" xfId="31456" xr:uid="{00000000-0005-0000-0000-0000987B0000}"/>
    <cellStyle name="解释性文本 4" xfId="31457" xr:uid="{00000000-0005-0000-0000-0000997B0000}"/>
    <cellStyle name="解释性文本 5" xfId="31458" xr:uid="{00000000-0005-0000-0000-00009A7B0000}"/>
    <cellStyle name="警告文本" xfId="15065" xr:uid="{00000000-0005-0000-0000-00009B7B0000}"/>
    <cellStyle name="警告文本 2" xfId="31459" xr:uid="{00000000-0005-0000-0000-00009C7B0000}"/>
    <cellStyle name="警告文本 2 2" xfId="31460" xr:uid="{00000000-0005-0000-0000-00009D7B0000}"/>
    <cellStyle name="警告文本 3" xfId="31461" xr:uid="{00000000-0005-0000-0000-00009E7B0000}"/>
    <cellStyle name="计算" xfId="15066" xr:uid="{00000000-0005-0000-0000-00009F7B0000}"/>
    <cellStyle name="计算 2" xfId="31462" xr:uid="{00000000-0005-0000-0000-0000A07B0000}"/>
    <cellStyle name="计算 2 2" xfId="31463" xr:uid="{00000000-0005-0000-0000-0000A17B0000}"/>
    <cellStyle name="计算 3" xfId="31464" xr:uid="{00000000-0005-0000-0000-0000A27B0000}"/>
    <cellStyle name="超级链接" xfId="31465" xr:uid="{00000000-0005-0000-0000-0000A37B0000}"/>
    <cellStyle name="输入" xfId="15067" xr:uid="{00000000-0005-0000-0000-0000A47B0000}"/>
    <cellStyle name="输入 2" xfId="31466" xr:uid="{00000000-0005-0000-0000-0000A57B0000}"/>
    <cellStyle name="输入 2 2" xfId="31467" xr:uid="{00000000-0005-0000-0000-0000A67B0000}"/>
    <cellStyle name="输入 3" xfId="31468" xr:uid="{00000000-0005-0000-0000-0000A77B0000}"/>
    <cellStyle name="输出" xfId="15068" xr:uid="{00000000-0005-0000-0000-0000A87B0000}"/>
    <cellStyle name="输出 2" xfId="31469" xr:uid="{00000000-0005-0000-0000-0000A97B0000}"/>
    <cellStyle name="输出 2 2" xfId="31470" xr:uid="{00000000-0005-0000-0000-0000AA7B0000}"/>
    <cellStyle name="输出 3" xfId="31471" xr:uid="{00000000-0005-0000-0000-0000AB7B0000}"/>
    <cellStyle name="适中" xfId="15069" xr:uid="{00000000-0005-0000-0000-0000AC7B0000}"/>
    <cellStyle name="适中 2" xfId="31472" xr:uid="{00000000-0005-0000-0000-0000AD7B0000}"/>
    <cellStyle name="适中 2 2" xfId="31473" xr:uid="{00000000-0005-0000-0000-0000AE7B0000}"/>
    <cellStyle name="适中 3" xfId="31474" xr:uid="{00000000-0005-0000-0000-0000AF7B0000}"/>
    <cellStyle name="适中 4" xfId="31475" xr:uid="{00000000-0005-0000-0000-0000B07B0000}"/>
    <cellStyle name="适中 5" xfId="31476" xr:uid="{00000000-0005-0000-0000-0000B17B0000}"/>
    <cellStyle name="通貨 [0.00]_FTC" xfId="31477" xr:uid="{00000000-0005-0000-0000-0000B27B0000}"/>
    <cellStyle name="通貨_FTC" xfId="31478" xr:uid="{00000000-0005-0000-0000-0000B37B0000}"/>
    <cellStyle name="链接单元格" xfId="15070" xr:uid="{00000000-0005-0000-0000-0000B47B0000}"/>
    <cellStyle name="链接单元格 2" xfId="31479" xr:uid="{00000000-0005-0000-0000-0000B57B0000}"/>
    <cellStyle name="链接单元格 2 2" xfId="31480" xr:uid="{00000000-0005-0000-0000-0000B67B0000}"/>
    <cellStyle name="链接单元格 3" xfId="31481" xr:uid="{00000000-0005-0000-0000-0000B77B0000}"/>
    <cellStyle name="㼀⪰ç_x0010_⌀⤠ç_x0010_─⫔ç_x0014_⬀ļç_x0014_ⴀ⬀ç_x0017_㄀Ŭ" xfId="31482" xr:uid="{00000000-0005-0000-0000-0000B87B0000}"/>
    <cellStyle name="䥉偉" xfId="15071" xr:uid="{00000000-0005-0000-0000-0000B97B0000}"/>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7.xml"/><Relationship Id="rId21" Type="http://schemas.openxmlformats.org/officeDocument/2006/relationships/externalLink" Target="externalLinks/externalLink12.xml"/><Relationship Id="rId42" Type="http://schemas.openxmlformats.org/officeDocument/2006/relationships/externalLink" Target="externalLinks/externalLink33.xml"/><Relationship Id="rId47" Type="http://schemas.openxmlformats.org/officeDocument/2006/relationships/externalLink" Target="externalLinks/externalLink38.xml"/><Relationship Id="rId63" Type="http://schemas.openxmlformats.org/officeDocument/2006/relationships/externalLink" Target="externalLinks/externalLink54.xml"/><Relationship Id="rId68" Type="http://schemas.openxmlformats.org/officeDocument/2006/relationships/externalLink" Target="externalLinks/externalLink59.xml"/><Relationship Id="rId16" Type="http://schemas.openxmlformats.org/officeDocument/2006/relationships/externalLink" Target="externalLinks/externalLink7.xml"/><Relationship Id="rId11" Type="http://schemas.openxmlformats.org/officeDocument/2006/relationships/externalLink" Target="externalLinks/externalLink2.xml"/><Relationship Id="rId32" Type="http://schemas.openxmlformats.org/officeDocument/2006/relationships/externalLink" Target="externalLinks/externalLink23.xml"/><Relationship Id="rId37" Type="http://schemas.openxmlformats.org/officeDocument/2006/relationships/externalLink" Target="externalLinks/externalLink28.xml"/><Relationship Id="rId53" Type="http://schemas.openxmlformats.org/officeDocument/2006/relationships/externalLink" Target="externalLinks/externalLink44.xml"/><Relationship Id="rId58" Type="http://schemas.openxmlformats.org/officeDocument/2006/relationships/externalLink" Target="externalLinks/externalLink49.xml"/><Relationship Id="rId74" Type="http://schemas.openxmlformats.org/officeDocument/2006/relationships/externalLink" Target="externalLinks/externalLink65.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externalLink" Target="externalLinks/externalLink52.xml"/><Relationship Id="rId82" Type="http://schemas.openxmlformats.org/officeDocument/2006/relationships/calcChain" Target="calcChain.xml"/><Relationship Id="rId19" Type="http://schemas.openxmlformats.org/officeDocument/2006/relationships/externalLink" Target="externalLinks/externalLink10.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 Id="rId43" Type="http://schemas.openxmlformats.org/officeDocument/2006/relationships/externalLink" Target="externalLinks/externalLink34.xml"/><Relationship Id="rId48" Type="http://schemas.openxmlformats.org/officeDocument/2006/relationships/externalLink" Target="externalLinks/externalLink39.xml"/><Relationship Id="rId56" Type="http://schemas.openxmlformats.org/officeDocument/2006/relationships/externalLink" Target="externalLinks/externalLink47.xml"/><Relationship Id="rId64" Type="http://schemas.openxmlformats.org/officeDocument/2006/relationships/externalLink" Target="externalLinks/externalLink55.xml"/><Relationship Id="rId69" Type="http://schemas.openxmlformats.org/officeDocument/2006/relationships/externalLink" Target="externalLinks/externalLink60.xml"/><Relationship Id="rId77" Type="http://schemas.openxmlformats.org/officeDocument/2006/relationships/externalLink" Target="externalLinks/externalLink68.xml"/><Relationship Id="rId8" Type="http://schemas.openxmlformats.org/officeDocument/2006/relationships/worksheet" Target="worksheets/sheet8.xml"/><Relationship Id="rId51" Type="http://schemas.openxmlformats.org/officeDocument/2006/relationships/externalLink" Target="externalLinks/externalLink42.xml"/><Relationship Id="rId72" Type="http://schemas.openxmlformats.org/officeDocument/2006/relationships/externalLink" Target="externalLinks/externalLink63.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externalLink" Target="externalLinks/externalLink29.xml"/><Relationship Id="rId46" Type="http://schemas.openxmlformats.org/officeDocument/2006/relationships/externalLink" Target="externalLinks/externalLink37.xml"/><Relationship Id="rId59" Type="http://schemas.openxmlformats.org/officeDocument/2006/relationships/externalLink" Target="externalLinks/externalLink50.xml"/><Relationship Id="rId67" Type="http://schemas.openxmlformats.org/officeDocument/2006/relationships/externalLink" Target="externalLinks/externalLink58.xml"/><Relationship Id="rId20" Type="http://schemas.openxmlformats.org/officeDocument/2006/relationships/externalLink" Target="externalLinks/externalLink11.xml"/><Relationship Id="rId41" Type="http://schemas.openxmlformats.org/officeDocument/2006/relationships/externalLink" Target="externalLinks/externalLink32.xml"/><Relationship Id="rId54" Type="http://schemas.openxmlformats.org/officeDocument/2006/relationships/externalLink" Target="externalLinks/externalLink45.xml"/><Relationship Id="rId62" Type="http://schemas.openxmlformats.org/officeDocument/2006/relationships/externalLink" Target="externalLinks/externalLink53.xml"/><Relationship Id="rId70" Type="http://schemas.openxmlformats.org/officeDocument/2006/relationships/externalLink" Target="externalLinks/externalLink61.xml"/><Relationship Id="rId75" Type="http://schemas.openxmlformats.org/officeDocument/2006/relationships/externalLink" Target="externalLinks/externalLink6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externalLink" Target="externalLinks/externalLink27.xml"/><Relationship Id="rId49" Type="http://schemas.openxmlformats.org/officeDocument/2006/relationships/externalLink" Target="externalLinks/externalLink40.xml"/><Relationship Id="rId57" Type="http://schemas.openxmlformats.org/officeDocument/2006/relationships/externalLink" Target="externalLinks/externalLink48.xml"/><Relationship Id="rId10" Type="http://schemas.openxmlformats.org/officeDocument/2006/relationships/externalLink" Target="externalLinks/externalLink1.xml"/><Relationship Id="rId31" Type="http://schemas.openxmlformats.org/officeDocument/2006/relationships/externalLink" Target="externalLinks/externalLink22.xml"/><Relationship Id="rId44" Type="http://schemas.openxmlformats.org/officeDocument/2006/relationships/externalLink" Target="externalLinks/externalLink35.xml"/><Relationship Id="rId52" Type="http://schemas.openxmlformats.org/officeDocument/2006/relationships/externalLink" Target="externalLinks/externalLink43.xml"/><Relationship Id="rId60" Type="http://schemas.openxmlformats.org/officeDocument/2006/relationships/externalLink" Target="externalLinks/externalLink51.xml"/><Relationship Id="rId65" Type="http://schemas.openxmlformats.org/officeDocument/2006/relationships/externalLink" Target="externalLinks/externalLink56.xml"/><Relationship Id="rId73" Type="http://schemas.openxmlformats.org/officeDocument/2006/relationships/externalLink" Target="externalLinks/externalLink64.xml"/><Relationship Id="rId78" Type="http://schemas.openxmlformats.org/officeDocument/2006/relationships/externalLink" Target="externalLinks/externalLink69.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39" Type="http://schemas.openxmlformats.org/officeDocument/2006/relationships/externalLink" Target="externalLinks/externalLink30.xml"/><Relationship Id="rId34" Type="http://schemas.openxmlformats.org/officeDocument/2006/relationships/externalLink" Target="externalLinks/externalLink25.xml"/><Relationship Id="rId50" Type="http://schemas.openxmlformats.org/officeDocument/2006/relationships/externalLink" Target="externalLinks/externalLink41.xml"/><Relationship Id="rId55" Type="http://schemas.openxmlformats.org/officeDocument/2006/relationships/externalLink" Target="externalLinks/externalLink46.xml"/><Relationship Id="rId76" Type="http://schemas.openxmlformats.org/officeDocument/2006/relationships/externalLink" Target="externalLinks/externalLink67.xml"/><Relationship Id="rId7" Type="http://schemas.openxmlformats.org/officeDocument/2006/relationships/worksheet" Target="worksheets/sheet7.xml"/><Relationship Id="rId71" Type="http://schemas.openxmlformats.org/officeDocument/2006/relationships/externalLink" Target="externalLinks/externalLink62.xml"/><Relationship Id="rId2" Type="http://schemas.openxmlformats.org/officeDocument/2006/relationships/worksheet" Target="worksheets/sheet2.xml"/><Relationship Id="rId29" Type="http://schemas.openxmlformats.org/officeDocument/2006/relationships/externalLink" Target="externalLinks/externalLink20.xml"/><Relationship Id="rId24" Type="http://schemas.openxmlformats.org/officeDocument/2006/relationships/externalLink" Target="externalLinks/externalLink15.xml"/><Relationship Id="rId40" Type="http://schemas.openxmlformats.org/officeDocument/2006/relationships/externalLink" Target="externalLinks/externalLink31.xml"/><Relationship Id="rId45" Type="http://schemas.openxmlformats.org/officeDocument/2006/relationships/externalLink" Target="externalLinks/externalLink36.xml"/><Relationship Id="rId66" Type="http://schemas.openxmlformats.org/officeDocument/2006/relationships/externalLink" Target="externalLinks/externalLink57.xml"/></Relationships>
</file>

<file path=xl/drawings/drawing1.xml><?xml version="1.0" encoding="utf-8"?>
<xdr:wsDr xmlns:xdr="http://schemas.openxmlformats.org/drawingml/2006/spreadsheetDrawing" xmlns:a="http://schemas.openxmlformats.org/drawingml/2006/main">
  <xdr:twoCellAnchor>
    <xdr:from>
      <xdr:col>5</xdr:col>
      <xdr:colOff>143036</xdr:colOff>
      <xdr:row>11</xdr:row>
      <xdr:rowOff>178835</xdr:rowOff>
    </xdr:from>
    <xdr:to>
      <xdr:col>5</xdr:col>
      <xdr:colOff>463711</xdr:colOff>
      <xdr:row>17</xdr:row>
      <xdr:rowOff>31879</xdr:rowOff>
    </xdr:to>
    <xdr:sp macro="" textlink="">
      <xdr:nvSpPr>
        <xdr:cNvPr id="2" name="Chevron 1">
          <a:extLst>
            <a:ext uri="{FF2B5EF4-FFF2-40B4-BE49-F238E27FC236}">
              <a16:creationId xmlns:a16="http://schemas.microsoft.com/office/drawing/2014/main" id="{00000000-0008-0000-0000-000002000000}"/>
            </a:ext>
          </a:extLst>
        </xdr:cNvPr>
        <xdr:cNvSpPr/>
      </xdr:nvSpPr>
      <xdr:spPr>
        <a:xfrm>
          <a:off x="3629186" y="4807985"/>
          <a:ext cx="320675" cy="2500994"/>
        </a:xfrm>
        <a:prstGeom prst="chevron">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110219</xdr:colOff>
      <xdr:row>20</xdr:row>
      <xdr:rowOff>250370</xdr:rowOff>
    </xdr:from>
    <xdr:to>
      <xdr:col>5</xdr:col>
      <xdr:colOff>430894</xdr:colOff>
      <xdr:row>29</xdr:row>
      <xdr:rowOff>244928</xdr:rowOff>
    </xdr:to>
    <xdr:sp macro="" textlink="">
      <xdr:nvSpPr>
        <xdr:cNvPr id="3" name="Chevron 1">
          <a:extLst>
            <a:ext uri="{FF2B5EF4-FFF2-40B4-BE49-F238E27FC236}">
              <a16:creationId xmlns:a16="http://schemas.microsoft.com/office/drawing/2014/main" id="{00000000-0008-0000-0000-000003000000}"/>
            </a:ext>
          </a:extLst>
        </xdr:cNvPr>
        <xdr:cNvSpPr/>
      </xdr:nvSpPr>
      <xdr:spPr>
        <a:xfrm>
          <a:off x="3596369" y="8708570"/>
          <a:ext cx="320675" cy="3937908"/>
        </a:xfrm>
        <a:prstGeom prst="chevron">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164646</xdr:colOff>
      <xdr:row>35</xdr:row>
      <xdr:rowOff>0</xdr:rowOff>
    </xdr:from>
    <xdr:to>
      <xdr:col>5</xdr:col>
      <xdr:colOff>485321</xdr:colOff>
      <xdr:row>43</xdr:row>
      <xdr:rowOff>172356</xdr:rowOff>
    </xdr:to>
    <xdr:sp macro="" textlink="">
      <xdr:nvSpPr>
        <xdr:cNvPr id="4" name="Chevron 1">
          <a:extLst>
            <a:ext uri="{FF2B5EF4-FFF2-40B4-BE49-F238E27FC236}">
              <a16:creationId xmlns:a16="http://schemas.microsoft.com/office/drawing/2014/main" id="{00000000-0008-0000-0000-000004000000}"/>
            </a:ext>
          </a:extLst>
        </xdr:cNvPr>
        <xdr:cNvSpPr/>
      </xdr:nvSpPr>
      <xdr:spPr>
        <a:xfrm>
          <a:off x="3650796" y="14897100"/>
          <a:ext cx="320675" cy="3677556"/>
        </a:xfrm>
        <a:prstGeom prst="chevron">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178254</xdr:colOff>
      <xdr:row>49</xdr:row>
      <xdr:rowOff>136071</xdr:rowOff>
    </xdr:from>
    <xdr:to>
      <xdr:col>5</xdr:col>
      <xdr:colOff>503465</xdr:colOff>
      <xdr:row>51</xdr:row>
      <xdr:rowOff>762000</xdr:rowOff>
    </xdr:to>
    <xdr:sp macro="" textlink="">
      <xdr:nvSpPr>
        <xdr:cNvPr id="5" name="Chevron 1">
          <a:extLst>
            <a:ext uri="{FF2B5EF4-FFF2-40B4-BE49-F238E27FC236}">
              <a16:creationId xmlns:a16="http://schemas.microsoft.com/office/drawing/2014/main" id="{00000000-0008-0000-0000-000005000000}"/>
            </a:ext>
          </a:extLst>
        </xdr:cNvPr>
        <xdr:cNvSpPr/>
      </xdr:nvSpPr>
      <xdr:spPr>
        <a:xfrm>
          <a:off x="3664404" y="20967246"/>
          <a:ext cx="325211" cy="3750129"/>
        </a:xfrm>
        <a:prstGeom prst="chevron">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210416</xdr:colOff>
      <xdr:row>53</xdr:row>
      <xdr:rowOff>85354</xdr:rowOff>
    </xdr:from>
    <xdr:to>
      <xdr:col>5</xdr:col>
      <xdr:colOff>535627</xdr:colOff>
      <xdr:row>58</xdr:row>
      <xdr:rowOff>17318</xdr:rowOff>
    </xdr:to>
    <xdr:sp macro="" textlink="">
      <xdr:nvSpPr>
        <xdr:cNvPr id="6" name="Chevron 1">
          <a:extLst>
            <a:ext uri="{FF2B5EF4-FFF2-40B4-BE49-F238E27FC236}">
              <a16:creationId xmlns:a16="http://schemas.microsoft.com/office/drawing/2014/main" id="{00000000-0008-0000-0000-000006000000}"/>
            </a:ext>
          </a:extLst>
        </xdr:cNvPr>
        <xdr:cNvSpPr/>
      </xdr:nvSpPr>
      <xdr:spPr>
        <a:xfrm>
          <a:off x="3691371" y="16381763"/>
          <a:ext cx="325211" cy="1819646"/>
        </a:xfrm>
        <a:prstGeom prst="chevron">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123825</xdr:colOff>
      <xdr:row>66</xdr:row>
      <xdr:rowOff>68036</xdr:rowOff>
    </xdr:from>
    <xdr:to>
      <xdr:col>5</xdr:col>
      <xdr:colOff>449036</xdr:colOff>
      <xdr:row>69</xdr:row>
      <xdr:rowOff>0</xdr:rowOff>
    </xdr:to>
    <xdr:sp macro="" textlink="">
      <xdr:nvSpPr>
        <xdr:cNvPr id="7" name="Chevron 1">
          <a:extLst>
            <a:ext uri="{FF2B5EF4-FFF2-40B4-BE49-F238E27FC236}">
              <a16:creationId xmlns:a16="http://schemas.microsoft.com/office/drawing/2014/main" id="{00000000-0008-0000-0000-000007000000}"/>
            </a:ext>
          </a:extLst>
        </xdr:cNvPr>
        <xdr:cNvSpPr/>
      </xdr:nvSpPr>
      <xdr:spPr>
        <a:xfrm>
          <a:off x="3604780" y="25698945"/>
          <a:ext cx="325211" cy="1819646"/>
        </a:xfrm>
        <a:prstGeom prst="chevron">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123825</xdr:colOff>
      <xdr:row>71</xdr:row>
      <xdr:rowOff>68036</xdr:rowOff>
    </xdr:from>
    <xdr:to>
      <xdr:col>5</xdr:col>
      <xdr:colOff>449036</xdr:colOff>
      <xdr:row>72</xdr:row>
      <xdr:rowOff>0</xdr:rowOff>
    </xdr:to>
    <xdr:sp macro="" textlink="">
      <xdr:nvSpPr>
        <xdr:cNvPr id="8" name="Chevron 1">
          <a:extLst>
            <a:ext uri="{FF2B5EF4-FFF2-40B4-BE49-F238E27FC236}">
              <a16:creationId xmlns:a16="http://schemas.microsoft.com/office/drawing/2014/main" id="{00000000-0008-0000-0000-000008000000}"/>
            </a:ext>
          </a:extLst>
        </xdr:cNvPr>
        <xdr:cNvSpPr/>
      </xdr:nvSpPr>
      <xdr:spPr>
        <a:xfrm>
          <a:off x="3604780" y="25698945"/>
          <a:ext cx="325211" cy="1819646"/>
        </a:xfrm>
        <a:prstGeom prst="chevron">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123825</xdr:colOff>
      <xdr:row>74</xdr:row>
      <xdr:rowOff>68036</xdr:rowOff>
    </xdr:from>
    <xdr:to>
      <xdr:col>5</xdr:col>
      <xdr:colOff>449036</xdr:colOff>
      <xdr:row>75</xdr:row>
      <xdr:rowOff>0</xdr:rowOff>
    </xdr:to>
    <xdr:sp macro="" textlink="">
      <xdr:nvSpPr>
        <xdr:cNvPr id="9" name="Chevron 1">
          <a:extLst>
            <a:ext uri="{FF2B5EF4-FFF2-40B4-BE49-F238E27FC236}">
              <a16:creationId xmlns:a16="http://schemas.microsoft.com/office/drawing/2014/main" id="{00000000-0008-0000-0000-000009000000}"/>
            </a:ext>
          </a:extLst>
        </xdr:cNvPr>
        <xdr:cNvSpPr/>
      </xdr:nvSpPr>
      <xdr:spPr>
        <a:xfrm>
          <a:off x="3604780" y="25698945"/>
          <a:ext cx="325211" cy="1819646"/>
        </a:xfrm>
        <a:prstGeom prst="chevron">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40</xdr:col>
      <xdr:colOff>226219</xdr:colOff>
      <xdr:row>20</xdr:row>
      <xdr:rowOff>47625</xdr:rowOff>
    </xdr:from>
    <xdr:to>
      <xdr:col>45</xdr:col>
      <xdr:colOff>607219</xdr:colOff>
      <xdr:row>40</xdr:row>
      <xdr:rowOff>83344</xdr:rowOff>
    </xdr:to>
    <xdr:sp macro="" textlink="">
      <xdr:nvSpPr>
        <xdr:cNvPr id="2" name="Rounded Rectangle 1">
          <a:extLst>
            <a:ext uri="{FF2B5EF4-FFF2-40B4-BE49-F238E27FC236}">
              <a16:creationId xmlns:a16="http://schemas.microsoft.com/office/drawing/2014/main" id="{00000000-0008-0000-0300-000002000000}"/>
            </a:ext>
          </a:extLst>
        </xdr:cNvPr>
        <xdr:cNvSpPr/>
      </xdr:nvSpPr>
      <xdr:spPr>
        <a:xfrm>
          <a:off x="21555075" y="4886325"/>
          <a:ext cx="0" cy="388381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th-TH"/>
        </a:p>
      </xdr:txBody>
    </xdr:sp>
    <xdr:clientData/>
  </xdr:twoCellAnchor>
  <xdr:twoCellAnchor>
    <xdr:from>
      <xdr:col>40</xdr:col>
      <xdr:colOff>642937</xdr:colOff>
      <xdr:row>21</xdr:row>
      <xdr:rowOff>0</xdr:rowOff>
    </xdr:from>
    <xdr:to>
      <xdr:col>45</xdr:col>
      <xdr:colOff>214312</xdr:colOff>
      <xdr:row>25</xdr:row>
      <xdr:rowOff>321468</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1555075" y="5038725"/>
          <a:ext cx="0" cy="9786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th-TH" sz="4800" b="1">
              <a:solidFill>
                <a:srgbClr val="FF0000"/>
              </a:solidFill>
            </a:rPr>
            <a:t>ตัวอย่าง</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41</xdr:col>
      <xdr:colOff>226219</xdr:colOff>
      <xdr:row>22</xdr:row>
      <xdr:rowOff>47625</xdr:rowOff>
    </xdr:from>
    <xdr:to>
      <xdr:col>46</xdr:col>
      <xdr:colOff>607219</xdr:colOff>
      <xdr:row>49</xdr:row>
      <xdr:rowOff>83344</xdr:rowOff>
    </xdr:to>
    <xdr:sp macro="" textlink="">
      <xdr:nvSpPr>
        <xdr:cNvPr id="2" name="Rounded Rectangle 1">
          <a:extLst>
            <a:ext uri="{FF2B5EF4-FFF2-40B4-BE49-F238E27FC236}">
              <a16:creationId xmlns:a16="http://schemas.microsoft.com/office/drawing/2014/main" id="{00000000-0008-0000-0400-000002000000}"/>
            </a:ext>
          </a:extLst>
        </xdr:cNvPr>
        <xdr:cNvSpPr/>
      </xdr:nvSpPr>
      <xdr:spPr>
        <a:xfrm>
          <a:off x="25622250" y="5638800"/>
          <a:ext cx="0" cy="253126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th-TH"/>
        </a:p>
      </xdr:txBody>
    </xdr:sp>
    <xdr:clientData/>
  </xdr:twoCellAnchor>
  <xdr:twoCellAnchor>
    <xdr:from>
      <xdr:col>41</xdr:col>
      <xdr:colOff>642937</xdr:colOff>
      <xdr:row>23</xdr:row>
      <xdr:rowOff>0</xdr:rowOff>
    </xdr:from>
    <xdr:to>
      <xdr:col>46</xdr:col>
      <xdr:colOff>214312</xdr:colOff>
      <xdr:row>28</xdr:row>
      <xdr:rowOff>321468</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25622250" y="5791200"/>
          <a:ext cx="0" cy="578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th-TH" sz="4800" b="1">
              <a:solidFill>
                <a:srgbClr val="FF0000"/>
              </a:solidFill>
            </a:rPr>
            <a:t>ตัวอย่าง</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42</xdr:col>
      <xdr:colOff>226219</xdr:colOff>
      <xdr:row>23</xdr:row>
      <xdr:rowOff>47625</xdr:rowOff>
    </xdr:from>
    <xdr:to>
      <xdr:col>47</xdr:col>
      <xdr:colOff>607219</xdr:colOff>
      <xdr:row>46</xdr:row>
      <xdr:rowOff>83344</xdr:rowOff>
    </xdr:to>
    <xdr:sp macro="" textlink="">
      <xdr:nvSpPr>
        <xdr:cNvPr id="2" name="Rounded Rectangle 1">
          <a:extLst>
            <a:ext uri="{FF2B5EF4-FFF2-40B4-BE49-F238E27FC236}">
              <a16:creationId xmlns:a16="http://schemas.microsoft.com/office/drawing/2014/main" id="{00000000-0008-0000-0500-000002000000}"/>
            </a:ext>
          </a:extLst>
        </xdr:cNvPr>
        <xdr:cNvSpPr/>
      </xdr:nvSpPr>
      <xdr:spPr>
        <a:xfrm>
          <a:off x="26098500" y="6238875"/>
          <a:ext cx="0" cy="311229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th-TH"/>
        </a:p>
      </xdr:txBody>
    </xdr:sp>
    <xdr:clientData/>
  </xdr:twoCellAnchor>
  <xdr:twoCellAnchor>
    <xdr:from>
      <xdr:col>42</xdr:col>
      <xdr:colOff>642937</xdr:colOff>
      <xdr:row>24</xdr:row>
      <xdr:rowOff>0</xdr:rowOff>
    </xdr:from>
    <xdr:to>
      <xdr:col>47</xdr:col>
      <xdr:colOff>214312</xdr:colOff>
      <xdr:row>29</xdr:row>
      <xdr:rowOff>321468</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26098500" y="6391275"/>
          <a:ext cx="0" cy="7786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th-TH" sz="4800" b="1">
              <a:solidFill>
                <a:srgbClr val="FF0000"/>
              </a:solidFill>
            </a:rPr>
            <a:t>ตัวอย่าง</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F28-CHANCH2\COMPLETED\Monthly\POT\CFM%20&amp;%20Network\Data%20CFM%20&amp;%20Network_Y200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RELATED\TRUE%20INTERNET\Confirm%20for%20TI\MIS%20TI%202006\MIS1206_T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SRC9702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nararith\TC-S\Pumin\Lysine%20general%20support\TC1-Lab-Lys\My%20Documents\Kridchai\Business2001-2002\PTT%20support\E5%20Project\SKKL%20strain%20construction\SKKL-082B.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BBC-BA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J:\PROJECT\2004\Maxxis%20international%20(Thailand%20)%20Phase%20II\X-042151\Total-Summary%20(for%20owner)-r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monthly\GH%20new%20slant%20pre%20test\Lysine%20general%20support\TC1-Lab-Lys\My%20Documents\Kridchai\Business2001-2002\PTT%20support\E5%20Project\SKKL%20strain%20construction\SKKL-082B.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ning\NINGTO%20(E)\monthly\My%20Documents\Kridchai\Business2001-2002\PTT%20support\E5%20Project\SKKL%20strain%20construction\SKKL-082B.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update%2024_07_05\monthly\My%20Documents\Kridchai\Business2001-2002\PTT%20support\E5%20Project\SKKL%20strain%20construction\SKKL-082B.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GH-%2011%20-200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ning\NINGTO%20(E)\monthly\GH%20new%20slant%20pre%20test\Lysine%20general%20support\TC1-Lab-Lys\My%20Documents\Kridchai\Business2001-2002\PTT%20support\E5%20Project\SKKL%20strain%20construction\SKKL-082B.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CPM%20Output\2014%20BSC%20Form%20&amp;%20Monitoring_Monthly_Master.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ltmsdb/Report/Monthly/FAULT_RATE_POTS/2002/012002.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Plan"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Ths\ho4\TH\Conso_01\Thcon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Jureera\c\2000\monitor\MOR_JAN_FM.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monthly\My%20Documents\Kridchai\Business2001-2002\PTT%20support\E5%20Project\SKKL%20strain%20construction\SKKL-082B.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roject1\new%20extruder\Decha\Decha2\project.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T-F28-CHANCH2\COMPLETED\Monthly\Data%20On\DATA%20Pot%20Type%20C%20Trouble%20Clear%20Top400_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T-F28-CHANCH2\COMPLETED\Monthly\POT\Fault%20Clear%20(C&amp;B)\Data%20Fault%20Clear%20C&amp;B%20Y2004.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THISWORKSHEET"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oithip_r/AppData/Local/Microsoft/Windows/Temporary%20Internet%20Files/Content.Outlook/D1Y01ZH2/sunisa/&#3591;&#3634;&#3609;_mis/sunisa_k_new14-8-55/&#3591;&#3634;&#3609;&#3650;&#3588;&#3619;&#3591;&#3585;&#3634;&#3619;/&#3614;&#3633;&#3602;&#3609;&#3634;%20excel/&#3626;&#3641;&#3605;&#3619;%20excel/&#3626;&#3641;&#3605;&#3619;3/HR%20Budget%20Control%20Workshop.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F28-CHANCH2\COMPLETED\Monthly\Y2004\Data\Data%20Repair%20ClearingTime%20By%20BUS-RE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A_Eng/%23ACC-E%20I/2004/JUN%20'04/EI-D7.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INTEQC/Inteqc_Work/BOI/2.BOIEMT_updated31May2554.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Road%20Map%202013\FS%20True%20Online%20for%20Road%20Map%202013%20for%20K.Nop%20incl.Ph14.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Bkky2120\data%20of%20tc-2\Program%20Files\ExcelQM\A_TEMP\WEISS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hataichanok_k/Desktop/Inventory/Inventory%20New.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PROJECT\MRTA-BCK\DOC\PURCH.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My%20Documents\Obb_backup\WCS\Budget_New\Orange%20SA%20Budget\Budget%202002\CPO%20Headcount%2020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My%20Documents\Obb_backup\WCS\Budget_New\Orange%20SA%20Budget\Budget%202002\CPO%20Headcount%20200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DOCUME~1\banjon2\LOCALS~1\Temp\notes6030C8\WIN98\TEMP\Total_DAT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DOCUME~1\banjon2\LOCALS~1\Temp\notes6030C8\WIN98\TEMP\Total_DATA_35Area_Updat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DOCUME~1\banjon2\LOCALS~1\Temp\notes6030C8\WIN98\TEMP\Total_DATA_35Are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OCUME~1\Banjon2\LOCALS~1\Temp\notes23FB5B\OPPM_PMO13-130TUC%20Core%20IP_MPLS%20Nationwide%20for%20Mobile%203G%202.1GHz&amp;%20LTE_15Oct.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DOCUME~1\chansit\LOCALS~1\Temp\Report\02-17July.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F:\ning\NINGTO%20(E)\SI%20evaluation\monthly\GH%20new%20slant%20pre%20test\Lysine%20general%20support\TC1-Lab-Lys\My%20Documents\Kridchai\Business2001-2002\PTT%20support\E5%20Project\SKKL%20strain%20construction\SKKL-082B.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Tc11\gh%20labo%20back\1201B%20(stability%20no%2064).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DOCUME~1\CH-CHA~1\LOCALS~1\Temp\B1%20P2%20BQ%20Book%2001%20Summary%20etcPTC.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WINDOWS\TEMP\Form_FA.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INDOWS\TEMP\901blank.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LORENZO\DOS\96027A.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My%20Document\Fermentation%20Results\GH%20Result%202006\GH-%205%20-200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Revenue\2002\Budget\BudgetbySegmen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TEMP\Operating%20Pl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F:\My%20Documents\2003\Budgeting\2003%20Budget\Operating%20Pla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Documents%20and%20Settings/nittaya_m/Desktop/5%20&#3626;/2015/&#3605;&#3636;&#3604;&#3605;&#3634;&#3617;&#3591;&#3634;&#3609;.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E:\DOCUME~1\acharee\LOCALS~1\Temp\Rel-bitco%200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SI%20evaluation\monthly\GH%20new%20slant%20pre%20test\Lysine%20general%20support\TC1-Lab-Lys\My%20Documents\Kridchai\Business2001-2002\PTT%20support\E5%20Project\SKKL%20strain%20construction\SKKL-082B.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E:\DOCUME~1\banjon2\LOCALS~1\Temp\notes6030C8\WIN98\TEMP\Pivot_Present_MC_BSC_YE_L1-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Revenue\2001\Actual\sale%20report\Mgr_May200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Mike-IO.xls" TargetMode="External"/></Relationships>
</file>

<file path=xl/externalLinks/_rels/externalLink53.xml.rels><?xml version="1.0" encoding="UTF-8" standalone="yes"?>
<Relationships xmlns="http://schemas.openxmlformats.org/package/2006/relationships"><Relationship Id="rId1" Type="http://schemas.microsoft.com/office/2006/relationships/xlExternalLinkPath/xlPathMissing" Target="P_MOVE2.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ELEC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H:\Project\Ajinomoto\Cal_Fuel.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F:\update%2024_07_05\monthly\GH%20new%20slant%20pre%20test\Lysine%20general%20support\TC1-Lab-Lys\My%20Documents\Kridchai\Business2001-2002\PTT%20support\E5%20Project\SKKL%20strain%20construction\SKKL-082B.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araporn\robatherm\WINDOWS\Desktop\Reduced%20Work\SAN-CC.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tc-center\data%20of%20tc1\My%20Documents\Kridchai\Business2001-2002\PTT%20support\E5%20Project\SKKL%20strain%20construction\SKKL-082B.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Eng_server\sys\ESTIMATE\BOQ\BOQ_&#3648;&#3629;&#3585;&#3594;&#3609;\BIG-C\Radamri_rev106\Bill%20No.%20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92.168.1.33\&#3615;&#3629;&#3619;&#3660;&#3617;%20Score%202010\DOCUME~1\SUPAPO~1.CPR\LOCALS~1\Temp\Domino%20Web%20Access\&#3626;&#3636;&#3609;&#3588;&#3657;&#3634;&#3605;&#3636;&#3604;block_QA.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E:\Rung_Document\1_BSC\BSC_2013\BSC%20Direct%20Report\Draft_BSC_2013_Direct_Report-working-file.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Documents%20and%20Settings/Administrator/Local%20Settings/Temporary%20Internet%20Files/Content.IE5/P48LBCK8/Decha/Decha2/projec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Bkky2120\data%20of%20tc-2\Program%20Files\ExcelQM\A_TEMP\WEIS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F:\SI%20evaluation\monthly\My%20Documents\Kridchai\Business2001-2002\PTT%20support\E5%20Project\SKKL%20strain%20construction\SKKL-082B.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Tc-center\data%20of%20tc1\Monthly_report_2005.09_Sep\TEC-05-O68-20_50percent%20E-5%20reduction%20continuous%20test%20in%20PP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F:\DOCUME~1\SIRINT~1.KAN\LOCALS~1\Temp\m.data\To%20do\Budget%2003%20-%20A\Finance\FC%20Template%200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3\g\NAPALAI46\BLOUU%2046-B\&#3592;&#3629;&#3604;&#3648;&#3611;&#3656;&#3634;&#3610;&#3629;&#3591;&#3610;&#3629;&#3609;\BREAK-04-46-2.xls" TargetMode="External"/></Relationships>
</file>

<file path=xl/externalLinks/_rels/externalLink68.xml.rels><?xml version="1.0" encoding="UTF-8" standalone="yes"?>
<Relationships xmlns="http://schemas.openxmlformats.org/package/2006/relationships"><Relationship Id="rId1" Type="http://schemas.microsoft.com/office/2006/relationships/xlExternalLinkPath/xlPathMissing" Target="&#3585;&#3634;&#3619;&#3648;&#3594;&#3639;&#3656;&#3629;&#3617;&#3650;&#3618;&#3591;&#3616;&#3634;&#3618;&#3609;&#3629;&#3585;&#3607;&#3637;&#3656;&#3585;&#3641;&#3657;&#3588;&#3639;&#3609;&#3617;&#3634;1"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3\g\OEE%20&#3648;&#3611;&#3656;&#3634;\BREKDOW\BREAK-03-09-4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M_Y04"/>
      <sheetName val="Network_Y04"/>
    </sheetNames>
    <sheetDataSet>
      <sheetData sheetId="0" refreshError="1">
        <row r="5">
          <cell r="A5" t="str">
            <v>C40111</v>
          </cell>
          <cell r="B5" t="str">
            <v>R1</v>
          </cell>
          <cell r="C5" t="str">
            <v>ASD</v>
          </cell>
          <cell r="E5">
            <v>36082</v>
          </cell>
          <cell r="F5">
            <v>304</v>
          </cell>
          <cell r="G5">
            <v>0.84252535890471714</v>
          </cell>
          <cell r="H5">
            <v>35965</v>
          </cell>
          <cell r="I5">
            <v>273</v>
          </cell>
          <cell r="J5">
            <v>0.75907131933824545</v>
          </cell>
          <cell r="K5">
            <v>36061</v>
          </cell>
          <cell r="L5">
            <v>294</v>
          </cell>
          <cell r="M5">
            <v>0.815285211169962</v>
          </cell>
          <cell r="N5">
            <v>35988</v>
          </cell>
          <cell r="O5">
            <v>291</v>
          </cell>
          <cell r="P5">
            <v>0.80860286762254097</v>
          </cell>
          <cell r="Q5">
            <v>35997</v>
          </cell>
          <cell r="R5">
            <v>382</v>
          </cell>
          <cell r="S5">
            <v>1.0611995444064783</v>
          </cell>
          <cell r="T5">
            <v>36102</v>
          </cell>
          <cell r="U5">
            <v>383</v>
          </cell>
          <cell r="V5">
            <v>1.0608830535704394</v>
          </cell>
          <cell r="W5">
            <v>35982</v>
          </cell>
          <cell r="X5">
            <v>331</v>
          </cell>
          <cell r="Y5">
            <v>0.91990439664276591</v>
          </cell>
          <cell r="Z5">
            <v>36096</v>
          </cell>
          <cell r="AA5">
            <v>373</v>
          </cell>
          <cell r="AB5">
            <v>1.0333554964539007</v>
          </cell>
        </row>
        <row r="6">
          <cell r="A6" t="str">
            <v>C40112</v>
          </cell>
          <cell r="B6">
            <v>0</v>
          </cell>
          <cell r="C6" t="str">
            <v>KKM</v>
          </cell>
          <cell r="E6">
            <v>47732</v>
          </cell>
          <cell r="F6">
            <v>389</v>
          </cell>
          <cell r="G6">
            <v>0.81496689851671822</v>
          </cell>
          <cell r="H6">
            <v>47335</v>
          </cell>
          <cell r="I6">
            <v>341</v>
          </cell>
          <cell r="J6">
            <v>0.72039716911376361</v>
          </cell>
          <cell r="K6">
            <v>47298</v>
          </cell>
          <cell r="L6">
            <v>407</v>
          </cell>
          <cell r="M6">
            <v>0.86050150112055479</v>
          </cell>
          <cell r="N6">
            <v>47139</v>
          </cell>
          <cell r="O6">
            <v>417</v>
          </cell>
          <cell r="P6">
            <v>0.88461783236810276</v>
          </cell>
          <cell r="Q6">
            <v>46981</v>
          </cell>
          <cell r="R6">
            <v>570</v>
          </cell>
          <cell r="S6">
            <v>1.2132564228092206</v>
          </cell>
          <cell r="T6">
            <v>46947</v>
          </cell>
          <cell r="U6">
            <v>551</v>
          </cell>
          <cell r="V6">
            <v>1.1736639188872557</v>
          </cell>
          <cell r="W6">
            <v>46768</v>
          </cell>
          <cell r="X6">
            <v>463</v>
          </cell>
          <cell r="Y6">
            <v>0.98999315771467666</v>
          </cell>
          <cell r="Z6">
            <v>47419</v>
          </cell>
          <cell r="AA6">
            <v>527</v>
          </cell>
          <cell r="AB6">
            <v>1.1113688605833105</v>
          </cell>
        </row>
        <row r="7">
          <cell r="A7" t="str">
            <v>C40113</v>
          </cell>
          <cell r="B7">
            <v>0</v>
          </cell>
          <cell r="C7" t="str">
            <v>PNC</v>
          </cell>
          <cell r="E7">
            <v>62676</v>
          </cell>
          <cell r="F7">
            <v>500</v>
          </cell>
          <cell r="G7">
            <v>0.79775352607058514</v>
          </cell>
          <cell r="H7">
            <v>62450</v>
          </cell>
          <cell r="I7">
            <v>611</v>
          </cell>
          <cell r="J7">
            <v>0.97838270616493195</v>
          </cell>
          <cell r="K7">
            <v>62551</v>
          </cell>
          <cell r="L7">
            <v>608</v>
          </cell>
          <cell r="M7">
            <v>0.97200684241658819</v>
          </cell>
          <cell r="N7">
            <v>62616</v>
          </cell>
          <cell r="O7">
            <v>531</v>
          </cell>
          <cell r="P7">
            <v>0.84802606362591026</v>
          </cell>
          <cell r="Q7">
            <v>62497</v>
          </cell>
          <cell r="R7">
            <v>855</v>
          </cell>
          <cell r="S7">
            <v>1.3680656671520233</v>
          </cell>
          <cell r="T7">
            <v>62675</v>
          </cell>
          <cell r="U7">
            <v>617</v>
          </cell>
          <cell r="V7">
            <v>0.98444355803749495</v>
          </cell>
          <cell r="W7">
            <v>62772</v>
          </cell>
          <cell r="X7">
            <v>620</v>
          </cell>
          <cell r="Y7">
            <v>0.98770152297202574</v>
          </cell>
          <cell r="Z7">
            <v>63256</v>
          </cell>
          <cell r="AA7">
            <v>669</v>
          </cell>
          <cell r="AB7">
            <v>1.0576071835082836</v>
          </cell>
        </row>
        <row r="8">
          <cell r="A8" t="str">
            <v>C40114</v>
          </cell>
          <cell r="B8">
            <v>0</v>
          </cell>
          <cell r="C8" t="str">
            <v>PYT</v>
          </cell>
          <cell r="E8">
            <v>54234</v>
          </cell>
          <cell r="F8">
            <v>541</v>
          </cell>
          <cell r="G8">
            <v>0.99752922520927823</v>
          </cell>
          <cell r="H8">
            <v>54078</v>
          </cell>
          <cell r="I8">
            <v>561</v>
          </cell>
          <cell r="J8">
            <v>1.0373904360368356</v>
          </cell>
          <cell r="K8">
            <v>54043</v>
          </cell>
          <cell r="L8">
            <v>548</v>
          </cell>
          <cell r="M8">
            <v>1.0140073645060415</v>
          </cell>
          <cell r="N8">
            <v>53830</v>
          </cell>
          <cell r="O8">
            <v>679</v>
          </cell>
          <cell r="P8">
            <v>1.2613784135240571</v>
          </cell>
          <cell r="Q8">
            <v>53831</v>
          </cell>
          <cell r="R8">
            <v>721</v>
          </cell>
          <cell r="S8">
            <v>1.3393769389385297</v>
          </cell>
          <cell r="T8">
            <v>53870</v>
          </cell>
          <cell r="U8">
            <v>681</v>
          </cell>
          <cell r="V8">
            <v>1.2641544458882497</v>
          </cell>
          <cell r="W8">
            <v>53865</v>
          </cell>
          <cell r="X8">
            <v>697</v>
          </cell>
          <cell r="Y8">
            <v>1.2939756799405921</v>
          </cell>
          <cell r="Z8">
            <v>54140</v>
          </cell>
          <cell r="AA8">
            <v>773</v>
          </cell>
          <cell r="AB8">
            <v>1.4277798300701885</v>
          </cell>
        </row>
        <row r="9">
          <cell r="A9" t="str">
            <v>C40115</v>
          </cell>
          <cell r="B9">
            <v>0</v>
          </cell>
          <cell r="C9" t="str">
            <v>SKW</v>
          </cell>
          <cell r="E9">
            <v>35334</v>
          </cell>
          <cell r="F9">
            <v>398</v>
          </cell>
          <cell r="G9">
            <v>1.1263938416256298</v>
          </cell>
          <cell r="H9">
            <v>35290</v>
          </cell>
          <cell r="I9">
            <v>441</v>
          </cell>
          <cell r="J9">
            <v>1.2496457920090678</v>
          </cell>
          <cell r="K9">
            <v>35345</v>
          </cell>
          <cell r="L9">
            <v>360</v>
          </cell>
          <cell r="M9">
            <v>1.018531616918942</v>
          </cell>
          <cell r="N9">
            <v>35346</v>
          </cell>
          <cell r="O9">
            <v>344</v>
          </cell>
          <cell r="P9">
            <v>0.97323600973236013</v>
          </cell>
          <cell r="Q9">
            <v>35441</v>
          </cell>
          <cell r="R9">
            <v>409</v>
          </cell>
          <cell r="S9">
            <v>1.1540306424762281</v>
          </cell>
          <cell r="T9">
            <v>35499</v>
          </cell>
          <cell r="U9">
            <v>497</v>
          </cell>
          <cell r="V9">
            <v>1.4000394377306402</v>
          </cell>
          <cell r="W9">
            <v>35610</v>
          </cell>
          <cell r="X9">
            <v>369</v>
          </cell>
          <cell r="Y9">
            <v>1.0362257792754843</v>
          </cell>
          <cell r="Z9">
            <v>35736</v>
          </cell>
          <cell r="AA9">
            <v>502</v>
          </cell>
          <cell r="AB9">
            <v>1.4047459144839938</v>
          </cell>
        </row>
        <row r="10">
          <cell r="A10" t="str">
            <v>C40116</v>
          </cell>
          <cell r="B10">
            <v>0</v>
          </cell>
          <cell r="C10" t="str">
            <v>SRW</v>
          </cell>
          <cell r="E10">
            <v>65123</v>
          </cell>
          <cell r="F10">
            <v>428</v>
          </cell>
          <cell r="G10">
            <v>0.65721788001167025</v>
          </cell>
          <cell r="H10">
            <v>65235</v>
          </cell>
          <cell r="I10">
            <v>431</v>
          </cell>
          <cell r="J10">
            <v>0.6606882808308423</v>
          </cell>
          <cell r="K10">
            <v>65558</v>
          </cell>
          <cell r="L10">
            <v>642</v>
          </cell>
          <cell r="M10">
            <v>0.97928551816711917</v>
          </cell>
          <cell r="N10">
            <v>65652</v>
          </cell>
          <cell r="O10">
            <v>326</v>
          </cell>
          <cell r="P10">
            <v>0.49655760677511729</v>
          </cell>
          <cell r="Q10">
            <v>65703</v>
          </cell>
          <cell r="R10">
            <v>426</v>
          </cell>
          <cell r="S10">
            <v>0.64837222044655496</v>
          </cell>
          <cell r="T10">
            <v>65550</v>
          </cell>
          <cell r="U10">
            <v>462</v>
          </cell>
          <cell r="V10">
            <v>0.70480549199084663</v>
          </cell>
          <cell r="W10">
            <v>65694</v>
          </cell>
          <cell r="X10">
            <v>465</v>
          </cell>
          <cell r="Y10">
            <v>0.70782719883094347</v>
          </cell>
          <cell r="Z10">
            <v>66060</v>
          </cell>
          <cell r="AA10">
            <v>493</v>
          </cell>
          <cell r="AB10">
            <v>0.74629125037844379</v>
          </cell>
        </row>
        <row r="11">
          <cell r="A11" t="str">
            <v>C40117</v>
          </cell>
          <cell r="B11">
            <v>0</v>
          </cell>
          <cell r="C11" t="str">
            <v>STD</v>
          </cell>
          <cell r="E11">
            <v>46526</v>
          </cell>
          <cell r="F11">
            <v>357</v>
          </cell>
          <cell r="G11">
            <v>0.76731290031380306</v>
          </cell>
          <cell r="H11">
            <v>46247</v>
          </cell>
          <cell r="I11">
            <v>350</v>
          </cell>
          <cell r="J11">
            <v>0.75680584686574259</v>
          </cell>
          <cell r="K11">
            <v>46188</v>
          </cell>
          <cell r="L11">
            <v>399</v>
          </cell>
          <cell r="M11">
            <v>0.86386074305014293</v>
          </cell>
          <cell r="N11">
            <v>46010</v>
          </cell>
          <cell r="O11">
            <v>330</v>
          </cell>
          <cell r="P11">
            <v>0.71723538361225825</v>
          </cell>
          <cell r="Q11">
            <v>45958</v>
          </cell>
          <cell r="R11">
            <v>434</v>
          </cell>
          <cell r="S11">
            <v>0.94434048479046084</v>
          </cell>
          <cell r="T11">
            <v>45940</v>
          </cell>
          <cell r="U11">
            <v>461</v>
          </cell>
          <cell r="V11">
            <v>1.0034828036569436</v>
          </cell>
          <cell r="W11">
            <v>46117</v>
          </cell>
          <cell r="X11">
            <v>363</v>
          </cell>
          <cell r="Y11">
            <v>0.78712839083201425</v>
          </cell>
          <cell r="Z11">
            <v>46268</v>
          </cell>
          <cell r="AA11">
            <v>537</v>
          </cell>
          <cell r="AB11">
            <v>1.1606293766750237</v>
          </cell>
        </row>
        <row r="12">
          <cell r="A12" t="str">
            <v>C40110</v>
          </cell>
          <cell r="B12" t="str">
            <v>R1 Total</v>
          </cell>
          <cell r="E12">
            <v>347707</v>
          </cell>
          <cell r="F12">
            <v>2917</v>
          </cell>
          <cell r="G12">
            <v>0.8389247268533564</v>
          </cell>
          <cell r="H12">
            <v>346600</v>
          </cell>
          <cell r="I12">
            <v>3008</v>
          </cell>
          <cell r="J12">
            <v>0.86785920369301783</v>
          </cell>
          <cell r="K12">
            <v>347044</v>
          </cell>
          <cell r="L12">
            <v>3258</v>
          </cell>
          <cell r="M12">
            <v>0.93878586000622399</v>
          </cell>
          <cell r="N12">
            <v>346581</v>
          </cell>
          <cell r="O12">
            <v>2918</v>
          </cell>
          <cell r="P12">
            <v>0.84193882526739783</v>
          </cell>
          <cell r="Q12">
            <v>346408</v>
          </cell>
          <cell r="R12">
            <v>3797</v>
          </cell>
          <cell r="S12">
            <v>1.0961063254890187</v>
          </cell>
          <cell r="T12">
            <v>346583</v>
          </cell>
          <cell r="U12">
            <v>3652</v>
          </cell>
          <cell r="V12">
            <v>1.053715848728876</v>
          </cell>
          <cell r="W12">
            <v>346808</v>
          </cell>
          <cell r="X12">
            <v>3308</v>
          </cell>
          <cell r="Y12">
            <v>0.95384189522733032</v>
          </cell>
          <cell r="Z12">
            <v>348975</v>
          </cell>
          <cell r="AA12">
            <v>3874</v>
          </cell>
          <cell r="AB12">
            <v>1.1101081739379612</v>
          </cell>
        </row>
        <row r="13">
          <cell r="A13" t="str">
            <v>C40121</v>
          </cell>
          <cell r="B13" t="str">
            <v>R2</v>
          </cell>
          <cell r="C13" t="str">
            <v>BNA</v>
          </cell>
          <cell r="E13">
            <v>72018</v>
          </cell>
          <cell r="F13">
            <v>988</v>
          </cell>
          <cell r="G13">
            <v>1.3718792524091199</v>
          </cell>
          <cell r="H13">
            <v>71790</v>
          </cell>
          <cell r="I13">
            <v>1004</v>
          </cell>
          <cell r="J13">
            <v>1.3985234712355481</v>
          </cell>
          <cell r="K13">
            <v>71720</v>
          </cell>
          <cell r="L13">
            <v>909</v>
          </cell>
          <cell r="M13">
            <v>1.2674288901282766</v>
          </cell>
          <cell r="N13">
            <v>71483</v>
          </cell>
          <cell r="O13">
            <v>1016</v>
          </cell>
          <cell r="P13">
            <v>1.421316956479163</v>
          </cell>
          <cell r="Q13">
            <v>71364</v>
          </cell>
          <cell r="R13">
            <v>1088</v>
          </cell>
          <cell r="S13">
            <v>1.5245782187097137</v>
          </cell>
          <cell r="T13">
            <v>71320</v>
          </cell>
          <cell r="U13">
            <v>1248</v>
          </cell>
          <cell r="V13">
            <v>1.7498597868760517</v>
          </cell>
          <cell r="W13">
            <v>71396</v>
          </cell>
          <cell r="X13">
            <v>1061</v>
          </cell>
          <cell r="Y13">
            <v>1.4860776514090426</v>
          </cell>
          <cell r="Z13">
            <v>71698</v>
          </cell>
          <cell r="AA13">
            <v>1286</v>
          </cell>
          <cell r="AB13">
            <v>1.7936344110017015</v>
          </cell>
        </row>
        <row r="14">
          <cell r="A14" t="str">
            <v>C40122</v>
          </cell>
          <cell r="B14">
            <v>0</v>
          </cell>
          <cell r="C14" t="str">
            <v>BPL</v>
          </cell>
          <cell r="E14">
            <v>53097</v>
          </cell>
          <cell r="F14">
            <v>1030</v>
          </cell>
          <cell r="G14">
            <v>1.9398459423319585</v>
          </cell>
          <cell r="H14">
            <v>52910</v>
          </cell>
          <cell r="I14">
            <v>876</v>
          </cell>
          <cell r="J14">
            <v>1.6556416556416556</v>
          </cell>
          <cell r="K14">
            <v>52774</v>
          </cell>
          <cell r="L14">
            <v>757</v>
          </cell>
          <cell r="M14">
            <v>1.4344184636373971</v>
          </cell>
          <cell r="N14">
            <v>52398</v>
          </cell>
          <cell r="O14">
            <v>808</v>
          </cell>
          <cell r="P14">
            <v>1.5420435894499791</v>
          </cell>
          <cell r="Q14">
            <v>52186</v>
          </cell>
          <cell r="R14">
            <v>929</v>
          </cell>
          <cell r="S14">
            <v>1.7801709270685626</v>
          </cell>
          <cell r="T14">
            <v>52141</v>
          </cell>
          <cell r="U14">
            <v>1246</v>
          </cell>
          <cell r="V14">
            <v>2.3896741527780438</v>
          </cell>
          <cell r="W14">
            <v>52277</v>
          </cell>
          <cell r="X14">
            <v>1050</v>
          </cell>
          <cell r="Y14">
            <v>2.0085314765575681</v>
          </cell>
          <cell r="Z14">
            <v>52484</v>
          </cell>
          <cell r="AA14">
            <v>1185</v>
          </cell>
          <cell r="AB14">
            <v>2.2578309580062497</v>
          </cell>
        </row>
        <row r="15">
          <cell r="A15" t="str">
            <v>C40123</v>
          </cell>
          <cell r="B15">
            <v>0</v>
          </cell>
          <cell r="C15" t="str">
            <v>HAM</v>
          </cell>
          <cell r="E15">
            <v>54232</v>
          </cell>
          <cell r="F15">
            <v>604</v>
          </cell>
          <cell r="G15">
            <v>1.11373358902493</v>
          </cell>
          <cell r="H15">
            <v>53980</v>
          </cell>
          <cell r="I15">
            <v>715</v>
          </cell>
          <cell r="J15">
            <v>1.3245646535753983</v>
          </cell>
          <cell r="K15">
            <v>54054</v>
          </cell>
          <cell r="L15">
            <v>615</v>
          </cell>
          <cell r="M15">
            <v>1.1377511377511378</v>
          </cell>
          <cell r="N15">
            <v>54149</v>
          </cell>
          <cell r="O15">
            <v>508</v>
          </cell>
          <cell r="P15">
            <v>0.93815213577351386</v>
          </cell>
          <cell r="Q15">
            <v>54256</v>
          </cell>
          <cell r="R15">
            <v>695</v>
          </cell>
          <cell r="S15">
            <v>1.2809643173105278</v>
          </cell>
          <cell r="T15">
            <v>54270</v>
          </cell>
          <cell r="U15">
            <v>924</v>
          </cell>
          <cell r="V15">
            <v>1.7025981205085683</v>
          </cell>
          <cell r="W15">
            <v>54398</v>
          </cell>
          <cell r="X15">
            <v>920</v>
          </cell>
          <cell r="Y15">
            <v>1.6912386484797235</v>
          </cell>
          <cell r="Z15">
            <v>54739</v>
          </cell>
          <cell r="AA15">
            <v>893</v>
          </cell>
          <cell r="AB15">
            <v>1.6313779937521693</v>
          </cell>
        </row>
        <row r="16">
          <cell r="A16" t="str">
            <v>C40124</v>
          </cell>
          <cell r="B16">
            <v>0</v>
          </cell>
          <cell r="C16" t="str">
            <v>ONT</v>
          </cell>
          <cell r="E16">
            <v>46982</v>
          </cell>
          <cell r="F16">
            <v>478</v>
          </cell>
          <cell r="G16">
            <v>1.0174109233323401</v>
          </cell>
          <cell r="H16">
            <v>46882</v>
          </cell>
          <cell r="I16">
            <v>519</v>
          </cell>
          <cell r="J16">
            <v>1.1070346828206987</v>
          </cell>
          <cell r="K16">
            <v>46933</v>
          </cell>
          <cell r="L16">
            <v>699</v>
          </cell>
          <cell r="M16">
            <v>1.4893571687298914</v>
          </cell>
          <cell r="N16">
            <v>46822</v>
          </cell>
          <cell r="O16">
            <v>507</v>
          </cell>
          <cell r="P16">
            <v>1.082824313356969</v>
          </cell>
          <cell r="Q16">
            <v>46829</v>
          </cell>
          <cell r="R16">
            <v>623</v>
          </cell>
          <cell r="S16">
            <v>1.3303722052574261</v>
          </cell>
          <cell r="T16">
            <v>46883</v>
          </cell>
          <cell r="U16">
            <v>837</v>
          </cell>
          <cell r="V16">
            <v>1.7852953096004949</v>
          </cell>
          <cell r="W16">
            <v>46996</v>
          </cell>
          <cell r="X16">
            <v>848</v>
          </cell>
          <cell r="Y16">
            <v>1.8044088858626268</v>
          </cell>
          <cell r="Z16">
            <v>47214</v>
          </cell>
          <cell r="AA16">
            <v>786</v>
          </cell>
          <cell r="AB16">
            <v>1.664760452408184</v>
          </cell>
        </row>
        <row r="17">
          <cell r="A17" t="str">
            <v>C40125</v>
          </cell>
          <cell r="B17">
            <v>0</v>
          </cell>
          <cell r="C17" t="str">
            <v>PSP</v>
          </cell>
          <cell r="E17">
            <v>56689</v>
          </cell>
          <cell r="F17">
            <v>744</v>
          </cell>
          <cell r="G17">
            <v>1.3124239270405194</v>
          </cell>
          <cell r="H17">
            <v>56523</v>
          </cell>
          <cell r="I17">
            <v>723</v>
          </cell>
          <cell r="J17">
            <v>1.279125311819967</v>
          </cell>
          <cell r="K17">
            <v>56450</v>
          </cell>
          <cell r="L17">
            <v>640</v>
          </cell>
          <cell r="M17">
            <v>1.133746678476528</v>
          </cell>
          <cell r="N17">
            <v>56280</v>
          </cell>
          <cell r="O17">
            <v>770</v>
          </cell>
          <cell r="P17">
            <v>1.3681592039800996</v>
          </cell>
          <cell r="Q17">
            <v>56275</v>
          </cell>
          <cell r="R17">
            <v>862</v>
          </cell>
          <cell r="S17">
            <v>1.5317636605952911</v>
          </cell>
          <cell r="T17">
            <v>56148</v>
          </cell>
          <cell r="U17">
            <v>984</v>
          </cell>
          <cell r="V17">
            <v>1.7525112203462276</v>
          </cell>
          <cell r="W17">
            <v>56098</v>
          </cell>
          <cell r="X17">
            <v>1000</v>
          </cell>
          <cell r="Y17">
            <v>1.782594744910692</v>
          </cell>
          <cell r="Z17">
            <v>56354</v>
          </cell>
          <cell r="AA17">
            <v>881</v>
          </cell>
          <cell r="AB17">
            <v>1.563331795435994</v>
          </cell>
        </row>
        <row r="18">
          <cell r="A18" t="str">
            <v>C40126</v>
          </cell>
          <cell r="B18">
            <v>0</v>
          </cell>
          <cell r="C18" t="str">
            <v>SPK</v>
          </cell>
          <cell r="E18">
            <v>31542</v>
          </cell>
          <cell r="F18">
            <v>394</v>
          </cell>
          <cell r="G18">
            <v>1.2491281465981865</v>
          </cell>
          <cell r="H18">
            <v>31420</v>
          </cell>
          <cell r="I18">
            <v>401</v>
          </cell>
          <cell r="J18">
            <v>1.2762571610439211</v>
          </cell>
          <cell r="K18">
            <v>31382</v>
          </cell>
          <cell r="L18">
            <v>386</v>
          </cell>
          <cell r="M18">
            <v>1.2300044611560768</v>
          </cell>
          <cell r="N18">
            <v>31161</v>
          </cell>
          <cell r="O18">
            <v>309</v>
          </cell>
          <cell r="P18">
            <v>0.99162414556657352</v>
          </cell>
          <cell r="Q18">
            <v>31120</v>
          </cell>
          <cell r="R18">
            <v>501</v>
          </cell>
          <cell r="S18">
            <v>1.6098971722365039</v>
          </cell>
          <cell r="T18">
            <v>30914</v>
          </cell>
          <cell r="U18">
            <v>455</v>
          </cell>
          <cell r="V18">
            <v>1.471825063078217</v>
          </cell>
          <cell r="W18">
            <v>30948</v>
          </cell>
          <cell r="X18">
            <v>462</v>
          </cell>
          <cell r="Y18">
            <v>1.4928266770065917</v>
          </cell>
          <cell r="Z18">
            <v>31082</v>
          </cell>
          <cell r="AA18">
            <v>564</v>
          </cell>
          <cell r="AB18">
            <v>1.8145550479377133</v>
          </cell>
        </row>
        <row r="19">
          <cell r="A19" t="str">
            <v>C40120</v>
          </cell>
          <cell r="B19" t="str">
            <v>R2 Total</v>
          </cell>
          <cell r="E19">
            <v>314560</v>
          </cell>
          <cell r="F19">
            <v>4238</v>
          </cell>
          <cell r="G19">
            <v>1.3472787385554426</v>
          </cell>
          <cell r="H19">
            <v>313505</v>
          </cell>
          <cell r="I19">
            <v>4238</v>
          </cell>
          <cell r="J19">
            <v>1.351812570772396</v>
          </cell>
          <cell r="K19">
            <v>313313</v>
          </cell>
          <cell r="L19">
            <v>4006</v>
          </cell>
          <cell r="M19">
            <v>1.2785936108619813</v>
          </cell>
          <cell r="N19">
            <v>312293</v>
          </cell>
          <cell r="O19">
            <v>3918</v>
          </cell>
          <cell r="P19">
            <v>1.2545910411056282</v>
          </cell>
          <cell r="Q19">
            <v>312030</v>
          </cell>
          <cell r="R19">
            <v>4698</v>
          </cell>
          <cell r="S19">
            <v>1.5056244591866168</v>
          </cell>
          <cell r="T19">
            <v>311676</v>
          </cell>
          <cell r="U19">
            <v>5694</v>
          </cell>
          <cell r="V19">
            <v>1.8268971624379162</v>
          </cell>
          <cell r="W19">
            <v>312113</v>
          </cell>
          <cell r="X19">
            <v>5341</v>
          </cell>
          <cell r="Y19">
            <v>1.7112391986235753</v>
          </cell>
          <cell r="Z19">
            <v>313571</v>
          </cell>
          <cell r="AA19">
            <v>5595</v>
          </cell>
          <cell r="AB19">
            <v>1.7842848987948503</v>
          </cell>
        </row>
        <row r="20">
          <cell r="A20" t="str">
            <v>C40131</v>
          </cell>
          <cell r="B20" t="str">
            <v>R3</v>
          </cell>
          <cell r="C20" t="str">
            <v>BGC</v>
          </cell>
          <cell r="E20">
            <v>74531</v>
          </cell>
          <cell r="F20">
            <v>1758</v>
          </cell>
          <cell r="G20">
            <v>2.3587500503146339</v>
          </cell>
          <cell r="H20">
            <v>74194</v>
          </cell>
          <cell r="I20">
            <v>963</v>
          </cell>
          <cell r="J20">
            <v>1.2979486211823059</v>
          </cell>
          <cell r="K20">
            <v>74292</v>
          </cell>
          <cell r="L20">
            <v>1015</v>
          </cell>
          <cell r="M20">
            <v>1.3662305497227158</v>
          </cell>
          <cell r="N20">
            <v>74007</v>
          </cell>
          <cell r="O20">
            <v>1035</v>
          </cell>
          <cell r="P20">
            <v>1.3985163565608658</v>
          </cell>
          <cell r="Q20">
            <v>74228</v>
          </cell>
          <cell r="R20">
            <v>1451</v>
          </cell>
          <cell r="S20">
            <v>1.9547879506385728</v>
          </cell>
          <cell r="T20">
            <v>74216</v>
          </cell>
          <cell r="U20">
            <v>1702</v>
          </cell>
          <cell r="V20">
            <v>2.2933060256548456</v>
          </cell>
          <cell r="W20">
            <v>74327</v>
          </cell>
          <cell r="X20">
            <v>1434</v>
          </cell>
          <cell r="Y20">
            <v>1.9293123629367526</v>
          </cell>
          <cell r="Z20">
            <v>74504</v>
          </cell>
          <cell r="AA20">
            <v>1465</v>
          </cell>
          <cell r="AB20">
            <v>1.9663373778589071</v>
          </cell>
        </row>
        <row r="21">
          <cell r="A21" t="str">
            <v>C40132</v>
          </cell>
          <cell r="B21">
            <v>0</v>
          </cell>
          <cell r="C21" t="str">
            <v>DNM</v>
          </cell>
          <cell r="E21">
            <v>72171</v>
          </cell>
          <cell r="F21">
            <v>1184</v>
          </cell>
          <cell r="G21">
            <v>1.6405481426057558</v>
          </cell>
          <cell r="H21">
            <v>72111</v>
          </cell>
          <cell r="I21">
            <v>1178</v>
          </cell>
          <cell r="J21">
            <v>1.6335926557668041</v>
          </cell>
          <cell r="K21">
            <v>72200</v>
          </cell>
          <cell r="L21">
            <v>1081</v>
          </cell>
          <cell r="M21">
            <v>1.497229916897507</v>
          </cell>
          <cell r="N21">
            <v>72189</v>
          </cell>
          <cell r="O21">
            <v>1034</v>
          </cell>
          <cell r="P21">
            <v>1.4323511892393579</v>
          </cell>
          <cell r="Q21">
            <v>72432</v>
          </cell>
          <cell r="R21">
            <v>1401</v>
          </cell>
          <cell r="S21">
            <v>1.9342279655400929</v>
          </cell>
          <cell r="T21">
            <v>72511</v>
          </cell>
          <cell r="U21">
            <v>1721</v>
          </cell>
          <cell r="V21">
            <v>2.3734329963729639</v>
          </cell>
          <cell r="W21">
            <v>72613</v>
          </cell>
          <cell r="X21">
            <v>1257</v>
          </cell>
          <cell r="Y21">
            <v>1.7310949829920264</v>
          </cell>
          <cell r="Z21">
            <v>73066</v>
          </cell>
          <cell r="AA21">
            <v>1395</v>
          </cell>
          <cell r="AB21">
            <v>1.9092327484739824</v>
          </cell>
        </row>
        <row r="22">
          <cell r="A22" t="str">
            <v>C40133</v>
          </cell>
          <cell r="B22">
            <v>0</v>
          </cell>
          <cell r="C22" t="str">
            <v>KGC</v>
          </cell>
          <cell r="E22">
            <v>56067</v>
          </cell>
          <cell r="F22">
            <v>702</v>
          </cell>
          <cell r="G22">
            <v>1.2520734121675852</v>
          </cell>
          <cell r="H22">
            <v>55910</v>
          </cell>
          <cell r="I22">
            <v>750</v>
          </cell>
          <cell r="J22">
            <v>1.341441602575568</v>
          </cell>
          <cell r="K22">
            <v>55969</v>
          </cell>
          <cell r="L22">
            <v>720</v>
          </cell>
          <cell r="M22">
            <v>1.2864264146223803</v>
          </cell>
          <cell r="N22">
            <v>55768</v>
          </cell>
          <cell r="O22">
            <v>705</v>
          </cell>
          <cell r="P22">
            <v>1.2641658298665901</v>
          </cell>
          <cell r="Q22">
            <v>55798</v>
          </cell>
          <cell r="R22">
            <v>834</v>
          </cell>
          <cell r="S22">
            <v>1.4946772285745009</v>
          </cell>
          <cell r="T22">
            <v>55816</v>
          </cell>
          <cell r="U22">
            <v>975</v>
          </cell>
          <cell r="V22">
            <v>1.7468109502651568</v>
          </cell>
          <cell r="W22">
            <v>55929</v>
          </cell>
          <cell r="X22">
            <v>875</v>
          </cell>
          <cell r="Y22">
            <v>1.564483541633142</v>
          </cell>
          <cell r="Z22">
            <v>56225</v>
          </cell>
          <cell r="AA22">
            <v>968</v>
          </cell>
          <cell r="AB22">
            <v>1.7216540684748778</v>
          </cell>
        </row>
        <row r="23">
          <cell r="A23" t="str">
            <v>C40134</v>
          </cell>
          <cell r="B23">
            <v>0</v>
          </cell>
          <cell r="C23" t="str">
            <v>LKS</v>
          </cell>
          <cell r="E23">
            <v>31645</v>
          </cell>
          <cell r="F23">
            <v>325</v>
          </cell>
          <cell r="G23">
            <v>1.0270184863327541</v>
          </cell>
          <cell r="H23">
            <v>31527</v>
          </cell>
          <cell r="I23">
            <v>368</v>
          </cell>
          <cell r="J23">
            <v>1.1672534652837252</v>
          </cell>
          <cell r="K23">
            <v>31374</v>
          </cell>
          <cell r="L23">
            <v>342</v>
          </cell>
          <cell r="M23">
            <v>1.0900745840504877</v>
          </cell>
          <cell r="N23">
            <v>31183</v>
          </cell>
          <cell r="O23">
            <v>313</v>
          </cell>
          <cell r="P23">
            <v>1.0037520443831576</v>
          </cell>
          <cell r="Q23">
            <v>31171</v>
          </cell>
          <cell r="R23">
            <v>486</v>
          </cell>
          <cell r="S23">
            <v>1.5591415097366141</v>
          </cell>
          <cell r="T23">
            <v>31088</v>
          </cell>
          <cell r="U23">
            <v>565</v>
          </cell>
          <cell r="V23">
            <v>1.817421513124035</v>
          </cell>
          <cell r="W23">
            <v>31072</v>
          </cell>
          <cell r="X23">
            <v>645</v>
          </cell>
          <cell r="Y23">
            <v>2.0758238928939234</v>
          </cell>
          <cell r="Z23">
            <v>31188</v>
          </cell>
          <cell r="AA23">
            <v>452</v>
          </cell>
          <cell r="AB23">
            <v>1.4492753623188406</v>
          </cell>
        </row>
        <row r="24">
          <cell r="A24" t="str">
            <v>C40135</v>
          </cell>
          <cell r="B24">
            <v>0</v>
          </cell>
          <cell r="C24" t="str">
            <v>LTP2</v>
          </cell>
          <cell r="E24">
            <v>41860</v>
          </cell>
          <cell r="F24">
            <v>599</v>
          </cell>
          <cell r="G24">
            <v>1.4309603440038223</v>
          </cell>
          <cell r="H24">
            <v>41655</v>
          </cell>
          <cell r="I24">
            <v>612</v>
          </cell>
          <cell r="J24">
            <v>1.4692113791861723</v>
          </cell>
          <cell r="K24">
            <v>41676</v>
          </cell>
          <cell r="L24">
            <v>564</v>
          </cell>
          <cell r="M24">
            <v>1.3532968615030232</v>
          </cell>
          <cell r="N24">
            <v>41672</v>
          </cell>
          <cell r="O24">
            <v>669</v>
          </cell>
          <cell r="P24">
            <v>1.6053945095027837</v>
          </cell>
          <cell r="Q24">
            <v>41717</v>
          </cell>
          <cell r="R24">
            <v>729</v>
          </cell>
          <cell r="S24">
            <v>1.7474890332478368</v>
          </cell>
          <cell r="T24">
            <v>41762</v>
          </cell>
          <cell r="U24">
            <v>855</v>
          </cell>
          <cell r="V24">
            <v>2.0473157415832577</v>
          </cell>
          <cell r="W24">
            <v>41951</v>
          </cell>
          <cell r="X24">
            <v>760</v>
          </cell>
          <cell r="Y24">
            <v>1.8116373864746966</v>
          </cell>
          <cell r="Z24">
            <v>42083</v>
          </cell>
          <cell r="AA24">
            <v>847</v>
          </cell>
          <cell r="AB24">
            <v>2.0126892094194804</v>
          </cell>
        </row>
        <row r="25">
          <cell r="A25" t="str">
            <v>C40136</v>
          </cell>
          <cell r="B25">
            <v>0</v>
          </cell>
          <cell r="C25" t="str">
            <v>RIT</v>
          </cell>
          <cell r="E25">
            <v>45170</v>
          </cell>
          <cell r="F25">
            <v>617</v>
          </cell>
          <cell r="G25">
            <v>1.365950852335621</v>
          </cell>
          <cell r="H25">
            <v>45017</v>
          </cell>
          <cell r="I25">
            <v>511</v>
          </cell>
          <cell r="J25">
            <v>1.1351267299020371</v>
          </cell>
          <cell r="K25">
            <v>45206</v>
          </cell>
          <cell r="L25">
            <v>533</v>
          </cell>
          <cell r="M25">
            <v>1.1790470291554218</v>
          </cell>
          <cell r="N25">
            <v>45018</v>
          </cell>
          <cell r="O25">
            <v>586</v>
          </cell>
          <cell r="P25">
            <v>1.3017015416055802</v>
          </cell>
          <cell r="Q25">
            <v>45056</v>
          </cell>
          <cell r="R25">
            <v>839</v>
          </cell>
          <cell r="S25">
            <v>1.8621271306818181</v>
          </cell>
          <cell r="T25">
            <v>45155</v>
          </cell>
          <cell r="U25">
            <v>799</v>
          </cell>
          <cell r="V25">
            <v>1.7694607463182372</v>
          </cell>
          <cell r="W25">
            <v>45136</v>
          </cell>
          <cell r="X25">
            <v>626</v>
          </cell>
          <cell r="Y25">
            <v>1.3869195320808225</v>
          </cell>
          <cell r="Z25">
            <v>45465</v>
          </cell>
          <cell r="AA25">
            <v>713</v>
          </cell>
          <cell r="AB25">
            <v>1.5682393049598593</v>
          </cell>
        </row>
        <row r="26">
          <cell r="A26" t="str">
            <v>C40137</v>
          </cell>
          <cell r="B26">
            <v>0</v>
          </cell>
          <cell r="C26" t="str">
            <v>RST</v>
          </cell>
          <cell r="E26">
            <v>45097</v>
          </cell>
          <cell r="F26">
            <v>709</v>
          </cell>
          <cell r="G26">
            <v>1.5721666629709294</v>
          </cell>
          <cell r="H26">
            <v>44912</v>
          </cell>
          <cell r="I26">
            <v>782</v>
          </cell>
          <cell r="J26">
            <v>1.7411827573922338</v>
          </cell>
          <cell r="K26">
            <v>45593</v>
          </cell>
          <cell r="L26">
            <v>825</v>
          </cell>
          <cell r="M26">
            <v>1.8094882986423355</v>
          </cell>
          <cell r="N26">
            <v>45506</v>
          </cell>
          <cell r="O26">
            <v>762</v>
          </cell>
          <cell r="P26">
            <v>1.6745044609502042</v>
          </cell>
          <cell r="Q26">
            <v>45614</v>
          </cell>
          <cell r="R26">
            <v>1173</v>
          </cell>
          <cell r="S26">
            <v>2.5715789012145396</v>
          </cell>
          <cell r="T26">
            <v>45783</v>
          </cell>
          <cell r="U26">
            <v>1339</v>
          </cell>
          <cell r="V26">
            <v>2.9246663608763077</v>
          </cell>
          <cell r="W26">
            <v>45936</v>
          </cell>
          <cell r="X26">
            <v>1167</v>
          </cell>
          <cell r="Y26">
            <v>2.5404911180773251</v>
          </cell>
          <cell r="Z26">
            <v>46206</v>
          </cell>
          <cell r="AA26">
            <v>1113</v>
          </cell>
          <cell r="AB26">
            <v>2.4087780807687311</v>
          </cell>
        </row>
        <row r="27">
          <cell r="A27" t="str">
            <v>C40130</v>
          </cell>
          <cell r="B27" t="str">
            <v>R3 Total</v>
          </cell>
          <cell r="E27">
            <v>366541</v>
          </cell>
          <cell r="F27">
            <v>5894</v>
          </cell>
          <cell r="G27">
            <v>1.6080056528464757</v>
          </cell>
          <cell r="H27">
            <v>365326</v>
          </cell>
          <cell r="I27">
            <v>5164</v>
          </cell>
          <cell r="J27">
            <v>1.4135320234530255</v>
          </cell>
          <cell r="K27">
            <v>366310</v>
          </cell>
          <cell r="L27">
            <v>5080</v>
          </cell>
          <cell r="M27">
            <v>1.3868035270672381</v>
          </cell>
          <cell r="N27">
            <v>365343</v>
          </cell>
          <cell r="O27">
            <v>5104</v>
          </cell>
          <cell r="P27">
            <v>1.3970433264083342</v>
          </cell>
          <cell r="Q27">
            <v>366016</v>
          </cell>
          <cell r="R27">
            <v>6913</v>
          </cell>
          <cell r="S27">
            <v>1.8887152474208777</v>
          </cell>
          <cell r="T27">
            <v>366331</v>
          </cell>
          <cell r="U27">
            <v>7956</v>
          </cell>
          <cell r="V27">
            <v>2.1718063718331235</v>
          </cell>
          <cell r="W27">
            <v>366964</v>
          </cell>
          <cell r="X27">
            <v>6764</v>
          </cell>
          <cell r="Y27">
            <v>1.8432325786725674</v>
          </cell>
          <cell r="Z27">
            <v>368737</v>
          </cell>
          <cell r="AA27">
            <v>6953</v>
          </cell>
          <cell r="AB27">
            <v>1.8856257983332296</v>
          </cell>
        </row>
        <row r="28">
          <cell r="A28" t="str">
            <v>C40141</v>
          </cell>
          <cell r="B28" t="str">
            <v>R4</v>
          </cell>
          <cell r="C28" t="str">
            <v>BBT</v>
          </cell>
          <cell r="E28">
            <v>80957</v>
          </cell>
          <cell r="F28">
            <v>1279</v>
          </cell>
          <cell r="G28">
            <v>1.5798510320293488</v>
          </cell>
          <cell r="H28">
            <v>81131</v>
          </cell>
          <cell r="I28">
            <v>1423</v>
          </cell>
          <cell r="J28">
            <v>1.7539534826391885</v>
          </cell>
          <cell r="K28">
            <v>81490</v>
          </cell>
          <cell r="L28">
            <v>1405</v>
          </cell>
          <cell r="M28">
            <v>1.7241379310344827</v>
          </cell>
          <cell r="N28">
            <v>81432</v>
          </cell>
          <cell r="O28">
            <v>1195</v>
          </cell>
          <cell r="P28">
            <v>1.4674820709303469</v>
          </cell>
          <cell r="Q28">
            <v>81241</v>
          </cell>
          <cell r="R28">
            <v>1783</v>
          </cell>
          <cell r="S28">
            <v>2.1947046442067428</v>
          </cell>
          <cell r="T28">
            <v>81064</v>
          </cell>
          <cell r="U28">
            <v>2480</v>
          </cell>
          <cell r="V28">
            <v>3.0593111615513666</v>
          </cell>
          <cell r="W28">
            <v>81256</v>
          </cell>
          <cell r="X28">
            <v>1533</v>
          </cell>
          <cell r="Y28">
            <v>1.8866299104066162</v>
          </cell>
          <cell r="Z28">
            <v>81438</v>
          </cell>
          <cell r="AA28">
            <v>1774</v>
          </cell>
          <cell r="AB28">
            <v>2.1783442618924824</v>
          </cell>
        </row>
        <row r="29">
          <cell r="A29" t="str">
            <v>C40142</v>
          </cell>
          <cell r="B29">
            <v>0</v>
          </cell>
          <cell r="C29" t="str">
            <v>CWT</v>
          </cell>
          <cell r="E29">
            <v>47146</v>
          </cell>
          <cell r="F29">
            <v>456</v>
          </cell>
          <cell r="G29">
            <v>0.9672082467229457</v>
          </cell>
          <cell r="H29">
            <v>47058</v>
          </cell>
          <cell r="I29">
            <v>418</v>
          </cell>
          <cell r="J29">
            <v>0.88826554464703134</v>
          </cell>
          <cell r="K29">
            <v>47011</v>
          </cell>
          <cell r="L29">
            <v>439</v>
          </cell>
          <cell r="M29">
            <v>0.93382399863861654</v>
          </cell>
          <cell r="N29">
            <v>46798</v>
          </cell>
          <cell r="O29">
            <v>434</v>
          </cell>
          <cell r="P29">
            <v>0.92739005940424801</v>
          </cell>
          <cell r="Q29">
            <v>46689</v>
          </cell>
          <cell r="R29">
            <v>520</v>
          </cell>
          <cell r="S29">
            <v>1.1137527040630555</v>
          </cell>
          <cell r="T29">
            <v>46597</v>
          </cell>
          <cell r="U29">
            <v>622</v>
          </cell>
          <cell r="V29">
            <v>1.3348498830396807</v>
          </cell>
          <cell r="W29">
            <v>46642</v>
          </cell>
          <cell r="X29">
            <v>475</v>
          </cell>
          <cell r="Y29">
            <v>1.0183954375884396</v>
          </cell>
          <cell r="Z29">
            <v>46774</v>
          </cell>
          <cell r="AA29">
            <v>583</v>
          </cell>
          <cell r="AB29">
            <v>1.2464189506991064</v>
          </cell>
        </row>
        <row r="30">
          <cell r="A30" t="str">
            <v>C40143</v>
          </cell>
          <cell r="B30">
            <v>0</v>
          </cell>
          <cell r="C30" t="str">
            <v>LTP1</v>
          </cell>
          <cell r="E30">
            <v>53036</v>
          </cell>
          <cell r="F30">
            <v>510</v>
          </cell>
          <cell r="G30">
            <v>0.9616109812203032</v>
          </cell>
          <cell r="H30">
            <v>52947</v>
          </cell>
          <cell r="I30">
            <v>587</v>
          </cell>
          <cell r="J30">
            <v>1.1086558256369576</v>
          </cell>
          <cell r="K30">
            <v>53056</v>
          </cell>
          <cell r="L30">
            <v>534</v>
          </cell>
          <cell r="M30">
            <v>1.0064837153196622</v>
          </cell>
          <cell r="N30">
            <v>53020</v>
          </cell>
          <cell r="O30">
            <v>540</v>
          </cell>
          <cell r="P30">
            <v>1.018483591097699</v>
          </cell>
          <cell r="Q30">
            <v>52974</v>
          </cell>
          <cell r="R30">
            <v>685</v>
          </cell>
          <cell r="S30">
            <v>1.2930871748404877</v>
          </cell>
          <cell r="T30">
            <v>53129</v>
          </cell>
          <cell r="U30">
            <v>677</v>
          </cell>
          <cell r="V30">
            <v>1.2742569971202167</v>
          </cell>
          <cell r="W30">
            <v>53397</v>
          </cell>
          <cell r="X30">
            <v>627</v>
          </cell>
          <cell r="Y30">
            <v>1.1742232709702793</v>
          </cell>
          <cell r="Z30">
            <v>53579</v>
          </cell>
          <cell r="AA30">
            <v>763</v>
          </cell>
          <cell r="AB30">
            <v>1.4240653987569758</v>
          </cell>
        </row>
        <row r="31">
          <cell r="A31" t="str">
            <v>C40144</v>
          </cell>
          <cell r="B31">
            <v>0</v>
          </cell>
          <cell r="C31" t="str">
            <v>NTB</v>
          </cell>
          <cell r="E31">
            <v>48045</v>
          </cell>
          <cell r="F31">
            <v>418</v>
          </cell>
          <cell r="G31">
            <v>0.87001769174732024</v>
          </cell>
          <cell r="H31">
            <v>47965</v>
          </cell>
          <cell r="I31">
            <v>421</v>
          </cell>
          <cell r="J31">
            <v>0.87772333993536944</v>
          </cell>
          <cell r="K31">
            <v>47934</v>
          </cell>
          <cell r="L31">
            <v>340</v>
          </cell>
          <cell r="M31">
            <v>0.70930863270330036</v>
          </cell>
          <cell r="N31">
            <v>47773</v>
          </cell>
          <cell r="O31">
            <v>426</v>
          </cell>
          <cell r="P31">
            <v>0.8917170786846127</v>
          </cell>
          <cell r="Q31">
            <v>47577</v>
          </cell>
          <cell r="R31">
            <v>545</v>
          </cell>
          <cell r="S31">
            <v>1.1455114866427056</v>
          </cell>
          <cell r="T31">
            <v>47532</v>
          </cell>
          <cell r="U31">
            <v>662</v>
          </cell>
          <cell r="V31">
            <v>1.3927459395775479</v>
          </cell>
          <cell r="W31">
            <v>47620</v>
          </cell>
          <cell r="X31">
            <v>548</v>
          </cell>
          <cell r="Y31">
            <v>1.1507769844603106</v>
          </cell>
          <cell r="Z31">
            <v>47732</v>
          </cell>
          <cell r="AA31">
            <v>553</v>
          </cell>
          <cell r="AB31">
            <v>1.1585519148579571</v>
          </cell>
        </row>
        <row r="32">
          <cell r="A32" t="str">
            <v>C40145</v>
          </cell>
          <cell r="B32">
            <v>0</v>
          </cell>
          <cell r="C32" t="str">
            <v>NWW</v>
          </cell>
          <cell r="E32">
            <v>38520</v>
          </cell>
          <cell r="F32">
            <v>426</v>
          </cell>
          <cell r="G32">
            <v>1.1059190031152648</v>
          </cell>
          <cell r="H32">
            <v>38562</v>
          </cell>
          <cell r="I32">
            <v>434</v>
          </cell>
          <cell r="J32">
            <v>1.1254602977024013</v>
          </cell>
          <cell r="K32">
            <v>38602</v>
          </cell>
          <cell r="L32">
            <v>343</v>
          </cell>
          <cell r="M32">
            <v>0.88855499715040676</v>
          </cell>
          <cell r="N32">
            <v>38406</v>
          </cell>
          <cell r="O32">
            <v>433</v>
          </cell>
          <cell r="P32">
            <v>1.1274280060407227</v>
          </cell>
          <cell r="Q32">
            <v>38269</v>
          </cell>
          <cell r="R32">
            <v>474</v>
          </cell>
          <cell r="S32">
            <v>1.23860043377146</v>
          </cell>
          <cell r="T32">
            <v>38073</v>
          </cell>
          <cell r="U32">
            <v>573</v>
          </cell>
          <cell r="V32">
            <v>1.5050035458198723</v>
          </cell>
          <cell r="W32">
            <v>38191</v>
          </cell>
          <cell r="X32">
            <v>508</v>
          </cell>
          <cell r="Y32">
            <v>1.3301563195517268</v>
          </cell>
          <cell r="Z32">
            <v>38368</v>
          </cell>
          <cell r="AA32">
            <v>528</v>
          </cell>
          <cell r="AB32">
            <v>1.3761467889908259</v>
          </cell>
        </row>
        <row r="33">
          <cell r="A33" t="str">
            <v>C40146</v>
          </cell>
          <cell r="B33">
            <v>0</v>
          </cell>
          <cell r="C33" t="str">
            <v>PKK</v>
          </cell>
          <cell r="E33">
            <v>39199</v>
          </cell>
          <cell r="F33">
            <v>435</v>
          </cell>
          <cell r="G33">
            <v>1.1097221867904794</v>
          </cell>
          <cell r="H33">
            <v>38975</v>
          </cell>
          <cell r="I33">
            <v>471</v>
          </cell>
          <cell r="J33">
            <v>1.2084669660038487</v>
          </cell>
          <cell r="K33">
            <v>38947</v>
          </cell>
          <cell r="L33">
            <v>436</v>
          </cell>
          <cell r="M33">
            <v>1.1194700490410043</v>
          </cell>
          <cell r="N33">
            <v>38810</v>
          </cell>
          <cell r="O33">
            <v>431</v>
          </cell>
          <cell r="P33">
            <v>1.1105385209997423</v>
          </cell>
          <cell r="Q33">
            <v>38686</v>
          </cell>
          <cell r="R33">
            <v>727</v>
          </cell>
          <cell r="S33">
            <v>1.8792327973944061</v>
          </cell>
          <cell r="T33">
            <v>38678</v>
          </cell>
          <cell r="U33">
            <v>787</v>
          </cell>
          <cell r="V33">
            <v>2.0347484358032992</v>
          </cell>
          <cell r="W33">
            <v>38731</v>
          </cell>
          <cell r="X33">
            <v>750</v>
          </cell>
          <cell r="Y33">
            <v>1.9364333479641629</v>
          </cell>
          <cell r="Z33">
            <v>39021</v>
          </cell>
          <cell r="AA33">
            <v>574</v>
          </cell>
          <cell r="AB33">
            <v>1.4710027933676739</v>
          </cell>
        </row>
        <row r="34">
          <cell r="A34" t="str">
            <v>C40147</v>
          </cell>
          <cell r="B34">
            <v>0</v>
          </cell>
          <cell r="C34" t="str">
            <v>PTT</v>
          </cell>
          <cell r="E34">
            <v>26131</v>
          </cell>
          <cell r="F34">
            <v>310</v>
          </cell>
          <cell r="G34">
            <v>1.1863304121541465</v>
          </cell>
          <cell r="H34">
            <v>26158</v>
          </cell>
          <cell r="I34">
            <v>376</v>
          </cell>
          <cell r="J34">
            <v>1.4374187629023625</v>
          </cell>
          <cell r="K34">
            <v>26213</v>
          </cell>
          <cell r="L34">
            <v>383</v>
          </cell>
          <cell r="M34">
            <v>1.4611070842711631</v>
          </cell>
          <cell r="N34">
            <v>26117</v>
          </cell>
          <cell r="O34">
            <v>482</v>
          </cell>
          <cell r="P34">
            <v>1.845541218363518</v>
          </cell>
          <cell r="Q34">
            <v>26166</v>
          </cell>
          <cell r="R34">
            <v>700</v>
          </cell>
          <cell r="S34">
            <v>2.6752273943285179</v>
          </cell>
          <cell r="T34">
            <v>26133</v>
          </cell>
          <cell r="U34">
            <v>521</v>
          </cell>
          <cell r="V34">
            <v>1.9936478781617111</v>
          </cell>
          <cell r="W34">
            <v>26211</v>
          </cell>
          <cell r="X34">
            <v>444</v>
          </cell>
          <cell r="Y34">
            <v>1.6939452901453589</v>
          </cell>
          <cell r="Z34">
            <v>26360</v>
          </cell>
          <cell r="AA34">
            <v>527</v>
          </cell>
          <cell r="AB34">
            <v>1.9992412746585735</v>
          </cell>
        </row>
        <row r="35">
          <cell r="A35" t="str">
            <v>C40140</v>
          </cell>
          <cell r="B35" t="str">
            <v>R4 Total</v>
          </cell>
          <cell r="E35">
            <v>333034</v>
          </cell>
          <cell r="F35">
            <v>3834</v>
          </cell>
          <cell r="G35">
            <v>1.1512338079595477</v>
          </cell>
          <cell r="H35">
            <v>332796</v>
          </cell>
          <cell r="I35">
            <v>4130</v>
          </cell>
          <cell r="J35">
            <v>1.2410004927943845</v>
          </cell>
          <cell r="K35">
            <v>333253</v>
          </cell>
          <cell r="L35">
            <v>3880</v>
          </cell>
          <cell r="M35">
            <v>1.1642805916225809</v>
          </cell>
          <cell r="N35">
            <v>332356</v>
          </cell>
          <cell r="O35">
            <v>3941</v>
          </cell>
          <cell r="P35">
            <v>1.1857766972764143</v>
          </cell>
          <cell r="Q35">
            <v>331602</v>
          </cell>
          <cell r="R35">
            <v>5434</v>
          </cell>
          <cell r="S35">
            <v>1.6387114673614755</v>
          </cell>
          <cell r="T35">
            <v>331206</v>
          </cell>
          <cell r="U35">
            <v>6322</v>
          </cell>
          <cell r="V35">
            <v>1.9087818457395096</v>
          </cell>
          <cell r="W35">
            <v>332048</v>
          </cell>
          <cell r="X35">
            <v>4885</v>
          </cell>
          <cell r="Y35">
            <v>1.4711728424806052</v>
          </cell>
          <cell r="Z35">
            <v>333272</v>
          </cell>
          <cell r="AA35">
            <v>5302</v>
          </cell>
          <cell r="AB35">
            <v>1.590892724261264</v>
          </cell>
        </row>
        <row r="36">
          <cell r="A36" t="str">
            <v>C40151</v>
          </cell>
          <cell r="B36" t="str">
            <v>R5</v>
          </cell>
          <cell r="C36" t="str">
            <v>BGT</v>
          </cell>
          <cell r="E36">
            <v>82013</v>
          </cell>
          <cell r="F36">
            <v>942</v>
          </cell>
          <cell r="G36">
            <v>1.1485983929377048</v>
          </cell>
          <cell r="H36">
            <v>81904</v>
          </cell>
          <cell r="I36">
            <v>1037</v>
          </cell>
          <cell r="J36">
            <v>1.2661164289900373</v>
          </cell>
          <cell r="K36">
            <v>81948</v>
          </cell>
          <cell r="L36">
            <v>1426</v>
          </cell>
          <cell r="M36">
            <v>1.7401278859764728</v>
          </cell>
          <cell r="N36">
            <v>81660</v>
          </cell>
          <cell r="O36">
            <v>1011</v>
          </cell>
          <cell r="P36">
            <v>1.2380602498163116</v>
          </cell>
          <cell r="Q36">
            <v>81718</v>
          </cell>
          <cell r="R36">
            <v>1474</v>
          </cell>
          <cell r="S36">
            <v>1.8037641645659463</v>
          </cell>
          <cell r="T36">
            <v>81963</v>
          </cell>
          <cell r="U36">
            <v>1288</v>
          </cell>
          <cell r="V36">
            <v>1.5714407720556836</v>
          </cell>
          <cell r="W36">
            <v>81997</v>
          </cell>
          <cell r="X36">
            <v>1555</v>
          </cell>
          <cell r="Y36">
            <v>1.8964108442991816</v>
          </cell>
          <cell r="Z36">
            <v>83356</v>
          </cell>
          <cell r="AA36">
            <v>1270</v>
          </cell>
          <cell r="AB36">
            <v>1.5235855847209558</v>
          </cell>
        </row>
        <row r="37">
          <cell r="A37" t="str">
            <v>C40152</v>
          </cell>
          <cell r="B37">
            <v>0</v>
          </cell>
          <cell r="C37" t="str">
            <v>EKC</v>
          </cell>
          <cell r="E37">
            <v>62952</v>
          </cell>
          <cell r="F37">
            <v>989</v>
          </cell>
          <cell r="G37">
            <v>1.5710382513661203</v>
          </cell>
          <cell r="H37">
            <v>62772</v>
          </cell>
          <cell r="I37">
            <v>820</v>
          </cell>
          <cell r="J37">
            <v>1.3063149174791309</v>
          </cell>
          <cell r="K37">
            <v>62877</v>
          </cell>
          <cell r="L37">
            <v>785</v>
          </cell>
          <cell r="M37">
            <v>1.2484692335830272</v>
          </cell>
          <cell r="N37">
            <v>62699</v>
          </cell>
          <cell r="O37">
            <v>805</v>
          </cell>
          <cell r="P37">
            <v>1.2839120241152171</v>
          </cell>
          <cell r="Q37">
            <v>62652</v>
          </cell>
          <cell r="R37">
            <v>1131</v>
          </cell>
          <cell r="S37">
            <v>1.8052097299367937</v>
          </cell>
          <cell r="T37">
            <v>62490</v>
          </cell>
          <cell r="U37">
            <v>1324</v>
          </cell>
          <cell r="V37">
            <v>2.118738998239718</v>
          </cell>
          <cell r="W37">
            <v>62553</v>
          </cell>
          <cell r="X37">
            <v>1274</v>
          </cell>
          <cell r="Y37">
            <v>2.0366729013796303</v>
          </cell>
          <cell r="Z37">
            <v>62643</v>
          </cell>
          <cell r="AA37">
            <v>1279</v>
          </cell>
          <cell r="AB37">
            <v>2.0417285251344923</v>
          </cell>
        </row>
        <row r="38">
          <cell r="A38" t="str">
            <v>C40153</v>
          </cell>
          <cell r="B38">
            <v>0</v>
          </cell>
          <cell r="C38" t="str">
            <v>LTY</v>
          </cell>
          <cell r="E38">
            <v>37408</v>
          </cell>
          <cell r="F38">
            <v>226</v>
          </cell>
          <cell r="G38">
            <v>0.60414884516680922</v>
          </cell>
          <cell r="H38">
            <v>37787</v>
          </cell>
          <cell r="I38">
            <v>208</v>
          </cell>
          <cell r="J38">
            <v>0.5504538597930505</v>
          </cell>
          <cell r="K38">
            <v>37689</v>
          </cell>
          <cell r="L38">
            <v>212</v>
          </cell>
          <cell r="M38">
            <v>0.5624983416912096</v>
          </cell>
          <cell r="N38">
            <v>37502</v>
          </cell>
          <cell r="O38">
            <v>188</v>
          </cell>
          <cell r="P38">
            <v>0.50130659698149438</v>
          </cell>
          <cell r="Q38">
            <v>37897</v>
          </cell>
          <cell r="R38">
            <v>257</v>
          </cell>
          <cell r="S38">
            <v>0.67815394358392489</v>
          </cell>
          <cell r="T38">
            <v>37715</v>
          </cell>
          <cell r="U38">
            <v>266</v>
          </cell>
          <cell r="V38">
            <v>0.70528967254408059</v>
          </cell>
          <cell r="W38">
            <v>37781</v>
          </cell>
          <cell r="X38">
            <v>250</v>
          </cell>
          <cell r="Y38">
            <v>0.6617082660596596</v>
          </cell>
          <cell r="Z38">
            <v>37955</v>
          </cell>
          <cell r="AA38">
            <v>292</v>
          </cell>
          <cell r="AB38">
            <v>0.76933210380714001</v>
          </cell>
        </row>
        <row r="39">
          <cell r="A39" t="str">
            <v>C40154</v>
          </cell>
          <cell r="B39">
            <v>0</v>
          </cell>
          <cell r="C39" t="str">
            <v>NGK</v>
          </cell>
          <cell r="E39">
            <v>37064</v>
          </cell>
          <cell r="F39">
            <v>521</v>
          </cell>
          <cell r="G39">
            <v>1.4056766673861429</v>
          </cell>
          <cell r="H39">
            <v>36931</v>
          </cell>
          <cell r="I39">
            <v>472</v>
          </cell>
          <cell r="J39">
            <v>1.2780590831550729</v>
          </cell>
          <cell r="K39">
            <v>36993</v>
          </cell>
          <cell r="L39">
            <v>523</v>
          </cell>
          <cell r="M39">
            <v>1.4137809855918688</v>
          </cell>
          <cell r="N39">
            <v>36956</v>
          </cell>
          <cell r="O39">
            <v>451</v>
          </cell>
          <cell r="P39">
            <v>1.2203701699318108</v>
          </cell>
          <cell r="Q39">
            <v>37007</v>
          </cell>
          <cell r="R39">
            <v>647</v>
          </cell>
          <cell r="S39">
            <v>1.7483178858053883</v>
          </cell>
          <cell r="T39">
            <v>36954</v>
          </cell>
          <cell r="U39">
            <v>755</v>
          </cell>
          <cell r="V39">
            <v>2.0430805866753259</v>
          </cell>
          <cell r="W39">
            <v>36851</v>
          </cell>
          <cell r="X39">
            <v>534</v>
          </cell>
          <cell r="Y39">
            <v>1.4490787224227295</v>
          </cell>
          <cell r="Z39">
            <v>36901</v>
          </cell>
          <cell r="AA39">
            <v>538</v>
          </cell>
          <cell r="AB39">
            <v>1.4579550689683207</v>
          </cell>
        </row>
        <row r="40">
          <cell r="A40" t="str">
            <v>C40155</v>
          </cell>
          <cell r="B40">
            <v>0</v>
          </cell>
          <cell r="C40" t="str">
            <v>PPG</v>
          </cell>
          <cell r="E40">
            <v>35561</v>
          </cell>
          <cell r="F40">
            <v>572</v>
          </cell>
          <cell r="G40">
            <v>1.6085036978712637</v>
          </cell>
          <cell r="H40">
            <v>35478</v>
          </cell>
          <cell r="I40">
            <v>499</v>
          </cell>
          <cell r="J40">
            <v>1.4065054399909804</v>
          </cell>
          <cell r="K40">
            <v>35406</v>
          </cell>
          <cell r="L40">
            <v>539</v>
          </cell>
          <cell r="M40">
            <v>1.5223408461842625</v>
          </cell>
          <cell r="N40">
            <v>35136</v>
          </cell>
          <cell r="O40">
            <v>502</v>
          </cell>
          <cell r="P40">
            <v>1.4287340619307833</v>
          </cell>
          <cell r="Q40">
            <v>34950</v>
          </cell>
          <cell r="R40">
            <v>667</v>
          </cell>
          <cell r="S40">
            <v>1.9084406294706722</v>
          </cell>
          <cell r="T40">
            <v>34819</v>
          </cell>
          <cell r="U40">
            <v>751</v>
          </cell>
          <cell r="V40">
            <v>2.1568683764611274</v>
          </cell>
          <cell r="W40">
            <v>34750</v>
          </cell>
          <cell r="X40">
            <v>644</v>
          </cell>
          <cell r="Y40">
            <v>1.8532374100719422</v>
          </cell>
          <cell r="Z40">
            <v>34758</v>
          </cell>
          <cell r="AA40">
            <v>694</v>
          </cell>
          <cell r="AB40">
            <v>1.996662638816963</v>
          </cell>
        </row>
        <row r="41">
          <cell r="A41" t="str">
            <v>C40156</v>
          </cell>
          <cell r="B41">
            <v>0</v>
          </cell>
          <cell r="C41" t="str">
            <v>PSN</v>
          </cell>
          <cell r="E41">
            <v>56924</v>
          </cell>
          <cell r="F41">
            <v>586</v>
          </cell>
          <cell r="G41">
            <v>1.0294427657929872</v>
          </cell>
          <cell r="H41">
            <v>56719</v>
          </cell>
          <cell r="I41">
            <v>598</v>
          </cell>
          <cell r="J41">
            <v>1.0543204217281685</v>
          </cell>
          <cell r="K41">
            <v>56806</v>
          </cell>
          <cell r="L41">
            <v>499</v>
          </cell>
          <cell r="M41">
            <v>0.87842833503503148</v>
          </cell>
          <cell r="N41">
            <v>56658</v>
          </cell>
          <cell r="O41">
            <v>524</v>
          </cell>
          <cell r="P41">
            <v>0.92484732959158455</v>
          </cell>
          <cell r="Q41">
            <v>56844</v>
          </cell>
          <cell r="R41">
            <v>724</v>
          </cell>
          <cell r="S41">
            <v>1.2736612483287593</v>
          </cell>
          <cell r="T41">
            <v>56796</v>
          </cell>
          <cell r="U41">
            <v>1215</v>
          </cell>
          <cell r="V41">
            <v>2.1392351574054511</v>
          </cell>
          <cell r="W41">
            <v>56787</v>
          </cell>
          <cell r="X41">
            <v>707</v>
          </cell>
          <cell r="Y41">
            <v>1.245003257787874</v>
          </cell>
          <cell r="Z41">
            <v>56946</v>
          </cell>
          <cell r="AA41">
            <v>715</v>
          </cell>
          <cell r="AB41">
            <v>1.2555754574509184</v>
          </cell>
        </row>
        <row r="42">
          <cell r="A42" t="str">
            <v>C40157</v>
          </cell>
          <cell r="B42">
            <v>0</v>
          </cell>
          <cell r="C42" t="str">
            <v>RBN</v>
          </cell>
          <cell r="E42">
            <v>33509</v>
          </cell>
          <cell r="F42">
            <v>329</v>
          </cell>
          <cell r="G42">
            <v>0.98182577814915406</v>
          </cell>
          <cell r="H42">
            <v>33463</v>
          </cell>
          <cell r="I42">
            <v>287</v>
          </cell>
          <cell r="J42">
            <v>0.85766368825269701</v>
          </cell>
          <cell r="K42">
            <v>33463</v>
          </cell>
          <cell r="L42">
            <v>270</v>
          </cell>
          <cell r="M42">
            <v>0.80686130950602153</v>
          </cell>
          <cell r="N42">
            <v>33294</v>
          </cell>
          <cell r="O42">
            <v>224</v>
          </cell>
          <cell r="P42">
            <v>0.67279389679822188</v>
          </cell>
          <cell r="Q42">
            <v>33144</v>
          </cell>
          <cell r="R42">
            <v>384</v>
          </cell>
          <cell r="S42">
            <v>1.1585807385952207</v>
          </cell>
          <cell r="T42">
            <v>33144</v>
          </cell>
          <cell r="U42">
            <v>394</v>
          </cell>
          <cell r="V42">
            <v>1.1887521119961382</v>
          </cell>
          <cell r="W42">
            <v>33103</v>
          </cell>
          <cell r="X42">
            <v>302</v>
          </cell>
          <cell r="Y42">
            <v>0.91230402078361483</v>
          </cell>
          <cell r="Z42">
            <v>33271</v>
          </cell>
          <cell r="AA42">
            <v>331</v>
          </cell>
          <cell r="AB42">
            <v>0.994860388927294</v>
          </cell>
        </row>
        <row r="43">
          <cell r="A43" t="str">
            <v>C40158</v>
          </cell>
          <cell r="B43">
            <v>0</v>
          </cell>
          <cell r="C43" t="str">
            <v>TNB</v>
          </cell>
          <cell r="E43">
            <v>46595</v>
          </cell>
          <cell r="F43">
            <v>472</v>
          </cell>
          <cell r="G43">
            <v>1.0129842257752977</v>
          </cell>
          <cell r="H43">
            <v>46489</v>
          </cell>
          <cell r="I43">
            <v>414</v>
          </cell>
          <cell r="J43">
            <v>0.89053324442341197</v>
          </cell>
          <cell r="K43">
            <v>46376</v>
          </cell>
          <cell r="L43">
            <v>451</v>
          </cell>
          <cell r="M43">
            <v>0.97248576850094881</v>
          </cell>
          <cell r="N43">
            <v>46096</v>
          </cell>
          <cell r="O43">
            <v>420</v>
          </cell>
          <cell r="P43">
            <v>0.91114196459562646</v>
          </cell>
          <cell r="Q43">
            <v>45977</v>
          </cell>
          <cell r="R43">
            <v>591</v>
          </cell>
          <cell r="S43">
            <v>1.2854253213563305</v>
          </cell>
          <cell r="T43">
            <v>45961</v>
          </cell>
          <cell r="U43">
            <v>572</v>
          </cell>
          <cell r="V43">
            <v>1.2445334087596005</v>
          </cell>
          <cell r="W43">
            <v>45974</v>
          </cell>
          <cell r="X43">
            <v>535</v>
          </cell>
          <cell r="Y43">
            <v>1.1637012224300691</v>
          </cell>
          <cell r="Z43">
            <v>46697</v>
          </cell>
          <cell r="AA43">
            <v>668</v>
          </cell>
          <cell r="AB43">
            <v>1.4304987472428636</v>
          </cell>
        </row>
        <row r="44">
          <cell r="A44" t="str">
            <v>C40150</v>
          </cell>
          <cell r="B44" t="str">
            <v>R5 Total</v>
          </cell>
          <cell r="E44">
            <v>392026</v>
          </cell>
          <cell r="F44">
            <v>4637</v>
          </cell>
          <cell r="G44">
            <v>1.1828297102743186</v>
          </cell>
          <cell r="H44">
            <v>391543</v>
          </cell>
          <cell r="I44">
            <v>4335</v>
          </cell>
          <cell r="J44">
            <v>1.10715808991605</v>
          </cell>
          <cell r="K44">
            <v>391558</v>
          </cell>
          <cell r="L44">
            <v>4705</v>
          </cell>
          <cell r="M44">
            <v>1.2016099785983174</v>
          </cell>
          <cell r="N44">
            <v>390001</v>
          </cell>
          <cell r="O44">
            <v>4125</v>
          </cell>
          <cell r="P44">
            <v>1.0576895956677035</v>
          </cell>
          <cell r="Q44">
            <v>390189</v>
          </cell>
          <cell r="R44">
            <v>5875</v>
          </cell>
          <cell r="S44">
            <v>1.5056805804366602</v>
          </cell>
          <cell r="T44">
            <v>389842</v>
          </cell>
          <cell r="U44">
            <v>6565</v>
          </cell>
          <cell r="V44">
            <v>1.6840155755408603</v>
          </cell>
          <cell r="W44">
            <v>389796</v>
          </cell>
          <cell r="X44">
            <v>5801</v>
          </cell>
          <cell r="Y44">
            <v>1.4882143480179375</v>
          </cell>
          <cell r="Z44">
            <v>392527</v>
          </cell>
          <cell r="AA44">
            <v>5787</v>
          </cell>
          <cell r="AB44">
            <v>1.474293488091265</v>
          </cell>
        </row>
        <row r="45">
          <cell r="A45" t="str">
            <v>C40100</v>
          </cell>
          <cell r="B45" t="str">
            <v>Grand Total</v>
          </cell>
          <cell r="D45">
            <v>1.3</v>
          </cell>
          <cell r="E45">
            <v>1753868</v>
          </cell>
          <cell r="F45">
            <v>21520</v>
          </cell>
          <cell r="G45">
            <v>1.2270022601472859</v>
          </cell>
          <cell r="H45">
            <v>1749770</v>
          </cell>
          <cell r="I45">
            <v>20875</v>
          </cell>
          <cell r="J45">
            <v>1.1930139389748367</v>
          </cell>
          <cell r="K45">
            <v>1751478</v>
          </cell>
          <cell r="L45">
            <v>20929</v>
          </cell>
          <cell r="M45">
            <v>1.1949336503227559</v>
          </cell>
          <cell r="N45">
            <v>1746574</v>
          </cell>
          <cell r="O45">
            <v>20006</v>
          </cell>
          <cell r="P45">
            <v>1.1454424490459609</v>
          </cell>
          <cell r="Q45">
            <v>1746245</v>
          </cell>
          <cell r="R45">
            <v>26717</v>
          </cell>
          <cell r="S45">
            <v>1.5299685897454252</v>
          </cell>
          <cell r="T45">
            <v>1745638</v>
          </cell>
          <cell r="U45">
            <v>30189</v>
          </cell>
          <cell r="V45">
            <v>1.7293963582369312</v>
          </cell>
          <cell r="W45">
            <v>1747729</v>
          </cell>
          <cell r="X45">
            <v>26099</v>
          </cell>
          <cell r="Y45">
            <v>1.4933093174056162</v>
          </cell>
          <cell r="Z45">
            <v>1757082</v>
          </cell>
          <cell r="AA45">
            <v>27511</v>
          </cell>
          <cell r="AB45">
            <v>1.5657208940732419</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Detail BS"/>
      <sheetName val="PL "/>
      <sheetName val="PL.RV"/>
      <sheetName val="PL.CPS "/>
      <sheetName val="PL.EXP "/>
      <sheetName val="PL.OTE"/>
      <sheetName val="PL.GLI "/>
      <sheetName val="PL.GLE"/>
      <sheetName val="PL.EGL"/>
      <sheetName val="AR-AGING"/>
      <sheetName val="AR-AP(RELATED)"/>
      <sheetName val="OD&amp;LOAN"/>
      <sheetName val="PCT"/>
      <sheetName val="MULTI"/>
      <sheetName val="AP-OTHER"/>
      <sheetName val="loan-from"/>
      <sheetName val="loan-to"/>
      <sheetName val="investment"/>
      <sheetName val="IMPORT"/>
      <sheetName val="Module1"/>
      <sheetName val="Module2"/>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refreshError="1"/>
      <sheetData sheetId="13"/>
      <sheetData sheetId="14"/>
      <sheetData sheetId="15" refreshError="1"/>
      <sheetData sheetId="16"/>
      <sheetData sheetId="17"/>
      <sheetData sheetId="18"/>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
      <sheetName val="YD"/>
      <sheetName val="DOL"/>
      <sheetName val="Telemecanique"/>
      <sheetName val="Motor &amp; Electric Equipment List"/>
      <sheetName val="Motor_&amp;_Electric_Equipment_List"/>
      <sheetName val="8-原料耗用价格比较"/>
      <sheetName val="Sheet10"/>
      <sheetName val="Sheet19"/>
      <sheetName val="Totals"/>
      <sheetName val="LM-COST"/>
      <sheetName val="Sheet2"/>
      <sheetName val="Sheet16"/>
      <sheetName val="Sheet6"/>
      <sheetName val="Sheet5"/>
      <sheetName val="Masterpricelist"/>
      <sheetName val="Sheet11"/>
      <sheetName val="FInput"/>
      <sheetName val="Sheet12"/>
      <sheetName val="1"/>
      <sheetName val="2"/>
      <sheetName val="3"/>
      <sheetName val="4"/>
      <sheetName val="5"/>
      <sheetName val="6"/>
      <sheetName val="7"/>
      <sheetName val="8"/>
      <sheetName val="9"/>
      <sheetName val="10"/>
      <sheetName val="11"/>
      <sheetName val="12"/>
      <sheetName val="TOTAL"/>
      <sheetName val="宣1"/>
      <sheetName val="Sheet1"/>
      <sheetName val="extruder"/>
      <sheetName val="Supporting CAPEX form"/>
      <sheetName val="machine 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U"/>
      <sheetName val="Table"/>
    </sheetNames>
    <sheetDataSet>
      <sheetData sheetId="0"/>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L (UT)"/>
      <sheetName val="SELL (EE)"/>
      <sheetName val="SELL (AC)"/>
      <sheetName val="SELL"/>
      <sheetName val="SUM-AIR-Submit"/>
      <sheetName val="SUM-UT(A)-Submit"/>
      <sheetName val="SUM-UT(B)-Submit"/>
      <sheetName val="SUM-EE-Submit"/>
      <sheetName val="sum-sys"/>
      <sheetName val="Vender-Me"/>
      <sheetName val="Vender-EE"/>
      <sheetName val="Scope of work "/>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refreshError="1">
        <row r="1">
          <cell r="F1" t="str">
            <v>SKKL-LYSINE S-JAR FERMENTATION REPORT  No.SKKL-82B</v>
          </cell>
        </row>
        <row r="2">
          <cell r="O2" t="str">
            <v xml:space="preserve">In charge </v>
          </cell>
        </row>
        <row r="3">
          <cell r="A3" t="str">
            <v>OBJECTIVE                  :</v>
          </cell>
          <cell r="C3" t="str">
            <v xml:space="preserve">To evaluate quality of SKKKL-E.coli No.10 transformants from each stock culture prepared for commercial production in TL plant </v>
          </cell>
          <cell r="O3" t="str">
            <v>Kobchai Porndussadeekul</v>
          </cell>
        </row>
        <row r="4">
          <cell r="C4" t="str">
            <v xml:space="preserve"> (1st Prep.) under production flow.</v>
          </cell>
        </row>
        <row r="5">
          <cell r="A5" t="str">
            <v>BACTERIAL STRAINS :</v>
          </cell>
          <cell r="C5" t="str">
            <v xml:space="preserve"> E.coli No.10-(5th week, innoculation of 2nd seed was 3 times increased )  : 1st preparation &gt; TF#1, 2, 3, 4, 5   </v>
          </cell>
          <cell r="O5" t="str">
            <v>Date: April 17,2002</v>
          </cell>
        </row>
        <row r="7">
          <cell r="A7" t="str">
            <v>CARBON-SOURCE       :</v>
          </cell>
          <cell r="C7" t="str">
            <v xml:space="preserve">  Glucose </v>
          </cell>
          <cell r="G7" t="str">
            <v xml:space="preserve">Remark  1)TF#7 is also a referent strain which was proved to be as good as the control culture under </v>
          </cell>
        </row>
        <row r="8">
          <cell r="A8" t="str">
            <v xml:space="preserve">NITROGEN-SOURCE    :                    </v>
          </cell>
          <cell r="C8" t="str">
            <v xml:space="preserve">  MN (TN)</v>
          </cell>
          <cell r="G8" t="str">
            <v xml:space="preserve">                     the production flow (BLD-2's).</v>
          </cell>
        </row>
        <row r="9">
          <cell r="A9" t="str">
            <v>TEST ITEMS :</v>
          </cell>
          <cell r="G9" t="str">
            <v xml:space="preserve">     2) 2nd seed growth of the TF#7 was low due to too high initial  pH (~7.4)</v>
          </cell>
        </row>
        <row r="10">
          <cell r="A10" t="str">
            <v>Jar No.</v>
          </cell>
          <cell r="B10" t="str">
            <v xml:space="preserve">Stock Culture </v>
          </cell>
          <cell r="D10" t="str">
            <v>2nd - seed CT</v>
          </cell>
          <cell r="I10" t="str">
            <v>Jar No.</v>
          </cell>
          <cell r="L10" t="str">
            <v>1</v>
          </cell>
          <cell r="M10" t="str">
            <v>2</v>
          </cell>
          <cell r="N10" t="str">
            <v>3</v>
          </cell>
          <cell r="O10" t="str">
            <v>4</v>
          </cell>
          <cell r="P10">
            <v>5</v>
          </cell>
          <cell r="Q10">
            <v>6</v>
          </cell>
        </row>
        <row r="12">
          <cell r="B12" t="str">
            <v>No.</v>
          </cell>
          <cell r="D12" t="str">
            <v>(hour)</v>
          </cell>
          <cell r="I12" t="str">
            <v xml:space="preserve">Initial Osmotic Pressure      </v>
          </cell>
          <cell r="K12" t="str">
            <v>(mOsm)</v>
          </cell>
        </row>
        <row r="13">
          <cell r="A13">
            <v>1</v>
          </cell>
          <cell r="B13" t="str">
            <v>BLD2's Control(02)</v>
          </cell>
          <cell r="D13">
            <v>18.5</v>
          </cell>
          <cell r="I13" t="str">
            <v>Start volume</v>
          </cell>
          <cell r="K13" t="str">
            <v>(ml)</v>
          </cell>
          <cell r="L13">
            <v>300</v>
          </cell>
          <cell r="M13">
            <v>300</v>
          </cell>
          <cell r="N13">
            <v>300</v>
          </cell>
          <cell r="O13">
            <v>300</v>
          </cell>
          <cell r="P13">
            <v>300</v>
          </cell>
          <cell r="Q13">
            <v>300</v>
          </cell>
        </row>
        <row r="14">
          <cell r="A14">
            <v>2</v>
          </cell>
          <cell r="B14" t="str">
            <v>BLD2's Control(02)</v>
          </cell>
          <cell r="D14">
            <v>18.5</v>
          </cell>
          <cell r="I14" t="str">
            <v>Initial Sugar</v>
          </cell>
          <cell r="K14" t="str">
            <v>(g/dl)</v>
          </cell>
          <cell r="L14">
            <v>2.4</v>
          </cell>
          <cell r="M14">
            <v>2.4</v>
          </cell>
          <cell r="N14">
            <v>2.4</v>
          </cell>
          <cell r="O14">
            <v>2.4700000000000002</v>
          </cell>
          <cell r="P14">
            <v>2.65</v>
          </cell>
          <cell r="Q14">
            <v>2.82</v>
          </cell>
        </row>
        <row r="15">
          <cell r="A15">
            <v>3</v>
          </cell>
          <cell r="B15" t="str">
            <v>TF#1</v>
          </cell>
          <cell r="D15">
            <v>19</v>
          </cell>
          <cell r="I15" t="str">
            <v>Feed Volume</v>
          </cell>
          <cell r="J15"/>
          <cell r="K15" t="str">
            <v>(ml)</v>
          </cell>
          <cell r="L15">
            <v>293</v>
          </cell>
          <cell r="M15">
            <v>285</v>
          </cell>
          <cell r="N15">
            <v>310</v>
          </cell>
          <cell r="O15">
            <v>319</v>
          </cell>
          <cell r="P15">
            <v>256</v>
          </cell>
          <cell r="Q15">
            <v>284</v>
          </cell>
        </row>
        <row r="16">
          <cell r="A16">
            <v>4</v>
          </cell>
          <cell r="B16" t="str">
            <v>TF#2</v>
          </cell>
          <cell r="D16">
            <v>17.5</v>
          </cell>
          <cell r="I16" t="str">
            <v>Feed sugar concentration</v>
          </cell>
          <cell r="K16" t="str">
            <v>(g/dl)</v>
          </cell>
          <cell r="L16">
            <v>46</v>
          </cell>
          <cell r="M16">
            <v>46</v>
          </cell>
          <cell r="N16">
            <v>46</v>
          </cell>
          <cell r="O16">
            <v>46</v>
          </cell>
          <cell r="P16">
            <v>46</v>
          </cell>
          <cell r="Q16">
            <v>46</v>
          </cell>
        </row>
        <row r="17">
          <cell r="A17">
            <v>5</v>
          </cell>
          <cell r="B17" t="str">
            <v>TF#3</v>
          </cell>
          <cell r="D17">
            <v>17.5</v>
          </cell>
          <cell r="I17" t="str">
            <v>BPD -  volume</v>
          </cell>
          <cell r="K17" t="str">
            <v>(ml)</v>
          </cell>
          <cell r="L17">
            <v>204</v>
          </cell>
          <cell r="M17">
            <v>195</v>
          </cell>
          <cell r="N17">
            <v>190</v>
          </cell>
          <cell r="O17">
            <v>225</v>
          </cell>
          <cell r="P17">
            <v>202</v>
          </cell>
          <cell r="Q17">
            <v>201</v>
          </cell>
        </row>
        <row r="18">
          <cell r="A18">
            <v>4</v>
          </cell>
          <cell r="B18" t="str">
            <v>TF#7</v>
          </cell>
          <cell r="D18">
            <v>21.5</v>
          </cell>
          <cell r="I18" t="str">
            <v>BO   -  volume</v>
          </cell>
          <cell r="K18" t="str">
            <v>(ml)</v>
          </cell>
          <cell r="L18">
            <v>365</v>
          </cell>
          <cell r="M18">
            <v>345</v>
          </cell>
          <cell r="N18">
            <v>369</v>
          </cell>
          <cell r="O18">
            <v>366</v>
          </cell>
          <cell r="P18">
            <v>363</v>
          </cell>
          <cell r="Q18">
            <v>361</v>
          </cell>
        </row>
        <row r="19">
          <cell r="I19" t="str">
            <v xml:space="preserve">Sample cut         </v>
          </cell>
          <cell r="K19" t="str">
            <v>(ml)</v>
          </cell>
          <cell r="L19">
            <v>27.6</v>
          </cell>
          <cell r="M19">
            <v>29.8</v>
          </cell>
          <cell r="N19">
            <v>28.3</v>
          </cell>
          <cell r="O19">
            <v>28.2</v>
          </cell>
          <cell r="P19">
            <v>33.9</v>
          </cell>
          <cell r="Q19">
            <v>22.3</v>
          </cell>
        </row>
        <row r="20">
          <cell r="I20" t="str">
            <v xml:space="preserve">Af-Vol     </v>
          </cell>
          <cell r="K20" t="str">
            <v>(ml)</v>
          </cell>
          <cell r="L20">
            <v>7</v>
          </cell>
          <cell r="M20">
            <v>4.5</v>
          </cell>
          <cell r="N20">
            <v>8</v>
          </cell>
          <cell r="O20">
            <v>8.5</v>
          </cell>
          <cell r="P20">
            <v>6.5</v>
          </cell>
          <cell r="Q20">
            <v>5</v>
          </cell>
        </row>
        <row r="21">
          <cell r="A21" t="str">
            <v>MEDIUM COMPOSITION:</v>
          </cell>
          <cell r="C21" t="str">
            <v>BLD-2 Flow</v>
          </cell>
          <cell r="I21" t="str">
            <v xml:space="preserve">BPD Lysine-HCl       </v>
          </cell>
          <cell r="J21"/>
          <cell r="K21" t="str">
            <v>(g/dl)</v>
          </cell>
          <cell r="L21">
            <v>13.8</v>
          </cell>
          <cell r="M21">
            <v>14.2</v>
          </cell>
          <cell r="N21">
            <v>12.4</v>
          </cell>
          <cell r="O21">
            <v>13.2</v>
          </cell>
          <cell r="P21">
            <v>11.8</v>
          </cell>
          <cell r="Q21">
            <v>14.2</v>
          </cell>
        </row>
        <row r="22">
          <cell r="A22" t="str">
            <v>Composition</v>
          </cell>
          <cell r="B22" t="str">
            <v>Unit</v>
          </cell>
          <cell r="C22" t="str">
            <v>2nd</v>
          </cell>
          <cell r="D22" t="str">
            <v>Main</v>
          </cell>
          <cell r="E22" t="str">
            <v>Feed</v>
          </cell>
          <cell r="I22" t="str">
            <v>BO   Lysine-HCl</v>
          </cell>
          <cell r="J22"/>
          <cell r="K22" t="str">
            <v>(g/dl)</v>
          </cell>
          <cell r="L22">
            <v>16.2</v>
          </cell>
          <cell r="M22">
            <v>17.2</v>
          </cell>
          <cell r="N22">
            <v>15.8</v>
          </cell>
          <cell r="O22">
            <v>16.600000000000001</v>
          </cell>
          <cell r="P22">
            <v>13</v>
          </cell>
          <cell r="Q22">
            <v>16.600000000000001</v>
          </cell>
        </row>
        <row r="23">
          <cell r="C23" t="str">
            <v>Seed</v>
          </cell>
          <cell r="D23" t="str">
            <v>Medium</v>
          </cell>
          <cell r="E23" t="str">
            <v>Medium</v>
          </cell>
          <cell r="I23" t="str">
            <v xml:space="preserve">BPD - DCW                </v>
          </cell>
          <cell r="K23" t="str">
            <v>(g/dl)</v>
          </cell>
          <cell r="L23">
            <v>1.214</v>
          </cell>
          <cell r="M23">
            <v>1.246</v>
          </cell>
          <cell r="N23">
            <v>1.252</v>
          </cell>
          <cell r="O23">
            <v>1.292</v>
          </cell>
          <cell r="P23">
            <v>1.226</v>
          </cell>
          <cell r="Q23">
            <v>1.1839999999999999</v>
          </cell>
        </row>
        <row r="24">
          <cell r="A24" t="str">
            <v>Glucose</v>
          </cell>
          <cell r="B24" t="str">
            <v xml:space="preserve"> g/dl</v>
          </cell>
          <cell r="C24">
            <v>4</v>
          </cell>
          <cell r="D24">
            <v>2</v>
          </cell>
          <cell r="E24">
            <v>45</v>
          </cell>
          <cell r="I24" t="str">
            <v xml:space="preserve">B0   - DCW                </v>
          </cell>
          <cell r="K24" t="str">
            <v>(g/dl)</v>
          </cell>
          <cell r="L24">
            <v>1.1879999999999999</v>
          </cell>
          <cell r="M24">
            <v>1.252</v>
          </cell>
          <cell r="N24">
            <v>1.226</v>
          </cell>
          <cell r="O24">
            <v>1.232</v>
          </cell>
          <cell r="P24">
            <v>1.202</v>
          </cell>
          <cell r="Q24">
            <v>1.1659999999999999</v>
          </cell>
        </row>
        <row r="25">
          <cell r="A25" t="str">
            <v>Sucrose</v>
          </cell>
          <cell r="B25" t="str">
            <v xml:space="preserve"> g/dl</v>
          </cell>
          <cell r="C25" t="str">
            <v>-</v>
          </cell>
          <cell r="D25" t="str">
            <v>-</v>
          </cell>
          <cell r="E25" t="str">
            <v>-</v>
          </cell>
          <cell r="I25" t="str">
            <v xml:space="preserve">RS                 </v>
          </cell>
          <cell r="K25" t="str">
            <v>(g/dl)</v>
          </cell>
          <cell r="L25">
            <v>0.9</v>
          </cell>
          <cell r="M25">
            <v>0.9</v>
          </cell>
          <cell r="N25">
            <v>0.9</v>
          </cell>
          <cell r="O25">
            <v>0.9</v>
          </cell>
          <cell r="P25">
            <v>0.75</v>
          </cell>
          <cell r="Q25">
            <v>0.9</v>
          </cell>
          <cell r="R25"/>
        </row>
        <row r="26">
          <cell r="A26" t="str">
            <v>H3PO4</v>
          </cell>
          <cell r="B26" t="str">
            <v xml:space="preserve"> g/dl</v>
          </cell>
          <cell r="C26" t="str">
            <v>-</v>
          </cell>
          <cell r="D26" t="str">
            <v>-</v>
          </cell>
          <cell r="E26">
            <v>6.2E-2</v>
          </cell>
          <cell r="I26" t="str">
            <v>Culture time</v>
          </cell>
          <cell r="K26" t="str">
            <v>(hr)</v>
          </cell>
          <cell r="L26">
            <v>44.5</v>
          </cell>
          <cell r="M26">
            <v>44.5</v>
          </cell>
          <cell r="N26">
            <v>44.5</v>
          </cell>
          <cell r="O26">
            <v>44.5</v>
          </cell>
          <cell r="P26">
            <v>44.5</v>
          </cell>
          <cell r="Q26">
            <v>44.5</v>
          </cell>
        </row>
        <row r="27">
          <cell r="A27" t="str">
            <v>KH2PO4</v>
          </cell>
          <cell r="B27" t="str">
            <v xml:space="preserve"> g/dl</v>
          </cell>
          <cell r="C27">
            <v>0.1</v>
          </cell>
          <cell r="D27">
            <v>0.12</v>
          </cell>
          <cell r="E27" t="str">
            <v>-</v>
          </cell>
          <cell r="I27" t="str">
            <v>Contamination check</v>
          </cell>
          <cell r="L27" t="str">
            <v>-</v>
          </cell>
          <cell r="M27" t="str">
            <v>-</v>
          </cell>
          <cell r="N27" t="str">
            <v>-</v>
          </cell>
          <cell r="O27" t="str">
            <v>-</v>
          </cell>
          <cell r="P27" t="str">
            <v>-</v>
          </cell>
          <cell r="Q27" t="str">
            <v>-</v>
          </cell>
        </row>
        <row r="28">
          <cell r="A28" t="str">
            <v>MgSO4.7H2O</v>
          </cell>
          <cell r="B28" t="str">
            <v xml:space="preserve"> g/dl</v>
          </cell>
          <cell r="C28">
            <v>0.1</v>
          </cell>
          <cell r="D28">
            <v>0.1</v>
          </cell>
          <cell r="E28" t="str">
            <v>-</v>
          </cell>
        </row>
        <row r="29">
          <cell r="A29" t="str">
            <v>FeSO4.7H2O</v>
          </cell>
          <cell r="B29" t="str">
            <v xml:space="preserve"> g/dl</v>
          </cell>
          <cell r="C29">
            <v>1E-3</v>
          </cell>
          <cell r="D29">
            <v>3.0000000000000001E-3</v>
          </cell>
          <cell r="E29" t="str">
            <v>-</v>
          </cell>
          <cell r="I29" t="str">
            <v>Corrected BO volume  (ml)</v>
          </cell>
          <cell r="L29">
            <v>385.7</v>
          </cell>
          <cell r="M29">
            <v>367.35</v>
          </cell>
          <cell r="N29">
            <v>390.22500000000002</v>
          </cell>
          <cell r="O29">
            <v>387.15</v>
          </cell>
          <cell r="P29">
            <v>388.42500000000001</v>
          </cell>
          <cell r="Q29">
            <v>377.72500000000002</v>
          </cell>
        </row>
        <row r="30">
          <cell r="A30" t="str">
            <v>MnSO4.4H2O</v>
          </cell>
          <cell r="B30" t="str">
            <v xml:space="preserve"> g/dl</v>
          </cell>
          <cell r="C30">
            <v>1E-3</v>
          </cell>
          <cell r="D30">
            <v>3.0000000000000001E-3</v>
          </cell>
          <cell r="E30" t="str">
            <v>-</v>
          </cell>
          <cell r="I30" t="str">
            <v>Evaporation ratio</v>
          </cell>
          <cell r="K30" t="str">
            <v>(%)</v>
          </cell>
          <cell r="L30">
            <v>99.406009783368276</v>
          </cell>
          <cell r="M30">
            <v>96.480257280686075</v>
          </cell>
          <cell r="N30">
            <v>94.793963032050186</v>
          </cell>
          <cell r="O30">
            <v>98.615050892708169</v>
          </cell>
          <cell r="P30">
            <v>106.88611426409382</v>
          </cell>
          <cell r="Q30">
            <v>99.170637021351681</v>
          </cell>
        </row>
        <row r="31">
          <cell r="A31" t="str">
            <v>NH4OH</v>
          </cell>
          <cell r="B31" t="str">
            <v xml:space="preserve"> g/dl</v>
          </cell>
          <cell r="C31" t="str">
            <v>pH Adjust.</v>
          </cell>
          <cell r="D31" t="str">
            <v>pH Adjust.</v>
          </cell>
          <cell r="E31" t="str">
            <v>-</v>
          </cell>
          <cell r="I31" t="str">
            <v xml:space="preserve">Total sugar        </v>
          </cell>
          <cell r="K31" t="str">
            <v>(g/B)</v>
          </cell>
          <cell r="L31">
            <v>141.97999999999999</v>
          </cell>
          <cell r="M31">
            <v>138.29999999999998</v>
          </cell>
          <cell r="N31">
            <v>149.79999999999998</v>
          </cell>
          <cell r="O31">
            <v>154.15</v>
          </cell>
          <cell r="P31">
            <v>125.71000000000001</v>
          </cell>
          <cell r="Q31">
            <v>139.1</v>
          </cell>
        </row>
        <row r="32">
          <cell r="A32" t="str">
            <v>(NH4)2SO4</v>
          </cell>
          <cell r="B32" t="str">
            <v xml:space="preserve"> g/dl</v>
          </cell>
          <cell r="C32">
            <v>0.8</v>
          </cell>
          <cell r="D32">
            <v>1</v>
          </cell>
          <cell r="E32">
            <v>9.07</v>
          </cell>
        </row>
        <row r="33">
          <cell r="A33" t="str">
            <v>Mameno (TN)</v>
          </cell>
          <cell r="B33" t="str">
            <v xml:space="preserve"> mg/dl</v>
          </cell>
          <cell r="C33">
            <v>60</v>
          </cell>
          <cell r="D33" t="str">
            <v>40(STD)</v>
          </cell>
          <cell r="E33" t="str">
            <v>-</v>
          </cell>
          <cell r="I33" t="str">
            <v>Lysine-HCl</v>
          </cell>
          <cell r="K33" t="str">
            <v>(g/B)</v>
          </cell>
          <cell r="L33">
            <v>90.63539999999999</v>
          </cell>
          <cell r="M33">
            <v>90.874200000000002</v>
          </cell>
          <cell r="N33">
            <v>85.215550000000007</v>
          </cell>
          <cell r="O33">
            <v>93.96690000000001</v>
          </cell>
          <cell r="P33">
            <v>74.331250000000011</v>
          </cell>
          <cell r="Q33">
            <v>91.244349999999997</v>
          </cell>
        </row>
        <row r="34">
          <cell r="A34" t="str">
            <v>Yeast Extract</v>
          </cell>
          <cell r="B34" t="str">
            <v>g/dl</v>
          </cell>
          <cell r="C34" t="str">
            <v>-</v>
          </cell>
          <cell r="D34" t="str">
            <v>-</v>
          </cell>
          <cell r="E34" t="str">
            <v>-</v>
          </cell>
          <cell r="I34" t="str">
            <v>&lt;including sugar for seed&gt;</v>
          </cell>
          <cell r="L34">
            <v>63.093638663382798</v>
          </cell>
          <cell r="M34">
            <v>64.923034716893795</v>
          </cell>
          <cell r="N34">
            <v>56.258211077676314</v>
          </cell>
          <cell r="O34">
            <v>60.303923317730082</v>
          </cell>
          <cell r="P34">
            <v>58.352933141365128</v>
          </cell>
          <cell r="Q34">
            <v>64.817023531634803</v>
          </cell>
        </row>
        <row r="35">
          <cell r="A35" t="str">
            <v>Threonine</v>
          </cell>
          <cell r="B35" t="str">
            <v xml:space="preserve"> mg/dl</v>
          </cell>
          <cell r="C35">
            <v>30</v>
          </cell>
          <cell r="D35" t="str">
            <v>-</v>
          </cell>
          <cell r="E35">
            <v>43</v>
          </cell>
        </row>
        <row r="36">
          <cell r="A36" t="str">
            <v>Threonine</v>
          </cell>
          <cell r="B36" t="str">
            <v xml:space="preserve">mg/dl </v>
          </cell>
          <cell r="C36">
            <v>30</v>
          </cell>
          <cell r="D36" t="str">
            <v>-</v>
          </cell>
          <cell r="E36">
            <v>43</v>
          </cell>
          <cell r="I36" t="str">
            <v>Lysine-HCl yield</v>
          </cell>
          <cell r="K36" t="str">
            <v xml:space="preserve">(%) </v>
          </cell>
          <cell r="L36">
            <v>63.836737568671644</v>
          </cell>
          <cell r="M36">
            <v>65.708026030368771</v>
          </cell>
          <cell r="N36">
            <v>56.886214953271043</v>
          </cell>
          <cell r="O36">
            <v>60.958092766785597</v>
          </cell>
          <cell r="P36">
            <v>59.129146448174374</v>
          </cell>
          <cell r="Q36">
            <v>65.596225736879944</v>
          </cell>
        </row>
        <row r="37">
          <cell r="A37" t="str">
            <v>Methionine</v>
          </cell>
          <cell r="B37" t="str">
            <v xml:space="preserve"> mg/dl</v>
          </cell>
          <cell r="C37" t="str">
            <v>-</v>
          </cell>
          <cell r="D37" t="str">
            <v>-</v>
          </cell>
          <cell r="E37" t="str">
            <v>-</v>
          </cell>
          <cell r="I37" t="str">
            <v>Lysine-HCl yield</v>
          </cell>
          <cell r="K37" t="str">
            <v>(%)</v>
          </cell>
          <cell r="L37">
            <v>63.836737568671644</v>
          </cell>
          <cell r="M37">
            <v>65.708026030368771</v>
          </cell>
          <cell r="N37">
            <v>56.886214953271043</v>
          </cell>
          <cell r="O37">
            <v>60.958092766785597</v>
          </cell>
          <cell r="P37">
            <v>59.129146448174374</v>
          </cell>
          <cell r="Q37">
            <v>65.596225736879944</v>
          </cell>
        </row>
        <row r="38">
          <cell r="A38" t="str">
            <v>Nicotinamide</v>
          </cell>
          <cell r="B38" t="str">
            <v xml:space="preserve"> mg/dl</v>
          </cell>
          <cell r="C38" t="str">
            <v>-</v>
          </cell>
          <cell r="D38" t="str">
            <v>-</v>
          </cell>
          <cell r="E38" t="str">
            <v>-</v>
          </cell>
        </row>
        <row r="39">
          <cell r="A39" t="str">
            <v>PABA</v>
          </cell>
          <cell r="B39" t="str">
            <v xml:space="preserve"> mg/l</v>
          </cell>
          <cell r="C39">
            <v>2</v>
          </cell>
          <cell r="D39" t="str">
            <v>-</v>
          </cell>
          <cell r="E39" t="str">
            <v>-</v>
          </cell>
          <cell r="I39" t="str">
            <v xml:space="preserve">DCW                </v>
          </cell>
          <cell r="K39" t="str">
            <v>(g/B)</v>
          </cell>
          <cell r="L39">
            <v>7.0586760000000002</v>
          </cell>
          <cell r="M39">
            <v>7.0289219999999997</v>
          </cell>
          <cell r="N39">
            <v>7.1629585000000002</v>
          </cell>
          <cell r="O39">
            <v>7.6766879999999995</v>
          </cell>
          <cell r="P39">
            <v>7.1453884999999993</v>
          </cell>
          <cell r="Q39">
            <v>6.7841134999999992</v>
          </cell>
        </row>
        <row r="40">
          <cell r="A40" t="str">
            <v>Antifoam &lt;GD-113&gt;</v>
          </cell>
          <cell r="B40" t="str">
            <v xml:space="preserve"> ml/dl</v>
          </cell>
          <cell r="C40">
            <v>0.01</v>
          </cell>
          <cell r="D40">
            <v>0.01</v>
          </cell>
          <cell r="E40">
            <v>0.01</v>
          </cell>
          <cell r="I40" t="str">
            <v>&lt;including sugar for seed&gt;</v>
          </cell>
          <cell r="L40">
            <v>4.9137263473862571</v>
          </cell>
          <cell r="M40">
            <v>5.0216557287804298</v>
          </cell>
          <cell r="N40">
            <v>4.7288931566320427</v>
          </cell>
          <cell r="O40">
            <v>4.9265688714445046</v>
          </cell>
          <cell r="P40">
            <v>5.6094089284060091</v>
          </cell>
          <cell r="Q40">
            <v>4.8192139499134052</v>
          </cell>
        </row>
        <row r="41">
          <cell r="A41" t="str">
            <v>Amix(U.S.A)</v>
          </cell>
          <cell r="B41" t="str">
            <v xml:space="preserve"> ml/dl</v>
          </cell>
          <cell r="C41" t="str">
            <v>-</v>
          </cell>
          <cell r="D41">
            <v>3</v>
          </cell>
          <cell r="E41" t="str">
            <v>-</v>
          </cell>
          <cell r="I41" t="str">
            <v xml:space="preserve">DCW yield               </v>
          </cell>
          <cell r="K41" t="str">
            <v xml:space="preserve">(%) </v>
          </cell>
          <cell r="L41">
            <v>4.971598816734752</v>
          </cell>
          <cell r="M41">
            <v>5.0823731019522782</v>
          </cell>
          <cell r="N41">
            <v>4.7816812416555416</v>
          </cell>
          <cell r="O41">
            <v>4.9800116769380471</v>
          </cell>
          <cell r="P41">
            <v>5.6840255349614184</v>
          </cell>
          <cell r="Q41">
            <v>4.8771484543493884</v>
          </cell>
        </row>
        <row r="43">
          <cell r="A43" t="str">
            <v>Condition</v>
          </cell>
          <cell r="B43" t="str">
            <v>1st Seed</v>
          </cell>
          <cell r="D43" t="str">
            <v>2nd Seed</v>
          </cell>
          <cell r="F43" t="str">
            <v>Main</v>
          </cell>
          <cell r="I43" t="str">
            <v xml:space="preserve">L/K                </v>
          </cell>
          <cell r="K43"/>
          <cell r="L43">
            <v>12.840283361922262</v>
          </cell>
          <cell r="M43">
            <v>12.928611243658702</v>
          </cell>
          <cell r="N43">
            <v>11.896697433050884</v>
          </cell>
          <cell r="O43">
            <v>12.240552175625741</v>
          </cell>
          <cell r="P43">
            <v>10.402688391261023</v>
          </cell>
          <cell r="Q43">
            <v>13.449708646531342</v>
          </cell>
        </row>
        <row r="44">
          <cell r="A44" t="str">
            <v>Antifoam (type)</v>
          </cell>
          <cell r="B44" t="str">
            <v>GD-113</v>
          </cell>
          <cell r="D44" t="str">
            <v>GD-113</v>
          </cell>
          <cell r="F44" t="str">
            <v>GD-113</v>
          </cell>
        </row>
        <row r="45">
          <cell r="A45" t="str">
            <v>pH adjustment</v>
          </cell>
          <cell r="B45" t="str">
            <v>6.5 &lt;KOH&gt;</v>
          </cell>
          <cell r="D45" t="str">
            <v>6.0 &lt;NH4OH&gt;</v>
          </cell>
          <cell r="F45" t="str">
            <v>Med.B : 5.0 &lt;NH4OH&gt;</v>
          </cell>
          <cell r="I45" t="str">
            <v xml:space="preserve">L/K/CT                 </v>
          </cell>
          <cell r="K45"/>
          <cell r="L45">
            <v>0.28854569352634296</v>
          </cell>
          <cell r="M45">
            <v>0.2905305897451394</v>
          </cell>
          <cell r="N45">
            <v>0.26734151534945805</v>
          </cell>
          <cell r="O45">
            <v>0.27506858821630881</v>
          </cell>
          <cell r="P45">
            <v>0.2337682784553039</v>
          </cell>
          <cell r="Q45">
            <v>0.30224064374227733</v>
          </cell>
        </row>
        <row r="46">
          <cell r="A46" t="str">
            <v>Inoculum(ml)</v>
          </cell>
          <cell r="B46" t="str">
            <v>0.30 (PS OD=0.08)</v>
          </cell>
          <cell r="D46" t="str">
            <v>7.0 **(5th week-1st seed)</v>
          </cell>
          <cell r="F46">
            <v>40.799999999999997</v>
          </cell>
        </row>
        <row r="47">
          <cell r="A47" t="str">
            <v>Initial Volume (ml)</v>
          </cell>
          <cell r="B47">
            <v>300</v>
          </cell>
          <cell r="D47">
            <v>300</v>
          </cell>
          <cell r="F47">
            <v>300</v>
          </cell>
          <cell r="I47" t="str">
            <v xml:space="preserve">T/K                </v>
          </cell>
          <cell r="K47"/>
          <cell r="L47">
            <v>20.114253721236107</v>
          </cell>
          <cell r="M47">
            <v>19.675847875392556</v>
          </cell>
          <cell r="N47">
            <v>20.913146432441284</v>
          </cell>
          <cell r="O47">
            <v>20.080274201582768</v>
          </cell>
          <cell r="P47">
            <v>17.593165158199589</v>
          </cell>
          <cell r="Q47">
            <v>20.503784319056575</v>
          </cell>
        </row>
        <row r="48">
          <cell r="A48" t="str">
            <v>End OD ( x 26 )</v>
          </cell>
          <cell r="B48">
            <v>0.46</v>
          </cell>
          <cell r="D48">
            <v>0.39500000000000002</v>
          </cell>
        </row>
        <row r="49">
          <cell r="A49" t="str">
            <v>Sterilization (C,min)</v>
          </cell>
          <cell r="B49" t="str">
            <v>120 , 20</v>
          </cell>
          <cell r="D49" t="str">
            <v>120 , 20</v>
          </cell>
          <cell r="F49" t="str">
            <v>120 , 20</v>
          </cell>
          <cell r="I49" t="str">
            <v xml:space="preserve">T/K/CT                    </v>
          </cell>
          <cell r="K49"/>
          <cell r="L49">
            <v>0.45200570160081138</v>
          </cell>
          <cell r="M49">
            <v>0.44215388484028217</v>
          </cell>
          <cell r="N49">
            <v>0.46995834679643333</v>
          </cell>
          <cell r="O49">
            <v>0.45124211688950039</v>
          </cell>
          <cell r="P49">
            <v>0.39535202602695707</v>
          </cell>
          <cell r="Q49">
            <v>0.4607591981810466</v>
          </cell>
        </row>
        <row r="50">
          <cell r="A50" t="str">
            <v>Cultivation Temp.(C)</v>
          </cell>
          <cell r="B50">
            <v>37</v>
          </cell>
          <cell r="D50">
            <v>37</v>
          </cell>
          <cell r="F50">
            <v>37</v>
          </cell>
        </row>
        <row r="51">
          <cell r="A51" t="str">
            <v>Aeration (vvm)</v>
          </cell>
          <cell r="B51">
            <v>0.5</v>
          </cell>
          <cell r="D51">
            <v>0.5</v>
          </cell>
          <cell r="F51" t="str">
            <v>1/2 ----&gt; 1</v>
          </cell>
          <cell r="I51" t="str">
            <v xml:space="preserve">TS/CT                        </v>
          </cell>
          <cell r="K51"/>
          <cell r="L51">
            <v>3.1905617977528089</v>
          </cell>
          <cell r="M51">
            <v>3.1078651685393255</v>
          </cell>
          <cell r="N51">
            <v>3.3662921348314603</v>
          </cell>
          <cell r="O51">
            <v>3.464044943820225</v>
          </cell>
          <cell r="P51">
            <v>2.8249438202247195</v>
          </cell>
          <cell r="Q51">
            <v>3.1258426966292134</v>
          </cell>
        </row>
      </sheetData>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GH-10-05"/>
      <sheetName val="test"/>
      <sheetName val="CP test"/>
    </sheetNames>
    <sheetDataSet>
      <sheetData sheetId="0" refreshError="1"/>
      <sheetData sheetId="1">
        <row r="6">
          <cell r="B6">
            <v>49492</v>
          </cell>
          <cell r="C6" t="str">
            <v>J</v>
          </cell>
          <cell r="D6">
            <v>104</v>
          </cell>
          <cell r="E6">
            <v>53.23</v>
          </cell>
          <cell r="F6">
            <v>5.86</v>
          </cell>
          <cell r="G6">
            <v>59.089999999999996</v>
          </cell>
          <cell r="H6">
            <v>7</v>
          </cell>
          <cell r="I6">
            <v>16.62</v>
          </cell>
          <cell r="J6">
            <v>7</v>
          </cell>
          <cell r="K6">
            <v>16.88</v>
          </cell>
          <cell r="P6">
            <v>224</v>
          </cell>
          <cell r="Q6">
            <v>17.489999999999998</v>
          </cell>
          <cell r="R6">
            <v>17.8</v>
          </cell>
          <cell r="S6">
            <v>41.522600000000004</v>
          </cell>
          <cell r="T6">
            <v>98.25842696629212</v>
          </cell>
          <cell r="U6">
            <v>70.270096463022526</v>
          </cell>
          <cell r="V6">
            <v>38.5</v>
          </cell>
        </row>
        <row r="7">
          <cell r="B7">
            <v>49493</v>
          </cell>
          <cell r="C7" t="str">
            <v>D</v>
          </cell>
          <cell r="D7">
            <v>80</v>
          </cell>
          <cell r="E7">
            <v>41.04</v>
          </cell>
          <cell r="F7">
            <v>4.3499999999999996</v>
          </cell>
          <cell r="G7">
            <v>45.39</v>
          </cell>
          <cell r="H7">
            <v>5</v>
          </cell>
          <cell r="I7">
            <v>16.309999999999999</v>
          </cell>
          <cell r="J7">
            <v>5</v>
          </cell>
          <cell r="K7">
            <v>16.920000000000002</v>
          </cell>
          <cell r="P7">
            <v>171</v>
          </cell>
          <cell r="Q7">
            <v>17.690000000000001</v>
          </cell>
          <cell r="R7">
            <v>17.8</v>
          </cell>
          <cell r="S7">
            <v>31.911400000000004</v>
          </cell>
          <cell r="T7">
            <v>99.382022471910119</v>
          </cell>
          <cell r="U7">
            <v>70.304912976426536</v>
          </cell>
          <cell r="V7">
            <v>41</v>
          </cell>
        </row>
        <row r="8">
          <cell r="B8">
            <v>49494</v>
          </cell>
          <cell r="C8" t="str">
            <v>F</v>
          </cell>
          <cell r="D8">
            <v>106</v>
          </cell>
          <cell r="E8">
            <v>54.47</v>
          </cell>
          <cell r="F8">
            <v>5.69</v>
          </cell>
          <cell r="G8">
            <v>60.16</v>
          </cell>
          <cell r="H8">
            <v>7</v>
          </cell>
          <cell r="I8">
            <v>16.170000000000002</v>
          </cell>
          <cell r="J8">
            <v>7</v>
          </cell>
          <cell r="K8">
            <v>16.7</v>
          </cell>
          <cell r="P8">
            <v>229</v>
          </cell>
          <cell r="Q8">
            <v>17.309999999999999</v>
          </cell>
          <cell r="R8">
            <v>17.71</v>
          </cell>
          <cell r="S8">
            <v>41.940799999999996</v>
          </cell>
          <cell r="T8">
            <v>97.741389045736867</v>
          </cell>
          <cell r="U8">
            <v>69.715425531914889</v>
          </cell>
          <cell r="V8">
            <v>40</v>
          </cell>
        </row>
        <row r="9">
          <cell r="B9">
            <v>49495</v>
          </cell>
          <cell r="C9" t="str">
            <v>I</v>
          </cell>
          <cell r="D9">
            <v>108</v>
          </cell>
          <cell r="E9">
            <v>55.57</v>
          </cell>
          <cell r="F9">
            <v>5.79</v>
          </cell>
          <cell r="G9">
            <v>61.36</v>
          </cell>
          <cell r="H9">
            <v>7</v>
          </cell>
          <cell r="I9">
            <v>15.98</v>
          </cell>
          <cell r="J9">
            <v>7</v>
          </cell>
          <cell r="K9">
            <v>16.43</v>
          </cell>
          <cell r="L9">
            <v>2</v>
          </cell>
          <cell r="M9">
            <v>16.760000000000002</v>
          </cell>
          <cell r="P9">
            <v>229</v>
          </cell>
          <cell r="Q9">
            <v>17.670000000000002</v>
          </cell>
          <cell r="R9">
            <v>17.899999999999999</v>
          </cell>
          <cell r="S9">
            <v>43.068200000000004</v>
          </cell>
          <cell r="T9">
            <v>98.715083798882702</v>
          </cell>
          <cell r="U9">
            <v>70.189374185136913</v>
          </cell>
          <cell r="V9">
            <v>39.5</v>
          </cell>
        </row>
        <row r="10">
          <cell r="B10">
            <v>49496</v>
          </cell>
          <cell r="C10" t="str">
            <v>A</v>
          </cell>
          <cell r="D10">
            <v>82</v>
          </cell>
          <cell r="E10">
            <v>42.21</v>
          </cell>
          <cell r="F10">
            <v>4.24</v>
          </cell>
          <cell r="G10">
            <v>46.45</v>
          </cell>
          <cell r="H10">
            <v>5</v>
          </cell>
          <cell r="I10">
            <v>16.43</v>
          </cell>
          <cell r="J10">
            <v>5</v>
          </cell>
          <cell r="K10">
            <v>16.86</v>
          </cell>
          <cell r="L10">
            <v>2</v>
          </cell>
          <cell r="M10">
            <v>17.190000000000001</v>
          </cell>
          <cell r="P10">
            <v>179</v>
          </cell>
          <cell r="Q10">
            <v>17.309999999999999</v>
          </cell>
          <cell r="R10">
            <v>17.84</v>
          </cell>
          <cell r="S10">
            <v>32.993199999999995</v>
          </cell>
          <cell r="T10">
            <v>97.029147982062767</v>
          </cell>
          <cell r="U10">
            <v>71.029494079655535</v>
          </cell>
          <cell r="V10">
            <v>40</v>
          </cell>
        </row>
        <row r="11">
          <cell r="B11">
            <v>49497</v>
          </cell>
          <cell r="C11" t="str">
            <v>E</v>
          </cell>
          <cell r="D11">
            <v>107</v>
          </cell>
          <cell r="E11">
            <v>55.18</v>
          </cell>
          <cell r="F11">
            <v>5.59</v>
          </cell>
          <cell r="G11">
            <v>60.769999999999996</v>
          </cell>
          <cell r="H11">
            <v>7</v>
          </cell>
          <cell r="I11">
            <v>16.59</v>
          </cell>
          <cell r="J11">
            <v>7</v>
          </cell>
          <cell r="K11">
            <v>16.78</v>
          </cell>
          <cell r="P11">
            <v>238</v>
          </cell>
          <cell r="Q11">
            <v>17.04</v>
          </cell>
          <cell r="S11">
            <v>42.891099999999994</v>
          </cell>
          <cell r="T11" t="e">
            <v>#DIV/0!</v>
          </cell>
          <cell r="U11">
            <v>70.57939772914267</v>
          </cell>
          <cell r="V11">
            <v>39.5</v>
          </cell>
        </row>
        <row r="12">
          <cell r="B12">
            <v>49498</v>
          </cell>
          <cell r="C12" t="str">
            <v>B</v>
          </cell>
          <cell r="D12">
            <v>82.5</v>
          </cell>
          <cell r="E12">
            <v>42.64</v>
          </cell>
          <cell r="F12">
            <v>4.09</v>
          </cell>
          <cell r="G12">
            <v>46.730000000000004</v>
          </cell>
          <cell r="H12">
            <v>5</v>
          </cell>
          <cell r="I12">
            <v>16.59</v>
          </cell>
          <cell r="J12">
            <v>5</v>
          </cell>
          <cell r="K12">
            <v>17.02</v>
          </cell>
          <cell r="P12">
            <v>177</v>
          </cell>
          <cell r="Q12">
            <v>17.8</v>
          </cell>
          <cell r="S12">
            <v>33.186500000000002</v>
          </cell>
          <cell r="T12" t="e">
            <v>#DIV/0!</v>
          </cell>
          <cell r="U12">
            <v>71.017547613952487</v>
          </cell>
          <cell r="V12">
            <v>41</v>
          </cell>
        </row>
        <row r="13">
          <cell r="B13">
            <v>49499</v>
          </cell>
          <cell r="C13" t="str">
            <v>H</v>
          </cell>
          <cell r="D13">
            <v>106</v>
          </cell>
          <cell r="E13">
            <v>54.73</v>
          </cell>
          <cell r="F13">
            <v>5.55</v>
          </cell>
          <cell r="G13">
            <v>60.279999999999994</v>
          </cell>
          <cell r="H13">
            <v>7</v>
          </cell>
          <cell r="I13">
            <v>16.28</v>
          </cell>
          <cell r="J13">
            <v>7</v>
          </cell>
          <cell r="K13">
            <v>16.68</v>
          </cell>
          <cell r="P13">
            <v>225</v>
          </cell>
          <cell r="Q13">
            <v>17.12</v>
          </cell>
          <cell r="S13">
            <v>40.827199999999998</v>
          </cell>
          <cell r="T13" t="e">
            <v>#DIV/0!</v>
          </cell>
          <cell r="U13">
            <v>67.729263437292644</v>
          </cell>
          <cell r="V13">
            <v>39.5</v>
          </cell>
        </row>
        <row r="14">
          <cell r="B14">
            <v>49500</v>
          </cell>
          <cell r="C14" t="str">
            <v>G</v>
          </cell>
          <cell r="D14">
            <v>106</v>
          </cell>
          <cell r="E14">
            <v>54.21</v>
          </cell>
          <cell r="F14">
            <v>5.56</v>
          </cell>
          <cell r="G14">
            <v>59.77</v>
          </cell>
          <cell r="H14">
            <v>7</v>
          </cell>
          <cell r="I14">
            <v>15.88</v>
          </cell>
          <cell r="J14">
            <v>7</v>
          </cell>
          <cell r="K14">
            <v>16.329999999999998</v>
          </cell>
          <cell r="P14">
            <v>233</v>
          </cell>
          <cell r="Q14">
            <v>17.059999999999999</v>
          </cell>
          <cell r="S14">
            <v>42.0045</v>
          </cell>
          <cell r="T14" t="e">
            <v>#DIV/0!</v>
          </cell>
          <cell r="U14">
            <v>70.276894763259151</v>
          </cell>
          <cell r="V14">
            <v>39</v>
          </cell>
        </row>
        <row r="15">
          <cell r="B15">
            <v>49501</v>
          </cell>
          <cell r="C15" t="str">
            <v>C</v>
          </cell>
          <cell r="D15">
            <v>82</v>
          </cell>
          <cell r="E15">
            <v>41.71</v>
          </cell>
          <cell r="F15">
            <v>4.0599999999999996</v>
          </cell>
          <cell r="G15">
            <v>45.77</v>
          </cell>
          <cell r="H15">
            <v>5</v>
          </cell>
          <cell r="I15">
            <v>16.09</v>
          </cell>
          <cell r="J15">
            <v>5</v>
          </cell>
          <cell r="K15">
            <v>16.510000000000002</v>
          </cell>
          <cell r="P15">
            <v>184</v>
          </cell>
          <cell r="Q15">
            <v>17.079999999999998</v>
          </cell>
          <cell r="S15">
            <v>33.057199999999995</v>
          </cell>
          <cell r="T15" t="e">
            <v>#DIV/0!</v>
          </cell>
          <cell r="U15">
            <v>72.224601267205585</v>
          </cell>
          <cell r="V15">
            <v>39</v>
          </cell>
        </row>
        <row r="16">
          <cell r="B16">
            <v>49502</v>
          </cell>
          <cell r="C16" t="str">
            <v>J</v>
          </cell>
          <cell r="D16" t="str">
            <v>Cut</v>
          </cell>
          <cell r="S16">
            <v>0</v>
          </cell>
          <cell r="T16" t="e">
            <v>#DIV/0!</v>
          </cell>
          <cell r="U16" t="e">
            <v>#DIV/0!</v>
          </cell>
        </row>
      </sheetData>
      <sheetData sheetId="2" refreshError="1"/>
      <sheetData sheetId="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ition (B4 sign off)"/>
      <sheetName val="SignOff_BSC2014"/>
      <sheetName val="Template SignOff"/>
      <sheetName val="BSC Monitoring"/>
      <sheetName val="Index"/>
      <sheetName val="MR Result YTD by Month"/>
      <sheetName val="Productivity_TVS"/>
      <sheetName val="Change After sign off"/>
      <sheetName val="Database Monthly"/>
      <sheetName val="Log"/>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orate"/>
      <sheetName val="Region1"/>
      <sheetName val="Region2"/>
      <sheetName val="Region3"/>
      <sheetName val="Region4"/>
      <sheetName val="Region5"/>
      <sheetName val="By_Area"/>
      <sheetName val="By_Region"/>
    </sheetNames>
    <sheetDataSet>
      <sheetData sheetId="0">
        <row r="37">
          <cell r="AB37" t="str">
            <v>OK</v>
          </cell>
        </row>
      </sheetData>
      <sheetData sheetId="1">
        <row r="21">
          <cell r="Q21">
            <v>40745</v>
          </cell>
        </row>
      </sheetData>
      <sheetData sheetId="2">
        <row r="21">
          <cell r="M21">
            <v>32594</v>
          </cell>
        </row>
      </sheetData>
      <sheetData sheetId="3">
        <row r="21">
          <cell r="Q21">
            <v>44404</v>
          </cell>
        </row>
      </sheetData>
      <sheetData sheetId="4">
        <row r="21">
          <cell r="O21">
            <v>25292</v>
          </cell>
        </row>
      </sheetData>
      <sheetData sheetId="5">
        <row r="21">
          <cell r="Q21">
            <v>47386</v>
          </cell>
        </row>
      </sheetData>
      <sheetData sheetId="6" refreshError="1"/>
      <sheetData sheetId="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heetName val="Table"/>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Elim"/>
      <sheetName val="P&amp;L BeforeElm"/>
      <sheetName val="P&amp;L AfterElm"/>
      <sheetName val="BS beforeElm"/>
      <sheetName val="BS AfterElm"/>
      <sheetName val="P&amp;L_BeforeElm"/>
      <sheetName val="P&amp;L_AfterElm"/>
      <sheetName val="BS_beforeElm"/>
      <sheetName val="BS_AfterElm"/>
      <sheetName val="slide(Revenue &amp; EBITDA)"/>
    </sheetNames>
    <sheetDataSet>
      <sheetData sheetId="0" refreshError="1">
        <row r="4">
          <cell r="D4" t="str">
            <v>ASSETS</v>
          </cell>
        </row>
        <row r="5">
          <cell r="D5" t="str">
            <v>CURRENT ASSETS</v>
          </cell>
        </row>
        <row r="6">
          <cell r="C6">
            <v>1001</v>
          </cell>
          <cell r="D6" t="str">
            <v>Cash and cash equivalents</v>
          </cell>
        </row>
        <row r="7">
          <cell r="C7">
            <v>1002</v>
          </cell>
          <cell r="D7" t="str">
            <v>Cash in hand</v>
          </cell>
        </row>
        <row r="8">
          <cell r="C8">
            <v>1003</v>
          </cell>
          <cell r="D8" t="str">
            <v>Cash at banks</v>
          </cell>
        </row>
        <row r="9">
          <cell r="C9">
            <v>1004</v>
          </cell>
        </row>
        <row r="10">
          <cell r="C10">
            <v>1005</v>
          </cell>
        </row>
        <row r="11">
          <cell r="C11">
            <v>1006</v>
          </cell>
        </row>
        <row r="12">
          <cell r="C12">
            <v>1007</v>
          </cell>
          <cell r="D12" t="str">
            <v>Restrict Cash</v>
          </cell>
        </row>
        <row r="13">
          <cell r="C13">
            <v>1008</v>
          </cell>
          <cell r="D13" t="str">
            <v>Fixed account</v>
          </cell>
        </row>
        <row r="14">
          <cell r="C14">
            <v>1009</v>
          </cell>
          <cell r="D14" t="str">
            <v>Promissory Note</v>
          </cell>
        </row>
        <row r="15">
          <cell r="C15">
            <v>1010</v>
          </cell>
        </row>
        <row r="16">
          <cell r="C16">
            <v>1011</v>
          </cell>
        </row>
        <row r="17">
          <cell r="C17">
            <v>1012</v>
          </cell>
        </row>
        <row r="18">
          <cell r="C18">
            <v>1013</v>
          </cell>
          <cell r="D18" t="str">
            <v>Available-for-sale securities</v>
          </cell>
        </row>
        <row r="19">
          <cell r="C19">
            <v>1014</v>
          </cell>
        </row>
        <row r="20">
          <cell r="C20">
            <v>1015</v>
          </cell>
          <cell r="D20" t="str">
            <v>Short term investments</v>
          </cell>
        </row>
        <row r="21">
          <cell r="C21">
            <v>1016</v>
          </cell>
          <cell r="D21" t="str">
            <v>Cash in Bank (FixedDeposit)</v>
          </cell>
        </row>
        <row r="22">
          <cell r="C22">
            <v>1017</v>
          </cell>
          <cell r="D22" t="str">
            <v>Short term Investment</v>
          </cell>
        </row>
        <row r="23">
          <cell r="C23">
            <v>1018</v>
          </cell>
          <cell r="D23" t="str">
            <v>Loan to Other Companies Loan</v>
          </cell>
        </row>
        <row r="24">
          <cell r="C24">
            <v>1019</v>
          </cell>
          <cell r="D24" t="str">
            <v>Loan to Other Companies Interest</v>
          </cell>
        </row>
        <row r="25">
          <cell r="C25">
            <v>1020</v>
          </cell>
        </row>
        <row r="26">
          <cell r="C26">
            <v>1021</v>
          </cell>
        </row>
        <row r="27">
          <cell r="C27">
            <v>1022</v>
          </cell>
        </row>
        <row r="28">
          <cell r="C28">
            <v>1023</v>
          </cell>
        </row>
        <row r="29">
          <cell r="C29">
            <v>1024</v>
          </cell>
          <cell r="D29" t="str">
            <v>Trade accounts receivable, net</v>
          </cell>
        </row>
        <row r="30">
          <cell r="C30">
            <v>1025</v>
          </cell>
          <cell r="D30" t="str">
            <v>A/R - Trade</v>
          </cell>
        </row>
        <row r="31">
          <cell r="C31">
            <v>1026</v>
          </cell>
          <cell r="D31" t="str">
            <v>Less Allowance for doubtful accounts - A/R Trade</v>
          </cell>
        </row>
        <row r="32">
          <cell r="C32">
            <v>1027</v>
          </cell>
        </row>
        <row r="33">
          <cell r="C33">
            <v>1028</v>
          </cell>
        </row>
        <row r="34">
          <cell r="C34">
            <v>1029</v>
          </cell>
          <cell r="D34" t="str">
            <v>Inventories, net</v>
          </cell>
        </row>
        <row r="35">
          <cell r="C35">
            <v>1030</v>
          </cell>
          <cell r="D35" t="str">
            <v>At cost</v>
          </cell>
        </row>
        <row r="36">
          <cell r="C36">
            <v>1031</v>
          </cell>
          <cell r="D36" t="str">
            <v>Inventories - Finish Goods</v>
          </cell>
        </row>
        <row r="37">
          <cell r="C37">
            <v>1032</v>
          </cell>
        </row>
        <row r="38">
          <cell r="C38">
            <v>1033</v>
          </cell>
          <cell r="D38" t="str">
            <v>Inventories - Work in Process</v>
          </cell>
        </row>
        <row r="39">
          <cell r="C39">
            <v>1034</v>
          </cell>
          <cell r="D39" t="str">
            <v>Inventories - Raw Material and Others:</v>
          </cell>
        </row>
        <row r="40">
          <cell r="C40">
            <v>1035</v>
          </cell>
          <cell r="D40" t="str">
            <v>Inventories - Spare part and Network Equipment (conso th include Raw Material and Others)</v>
          </cell>
        </row>
        <row r="41">
          <cell r="C41">
            <v>1036</v>
          </cell>
          <cell r="D41" t="str">
            <v>Inventories - Goods in Transit</v>
          </cell>
        </row>
        <row r="42">
          <cell r="C42">
            <v>1037</v>
          </cell>
        </row>
        <row r="43">
          <cell r="C43">
            <v>1038</v>
          </cell>
        </row>
        <row r="44">
          <cell r="C44">
            <v>1039</v>
          </cell>
          <cell r="D44" t="str">
            <v>Less : Provision for decline in value - Inventory</v>
          </cell>
        </row>
        <row r="45">
          <cell r="C45">
            <v>1040</v>
          </cell>
          <cell r="D45" t="str">
            <v>Provision Inventories -  Finish Goods</v>
          </cell>
        </row>
        <row r="46">
          <cell r="C46">
            <v>1041</v>
          </cell>
        </row>
        <row r="47">
          <cell r="C47">
            <v>1042</v>
          </cell>
          <cell r="D47" t="str">
            <v>Provision Inventories -  Work in Process</v>
          </cell>
        </row>
        <row r="48">
          <cell r="C48">
            <v>1043</v>
          </cell>
          <cell r="D48" t="str">
            <v>Provision Inventories -  Raw Material and Others:</v>
          </cell>
        </row>
        <row r="49">
          <cell r="C49">
            <v>1044</v>
          </cell>
          <cell r="D49" t="str">
            <v>Provision Inventories -  Spare part and Network Equip.</v>
          </cell>
        </row>
        <row r="50">
          <cell r="C50">
            <v>1045</v>
          </cell>
          <cell r="D50" t="str">
            <v>Provision Inventories -  Goods in Transit</v>
          </cell>
        </row>
        <row r="51">
          <cell r="C51">
            <v>1046</v>
          </cell>
        </row>
        <row r="52">
          <cell r="C52">
            <v>1047</v>
          </cell>
        </row>
        <row r="53">
          <cell r="C53">
            <v>1048</v>
          </cell>
        </row>
        <row r="54">
          <cell r="C54">
            <v>1049</v>
          </cell>
        </row>
        <row r="55">
          <cell r="C55">
            <v>1050</v>
          </cell>
          <cell r="D55" t="str">
            <v>Due from related parties</v>
          </cell>
        </row>
        <row r="56">
          <cell r="C56">
            <v>1051</v>
          </cell>
          <cell r="D56" t="str">
            <v>A/R - Related</v>
          </cell>
        </row>
        <row r="57">
          <cell r="C57">
            <v>1052</v>
          </cell>
          <cell r="D57" t="str">
            <v xml:space="preserve">Loan to  related </v>
          </cell>
        </row>
        <row r="58">
          <cell r="C58">
            <v>1053</v>
          </cell>
        </row>
        <row r="59">
          <cell r="C59">
            <v>1054</v>
          </cell>
        </row>
        <row r="60">
          <cell r="C60">
            <v>1055</v>
          </cell>
        </row>
        <row r="61">
          <cell r="C61">
            <v>1056</v>
          </cell>
        </row>
        <row r="62">
          <cell r="C62">
            <v>1057</v>
          </cell>
        </row>
        <row r="63">
          <cell r="C63">
            <v>1058</v>
          </cell>
          <cell r="D63" t="str">
            <v>Other current assets</v>
          </cell>
        </row>
        <row r="64">
          <cell r="C64">
            <v>1059</v>
          </cell>
          <cell r="D64" t="str">
            <v>Refundable value added tax</v>
          </cell>
        </row>
        <row r="65">
          <cell r="C65">
            <v>1060</v>
          </cell>
        </row>
        <row r="66">
          <cell r="C66">
            <v>1061</v>
          </cell>
          <cell r="D66" t="str">
            <v>Other current assets</v>
          </cell>
        </row>
        <row r="67">
          <cell r="C67">
            <v>1062</v>
          </cell>
          <cell r="D67" t="str">
            <v>Advance Payment Account Receivable</v>
          </cell>
        </row>
        <row r="68">
          <cell r="C68">
            <v>1063</v>
          </cell>
          <cell r="D68" t="str">
            <v>Other Account Receivable</v>
          </cell>
        </row>
        <row r="69">
          <cell r="C69">
            <v>1064</v>
          </cell>
          <cell r="D69" t="str">
            <v xml:space="preserve">Prepaid Rental Expenses </v>
          </cell>
        </row>
        <row r="70">
          <cell r="C70">
            <v>1065</v>
          </cell>
          <cell r="D70" t="str">
            <v>Prepaid Service Expenses</v>
          </cell>
        </row>
        <row r="71">
          <cell r="C71">
            <v>1066</v>
          </cell>
          <cell r="D71" t="str">
            <v>Prepaid Insurance Expenses</v>
          </cell>
        </row>
        <row r="72">
          <cell r="C72">
            <v>1067</v>
          </cell>
          <cell r="D72" t="str">
            <v>Prepaid Expenses-Others</v>
          </cell>
        </row>
        <row r="73">
          <cell r="C73">
            <v>1068</v>
          </cell>
          <cell r="D73" t="str">
            <v xml:space="preserve">Interest Receivable - Banks </v>
          </cell>
        </row>
        <row r="74">
          <cell r="C74">
            <v>1069</v>
          </cell>
          <cell r="D74" t="str">
            <v xml:space="preserve">Revenue Receivable </v>
          </cell>
        </row>
        <row r="75">
          <cell r="C75">
            <v>1070</v>
          </cell>
          <cell r="D75" t="str">
            <v>Short Term - Deposit</v>
          </cell>
        </row>
        <row r="76">
          <cell r="C76">
            <v>1071</v>
          </cell>
          <cell r="D76" t="str">
            <v xml:space="preserve">Input Pending Tax Invoice </v>
          </cell>
        </row>
        <row r="77">
          <cell r="C77">
            <v>1072</v>
          </cell>
          <cell r="D77" t="str">
            <v>Prepaid Tax</v>
          </cell>
        </row>
        <row r="78">
          <cell r="C78">
            <v>1073</v>
          </cell>
          <cell r="D78" t="str">
            <v xml:space="preserve">F/A Interim Account </v>
          </cell>
        </row>
        <row r="79">
          <cell r="C79">
            <v>1074</v>
          </cell>
          <cell r="D79" t="str">
            <v>Loan to Staff  - PCT Deduct from Salary</v>
          </cell>
        </row>
        <row r="80">
          <cell r="C80">
            <v>1075</v>
          </cell>
        </row>
        <row r="81">
          <cell r="C81">
            <v>1076</v>
          </cell>
        </row>
        <row r="82">
          <cell r="C82">
            <v>1077</v>
          </cell>
        </row>
        <row r="83">
          <cell r="C83">
            <v>1078</v>
          </cell>
        </row>
        <row r="84">
          <cell r="C84">
            <v>1079</v>
          </cell>
        </row>
        <row r="85">
          <cell r="C85">
            <v>1080</v>
          </cell>
        </row>
        <row r="86">
          <cell r="C86">
            <v>1081</v>
          </cell>
          <cell r="D86" t="str">
            <v>Available for sale securities</v>
          </cell>
        </row>
        <row r="87">
          <cell r="C87">
            <v>1082</v>
          </cell>
        </row>
        <row r="88">
          <cell r="C88">
            <v>1083</v>
          </cell>
        </row>
        <row r="89">
          <cell r="C89">
            <v>1084</v>
          </cell>
          <cell r="D89" t="str">
            <v xml:space="preserve">  Total Current Assets</v>
          </cell>
        </row>
        <row r="90">
          <cell r="C90">
            <v>1085</v>
          </cell>
        </row>
        <row r="91">
          <cell r="C91">
            <v>1086</v>
          </cell>
          <cell r="D91" t="str">
            <v>NON-CURRENT ASSETS</v>
          </cell>
        </row>
        <row r="92">
          <cell r="C92">
            <v>1087</v>
          </cell>
        </row>
        <row r="93">
          <cell r="C93">
            <v>1088</v>
          </cell>
          <cell r="D93" t="str">
            <v>Available for sale securities</v>
          </cell>
        </row>
        <row r="94">
          <cell r="C94">
            <v>1089</v>
          </cell>
        </row>
        <row r="95">
          <cell r="C95">
            <v>1090</v>
          </cell>
          <cell r="D95" t="str">
            <v>Investments in associates</v>
          </cell>
        </row>
        <row r="96">
          <cell r="C96">
            <v>1091</v>
          </cell>
          <cell r="D96" t="str">
            <v>Long-term investment in Sub.</v>
          </cell>
        </row>
        <row r="97">
          <cell r="C97">
            <v>1092</v>
          </cell>
        </row>
        <row r="98">
          <cell r="C98">
            <v>1093</v>
          </cell>
        </row>
        <row r="99">
          <cell r="C99">
            <v>1094</v>
          </cell>
        </row>
        <row r="100">
          <cell r="C100">
            <v>1095</v>
          </cell>
          <cell r="D100" t="str">
            <v>Long-term investment in Other</v>
          </cell>
        </row>
        <row r="101">
          <cell r="C101">
            <v>1096</v>
          </cell>
        </row>
        <row r="102">
          <cell r="C102">
            <v>1097</v>
          </cell>
          <cell r="D102" t="str">
            <v>Investments in property, net</v>
          </cell>
        </row>
        <row r="103">
          <cell r="C103">
            <v>1098</v>
          </cell>
          <cell r="D103" t="str">
            <v>At coost</v>
          </cell>
        </row>
        <row r="104">
          <cell r="C104">
            <v>1099</v>
          </cell>
          <cell r="D104" t="str">
            <v>Land</v>
          </cell>
        </row>
        <row r="105">
          <cell r="C105">
            <v>1100</v>
          </cell>
        </row>
        <row r="106">
          <cell r="C106">
            <v>1101</v>
          </cell>
          <cell r="D106" t="str">
            <v>Allowance for Declining in value of invest.</v>
          </cell>
        </row>
        <row r="107">
          <cell r="C107">
            <v>1102</v>
          </cell>
          <cell r="D107" t="str">
            <v>Land</v>
          </cell>
        </row>
        <row r="108">
          <cell r="C108">
            <v>1103</v>
          </cell>
        </row>
        <row r="109">
          <cell r="C109">
            <v>1104</v>
          </cell>
          <cell r="D109" t="str">
            <v>Property, plant and equipment, net</v>
          </cell>
        </row>
        <row r="110">
          <cell r="C110">
            <v>1105</v>
          </cell>
          <cell r="D110" t="str">
            <v xml:space="preserve">Property , plant &amp; equipment - net  </v>
          </cell>
        </row>
        <row r="111">
          <cell r="C111">
            <v>1106</v>
          </cell>
          <cell r="D111" t="str">
            <v>At cost - Property , plant &amp; equipment</v>
          </cell>
        </row>
        <row r="112">
          <cell r="C112">
            <v>1107</v>
          </cell>
          <cell r="D112" t="str">
            <v>Less  Accumulative depreciation</v>
          </cell>
        </row>
        <row r="113">
          <cell r="C113">
            <v>1108</v>
          </cell>
          <cell r="D113" t="str">
            <v>Less  Allowance for declining in value</v>
          </cell>
        </row>
        <row r="114">
          <cell r="C114">
            <v>1109</v>
          </cell>
          <cell r="D114" t="str">
            <v xml:space="preserve">Intangible Assets - net  </v>
          </cell>
        </row>
        <row r="115">
          <cell r="C115">
            <v>1110</v>
          </cell>
          <cell r="D115" t="str">
            <v>At cost</v>
          </cell>
        </row>
        <row r="116">
          <cell r="C116">
            <v>1111</v>
          </cell>
          <cell r="D116" t="str">
            <v>Less  Accumulative depreciation</v>
          </cell>
        </row>
        <row r="117">
          <cell r="C117">
            <v>1112</v>
          </cell>
          <cell r="D117" t="str">
            <v xml:space="preserve">Telephone network under construction  </v>
          </cell>
        </row>
        <row r="118">
          <cell r="C118">
            <v>1113</v>
          </cell>
          <cell r="D118" t="str">
            <v>At cost</v>
          </cell>
        </row>
        <row r="119">
          <cell r="C119">
            <v>1114</v>
          </cell>
          <cell r="D119" t="str">
            <v>Personal communication telephone system under construction</v>
          </cell>
        </row>
        <row r="120">
          <cell r="C120">
            <v>1115</v>
          </cell>
          <cell r="D120" t="str">
            <v>Cost of dropwire</v>
          </cell>
        </row>
        <row r="121">
          <cell r="C121">
            <v>1116</v>
          </cell>
          <cell r="D121" t="str">
            <v>Development cost of computerized customer services and other system</v>
          </cell>
        </row>
        <row r="122">
          <cell r="C122">
            <v>1117</v>
          </cell>
          <cell r="D122" t="str">
            <v>Less  Accumulative depreciation</v>
          </cell>
        </row>
        <row r="123">
          <cell r="C123">
            <v>1118</v>
          </cell>
          <cell r="D123" t="str">
            <v>Personal communication telephone system under construction</v>
          </cell>
        </row>
        <row r="124">
          <cell r="C124">
            <v>1119</v>
          </cell>
          <cell r="D124" t="str">
            <v>Cost of dropwire</v>
          </cell>
        </row>
        <row r="125">
          <cell r="C125">
            <v>1120</v>
          </cell>
          <cell r="D125" t="str">
            <v>Development cost of computerized customer services and other system</v>
          </cell>
        </row>
        <row r="126">
          <cell r="C126">
            <v>1121</v>
          </cell>
          <cell r="D126" t="str">
            <v>Less  Allowance for declining in value</v>
          </cell>
        </row>
        <row r="127">
          <cell r="C127">
            <v>1122</v>
          </cell>
        </row>
        <row r="128">
          <cell r="C128">
            <v>1123</v>
          </cell>
        </row>
        <row r="129">
          <cell r="C129">
            <v>1124</v>
          </cell>
        </row>
        <row r="130">
          <cell r="C130">
            <v>1125</v>
          </cell>
          <cell r="D130" t="str">
            <v>Investment in telecom. Projects</v>
          </cell>
        </row>
        <row r="131">
          <cell r="C131">
            <v>1126</v>
          </cell>
          <cell r="D131" t="str">
            <v>At cost</v>
          </cell>
        </row>
        <row r="132">
          <cell r="C132">
            <v>1127</v>
          </cell>
          <cell r="D132" t="str">
            <v>Less  Accumulative depreciation</v>
          </cell>
        </row>
        <row r="133">
          <cell r="C133">
            <v>1128</v>
          </cell>
          <cell r="D133" t="str">
            <v>Less  Allowance for declining in value</v>
          </cell>
        </row>
        <row r="134">
          <cell r="C134">
            <v>1129</v>
          </cell>
        </row>
        <row r="135">
          <cell r="C135">
            <v>1130</v>
          </cell>
          <cell r="D135" t="str">
            <v>Telephone network trans.to TOT</v>
          </cell>
        </row>
        <row r="136">
          <cell r="C136">
            <v>1131</v>
          </cell>
          <cell r="D136" t="str">
            <v>At cost</v>
          </cell>
        </row>
        <row r="137">
          <cell r="C137">
            <v>1132</v>
          </cell>
          <cell r="D137" t="str">
            <v>Less  Accumulative depreciation</v>
          </cell>
        </row>
        <row r="138">
          <cell r="C138">
            <v>1133</v>
          </cell>
          <cell r="D138" t="str">
            <v>Less  Allowance for declining in value</v>
          </cell>
        </row>
        <row r="139">
          <cell r="C139">
            <v>1134</v>
          </cell>
        </row>
        <row r="140">
          <cell r="C140">
            <v>1135</v>
          </cell>
        </row>
        <row r="141">
          <cell r="C141">
            <v>1136</v>
          </cell>
        </row>
        <row r="142">
          <cell r="C142">
            <v>1137</v>
          </cell>
          <cell r="D142" t="str">
            <v>Cost of telecom. proj.transf.  to -SEU</v>
          </cell>
        </row>
        <row r="143">
          <cell r="C143">
            <v>1138</v>
          </cell>
          <cell r="D143" t="str">
            <v>Internet services system project</v>
          </cell>
        </row>
        <row r="144">
          <cell r="C144">
            <v>1139</v>
          </cell>
          <cell r="D144" t="str">
            <v>Less  Accumulative depreciation</v>
          </cell>
        </row>
        <row r="145">
          <cell r="C145">
            <v>1140</v>
          </cell>
          <cell r="D145" t="str">
            <v>Less  Allowance for declining in value</v>
          </cell>
        </row>
        <row r="146">
          <cell r="C146">
            <v>1141</v>
          </cell>
        </row>
        <row r="147">
          <cell r="C147">
            <v>1142</v>
          </cell>
        </row>
        <row r="148">
          <cell r="C148">
            <v>1143</v>
          </cell>
        </row>
        <row r="149">
          <cell r="C149">
            <v>1144</v>
          </cell>
          <cell r="D149" t="str">
            <v>Deferred cost PCT System</v>
          </cell>
        </row>
        <row r="150">
          <cell r="C150">
            <v>1145</v>
          </cell>
          <cell r="D150" t="str">
            <v>At cost - Deferred cost PCT System</v>
          </cell>
        </row>
        <row r="151">
          <cell r="C151">
            <v>1146</v>
          </cell>
          <cell r="D151" t="str">
            <v>Less  Accumulative depreciation - Deferred cost PCT System</v>
          </cell>
        </row>
        <row r="152">
          <cell r="C152">
            <v>1147</v>
          </cell>
          <cell r="D152" t="str">
            <v>Less  Allowance for declining in value</v>
          </cell>
        </row>
        <row r="153">
          <cell r="C153">
            <v>1148</v>
          </cell>
        </row>
        <row r="154">
          <cell r="C154">
            <v>1149</v>
          </cell>
        </row>
        <row r="155">
          <cell r="C155">
            <v>1150</v>
          </cell>
        </row>
        <row r="156">
          <cell r="C156">
            <v>1151</v>
          </cell>
        </row>
        <row r="157">
          <cell r="C157">
            <v>1152</v>
          </cell>
        </row>
        <row r="158">
          <cell r="C158">
            <v>1153</v>
          </cell>
        </row>
        <row r="159">
          <cell r="C159">
            <v>1154</v>
          </cell>
          <cell r="D159" t="str">
            <v>Other non-current assets</v>
          </cell>
        </row>
        <row r="160">
          <cell r="C160">
            <v>1155</v>
          </cell>
          <cell r="D160" t="str">
            <v>Deposit and Others :-</v>
          </cell>
        </row>
        <row r="161">
          <cell r="C161">
            <v>1156</v>
          </cell>
          <cell r="D161" t="str">
            <v>Other Assets - L.T Deposit</v>
          </cell>
        </row>
        <row r="162">
          <cell r="C162">
            <v>1157</v>
          </cell>
          <cell r="D162" t="str">
            <v>Prepaid Tax</v>
          </cell>
        </row>
        <row r="163">
          <cell r="C163">
            <v>1158</v>
          </cell>
          <cell r="D163" t="str">
            <v>Advance Payment - Contractor</v>
          </cell>
        </row>
        <row r="164">
          <cell r="C164">
            <v>1159</v>
          </cell>
          <cell r="D164" t="str">
            <v>Guarantee</v>
          </cell>
        </row>
        <row r="165">
          <cell r="C165">
            <v>1160</v>
          </cell>
          <cell r="D165" t="str">
            <v xml:space="preserve"> Account Receivable - Staff</v>
          </cell>
        </row>
        <row r="166">
          <cell r="C166">
            <v>1161</v>
          </cell>
          <cell r="D166" t="str">
            <v>Software</v>
          </cell>
        </row>
        <row r="167">
          <cell r="C167">
            <v>1162</v>
          </cell>
          <cell r="D167" t="str">
            <v>Input Pending Tax Invoice</v>
          </cell>
        </row>
        <row r="168">
          <cell r="C168">
            <v>1163</v>
          </cell>
        </row>
        <row r="169">
          <cell r="C169">
            <v>1164</v>
          </cell>
          <cell r="D169" t="str">
            <v>Less Allowance for provision - Tax</v>
          </cell>
        </row>
        <row r="170">
          <cell r="C170">
            <v>1165</v>
          </cell>
          <cell r="D170" t="str">
            <v>Defferred of interest expenses</v>
          </cell>
        </row>
        <row r="171">
          <cell r="C171">
            <v>1166</v>
          </cell>
          <cell r="D171" t="str">
            <v>Less Amort. Of defferred of interest expenses</v>
          </cell>
        </row>
        <row r="172">
          <cell r="C172">
            <v>1167</v>
          </cell>
        </row>
        <row r="173">
          <cell r="C173">
            <v>1168</v>
          </cell>
        </row>
        <row r="174">
          <cell r="C174">
            <v>1169</v>
          </cell>
        </row>
        <row r="175">
          <cell r="C175">
            <v>1170</v>
          </cell>
        </row>
        <row r="176">
          <cell r="C176">
            <v>1171</v>
          </cell>
          <cell r="D176" t="str">
            <v xml:space="preserve">  Total Non-Current Assets</v>
          </cell>
        </row>
        <row r="177">
          <cell r="C177">
            <v>1172</v>
          </cell>
        </row>
        <row r="178">
          <cell r="C178">
            <v>1173</v>
          </cell>
          <cell r="D178" t="str">
            <v xml:space="preserve"> TOTAL ASSETS</v>
          </cell>
        </row>
        <row r="179">
          <cell r="C179">
            <v>2001</v>
          </cell>
        </row>
        <row r="180">
          <cell r="C180">
            <v>2002</v>
          </cell>
        </row>
        <row r="181">
          <cell r="C181">
            <v>2003</v>
          </cell>
          <cell r="D181" t="str">
            <v>LIABILITIES</v>
          </cell>
        </row>
        <row r="182">
          <cell r="C182">
            <v>2004</v>
          </cell>
          <cell r="D182" t="str">
            <v>CURRENT LIABILITIES</v>
          </cell>
        </row>
        <row r="183">
          <cell r="C183">
            <v>2005</v>
          </cell>
        </row>
        <row r="184">
          <cell r="C184">
            <v>2006</v>
          </cell>
          <cell r="D184" t="str">
            <v>Borrowing</v>
          </cell>
        </row>
        <row r="185">
          <cell r="C185">
            <v>2007</v>
          </cell>
          <cell r="D185" t="str">
            <v>Bank overdrafts and loans from financ.</v>
          </cell>
        </row>
        <row r="186">
          <cell r="C186">
            <v>2008</v>
          </cell>
          <cell r="D186" t="str">
            <v>Overdraft (O/D)</v>
          </cell>
        </row>
        <row r="187">
          <cell r="C187">
            <v>2009</v>
          </cell>
          <cell r="D187" t="str">
            <v>Loan from Trust Receipt</v>
          </cell>
        </row>
        <row r="188">
          <cell r="C188">
            <v>2010</v>
          </cell>
          <cell r="D188" t="str">
            <v>Short-term Loan</v>
          </cell>
        </row>
        <row r="189">
          <cell r="C189">
            <v>2011</v>
          </cell>
        </row>
        <row r="190">
          <cell r="C190">
            <v>2012</v>
          </cell>
        </row>
        <row r="191">
          <cell r="C191">
            <v>2013</v>
          </cell>
        </row>
        <row r="192">
          <cell r="C192">
            <v>2014</v>
          </cell>
          <cell r="D192" t="str">
            <v xml:space="preserve">Lia. under supply and install. agreements  </v>
          </cell>
        </row>
        <row r="193">
          <cell r="C193">
            <v>2015</v>
          </cell>
          <cell r="D193" t="str">
            <v>Current portion of long-term loan</v>
          </cell>
        </row>
        <row r="194">
          <cell r="C194">
            <v>2016</v>
          </cell>
        </row>
        <row r="195">
          <cell r="C195">
            <v>2017</v>
          </cell>
          <cell r="D195" t="str">
            <v>Trade accounts payable</v>
          </cell>
        </row>
        <row r="196">
          <cell r="C196">
            <v>2018</v>
          </cell>
          <cell r="D196" t="str">
            <v>A/P - Trade</v>
          </cell>
        </row>
        <row r="197">
          <cell r="C197">
            <v>2019</v>
          </cell>
          <cell r="D197" t="str">
            <v>Current portion of lia. and install. PCT</v>
          </cell>
        </row>
        <row r="198">
          <cell r="C198">
            <v>2020</v>
          </cell>
          <cell r="D198" t="str">
            <v>Current portion of lia. of Multimedia</v>
          </cell>
        </row>
        <row r="199">
          <cell r="C199">
            <v>2021</v>
          </cell>
        </row>
        <row r="200">
          <cell r="C200">
            <v>2022</v>
          </cell>
        </row>
        <row r="201">
          <cell r="C201">
            <v>2023</v>
          </cell>
        </row>
        <row r="202">
          <cell r="C202">
            <v>2024</v>
          </cell>
        </row>
        <row r="203">
          <cell r="C203">
            <v>2025</v>
          </cell>
        </row>
        <row r="204">
          <cell r="C204">
            <v>2026</v>
          </cell>
          <cell r="D204" t="str">
            <v>Accrued expenses</v>
          </cell>
        </row>
        <row r="205">
          <cell r="C205">
            <v>2027</v>
          </cell>
          <cell r="D205" t="str">
            <v>Accrued for Salary</v>
          </cell>
        </row>
        <row r="206">
          <cell r="C206">
            <v>2028</v>
          </cell>
          <cell r="D206" t="str">
            <v>Accrued for Bonus</v>
          </cell>
        </row>
        <row r="207">
          <cell r="C207">
            <v>2029</v>
          </cell>
          <cell r="D207" t="str">
            <v>Accrued for Interest Expenses</v>
          </cell>
        </row>
        <row r="208">
          <cell r="C208">
            <v>2030</v>
          </cell>
          <cell r="D208" t="str">
            <v xml:space="preserve">Accrued Utility Expenses </v>
          </cell>
        </row>
        <row r="209">
          <cell r="C209">
            <v>2031</v>
          </cell>
          <cell r="D209" t="str">
            <v>Accrued for Professional fee</v>
          </cell>
        </row>
        <row r="210">
          <cell r="C210">
            <v>2032</v>
          </cell>
          <cell r="D210" t="str">
            <v>Accrued for Communication Exp.</v>
          </cell>
        </row>
        <row r="211">
          <cell r="C211">
            <v>2033</v>
          </cell>
          <cell r="D211" t="str">
            <v>Accrued for Rental &amp; Services - TV signal</v>
          </cell>
        </row>
        <row r="212">
          <cell r="C212">
            <v>2034</v>
          </cell>
          <cell r="D212" t="str">
            <v>Accrued for Rental fiber</v>
          </cell>
        </row>
        <row r="213">
          <cell r="C213">
            <v>2035</v>
          </cell>
          <cell r="D213" t="str">
            <v>Accrued for Rental conduits</v>
          </cell>
        </row>
        <row r="214">
          <cell r="C214">
            <v>2036</v>
          </cell>
          <cell r="D214" t="str">
            <v>Accrued for Rental pole</v>
          </cell>
        </row>
        <row r="215">
          <cell r="C215">
            <v>2037</v>
          </cell>
          <cell r="D215" t="str">
            <v>Accrued for Rental Location Facilities</v>
          </cell>
        </row>
        <row r="216">
          <cell r="C216">
            <v>2038</v>
          </cell>
          <cell r="D216" t="str">
            <v>Accrued for Other Accrued Expense</v>
          </cell>
        </row>
        <row r="217">
          <cell r="C217">
            <v>2039</v>
          </cell>
          <cell r="D217" t="str">
            <v>Accrued long distance circuit .&amp; conduit rent.&amp; Others</v>
          </cell>
        </row>
        <row r="218">
          <cell r="C218">
            <v>2040</v>
          </cell>
          <cell r="D218" t="str">
            <v>Accrued circuit rental</v>
          </cell>
        </row>
        <row r="219">
          <cell r="C219">
            <v>2041</v>
          </cell>
          <cell r="D219" t="str">
            <v>Accrued for Intensive  Sale</v>
          </cell>
        </row>
        <row r="220">
          <cell r="C220">
            <v>2042</v>
          </cell>
          <cell r="D220" t="str">
            <v>Accure Out - Put for inventory</v>
          </cell>
        </row>
        <row r="221">
          <cell r="C221">
            <v>2043</v>
          </cell>
        </row>
        <row r="222">
          <cell r="C222">
            <v>2044</v>
          </cell>
        </row>
        <row r="223">
          <cell r="C223">
            <v>2045</v>
          </cell>
        </row>
        <row r="224">
          <cell r="C224">
            <v>2046</v>
          </cell>
        </row>
        <row r="225">
          <cell r="C225">
            <v>2047</v>
          </cell>
        </row>
        <row r="226">
          <cell r="C226">
            <v>2048</v>
          </cell>
          <cell r="D226" t="str">
            <v>Due to related parties</v>
          </cell>
        </row>
        <row r="227">
          <cell r="C227">
            <v>2049</v>
          </cell>
          <cell r="D227" t="str">
            <v>A/P - Related</v>
          </cell>
        </row>
        <row r="228">
          <cell r="C228">
            <v>2050</v>
          </cell>
          <cell r="D228" t="str">
            <v>Loan from Related</v>
          </cell>
        </row>
        <row r="229">
          <cell r="C229">
            <v>2051</v>
          </cell>
        </row>
        <row r="230">
          <cell r="C230">
            <v>2052</v>
          </cell>
        </row>
        <row r="231">
          <cell r="C231">
            <v>2053</v>
          </cell>
        </row>
        <row r="232">
          <cell r="C232">
            <v>2054</v>
          </cell>
        </row>
        <row r="233">
          <cell r="C233">
            <v>2055</v>
          </cell>
        </row>
        <row r="234">
          <cell r="C234">
            <v>2056</v>
          </cell>
        </row>
        <row r="235">
          <cell r="C235">
            <v>2057</v>
          </cell>
        </row>
        <row r="236">
          <cell r="C236">
            <v>2058</v>
          </cell>
          <cell r="D236" t="str">
            <v>Current portion of obligations unders finance lease</v>
          </cell>
        </row>
        <row r="237">
          <cell r="C237">
            <v>2059</v>
          </cell>
        </row>
        <row r="238">
          <cell r="C238">
            <v>2060</v>
          </cell>
          <cell r="D238" t="str">
            <v>Other current liabilities</v>
          </cell>
        </row>
        <row r="239">
          <cell r="C239">
            <v>2061</v>
          </cell>
          <cell r="D239" t="str">
            <v>Income tax payable</v>
          </cell>
        </row>
        <row r="240">
          <cell r="C240">
            <v>2062</v>
          </cell>
          <cell r="D240" t="str">
            <v>Other current liabilities</v>
          </cell>
        </row>
        <row r="241">
          <cell r="C241">
            <v>2063</v>
          </cell>
          <cell r="D241" t="str">
            <v>Voucher</v>
          </cell>
        </row>
        <row r="242">
          <cell r="C242">
            <v>2064</v>
          </cell>
          <cell r="D242" t="str">
            <v>Account Payable</v>
          </cell>
        </row>
        <row r="243">
          <cell r="C243">
            <v>2065</v>
          </cell>
          <cell r="D243" t="str">
            <v>Other Liabilities</v>
          </cell>
        </row>
        <row r="244">
          <cell r="C244">
            <v>2066</v>
          </cell>
          <cell r="D244" t="str">
            <v>Contingently  Lia. from guarantee of Sub.</v>
          </cell>
        </row>
        <row r="245">
          <cell r="C245">
            <v>2067</v>
          </cell>
          <cell r="D245" t="str">
            <v xml:space="preserve">Loan &amp; Interest from Other Companies </v>
          </cell>
        </row>
        <row r="246">
          <cell r="C246">
            <v>2068</v>
          </cell>
          <cell r="D246" t="str">
            <v xml:space="preserve">Other Current Lia.- Unearned Income </v>
          </cell>
        </row>
        <row r="247">
          <cell r="C247">
            <v>2069</v>
          </cell>
          <cell r="D247" t="str">
            <v xml:space="preserve">Output  Pending Tax Invoice </v>
          </cell>
        </row>
        <row r="248">
          <cell r="C248">
            <v>2070</v>
          </cell>
          <cell r="D248" t="str">
            <v>With-holding Tax for Income Tax</v>
          </cell>
        </row>
        <row r="249">
          <cell r="C249">
            <v>2071</v>
          </cell>
          <cell r="D249" t="str">
            <v>With-holding Tax for Personnel Income</v>
          </cell>
        </row>
        <row r="250">
          <cell r="C250">
            <v>2072</v>
          </cell>
          <cell r="D250" t="str">
            <v>Social Security Fund Payable</v>
          </cell>
        </row>
        <row r="251">
          <cell r="C251">
            <v>2073</v>
          </cell>
          <cell r="D251" t="str">
            <v xml:space="preserve">Retention </v>
          </cell>
        </row>
        <row r="252">
          <cell r="C252">
            <v>2074</v>
          </cell>
          <cell r="D252" t="str">
            <v>Guarantee Deposit</v>
          </cell>
        </row>
        <row r="253">
          <cell r="C253">
            <v>2075</v>
          </cell>
          <cell r="D253" t="str">
            <v xml:space="preserve">Current portion of lia. software licensing </v>
          </cell>
        </row>
        <row r="254">
          <cell r="C254">
            <v>2076</v>
          </cell>
          <cell r="D254" t="str">
            <v>A/P Control Account - Directors, Exployee</v>
          </cell>
        </row>
        <row r="255">
          <cell r="C255">
            <v>2077</v>
          </cell>
          <cell r="D255" t="str">
            <v>GR/IR Clearing Account</v>
          </cell>
        </row>
        <row r="256">
          <cell r="C256">
            <v>2078</v>
          </cell>
          <cell r="D256" t="str">
            <v xml:space="preserve">Freight Clearing Account </v>
          </cell>
        </row>
        <row r="257">
          <cell r="C257">
            <v>2079</v>
          </cell>
          <cell r="D257" t="str">
            <v>Custom Clearing</v>
          </cell>
        </row>
        <row r="258">
          <cell r="C258">
            <v>2080</v>
          </cell>
          <cell r="D258" t="str">
            <v>VAT Payable</v>
          </cell>
        </row>
        <row r="259">
          <cell r="C259">
            <v>2081</v>
          </cell>
          <cell r="D259" t="str">
            <v>Building Tax Payable</v>
          </cell>
        </row>
        <row r="260">
          <cell r="C260">
            <v>2082</v>
          </cell>
          <cell r="D260" t="str">
            <v>Specific Business Tax</v>
          </cell>
        </row>
        <row r="261">
          <cell r="C261">
            <v>2083</v>
          </cell>
        </row>
        <row r="262">
          <cell r="C262">
            <v>2084</v>
          </cell>
        </row>
        <row r="263">
          <cell r="C263">
            <v>2085</v>
          </cell>
        </row>
        <row r="264">
          <cell r="C264">
            <v>2086</v>
          </cell>
        </row>
        <row r="265">
          <cell r="C265">
            <v>2087</v>
          </cell>
        </row>
        <row r="266">
          <cell r="C266">
            <v>2088</v>
          </cell>
          <cell r="D266" t="str">
            <v xml:space="preserve">  Total Current Liabilities</v>
          </cell>
        </row>
        <row r="267">
          <cell r="C267">
            <v>2089</v>
          </cell>
        </row>
        <row r="268">
          <cell r="C268">
            <v>2090</v>
          </cell>
          <cell r="D268" t="str">
            <v>NON-CURRENT LIABILITIES</v>
          </cell>
        </row>
        <row r="269">
          <cell r="C269">
            <v>2091</v>
          </cell>
        </row>
        <row r="270">
          <cell r="C270">
            <v>2092</v>
          </cell>
          <cell r="D270" t="str">
            <v>Borrowings, net</v>
          </cell>
        </row>
        <row r="271">
          <cell r="C271">
            <v>2093</v>
          </cell>
          <cell r="D271" t="str">
            <v xml:space="preserve">Long-term loans - net of current portion </v>
          </cell>
        </row>
        <row r="272">
          <cell r="C272">
            <v>2094</v>
          </cell>
        </row>
        <row r="273">
          <cell r="C273">
            <v>2095</v>
          </cell>
        </row>
        <row r="274">
          <cell r="C274">
            <v>2096</v>
          </cell>
        </row>
        <row r="275">
          <cell r="C275">
            <v>2097</v>
          </cell>
        </row>
        <row r="276">
          <cell r="C276">
            <v>2098</v>
          </cell>
        </row>
        <row r="277">
          <cell r="C277">
            <v>2099</v>
          </cell>
        </row>
        <row r="278">
          <cell r="C278">
            <v>2100</v>
          </cell>
          <cell r="D278" t="str">
            <v>Long-term trade account payable</v>
          </cell>
        </row>
        <row r="279">
          <cell r="C279">
            <v>2101</v>
          </cell>
          <cell r="D279" t="str">
            <v>Lia. under supply &amp; install.of PCT - Net</v>
          </cell>
        </row>
        <row r="280">
          <cell r="C280">
            <v>2102</v>
          </cell>
        </row>
        <row r="281">
          <cell r="C281">
            <v>2103</v>
          </cell>
        </row>
        <row r="282">
          <cell r="C282">
            <v>2104</v>
          </cell>
          <cell r="D282" t="str">
            <v>Lia. under supply &amp; install.of Multimedia - Net</v>
          </cell>
        </row>
        <row r="283">
          <cell r="C283">
            <v>2105</v>
          </cell>
        </row>
        <row r="284">
          <cell r="C284">
            <v>2106</v>
          </cell>
        </row>
        <row r="285">
          <cell r="C285">
            <v>2107</v>
          </cell>
          <cell r="D285" t="str">
            <v>Obligations under finance lease</v>
          </cell>
        </row>
        <row r="286">
          <cell r="C286">
            <v>2108</v>
          </cell>
        </row>
        <row r="287">
          <cell r="C287">
            <v>2109</v>
          </cell>
          <cell r="D287" t="str">
            <v>Other non-current liabilities</v>
          </cell>
        </row>
        <row r="288">
          <cell r="C288">
            <v>2110</v>
          </cell>
          <cell r="D288" t="str">
            <v xml:space="preserve">Deposits received in advance </v>
          </cell>
        </row>
        <row r="289">
          <cell r="C289">
            <v>2111</v>
          </cell>
          <cell r="D289" t="str">
            <v>Other liabilities</v>
          </cell>
        </row>
        <row r="290">
          <cell r="C290">
            <v>2112</v>
          </cell>
        </row>
        <row r="291">
          <cell r="C291">
            <v>2113</v>
          </cell>
        </row>
        <row r="292">
          <cell r="C292">
            <v>2114</v>
          </cell>
        </row>
        <row r="293">
          <cell r="C293">
            <v>2115</v>
          </cell>
        </row>
        <row r="294">
          <cell r="C294">
            <v>2116</v>
          </cell>
        </row>
        <row r="295">
          <cell r="C295">
            <v>2117</v>
          </cell>
        </row>
        <row r="296">
          <cell r="C296">
            <v>2118</v>
          </cell>
        </row>
        <row r="297">
          <cell r="C297">
            <v>2119</v>
          </cell>
          <cell r="D297" t="str">
            <v xml:space="preserve">  Total Non-Current Liabilities</v>
          </cell>
        </row>
        <row r="298">
          <cell r="C298">
            <v>2120</v>
          </cell>
        </row>
        <row r="299">
          <cell r="C299">
            <v>2121</v>
          </cell>
          <cell r="D299" t="str">
            <v xml:space="preserve">  TOTAL LIABILITIES</v>
          </cell>
        </row>
        <row r="300">
          <cell r="C300">
            <v>2122</v>
          </cell>
        </row>
        <row r="301">
          <cell r="C301">
            <v>3001</v>
          </cell>
          <cell r="D301" t="str">
            <v>SHAREHOLDERS' EQUITY</v>
          </cell>
        </row>
        <row r="302">
          <cell r="C302">
            <v>3002</v>
          </cell>
        </row>
        <row r="303">
          <cell r="C303">
            <v>3003</v>
          </cell>
          <cell r="D303" t="str">
            <v>Preferred stock</v>
          </cell>
        </row>
        <row r="304">
          <cell r="C304">
            <v>3004</v>
          </cell>
          <cell r="D304" t="str">
            <v>Perferred Stock : Authorized share capital ………………... shares baht …………. per share</v>
          </cell>
        </row>
        <row r="305">
          <cell r="C305">
            <v>3005</v>
          </cell>
          <cell r="D305" t="str">
            <v>Preferred stock</v>
          </cell>
        </row>
        <row r="306">
          <cell r="C306">
            <v>3006</v>
          </cell>
        </row>
        <row r="307">
          <cell r="C307">
            <v>3007</v>
          </cell>
          <cell r="D307" t="str">
            <v>Common shares</v>
          </cell>
        </row>
        <row r="308">
          <cell r="C308">
            <v>3008</v>
          </cell>
          <cell r="D308" t="str">
            <v>Common Stock : Authorized share capital ………………... shares baht …………... per share</v>
          </cell>
        </row>
        <row r="309">
          <cell r="C309">
            <v>3009</v>
          </cell>
          <cell r="D309" t="str">
            <v>Common shares</v>
          </cell>
        </row>
        <row r="310">
          <cell r="C310">
            <v>3010</v>
          </cell>
        </row>
        <row r="311">
          <cell r="C311">
            <v>3011</v>
          </cell>
          <cell r="D311" t="str">
            <v>Total share capital - issued and fully paid up</v>
          </cell>
        </row>
        <row r="312">
          <cell r="C312">
            <v>3012</v>
          </cell>
        </row>
        <row r="313">
          <cell r="C313">
            <v>3013</v>
          </cell>
          <cell r="D313" t="str">
            <v>Premium (Discount) on share capital</v>
          </cell>
        </row>
        <row r="314">
          <cell r="C314">
            <v>3014</v>
          </cell>
          <cell r="D314" t="str">
            <v>Premium on share capital</v>
          </cell>
        </row>
        <row r="315">
          <cell r="C315">
            <v>3015</v>
          </cell>
          <cell r="D315" t="str">
            <v>Discount on share capital</v>
          </cell>
        </row>
        <row r="316">
          <cell r="C316">
            <v>3016</v>
          </cell>
          <cell r="D316" t="str">
            <v>Total Premium (Discount) on share capital</v>
          </cell>
        </row>
        <row r="317">
          <cell r="C317">
            <v>3017</v>
          </cell>
        </row>
        <row r="318">
          <cell r="C318">
            <v>3018</v>
          </cell>
          <cell r="D318" t="str">
            <v>Retained Earnings (Deficits)</v>
          </cell>
        </row>
        <row r="319">
          <cell r="C319">
            <v>3019</v>
          </cell>
          <cell r="D319" t="str">
            <v>Appropriated for legal reserve</v>
          </cell>
        </row>
        <row r="320">
          <cell r="C320">
            <v>3020</v>
          </cell>
          <cell r="D320" t="str">
            <v>Appropriated for legal reserve - B/F</v>
          </cell>
        </row>
        <row r="321">
          <cell r="C321">
            <v>3021</v>
          </cell>
          <cell r="D321" t="str">
            <v>Appropriated for legal reserve - this year</v>
          </cell>
        </row>
        <row r="322">
          <cell r="C322">
            <v>3022</v>
          </cell>
        </row>
        <row r="323">
          <cell r="C323">
            <v>3023</v>
          </cell>
          <cell r="D323" t="str">
            <v>Unappropriated</v>
          </cell>
        </row>
        <row r="324">
          <cell r="C324">
            <v>3024</v>
          </cell>
          <cell r="D324" t="str">
            <v>MI - B/S</v>
          </cell>
        </row>
        <row r="325">
          <cell r="C325">
            <v>3025</v>
          </cell>
        </row>
        <row r="326">
          <cell r="C326">
            <v>3026</v>
          </cell>
          <cell r="D326" t="str">
            <v>Unrealized gain on available-for-sale securities</v>
          </cell>
        </row>
        <row r="327">
          <cell r="C327">
            <v>3027</v>
          </cell>
        </row>
        <row r="328">
          <cell r="C328">
            <v>3028</v>
          </cell>
          <cell r="D328" t="str">
            <v>Cumulative translation adjustment</v>
          </cell>
        </row>
        <row r="329">
          <cell r="C329">
            <v>3029</v>
          </cell>
        </row>
        <row r="330">
          <cell r="C330">
            <v>3030</v>
          </cell>
          <cell r="D330" t="str">
            <v xml:space="preserve"> Total Shareholders' Equity</v>
          </cell>
        </row>
        <row r="331">
          <cell r="C331">
            <v>3031</v>
          </cell>
        </row>
        <row r="332">
          <cell r="C332">
            <v>3032</v>
          </cell>
          <cell r="D332" t="str">
            <v xml:space="preserve">  TOTAL LIABILITIES AND SHAREHOLDERS' EQUITY</v>
          </cell>
        </row>
        <row r="333">
          <cell r="C333">
            <v>4001</v>
          </cell>
          <cell r="D333" t="str">
            <v>Revenues from telephone services  and other service</v>
          </cell>
        </row>
        <row r="334">
          <cell r="C334">
            <v>4002</v>
          </cell>
          <cell r="D334" t="str">
            <v>Income from telephone services expansion  joint - investment agreement</v>
          </cell>
        </row>
        <row r="335">
          <cell r="C335">
            <v>4003</v>
          </cell>
          <cell r="D335" t="str">
            <v>Services net</v>
          </cell>
        </row>
        <row r="336">
          <cell r="C336">
            <v>4004</v>
          </cell>
          <cell r="D336" t="str">
            <v>Services - PCT project</v>
          </cell>
        </row>
        <row r="337">
          <cell r="C337">
            <v>4005</v>
          </cell>
          <cell r="D337" t="str">
            <v>Services - POT</v>
          </cell>
        </row>
        <row r="338">
          <cell r="C338">
            <v>4006</v>
          </cell>
          <cell r="D338" t="str">
            <v>Services POT - Installation charge</v>
          </cell>
        </row>
        <row r="339">
          <cell r="C339">
            <v>4007</v>
          </cell>
          <cell r="D339" t="str">
            <v>Services POT - Service charge</v>
          </cell>
        </row>
        <row r="340">
          <cell r="C340">
            <v>4008</v>
          </cell>
          <cell r="D340" t="str">
            <v>Services POT - International call</v>
          </cell>
        </row>
        <row r="341">
          <cell r="C341">
            <v>4009</v>
          </cell>
          <cell r="D341" t="str">
            <v>Services POT - DID</v>
          </cell>
        </row>
        <row r="342">
          <cell r="C342">
            <v>4010</v>
          </cell>
        </row>
        <row r="343">
          <cell r="C343">
            <v>4011</v>
          </cell>
        </row>
        <row r="344">
          <cell r="C344">
            <v>4012</v>
          </cell>
        </row>
        <row r="345">
          <cell r="C345">
            <v>4013</v>
          </cell>
          <cell r="D345" t="str">
            <v>Services - VAS</v>
          </cell>
        </row>
        <row r="346">
          <cell r="C346">
            <v>4014</v>
          </cell>
          <cell r="D346" t="str">
            <v>Services VAS - Public phone</v>
          </cell>
        </row>
        <row r="347">
          <cell r="C347">
            <v>4015</v>
          </cell>
          <cell r="D347" t="str">
            <v>Services VAS - DDN</v>
          </cell>
        </row>
        <row r="348">
          <cell r="C348">
            <v>4016</v>
          </cell>
          <cell r="D348" t="str">
            <v>Services VAS - 17 &amp; Dropwire</v>
          </cell>
        </row>
        <row r="349">
          <cell r="C349">
            <v>4017</v>
          </cell>
          <cell r="D349" t="str">
            <v>Services VAS - Pin phone, Audiotech &amp; VAS</v>
          </cell>
        </row>
        <row r="350">
          <cell r="C350">
            <v>4018</v>
          </cell>
        </row>
        <row r="351">
          <cell r="C351">
            <v>4019</v>
          </cell>
        </row>
        <row r="352">
          <cell r="C352">
            <v>4020</v>
          </cell>
        </row>
        <row r="353">
          <cell r="C353">
            <v>4021</v>
          </cell>
          <cell r="D353" t="str">
            <v>Services VAS - Other</v>
          </cell>
        </row>
        <row r="354">
          <cell r="C354">
            <v>4022</v>
          </cell>
          <cell r="D354" t="str">
            <v>Services - Rental</v>
          </cell>
        </row>
        <row r="355">
          <cell r="C355">
            <v>4023</v>
          </cell>
          <cell r="D355" t="str">
            <v>Services - Multimedia</v>
          </cell>
        </row>
        <row r="356">
          <cell r="C356">
            <v>4024</v>
          </cell>
          <cell r="D356" t="str">
            <v>Services - Internet</v>
          </cell>
        </row>
        <row r="357">
          <cell r="C357">
            <v>4025</v>
          </cell>
        </row>
        <row r="358">
          <cell r="C358">
            <v>4026</v>
          </cell>
        </row>
        <row r="359">
          <cell r="C359">
            <v>4027</v>
          </cell>
        </row>
        <row r="360">
          <cell r="C360">
            <v>4028</v>
          </cell>
        </row>
        <row r="361">
          <cell r="C361">
            <v>4029</v>
          </cell>
          <cell r="D361" t="str">
            <v>Services - Other</v>
          </cell>
        </row>
        <row r="362">
          <cell r="C362">
            <v>4030</v>
          </cell>
        </row>
        <row r="363">
          <cell r="C363">
            <v>4031</v>
          </cell>
          <cell r="D363" t="str">
            <v xml:space="preserve">Revenues from telephone services - PCT </v>
          </cell>
        </row>
        <row r="364">
          <cell r="C364">
            <v>4032</v>
          </cell>
        </row>
        <row r="365">
          <cell r="C365">
            <v>4033</v>
          </cell>
          <cell r="D365" t="str">
            <v>Revenues from product sales</v>
          </cell>
        </row>
        <row r="366">
          <cell r="C366">
            <v>4034</v>
          </cell>
          <cell r="D366" t="str">
            <v>Sales - net</v>
          </cell>
        </row>
        <row r="367">
          <cell r="C367">
            <v>4035</v>
          </cell>
          <cell r="D367" t="str">
            <v>Sales - PCT Handset</v>
          </cell>
        </row>
        <row r="368">
          <cell r="C368">
            <v>4036</v>
          </cell>
          <cell r="D368" t="str">
            <v>Sales - Network equipments</v>
          </cell>
        </row>
        <row r="369">
          <cell r="C369">
            <v>4037</v>
          </cell>
        </row>
        <row r="370">
          <cell r="C370">
            <v>4038</v>
          </cell>
        </row>
        <row r="371">
          <cell r="C371">
            <v>4039</v>
          </cell>
        </row>
        <row r="372">
          <cell r="C372">
            <v>4040</v>
          </cell>
          <cell r="D372" t="str">
            <v xml:space="preserve">Sales - Other </v>
          </cell>
        </row>
        <row r="373">
          <cell r="C373">
            <v>4041</v>
          </cell>
        </row>
        <row r="374">
          <cell r="C374">
            <v>4042</v>
          </cell>
          <cell r="D374" t="str">
            <v xml:space="preserve">  Total revenues</v>
          </cell>
        </row>
        <row r="375">
          <cell r="C375">
            <v>5001</v>
          </cell>
        </row>
        <row r="376">
          <cell r="C376">
            <v>5002</v>
          </cell>
          <cell r="D376" t="str">
            <v>Cost of providing services</v>
          </cell>
        </row>
        <row r="377">
          <cell r="C377">
            <v>5003</v>
          </cell>
          <cell r="D377" t="str">
            <v>Cost of services</v>
          </cell>
        </row>
        <row r="378">
          <cell r="C378">
            <v>5004</v>
          </cell>
          <cell r="D378" t="str">
            <v>Cost of service - PCT project</v>
          </cell>
        </row>
        <row r="379">
          <cell r="C379">
            <v>5005</v>
          </cell>
          <cell r="D379" t="str">
            <v>Cost of service - Network</v>
          </cell>
        </row>
        <row r="380">
          <cell r="C380">
            <v>5006</v>
          </cell>
          <cell r="D380" t="str">
            <v>Cost of service - Installation</v>
          </cell>
        </row>
        <row r="381">
          <cell r="C381">
            <v>5007</v>
          </cell>
          <cell r="D381" t="str">
            <v>Cost of service - Revenue Sharing</v>
          </cell>
        </row>
        <row r="382">
          <cell r="C382">
            <v>5008</v>
          </cell>
        </row>
        <row r="383">
          <cell r="C383">
            <v>5009</v>
          </cell>
        </row>
        <row r="384">
          <cell r="C384">
            <v>5010</v>
          </cell>
        </row>
        <row r="385">
          <cell r="C385">
            <v>5011</v>
          </cell>
        </row>
        <row r="386">
          <cell r="C386">
            <v>5012</v>
          </cell>
          <cell r="D386" t="str">
            <v>Cost of service - Other</v>
          </cell>
        </row>
        <row r="387">
          <cell r="C387">
            <v>5013</v>
          </cell>
        </row>
        <row r="388">
          <cell r="C388">
            <v>5014</v>
          </cell>
        </row>
        <row r="389">
          <cell r="C389">
            <v>5015</v>
          </cell>
          <cell r="D389" t="str">
            <v>Cost of service - Overhead Cost</v>
          </cell>
        </row>
        <row r="390">
          <cell r="C390">
            <v>5016</v>
          </cell>
          <cell r="D390" t="str">
            <v>Personnal Expenses</v>
          </cell>
        </row>
        <row r="391">
          <cell r="C391">
            <v>5017</v>
          </cell>
          <cell r="D391" t="str">
            <v>Cost of service - Salaries &amp; Wages</v>
          </cell>
        </row>
        <row r="392">
          <cell r="C392">
            <v>5018</v>
          </cell>
          <cell r="D392" t="str">
            <v>Cost of service - Bonus</v>
          </cell>
        </row>
        <row r="393">
          <cell r="C393">
            <v>5019</v>
          </cell>
          <cell r="D393" t="str">
            <v>Cost of service - Staff Welfare</v>
          </cell>
        </row>
        <row r="394">
          <cell r="C394">
            <v>5020</v>
          </cell>
          <cell r="D394" t="str">
            <v>Cost of service - Training and Seminar</v>
          </cell>
        </row>
        <row r="395">
          <cell r="C395">
            <v>5021</v>
          </cell>
        </row>
        <row r="396">
          <cell r="C396">
            <v>5022</v>
          </cell>
        </row>
        <row r="397">
          <cell r="C397">
            <v>5023</v>
          </cell>
        </row>
        <row r="398">
          <cell r="C398">
            <v>5024</v>
          </cell>
        </row>
        <row r="399">
          <cell r="C399">
            <v>5025</v>
          </cell>
        </row>
        <row r="400">
          <cell r="C400">
            <v>5026</v>
          </cell>
        </row>
        <row r="401">
          <cell r="C401">
            <v>5027</v>
          </cell>
        </row>
        <row r="402">
          <cell r="C402">
            <v>5028</v>
          </cell>
        </row>
        <row r="403">
          <cell r="C403">
            <v>5029</v>
          </cell>
        </row>
        <row r="404">
          <cell r="C404">
            <v>5030</v>
          </cell>
        </row>
        <row r="405">
          <cell r="C405">
            <v>5031</v>
          </cell>
        </row>
        <row r="406">
          <cell r="C406">
            <v>5032</v>
          </cell>
          <cell r="D406" t="str">
            <v>Selling, Advertisting &amp; Publicity Expenses</v>
          </cell>
        </row>
        <row r="407">
          <cell r="C407">
            <v>5033</v>
          </cell>
          <cell r="D407" t="str">
            <v>Cost of service - Advertising and Publicity</v>
          </cell>
        </row>
        <row r="408">
          <cell r="C408">
            <v>5034</v>
          </cell>
          <cell r="D408" t="str">
            <v>Cost of service - Promotion Expenses</v>
          </cell>
        </row>
        <row r="409">
          <cell r="C409">
            <v>5035</v>
          </cell>
          <cell r="D409" t="str">
            <v>Cost of service - Selling Expenses</v>
          </cell>
        </row>
        <row r="410">
          <cell r="C410">
            <v>5036</v>
          </cell>
        </row>
        <row r="411">
          <cell r="C411">
            <v>5037</v>
          </cell>
        </row>
        <row r="412">
          <cell r="C412">
            <v>5038</v>
          </cell>
        </row>
        <row r="413">
          <cell r="C413">
            <v>5039</v>
          </cell>
        </row>
        <row r="414">
          <cell r="C414">
            <v>5040</v>
          </cell>
        </row>
        <row r="415">
          <cell r="C415">
            <v>5041</v>
          </cell>
        </row>
        <row r="416">
          <cell r="C416">
            <v>5042</v>
          </cell>
        </row>
        <row r="417">
          <cell r="C417">
            <v>5043</v>
          </cell>
        </row>
        <row r="418">
          <cell r="C418">
            <v>5044</v>
          </cell>
        </row>
        <row r="419">
          <cell r="C419">
            <v>5045</v>
          </cell>
        </row>
        <row r="420">
          <cell r="C420">
            <v>5046</v>
          </cell>
        </row>
        <row r="421">
          <cell r="C421">
            <v>5047</v>
          </cell>
          <cell r="D421" t="str">
            <v>Network Operating &amp; Maintenance</v>
          </cell>
        </row>
        <row r="422">
          <cell r="C422">
            <v>5048</v>
          </cell>
          <cell r="D422" t="str">
            <v>Cost of service - Rental of Conduits</v>
          </cell>
        </row>
        <row r="423">
          <cell r="C423">
            <v>5049</v>
          </cell>
          <cell r="D423" t="str">
            <v>Rental of Lease Circuit</v>
          </cell>
        </row>
        <row r="424">
          <cell r="C424">
            <v>5050</v>
          </cell>
          <cell r="D424" t="str">
            <v xml:space="preserve">Cost of service - Rental - Network Equipments </v>
          </cell>
        </row>
        <row r="425">
          <cell r="C425">
            <v>5051</v>
          </cell>
          <cell r="D425" t="str">
            <v>Cost of service - Repair and Maintenance</v>
          </cell>
        </row>
        <row r="426">
          <cell r="C426">
            <v>5052</v>
          </cell>
          <cell r="D426" t="str">
            <v>Cost of service - Network Supply Usage</v>
          </cell>
        </row>
        <row r="427">
          <cell r="C427">
            <v>5053</v>
          </cell>
          <cell r="D427" t="str">
            <v>Cost of service - Material Obsolescence &amp; Discrepancy</v>
          </cell>
        </row>
        <row r="428">
          <cell r="C428">
            <v>5054</v>
          </cell>
          <cell r="D428" t="str">
            <v>Cost of service - Utilities TOT Network</v>
          </cell>
        </row>
        <row r="429">
          <cell r="C429">
            <v>5055</v>
          </cell>
          <cell r="D429" t="str">
            <v>Cost of service - Other Network Expenses</v>
          </cell>
        </row>
        <row r="430">
          <cell r="C430">
            <v>5056</v>
          </cell>
        </row>
        <row r="431">
          <cell r="C431">
            <v>5057</v>
          </cell>
        </row>
        <row r="432">
          <cell r="C432">
            <v>5058</v>
          </cell>
        </row>
        <row r="433">
          <cell r="C433">
            <v>5059</v>
          </cell>
        </row>
        <row r="434">
          <cell r="C434">
            <v>5060</v>
          </cell>
        </row>
        <row r="435">
          <cell r="C435">
            <v>5061</v>
          </cell>
        </row>
        <row r="436">
          <cell r="C436">
            <v>5062</v>
          </cell>
        </row>
        <row r="437">
          <cell r="C437">
            <v>5063</v>
          </cell>
        </row>
        <row r="438">
          <cell r="C438">
            <v>5064</v>
          </cell>
        </row>
        <row r="439">
          <cell r="C439">
            <v>5065</v>
          </cell>
        </row>
        <row r="440">
          <cell r="C440">
            <v>5066</v>
          </cell>
        </row>
        <row r="441">
          <cell r="C441">
            <v>5067</v>
          </cell>
          <cell r="D441" t="str">
            <v>Computer System Expense</v>
          </cell>
        </row>
        <row r="442">
          <cell r="C442">
            <v>5068</v>
          </cell>
          <cell r="D442" t="str">
            <v>Cost of service - Repair and  Maintenance</v>
          </cell>
        </row>
        <row r="443">
          <cell r="C443">
            <v>5069</v>
          </cell>
          <cell r="D443" t="str">
            <v>Cost of service - Usage - Application S/W</v>
          </cell>
        </row>
        <row r="444">
          <cell r="C444">
            <v>5070</v>
          </cell>
          <cell r="D444" t="str">
            <v>Cost of service - Usage - Computer Supplies</v>
          </cell>
        </row>
        <row r="445">
          <cell r="C445">
            <v>5071</v>
          </cell>
          <cell r="D445" t="str">
            <v>Cost of service - Rental - Computer</v>
          </cell>
        </row>
        <row r="446">
          <cell r="C446">
            <v>5072</v>
          </cell>
        </row>
        <row r="447">
          <cell r="C447">
            <v>5073</v>
          </cell>
        </row>
        <row r="448">
          <cell r="C448">
            <v>5074</v>
          </cell>
        </row>
        <row r="449">
          <cell r="C449">
            <v>5075</v>
          </cell>
        </row>
        <row r="450">
          <cell r="C450">
            <v>5076</v>
          </cell>
        </row>
        <row r="451">
          <cell r="C451">
            <v>5077</v>
          </cell>
        </row>
        <row r="452">
          <cell r="C452">
            <v>5078</v>
          </cell>
        </row>
        <row r="453">
          <cell r="C453">
            <v>5079</v>
          </cell>
        </row>
        <row r="454">
          <cell r="C454">
            <v>5080</v>
          </cell>
        </row>
        <row r="455">
          <cell r="C455">
            <v>5081</v>
          </cell>
        </row>
        <row r="456">
          <cell r="C456">
            <v>5082</v>
          </cell>
        </row>
        <row r="457">
          <cell r="C457">
            <v>5083</v>
          </cell>
          <cell r="D457" t="str">
            <v>Office Building Expenses</v>
          </cell>
        </row>
        <row r="458">
          <cell r="C458">
            <v>5084</v>
          </cell>
          <cell r="D458" t="str">
            <v>Cost of service - Repair and Maintenance</v>
          </cell>
        </row>
        <row r="459">
          <cell r="C459">
            <v>5085</v>
          </cell>
          <cell r="D459" t="str">
            <v>Cost of service - Cleaning Services</v>
          </cell>
        </row>
        <row r="460">
          <cell r="C460">
            <v>5086</v>
          </cell>
          <cell r="D460" t="str">
            <v>Cost of service - Security Services</v>
          </cell>
        </row>
        <row r="461">
          <cell r="C461">
            <v>5087</v>
          </cell>
          <cell r="D461" t="str">
            <v>Cost of service - Rental Buildings</v>
          </cell>
        </row>
        <row r="462">
          <cell r="C462">
            <v>5088</v>
          </cell>
          <cell r="D462" t="str">
            <v>Cost of service - Utilities</v>
          </cell>
        </row>
        <row r="463">
          <cell r="C463">
            <v>5089</v>
          </cell>
        </row>
        <row r="464">
          <cell r="C464">
            <v>5090</v>
          </cell>
        </row>
        <row r="465">
          <cell r="C465">
            <v>5091</v>
          </cell>
        </row>
        <row r="466">
          <cell r="C466">
            <v>5092</v>
          </cell>
        </row>
        <row r="467">
          <cell r="C467">
            <v>5093</v>
          </cell>
        </row>
        <row r="468">
          <cell r="C468">
            <v>5094</v>
          </cell>
        </row>
        <row r="469">
          <cell r="C469">
            <v>5095</v>
          </cell>
        </row>
        <row r="470">
          <cell r="C470">
            <v>5096</v>
          </cell>
        </row>
        <row r="471">
          <cell r="C471">
            <v>5097</v>
          </cell>
        </row>
        <row r="472">
          <cell r="C472">
            <v>5098</v>
          </cell>
        </row>
        <row r="473">
          <cell r="C473">
            <v>5099</v>
          </cell>
        </row>
        <row r="474">
          <cell r="C474">
            <v>5100</v>
          </cell>
          <cell r="D474" t="str">
            <v>Transportation Expenses</v>
          </cell>
        </row>
        <row r="475">
          <cell r="C475">
            <v>5101</v>
          </cell>
          <cell r="D475" t="str">
            <v>Cost of service - Travelling Expenses</v>
          </cell>
        </row>
        <row r="476">
          <cell r="C476">
            <v>5102</v>
          </cell>
          <cell r="D476" t="str">
            <v>Cost of service - Rental Vehicles</v>
          </cell>
        </row>
        <row r="477">
          <cell r="C477">
            <v>5103</v>
          </cell>
          <cell r="D477" t="str">
            <v>Cost of service -  Fuel Expenses</v>
          </cell>
        </row>
        <row r="478">
          <cell r="C478">
            <v>5104</v>
          </cell>
          <cell r="D478" t="str">
            <v>Cost of service - Other Vehicles Expenses</v>
          </cell>
        </row>
        <row r="479">
          <cell r="C479">
            <v>5105</v>
          </cell>
        </row>
        <row r="480">
          <cell r="C480">
            <v>5106</v>
          </cell>
        </row>
        <row r="481">
          <cell r="C481">
            <v>5107</v>
          </cell>
        </row>
        <row r="482">
          <cell r="C482">
            <v>5108</v>
          </cell>
        </row>
        <row r="483">
          <cell r="C483">
            <v>5109</v>
          </cell>
        </row>
        <row r="484">
          <cell r="C484">
            <v>5110</v>
          </cell>
        </row>
        <row r="485">
          <cell r="C485">
            <v>5111</v>
          </cell>
        </row>
        <row r="486">
          <cell r="C486">
            <v>5112</v>
          </cell>
        </row>
        <row r="487">
          <cell r="C487">
            <v>5113</v>
          </cell>
        </row>
        <row r="488">
          <cell r="C488">
            <v>5114</v>
          </cell>
        </row>
        <row r="489">
          <cell r="C489">
            <v>5115</v>
          </cell>
        </row>
        <row r="490">
          <cell r="C490">
            <v>5116</v>
          </cell>
          <cell r="D490" t="str">
            <v>Adminisitrative Expenses</v>
          </cell>
        </row>
        <row r="491">
          <cell r="C491">
            <v>5117</v>
          </cell>
          <cell r="D491" t="str">
            <v>Cost of service - Repair and Maintenance</v>
          </cell>
        </row>
        <row r="492">
          <cell r="C492">
            <v>5118</v>
          </cell>
          <cell r="D492" t="str">
            <v>Cost of service - Stationery and Supply</v>
          </cell>
        </row>
        <row r="493">
          <cell r="C493">
            <v>5119</v>
          </cell>
          <cell r="D493" t="str">
            <v>Cost of service - Service Other</v>
          </cell>
        </row>
        <row r="494">
          <cell r="C494">
            <v>5120</v>
          </cell>
          <cell r="D494" t="str">
            <v>Cost of service - Rental Other</v>
          </cell>
        </row>
        <row r="495">
          <cell r="C495">
            <v>5121</v>
          </cell>
          <cell r="D495" t="str">
            <v>Cost of service - Communication Expense</v>
          </cell>
        </row>
        <row r="496">
          <cell r="C496">
            <v>5122</v>
          </cell>
          <cell r="D496" t="str">
            <v>Cost of service - Taxes Expense</v>
          </cell>
        </row>
        <row r="497">
          <cell r="C497">
            <v>5123</v>
          </cell>
          <cell r="D497" t="str">
            <v>Cost of service - Insurance  Expense</v>
          </cell>
        </row>
        <row r="498">
          <cell r="C498">
            <v>5124</v>
          </cell>
          <cell r="D498" t="str">
            <v>Cost of service - Entertainment  Expense</v>
          </cell>
        </row>
        <row r="499">
          <cell r="C499">
            <v>5125</v>
          </cell>
          <cell r="D499" t="str">
            <v>Cost of service - Donation Expense</v>
          </cell>
        </row>
        <row r="500">
          <cell r="C500">
            <v>5126</v>
          </cell>
          <cell r="D500" t="str">
            <v>Cost of service - Research &amp; Development</v>
          </cell>
        </row>
        <row r="501">
          <cell r="C501">
            <v>5127</v>
          </cell>
          <cell r="D501" t="str">
            <v>Cost of service - Miscellaneous Expense</v>
          </cell>
        </row>
        <row r="502">
          <cell r="C502">
            <v>5128</v>
          </cell>
          <cell r="D502" t="str">
            <v>Cost of service - Miscellaneous Non-Operating Expense (Tax Purpose)</v>
          </cell>
        </row>
        <row r="503">
          <cell r="C503">
            <v>5129</v>
          </cell>
        </row>
        <row r="504">
          <cell r="C504">
            <v>5130</v>
          </cell>
        </row>
        <row r="505">
          <cell r="C505">
            <v>5131</v>
          </cell>
        </row>
        <row r="506">
          <cell r="C506">
            <v>5132</v>
          </cell>
        </row>
        <row r="507">
          <cell r="C507">
            <v>5133</v>
          </cell>
        </row>
        <row r="508">
          <cell r="C508">
            <v>5134</v>
          </cell>
        </row>
        <row r="509">
          <cell r="C509">
            <v>5135</v>
          </cell>
        </row>
        <row r="510">
          <cell r="C510">
            <v>5136</v>
          </cell>
        </row>
        <row r="511">
          <cell r="C511">
            <v>5137</v>
          </cell>
        </row>
        <row r="512">
          <cell r="C512">
            <v>5138</v>
          </cell>
        </row>
        <row r="513">
          <cell r="C513">
            <v>5139</v>
          </cell>
        </row>
        <row r="514">
          <cell r="C514">
            <v>5140</v>
          </cell>
        </row>
        <row r="515">
          <cell r="C515">
            <v>5141</v>
          </cell>
        </row>
        <row r="516">
          <cell r="C516">
            <v>5142</v>
          </cell>
        </row>
        <row r="517">
          <cell r="C517">
            <v>5143</v>
          </cell>
        </row>
        <row r="518">
          <cell r="C518">
            <v>5144</v>
          </cell>
        </row>
        <row r="519">
          <cell r="C519">
            <v>5145</v>
          </cell>
        </row>
        <row r="520">
          <cell r="C520">
            <v>5146</v>
          </cell>
        </row>
        <row r="521">
          <cell r="C521">
            <v>5147</v>
          </cell>
        </row>
        <row r="522">
          <cell r="C522">
            <v>5148</v>
          </cell>
        </row>
        <row r="523">
          <cell r="C523">
            <v>5149</v>
          </cell>
        </row>
        <row r="524">
          <cell r="C524">
            <v>5150</v>
          </cell>
          <cell r="D524" t="str">
            <v>Professional Fee</v>
          </cell>
        </row>
        <row r="525">
          <cell r="C525">
            <v>5151</v>
          </cell>
          <cell r="D525" t="str">
            <v>Cost of service - Finance/Investment Consult. Fee</v>
          </cell>
        </row>
        <row r="526">
          <cell r="C526">
            <v>5152</v>
          </cell>
          <cell r="D526" t="str">
            <v>Cost of service - Legal Fee</v>
          </cell>
        </row>
        <row r="527">
          <cell r="C527">
            <v>5153</v>
          </cell>
          <cell r="D527" t="str">
            <v>Cost of service - Audit  Fee</v>
          </cell>
        </row>
        <row r="528">
          <cell r="C528">
            <v>5154</v>
          </cell>
          <cell r="D528" t="str">
            <v>Cost of service - Financial  Restructure  Expense</v>
          </cell>
        </row>
        <row r="529">
          <cell r="C529">
            <v>5155</v>
          </cell>
          <cell r="D529" t="str">
            <v>Cost of service - Other  Fee</v>
          </cell>
        </row>
        <row r="530">
          <cell r="C530">
            <v>5156</v>
          </cell>
        </row>
        <row r="531">
          <cell r="C531">
            <v>5157</v>
          </cell>
        </row>
        <row r="532">
          <cell r="C532">
            <v>5158</v>
          </cell>
        </row>
        <row r="533">
          <cell r="C533">
            <v>5159</v>
          </cell>
        </row>
        <row r="534">
          <cell r="C534">
            <v>5160</v>
          </cell>
        </row>
        <row r="535">
          <cell r="C535">
            <v>5161</v>
          </cell>
        </row>
        <row r="536">
          <cell r="C536">
            <v>5162</v>
          </cell>
        </row>
        <row r="537">
          <cell r="C537">
            <v>5163</v>
          </cell>
        </row>
        <row r="538">
          <cell r="C538">
            <v>5164</v>
          </cell>
        </row>
        <row r="539">
          <cell r="C539">
            <v>5165</v>
          </cell>
        </row>
        <row r="540">
          <cell r="C540">
            <v>5166</v>
          </cell>
        </row>
        <row r="541">
          <cell r="C541">
            <v>5167</v>
          </cell>
          <cell r="D541" t="str">
            <v>Financial Expenses</v>
          </cell>
        </row>
        <row r="542">
          <cell r="C542">
            <v>5168</v>
          </cell>
          <cell r="D542" t="str">
            <v>Cost of service - SEC  Fee</v>
          </cell>
        </row>
        <row r="543">
          <cell r="C543">
            <v>5169</v>
          </cell>
          <cell r="D543" t="str">
            <v>Cost of service - Bank  Charge</v>
          </cell>
        </row>
        <row r="544">
          <cell r="C544">
            <v>5170</v>
          </cell>
          <cell r="D544" t="str">
            <v>Cost of service - Guarantee  Fee</v>
          </cell>
        </row>
        <row r="545">
          <cell r="C545">
            <v>5171</v>
          </cell>
          <cell r="D545" t="str">
            <v>Cost of service - Comitment  Fee</v>
          </cell>
        </row>
        <row r="546">
          <cell r="C546">
            <v>5172</v>
          </cell>
          <cell r="D546" t="str">
            <v>Cost of service - Cellection  Fee</v>
          </cell>
        </row>
        <row r="547">
          <cell r="C547">
            <v>5173</v>
          </cell>
        </row>
        <row r="548">
          <cell r="C548">
            <v>5174</v>
          </cell>
        </row>
        <row r="549">
          <cell r="C549">
            <v>5175</v>
          </cell>
        </row>
        <row r="550">
          <cell r="C550">
            <v>5176</v>
          </cell>
        </row>
        <row r="551">
          <cell r="C551">
            <v>5177</v>
          </cell>
        </row>
        <row r="552">
          <cell r="C552">
            <v>5178</v>
          </cell>
        </row>
        <row r="553">
          <cell r="C553">
            <v>5179</v>
          </cell>
        </row>
        <row r="554">
          <cell r="C554">
            <v>5180</v>
          </cell>
        </row>
        <row r="555">
          <cell r="C555">
            <v>5181</v>
          </cell>
        </row>
        <row r="556">
          <cell r="C556">
            <v>5182</v>
          </cell>
        </row>
        <row r="557">
          <cell r="C557">
            <v>5183</v>
          </cell>
        </row>
        <row r="558">
          <cell r="C558">
            <v>5184</v>
          </cell>
          <cell r="D558" t="str">
            <v>Bad Debt &amp; Doubtful  Debt Expense</v>
          </cell>
        </row>
        <row r="559">
          <cell r="C559">
            <v>5185</v>
          </cell>
          <cell r="D559" t="str">
            <v>Cost of service - Provision for doubtful Unaffiliates (Doubtful Debt Expense)</v>
          </cell>
        </row>
        <row r="560">
          <cell r="C560">
            <v>5186</v>
          </cell>
          <cell r="D560" t="str">
            <v>Cost of service - Bad Debt Expense</v>
          </cell>
        </row>
        <row r="561">
          <cell r="C561">
            <v>5187</v>
          </cell>
        </row>
        <row r="562">
          <cell r="C562">
            <v>5188</v>
          </cell>
        </row>
        <row r="563">
          <cell r="C563">
            <v>5189</v>
          </cell>
        </row>
        <row r="564">
          <cell r="C564">
            <v>5190</v>
          </cell>
        </row>
        <row r="565">
          <cell r="C565">
            <v>5191</v>
          </cell>
        </row>
        <row r="566">
          <cell r="C566">
            <v>5192</v>
          </cell>
        </row>
        <row r="567">
          <cell r="C567">
            <v>5193</v>
          </cell>
        </row>
        <row r="568">
          <cell r="C568">
            <v>5194</v>
          </cell>
        </row>
        <row r="569">
          <cell r="C569">
            <v>5195</v>
          </cell>
        </row>
        <row r="570">
          <cell r="C570">
            <v>5196</v>
          </cell>
        </row>
        <row r="571">
          <cell r="C571">
            <v>5197</v>
          </cell>
        </row>
        <row r="572">
          <cell r="C572">
            <v>5198</v>
          </cell>
          <cell r="D572" t="str">
            <v>Non-Operating Expense :</v>
          </cell>
        </row>
        <row r="573">
          <cell r="C573">
            <v>5199</v>
          </cell>
        </row>
        <row r="574">
          <cell r="C574">
            <v>5200</v>
          </cell>
          <cell r="D574" t="str">
            <v>Cost of service - Provision for declining in value of Investment</v>
          </cell>
        </row>
        <row r="575">
          <cell r="C575">
            <v>5201</v>
          </cell>
          <cell r="D575" t="str">
            <v>Cost of service - Provision for declining in value - Fixed asset</v>
          </cell>
        </row>
        <row r="576">
          <cell r="C576">
            <v>5202</v>
          </cell>
          <cell r="D576" t="str">
            <v>Cost of service - Provision for declining in value - Fixed asset (Land)</v>
          </cell>
        </row>
        <row r="577">
          <cell r="C577">
            <v>5203</v>
          </cell>
          <cell r="D577" t="str">
            <v>Cost of service - Provision for declining in value - Cable system</v>
          </cell>
        </row>
        <row r="578">
          <cell r="C578">
            <v>5204</v>
          </cell>
          <cell r="D578" t="str">
            <v>Cost of service - Provision for declining in value - Inventories</v>
          </cell>
        </row>
        <row r="579">
          <cell r="C579">
            <v>5205</v>
          </cell>
          <cell r="D579" t="str">
            <v>Cost of service - Provision for Write off Withholding Tax</v>
          </cell>
        </row>
        <row r="580">
          <cell r="C580">
            <v>5206</v>
          </cell>
        </row>
        <row r="581">
          <cell r="C581">
            <v>5207</v>
          </cell>
          <cell r="D581" t="str">
            <v xml:space="preserve">Cost of service - Doubtful for loan </v>
          </cell>
        </row>
        <row r="582">
          <cell r="C582">
            <v>5208</v>
          </cell>
        </row>
        <row r="583">
          <cell r="C583">
            <v>5209</v>
          </cell>
        </row>
        <row r="584">
          <cell r="C584">
            <v>5210</v>
          </cell>
        </row>
        <row r="585">
          <cell r="C585">
            <v>5211</v>
          </cell>
        </row>
        <row r="586">
          <cell r="C586">
            <v>5212</v>
          </cell>
        </row>
        <row r="587">
          <cell r="C587">
            <v>5213</v>
          </cell>
        </row>
        <row r="588">
          <cell r="C588">
            <v>5214</v>
          </cell>
        </row>
        <row r="589">
          <cell r="C589">
            <v>5215</v>
          </cell>
        </row>
        <row r="590">
          <cell r="C590">
            <v>5216</v>
          </cell>
        </row>
        <row r="591">
          <cell r="C591">
            <v>5217</v>
          </cell>
        </row>
        <row r="592">
          <cell r="C592">
            <v>5218</v>
          </cell>
        </row>
        <row r="593">
          <cell r="C593">
            <v>5219</v>
          </cell>
        </row>
        <row r="594">
          <cell r="C594">
            <v>5220</v>
          </cell>
        </row>
        <row r="595">
          <cell r="C595">
            <v>5221</v>
          </cell>
        </row>
        <row r="596">
          <cell r="C596">
            <v>5222</v>
          </cell>
        </row>
        <row r="597">
          <cell r="C597">
            <v>5223</v>
          </cell>
        </row>
        <row r="598">
          <cell r="C598">
            <v>5224</v>
          </cell>
        </row>
        <row r="599">
          <cell r="C599">
            <v>5225</v>
          </cell>
        </row>
        <row r="600">
          <cell r="C600">
            <v>5226</v>
          </cell>
        </row>
        <row r="601">
          <cell r="C601">
            <v>5227</v>
          </cell>
        </row>
        <row r="602">
          <cell r="C602">
            <v>5228</v>
          </cell>
        </row>
        <row r="603">
          <cell r="C603">
            <v>5229</v>
          </cell>
        </row>
        <row r="604">
          <cell r="C604">
            <v>5230</v>
          </cell>
          <cell r="D604" t="str">
            <v>Cost of service - Reclasify Overhead Cost</v>
          </cell>
        </row>
        <row r="605">
          <cell r="C605">
            <v>5231</v>
          </cell>
          <cell r="D605" t="str">
            <v>Depreciation &amp; Amortization</v>
          </cell>
        </row>
        <row r="606">
          <cell r="C606">
            <v>5232</v>
          </cell>
          <cell r="D606" t="str">
            <v xml:space="preserve">Depreciation </v>
          </cell>
        </row>
        <row r="607">
          <cell r="C607">
            <v>5233</v>
          </cell>
          <cell r="D607" t="str">
            <v>Cost of service - Amortization of Deferred Charges</v>
          </cell>
        </row>
        <row r="608">
          <cell r="C608">
            <v>5234</v>
          </cell>
          <cell r="D608" t="str">
            <v>Cost of service - Amortization expenses of telephone network transferred to the TOT</v>
          </cell>
        </row>
        <row r="609">
          <cell r="C609">
            <v>5235</v>
          </cell>
          <cell r="D609" t="str">
            <v>Cost of service - Amortization expenses of cost of telecommunication projects transferred to SEU.</v>
          </cell>
        </row>
        <row r="610">
          <cell r="C610">
            <v>5236</v>
          </cell>
          <cell r="D610" t="str">
            <v>Cost of service - Amortization expenses of t Assets Transferred to TOT (PCT Project)</v>
          </cell>
        </row>
        <row r="611">
          <cell r="C611">
            <v>5237</v>
          </cell>
        </row>
        <row r="612">
          <cell r="C612">
            <v>5238</v>
          </cell>
        </row>
        <row r="613">
          <cell r="C613">
            <v>5239</v>
          </cell>
        </row>
        <row r="614">
          <cell r="C614">
            <v>5240</v>
          </cell>
        </row>
        <row r="615">
          <cell r="C615">
            <v>5241</v>
          </cell>
        </row>
        <row r="616">
          <cell r="C616">
            <v>5242</v>
          </cell>
        </row>
        <row r="617">
          <cell r="C617">
            <v>5243</v>
          </cell>
        </row>
        <row r="618">
          <cell r="C618">
            <v>5244</v>
          </cell>
        </row>
        <row r="619">
          <cell r="C619">
            <v>5245</v>
          </cell>
        </row>
        <row r="620">
          <cell r="C620">
            <v>5246</v>
          </cell>
        </row>
        <row r="621">
          <cell r="C621">
            <v>5247</v>
          </cell>
        </row>
        <row r="622">
          <cell r="C622">
            <v>5248</v>
          </cell>
        </row>
        <row r="623">
          <cell r="C623">
            <v>5249</v>
          </cell>
        </row>
        <row r="624">
          <cell r="C624">
            <v>5250</v>
          </cell>
        </row>
        <row r="625">
          <cell r="C625">
            <v>5251</v>
          </cell>
        </row>
        <row r="626">
          <cell r="C626">
            <v>5252</v>
          </cell>
          <cell r="D626" t="str">
            <v>Cost of sales</v>
          </cell>
        </row>
        <row r="627">
          <cell r="C627">
            <v>5253</v>
          </cell>
          <cell r="D627" t="str">
            <v>Cost of goods sold</v>
          </cell>
        </row>
        <row r="628">
          <cell r="C628">
            <v>5254</v>
          </cell>
          <cell r="D628" t="str">
            <v>Cost of sales - PCT project</v>
          </cell>
        </row>
        <row r="629">
          <cell r="C629">
            <v>5255</v>
          </cell>
          <cell r="D629" t="str">
            <v>Cost of sales - Network</v>
          </cell>
        </row>
        <row r="630">
          <cell r="C630">
            <v>5256</v>
          </cell>
        </row>
        <row r="631">
          <cell r="C631">
            <v>5257</v>
          </cell>
        </row>
        <row r="632">
          <cell r="C632">
            <v>5258</v>
          </cell>
        </row>
        <row r="633">
          <cell r="C633">
            <v>5259</v>
          </cell>
          <cell r="D633" t="str">
            <v>Cost of sales - Other</v>
          </cell>
        </row>
        <row r="634">
          <cell r="C634">
            <v>5260</v>
          </cell>
        </row>
        <row r="635">
          <cell r="C635">
            <v>5261</v>
          </cell>
        </row>
        <row r="636">
          <cell r="C636">
            <v>5262</v>
          </cell>
          <cell r="D636" t="str">
            <v>Selling, general and administrative expenses</v>
          </cell>
        </row>
        <row r="637">
          <cell r="C637">
            <v>5263</v>
          </cell>
          <cell r="D637" t="str">
            <v>Personnal Expenses</v>
          </cell>
        </row>
        <row r="638">
          <cell r="C638">
            <v>5264</v>
          </cell>
          <cell r="D638" t="str">
            <v>S&amp;A - Salaries &amp; Wages</v>
          </cell>
        </row>
        <row r="639">
          <cell r="C639">
            <v>5265</v>
          </cell>
          <cell r="D639" t="str">
            <v>S&amp;A - Bonus</v>
          </cell>
        </row>
        <row r="640">
          <cell r="C640">
            <v>5266</v>
          </cell>
          <cell r="D640" t="str">
            <v>S&amp;A - Staff Welfare</v>
          </cell>
        </row>
        <row r="641">
          <cell r="C641">
            <v>5267</v>
          </cell>
          <cell r="D641" t="str">
            <v>S&amp;A - Training and Seminar</v>
          </cell>
        </row>
        <row r="642">
          <cell r="C642">
            <v>5268</v>
          </cell>
        </row>
        <row r="643">
          <cell r="C643">
            <v>5269</v>
          </cell>
        </row>
        <row r="644">
          <cell r="C644">
            <v>5270</v>
          </cell>
        </row>
        <row r="645">
          <cell r="C645">
            <v>5271</v>
          </cell>
        </row>
        <row r="646">
          <cell r="C646">
            <v>5272</v>
          </cell>
        </row>
        <row r="647">
          <cell r="C647">
            <v>5273</v>
          </cell>
        </row>
        <row r="648">
          <cell r="C648">
            <v>5274</v>
          </cell>
        </row>
        <row r="649">
          <cell r="C649">
            <v>5275</v>
          </cell>
        </row>
        <row r="650">
          <cell r="C650">
            <v>5276</v>
          </cell>
        </row>
        <row r="651">
          <cell r="C651">
            <v>5277</v>
          </cell>
        </row>
        <row r="652">
          <cell r="C652">
            <v>5278</v>
          </cell>
        </row>
        <row r="653">
          <cell r="C653">
            <v>5279</v>
          </cell>
          <cell r="D653" t="str">
            <v>Selling, Advertisting &amp; Publicity Expenses</v>
          </cell>
        </row>
        <row r="654">
          <cell r="C654">
            <v>5280</v>
          </cell>
          <cell r="D654" t="str">
            <v>S&amp;A - Advertising  and  Publicity</v>
          </cell>
        </row>
        <row r="655">
          <cell r="C655">
            <v>5281</v>
          </cell>
          <cell r="D655" t="str">
            <v>S&amp;A - Promotion  Expenses</v>
          </cell>
        </row>
        <row r="656">
          <cell r="C656">
            <v>5282</v>
          </cell>
          <cell r="D656" t="str">
            <v>S&amp;A - Selling Expenses</v>
          </cell>
        </row>
        <row r="657">
          <cell r="C657">
            <v>5283</v>
          </cell>
        </row>
        <row r="658">
          <cell r="C658">
            <v>5284</v>
          </cell>
        </row>
        <row r="659">
          <cell r="C659">
            <v>5285</v>
          </cell>
        </row>
        <row r="660">
          <cell r="C660">
            <v>5286</v>
          </cell>
        </row>
        <row r="661">
          <cell r="C661">
            <v>5287</v>
          </cell>
        </row>
        <row r="662">
          <cell r="C662">
            <v>5288</v>
          </cell>
        </row>
        <row r="663">
          <cell r="C663">
            <v>5289</v>
          </cell>
        </row>
        <row r="664">
          <cell r="C664">
            <v>5290</v>
          </cell>
        </row>
        <row r="665">
          <cell r="C665">
            <v>5291</v>
          </cell>
        </row>
        <row r="666">
          <cell r="C666">
            <v>5292</v>
          </cell>
        </row>
        <row r="667">
          <cell r="C667">
            <v>5293</v>
          </cell>
        </row>
        <row r="668">
          <cell r="C668">
            <v>5294</v>
          </cell>
          <cell r="D668" t="str">
            <v>Network Operating &amp; Maintenance</v>
          </cell>
        </row>
        <row r="669">
          <cell r="C669">
            <v>5295</v>
          </cell>
          <cell r="D669" t="str">
            <v>S&amp;A - Rental of Conduits</v>
          </cell>
        </row>
        <row r="670">
          <cell r="C670">
            <v>5296</v>
          </cell>
          <cell r="D670" t="str">
            <v>S&amp;A - Rental of Lease Circuit</v>
          </cell>
        </row>
        <row r="671">
          <cell r="C671">
            <v>5297</v>
          </cell>
          <cell r="D671" t="str">
            <v xml:space="preserve">S&amp;A - Rental - Network Equipments </v>
          </cell>
        </row>
        <row r="672">
          <cell r="C672">
            <v>5298</v>
          </cell>
          <cell r="D672" t="str">
            <v>S&amp;A - Repair and Maintenance</v>
          </cell>
        </row>
        <row r="673">
          <cell r="C673">
            <v>5299</v>
          </cell>
          <cell r="D673" t="str">
            <v>S&amp;A - Network Supply Usage</v>
          </cell>
        </row>
        <row r="674">
          <cell r="C674">
            <v>5300</v>
          </cell>
          <cell r="D674" t="str">
            <v>S&amp;A - Material Obsolescence &amp; Discrepancy</v>
          </cell>
        </row>
        <row r="675">
          <cell r="C675">
            <v>5301</v>
          </cell>
          <cell r="D675" t="str">
            <v>S&amp;A - Utilities TOT Network</v>
          </cell>
        </row>
        <row r="676">
          <cell r="C676">
            <v>5302</v>
          </cell>
        </row>
        <row r="677">
          <cell r="C677">
            <v>5303</v>
          </cell>
        </row>
        <row r="678">
          <cell r="C678">
            <v>5304</v>
          </cell>
        </row>
        <row r="679">
          <cell r="C679">
            <v>5305</v>
          </cell>
        </row>
        <row r="680">
          <cell r="C680">
            <v>5306</v>
          </cell>
        </row>
        <row r="681">
          <cell r="C681">
            <v>5307</v>
          </cell>
        </row>
        <row r="682">
          <cell r="C682">
            <v>5308</v>
          </cell>
        </row>
        <row r="683">
          <cell r="C683">
            <v>5309</v>
          </cell>
        </row>
        <row r="684">
          <cell r="C684">
            <v>5310</v>
          </cell>
        </row>
        <row r="685">
          <cell r="C685">
            <v>5311</v>
          </cell>
        </row>
        <row r="686">
          <cell r="C686">
            <v>5312</v>
          </cell>
        </row>
        <row r="687">
          <cell r="C687">
            <v>5313</v>
          </cell>
          <cell r="D687" t="str">
            <v>S&amp;A - Other Network Expenses</v>
          </cell>
        </row>
        <row r="688">
          <cell r="C688">
            <v>5314</v>
          </cell>
          <cell r="D688" t="str">
            <v>Computer System Expense</v>
          </cell>
        </row>
        <row r="689">
          <cell r="C689">
            <v>5315</v>
          </cell>
          <cell r="D689" t="str">
            <v>S&amp;A - Repair and  Maintenance</v>
          </cell>
        </row>
        <row r="690">
          <cell r="C690">
            <v>5316</v>
          </cell>
          <cell r="D690" t="str">
            <v>S&amp;A - Usage - Application S/W</v>
          </cell>
        </row>
        <row r="691">
          <cell r="C691">
            <v>5317</v>
          </cell>
          <cell r="D691" t="str">
            <v>S&amp;A - Usage - Computer Supplies</v>
          </cell>
        </row>
        <row r="692">
          <cell r="C692">
            <v>5318</v>
          </cell>
          <cell r="D692" t="str">
            <v>S&amp;A - Rental - Computer</v>
          </cell>
        </row>
        <row r="693">
          <cell r="C693">
            <v>5319</v>
          </cell>
        </row>
        <row r="694">
          <cell r="C694">
            <v>5320</v>
          </cell>
        </row>
        <row r="695">
          <cell r="C695">
            <v>5321</v>
          </cell>
        </row>
        <row r="696">
          <cell r="C696">
            <v>5322</v>
          </cell>
        </row>
        <row r="697">
          <cell r="C697">
            <v>5323</v>
          </cell>
        </row>
        <row r="698">
          <cell r="C698">
            <v>5324</v>
          </cell>
        </row>
        <row r="699">
          <cell r="C699">
            <v>5325</v>
          </cell>
        </row>
        <row r="700">
          <cell r="C700">
            <v>5326</v>
          </cell>
        </row>
        <row r="701">
          <cell r="C701">
            <v>5327</v>
          </cell>
        </row>
        <row r="702">
          <cell r="C702">
            <v>5328</v>
          </cell>
        </row>
        <row r="703">
          <cell r="C703">
            <v>5329</v>
          </cell>
        </row>
        <row r="704">
          <cell r="C704">
            <v>5330</v>
          </cell>
          <cell r="D704" t="str">
            <v>Office Building Expenses</v>
          </cell>
        </row>
        <row r="705">
          <cell r="C705">
            <v>5331</v>
          </cell>
          <cell r="D705" t="str">
            <v>S&amp;A - Repair and Maintenance</v>
          </cell>
        </row>
        <row r="706">
          <cell r="C706">
            <v>5332</v>
          </cell>
          <cell r="D706" t="str">
            <v>S&amp;A - Cleaning Services</v>
          </cell>
        </row>
        <row r="707">
          <cell r="C707">
            <v>5333</v>
          </cell>
          <cell r="D707" t="str">
            <v>S&amp;A - Security Services</v>
          </cell>
        </row>
        <row r="708">
          <cell r="C708">
            <v>5334</v>
          </cell>
          <cell r="D708" t="str">
            <v>S&amp;A - Rental Buildings</v>
          </cell>
        </row>
        <row r="709">
          <cell r="C709">
            <v>5335</v>
          </cell>
          <cell r="D709" t="str">
            <v>S&amp;A - Utilities</v>
          </cell>
        </row>
        <row r="710">
          <cell r="C710">
            <v>5336</v>
          </cell>
        </row>
        <row r="711">
          <cell r="C711">
            <v>5337</v>
          </cell>
        </row>
        <row r="712">
          <cell r="C712">
            <v>5338</v>
          </cell>
        </row>
        <row r="713">
          <cell r="C713">
            <v>5339</v>
          </cell>
        </row>
        <row r="714">
          <cell r="C714">
            <v>5340</v>
          </cell>
        </row>
        <row r="715">
          <cell r="C715">
            <v>5341</v>
          </cell>
        </row>
        <row r="716">
          <cell r="C716">
            <v>5342</v>
          </cell>
        </row>
        <row r="717">
          <cell r="C717">
            <v>5343</v>
          </cell>
        </row>
        <row r="718">
          <cell r="C718">
            <v>5344</v>
          </cell>
        </row>
        <row r="719">
          <cell r="C719">
            <v>5345</v>
          </cell>
        </row>
        <row r="720">
          <cell r="C720">
            <v>5346</v>
          </cell>
        </row>
        <row r="721">
          <cell r="C721">
            <v>5347</v>
          </cell>
          <cell r="D721" t="str">
            <v>Transportation Expenses</v>
          </cell>
        </row>
        <row r="722">
          <cell r="C722">
            <v>5348</v>
          </cell>
          <cell r="D722" t="str">
            <v>S&amp;A - Travelling Expenses</v>
          </cell>
        </row>
        <row r="723">
          <cell r="C723">
            <v>5349</v>
          </cell>
          <cell r="D723" t="str">
            <v>S&amp;A - Rental Vehicles</v>
          </cell>
        </row>
        <row r="724">
          <cell r="C724">
            <v>5350</v>
          </cell>
          <cell r="D724" t="str">
            <v>S&amp;A - Fuel Expenses</v>
          </cell>
        </row>
        <row r="725">
          <cell r="C725">
            <v>5351</v>
          </cell>
          <cell r="D725" t="str">
            <v>S&amp;A - Other Vehicles Expenses</v>
          </cell>
        </row>
        <row r="726">
          <cell r="C726">
            <v>5352</v>
          </cell>
        </row>
        <row r="727">
          <cell r="C727">
            <v>5353</v>
          </cell>
        </row>
        <row r="728">
          <cell r="C728">
            <v>5354</v>
          </cell>
        </row>
        <row r="729">
          <cell r="C729">
            <v>5355</v>
          </cell>
        </row>
        <row r="730">
          <cell r="C730">
            <v>5356</v>
          </cell>
        </row>
        <row r="731">
          <cell r="C731">
            <v>5357</v>
          </cell>
        </row>
        <row r="732">
          <cell r="C732">
            <v>5358</v>
          </cell>
        </row>
        <row r="733">
          <cell r="C733">
            <v>5359</v>
          </cell>
        </row>
        <row r="734">
          <cell r="C734">
            <v>5360</v>
          </cell>
        </row>
        <row r="735">
          <cell r="C735">
            <v>5361</v>
          </cell>
        </row>
        <row r="736">
          <cell r="C736">
            <v>5362</v>
          </cell>
        </row>
        <row r="737">
          <cell r="C737">
            <v>5363</v>
          </cell>
          <cell r="D737" t="str">
            <v>Adminisitrative Expenses</v>
          </cell>
        </row>
        <row r="738">
          <cell r="C738">
            <v>5364</v>
          </cell>
          <cell r="D738" t="str">
            <v>S&amp;A - Repair and Maintenance</v>
          </cell>
        </row>
        <row r="739">
          <cell r="C739">
            <v>5365</v>
          </cell>
          <cell r="D739" t="str">
            <v>S&amp;A - Stationery and Supply</v>
          </cell>
        </row>
        <row r="740">
          <cell r="C740">
            <v>5366</v>
          </cell>
          <cell r="D740" t="str">
            <v>S&amp;A - Service Other</v>
          </cell>
        </row>
        <row r="741">
          <cell r="C741">
            <v>5367</v>
          </cell>
          <cell r="D741" t="str">
            <v>S&amp;A - Rental Other</v>
          </cell>
        </row>
        <row r="742">
          <cell r="C742">
            <v>5368</v>
          </cell>
          <cell r="D742" t="str">
            <v>S&amp;A - Communication Expexse</v>
          </cell>
        </row>
        <row r="743">
          <cell r="C743">
            <v>5369</v>
          </cell>
          <cell r="D743" t="str">
            <v>S&amp;A - Taxes Expense</v>
          </cell>
        </row>
        <row r="744">
          <cell r="C744">
            <v>5370</v>
          </cell>
          <cell r="D744" t="str">
            <v>S&amp;A - Insurance  Expense</v>
          </cell>
        </row>
        <row r="745">
          <cell r="C745">
            <v>5371</v>
          </cell>
          <cell r="D745" t="str">
            <v>S&amp;A - Entertainment  Expense</v>
          </cell>
        </row>
        <row r="746">
          <cell r="C746">
            <v>5372</v>
          </cell>
          <cell r="D746" t="str">
            <v>S&amp;A - Donation Expense</v>
          </cell>
        </row>
        <row r="747">
          <cell r="C747">
            <v>5373</v>
          </cell>
          <cell r="D747" t="str">
            <v>S&amp;A - Research &amp; Development</v>
          </cell>
        </row>
        <row r="748">
          <cell r="C748">
            <v>5374</v>
          </cell>
          <cell r="D748" t="str">
            <v>S&amp;A - Miscellaneous Expense</v>
          </cell>
        </row>
        <row r="749">
          <cell r="C749">
            <v>5375</v>
          </cell>
          <cell r="D749" t="str">
            <v>S&amp;A - Miscellaneous Non-Operating Expense (Tax Purpose)</v>
          </cell>
        </row>
        <row r="750">
          <cell r="C750">
            <v>5376</v>
          </cell>
        </row>
        <row r="751">
          <cell r="C751">
            <v>5377</v>
          </cell>
        </row>
        <row r="752">
          <cell r="C752">
            <v>5378</v>
          </cell>
        </row>
        <row r="753">
          <cell r="C753">
            <v>5379</v>
          </cell>
        </row>
        <row r="754">
          <cell r="C754">
            <v>5380</v>
          </cell>
        </row>
        <row r="755">
          <cell r="C755">
            <v>5381</v>
          </cell>
        </row>
        <row r="756">
          <cell r="C756">
            <v>5382</v>
          </cell>
        </row>
        <row r="757">
          <cell r="C757">
            <v>5383</v>
          </cell>
        </row>
        <row r="758">
          <cell r="C758">
            <v>5384</v>
          </cell>
        </row>
        <row r="759">
          <cell r="C759">
            <v>5385</v>
          </cell>
        </row>
        <row r="760">
          <cell r="C760">
            <v>5386</v>
          </cell>
        </row>
        <row r="761">
          <cell r="C761">
            <v>5387</v>
          </cell>
        </row>
        <row r="762">
          <cell r="C762">
            <v>5388</v>
          </cell>
        </row>
        <row r="763">
          <cell r="C763">
            <v>5389</v>
          </cell>
        </row>
        <row r="764">
          <cell r="C764">
            <v>5390</v>
          </cell>
        </row>
        <row r="765">
          <cell r="C765">
            <v>5391</v>
          </cell>
        </row>
        <row r="766">
          <cell r="C766">
            <v>5392</v>
          </cell>
        </row>
        <row r="767">
          <cell r="C767">
            <v>5393</v>
          </cell>
        </row>
        <row r="768">
          <cell r="C768">
            <v>5394</v>
          </cell>
        </row>
        <row r="769">
          <cell r="C769">
            <v>5395</v>
          </cell>
        </row>
        <row r="770">
          <cell r="C770">
            <v>5396</v>
          </cell>
        </row>
        <row r="771">
          <cell r="C771">
            <v>5397</v>
          </cell>
          <cell r="D771" t="str">
            <v>Professional Fee</v>
          </cell>
        </row>
        <row r="772">
          <cell r="C772">
            <v>5398</v>
          </cell>
          <cell r="D772" t="str">
            <v>S&amp;A - Finance/Investment Consult. Fee</v>
          </cell>
        </row>
        <row r="773">
          <cell r="C773">
            <v>5399</v>
          </cell>
          <cell r="D773" t="str">
            <v>S&amp;A - Legal Fee</v>
          </cell>
        </row>
        <row r="774">
          <cell r="C774">
            <v>5400</v>
          </cell>
          <cell r="D774" t="str">
            <v>S&amp;A - Audit  Fee</v>
          </cell>
        </row>
        <row r="775">
          <cell r="C775">
            <v>5401</v>
          </cell>
          <cell r="D775" t="str">
            <v>S&amp;A - Financial  Restructure  Expense</v>
          </cell>
        </row>
        <row r="776">
          <cell r="C776">
            <v>5402</v>
          </cell>
        </row>
        <row r="777">
          <cell r="C777">
            <v>5403</v>
          </cell>
        </row>
        <row r="778">
          <cell r="C778">
            <v>5404</v>
          </cell>
        </row>
        <row r="779">
          <cell r="C779">
            <v>5405</v>
          </cell>
        </row>
        <row r="780">
          <cell r="C780">
            <v>5406</v>
          </cell>
        </row>
        <row r="781">
          <cell r="C781">
            <v>5407</v>
          </cell>
        </row>
        <row r="782">
          <cell r="C782">
            <v>5408</v>
          </cell>
        </row>
        <row r="783">
          <cell r="C783">
            <v>5409</v>
          </cell>
        </row>
        <row r="784">
          <cell r="C784">
            <v>5410</v>
          </cell>
        </row>
        <row r="785">
          <cell r="C785">
            <v>5411</v>
          </cell>
        </row>
        <row r="786">
          <cell r="C786">
            <v>5412</v>
          </cell>
        </row>
        <row r="787">
          <cell r="C787">
            <v>5413</v>
          </cell>
          <cell r="D787" t="str">
            <v>S&amp;A - Other  Fee</v>
          </cell>
        </row>
        <row r="788">
          <cell r="C788">
            <v>5414</v>
          </cell>
          <cell r="D788" t="str">
            <v>Financial Expenses</v>
          </cell>
        </row>
        <row r="789">
          <cell r="C789">
            <v>5415</v>
          </cell>
          <cell r="D789" t="str">
            <v>S&amp;A - SEC  Fee</v>
          </cell>
        </row>
        <row r="790">
          <cell r="C790">
            <v>5416</v>
          </cell>
          <cell r="D790" t="str">
            <v>S&amp;A - Bank  Charge</v>
          </cell>
        </row>
        <row r="791">
          <cell r="C791">
            <v>5417</v>
          </cell>
          <cell r="D791" t="str">
            <v>S&amp;A - Guarantee  Fee</v>
          </cell>
        </row>
        <row r="792">
          <cell r="C792">
            <v>5418</v>
          </cell>
          <cell r="D792" t="str">
            <v>S&amp;A - Comitment  Fee</v>
          </cell>
        </row>
        <row r="793">
          <cell r="C793">
            <v>5419</v>
          </cell>
          <cell r="D793" t="str">
            <v>S&amp;A - Cellection  Fee</v>
          </cell>
        </row>
        <row r="794">
          <cell r="C794">
            <v>5420</v>
          </cell>
        </row>
        <row r="795">
          <cell r="C795">
            <v>5421</v>
          </cell>
        </row>
        <row r="796">
          <cell r="C796">
            <v>5422</v>
          </cell>
        </row>
        <row r="797">
          <cell r="C797">
            <v>5423</v>
          </cell>
        </row>
        <row r="798">
          <cell r="C798">
            <v>5424</v>
          </cell>
        </row>
        <row r="799">
          <cell r="C799">
            <v>5425</v>
          </cell>
        </row>
        <row r="800">
          <cell r="C800">
            <v>5426</v>
          </cell>
        </row>
        <row r="801">
          <cell r="C801">
            <v>5427</v>
          </cell>
        </row>
        <row r="802">
          <cell r="C802">
            <v>5428</v>
          </cell>
        </row>
        <row r="803">
          <cell r="C803">
            <v>5429</v>
          </cell>
        </row>
        <row r="804">
          <cell r="C804">
            <v>5430</v>
          </cell>
        </row>
        <row r="805">
          <cell r="C805">
            <v>5431</v>
          </cell>
          <cell r="D805" t="str">
            <v>Bad Debt &amp; Doubtful  Debt Expense</v>
          </cell>
        </row>
        <row r="806">
          <cell r="C806">
            <v>5432</v>
          </cell>
          <cell r="D806" t="str">
            <v>S&amp;A - Provision for doubtful Unaffiliates (Doubtful Debt Expense)</v>
          </cell>
        </row>
        <row r="807">
          <cell r="C807">
            <v>5433</v>
          </cell>
          <cell r="D807" t="str">
            <v>S&amp;A - Bad Debt Expense</v>
          </cell>
        </row>
        <row r="808">
          <cell r="C808">
            <v>5434</v>
          </cell>
        </row>
        <row r="809">
          <cell r="C809">
            <v>5435</v>
          </cell>
        </row>
        <row r="810">
          <cell r="C810">
            <v>5436</v>
          </cell>
        </row>
        <row r="811">
          <cell r="C811">
            <v>5437</v>
          </cell>
        </row>
        <row r="812">
          <cell r="C812">
            <v>5438</v>
          </cell>
        </row>
        <row r="813">
          <cell r="C813">
            <v>5439</v>
          </cell>
        </row>
        <row r="814">
          <cell r="C814">
            <v>5440</v>
          </cell>
        </row>
        <row r="815">
          <cell r="C815">
            <v>5441</v>
          </cell>
        </row>
        <row r="816">
          <cell r="C816">
            <v>5442</v>
          </cell>
        </row>
        <row r="817">
          <cell r="C817">
            <v>5443</v>
          </cell>
        </row>
        <row r="818">
          <cell r="C818">
            <v>5444</v>
          </cell>
        </row>
        <row r="819">
          <cell r="C819">
            <v>5445</v>
          </cell>
          <cell r="D819" t="str">
            <v>Non-Operating Expense</v>
          </cell>
        </row>
        <row r="820">
          <cell r="C820">
            <v>5446</v>
          </cell>
        </row>
        <row r="821">
          <cell r="C821">
            <v>5447</v>
          </cell>
          <cell r="D821" t="str">
            <v>S&amp;A - Provision for declining in value of Investment</v>
          </cell>
        </row>
        <row r="822">
          <cell r="C822">
            <v>5448</v>
          </cell>
          <cell r="D822" t="str">
            <v>S&amp;A - Provision for declining in value - Fixed asset</v>
          </cell>
        </row>
        <row r="823">
          <cell r="C823">
            <v>5449</v>
          </cell>
          <cell r="D823" t="str">
            <v>S&amp;A - Provision for declining in value - Fixed asset (Land)</v>
          </cell>
        </row>
        <row r="824">
          <cell r="C824">
            <v>5450</v>
          </cell>
          <cell r="D824" t="str">
            <v>S&amp;A - Provision for declining in value - Cable system</v>
          </cell>
        </row>
        <row r="825">
          <cell r="C825">
            <v>5451</v>
          </cell>
          <cell r="D825" t="str">
            <v>S&amp;A - Provision for declining in value - Inventories</v>
          </cell>
        </row>
        <row r="826">
          <cell r="C826">
            <v>5452</v>
          </cell>
          <cell r="D826" t="str">
            <v>S&amp;A - Provision for Write off Withholding Tax</v>
          </cell>
        </row>
        <row r="827">
          <cell r="C827">
            <v>5453</v>
          </cell>
        </row>
        <row r="828">
          <cell r="C828">
            <v>5454</v>
          </cell>
          <cell r="D828" t="str">
            <v xml:space="preserve">S&amp;A - Doubtful for loan </v>
          </cell>
        </row>
        <row r="829">
          <cell r="C829">
            <v>5455</v>
          </cell>
        </row>
        <row r="830">
          <cell r="C830">
            <v>5456</v>
          </cell>
        </row>
        <row r="831">
          <cell r="C831">
            <v>5457</v>
          </cell>
        </row>
        <row r="832">
          <cell r="C832">
            <v>5458</v>
          </cell>
        </row>
        <row r="833">
          <cell r="C833">
            <v>5459</v>
          </cell>
        </row>
        <row r="834">
          <cell r="C834">
            <v>5460</v>
          </cell>
        </row>
        <row r="835">
          <cell r="C835">
            <v>5461</v>
          </cell>
        </row>
        <row r="836">
          <cell r="C836">
            <v>5462</v>
          </cell>
        </row>
        <row r="837">
          <cell r="C837">
            <v>5463</v>
          </cell>
        </row>
        <row r="838">
          <cell r="C838">
            <v>5464</v>
          </cell>
        </row>
        <row r="839">
          <cell r="C839">
            <v>5465</v>
          </cell>
        </row>
        <row r="840">
          <cell r="C840">
            <v>5466</v>
          </cell>
        </row>
        <row r="841">
          <cell r="C841">
            <v>5467</v>
          </cell>
        </row>
        <row r="842">
          <cell r="C842">
            <v>5468</v>
          </cell>
        </row>
        <row r="843">
          <cell r="C843">
            <v>5469</v>
          </cell>
        </row>
        <row r="844">
          <cell r="C844">
            <v>5470</v>
          </cell>
        </row>
        <row r="845">
          <cell r="C845">
            <v>5471</v>
          </cell>
        </row>
        <row r="846">
          <cell r="C846">
            <v>5472</v>
          </cell>
        </row>
        <row r="847">
          <cell r="C847">
            <v>5473</v>
          </cell>
        </row>
        <row r="848">
          <cell r="C848">
            <v>5474</v>
          </cell>
        </row>
        <row r="849">
          <cell r="C849">
            <v>5475</v>
          </cell>
          <cell r="D849" t="str">
            <v>Depreciation &amp; Amortization</v>
          </cell>
        </row>
        <row r="850">
          <cell r="C850">
            <v>5476</v>
          </cell>
          <cell r="D850" t="str">
            <v>S&amp;A - Depreciation</v>
          </cell>
        </row>
        <row r="851">
          <cell r="C851">
            <v>5477</v>
          </cell>
          <cell r="D851" t="str">
            <v>S&amp;A - Amortization of Deferred Charges</v>
          </cell>
        </row>
        <row r="852">
          <cell r="C852">
            <v>5478</v>
          </cell>
          <cell r="D852" t="str">
            <v>S&amp;A - Amortization expenses of telephone network transferred to the TOT</v>
          </cell>
        </row>
        <row r="853">
          <cell r="C853">
            <v>5479</v>
          </cell>
          <cell r="D853" t="str">
            <v>S&amp;A - Amortization expenses of cost of telecommunication projects transferred to SEU.</v>
          </cell>
        </row>
        <row r="854">
          <cell r="C854">
            <v>5480</v>
          </cell>
          <cell r="D854" t="str">
            <v>S&amp;A - Amortization expenses of t Assets Transferred to TOT (PCT Project)</v>
          </cell>
        </row>
        <row r="855">
          <cell r="C855">
            <v>5481</v>
          </cell>
        </row>
        <row r="856">
          <cell r="C856">
            <v>5482</v>
          </cell>
        </row>
        <row r="857">
          <cell r="C857">
            <v>5483</v>
          </cell>
        </row>
        <row r="858">
          <cell r="C858">
            <v>5484</v>
          </cell>
        </row>
        <row r="859">
          <cell r="C859">
            <v>5485</v>
          </cell>
        </row>
        <row r="860">
          <cell r="C860">
            <v>5486</v>
          </cell>
        </row>
        <row r="861">
          <cell r="C861">
            <v>5487</v>
          </cell>
        </row>
        <row r="862">
          <cell r="C862">
            <v>5488</v>
          </cell>
        </row>
        <row r="863">
          <cell r="C863">
            <v>5489</v>
          </cell>
        </row>
        <row r="864">
          <cell r="C864">
            <v>5490</v>
          </cell>
        </row>
        <row r="865">
          <cell r="C865">
            <v>5491</v>
          </cell>
        </row>
        <row r="866">
          <cell r="C866">
            <v>5492</v>
          </cell>
        </row>
        <row r="867">
          <cell r="C867">
            <v>5493</v>
          </cell>
        </row>
        <row r="868">
          <cell r="C868">
            <v>5494</v>
          </cell>
        </row>
        <row r="869">
          <cell r="C869">
            <v>5495</v>
          </cell>
        </row>
        <row r="870">
          <cell r="C870">
            <v>5496</v>
          </cell>
        </row>
        <row r="871">
          <cell r="C871">
            <v>5497</v>
          </cell>
        </row>
        <row r="872">
          <cell r="C872">
            <v>5498</v>
          </cell>
          <cell r="D872" t="str">
            <v>Directors' remuneration</v>
          </cell>
        </row>
        <row r="873">
          <cell r="C873">
            <v>5499</v>
          </cell>
        </row>
        <row r="874">
          <cell r="C874">
            <v>5500</v>
          </cell>
        </row>
        <row r="875">
          <cell r="C875">
            <v>5501</v>
          </cell>
          <cell r="D875" t="str">
            <v xml:space="preserve">  Total operating expenses</v>
          </cell>
        </row>
        <row r="876">
          <cell r="C876">
            <v>5502</v>
          </cell>
        </row>
        <row r="877">
          <cell r="C877">
            <v>5503</v>
          </cell>
          <cell r="D877" t="str">
            <v xml:space="preserve">  Operating profit (Loss)</v>
          </cell>
        </row>
        <row r="878">
          <cell r="C878">
            <v>6001</v>
          </cell>
        </row>
        <row r="879">
          <cell r="C879">
            <v>6002</v>
          </cell>
          <cell r="D879" t="str">
            <v>Gain (Loss) on sales of investment</v>
          </cell>
        </row>
        <row r="880">
          <cell r="C880">
            <v>6003</v>
          </cell>
        </row>
        <row r="881">
          <cell r="C881">
            <v>6004</v>
          </cell>
          <cell r="D881" t="str">
            <v>Interest income</v>
          </cell>
        </row>
        <row r="882">
          <cell r="C882">
            <v>6005</v>
          </cell>
        </row>
        <row r="883">
          <cell r="C883">
            <v>6006</v>
          </cell>
          <cell r="D883" t="str">
            <v>Share of net earnings of associate companies</v>
          </cell>
        </row>
        <row r="884">
          <cell r="C884">
            <v>6007</v>
          </cell>
        </row>
        <row r="885">
          <cell r="C885">
            <v>6008</v>
          </cell>
          <cell r="D885" t="str">
            <v>Interest expenses</v>
          </cell>
        </row>
        <row r="886">
          <cell r="C886">
            <v>6009</v>
          </cell>
        </row>
        <row r="887">
          <cell r="C887">
            <v>6010</v>
          </cell>
          <cell r="D887" t="str">
            <v>Gain (Loss) on foreign exchange</v>
          </cell>
        </row>
        <row r="888">
          <cell r="C888">
            <v>6011</v>
          </cell>
          <cell r="D888" t="str">
            <v>Gain (Loss) on Exchange Rate - Realized</v>
          </cell>
        </row>
        <row r="889">
          <cell r="C889">
            <v>6012</v>
          </cell>
          <cell r="D889" t="str">
            <v>Gain (Loss) on Exchange Rate - Unrealized</v>
          </cell>
        </row>
        <row r="890">
          <cell r="C890">
            <v>6013</v>
          </cell>
          <cell r="D890" t="str">
            <v>Transalation convert rate</v>
          </cell>
        </row>
        <row r="891">
          <cell r="C891">
            <v>6014</v>
          </cell>
        </row>
        <row r="892">
          <cell r="C892">
            <v>6015</v>
          </cell>
        </row>
        <row r="893">
          <cell r="C893">
            <v>6016</v>
          </cell>
        </row>
        <row r="894">
          <cell r="C894">
            <v>6017</v>
          </cell>
        </row>
        <row r="895">
          <cell r="C895">
            <v>6018</v>
          </cell>
        </row>
        <row r="896">
          <cell r="C896">
            <v>6019</v>
          </cell>
        </row>
        <row r="897">
          <cell r="C897">
            <v>6020</v>
          </cell>
        </row>
        <row r="898">
          <cell r="C898">
            <v>6021</v>
          </cell>
          <cell r="D898" t="str">
            <v>Other income (expenses)</v>
          </cell>
        </row>
        <row r="899">
          <cell r="C899">
            <v>6022</v>
          </cell>
          <cell r="D899" t="str">
            <v>Dividends and other income</v>
          </cell>
        </row>
        <row r="900">
          <cell r="C900">
            <v>6023</v>
          </cell>
          <cell r="D900" t="str">
            <v>Dividend Income</v>
          </cell>
        </row>
        <row r="901">
          <cell r="C901">
            <v>6024</v>
          </cell>
          <cell r="D901" t="str">
            <v>Other Income:</v>
          </cell>
        </row>
        <row r="902">
          <cell r="C902">
            <v>6025</v>
          </cell>
          <cell r="D902" t="str">
            <v>Gain(Loss) on sale fixed Asset</v>
          </cell>
        </row>
        <row r="903">
          <cell r="C903">
            <v>6026</v>
          </cell>
          <cell r="D903" t="str">
            <v>Expected benefit under PCT Project</v>
          </cell>
        </row>
        <row r="904">
          <cell r="C904">
            <v>6027</v>
          </cell>
          <cell r="D904" t="str">
            <v>Other service - 17</v>
          </cell>
        </row>
        <row r="905">
          <cell r="C905">
            <v>6028</v>
          </cell>
        </row>
        <row r="906">
          <cell r="C906">
            <v>6029</v>
          </cell>
        </row>
        <row r="907">
          <cell r="C907">
            <v>6030</v>
          </cell>
        </row>
        <row r="908">
          <cell r="C908">
            <v>6031</v>
          </cell>
        </row>
        <row r="909">
          <cell r="C909">
            <v>6032</v>
          </cell>
        </row>
        <row r="910">
          <cell r="C910">
            <v>6033</v>
          </cell>
        </row>
        <row r="911">
          <cell r="C911">
            <v>6034</v>
          </cell>
        </row>
        <row r="912">
          <cell r="C912">
            <v>6035</v>
          </cell>
        </row>
        <row r="913">
          <cell r="C913">
            <v>6036</v>
          </cell>
        </row>
        <row r="914">
          <cell r="C914">
            <v>6037</v>
          </cell>
          <cell r="D914" t="str">
            <v>Other Income</v>
          </cell>
        </row>
        <row r="915">
          <cell r="C915">
            <v>6038</v>
          </cell>
          <cell r="D915" t="str">
            <v>Other Expenses</v>
          </cell>
        </row>
        <row r="916">
          <cell r="C916">
            <v>6039</v>
          </cell>
        </row>
        <row r="917">
          <cell r="C917">
            <v>6040</v>
          </cell>
        </row>
        <row r="918">
          <cell r="C918">
            <v>6041</v>
          </cell>
        </row>
        <row r="919">
          <cell r="C919">
            <v>6042</v>
          </cell>
        </row>
        <row r="920">
          <cell r="C920">
            <v>6043</v>
          </cell>
        </row>
        <row r="921">
          <cell r="C921">
            <v>6044</v>
          </cell>
        </row>
        <row r="922">
          <cell r="C922">
            <v>6045</v>
          </cell>
        </row>
        <row r="923">
          <cell r="C923">
            <v>6046</v>
          </cell>
          <cell r="D923" t="str">
            <v>Gain (Loss) on  Liquidition on sub.</v>
          </cell>
        </row>
        <row r="924">
          <cell r="C924">
            <v>6047</v>
          </cell>
        </row>
        <row r="925">
          <cell r="C925">
            <v>6048</v>
          </cell>
        </row>
        <row r="926">
          <cell r="C926">
            <v>6049</v>
          </cell>
        </row>
        <row r="927">
          <cell r="C927">
            <v>6050</v>
          </cell>
        </row>
        <row r="928">
          <cell r="C928">
            <v>6051</v>
          </cell>
        </row>
        <row r="929">
          <cell r="C929">
            <v>6052</v>
          </cell>
        </row>
        <row r="930">
          <cell r="C930">
            <v>6053</v>
          </cell>
        </row>
        <row r="931">
          <cell r="C931">
            <v>6054</v>
          </cell>
        </row>
        <row r="932">
          <cell r="C932">
            <v>6055</v>
          </cell>
        </row>
        <row r="933">
          <cell r="C933">
            <v>6056</v>
          </cell>
        </row>
        <row r="934">
          <cell r="C934">
            <v>6057</v>
          </cell>
        </row>
        <row r="935">
          <cell r="C935">
            <v>6058</v>
          </cell>
        </row>
        <row r="936">
          <cell r="C936">
            <v>6059</v>
          </cell>
        </row>
        <row r="937">
          <cell r="C937">
            <v>6060</v>
          </cell>
        </row>
        <row r="938">
          <cell r="C938">
            <v>6061</v>
          </cell>
        </row>
        <row r="939">
          <cell r="C939">
            <v>6062</v>
          </cell>
        </row>
        <row r="940">
          <cell r="C940">
            <v>6063</v>
          </cell>
          <cell r="D940" t="str">
            <v>Other Expenses</v>
          </cell>
        </row>
        <row r="941">
          <cell r="C941">
            <v>6064</v>
          </cell>
        </row>
        <row r="942">
          <cell r="C942">
            <v>6065</v>
          </cell>
        </row>
        <row r="943">
          <cell r="C943">
            <v>6066</v>
          </cell>
          <cell r="D943" t="str">
            <v>Income (Loss) before income tax</v>
          </cell>
        </row>
        <row r="944">
          <cell r="C944">
            <v>6067</v>
          </cell>
          <cell r="D944" t="str">
            <v xml:space="preserve">Incometax expenses </v>
          </cell>
        </row>
        <row r="945">
          <cell r="C945">
            <v>6068</v>
          </cell>
        </row>
        <row r="946">
          <cell r="C946">
            <v>6069</v>
          </cell>
          <cell r="D946" t="str">
            <v>Income (Loss) before extraordinary item and minority interests</v>
          </cell>
        </row>
        <row r="947">
          <cell r="C947">
            <v>6070</v>
          </cell>
          <cell r="D947" t="str">
            <v>Extra Ordinaries items</v>
          </cell>
        </row>
        <row r="948">
          <cell r="C948">
            <v>6071</v>
          </cell>
        </row>
        <row r="949">
          <cell r="C949">
            <v>6072</v>
          </cell>
          <cell r="D949" t="str">
            <v>Income (Loss) before minority interests</v>
          </cell>
        </row>
        <row r="950">
          <cell r="C950">
            <v>6073</v>
          </cell>
          <cell r="D950" t="str">
            <v>MI - P/L</v>
          </cell>
        </row>
        <row r="951">
          <cell r="C951">
            <v>6074</v>
          </cell>
        </row>
        <row r="952">
          <cell r="C952">
            <v>6075</v>
          </cell>
          <cell r="D952" t="str">
            <v>Net income</v>
          </cell>
        </row>
        <row r="953">
          <cell r="C953">
            <v>6076</v>
          </cell>
          <cell r="D953" t="str">
            <v>R/E</v>
          </cell>
        </row>
        <row r="954">
          <cell r="C954">
            <v>6077</v>
          </cell>
          <cell r="D954" t="str">
            <v>Appropriated for legal reserve - P/L</v>
          </cell>
        </row>
        <row r="955">
          <cell r="C955">
            <v>6078</v>
          </cell>
        </row>
        <row r="956">
          <cell r="C956">
            <v>6079</v>
          </cell>
          <cell r="D956" t="str">
            <v>Unappropriated retained earnings, end of year</v>
          </cell>
        </row>
        <row r="957">
          <cell r="C957">
            <v>6080</v>
          </cell>
        </row>
        <row r="958">
          <cell r="C958">
            <v>6081</v>
          </cell>
          <cell r="D958" t="str">
            <v>Net income per share</v>
          </cell>
        </row>
        <row r="959">
          <cell r="C959">
            <v>6082</v>
          </cell>
        </row>
        <row r="960">
          <cell r="C960">
            <v>6083</v>
          </cell>
        </row>
      </sheetData>
      <sheetData sheetId="1" refreshError="1">
        <row r="8">
          <cell r="C8">
            <v>1051</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-1573707.12</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Q8">
            <v>0</v>
          </cell>
          <cell r="AR8">
            <v>1573707.12</v>
          </cell>
        </row>
        <row r="9">
          <cell r="C9">
            <v>1051</v>
          </cell>
          <cell r="E9">
            <v>-7471684843.5</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Q9">
            <v>0</v>
          </cell>
          <cell r="AR9">
            <v>7471684843.5</v>
          </cell>
        </row>
        <row r="10">
          <cell r="C10">
            <v>1051</v>
          </cell>
          <cell r="E10">
            <v>-409350075.07999998</v>
          </cell>
          <cell r="F10">
            <v>-27964979.68</v>
          </cell>
          <cell r="G10">
            <v>-23760599.789999999</v>
          </cell>
          <cell r="H10">
            <v>-20849559.149999999</v>
          </cell>
          <cell r="I10">
            <v>0</v>
          </cell>
          <cell r="J10">
            <v>0</v>
          </cell>
          <cell r="K10">
            <v>0</v>
          </cell>
          <cell r="L10">
            <v>0</v>
          </cell>
          <cell r="M10">
            <v>0</v>
          </cell>
          <cell r="N10">
            <v>-64141379.390000001</v>
          </cell>
          <cell r="O10">
            <v>0</v>
          </cell>
          <cell r="P10">
            <v>0</v>
          </cell>
          <cell r="Q10">
            <v>0</v>
          </cell>
          <cell r="R10">
            <v>0</v>
          </cell>
          <cell r="S10">
            <v>0</v>
          </cell>
          <cell r="T10">
            <v>-27365783.91</v>
          </cell>
          <cell r="U10">
            <v>-98404448.910000011</v>
          </cell>
          <cell r="V10">
            <v>0</v>
          </cell>
          <cell r="W10">
            <v>0</v>
          </cell>
          <cell r="X10">
            <v>0</v>
          </cell>
          <cell r="Y10">
            <v>0</v>
          </cell>
          <cell r="Z10">
            <v>-28805886.690000001</v>
          </cell>
          <cell r="AA10">
            <v>0</v>
          </cell>
          <cell r="AB10">
            <v>-815060.86</v>
          </cell>
          <cell r="AC10">
            <v>0</v>
          </cell>
          <cell r="AD10">
            <v>-462289.39</v>
          </cell>
          <cell r="AE10">
            <v>0</v>
          </cell>
          <cell r="AF10">
            <v>0</v>
          </cell>
          <cell r="AG10">
            <v>0</v>
          </cell>
          <cell r="AH10">
            <v>-1487155.42</v>
          </cell>
          <cell r="AI10">
            <v>0</v>
          </cell>
          <cell r="AJ10">
            <v>0</v>
          </cell>
          <cell r="AK10">
            <v>0</v>
          </cell>
          <cell r="AL10">
            <v>0</v>
          </cell>
          <cell r="AM10">
            <v>0</v>
          </cell>
          <cell r="AN10">
            <v>0</v>
          </cell>
          <cell r="AO10">
            <v>0</v>
          </cell>
          <cell r="AQ10">
            <v>0</v>
          </cell>
          <cell r="AR10">
            <v>703407218.26999998</v>
          </cell>
        </row>
        <row r="11">
          <cell r="C11">
            <v>1051</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1860459.26</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Q11">
            <v>1860459.26</v>
          </cell>
          <cell r="AR11">
            <v>0</v>
          </cell>
        </row>
        <row r="12">
          <cell r="C12">
            <v>1051</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24897.02</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Q12">
            <v>24897.02</v>
          </cell>
          <cell r="AR12">
            <v>0</v>
          </cell>
        </row>
        <row r="13">
          <cell r="C13">
            <v>1051</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-1860459.26</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Q13">
            <v>0</v>
          </cell>
          <cell r="AR13">
            <v>1860459.26</v>
          </cell>
        </row>
        <row r="14">
          <cell r="C14">
            <v>1051</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Q14">
            <v>0</v>
          </cell>
          <cell r="AR14">
            <v>0</v>
          </cell>
        </row>
        <row r="15">
          <cell r="C15">
            <v>1051</v>
          </cell>
          <cell r="E15">
            <v>0</v>
          </cell>
          <cell r="F15">
            <v>-24897.02</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-981433.19</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Q15">
            <v>0</v>
          </cell>
          <cell r="AR15">
            <v>1006330.21</v>
          </cell>
        </row>
        <row r="16">
          <cell r="C16">
            <v>1051</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Q16">
            <v>0</v>
          </cell>
          <cell r="AR16">
            <v>0</v>
          </cell>
        </row>
        <row r="17">
          <cell r="C17">
            <v>1051</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Q17">
            <v>0</v>
          </cell>
          <cell r="AR17">
            <v>0</v>
          </cell>
        </row>
        <row r="18">
          <cell r="C18">
            <v>1051</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Q18">
            <v>0</v>
          </cell>
          <cell r="AR18">
            <v>0</v>
          </cell>
        </row>
        <row r="19">
          <cell r="C19">
            <v>1051</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Q19">
            <v>0</v>
          </cell>
          <cell r="AR19">
            <v>0</v>
          </cell>
        </row>
        <row r="20">
          <cell r="C20">
            <v>1051</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Q20">
            <v>0</v>
          </cell>
          <cell r="AR20">
            <v>0</v>
          </cell>
        </row>
        <row r="21">
          <cell r="C21">
            <v>1051</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Q21">
            <v>0</v>
          </cell>
          <cell r="AR21">
            <v>0</v>
          </cell>
        </row>
        <row r="22">
          <cell r="C22">
            <v>1051</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Q22">
            <v>0</v>
          </cell>
          <cell r="AR22">
            <v>0</v>
          </cell>
        </row>
        <row r="23">
          <cell r="C23">
            <v>1051</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Q23">
            <v>0</v>
          </cell>
          <cell r="AR23">
            <v>0</v>
          </cell>
        </row>
        <row r="24">
          <cell r="C24">
            <v>1051</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Q24">
            <v>0</v>
          </cell>
          <cell r="AR24">
            <v>0</v>
          </cell>
        </row>
        <row r="25">
          <cell r="C25">
            <v>1051</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Q25">
            <v>0</v>
          </cell>
          <cell r="AR25">
            <v>0</v>
          </cell>
        </row>
        <row r="26">
          <cell r="E26">
            <v>-7881034918.5799999</v>
          </cell>
          <cell r="F26">
            <v>-27989876.699999999</v>
          </cell>
          <cell r="G26">
            <v>-23760599.789999999</v>
          </cell>
          <cell r="H26">
            <v>-20849559.149999999</v>
          </cell>
          <cell r="I26">
            <v>0</v>
          </cell>
          <cell r="J26">
            <v>0</v>
          </cell>
          <cell r="K26">
            <v>0</v>
          </cell>
          <cell r="L26">
            <v>0</v>
          </cell>
          <cell r="M26">
            <v>0</v>
          </cell>
          <cell r="N26">
            <v>-64141379.390000001</v>
          </cell>
          <cell r="O26">
            <v>0</v>
          </cell>
          <cell r="P26">
            <v>0</v>
          </cell>
          <cell r="Q26">
            <v>0</v>
          </cell>
          <cell r="R26">
            <v>0</v>
          </cell>
          <cell r="S26">
            <v>0</v>
          </cell>
          <cell r="T26">
            <v>-28939491.030000001</v>
          </cell>
          <cell r="U26">
            <v>-98404448.910000011</v>
          </cell>
          <cell r="V26">
            <v>-956536.16999999993</v>
          </cell>
          <cell r="W26">
            <v>0</v>
          </cell>
          <cell r="X26">
            <v>0</v>
          </cell>
          <cell r="Y26">
            <v>0</v>
          </cell>
          <cell r="Z26">
            <v>-28805886.690000001</v>
          </cell>
          <cell r="AA26">
            <v>0</v>
          </cell>
          <cell r="AB26">
            <v>-815060.86</v>
          </cell>
          <cell r="AC26">
            <v>0</v>
          </cell>
          <cell r="AD26">
            <v>-462289.39</v>
          </cell>
          <cell r="AE26">
            <v>0</v>
          </cell>
          <cell r="AF26">
            <v>0</v>
          </cell>
          <cell r="AG26">
            <v>0</v>
          </cell>
          <cell r="AH26">
            <v>-1487155.42</v>
          </cell>
          <cell r="AI26">
            <v>0</v>
          </cell>
          <cell r="AJ26">
            <v>0</v>
          </cell>
          <cell r="AK26">
            <v>0</v>
          </cell>
          <cell r="AL26">
            <v>0</v>
          </cell>
          <cell r="AM26">
            <v>0</v>
          </cell>
          <cell r="AN26">
            <v>0</v>
          </cell>
          <cell r="AO26">
            <v>0</v>
          </cell>
          <cell r="AQ26">
            <v>1885356.28</v>
          </cell>
          <cell r="AR26">
            <v>8179532558.3599997</v>
          </cell>
        </row>
        <row r="27">
          <cell r="C27">
            <v>1052</v>
          </cell>
          <cell r="E27">
            <v>47400000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Q27">
            <v>47400000</v>
          </cell>
          <cell r="AR27">
            <v>0</v>
          </cell>
        </row>
        <row r="28">
          <cell r="C28">
            <v>1052</v>
          </cell>
          <cell r="E28">
            <v>-1454548513.3900001</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Q28">
            <v>0</v>
          </cell>
          <cell r="AR28">
            <v>1454548513.3900001</v>
          </cell>
        </row>
        <row r="29">
          <cell r="C29">
            <v>1052</v>
          </cell>
          <cell r="E29">
            <v>-47400000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Q29">
            <v>0</v>
          </cell>
          <cell r="AR29">
            <v>47400000</v>
          </cell>
        </row>
        <row r="30">
          <cell r="C30">
            <v>1052</v>
          </cell>
          <cell r="E30">
            <v>0</v>
          </cell>
          <cell r="F30">
            <v>0</v>
          </cell>
          <cell r="G30">
            <v>0</v>
          </cell>
          <cell r="H30">
            <v>-44704132.020000003</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-145076138.46000001</v>
          </cell>
          <cell r="AD30">
            <v>0</v>
          </cell>
          <cell r="AE30">
            <v>0</v>
          </cell>
          <cell r="AF30">
            <v>0</v>
          </cell>
          <cell r="AG30">
            <v>0</v>
          </cell>
          <cell r="AH30">
            <v>-471740731.22000003</v>
          </cell>
          <cell r="AI30">
            <v>0</v>
          </cell>
          <cell r="AJ30">
            <v>0</v>
          </cell>
          <cell r="AK30">
            <v>0</v>
          </cell>
          <cell r="AL30">
            <v>0</v>
          </cell>
          <cell r="AM30">
            <v>0</v>
          </cell>
          <cell r="AN30">
            <v>0</v>
          </cell>
          <cell r="AO30">
            <v>0</v>
          </cell>
          <cell r="AQ30">
            <v>0</v>
          </cell>
          <cell r="AR30">
            <v>661521001.70000005</v>
          </cell>
        </row>
        <row r="31">
          <cell r="C31">
            <v>1052</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Q31">
            <v>0</v>
          </cell>
          <cell r="AR31">
            <v>0</v>
          </cell>
        </row>
        <row r="32">
          <cell r="C32">
            <v>1052</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Q32">
            <v>0</v>
          </cell>
          <cell r="AR32">
            <v>0</v>
          </cell>
        </row>
        <row r="33">
          <cell r="C33">
            <v>1052</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Q33">
            <v>0</v>
          </cell>
          <cell r="AR33">
            <v>0</v>
          </cell>
        </row>
        <row r="34">
          <cell r="C34">
            <v>1052</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Q34">
            <v>0</v>
          </cell>
          <cell r="AR34">
            <v>0</v>
          </cell>
        </row>
        <row r="35">
          <cell r="C35">
            <v>1052</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Q35">
            <v>0</v>
          </cell>
          <cell r="AR35">
            <v>0</v>
          </cell>
        </row>
        <row r="36">
          <cell r="C36">
            <v>1052</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Q36">
            <v>0</v>
          </cell>
          <cell r="AR36">
            <v>0</v>
          </cell>
        </row>
        <row r="37">
          <cell r="C37">
            <v>1052</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Q37">
            <v>0</v>
          </cell>
          <cell r="AR37">
            <v>0</v>
          </cell>
        </row>
        <row r="38">
          <cell r="C38">
            <v>1052</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Q38">
            <v>0</v>
          </cell>
          <cell r="AR38">
            <v>0</v>
          </cell>
        </row>
        <row r="39">
          <cell r="C39">
            <v>1052</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Q39">
            <v>0</v>
          </cell>
          <cell r="AR39">
            <v>0</v>
          </cell>
        </row>
        <row r="40">
          <cell r="C40">
            <v>1052</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Q40">
            <v>0</v>
          </cell>
          <cell r="AR40">
            <v>0</v>
          </cell>
        </row>
        <row r="41">
          <cell r="C41">
            <v>1052</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Q41">
            <v>0</v>
          </cell>
          <cell r="AR41">
            <v>0</v>
          </cell>
        </row>
        <row r="42">
          <cell r="C42">
            <v>1052</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Q42">
            <v>0</v>
          </cell>
          <cell r="AR42">
            <v>0</v>
          </cell>
        </row>
        <row r="43">
          <cell r="C43">
            <v>1052</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Q43">
            <v>0</v>
          </cell>
          <cell r="AR43">
            <v>0</v>
          </cell>
        </row>
        <row r="44">
          <cell r="C44">
            <v>1052</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Q44">
            <v>0</v>
          </cell>
          <cell r="AR44">
            <v>0</v>
          </cell>
        </row>
        <row r="45">
          <cell r="E45">
            <v>-1454548513.3900001</v>
          </cell>
          <cell r="F45">
            <v>0</v>
          </cell>
          <cell r="G45">
            <v>0</v>
          </cell>
          <cell r="H45">
            <v>-44704132.020000003</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-145076138.46000001</v>
          </cell>
          <cell r="AD45">
            <v>0</v>
          </cell>
          <cell r="AE45">
            <v>0</v>
          </cell>
          <cell r="AF45">
            <v>0</v>
          </cell>
          <cell r="AG45">
            <v>0</v>
          </cell>
          <cell r="AH45">
            <v>-471740731.22000003</v>
          </cell>
          <cell r="AI45">
            <v>0</v>
          </cell>
          <cell r="AJ45">
            <v>0</v>
          </cell>
          <cell r="AK45">
            <v>0</v>
          </cell>
          <cell r="AL45">
            <v>0</v>
          </cell>
          <cell r="AM45">
            <v>0</v>
          </cell>
          <cell r="AN45">
            <v>0</v>
          </cell>
          <cell r="AO45">
            <v>0</v>
          </cell>
          <cell r="AQ45">
            <v>47400000</v>
          </cell>
          <cell r="AR45">
            <v>2163469515.0900002</v>
          </cell>
        </row>
        <row r="46">
          <cell r="C46">
            <v>1031</v>
          </cell>
          <cell r="E46">
            <v>-40093457.939999998</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Q46">
            <v>0</v>
          </cell>
          <cell r="AR46">
            <v>40093457.939999998</v>
          </cell>
        </row>
        <row r="47">
          <cell r="C47">
            <v>1031</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1998891.07</v>
          </cell>
          <cell r="AI47">
            <v>0</v>
          </cell>
          <cell r="AJ47">
            <v>0</v>
          </cell>
          <cell r="AK47">
            <v>0</v>
          </cell>
          <cell r="AL47">
            <v>0</v>
          </cell>
          <cell r="AM47">
            <v>0</v>
          </cell>
          <cell r="AN47">
            <v>0</v>
          </cell>
          <cell r="AO47">
            <v>0</v>
          </cell>
          <cell r="AQ47">
            <v>1998891.07</v>
          </cell>
          <cell r="AR47">
            <v>0</v>
          </cell>
        </row>
        <row r="48">
          <cell r="C48">
            <v>1031</v>
          </cell>
          <cell r="E48">
            <v>0</v>
          </cell>
          <cell r="F48">
            <v>0</v>
          </cell>
          <cell r="G48">
            <v>0</v>
          </cell>
          <cell r="H48">
            <v>0</v>
          </cell>
          <cell r="I48">
            <v>0</v>
          </cell>
          <cell r="J48">
            <v>0</v>
          </cell>
          <cell r="K48">
            <v>0</v>
          </cell>
          <cell r="L48">
            <v>0</v>
          </cell>
          <cell r="M48">
            <v>0</v>
          </cell>
          <cell r="N48">
            <v>-181389.65</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Q48">
            <v>0</v>
          </cell>
          <cell r="AR48">
            <v>181389.65</v>
          </cell>
        </row>
        <row r="49">
          <cell r="C49">
            <v>1031</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Q49">
            <v>0</v>
          </cell>
          <cell r="AR49">
            <v>0</v>
          </cell>
        </row>
        <row r="50">
          <cell r="C50">
            <v>1031</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Q50">
            <v>0</v>
          </cell>
          <cell r="AR50">
            <v>0</v>
          </cell>
        </row>
        <row r="51">
          <cell r="C51">
            <v>1031</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Q51">
            <v>0</v>
          </cell>
          <cell r="AR51">
            <v>0</v>
          </cell>
        </row>
        <row r="52">
          <cell r="C52">
            <v>1031</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Q52">
            <v>0</v>
          </cell>
          <cell r="AR52">
            <v>0</v>
          </cell>
        </row>
        <row r="53">
          <cell r="C53">
            <v>1031</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Q53">
            <v>0</v>
          </cell>
          <cell r="AR53">
            <v>0</v>
          </cell>
        </row>
        <row r="54">
          <cell r="C54">
            <v>1031</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Q54">
            <v>0</v>
          </cell>
          <cell r="AR54">
            <v>0</v>
          </cell>
        </row>
        <row r="55">
          <cell r="C55">
            <v>1031</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Q55">
            <v>0</v>
          </cell>
          <cell r="AR55">
            <v>0</v>
          </cell>
        </row>
        <row r="56">
          <cell r="C56">
            <v>1031</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Q56">
            <v>0</v>
          </cell>
          <cell r="AR56">
            <v>0</v>
          </cell>
        </row>
        <row r="57">
          <cell r="C57">
            <v>1031</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Q57">
            <v>0</v>
          </cell>
          <cell r="AR57">
            <v>0</v>
          </cell>
        </row>
        <row r="58">
          <cell r="C58">
            <v>1031</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Q58">
            <v>0</v>
          </cell>
          <cell r="AR58">
            <v>0</v>
          </cell>
        </row>
        <row r="59">
          <cell r="C59">
            <v>1031</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Q59">
            <v>0</v>
          </cell>
          <cell r="AR59">
            <v>0</v>
          </cell>
        </row>
        <row r="60">
          <cell r="C60">
            <v>1031</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Q60">
            <v>0</v>
          </cell>
          <cell r="AR60">
            <v>0</v>
          </cell>
        </row>
        <row r="61">
          <cell r="C61">
            <v>1031</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Q61">
            <v>0</v>
          </cell>
          <cell r="AR61">
            <v>0</v>
          </cell>
        </row>
        <row r="62">
          <cell r="C62">
            <v>1031</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Q62">
            <v>0</v>
          </cell>
          <cell r="AR62">
            <v>0</v>
          </cell>
        </row>
        <row r="63">
          <cell r="C63">
            <v>1031</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Q63">
            <v>0</v>
          </cell>
          <cell r="AR63">
            <v>0</v>
          </cell>
        </row>
        <row r="64">
          <cell r="E64">
            <v>-40093457.939999998</v>
          </cell>
          <cell r="F64">
            <v>0</v>
          </cell>
          <cell r="G64">
            <v>0</v>
          </cell>
          <cell r="H64">
            <v>0</v>
          </cell>
          <cell r="I64">
            <v>0</v>
          </cell>
          <cell r="J64">
            <v>0</v>
          </cell>
          <cell r="K64">
            <v>0</v>
          </cell>
          <cell r="L64">
            <v>0</v>
          </cell>
          <cell r="M64">
            <v>0</v>
          </cell>
          <cell r="N64">
            <v>-181389.65</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1998891.07</v>
          </cell>
          <cell r="AI64">
            <v>0</v>
          </cell>
          <cell r="AJ64">
            <v>0</v>
          </cell>
          <cell r="AK64">
            <v>0</v>
          </cell>
          <cell r="AL64">
            <v>0</v>
          </cell>
          <cell r="AM64">
            <v>0</v>
          </cell>
          <cell r="AN64">
            <v>0</v>
          </cell>
          <cell r="AO64">
            <v>0</v>
          </cell>
          <cell r="AQ64">
            <v>1998891.07</v>
          </cell>
          <cell r="AR64">
            <v>40274847.589999996</v>
          </cell>
        </row>
        <row r="65">
          <cell r="C65">
            <v>1035</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2984674.77</v>
          </cell>
          <cell r="AI65">
            <v>0</v>
          </cell>
          <cell r="AJ65">
            <v>0</v>
          </cell>
          <cell r="AK65">
            <v>0</v>
          </cell>
          <cell r="AL65">
            <v>0</v>
          </cell>
          <cell r="AM65">
            <v>0</v>
          </cell>
          <cell r="AN65">
            <v>0</v>
          </cell>
          <cell r="AO65">
            <v>0</v>
          </cell>
          <cell r="AQ65">
            <v>2984674.77</v>
          </cell>
          <cell r="AR65">
            <v>0</v>
          </cell>
        </row>
        <row r="66">
          <cell r="C66">
            <v>1035</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Q66">
            <v>0</v>
          </cell>
          <cell r="AR66">
            <v>0</v>
          </cell>
        </row>
        <row r="67">
          <cell r="C67">
            <v>1035</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Q67">
            <v>0</v>
          </cell>
          <cell r="AR67">
            <v>0</v>
          </cell>
        </row>
        <row r="68">
          <cell r="C68">
            <v>1035</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Q68">
            <v>0</v>
          </cell>
          <cell r="AR68">
            <v>0</v>
          </cell>
        </row>
        <row r="69">
          <cell r="C69">
            <v>1035</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Q69">
            <v>0</v>
          </cell>
          <cell r="AR69">
            <v>0</v>
          </cell>
        </row>
        <row r="70">
          <cell r="C70">
            <v>1035</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Q70">
            <v>0</v>
          </cell>
          <cell r="AR70">
            <v>0</v>
          </cell>
        </row>
        <row r="71">
          <cell r="C71">
            <v>1035</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Q71">
            <v>0</v>
          </cell>
          <cell r="AR71">
            <v>0</v>
          </cell>
        </row>
        <row r="72">
          <cell r="C72">
            <v>1035</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Q72">
            <v>0</v>
          </cell>
          <cell r="AR72">
            <v>0</v>
          </cell>
        </row>
        <row r="73">
          <cell r="C73">
            <v>1035</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Q73">
            <v>0</v>
          </cell>
          <cell r="AR73">
            <v>0</v>
          </cell>
        </row>
        <row r="74">
          <cell r="C74">
            <v>1035</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Q74">
            <v>0</v>
          </cell>
          <cell r="AR74">
            <v>0</v>
          </cell>
        </row>
        <row r="75">
          <cell r="C75">
            <v>1035</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Q75">
            <v>0</v>
          </cell>
          <cell r="AR75">
            <v>0</v>
          </cell>
        </row>
        <row r="76">
          <cell r="C76">
            <v>1035</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Q76">
            <v>0</v>
          </cell>
          <cell r="AR76">
            <v>0</v>
          </cell>
        </row>
        <row r="77">
          <cell r="C77">
            <v>1035</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Q77">
            <v>0</v>
          </cell>
          <cell r="AR77">
            <v>0</v>
          </cell>
        </row>
        <row r="78">
          <cell r="C78">
            <v>1035</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Q78">
            <v>0</v>
          </cell>
          <cell r="AR78">
            <v>0</v>
          </cell>
        </row>
        <row r="79">
          <cell r="C79">
            <v>1035</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Q79">
            <v>0</v>
          </cell>
          <cell r="AR79">
            <v>0</v>
          </cell>
        </row>
        <row r="80">
          <cell r="C80">
            <v>1035</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Q80">
            <v>0</v>
          </cell>
          <cell r="AR80">
            <v>0</v>
          </cell>
        </row>
        <row r="81">
          <cell r="C81">
            <v>1035</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Q81">
            <v>0</v>
          </cell>
          <cell r="AR81">
            <v>0</v>
          </cell>
        </row>
        <row r="82">
          <cell r="C82">
            <v>1035</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Q82">
            <v>0</v>
          </cell>
          <cell r="AR82">
            <v>0</v>
          </cell>
        </row>
        <row r="83">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2984674.77</v>
          </cell>
          <cell r="AI83">
            <v>0</v>
          </cell>
          <cell r="AJ83">
            <v>0</v>
          </cell>
          <cell r="AK83">
            <v>0</v>
          </cell>
          <cell r="AL83">
            <v>0</v>
          </cell>
          <cell r="AM83">
            <v>0</v>
          </cell>
          <cell r="AN83">
            <v>0</v>
          </cell>
          <cell r="AO83">
            <v>0</v>
          </cell>
          <cell r="AQ83">
            <v>2984674.77</v>
          </cell>
          <cell r="AR83">
            <v>0</v>
          </cell>
        </row>
        <row r="84">
          <cell r="C84">
            <v>1040</v>
          </cell>
          <cell r="E84">
            <v>13883813.09</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Q84">
            <v>13883813.09</v>
          </cell>
          <cell r="AR84">
            <v>0</v>
          </cell>
        </row>
        <row r="85">
          <cell r="C85">
            <v>1040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Q85">
            <v>0</v>
          </cell>
          <cell r="AR85">
            <v>0</v>
          </cell>
        </row>
        <row r="86">
          <cell r="C86">
            <v>1040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Q86">
            <v>0</v>
          </cell>
          <cell r="AR86">
            <v>0</v>
          </cell>
        </row>
        <row r="87">
          <cell r="C87">
            <v>1040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Q87">
            <v>0</v>
          </cell>
          <cell r="AR87">
            <v>0</v>
          </cell>
        </row>
        <row r="88">
          <cell r="C88">
            <v>1040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Q88">
            <v>0</v>
          </cell>
          <cell r="AR88">
            <v>0</v>
          </cell>
        </row>
        <row r="89">
          <cell r="C89">
            <v>1040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Q89">
            <v>0</v>
          </cell>
          <cell r="AR89">
            <v>0</v>
          </cell>
        </row>
        <row r="90">
          <cell r="C90">
            <v>1040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Q90">
            <v>0</v>
          </cell>
          <cell r="AR90">
            <v>0</v>
          </cell>
        </row>
        <row r="91">
          <cell r="C91">
            <v>1040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Q91">
            <v>0</v>
          </cell>
          <cell r="AR91">
            <v>0</v>
          </cell>
        </row>
        <row r="92">
          <cell r="C92">
            <v>1040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Q92">
            <v>0</v>
          </cell>
          <cell r="AR92">
            <v>0</v>
          </cell>
        </row>
        <row r="93">
          <cell r="C93">
            <v>1040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Q93">
            <v>0</v>
          </cell>
          <cell r="AR93">
            <v>0</v>
          </cell>
        </row>
        <row r="94">
          <cell r="C94">
            <v>1040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Q94">
            <v>0</v>
          </cell>
          <cell r="AR94">
            <v>0</v>
          </cell>
        </row>
        <row r="95">
          <cell r="C95">
            <v>1040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Q95">
            <v>0</v>
          </cell>
          <cell r="AR95">
            <v>0</v>
          </cell>
        </row>
        <row r="96">
          <cell r="C96">
            <v>1040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Q96">
            <v>0</v>
          </cell>
          <cell r="AR96">
            <v>0</v>
          </cell>
        </row>
        <row r="97">
          <cell r="C97">
            <v>1040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Q97">
            <v>0</v>
          </cell>
          <cell r="AR97">
            <v>0</v>
          </cell>
        </row>
        <row r="98">
          <cell r="C98">
            <v>1040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Q98">
            <v>0</v>
          </cell>
          <cell r="AR98">
            <v>0</v>
          </cell>
        </row>
        <row r="99">
          <cell r="C99">
            <v>1040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Q99">
            <v>0</v>
          </cell>
          <cell r="AR99">
            <v>0</v>
          </cell>
        </row>
        <row r="100">
          <cell r="C100">
            <v>1040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Q100">
            <v>0</v>
          </cell>
          <cell r="AR100">
            <v>0</v>
          </cell>
        </row>
        <row r="101">
          <cell r="C101">
            <v>1040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Q101">
            <v>0</v>
          </cell>
          <cell r="AR101">
            <v>0</v>
          </cell>
        </row>
        <row r="102">
          <cell r="E102">
            <v>13883813.09</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Q102">
            <v>13883813.09</v>
          </cell>
          <cell r="AR102">
            <v>0</v>
          </cell>
        </row>
        <row r="103">
          <cell r="C103">
            <v>1091</v>
          </cell>
          <cell r="E103">
            <v>-10984972757.73</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Q103">
            <v>0</v>
          </cell>
          <cell r="AR103">
            <v>10984972757.73</v>
          </cell>
        </row>
        <row r="104">
          <cell r="C104">
            <v>1091</v>
          </cell>
          <cell r="E104">
            <v>33000000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Q104">
            <v>33000000</v>
          </cell>
          <cell r="AR104">
            <v>0</v>
          </cell>
        </row>
        <row r="105">
          <cell r="C105">
            <v>1091</v>
          </cell>
          <cell r="E105">
            <v>-33000000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Q105">
            <v>0</v>
          </cell>
          <cell r="AR105">
            <v>33000000</v>
          </cell>
        </row>
        <row r="106">
          <cell r="C106">
            <v>1091</v>
          </cell>
          <cell r="E106">
            <v>782055456.20000005</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Q106">
            <v>782055456.20000005</v>
          </cell>
          <cell r="AR106">
            <v>0</v>
          </cell>
        </row>
        <row r="107">
          <cell r="C107">
            <v>1091</v>
          </cell>
          <cell r="E107">
            <v>-543000388.67999995</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Q107">
            <v>0</v>
          </cell>
          <cell r="AR107">
            <v>543000388.67999995</v>
          </cell>
        </row>
        <row r="108">
          <cell r="C108">
            <v>1091</v>
          </cell>
          <cell r="E108">
            <v>0</v>
          </cell>
          <cell r="F108">
            <v>0</v>
          </cell>
          <cell r="G108">
            <v>0</v>
          </cell>
          <cell r="H108">
            <v>0</v>
          </cell>
          <cell r="I108">
            <v>0</v>
          </cell>
          <cell r="J108">
            <v>0</v>
          </cell>
          <cell r="K108">
            <v>0</v>
          </cell>
          <cell r="L108">
            <v>0</v>
          </cell>
          <cell r="M108">
            <v>0</v>
          </cell>
          <cell r="N108">
            <v>0</v>
          </cell>
          <cell r="O108">
            <v>0</v>
          </cell>
          <cell r="P108">
            <v>0</v>
          </cell>
          <cell r="Q108">
            <v>0</v>
          </cell>
          <cell r="R108">
            <v>357000000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Q108">
            <v>357000000</v>
          </cell>
          <cell r="AR108">
            <v>0</v>
          </cell>
        </row>
        <row r="109">
          <cell r="C109">
            <v>1091</v>
          </cell>
          <cell r="E109">
            <v>0</v>
          </cell>
          <cell r="F109">
            <v>0</v>
          </cell>
          <cell r="G109">
            <v>0</v>
          </cell>
          <cell r="H109">
            <v>0</v>
          </cell>
          <cell r="I109">
            <v>0</v>
          </cell>
          <cell r="J109">
            <v>0</v>
          </cell>
          <cell r="K109">
            <v>0</v>
          </cell>
          <cell r="L109">
            <v>0</v>
          </cell>
          <cell r="M109">
            <v>0</v>
          </cell>
          <cell r="N109">
            <v>0</v>
          </cell>
          <cell r="O109">
            <v>0</v>
          </cell>
          <cell r="P109">
            <v>0</v>
          </cell>
          <cell r="Q109">
            <v>0</v>
          </cell>
          <cell r="R109">
            <v>-376403456.39999998</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Q109">
            <v>0</v>
          </cell>
          <cell r="AR109">
            <v>376403456.39999998</v>
          </cell>
        </row>
        <row r="110">
          <cell r="C110">
            <v>1091</v>
          </cell>
          <cell r="E110">
            <v>9148350.8000000007</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Q110">
            <v>9148350.8000000007</v>
          </cell>
          <cell r="AR110">
            <v>0</v>
          </cell>
        </row>
        <row r="111">
          <cell r="C111">
            <v>1091</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Q111">
            <v>0</v>
          </cell>
          <cell r="AR111">
            <v>0</v>
          </cell>
        </row>
        <row r="112">
          <cell r="C112">
            <v>1091</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Q112">
            <v>0</v>
          </cell>
          <cell r="AR112">
            <v>0</v>
          </cell>
        </row>
        <row r="113">
          <cell r="C113">
            <v>1091</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Q113">
            <v>0</v>
          </cell>
          <cell r="AR113">
            <v>0</v>
          </cell>
        </row>
        <row r="114">
          <cell r="C114">
            <v>1091</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Q114">
            <v>0</v>
          </cell>
          <cell r="AR114">
            <v>0</v>
          </cell>
        </row>
        <row r="115">
          <cell r="C115">
            <v>1091</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Q115">
            <v>0</v>
          </cell>
          <cell r="AR115">
            <v>0</v>
          </cell>
        </row>
        <row r="116">
          <cell r="C116">
            <v>1091</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Q116">
            <v>0</v>
          </cell>
          <cell r="AR116">
            <v>0</v>
          </cell>
        </row>
        <row r="117">
          <cell r="C117">
            <v>1091</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Q117">
            <v>0</v>
          </cell>
          <cell r="AR117">
            <v>0</v>
          </cell>
        </row>
        <row r="118">
          <cell r="C118">
            <v>1091</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Q118">
            <v>0</v>
          </cell>
          <cell r="AR118">
            <v>0</v>
          </cell>
        </row>
        <row r="119">
          <cell r="C119">
            <v>1091</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Q119">
            <v>0</v>
          </cell>
          <cell r="AR119">
            <v>0</v>
          </cell>
        </row>
        <row r="120">
          <cell r="C120">
            <v>1091</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Q120">
            <v>0</v>
          </cell>
          <cell r="AR120">
            <v>0</v>
          </cell>
        </row>
        <row r="121">
          <cell r="E121">
            <v>-10736769339.41</v>
          </cell>
          <cell r="F121">
            <v>0</v>
          </cell>
          <cell r="G121">
            <v>0</v>
          </cell>
          <cell r="H121">
            <v>0</v>
          </cell>
          <cell r="I121">
            <v>0</v>
          </cell>
          <cell r="J121">
            <v>0</v>
          </cell>
          <cell r="K121">
            <v>0</v>
          </cell>
          <cell r="L121">
            <v>0</v>
          </cell>
          <cell r="M121">
            <v>0</v>
          </cell>
          <cell r="N121">
            <v>0</v>
          </cell>
          <cell r="O121">
            <v>0</v>
          </cell>
          <cell r="P121">
            <v>0</v>
          </cell>
          <cell r="Q121">
            <v>0</v>
          </cell>
          <cell r="R121">
            <v>-19403456.399999976</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Q121">
            <v>1181203807</v>
          </cell>
          <cell r="AR121">
            <v>11937376602.809999</v>
          </cell>
        </row>
        <row r="122">
          <cell r="C122">
            <v>1106</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-711309985.25</v>
          </cell>
          <cell r="AI122">
            <v>0</v>
          </cell>
          <cell r="AJ122">
            <v>0</v>
          </cell>
          <cell r="AK122">
            <v>0</v>
          </cell>
          <cell r="AL122">
            <v>0</v>
          </cell>
          <cell r="AM122">
            <v>0</v>
          </cell>
          <cell r="AN122">
            <v>0</v>
          </cell>
          <cell r="AO122">
            <v>0</v>
          </cell>
          <cell r="AQ122">
            <v>0</v>
          </cell>
          <cell r="AR122">
            <v>711309985.25</v>
          </cell>
        </row>
        <row r="123">
          <cell r="C123">
            <v>1106</v>
          </cell>
          <cell r="E123">
            <v>-369012</v>
          </cell>
          <cell r="F123">
            <v>0</v>
          </cell>
          <cell r="G123">
            <v>0</v>
          </cell>
          <cell r="H123">
            <v>-20745045.02</v>
          </cell>
          <cell r="I123">
            <v>0</v>
          </cell>
          <cell r="J123">
            <v>0</v>
          </cell>
          <cell r="K123">
            <v>0</v>
          </cell>
          <cell r="L123">
            <v>0</v>
          </cell>
          <cell r="M123">
            <v>0</v>
          </cell>
          <cell r="N123">
            <v>-212934.26</v>
          </cell>
          <cell r="O123">
            <v>0</v>
          </cell>
          <cell r="P123">
            <v>0</v>
          </cell>
          <cell r="Q123">
            <v>0</v>
          </cell>
          <cell r="R123">
            <v>0</v>
          </cell>
          <cell r="S123">
            <v>-25342</v>
          </cell>
          <cell r="T123">
            <v>-101142.43</v>
          </cell>
          <cell r="U123">
            <v>0</v>
          </cell>
          <cell r="V123">
            <v>0</v>
          </cell>
          <cell r="W123">
            <v>0</v>
          </cell>
          <cell r="X123">
            <v>0</v>
          </cell>
          <cell r="Y123">
            <v>0</v>
          </cell>
          <cell r="Z123">
            <v>0</v>
          </cell>
          <cell r="AA123">
            <v>0</v>
          </cell>
          <cell r="AB123">
            <v>-334860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Q123">
            <v>0</v>
          </cell>
          <cell r="AR123">
            <v>21788335.710000001</v>
          </cell>
        </row>
        <row r="124">
          <cell r="C124">
            <v>1106</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4186941.66</v>
          </cell>
          <cell r="AI124">
            <v>0</v>
          </cell>
          <cell r="AJ124">
            <v>0</v>
          </cell>
          <cell r="AK124">
            <v>0</v>
          </cell>
          <cell r="AL124">
            <v>0</v>
          </cell>
          <cell r="AM124">
            <v>0</v>
          </cell>
          <cell r="AN124">
            <v>0</v>
          </cell>
          <cell r="AO124">
            <v>0</v>
          </cell>
          <cell r="AQ124">
            <v>4186941.66</v>
          </cell>
          <cell r="AR124">
            <v>0</v>
          </cell>
        </row>
        <row r="125">
          <cell r="C125">
            <v>1106</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277855.06</v>
          </cell>
          <cell r="AI125">
            <v>0</v>
          </cell>
          <cell r="AJ125">
            <v>0</v>
          </cell>
          <cell r="AK125">
            <v>0</v>
          </cell>
          <cell r="AL125">
            <v>0</v>
          </cell>
          <cell r="AM125">
            <v>0</v>
          </cell>
          <cell r="AN125">
            <v>0</v>
          </cell>
          <cell r="AO125">
            <v>0</v>
          </cell>
          <cell r="AQ125">
            <v>277855.06</v>
          </cell>
          <cell r="AR125">
            <v>0</v>
          </cell>
        </row>
        <row r="126">
          <cell r="C126">
            <v>1106</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-521084.12</v>
          </cell>
          <cell r="AE126">
            <v>0</v>
          </cell>
          <cell r="AF126">
            <v>0</v>
          </cell>
          <cell r="AG126">
            <v>0</v>
          </cell>
          <cell r="AH126">
            <v>0</v>
          </cell>
          <cell r="AI126">
            <v>0</v>
          </cell>
          <cell r="AJ126">
            <v>0</v>
          </cell>
          <cell r="AK126">
            <v>0</v>
          </cell>
          <cell r="AL126">
            <v>0</v>
          </cell>
          <cell r="AM126">
            <v>0</v>
          </cell>
          <cell r="AN126">
            <v>0</v>
          </cell>
          <cell r="AO126">
            <v>0</v>
          </cell>
          <cell r="AQ126">
            <v>0</v>
          </cell>
          <cell r="AR126">
            <v>521084.12</v>
          </cell>
        </row>
        <row r="127">
          <cell r="C127">
            <v>1106</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-914241.5</v>
          </cell>
          <cell r="AI127">
            <v>0</v>
          </cell>
          <cell r="AJ127">
            <v>0</v>
          </cell>
          <cell r="AK127">
            <v>0</v>
          </cell>
          <cell r="AL127">
            <v>0</v>
          </cell>
          <cell r="AM127">
            <v>0</v>
          </cell>
          <cell r="AN127">
            <v>0</v>
          </cell>
          <cell r="AO127">
            <v>0</v>
          </cell>
          <cell r="AQ127">
            <v>0</v>
          </cell>
          <cell r="AR127">
            <v>914241.5</v>
          </cell>
        </row>
        <row r="128">
          <cell r="C128">
            <v>1106</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Q128">
            <v>0</v>
          </cell>
          <cell r="AR128">
            <v>0</v>
          </cell>
        </row>
        <row r="129">
          <cell r="C129">
            <v>1106</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Q129">
            <v>0</v>
          </cell>
          <cell r="AR129">
            <v>0</v>
          </cell>
        </row>
        <row r="130">
          <cell r="C130">
            <v>1106</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Q130">
            <v>0</v>
          </cell>
          <cell r="AR130">
            <v>0</v>
          </cell>
        </row>
        <row r="131">
          <cell r="C131">
            <v>1106</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Q131">
            <v>0</v>
          </cell>
          <cell r="AR131">
            <v>0</v>
          </cell>
        </row>
        <row r="132">
          <cell r="C132">
            <v>1106</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Q132">
            <v>0</v>
          </cell>
          <cell r="AR132">
            <v>0</v>
          </cell>
        </row>
        <row r="133">
          <cell r="C133">
            <v>1106</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Q133">
            <v>0</v>
          </cell>
          <cell r="AR133">
            <v>0</v>
          </cell>
        </row>
        <row r="134">
          <cell r="C134">
            <v>1106</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Q134">
            <v>0</v>
          </cell>
          <cell r="AR134">
            <v>0</v>
          </cell>
        </row>
        <row r="135">
          <cell r="C135">
            <v>1106</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Q135">
            <v>0</v>
          </cell>
          <cell r="AR135">
            <v>0</v>
          </cell>
        </row>
        <row r="136">
          <cell r="C136">
            <v>1106</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Q136">
            <v>0</v>
          </cell>
          <cell r="AR136">
            <v>0</v>
          </cell>
        </row>
        <row r="137">
          <cell r="C137">
            <v>1106</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Q137">
            <v>0</v>
          </cell>
          <cell r="AR137">
            <v>0</v>
          </cell>
        </row>
        <row r="138">
          <cell r="C138">
            <v>1106</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Q138">
            <v>0</v>
          </cell>
          <cell r="AR138">
            <v>0</v>
          </cell>
        </row>
        <row r="139">
          <cell r="C139">
            <v>1106</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Q139">
            <v>0</v>
          </cell>
          <cell r="AR139">
            <v>0</v>
          </cell>
        </row>
        <row r="140">
          <cell r="E140">
            <v>-369012</v>
          </cell>
          <cell r="F140">
            <v>0</v>
          </cell>
          <cell r="G140">
            <v>0</v>
          </cell>
          <cell r="H140">
            <v>-20745045.02</v>
          </cell>
          <cell r="I140">
            <v>0</v>
          </cell>
          <cell r="J140">
            <v>0</v>
          </cell>
          <cell r="K140">
            <v>0</v>
          </cell>
          <cell r="L140">
            <v>0</v>
          </cell>
          <cell r="M140">
            <v>0</v>
          </cell>
          <cell r="N140">
            <v>-212934.26</v>
          </cell>
          <cell r="O140">
            <v>0</v>
          </cell>
          <cell r="P140">
            <v>0</v>
          </cell>
          <cell r="Q140">
            <v>0</v>
          </cell>
          <cell r="R140">
            <v>0</v>
          </cell>
          <cell r="S140">
            <v>-25342</v>
          </cell>
          <cell r="T140">
            <v>-101142.43</v>
          </cell>
          <cell r="U140">
            <v>0</v>
          </cell>
          <cell r="V140">
            <v>0</v>
          </cell>
          <cell r="W140">
            <v>0</v>
          </cell>
          <cell r="X140">
            <v>0</v>
          </cell>
          <cell r="Y140">
            <v>0</v>
          </cell>
          <cell r="Z140">
            <v>0</v>
          </cell>
          <cell r="AA140">
            <v>0</v>
          </cell>
          <cell r="AB140">
            <v>-334860</v>
          </cell>
          <cell r="AC140">
            <v>0</v>
          </cell>
          <cell r="AD140">
            <v>-521084.12</v>
          </cell>
          <cell r="AE140">
            <v>0</v>
          </cell>
          <cell r="AF140">
            <v>0</v>
          </cell>
          <cell r="AG140">
            <v>0</v>
          </cell>
          <cell r="AH140">
            <v>-707759430.03000009</v>
          </cell>
          <cell r="AI140">
            <v>0</v>
          </cell>
          <cell r="AJ140">
            <v>0</v>
          </cell>
          <cell r="AK140">
            <v>0</v>
          </cell>
          <cell r="AL140">
            <v>0</v>
          </cell>
          <cell r="AM140">
            <v>0</v>
          </cell>
          <cell r="AN140">
            <v>0</v>
          </cell>
          <cell r="AO140">
            <v>0</v>
          </cell>
          <cell r="AQ140">
            <v>4464796.72</v>
          </cell>
          <cell r="AR140">
            <v>734533646.58000004</v>
          </cell>
        </row>
        <row r="141">
          <cell r="C141">
            <v>1107</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250711225.30000001</v>
          </cell>
          <cell r="AI141">
            <v>0</v>
          </cell>
          <cell r="AJ141">
            <v>0</v>
          </cell>
          <cell r="AK141">
            <v>0</v>
          </cell>
          <cell r="AL141">
            <v>0</v>
          </cell>
          <cell r="AM141">
            <v>0</v>
          </cell>
          <cell r="AN141">
            <v>0</v>
          </cell>
          <cell r="AO141">
            <v>0</v>
          </cell>
          <cell r="AQ141">
            <v>250711225.30000001</v>
          </cell>
          <cell r="AR141">
            <v>0</v>
          </cell>
        </row>
        <row r="142">
          <cell r="C142">
            <v>1107</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104094042.75</v>
          </cell>
          <cell r="AI142">
            <v>0</v>
          </cell>
          <cell r="AJ142">
            <v>0</v>
          </cell>
          <cell r="AK142">
            <v>0</v>
          </cell>
          <cell r="AL142">
            <v>0</v>
          </cell>
          <cell r="AM142">
            <v>0</v>
          </cell>
          <cell r="AN142">
            <v>0</v>
          </cell>
          <cell r="AO142">
            <v>0</v>
          </cell>
          <cell r="AQ142">
            <v>104094042.75</v>
          </cell>
          <cell r="AR142">
            <v>0</v>
          </cell>
        </row>
        <row r="143">
          <cell r="C143">
            <v>1107</v>
          </cell>
          <cell r="E143">
            <v>0</v>
          </cell>
          <cell r="F143">
            <v>0</v>
          </cell>
          <cell r="G143">
            <v>0</v>
          </cell>
          <cell r="H143">
            <v>5429354</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Q143">
            <v>5429354</v>
          </cell>
          <cell r="AR143">
            <v>0</v>
          </cell>
        </row>
        <row r="144">
          <cell r="C144">
            <v>1107</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-368815.21</v>
          </cell>
          <cell r="AI144">
            <v>0</v>
          </cell>
          <cell r="AJ144">
            <v>0</v>
          </cell>
          <cell r="AK144">
            <v>0</v>
          </cell>
          <cell r="AL144">
            <v>0</v>
          </cell>
          <cell r="AM144">
            <v>0</v>
          </cell>
          <cell r="AN144">
            <v>0</v>
          </cell>
          <cell r="AO144">
            <v>0</v>
          </cell>
          <cell r="AQ144">
            <v>0</v>
          </cell>
          <cell r="AR144">
            <v>368815.21</v>
          </cell>
        </row>
        <row r="145">
          <cell r="C145">
            <v>1107</v>
          </cell>
          <cell r="E145">
            <v>0</v>
          </cell>
          <cell r="F145">
            <v>0</v>
          </cell>
          <cell r="G145">
            <v>0</v>
          </cell>
          <cell r="H145">
            <v>841564.01</v>
          </cell>
          <cell r="I145">
            <v>0</v>
          </cell>
          <cell r="J145">
            <v>0</v>
          </cell>
          <cell r="K145">
            <v>0</v>
          </cell>
          <cell r="L145">
            <v>0</v>
          </cell>
          <cell r="M145">
            <v>0</v>
          </cell>
          <cell r="N145">
            <v>49705.08</v>
          </cell>
          <cell r="O145">
            <v>0</v>
          </cell>
          <cell r="P145">
            <v>36597.9</v>
          </cell>
          <cell r="Q145">
            <v>0</v>
          </cell>
          <cell r="R145">
            <v>0</v>
          </cell>
          <cell r="S145">
            <v>2513.37</v>
          </cell>
          <cell r="T145">
            <v>10031.11</v>
          </cell>
          <cell r="U145">
            <v>0</v>
          </cell>
          <cell r="V145">
            <v>0</v>
          </cell>
          <cell r="W145">
            <v>0</v>
          </cell>
          <cell r="X145">
            <v>0</v>
          </cell>
          <cell r="Y145">
            <v>0</v>
          </cell>
          <cell r="Z145">
            <v>0</v>
          </cell>
          <cell r="AA145">
            <v>0</v>
          </cell>
          <cell r="AB145">
            <v>33210.769999999997</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Q145">
            <v>973622.24</v>
          </cell>
          <cell r="AR145">
            <v>0</v>
          </cell>
        </row>
        <row r="146">
          <cell r="C146">
            <v>1107</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-182891.93</v>
          </cell>
          <cell r="AI146">
            <v>0</v>
          </cell>
          <cell r="AJ146">
            <v>0</v>
          </cell>
          <cell r="AK146">
            <v>0</v>
          </cell>
          <cell r="AL146">
            <v>0</v>
          </cell>
          <cell r="AM146">
            <v>0</v>
          </cell>
          <cell r="AN146">
            <v>0</v>
          </cell>
          <cell r="AO146">
            <v>0</v>
          </cell>
          <cell r="AQ146">
            <v>0</v>
          </cell>
          <cell r="AR146">
            <v>182891.93</v>
          </cell>
        </row>
        <row r="147">
          <cell r="C147">
            <v>1107</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36503121.259999998</v>
          </cell>
          <cell r="AI147">
            <v>0</v>
          </cell>
          <cell r="AJ147">
            <v>0</v>
          </cell>
          <cell r="AK147">
            <v>0</v>
          </cell>
          <cell r="AL147">
            <v>0</v>
          </cell>
          <cell r="AM147">
            <v>0</v>
          </cell>
          <cell r="AN147">
            <v>0</v>
          </cell>
          <cell r="AO147">
            <v>0</v>
          </cell>
          <cell r="AQ147">
            <v>36503121.259999998</v>
          </cell>
          <cell r="AR147">
            <v>0</v>
          </cell>
        </row>
        <row r="148">
          <cell r="C148">
            <v>1107</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Q148">
            <v>0</v>
          </cell>
          <cell r="AR148">
            <v>0</v>
          </cell>
        </row>
        <row r="149">
          <cell r="C149">
            <v>1107</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Q149">
            <v>0</v>
          </cell>
          <cell r="AR149">
            <v>0</v>
          </cell>
        </row>
        <row r="150">
          <cell r="C150">
            <v>1107</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Q150">
            <v>0</v>
          </cell>
          <cell r="AR150">
            <v>0</v>
          </cell>
        </row>
        <row r="151">
          <cell r="C151">
            <v>1107</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Q151">
            <v>0</v>
          </cell>
          <cell r="AR151">
            <v>0</v>
          </cell>
        </row>
        <row r="152">
          <cell r="C152">
            <v>1107</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Q152">
            <v>0</v>
          </cell>
          <cell r="AR152">
            <v>0</v>
          </cell>
        </row>
        <row r="153">
          <cell r="C153">
            <v>1107</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Q153">
            <v>0</v>
          </cell>
          <cell r="AR153">
            <v>0</v>
          </cell>
        </row>
        <row r="154">
          <cell r="C154">
            <v>1107</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Q154">
            <v>0</v>
          </cell>
          <cell r="AR154">
            <v>0</v>
          </cell>
        </row>
        <row r="155">
          <cell r="C155">
            <v>1107</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Q155">
            <v>0</v>
          </cell>
          <cell r="AR155">
            <v>0</v>
          </cell>
        </row>
        <row r="156">
          <cell r="C156">
            <v>1107</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Q156">
            <v>0</v>
          </cell>
          <cell r="AR156">
            <v>0</v>
          </cell>
        </row>
        <row r="157">
          <cell r="C157">
            <v>1107</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Q157">
            <v>0</v>
          </cell>
          <cell r="AR157">
            <v>0</v>
          </cell>
        </row>
        <row r="158">
          <cell r="C158">
            <v>1107</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Q158">
            <v>0</v>
          </cell>
          <cell r="AR158">
            <v>0</v>
          </cell>
        </row>
        <row r="159">
          <cell r="E159">
            <v>0</v>
          </cell>
          <cell r="F159">
            <v>0</v>
          </cell>
          <cell r="G159">
            <v>0</v>
          </cell>
          <cell r="H159">
            <v>6270918.0099999998</v>
          </cell>
          <cell r="I159">
            <v>0</v>
          </cell>
          <cell r="J159">
            <v>0</v>
          </cell>
          <cell r="K159">
            <v>0</v>
          </cell>
          <cell r="L159">
            <v>0</v>
          </cell>
          <cell r="M159">
            <v>0</v>
          </cell>
          <cell r="N159">
            <v>49705.08</v>
          </cell>
          <cell r="O159">
            <v>0</v>
          </cell>
          <cell r="P159">
            <v>36597.9</v>
          </cell>
          <cell r="Q159">
            <v>0</v>
          </cell>
          <cell r="R159">
            <v>0</v>
          </cell>
          <cell r="S159">
            <v>2513.37</v>
          </cell>
          <cell r="T159">
            <v>10031.11</v>
          </cell>
          <cell r="U159">
            <v>0</v>
          </cell>
          <cell r="V159">
            <v>0</v>
          </cell>
          <cell r="W159">
            <v>0</v>
          </cell>
          <cell r="X159">
            <v>0</v>
          </cell>
          <cell r="Y159">
            <v>0</v>
          </cell>
          <cell r="Z159">
            <v>0</v>
          </cell>
          <cell r="AA159">
            <v>0</v>
          </cell>
          <cell r="AB159">
            <v>33210.769999999997</v>
          </cell>
          <cell r="AC159">
            <v>0</v>
          </cell>
          <cell r="AD159">
            <v>0</v>
          </cell>
          <cell r="AE159">
            <v>0</v>
          </cell>
          <cell r="AF159">
            <v>0</v>
          </cell>
          <cell r="AG159">
            <v>0</v>
          </cell>
          <cell r="AH159">
            <v>390756682.17000002</v>
          </cell>
          <cell r="AI159">
            <v>0</v>
          </cell>
          <cell r="AJ159">
            <v>0</v>
          </cell>
          <cell r="AK159">
            <v>0</v>
          </cell>
          <cell r="AL159">
            <v>0</v>
          </cell>
          <cell r="AM159">
            <v>0</v>
          </cell>
          <cell r="AN159">
            <v>0</v>
          </cell>
          <cell r="AO159">
            <v>0</v>
          </cell>
          <cell r="AQ159">
            <v>397711365.55000001</v>
          </cell>
          <cell r="AR159">
            <v>551707.14</v>
          </cell>
        </row>
        <row r="160">
          <cell r="C160">
            <v>1145</v>
          </cell>
          <cell r="E160">
            <v>0</v>
          </cell>
          <cell r="F160">
            <v>0</v>
          </cell>
          <cell r="G160">
            <v>0</v>
          </cell>
          <cell r="H160">
            <v>0</v>
          </cell>
          <cell r="I160">
            <v>0</v>
          </cell>
          <cell r="J160">
            <v>0</v>
          </cell>
          <cell r="K160">
            <v>0</v>
          </cell>
          <cell r="L160">
            <v>0</v>
          </cell>
          <cell r="M160">
            <v>0</v>
          </cell>
          <cell r="N160">
            <v>-2653949829.1799998</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Q160">
            <v>0</v>
          </cell>
          <cell r="AR160">
            <v>2653949829.1799998</v>
          </cell>
        </row>
        <row r="161">
          <cell r="C161">
            <v>1145</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Q161">
            <v>0</v>
          </cell>
          <cell r="AR161">
            <v>0</v>
          </cell>
        </row>
        <row r="162">
          <cell r="C162">
            <v>1145</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Q162">
            <v>0</v>
          </cell>
          <cell r="AR162">
            <v>0</v>
          </cell>
        </row>
        <row r="163">
          <cell r="C163">
            <v>1145</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Q163">
            <v>0</v>
          </cell>
          <cell r="AR163">
            <v>0</v>
          </cell>
        </row>
        <row r="164">
          <cell r="C164">
            <v>1145</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Q164">
            <v>0</v>
          </cell>
          <cell r="AR164">
            <v>0</v>
          </cell>
        </row>
        <row r="165">
          <cell r="C165">
            <v>1145</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Q165">
            <v>0</v>
          </cell>
          <cell r="AR165">
            <v>0</v>
          </cell>
        </row>
        <row r="166">
          <cell r="C166">
            <v>1145</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Q166">
            <v>0</v>
          </cell>
          <cell r="AR166">
            <v>0</v>
          </cell>
        </row>
        <row r="167">
          <cell r="C167">
            <v>1145</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Q167">
            <v>0</v>
          </cell>
          <cell r="AR167">
            <v>0</v>
          </cell>
        </row>
        <row r="168">
          <cell r="C168">
            <v>1145</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Q168">
            <v>0</v>
          </cell>
          <cell r="AR168">
            <v>0</v>
          </cell>
        </row>
        <row r="169">
          <cell r="C169">
            <v>1145</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Q169">
            <v>0</v>
          </cell>
          <cell r="AR169">
            <v>0</v>
          </cell>
        </row>
        <row r="170">
          <cell r="C170">
            <v>1145</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Q170">
            <v>0</v>
          </cell>
          <cell r="AR170">
            <v>0</v>
          </cell>
        </row>
        <row r="171">
          <cell r="C171">
            <v>1145</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Q171">
            <v>0</v>
          </cell>
          <cell r="AR171">
            <v>0</v>
          </cell>
        </row>
        <row r="172">
          <cell r="C172">
            <v>1145</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Q172">
            <v>0</v>
          </cell>
          <cell r="AR172">
            <v>0</v>
          </cell>
        </row>
        <row r="173">
          <cell r="C173">
            <v>1145</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Q173">
            <v>0</v>
          </cell>
          <cell r="AR173">
            <v>0</v>
          </cell>
        </row>
        <row r="174">
          <cell r="C174">
            <v>1145</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Q174">
            <v>0</v>
          </cell>
          <cell r="AR174">
            <v>0</v>
          </cell>
        </row>
        <row r="175">
          <cell r="C175">
            <v>1145</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Q175">
            <v>0</v>
          </cell>
          <cell r="AR175">
            <v>0</v>
          </cell>
        </row>
        <row r="176">
          <cell r="C176">
            <v>1145</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Q176">
            <v>0</v>
          </cell>
          <cell r="AR176">
            <v>0</v>
          </cell>
        </row>
        <row r="177">
          <cell r="C177">
            <v>1145</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Q177">
            <v>0</v>
          </cell>
          <cell r="AR177">
            <v>0</v>
          </cell>
        </row>
        <row r="178">
          <cell r="E178">
            <v>0</v>
          </cell>
          <cell r="F178">
            <v>0</v>
          </cell>
          <cell r="G178">
            <v>0</v>
          </cell>
          <cell r="H178">
            <v>0</v>
          </cell>
          <cell r="I178">
            <v>0</v>
          </cell>
          <cell r="J178">
            <v>0</v>
          </cell>
          <cell r="K178">
            <v>0</v>
          </cell>
          <cell r="L178">
            <v>0</v>
          </cell>
          <cell r="M178">
            <v>0</v>
          </cell>
          <cell r="N178">
            <v>-2653949829.1799998</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Q178">
            <v>0</v>
          </cell>
          <cell r="AR178">
            <v>2653949829.1799998</v>
          </cell>
        </row>
        <row r="179">
          <cell r="C179">
            <v>1146</v>
          </cell>
          <cell r="E179">
            <v>0</v>
          </cell>
          <cell r="F179">
            <v>0</v>
          </cell>
          <cell r="G179">
            <v>0</v>
          </cell>
          <cell r="H179">
            <v>0</v>
          </cell>
          <cell r="I179">
            <v>0</v>
          </cell>
          <cell r="J179">
            <v>0</v>
          </cell>
          <cell r="K179">
            <v>0</v>
          </cell>
          <cell r="L179">
            <v>0</v>
          </cell>
          <cell r="M179">
            <v>0</v>
          </cell>
          <cell r="N179">
            <v>109334341.95</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Q179">
            <v>109334341.95</v>
          </cell>
          <cell r="AR179">
            <v>0</v>
          </cell>
        </row>
        <row r="180">
          <cell r="C180">
            <v>1146</v>
          </cell>
          <cell r="E180">
            <v>0</v>
          </cell>
          <cell r="F180">
            <v>0</v>
          </cell>
          <cell r="G180">
            <v>0</v>
          </cell>
          <cell r="H180">
            <v>0</v>
          </cell>
          <cell r="I180">
            <v>0</v>
          </cell>
          <cell r="J180">
            <v>0</v>
          </cell>
          <cell r="K180">
            <v>0</v>
          </cell>
          <cell r="L180">
            <v>0</v>
          </cell>
          <cell r="M180">
            <v>0</v>
          </cell>
          <cell r="N180">
            <v>108378623.3</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Q180">
            <v>108378623.3</v>
          </cell>
          <cell r="AR180">
            <v>0</v>
          </cell>
        </row>
        <row r="181">
          <cell r="C181">
            <v>1146</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Q181">
            <v>0</v>
          </cell>
          <cell r="AR181">
            <v>0</v>
          </cell>
        </row>
        <row r="182">
          <cell r="C182">
            <v>1146</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Q182">
            <v>0</v>
          </cell>
          <cell r="AR182">
            <v>0</v>
          </cell>
        </row>
        <row r="183">
          <cell r="C183">
            <v>1146</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Q183">
            <v>0</v>
          </cell>
          <cell r="AR183">
            <v>0</v>
          </cell>
        </row>
        <row r="184">
          <cell r="C184">
            <v>1146</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Q184">
            <v>0</v>
          </cell>
          <cell r="AR184">
            <v>0</v>
          </cell>
        </row>
        <row r="185">
          <cell r="C185">
            <v>1146</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Q185">
            <v>0</v>
          </cell>
          <cell r="AR185">
            <v>0</v>
          </cell>
        </row>
        <row r="186">
          <cell r="C186">
            <v>1146</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Q186">
            <v>0</v>
          </cell>
          <cell r="AR186">
            <v>0</v>
          </cell>
        </row>
        <row r="187">
          <cell r="C187">
            <v>1146</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Q187">
            <v>0</v>
          </cell>
          <cell r="AR187">
            <v>0</v>
          </cell>
        </row>
        <row r="188">
          <cell r="C188">
            <v>1146</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Q188">
            <v>0</v>
          </cell>
          <cell r="AR188">
            <v>0</v>
          </cell>
        </row>
        <row r="189">
          <cell r="C189">
            <v>1146</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Q189">
            <v>0</v>
          </cell>
          <cell r="AR189">
            <v>0</v>
          </cell>
        </row>
        <row r="190">
          <cell r="C190">
            <v>1146</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Q190">
            <v>0</v>
          </cell>
          <cell r="AR190">
            <v>0</v>
          </cell>
        </row>
        <row r="191">
          <cell r="C191">
            <v>1146</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Q191">
            <v>0</v>
          </cell>
          <cell r="AR191">
            <v>0</v>
          </cell>
        </row>
        <row r="192">
          <cell r="C192">
            <v>1146</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Q192">
            <v>0</v>
          </cell>
          <cell r="AR192">
            <v>0</v>
          </cell>
        </row>
        <row r="193">
          <cell r="C193">
            <v>1146</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Q193">
            <v>0</v>
          </cell>
          <cell r="AR193">
            <v>0</v>
          </cell>
        </row>
        <row r="194">
          <cell r="C194">
            <v>1146</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Q194">
            <v>0</v>
          </cell>
          <cell r="AR194">
            <v>0</v>
          </cell>
        </row>
        <row r="195">
          <cell r="C195">
            <v>1146</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Q195">
            <v>0</v>
          </cell>
          <cell r="AR195">
            <v>0</v>
          </cell>
        </row>
        <row r="196">
          <cell r="C196">
            <v>1146</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Q196">
            <v>0</v>
          </cell>
          <cell r="AR196">
            <v>0</v>
          </cell>
        </row>
        <row r="197">
          <cell r="E197">
            <v>0</v>
          </cell>
          <cell r="F197">
            <v>0</v>
          </cell>
          <cell r="G197">
            <v>0</v>
          </cell>
          <cell r="H197">
            <v>0</v>
          </cell>
          <cell r="I197">
            <v>0</v>
          </cell>
          <cell r="J197">
            <v>0</v>
          </cell>
          <cell r="K197">
            <v>0</v>
          </cell>
          <cell r="L197">
            <v>0</v>
          </cell>
          <cell r="M197">
            <v>0</v>
          </cell>
          <cell r="N197">
            <v>217712965.25</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Q197">
            <v>217712965.25</v>
          </cell>
          <cell r="AR197">
            <v>0</v>
          </cell>
        </row>
        <row r="198">
          <cell r="C198">
            <v>1156</v>
          </cell>
          <cell r="E198">
            <v>-989010</v>
          </cell>
          <cell r="F198">
            <v>0</v>
          </cell>
          <cell r="G198">
            <v>-133650</v>
          </cell>
          <cell r="H198">
            <v>0</v>
          </cell>
          <cell r="I198">
            <v>0</v>
          </cell>
          <cell r="J198">
            <v>0</v>
          </cell>
          <cell r="K198">
            <v>0</v>
          </cell>
          <cell r="L198">
            <v>0</v>
          </cell>
          <cell r="M198">
            <v>0</v>
          </cell>
          <cell r="N198">
            <v>-2704203</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-889947</v>
          </cell>
          <cell r="AI198">
            <v>0</v>
          </cell>
          <cell r="AJ198">
            <v>0</v>
          </cell>
          <cell r="AK198">
            <v>0</v>
          </cell>
          <cell r="AL198">
            <v>0</v>
          </cell>
          <cell r="AM198">
            <v>0</v>
          </cell>
          <cell r="AN198">
            <v>0</v>
          </cell>
          <cell r="AO198">
            <v>0</v>
          </cell>
          <cell r="AQ198">
            <v>0</v>
          </cell>
          <cell r="AR198">
            <v>4716810</v>
          </cell>
        </row>
        <row r="199">
          <cell r="C199">
            <v>1156</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Q199">
            <v>0</v>
          </cell>
          <cell r="AR199">
            <v>0</v>
          </cell>
        </row>
        <row r="200">
          <cell r="C200">
            <v>1156</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Q200">
            <v>0</v>
          </cell>
          <cell r="AR200">
            <v>0</v>
          </cell>
        </row>
        <row r="201">
          <cell r="C201">
            <v>1156</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Q201">
            <v>0</v>
          </cell>
          <cell r="AR201">
            <v>0</v>
          </cell>
        </row>
        <row r="202">
          <cell r="C202">
            <v>1156</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Q202">
            <v>0</v>
          </cell>
          <cell r="AR202">
            <v>0</v>
          </cell>
        </row>
        <row r="203">
          <cell r="C203">
            <v>1156</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Q203">
            <v>0</v>
          </cell>
          <cell r="AR203">
            <v>0</v>
          </cell>
        </row>
        <row r="204">
          <cell r="C204">
            <v>1156</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Q204">
            <v>0</v>
          </cell>
          <cell r="AR204">
            <v>0</v>
          </cell>
        </row>
        <row r="205">
          <cell r="C205">
            <v>1156</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Q205">
            <v>0</v>
          </cell>
          <cell r="AR205">
            <v>0</v>
          </cell>
        </row>
        <row r="206">
          <cell r="C206">
            <v>1156</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Q206">
            <v>0</v>
          </cell>
          <cell r="AR206">
            <v>0</v>
          </cell>
        </row>
        <row r="207">
          <cell r="C207">
            <v>1156</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Q207">
            <v>0</v>
          </cell>
          <cell r="AR207">
            <v>0</v>
          </cell>
        </row>
        <row r="208">
          <cell r="C208">
            <v>1156</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Q208">
            <v>0</v>
          </cell>
          <cell r="AR208">
            <v>0</v>
          </cell>
        </row>
        <row r="209">
          <cell r="C209">
            <v>1156</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Q209">
            <v>0</v>
          </cell>
          <cell r="AR209">
            <v>0</v>
          </cell>
        </row>
        <row r="210">
          <cell r="C210">
            <v>1156</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Q210">
            <v>0</v>
          </cell>
          <cell r="AR210">
            <v>0</v>
          </cell>
        </row>
        <row r="211">
          <cell r="C211">
            <v>1156</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Q211">
            <v>0</v>
          </cell>
          <cell r="AR211">
            <v>0</v>
          </cell>
        </row>
        <row r="212">
          <cell r="C212">
            <v>1156</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Q212">
            <v>0</v>
          </cell>
          <cell r="AR212">
            <v>0</v>
          </cell>
        </row>
        <row r="213">
          <cell r="C213">
            <v>1156</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Q213">
            <v>0</v>
          </cell>
          <cell r="AR213">
            <v>0</v>
          </cell>
        </row>
        <row r="214">
          <cell r="C214">
            <v>1156</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Q214">
            <v>0</v>
          </cell>
          <cell r="AR214">
            <v>0</v>
          </cell>
        </row>
        <row r="215">
          <cell r="C215">
            <v>1156</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Q215">
            <v>0</v>
          </cell>
          <cell r="AR215">
            <v>0</v>
          </cell>
        </row>
        <row r="216">
          <cell r="E216">
            <v>-989010</v>
          </cell>
          <cell r="F216">
            <v>0</v>
          </cell>
          <cell r="G216">
            <v>-133650</v>
          </cell>
          <cell r="H216">
            <v>0</v>
          </cell>
          <cell r="I216">
            <v>0</v>
          </cell>
          <cell r="J216">
            <v>0</v>
          </cell>
          <cell r="K216">
            <v>0</v>
          </cell>
          <cell r="L216">
            <v>0</v>
          </cell>
          <cell r="M216">
            <v>0</v>
          </cell>
          <cell r="N216">
            <v>-2704203</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-889947</v>
          </cell>
          <cell r="AI216">
            <v>0</v>
          </cell>
          <cell r="AJ216">
            <v>0</v>
          </cell>
          <cell r="AK216">
            <v>0</v>
          </cell>
          <cell r="AL216">
            <v>0</v>
          </cell>
          <cell r="AM216">
            <v>0</v>
          </cell>
          <cell r="AN216">
            <v>0</v>
          </cell>
          <cell r="AO216">
            <v>0</v>
          </cell>
          <cell r="AQ216">
            <v>0</v>
          </cell>
          <cell r="AR216">
            <v>4716810</v>
          </cell>
        </row>
        <row r="217">
          <cell r="AQ217">
            <v>0</v>
          </cell>
          <cell r="AR217">
            <v>0</v>
          </cell>
        </row>
        <row r="218">
          <cell r="C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Q218">
            <v>0</v>
          </cell>
          <cell r="AR218">
            <v>0</v>
          </cell>
        </row>
        <row r="219">
          <cell r="C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Q219">
            <v>0</v>
          </cell>
          <cell r="AR219">
            <v>0</v>
          </cell>
        </row>
        <row r="220">
          <cell r="C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Q220">
            <v>0</v>
          </cell>
          <cell r="AR220">
            <v>0</v>
          </cell>
        </row>
        <row r="221">
          <cell r="C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Q221">
            <v>0</v>
          </cell>
          <cell r="AR221">
            <v>0</v>
          </cell>
        </row>
        <row r="222">
          <cell r="C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Q222">
            <v>0</v>
          </cell>
          <cell r="AR222">
            <v>0</v>
          </cell>
        </row>
        <row r="223">
          <cell r="C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Q223">
            <v>0</v>
          </cell>
          <cell r="AR223">
            <v>0</v>
          </cell>
        </row>
        <row r="224">
          <cell r="C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Q224">
            <v>0</v>
          </cell>
          <cell r="AR224">
            <v>0</v>
          </cell>
        </row>
        <row r="225">
          <cell r="C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Q225">
            <v>0</v>
          </cell>
          <cell r="AR225">
            <v>0</v>
          </cell>
        </row>
        <row r="226">
          <cell r="C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Q226">
            <v>0</v>
          </cell>
          <cell r="AR226">
            <v>0</v>
          </cell>
        </row>
        <row r="227">
          <cell r="C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Q227">
            <v>0</v>
          </cell>
          <cell r="AR227">
            <v>0</v>
          </cell>
        </row>
        <row r="228">
          <cell r="C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Q228">
            <v>0</v>
          </cell>
          <cell r="AR228">
            <v>0</v>
          </cell>
        </row>
        <row r="229">
          <cell r="C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Q229">
            <v>0</v>
          </cell>
          <cell r="AR229">
            <v>0</v>
          </cell>
        </row>
        <row r="230">
          <cell r="C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Q230">
            <v>0</v>
          </cell>
          <cell r="AR230">
            <v>0</v>
          </cell>
        </row>
        <row r="231">
          <cell r="C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Q231">
            <v>0</v>
          </cell>
          <cell r="AR231">
            <v>0</v>
          </cell>
        </row>
        <row r="232">
          <cell r="C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Q232">
            <v>0</v>
          </cell>
          <cell r="AR232">
            <v>0</v>
          </cell>
        </row>
        <row r="233">
          <cell r="C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Q233">
            <v>0</v>
          </cell>
          <cell r="AR233">
            <v>0</v>
          </cell>
        </row>
        <row r="234">
          <cell r="C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Q234">
            <v>0</v>
          </cell>
          <cell r="AR234">
            <v>0</v>
          </cell>
        </row>
        <row r="235">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Q235">
            <v>0</v>
          </cell>
          <cell r="AR235">
            <v>0</v>
          </cell>
        </row>
        <row r="236">
          <cell r="AQ236">
            <v>0</v>
          </cell>
          <cell r="AR236">
            <v>0</v>
          </cell>
        </row>
        <row r="237">
          <cell r="C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Q237">
            <v>0</v>
          </cell>
          <cell r="AR237">
            <v>0</v>
          </cell>
        </row>
        <row r="238">
          <cell r="C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Q238">
            <v>0</v>
          </cell>
          <cell r="AR238">
            <v>0</v>
          </cell>
        </row>
        <row r="239">
          <cell r="C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Q239">
            <v>0</v>
          </cell>
          <cell r="AR239">
            <v>0</v>
          </cell>
        </row>
        <row r="240">
          <cell r="C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Q240">
            <v>0</v>
          </cell>
          <cell r="AR240">
            <v>0</v>
          </cell>
        </row>
        <row r="241">
          <cell r="C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Q241">
            <v>0</v>
          </cell>
          <cell r="AR241">
            <v>0</v>
          </cell>
        </row>
        <row r="242">
          <cell r="C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Q242">
            <v>0</v>
          </cell>
          <cell r="AR242">
            <v>0</v>
          </cell>
        </row>
        <row r="243">
          <cell r="C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Q243">
            <v>0</v>
          </cell>
          <cell r="AR243">
            <v>0</v>
          </cell>
        </row>
        <row r="244">
          <cell r="C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Q244">
            <v>0</v>
          </cell>
          <cell r="AR244">
            <v>0</v>
          </cell>
        </row>
        <row r="245">
          <cell r="C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Q245">
            <v>0</v>
          </cell>
          <cell r="AR245">
            <v>0</v>
          </cell>
        </row>
        <row r="246">
          <cell r="C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Q246">
            <v>0</v>
          </cell>
          <cell r="AR246">
            <v>0</v>
          </cell>
        </row>
        <row r="247">
          <cell r="C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Q247">
            <v>0</v>
          </cell>
          <cell r="AR247">
            <v>0</v>
          </cell>
        </row>
        <row r="248">
          <cell r="C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Q248">
            <v>0</v>
          </cell>
          <cell r="AR248">
            <v>0</v>
          </cell>
        </row>
        <row r="249">
          <cell r="C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Q249">
            <v>0</v>
          </cell>
          <cell r="AR249">
            <v>0</v>
          </cell>
        </row>
        <row r="250">
          <cell r="C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Q250">
            <v>0</v>
          </cell>
          <cell r="AR250">
            <v>0</v>
          </cell>
        </row>
        <row r="251">
          <cell r="C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Q251">
            <v>0</v>
          </cell>
          <cell r="AR251">
            <v>0</v>
          </cell>
        </row>
        <row r="252">
          <cell r="C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Q252">
            <v>0</v>
          </cell>
          <cell r="AR252">
            <v>0</v>
          </cell>
        </row>
        <row r="253">
          <cell r="C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Q253">
            <v>0</v>
          </cell>
          <cell r="AR253">
            <v>0</v>
          </cell>
        </row>
        <row r="254">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Q254">
            <v>0</v>
          </cell>
          <cell r="AR254">
            <v>0</v>
          </cell>
        </row>
        <row r="255">
          <cell r="AQ255">
            <v>0</v>
          </cell>
          <cell r="AR255">
            <v>0</v>
          </cell>
        </row>
        <row r="256">
          <cell r="C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Q256">
            <v>0</v>
          </cell>
          <cell r="AR256">
            <v>0</v>
          </cell>
        </row>
        <row r="257">
          <cell r="C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Q257">
            <v>0</v>
          </cell>
          <cell r="AR257">
            <v>0</v>
          </cell>
        </row>
        <row r="258">
          <cell r="C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Q258">
            <v>0</v>
          </cell>
          <cell r="AR258">
            <v>0</v>
          </cell>
        </row>
        <row r="259">
          <cell r="C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Q259">
            <v>0</v>
          </cell>
          <cell r="AR259">
            <v>0</v>
          </cell>
        </row>
        <row r="260">
          <cell r="C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Q260">
            <v>0</v>
          </cell>
          <cell r="AR260">
            <v>0</v>
          </cell>
        </row>
        <row r="261">
          <cell r="C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Q261">
            <v>0</v>
          </cell>
          <cell r="AR261">
            <v>0</v>
          </cell>
        </row>
        <row r="262">
          <cell r="C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cell r="AQ262">
            <v>0</v>
          </cell>
          <cell r="AR262">
            <v>0</v>
          </cell>
        </row>
        <row r="263">
          <cell r="C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Q263">
            <v>0</v>
          </cell>
          <cell r="AR263">
            <v>0</v>
          </cell>
        </row>
        <row r="264">
          <cell r="C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Q264">
            <v>0</v>
          </cell>
          <cell r="AR264">
            <v>0</v>
          </cell>
        </row>
        <row r="265">
          <cell r="C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Q265">
            <v>0</v>
          </cell>
          <cell r="AR265">
            <v>0</v>
          </cell>
        </row>
        <row r="266">
          <cell r="C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Q266">
            <v>0</v>
          </cell>
          <cell r="AR266">
            <v>0</v>
          </cell>
        </row>
        <row r="267">
          <cell r="C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Q267">
            <v>0</v>
          </cell>
          <cell r="AR267">
            <v>0</v>
          </cell>
        </row>
        <row r="268">
          <cell r="C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Q268">
            <v>0</v>
          </cell>
          <cell r="AR268">
            <v>0</v>
          </cell>
        </row>
        <row r="269">
          <cell r="C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Q269">
            <v>0</v>
          </cell>
          <cell r="AR269">
            <v>0</v>
          </cell>
        </row>
        <row r="270">
          <cell r="C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cell r="AQ270">
            <v>0</v>
          </cell>
          <cell r="AR270">
            <v>0</v>
          </cell>
        </row>
        <row r="271">
          <cell r="C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Q271">
            <v>0</v>
          </cell>
          <cell r="AR271">
            <v>0</v>
          </cell>
        </row>
        <row r="272">
          <cell r="C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Q272">
            <v>0</v>
          </cell>
          <cell r="AR272">
            <v>0</v>
          </cell>
        </row>
        <row r="273">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cell r="AQ273">
            <v>0</v>
          </cell>
          <cell r="AR273">
            <v>0</v>
          </cell>
        </row>
        <row r="274">
          <cell r="AQ274">
            <v>0</v>
          </cell>
          <cell r="AR274">
            <v>0</v>
          </cell>
        </row>
        <row r="275">
          <cell r="C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Q275">
            <v>0</v>
          </cell>
          <cell r="AR275">
            <v>0</v>
          </cell>
        </row>
        <row r="276">
          <cell r="C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cell r="AQ276">
            <v>0</v>
          </cell>
          <cell r="AR276">
            <v>0</v>
          </cell>
        </row>
        <row r="277">
          <cell r="C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Q277">
            <v>0</v>
          </cell>
          <cell r="AR277">
            <v>0</v>
          </cell>
        </row>
        <row r="278">
          <cell r="C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cell r="AQ278">
            <v>0</v>
          </cell>
          <cell r="AR278">
            <v>0</v>
          </cell>
        </row>
        <row r="279">
          <cell r="C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cell r="AQ279">
            <v>0</v>
          </cell>
          <cell r="AR279">
            <v>0</v>
          </cell>
        </row>
        <row r="280">
          <cell r="C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Q280">
            <v>0</v>
          </cell>
          <cell r="AR280">
            <v>0</v>
          </cell>
        </row>
        <row r="281">
          <cell r="C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cell r="AQ281">
            <v>0</v>
          </cell>
          <cell r="AR281">
            <v>0</v>
          </cell>
        </row>
        <row r="282">
          <cell r="C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cell r="AQ282">
            <v>0</v>
          </cell>
          <cell r="AR282">
            <v>0</v>
          </cell>
        </row>
        <row r="283">
          <cell r="C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Q283">
            <v>0</v>
          </cell>
          <cell r="AR283">
            <v>0</v>
          </cell>
        </row>
        <row r="284">
          <cell r="C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Q284">
            <v>0</v>
          </cell>
          <cell r="AR284">
            <v>0</v>
          </cell>
        </row>
        <row r="285">
          <cell r="C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cell r="AQ285">
            <v>0</v>
          </cell>
          <cell r="AR285">
            <v>0</v>
          </cell>
        </row>
        <row r="286">
          <cell r="C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Q286">
            <v>0</v>
          </cell>
          <cell r="AR286">
            <v>0</v>
          </cell>
        </row>
        <row r="287">
          <cell r="C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cell r="AQ287">
            <v>0</v>
          </cell>
          <cell r="AR287">
            <v>0</v>
          </cell>
        </row>
        <row r="288">
          <cell r="C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Q288">
            <v>0</v>
          </cell>
          <cell r="AR288">
            <v>0</v>
          </cell>
        </row>
        <row r="289">
          <cell r="C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Q289">
            <v>0</v>
          </cell>
          <cell r="AR289">
            <v>0</v>
          </cell>
        </row>
        <row r="290">
          <cell r="C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Q290">
            <v>0</v>
          </cell>
          <cell r="AR290">
            <v>0</v>
          </cell>
        </row>
        <row r="291">
          <cell r="C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Q291">
            <v>0</v>
          </cell>
          <cell r="AR291">
            <v>0</v>
          </cell>
        </row>
        <row r="292">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Q292">
            <v>0</v>
          </cell>
          <cell r="AR292">
            <v>0</v>
          </cell>
        </row>
        <row r="293">
          <cell r="AQ293">
            <v>0</v>
          </cell>
          <cell r="AR293">
            <v>0</v>
          </cell>
        </row>
        <row r="294">
          <cell r="C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Q294">
            <v>0</v>
          </cell>
          <cell r="AR294">
            <v>0</v>
          </cell>
        </row>
        <row r="295">
          <cell r="C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Q295">
            <v>0</v>
          </cell>
          <cell r="AR295">
            <v>0</v>
          </cell>
        </row>
        <row r="296">
          <cell r="C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Q296">
            <v>0</v>
          </cell>
          <cell r="AR296">
            <v>0</v>
          </cell>
        </row>
        <row r="297">
          <cell r="C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cell r="AQ297">
            <v>0</v>
          </cell>
          <cell r="AR297">
            <v>0</v>
          </cell>
        </row>
        <row r="298">
          <cell r="C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Q298">
            <v>0</v>
          </cell>
          <cell r="AR298">
            <v>0</v>
          </cell>
        </row>
        <row r="299">
          <cell r="C299">
            <v>0</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Q299">
            <v>0</v>
          </cell>
          <cell r="AR299">
            <v>0</v>
          </cell>
        </row>
        <row r="300">
          <cell r="C300">
            <v>0</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Q300">
            <v>0</v>
          </cell>
          <cell r="AR300">
            <v>0</v>
          </cell>
        </row>
        <row r="301">
          <cell r="C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cell r="AQ301">
            <v>0</v>
          </cell>
          <cell r="AR301">
            <v>0</v>
          </cell>
        </row>
        <row r="302">
          <cell r="C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cell r="AQ302">
            <v>0</v>
          </cell>
          <cell r="AR302">
            <v>0</v>
          </cell>
        </row>
        <row r="303">
          <cell r="C303">
            <v>0</v>
          </cell>
          <cell r="E303">
            <v>0</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Q303">
            <v>0</v>
          </cell>
          <cell r="AR303">
            <v>0</v>
          </cell>
        </row>
        <row r="304">
          <cell r="C304">
            <v>0</v>
          </cell>
          <cell r="E304">
            <v>0</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v>0</v>
          </cell>
          <cell r="AQ304">
            <v>0</v>
          </cell>
          <cell r="AR304">
            <v>0</v>
          </cell>
        </row>
        <row r="305">
          <cell r="C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Q305">
            <v>0</v>
          </cell>
          <cell r="AR305">
            <v>0</v>
          </cell>
        </row>
        <row r="306">
          <cell r="C306">
            <v>0</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Q306">
            <v>0</v>
          </cell>
          <cell r="AR306">
            <v>0</v>
          </cell>
        </row>
        <row r="307">
          <cell r="C307">
            <v>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cell r="AQ307">
            <v>0</v>
          </cell>
          <cell r="AR307">
            <v>0</v>
          </cell>
        </row>
        <row r="308">
          <cell r="C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0</v>
          </cell>
          <cell r="AL308">
            <v>0</v>
          </cell>
          <cell r="AM308">
            <v>0</v>
          </cell>
          <cell r="AN308">
            <v>0</v>
          </cell>
          <cell r="AO308">
            <v>0</v>
          </cell>
          <cell r="AQ308">
            <v>0</v>
          </cell>
          <cell r="AR308">
            <v>0</v>
          </cell>
        </row>
        <row r="309">
          <cell r="C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Q309">
            <v>0</v>
          </cell>
          <cell r="AR309">
            <v>0</v>
          </cell>
        </row>
        <row r="310">
          <cell r="C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Q310">
            <v>0</v>
          </cell>
          <cell r="AR310">
            <v>0</v>
          </cell>
        </row>
        <row r="311">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Q311">
            <v>0</v>
          </cell>
          <cell r="AR311">
            <v>0</v>
          </cell>
        </row>
        <row r="312">
          <cell r="C312">
            <v>2049</v>
          </cell>
          <cell r="E312">
            <v>-1334992.3700000001</v>
          </cell>
          <cell r="F312">
            <v>-695093.95</v>
          </cell>
          <cell r="G312">
            <v>-136860.79999999999</v>
          </cell>
          <cell r="H312">
            <v>-883829.03</v>
          </cell>
          <cell r="I312">
            <v>0</v>
          </cell>
          <cell r="J312">
            <v>0</v>
          </cell>
          <cell r="K312">
            <v>0</v>
          </cell>
          <cell r="L312">
            <v>0</v>
          </cell>
          <cell r="M312">
            <v>0</v>
          </cell>
          <cell r="N312">
            <v>-447487236.88</v>
          </cell>
          <cell r="O312">
            <v>-126397765.11000001</v>
          </cell>
          <cell r="P312">
            <v>0</v>
          </cell>
          <cell r="Q312">
            <v>0</v>
          </cell>
          <cell r="R312">
            <v>0</v>
          </cell>
          <cell r="S312">
            <v>0</v>
          </cell>
          <cell r="T312">
            <v>-123517654.25</v>
          </cell>
          <cell r="U312">
            <v>0</v>
          </cell>
          <cell r="V312">
            <v>-133848.53</v>
          </cell>
          <cell r="W312">
            <v>0</v>
          </cell>
          <cell r="X312">
            <v>0</v>
          </cell>
          <cell r="Y312">
            <v>0</v>
          </cell>
          <cell r="Z312">
            <v>0</v>
          </cell>
          <cell r="AA312">
            <v>0</v>
          </cell>
          <cell r="AB312">
            <v>-52892.69</v>
          </cell>
          <cell r="AC312">
            <v>0</v>
          </cell>
          <cell r="AD312">
            <v>-3039208.72</v>
          </cell>
          <cell r="AE312">
            <v>0</v>
          </cell>
          <cell r="AF312">
            <v>0</v>
          </cell>
          <cell r="AG312">
            <v>0</v>
          </cell>
          <cell r="AH312">
            <v>-642077.43999999994</v>
          </cell>
          <cell r="AI312">
            <v>0</v>
          </cell>
          <cell r="AJ312">
            <v>0</v>
          </cell>
          <cell r="AK312">
            <v>0</v>
          </cell>
          <cell r="AL312">
            <v>0</v>
          </cell>
          <cell r="AM312">
            <v>0</v>
          </cell>
          <cell r="AN312">
            <v>0</v>
          </cell>
          <cell r="AO312">
            <v>0</v>
          </cell>
          <cell r="AQ312">
            <v>704321459.7700001</v>
          </cell>
          <cell r="AR312">
            <v>0</v>
          </cell>
        </row>
        <row r="313">
          <cell r="C313">
            <v>2049</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-981433.19</v>
          </cell>
          <cell r="Y313">
            <v>0</v>
          </cell>
          <cell r="Z313">
            <v>0</v>
          </cell>
          <cell r="AA313">
            <v>0</v>
          </cell>
          <cell r="AB313">
            <v>0</v>
          </cell>
          <cell r="AC313">
            <v>0</v>
          </cell>
          <cell r="AD313">
            <v>0</v>
          </cell>
          <cell r="AE313">
            <v>0</v>
          </cell>
          <cell r="AF313">
            <v>0</v>
          </cell>
          <cell r="AG313">
            <v>-2304221.87</v>
          </cell>
          <cell r="AH313">
            <v>0</v>
          </cell>
          <cell r="AI313">
            <v>0</v>
          </cell>
          <cell r="AJ313">
            <v>0</v>
          </cell>
          <cell r="AK313">
            <v>0</v>
          </cell>
          <cell r="AL313">
            <v>0</v>
          </cell>
          <cell r="AM313">
            <v>0</v>
          </cell>
          <cell r="AN313">
            <v>0</v>
          </cell>
          <cell r="AO313">
            <v>0</v>
          </cell>
          <cell r="AQ313">
            <v>3285655.06</v>
          </cell>
          <cell r="AR313">
            <v>0</v>
          </cell>
        </row>
        <row r="314">
          <cell r="C314">
            <v>2049</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Q314">
            <v>0</v>
          </cell>
          <cell r="AR314">
            <v>0</v>
          </cell>
        </row>
        <row r="315">
          <cell r="C315">
            <v>2049</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Q315">
            <v>0</v>
          </cell>
          <cell r="AR315">
            <v>0</v>
          </cell>
        </row>
        <row r="316">
          <cell r="C316">
            <v>2049</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Q316">
            <v>0</v>
          </cell>
          <cell r="AR316">
            <v>0</v>
          </cell>
        </row>
        <row r="317">
          <cell r="C317">
            <v>2049</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Q317">
            <v>0</v>
          </cell>
          <cell r="AR317">
            <v>0</v>
          </cell>
        </row>
        <row r="318">
          <cell r="C318">
            <v>2049</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Q318">
            <v>0</v>
          </cell>
          <cell r="AR318">
            <v>0</v>
          </cell>
        </row>
        <row r="319">
          <cell r="C319">
            <v>2049</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cell r="AQ319">
            <v>0</v>
          </cell>
          <cell r="AR319">
            <v>0</v>
          </cell>
        </row>
        <row r="320">
          <cell r="C320">
            <v>2049</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Q320">
            <v>0</v>
          </cell>
          <cell r="AR320">
            <v>0</v>
          </cell>
        </row>
        <row r="321">
          <cell r="C321">
            <v>2049</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Q321">
            <v>0</v>
          </cell>
          <cell r="AR321">
            <v>0</v>
          </cell>
        </row>
        <row r="322">
          <cell r="C322">
            <v>2049</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cell r="AQ322">
            <v>0</v>
          </cell>
          <cell r="AR322">
            <v>0</v>
          </cell>
        </row>
        <row r="323">
          <cell r="C323">
            <v>2049</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cell r="AQ323">
            <v>0</v>
          </cell>
          <cell r="AR323">
            <v>0</v>
          </cell>
        </row>
        <row r="324">
          <cell r="C324">
            <v>2049</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Q324">
            <v>0</v>
          </cell>
          <cell r="AR324">
            <v>0</v>
          </cell>
        </row>
        <row r="325">
          <cell r="C325">
            <v>2049</v>
          </cell>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Q325">
            <v>0</v>
          </cell>
          <cell r="AR325">
            <v>0</v>
          </cell>
        </row>
        <row r="326">
          <cell r="C326">
            <v>2049</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Q326">
            <v>0</v>
          </cell>
          <cell r="AR326">
            <v>0</v>
          </cell>
        </row>
        <row r="327">
          <cell r="C327">
            <v>2049</v>
          </cell>
          <cell r="E327">
            <v>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Q327">
            <v>0</v>
          </cell>
          <cell r="AR327">
            <v>0</v>
          </cell>
        </row>
        <row r="328">
          <cell r="C328">
            <v>2049</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Q328">
            <v>0</v>
          </cell>
          <cell r="AR328">
            <v>0</v>
          </cell>
        </row>
        <row r="329">
          <cell r="C329">
            <v>2049</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Q329">
            <v>0</v>
          </cell>
          <cell r="AR329">
            <v>0</v>
          </cell>
        </row>
        <row r="330">
          <cell r="E330">
            <v>-1334992.3700000001</v>
          </cell>
          <cell r="F330">
            <v>-695093.95</v>
          </cell>
          <cell r="G330">
            <v>-136860.79999999999</v>
          </cell>
          <cell r="H330">
            <v>-883829.03</v>
          </cell>
          <cell r="I330">
            <v>0</v>
          </cell>
          <cell r="J330">
            <v>0</v>
          </cell>
          <cell r="K330">
            <v>0</v>
          </cell>
          <cell r="L330">
            <v>0</v>
          </cell>
          <cell r="M330">
            <v>0</v>
          </cell>
          <cell r="N330">
            <v>-447487236.88</v>
          </cell>
          <cell r="O330">
            <v>-126397765.11000001</v>
          </cell>
          <cell r="P330">
            <v>0</v>
          </cell>
          <cell r="Q330">
            <v>0</v>
          </cell>
          <cell r="R330">
            <v>0</v>
          </cell>
          <cell r="S330">
            <v>0</v>
          </cell>
          <cell r="T330">
            <v>-123517654.25</v>
          </cell>
          <cell r="U330">
            <v>0</v>
          </cell>
          <cell r="V330">
            <v>-133848.53</v>
          </cell>
          <cell r="W330">
            <v>0</v>
          </cell>
          <cell r="X330">
            <v>-981433.19</v>
          </cell>
          <cell r="Y330">
            <v>0</v>
          </cell>
          <cell r="Z330">
            <v>0</v>
          </cell>
          <cell r="AA330">
            <v>0</v>
          </cell>
          <cell r="AB330">
            <v>-52892.69</v>
          </cell>
          <cell r="AC330">
            <v>0</v>
          </cell>
          <cell r="AD330">
            <v>-3039208.72</v>
          </cell>
          <cell r="AE330">
            <v>0</v>
          </cell>
          <cell r="AF330">
            <v>0</v>
          </cell>
          <cell r="AG330">
            <v>-2304221.87</v>
          </cell>
          <cell r="AH330">
            <v>-642077.43999999994</v>
          </cell>
          <cell r="AI330">
            <v>0</v>
          </cell>
          <cell r="AJ330">
            <v>0</v>
          </cell>
          <cell r="AK330">
            <v>0</v>
          </cell>
          <cell r="AL330">
            <v>0</v>
          </cell>
          <cell r="AM330">
            <v>0</v>
          </cell>
          <cell r="AN330">
            <v>0</v>
          </cell>
          <cell r="AO330">
            <v>0</v>
          </cell>
          <cell r="AQ330">
            <v>707607114.83000004</v>
          </cell>
          <cell r="AR330">
            <v>0</v>
          </cell>
        </row>
        <row r="331">
          <cell r="C331">
            <v>2050</v>
          </cell>
          <cell r="E331">
            <v>0</v>
          </cell>
          <cell r="F331">
            <v>0</v>
          </cell>
          <cell r="G331">
            <v>0</v>
          </cell>
          <cell r="H331">
            <v>0</v>
          </cell>
          <cell r="I331">
            <v>0</v>
          </cell>
          <cell r="J331">
            <v>0</v>
          </cell>
          <cell r="K331">
            <v>0</v>
          </cell>
          <cell r="L331">
            <v>0</v>
          </cell>
          <cell r="M331">
            <v>0</v>
          </cell>
          <cell r="N331">
            <v>0</v>
          </cell>
          <cell r="O331">
            <v>-640221850.05999994</v>
          </cell>
          <cell r="P331">
            <v>-33294224.66</v>
          </cell>
          <cell r="Q331">
            <v>0</v>
          </cell>
          <cell r="R331">
            <v>-80494351.430000007</v>
          </cell>
          <cell r="S331">
            <v>-40659102.740000002</v>
          </cell>
          <cell r="T331">
            <v>0</v>
          </cell>
          <cell r="U331">
            <v>-15314368.609999999</v>
          </cell>
          <cell r="V331">
            <v>-596325863.86000001</v>
          </cell>
          <cell r="W331">
            <v>0</v>
          </cell>
          <cell r="X331">
            <v>0</v>
          </cell>
          <cell r="Y331">
            <v>0</v>
          </cell>
          <cell r="Z331">
            <v>-79169183.859999999</v>
          </cell>
          <cell r="AA331">
            <v>0</v>
          </cell>
          <cell r="AB331">
            <v>0</v>
          </cell>
          <cell r="AC331">
            <v>0</v>
          </cell>
          <cell r="AD331">
            <v>-16469568.17</v>
          </cell>
          <cell r="AE331">
            <v>0</v>
          </cell>
          <cell r="AF331">
            <v>0</v>
          </cell>
          <cell r="AG331">
            <v>0</v>
          </cell>
          <cell r="AH331">
            <v>0</v>
          </cell>
          <cell r="AI331">
            <v>0</v>
          </cell>
          <cell r="AJ331">
            <v>0</v>
          </cell>
          <cell r="AK331">
            <v>0</v>
          </cell>
          <cell r="AL331">
            <v>0</v>
          </cell>
          <cell r="AM331">
            <v>0</v>
          </cell>
          <cell r="AN331">
            <v>0</v>
          </cell>
          <cell r="AO331">
            <v>0</v>
          </cell>
          <cell r="AQ331">
            <v>1501948513.3899999</v>
          </cell>
          <cell r="AR331">
            <v>0</v>
          </cell>
        </row>
        <row r="332">
          <cell r="C332">
            <v>2050</v>
          </cell>
          <cell r="E332">
            <v>-661498866.08000004</v>
          </cell>
          <cell r="F332">
            <v>0</v>
          </cell>
          <cell r="G332">
            <v>0</v>
          </cell>
          <cell r="H332">
            <v>0</v>
          </cell>
          <cell r="I332">
            <v>0</v>
          </cell>
          <cell r="J332">
            <v>0</v>
          </cell>
          <cell r="K332">
            <v>0</v>
          </cell>
          <cell r="L332">
            <v>0</v>
          </cell>
          <cell r="M332">
            <v>0</v>
          </cell>
          <cell r="N332">
            <v>0</v>
          </cell>
          <cell r="O332">
            <v>0</v>
          </cell>
          <cell r="P332">
            <v>-22135.62</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cell r="AQ332">
            <v>661521001.70000005</v>
          </cell>
          <cell r="AR332">
            <v>0</v>
          </cell>
        </row>
        <row r="333">
          <cell r="C333">
            <v>2050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Q333">
            <v>0</v>
          </cell>
          <cell r="AR333">
            <v>0</v>
          </cell>
        </row>
        <row r="334">
          <cell r="C334">
            <v>2050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Q334">
            <v>0</v>
          </cell>
          <cell r="AR334">
            <v>0</v>
          </cell>
        </row>
        <row r="335">
          <cell r="C335">
            <v>2050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cell r="AQ335">
            <v>0</v>
          </cell>
          <cell r="AR335">
            <v>0</v>
          </cell>
        </row>
        <row r="336">
          <cell r="C336">
            <v>2050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Q336">
            <v>0</v>
          </cell>
          <cell r="AR336">
            <v>0</v>
          </cell>
        </row>
        <row r="337">
          <cell r="C337">
            <v>2050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cell r="AQ337">
            <v>0</v>
          </cell>
          <cell r="AR337">
            <v>0</v>
          </cell>
        </row>
        <row r="338">
          <cell r="C338">
            <v>2050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Q338">
            <v>0</v>
          </cell>
          <cell r="AR338">
            <v>0</v>
          </cell>
        </row>
        <row r="339">
          <cell r="C339">
            <v>2050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0</v>
          </cell>
          <cell r="AL339">
            <v>0</v>
          </cell>
          <cell r="AM339">
            <v>0</v>
          </cell>
          <cell r="AN339">
            <v>0</v>
          </cell>
          <cell r="AO339">
            <v>0</v>
          </cell>
          <cell r="AQ339">
            <v>0</v>
          </cell>
          <cell r="AR339">
            <v>0</v>
          </cell>
        </row>
        <row r="340">
          <cell r="C340">
            <v>2050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Q340">
            <v>0</v>
          </cell>
          <cell r="AR340">
            <v>0</v>
          </cell>
        </row>
        <row r="341">
          <cell r="C341">
            <v>2050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0</v>
          </cell>
          <cell r="AL341">
            <v>0</v>
          </cell>
          <cell r="AM341">
            <v>0</v>
          </cell>
          <cell r="AN341">
            <v>0</v>
          </cell>
          <cell r="AO341">
            <v>0</v>
          </cell>
          <cell r="AQ341">
            <v>0</v>
          </cell>
          <cell r="AR341">
            <v>0</v>
          </cell>
        </row>
        <row r="342">
          <cell r="C342">
            <v>2050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cell r="AQ342">
            <v>0</v>
          </cell>
          <cell r="AR342">
            <v>0</v>
          </cell>
        </row>
        <row r="343">
          <cell r="C343">
            <v>2050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Q343">
            <v>0</v>
          </cell>
          <cell r="AR343">
            <v>0</v>
          </cell>
        </row>
        <row r="344">
          <cell r="C344">
            <v>2050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cell r="AQ344">
            <v>0</v>
          </cell>
          <cell r="AR344">
            <v>0</v>
          </cell>
        </row>
        <row r="345">
          <cell r="C345">
            <v>2050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Q345">
            <v>0</v>
          </cell>
          <cell r="AR345">
            <v>0</v>
          </cell>
        </row>
        <row r="346">
          <cell r="C346">
            <v>2050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Q346">
            <v>0</v>
          </cell>
          <cell r="AR346">
            <v>0</v>
          </cell>
        </row>
        <row r="347">
          <cell r="C347">
            <v>2050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Q347">
            <v>0</v>
          </cell>
          <cell r="AR347">
            <v>0</v>
          </cell>
        </row>
        <row r="348">
          <cell r="C348">
            <v>2050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Q348">
            <v>0</v>
          </cell>
          <cell r="AR348">
            <v>0</v>
          </cell>
        </row>
        <row r="349">
          <cell r="E349">
            <v>-661498866.08000004</v>
          </cell>
          <cell r="F349">
            <v>0</v>
          </cell>
          <cell r="G349">
            <v>0</v>
          </cell>
          <cell r="H349">
            <v>0</v>
          </cell>
          <cell r="I349">
            <v>0</v>
          </cell>
          <cell r="J349">
            <v>0</v>
          </cell>
          <cell r="K349">
            <v>0</v>
          </cell>
          <cell r="L349">
            <v>0</v>
          </cell>
          <cell r="M349">
            <v>0</v>
          </cell>
          <cell r="N349">
            <v>0</v>
          </cell>
          <cell r="O349">
            <v>-640221850.05999994</v>
          </cell>
          <cell r="P349">
            <v>-33316360.280000001</v>
          </cell>
          <cell r="Q349">
            <v>0</v>
          </cell>
          <cell r="R349">
            <v>-80494351.430000007</v>
          </cell>
          <cell r="S349">
            <v>-40659102.740000002</v>
          </cell>
          <cell r="T349">
            <v>0</v>
          </cell>
          <cell r="U349">
            <v>-15314368.609999999</v>
          </cell>
          <cell r="V349">
            <v>-596325863.86000001</v>
          </cell>
          <cell r="W349">
            <v>0</v>
          </cell>
          <cell r="X349">
            <v>0</v>
          </cell>
          <cell r="Y349">
            <v>0</v>
          </cell>
          <cell r="Z349">
            <v>-79169183.859999999</v>
          </cell>
          <cell r="AA349">
            <v>0</v>
          </cell>
          <cell r="AB349">
            <v>0</v>
          </cell>
          <cell r="AC349">
            <v>0</v>
          </cell>
          <cell r="AD349">
            <v>-16469568.17</v>
          </cell>
          <cell r="AE349">
            <v>0</v>
          </cell>
          <cell r="AF349">
            <v>0</v>
          </cell>
          <cell r="AG349">
            <v>0</v>
          </cell>
          <cell r="AH349">
            <v>0</v>
          </cell>
          <cell r="AI349">
            <v>0</v>
          </cell>
          <cell r="AJ349">
            <v>0</v>
          </cell>
          <cell r="AK349">
            <v>0</v>
          </cell>
          <cell r="AL349">
            <v>0</v>
          </cell>
          <cell r="AM349">
            <v>0</v>
          </cell>
          <cell r="AN349">
            <v>0</v>
          </cell>
          <cell r="AO349">
            <v>0</v>
          </cell>
          <cell r="AQ349">
            <v>2163469515.0900002</v>
          </cell>
          <cell r="AR349">
            <v>0</v>
          </cell>
        </row>
        <row r="350">
          <cell r="C350">
            <v>2068</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-40093457.939999998</v>
          </cell>
          <cell r="AE350">
            <v>0</v>
          </cell>
          <cell r="AF350">
            <v>0</v>
          </cell>
          <cell r="AG350">
            <v>0</v>
          </cell>
          <cell r="AH350">
            <v>0</v>
          </cell>
          <cell r="AI350">
            <v>0</v>
          </cell>
          <cell r="AJ350">
            <v>0</v>
          </cell>
          <cell r="AK350">
            <v>0</v>
          </cell>
          <cell r="AL350">
            <v>0</v>
          </cell>
          <cell r="AM350">
            <v>0</v>
          </cell>
          <cell r="AN350">
            <v>0</v>
          </cell>
          <cell r="AO350">
            <v>0</v>
          </cell>
          <cell r="AQ350">
            <v>40093457.939999998</v>
          </cell>
          <cell r="AR350">
            <v>0</v>
          </cell>
        </row>
        <row r="351">
          <cell r="C351">
            <v>2068</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Q351">
            <v>0</v>
          </cell>
          <cell r="AR351">
            <v>0</v>
          </cell>
        </row>
        <row r="352">
          <cell r="C352">
            <v>2068</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Q352">
            <v>0</v>
          </cell>
          <cell r="AR352">
            <v>0</v>
          </cell>
        </row>
        <row r="353">
          <cell r="C353">
            <v>2068</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Q353">
            <v>0</v>
          </cell>
          <cell r="AR353">
            <v>0</v>
          </cell>
        </row>
        <row r="354">
          <cell r="C354">
            <v>2068</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Q354">
            <v>0</v>
          </cell>
          <cell r="AR354">
            <v>0</v>
          </cell>
        </row>
        <row r="355">
          <cell r="C355">
            <v>2068</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Q355">
            <v>0</v>
          </cell>
          <cell r="AR355">
            <v>0</v>
          </cell>
        </row>
        <row r="356">
          <cell r="C356">
            <v>2068</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Q356">
            <v>0</v>
          </cell>
          <cell r="AR356">
            <v>0</v>
          </cell>
        </row>
        <row r="357">
          <cell r="C357">
            <v>2068</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Q357">
            <v>0</v>
          </cell>
          <cell r="AR357">
            <v>0</v>
          </cell>
        </row>
        <row r="358">
          <cell r="C358">
            <v>2068</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Q358">
            <v>0</v>
          </cell>
          <cell r="AR358">
            <v>0</v>
          </cell>
        </row>
        <row r="359">
          <cell r="C359">
            <v>2068</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Q359">
            <v>0</v>
          </cell>
          <cell r="AR359">
            <v>0</v>
          </cell>
        </row>
        <row r="360">
          <cell r="C360">
            <v>2068</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Q360">
            <v>0</v>
          </cell>
          <cell r="AR360">
            <v>0</v>
          </cell>
        </row>
        <row r="361">
          <cell r="C361">
            <v>2068</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Q361">
            <v>0</v>
          </cell>
          <cell r="AR361">
            <v>0</v>
          </cell>
        </row>
        <row r="362">
          <cell r="C362">
            <v>2068</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Q362">
            <v>0</v>
          </cell>
          <cell r="AR362">
            <v>0</v>
          </cell>
        </row>
        <row r="363">
          <cell r="C363">
            <v>2068</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Q363">
            <v>0</v>
          </cell>
          <cell r="AR363">
            <v>0</v>
          </cell>
        </row>
        <row r="364">
          <cell r="C364">
            <v>2068</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Q364">
            <v>0</v>
          </cell>
          <cell r="AR364">
            <v>0</v>
          </cell>
        </row>
        <row r="365">
          <cell r="C365">
            <v>2068</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Q365">
            <v>0</v>
          </cell>
          <cell r="AR365">
            <v>0</v>
          </cell>
        </row>
        <row r="366">
          <cell r="C366">
            <v>2068</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Q366">
            <v>0</v>
          </cell>
          <cell r="AR366">
            <v>0</v>
          </cell>
        </row>
        <row r="367">
          <cell r="C367">
            <v>2068</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Q367">
            <v>0</v>
          </cell>
          <cell r="AR367">
            <v>0</v>
          </cell>
        </row>
        <row r="368">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-40093457.939999998</v>
          </cell>
          <cell r="AE368">
            <v>0</v>
          </cell>
          <cell r="AF368">
            <v>0</v>
          </cell>
          <cell r="AG368">
            <v>0</v>
          </cell>
          <cell r="AH368">
            <v>0</v>
          </cell>
          <cell r="AI368">
            <v>0</v>
          </cell>
          <cell r="AJ368">
            <v>0</v>
          </cell>
          <cell r="AK368">
            <v>0</v>
          </cell>
          <cell r="AL368">
            <v>0</v>
          </cell>
          <cell r="AM368">
            <v>0</v>
          </cell>
          <cell r="AN368">
            <v>0</v>
          </cell>
          <cell r="AO368">
            <v>0</v>
          </cell>
          <cell r="AQ368">
            <v>40093457.939999998</v>
          </cell>
          <cell r="AR368">
            <v>0</v>
          </cell>
        </row>
        <row r="369">
          <cell r="C369">
            <v>2101</v>
          </cell>
          <cell r="E369">
            <v>-7471684843.5</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Q369">
            <v>7471684843.5</v>
          </cell>
          <cell r="AR369">
            <v>0</v>
          </cell>
        </row>
        <row r="370">
          <cell r="C370">
            <v>2101</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Q370">
            <v>0</v>
          </cell>
          <cell r="AR370">
            <v>0</v>
          </cell>
        </row>
        <row r="371">
          <cell r="C371">
            <v>2101</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Q371">
            <v>0</v>
          </cell>
          <cell r="AR371">
            <v>0</v>
          </cell>
        </row>
        <row r="372">
          <cell r="C372">
            <v>2101</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Q372">
            <v>0</v>
          </cell>
          <cell r="AR372">
            <v>0</v>
          </cell>
        </row>
        <row r="373">
          <cell r="C373">
            <v>2101</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Q373">
            <v>0</v>
          </cell>
          <cell r="AR373">
            <v>0</v>
          </cell>
        </row>
        <row r="374">
          <cell r="C374">
            <v>2101</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Q374">
            <v>0</v>
          </cell>
          <cell r="AR374">
            <v>0</v>
          </cell>
        </row>
        <row r="375">
          <cell r="C375">
            <v>2101</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Q375">
            <v>0</v>
          </cell>
          <cell r="AR375">
            <v>0</v>
          </cell>
        </row>
        <row r="376">
          <cell r="C376">
            <v>2101</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Q376">
            <v>0</v>
          </cell>
          <cell r="AR376">
            <v>0</v>
          </cell>
        </row>
        <row r="377">
          <cell r="C377">
            <v>2101</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Q377">
            <v>0</v>
          </cell>
          <cell r="AR377">
            <v>0</v>
          </cell>
        </row>
        <row r="378">
          <cell r="C378">
            <v>2101</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Q378">
            <v>0</v>
          </cell>
          <cell r="AR378">
            <v>0</v>
          </cell>
        </row>
        <row r="379">
          <cell r="C379">
            <v>2101</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Q379">
            <v>0</v>
          </cell>
          <cell r="AR379">
            <v>0</v>
          </cell>
        </row>
        <row r="380">
          <cell r="C380">
            <v>2101</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Q380">
            <v>0</v>
          </cell>
          <cell r="AR380">
            <v>0</v>
          </cell>
        </row>
        <row r="381">
          <cell r="C381">
            <v>2101</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Q381">
            <v>0</v>
          </cell>
          <cell r="AR381">
            <v>0</v>
          </cell>
        </row>
        <row r="382">
          <cell r="C382">
            <v>2101</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Q382">
            <v>0</v>
          </cell>
          <cell r="AR382">
            <v>0</v>
          </cell>
        </row>
        <row r="383">
          <cell r="C383">
            <v>2101</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Q383">
            <v>0</v>
          </cell>
          <cell r="AR383">
            <v>0</v>
          </cell>
        </row>
        <row r="384">
          <cell r="C384">
            <v>2101</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Q384">
            <v>0</v>
          </cell>
          <cell r="AR384">
            <v>0</v>
          </cell>
        </row>
        <row r="385">
          <cell r="C385">
            <v>2101</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Q385">
            <v>0</v>
          </cell>
          <cell r="AR385">
            <v>0</v>
          </cell>
        </row>
        <row r="386">
          <cell r="C386">
            <v>2101</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Q386">
            <v>0</v>
          </cell>
          <cell r="AR386">
            <v>0</v>
          </cell>
        </row>
        <row r="387">
          <cell r="E387">
            <v>-7471684843.5</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Q387">
            <v>7471684843.5</v>
          </cell>
          <cell r="AR387">
            <v>0</v>
          </cell>
        </row>
        <row r="388">
          <cell r="C388">
            <v>2110</v>
          </cell>
          <cell r="E388">
            <v>0</v>
          </cell>
          <cell r="F388">
            <v>-1573707.12</v>
          </cell>
          <cell r="G388">
            <v>0</v>
          </cell>
          <cell r="H388">
            <v>-4716810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Q388">
            <v>6290517.1200000001</v>
          </cell>
          <cell r="AR388">
            <v>0</v>
          </cell>
        </row>
        <row r="389">
          <cell r="C389">
            <v>2110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Q389">
            <v>0</v>
          </cell>
          <cell r="AR389">
            <v>0</v>
          </cell>
        </row>
        <row r="390">
          <cell r="C390">
            <v>2110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Q390">
            <v>0</v>
          </cell>
          <cell r="AR390">
            <v>0</v>
          </cell>
        </row>
        <row r="391">
          <cell r="C391">
            <v>2110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Q391">
            <v>0</v>
          </cell>
          <cell r="AR391">
            <v>0</v>
          </cell>
        </row>
        <row r="392">
          <cell r="C392">
            <v>2110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Q392">
            <v>0</v>
          </cell>
          <cell r="AR392">
            <v>0</v>
          </cell>
        </row>
        <row r="393">
          <cell r="C393">
            <v>2110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Q393">
            <v>0</v>
          </cell>
          <cell r="AR393">
            <v>0</v>
          </cell>
        </row>
        <row r="394">
          <cell r="C394">
            <v>2110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Q394">
            <v>0</v>
          </cell>
          <cell r="AR394">
            <v>0</v>
          </cell>
        </row>
        <row r="395">
          <cell r="C395">
            <v>2110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Q395">
            <v>0</v>
          </cell>
          <cell r="AR395">
            <v>0</v>
          </cell>
        </row>
        <row r="396">
          <cell r="C396">
            <v>2110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Q396">
            <v>0</v>
          </cell>
          <cell r="AR396">
            <v>0</v>
          </cell>
        </row>
        <row r="397">
          <cell r="C397">
            <v>2110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Q397">
            <v>0</v>
          </cell>
          <cell r="AR397">
            <v>0</v>
          </cell>
        </row>
        <row r="398">
          <cell r="C398">
            <v>2110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Q398">
            <v>0</v>
          </cell>
          <cell r="AR398">
            <v>0</v>
          </cell>
        </row>
        <row r="399">
          <cell r="C399">
            <v>2110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Q399">
            <v>0</v>
          </cell>
          <cell r="AR399">
            <v>0</v>
          </cell>
        </row>
        <row r="400">
          <cell r="C400">
            <v>2110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Q400">
            <v>0</v>
          </cell>
          <cell r="AR400">
            <v>0</v>
          </cell>
        </row>
        <row r="401">
          <cell r="C401">
            <v>2110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Q401">
            <v>0</v>
          </cell>
          <cell r="AR401">
            <v>0</v>
          </cell>
        </row>
        <row r="402">
          <cell r="C402">
            <v>2110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Q402">
            <v>0</v>
          </cell>
          <cell r="AR402">
            <v>0</v>
          </cell>
        </row>
        <row r="403">
          <cell r="C403">
            <v>2110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Q403">
            <v>0</v>
          </cell>
          <cell r="AR403">
            <v>0</v>
          </cell>
        </row>
        <row r="404">
          <cell r="C404">
            <v>2110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Q404">
            <v>0</v>
          </cell>
          <cell r="AR404">
            <v>0</v>
          </cell>
        </row>
        <row r="405">
          <cell r="C405">
            <v>2110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Q405">
            <v>0</v>
          </cell>
          <cell r="AR405">
            <v>0</v>
          </cell>
        </row>
        <row r="406">
          <cell r="E406">
            <v>0</v>
          </cell>
          <cell r="F406">
            <v>-1573707.12</v>
          </cell>
          <cell r="G406">
            <v>0</v>
          </cell>
          <cell r="H406">
            <v>-4716810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Q406">
            <v>6290517.1200000001</v>
          </cell>
          <cell r="AR406">
            <v>0</v>
          </cell>
        </row>
        <row r="407">
          <cell r="AQ407">
            <v>0</v>
          </cell>
          <cell r="AR407">
            <v>0</v>
          </cell>
        </row>
        <row r="408">
          <cell r="C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Q408">
            <v>0</v>
          </cell>
          <cell r="AR408">
            <v>0</v>
          </cell>
        </row>
        <row r="409">
          <cell r="C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Q409">
            <v>0</v>
          </cell>
          <cell r="AR409">
            <v>0</v>
          </cell>
        </row>
        <row r="410">
          <cell r="C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Q410">
            <v>0</v>
          </cell>
          <cell r="AR410">
            <v>0</v>
          </cell>
        </row>
        <row r="411">
          <cell r="C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Q411">
            <v>0</v>
          </cell>
          <cell r="AR411">
            <v>0</v>
          </cell>
        </row>
        <row r="412">
          <cell r="C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Q412">
            <v>0</v>
          </cell>
          <cell r="AR412">
            <v>0</v>
          </cell>
        </row>
        <row r="413">
          <cell r="C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Q413">
            <v>0</v>
          </cell>
          <cell r="AR413">
            <v>0</v>
          </cell>
        </row>
        <row r="414">
          <cell r="C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Q414">
            <v>0</v>
          </cell>
          <cell r="AR414">
            <v>0</v>
          </cell>
        </row>
        <row r="415">
          <cell r="C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Q415">
            <v>0</v>
          </cell>
          <cell r="AR415">
            <v>0</v>
          </cell>
        </row>
        <row r="416">
          <cell r="C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Q416">
            <v>0</v>
          </cell>
          <cell r="AR416">
            <v>0</v>
          </cell>
        </row>
        <row r="417">
          <cell r="C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Q417">
            <v>0</v>
          </cell>
          <cell r="AR417">
            <v>0</v>
          </cell>
        </row>
        <row r="418">
          <cell r="C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Q418">
            <v>0</v>
          </cell>
          <cell r="AR418">
            <v>0</v>
          </cell>
        </row>
        <row r="419">
          <cell r="C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Q419">
            <v>0</v>
          </cell>
          <cell r="AR419">
            <v>0</v>
          </cell>
        </row>
        <row r="420">
          <cell r="C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Q420">
            <v>0</v>
          </cell>
          <cell r="AR420">
            <v>0</v>
          </cell>
        </row>
        <row r="421">
          <cell r="C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Q421">
            <v>0</v>
          </cell>
          <cell r="AR421">
            <v>0</v>
          </cell>
        </row>
        <row r="422">
          <cell r="C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Q422">
            <v>0</v>
          </cell>
          <cell r="AR422">
            <v>0</v>
          </cell>
        </row>
        <row r="423">
          <cell r="C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Q423">
            <v>0</v>
          </cell>
          <cell r="AR423">
            <v>0</v>
          </cell>
        </row>
        <row r="424">
          <cell r="C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Q424">
            <v>0</v>
          </cell>
          <cell r="AR424">
            <v>0</v>
          </cell>
        </row>
        <row r="425">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Q425">
            <v>0</v>
          </cell>
          <cell r="AR425">
            <v>0</v>
          </cell>
        </row>
        <row r="426">
          <cell r="AQ426">
            <v>0</v>
          </cell>
          <cell r="AR426">
            <v>0</v>
          </cell>
        </row>
        <row r="427">
          <cell r="C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Q427">
            <v>0</v>
          </cell>
          <cell r="AR427">
            <v>0</v>
          </cell>
        </row>
        <row r="428">
          <cell r="C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Q428">
            <v>0</v>
          </cell>
          <cell r="AR428">
            <v>0</v>
          </cell>
        </row>
        <row r="429">
          <cell r="C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Q429">
            <v>0</v>
          </cell>
          <cell r="AR429">
            <v>0</v>
          </cell>
        </row>
        <row r="430">
          <cell r="C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Q430">
            <v>0</v>
          </cell>
          <cell r="AR430">
            <v>0</v>
          </cell>
        </row>
        <row r="431">
          <cell r="C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Q431">
            <v>0</v>
          </cell>
          <cell r="AR431">
            <v>0</v>
          </cell>
        </row>
        <row r="432">
          <cell r="C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Q432">
            <v>0</v>
          </cell>
          <cell r="AR432">
            <v>0</v>
          </cell>
        </row>
        <row r="433">
          <cell r="C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Q433">
            <v>0</v>
          </cell>
          <cell r="AR433">
            <v>0</v>
          </cell>
        </row>
        <row r="434">
          <cell r="C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Q434">
            <v>0</v>
          </cell>
          <cell r="AR434">
            <v>0</v>
          </cell>
        </row>
        <row r="435">
          <cell r="C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Q435">
            <v>0</v>
          </cell>
          <cell r="AR435">
            <v>0</v>
          </cell>
        </row>
        <row r="436">
          <cell r="C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Q436">
            <v>0</v>
          </cell>
          <cell r="AR436">
            <v>0</v>
          </cell>
        </row>
        <row r="437">
          <cell r="C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Q437">
            <v>0</v>
          </cell>
          <cell r="AR437">
            <v>0</v>
          </cell>
        </row>
        <row r="438">
          <cell r="C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Q438">
            <v>0</v>
          </cell>
          <cell r="AR438">
            <v>0</v>
          </cell>
        </row>
        <row r="439">
          <cell r="C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Q439">
            <v>0</v>
          </cell>
          <cell r="AR439">
            <v>0</v>
          </cell>
        </row>
        <row r="440">
          <cell r="C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Q440">
            <v>0</v>
          </cell>
          <cell r="AR440">
            <v>0</v>
          </cell>
        </row>
        <row r="441">
          <cell r="C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Q441">
            <v>0</v>
          </cell>
          <cell r="AR441">
            <v>0</v>
          </cell>
        </row>
        <row r="442">
          <cell r="C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Q442">
            <v>0</v>
          </cell>
          <cell r="AR442">
            <v>0</v>
          </cell>
        </row>
        <row r="443">
          <cell r="C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Q443">
            <v>0</v>
          </cell>
          <cell r="AR443">
            <v>0</v>
          </cell>
        </row>
        <row r="444">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Q444">
            <v>0</v>
          </cell>
          <cell r="AR444">
            <v>0</v>
          </cell>
        </row>
        <row r="445">
          <cell r="AQ445">
            <v>0</v>
          </cell>
          <cell r="AR445">
            <v>0</v>
          </cell>
        </row>
        <row r="446">
          <cell r="C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Q446">
            <v>0</v>
          </cell>
          <cell r="AR446">
            <v>0</v>
          </cell>
        </row>
        <row r="447">
          <cell r="C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Q447">
            <v>0</v>
          </cell>
          <cell r="AR447">
            <v>0</v>
          </cell>
        </row>
        <row r="448">
          <cell r="C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Q448">
            <v>0</v>
          </cell>
          <cell r="AR448">
            <v>0</v>
          </cell>
        </row>
        <row r="449">
          <cell r="C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Q449">
            <v>0</v>
          </cell>
          <cell r="AR449">
            <v>0</v>
          </cell>
        </row>
        <row r="450">
          <cell r="C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Q450">
            <v>0</v>
          </cell>
          <cell r="AR450">
            <v>0</v>
          </cell>
        </row>
        <row r="451">
          <cell r="C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Q451">
            <v>0</v>
          </cell>
          <cell r="AR451">
            <v>0</v>
          </cell>
        </row>
        <row r="452">
          <cell r="C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Q452">
            <v>0</v>
          </cell>
          <cell r="AR452">
            <v>0</v>
          </cell>
        </row>
        <row r="453">
          <cell r="C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Q453">
            <v>0</v>
          </cell>
          <cell r="AR453">
            <v>0</v>
          </cell>
        </row>
        <row r="454">
          <cell r="C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Q454">
            <v>0</v>
          </cell>
          <cell r="AR454">
            <v>0</v>
          </cell>
        </row>
        <row r="455">
          <cell r="C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Q455">
            <v>0</v>
          </cell>
          <cell r="AR455">
            <v>0</v>
          </cell>
        </row>
        <row r="456">
          <cell r="C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Q456">
            <v>0</v>
          </cell>
          <cell r="AR456">
            <v>0</v>
          </cell>
        </row>
        <row r="457">
          <cell r="C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Q457">
            <v>0</v>
          </cell>
          <cell r="AR457">
            <v>0</v>
          </cell>
        </row>
        <row r="458">
          <cell r="C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Q458">
            <v>0</v>
          </cell>
          <cell r="AR458">
            <v>0</v>
          </cell>
        </row>
        <row r="459">
          <cell r="C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Q459">
            <v>0</v>
          </cell>
          <cell r="AR459">
            <v>0</v>
          </cell>
        </row>
        <row r="460">
          <cell r="C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Q460">
            <v>0</v>
          </cell>
          <cell r="AR460">
            <v>0</v>
          </cell>
        </row>
        <row r="461">
          <cell r="C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Q461">
            <v>0</v>
          </cell>
          <cell r="AR461">
            <v>0</v>
          </cell>
        </row>
        <row r="462">
          <cell r="C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Q462">
            <v>0</v>
          </cell>
          <cell r="AR462">
            <v>0</v>
          </cell>
        </row>
        <row r="463">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Q463">
            <v>0</v>
          </cell>
          <cell r="AR463">
            <v>0</v>
          </cell>
        </row>
        <row r="464">
          <cell r="AQ464">
            <v>0</v>
          </cell>
          <cell r="AR464">
            <v>0</v>
          </cell>
        </row>
        <row r="465">
          <cell r="C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Q465">
            <v>0</v>
          </cell>
          <cell r="AR465">
            <v>0</v>
          </cell>
        </row>
        <row r="466">
          <cell r="C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Q466">
            <v>0</v>
          </cell>
          <cell r="AR466">
            <v>0</v>
          </cell>
        </row>
        <row r="467">
          <cell r="C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Q467">
            <v>0</v>
          </cell>
          <cell r="AR467">
            <v>0</v>
          </cell>
        </row>
        <row r="468">
          <cell r="C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Q468">
            <v>0</v>
          </cell>
          <cell r="AR468">
            <v>0</v>
          </cell>
        </row>
        <row r="469">
          <cell r="C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Q469">
            <v>0</v>
          </cell>
          <cell r="AR469">
            <v>0</v>
          </cell>
        </row>
        <row r="470">
          <cell r="C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Q470">
            <v>0</v>
          </cell>
          <cell r="AR470">
            <v>0</v>
          </cell>
        </row>
        <row r="471">
          <cell r="C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Q471">
            <v>0</v>
          </cell>
          <cell r="AR471">
            <v>0</v>
          </cell>
        </row>
        <row r="472">
          <cell r="C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Q472">
            <v>0</v>
          </cell>
          <cell r="AR472">
            <v>0</v>
          </cell>
        </row>
        <row r="473">
          <cell r="C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Q473">
            <v>0</v>
          </cell>
          <cell r="AR473">
            <v>0</v>
          </cell>
        </row>
        <row r="474">
          <cell r="C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Q474">
            <v>0</v>
          </cell>
          <cell r="AR474">
            <v>0</v>
          </cell>
        </row>
        <row r="475">
          <cell r="C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Q475">
            <v>0</v>
          </cell>
          <cell r="AR475">
            <v>0</v>
          </cell>
        </row>
        <row r="476">
          <cell r="C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Q476">
            <v>0</v>
          </cell>
          <cell r="AR476">
            <v>0</v>
          </cell>
        </row>
        <row r="477">
          <cell r="C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Q477">
            <v>0</v>
          </cell>
          <cell r="AR477">
            <v>0</v>
          </cell>
        </row>
        <row r="478">
          <cell r="C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Q478">
            <v>0</v>
          </cell>
          <cell r="AR478">
            <v>0</v>
          </cell>
        </row>
        <row r="479">
          <cell r="C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Q479">
            <v>0</v>
          </cell>
          <cell r="AR479">
            <v>0</v>
          </cell>
        </row>
        <row r="480">
          <cell r="C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Q480">
            <v>0</v>
          </cell>
          <cell r="AR480">
            <v>0</v>
          </cell>
        </row>
        <row r="481">
          <cell r="C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Q481">
            <v>0</v>
          </cell>
          <cell r="AR481">
            <v>0</v>
          </cell>
        </row>
        <row r="482">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Q482">
            <v>0</v>
          </cell>
          <cell r="AR482">
            <v>0</v>
          </cell>
        </row>
        <row r="483">
          <cell r="AQ483">
            <v>0</v>
          </cell>
          <cell r="AR483">
            <v>0</v>
          </cell>
        </row>
        <row r="484">
          <cell r="C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Q484">
            <v>0</v>
          </cell>
          <cell r="AR484">
            <v>0</v>
          </cell>
        </row>
        <row r="485">
          <cell r="C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Q485">
            <v>0</v>
          </cell>
          <cell r="AR485">
            <v>0</v>
          </cell>
        </row>
        <row r="486">
          <cell r="C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Q486">
            <v>0</v>
          </cell>
          <cell r="AR486">
            <v>0</v>
          </cell>
        </row>
        <row r="487">
          <cell r="C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Q487">
            <v>0</v>
          </cell>
          <cell r="AR487">
            <v>0</v>
          </cell>
        </row>
        <row r="488">
          <cell r="C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Q488">
            <v>0</v>
          </cell>
          <cell r="AR488">
            <v>0</v>
          </cell>
        </row>
        <row r="489">
          <cell r="C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Q489">
            <v>0</v>
          </cell>
          <cell r="AR489">
            <v>0</v>
          </cell>
        </row>
        <row r="490">
          <cell r="C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Q490">
            <v>0</v>
          </cell>
          <cell r="AR490">
            <v>0</v>
          </cell>
        </row>
        <row r="491">
          <cell r="C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Q491">
            <v>0</v>
          </cell>
          <cell r="AR491">
            <v>0</v>
          </cell>
        </row>
        <row r="492">
          <cell r="C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Q492">
            <v>0</v>
          </cell>
          <cell r="AR492">
            <v>0</v>
          </cell>
        </row>
        <row r="493">
          <cell r="C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Q493">
            <v>0</v>
          </cell>
          <cell r="AR493">
            <v>0</v>
          </cell>
        </row>
        <row r="494">
          <cell r="C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Q494">
            <v>0</v>
          </cell>
          <cell r="AR494">
            <v>0</v>
          </cell>
        </row>
        <row r="495">
          <cell r="C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Q495">
            <v>0</v>
          </cell>
          <cell r="AR495">
            <v>0</v>
          </cell>
        </row>
        <row r="496">
          <cell r="C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Q496">
            <v>0</v>
          </cell>
          <cell r="AR496">
            <v>0</v>
          </cell>
        </row>
        <row r="497">
          <cell r="C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Q497">
            <v>0</v>
          </cell>
          <cell r="AR497">
            <v>0</v>
          </cell>
        </row>
        <row r="498">
          <cell r="C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Q498">
            <v>0</v>
          </cell>
          <cell r="AR498">
            <v>0</v>
          </cell>
        </row>
        <row r="499">
          <cell r="C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Q499">
            <v>0</v>
          </cell>
          <cell r="AR499">
            <v>0</v>
          </cell>
        </row>
        <row r="500">
          <cell r="C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Q500">
            <v>0</v>
          </cell>
          <cell r="AR500">
            <v>0</v>
          </cell>
        </row>
        <row r="501">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Q501">
            <v>0</v>
          </cell>
          <cell r="AR501">
            <v>0</v>
          </cell>
        </row>
        <row r="502">
          <cell r="C502">
            <v>3024</v>
          </cell>
          <cell r="E502">
            <v>0</v>
          </cell>
          <cell r="F502">
            <v>0</v>
          </cell>
          <cell r="G502">
            <v>0</v>
          </cell>
          <cell r="H502">
            <v>0</v>
          </cell>
          <cell r="I502">
            <v>0</v>
          </cell>
          <cell r="J502">
            <v>0</v>
          </cell>
          <cell r="K502">
            <v>9600000</v>
          </cell>
          <cell r="L502">
            <v>0</v>
          </cell>
          <cell r="M502">
            <v>0</v>
          </cell>
          <cell r="N502">
            <v>0</v>
          </cell>
          <cell r="O502">
            <v>0</v>
          </cell>
          <cell r="P502">
            <v>0</v>
          </cell>
          <cell r="Q502">
            <v>0</v>
          </cell>
          <cell r="R502">
            <v>0</v>
          </cell>
          <cell r="S502">
            <v>0</v>
          </cell>
          <cell r="T502">
            <v>12500000</v>
          </cell>
          <cell r="U502">
            <v>0</v>
          </cell>
          <cell r="V502">
            <v>0</v>
          </cell>
          <cell r="W502">
            <v>0</v>
          </cell>
          <cell r="X502">
            <v>0</v>
          </cell>
          <cell r="Y502">
            <v>0</v>
          </cell>
          <cell r="Z502">
            <v>0</v>
          </cell>
          <cell r="AA502">
            <v>0</v>
          </cell>
          <cell r="AB502">
            <v>0</v>
          </cell>
          <cell r="AC502">
            <v>10000000</v>
          </cell>
          <cell r="AD502">
            <v>0</v>
          </cell>
          <cell r="AE502">
            <v>0</v>
          </cell>
          <cell r="AF502">
            <v>0</v>
          </cell>
          <cell r="AG502">
            <v>0</v>
          </cell>
          <cell r="AH502">
            <v>585250000</v>
          </cell>
          <cell r="AI502">
            <v>0</v>
          </cell>
          <cell r="AJ502">
            <v>0</v>
          </cell>
          <cell r="AK502">
            <v>0</v>
          </cell>
          <cell r="AL502">
            <v>0</v>
          </cell>
          <cell r="AM502">
            <v>0</v>
          </cell>
          <cell r="AN502">
            <v>0</v>
          </cell>
          <cell r="AO502">
            <v>0</v>
          </cell>
          <cell r="AQ502">
            <v>0</v>
          </cell>
          <cell r="AR502">
            <v>617350000</v>
          </cell>
        </row>
        <row r="503">
          <cell r="C503">
            <v>3024</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-161439497.84999999</v>
          </cell>
          <cell r="AI503">
            <v>0</v>
          </cell>
          <cell r="AJ503">
            <v>0</v>
          </cell>
          <cell r="AK503">
            <v>0</v>
          </cell>
          <cell r="AL503">
            <v>0</v>
          </cell>
          <cell r="AM503">
            <v>0</v>
          </cell>
          <cell r="AN503">
            <v>0</v>
          </cell>
          <cell r="AO503">
            <v>0</v>
          </cell>
          <cell r="AQ503">
            <v>161439497.84999999</v>
          </cell>
          <cell r="AR503">
            <v>0</v>
          </cell>
        </row>
        <row r="504">
          <cell r="C504">
            <v>3024</v>
          </cell>
          <cell r="E504">
            <v>0</v>
          </cell>
          <cell r="F504">
            <v>0</v>
          </cell>
          <cell r="G504">
            <v>0</v>
          </cell>
          <cell r="H504">
            <v>0</v>
          </cell>
          <cell r="I504">
            <v>0</v>
          </cell>
          <cell r="J504">
            <v>0</v>
          </cell>
          <cell r="K504">
            <v>128502373.90000001</v>
          </cell>
          <cell r="L504">
            <v>0</v>
          </cell>
          <cell r="M504">
            <v>0</v>
          </cell>
          <cell r="N504">
            <v>0</v>
          </cell>
          <cell r="O504">
            <v>0</v>
          </cell>
          <cell r="P504">
            <v>0</v>
          </cell>
          <cell r="Q504">
            <v>0</v>
          </cell>
          <cell r="R504">
            <v>0</v>
          </cell>
          <cell r="S504">
            <v>0</v>
          </cell>
          <cell r="T504">
            <v>20633983.449999999</v>
          </cell>
          <cell r="U504">
            <v>0</v>
          </cell>
          <cell r="V504">
            <v>0</v>
          </cell>
          <cell r="W504">
            <v>0</v>
          </cell>
          <cell r="X504">
            <v>0</v>
          </cell>
          <cell r="Y504">
            <v>0</v>
          </cell>
          <cell r="Z504">
            <v>0</v>
          </cell>
          <cell r="AA504">
            <v>0</v>
          </cell>
          <cell r="AB504">
            <v>0</v>
          </cell>
          <cell r="AC504">
            <v>4438068.43</v>
          </cell>
          <cell r="AD504">
            <v>0</v>
          </cell>
          <cell r="AE504">
            <v>0</v>
          </cell>
          <cell r="AF504">
            <v>0</v>
          </cell>
          <cell r="AG504">
            <v>0</v>
          </cell>
          <cell r="AH504">
            <v>0</v>
          </cell>
          <cell r="AI504">
            <v>0</v>
          </cell>
          <cell r="AJ504">
            <v>0</v>
          </cell>
          <cell r="AK504">
            <v>0</v>
          </cell>
          <cell r="AL504">
            <v>0</v>
          </cell>
          <cell r="AM504">
            <v>0</v>
          </cell>
          <cell r="AN504">
            <v>0</v>
          </cell>
          <cell r="AO504">
            <v>0</v>
          </cell>
          <cell r="AQ504">
            <v>0</v>
          </cell>
          <cell r="AR504">
            <v>153574425.78</v>
          </cell>
        </row>
        <row r="505">
          <cell r="C505">
            <v>3024</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23564000</v>
          </cell>
          <cell r="AI505">
            <v>0</v>
          </cell>
          <cell r="AJ505">
            <v>0</v>
          </cell>
          <cell r="AK505">
            <v>0</v>
          </cell>
          <cell r="AL505">
            <v>0</v>
          </cell>
          <cell r="AM505">
            <v>0</v>
          </cell>
          <cell r="AN505">
            <v>0</v>
          </cell>
          <cell r="AO505">
            <v>0</v>
          </cell>
          <cell r="AQ505">
            <v>0</v>
          </cell>
          <cell r="AR505">
            <v>23564000</v>
          </cell>
        </row>
        <row r="506">
          <cell r="C506">
            <v>3024</v>
          </cell>
          <cell r="E506">
            <v>0</v>
          </cell>
          <cell r="F506">
            <v>0</v>
          </cell>
          <cell r="G506">
            <v>0</v>
          </cell>
          <cell r="H506">
            <v>0</v>
          </cell>
          <cell r="I506">
            <v>0</v>
          </cell>
          <cell r="J506">
            <v>0</v>
          </cell>
          <cell r="K506">
            <v>-134400980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Q506">
            <v>134400980</v>
          </cell>
          <cell r="AR506">
            <v>0</v>
          </cell>
        </row>
        <row r="507">
          <cell r="C507">
            <v>3024</v>
          </cell>
          <cell r="E507">
            <v>0</v>
          </cell>
          <cell r="F507">
            <v>0</v>
          </cell>
          <cell r="G507">
            <v>0</v>
          </cell>
          <cell r="H507">
            <v>0</v>
          </cell>
          <cell r="I507">
            <v>0</v>
          </cell>
          <cell r="J507">
            <v>0</v>
          </cell>
          <cell r="K507">
            <v>-561933.17000000004</v>
          </cell>
          <cell r="L507">
            <v>0</v>
          </cell>
          <cell r="M507">
            <v>0</v>
          </cell>
          <cell r="N507">
            <v>0</v>
          </cell>
          <cell r="O507">
            <v>0</v>
          </cell>
          <cell r="P507">
            <v>0</v>
          </cell>
          <cell r="Q507">
            <v>0</v>
          </cell>
          <cell r="R507">
            <v>0</v>
          </cell>
          <cell r="S507">
            <v>0</v>
          </cell>
          <cell r="T507">
            <v>-128461.4</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-11851875.130000001</v>
          </cell>
          <cell r="AI507">
            <v>0</v>
          </cell>
          <cell r="AJ507">
            <v>0</v>
          </cell>
          <cell r="AK507">
            <v>0</v>
          </cell>
          <cell r="AL507">
            <v>0</v>
          </cell>
          <cell r="AM507">
            <v>0</v>
          </cell>
          <cell r="AN507">
            <v>0</v>
          </cell>
          <cell r="AO507">
            <v>0</v>
          </cell>
          <cell r="AQ507">
            <v>12542269.700000001</v>
          </cell>
          <cell r="AR507">
            <v>0</v>
          </cell>
        </row>
        <row r="508">
          <cell r="C508">
            <v>3024</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298116.74</v>
          </cell>
          <cell r="AD508">
            <v>0</v>
          </cell>
          <cell r="AE508">
            <v>0</v>
          </cell>
          <cell r="AF508">
            <v>0</v>
          </cell>
          <cell r="AG508">
            <v>0</v>
          </cell>
          <cell r="AH508">
            <v>0</v>
          </cell>
          <cell r="AI508">
            <v>0</v>
          </cell>
          <cell r="AJ508">
            <v>0</v>
          </cell>
          <cell r="AK508">
            <v>0</v>
          </cell>
          <cell r="AL508">
            <v>0</v>
          </cell>
          <cell r="AM508">
            <v>0</v>
          </cell>
          <cell r="AN508">
            <v>0</v>
          </cell>
          <cell r="AO508">
            <v>0</v>
          </cell>
          <cell r="AQ508">
            <v>0</v>
          </cell>
          <cell r="AR508">
            <v>298116.74</v>
          </cell>
        </row>
        <row r="509">
          <cell r="C509">
            <v>3024</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Q509">
            <v>0</v>
          </cell>
          <cell r="AR509">
            <v>0</v>
          </cell>
        </row>
        <row r="510">
          <cell r="C510">
            <v>3024</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Q510">
            <v>0</v>
          </cell>
          <cell r="AR510">
            <v>0</v>
          </cell>
        </row>
        <row r="511">
          <cell r="C511">
            <v>3024</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Q511">
            <v>0</v>
          </cell>
          <cell r="AR511">
            <v>0</v>
          </cell>
        </row>
        <row r="512">
          <cell r="C512">
            <v>3024</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Q512">
            <v>0</v>
          </cell>
          <cell r="AR512">
            <v>0</v>
          </cell>
        </row>
        <row r="513">
          <cell r="C513">
            <v>3024</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Q513">
            <v>0</v>
          </cell>
          <cell r="AR513">
            <v>0</v>
          </cell>
        </row>
        <row r="514">
          <cell r="C514">
            <v>3024</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Q514">
            <v>0</v>
          </cell>
          <cell r="AR514">
            <v>0</v>
          </cell>
        </row>
        <row r="515">
          <cell r="C515">
            <v>3024</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Q515">
            <v>0</v>
          </cell>
          <cell r="AR515">
            <v>0</v>
          </cell>
        </row>
        <row r="516">
          <cell r="C516">
            <v>3024</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Q516">
            <v>0</v>
          </cell>
          <cell r="AR516">
            <v>0</v>
          </cell>
        </row>
        <row r="517">
          <cell r="C517">
            <v>3024</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Q517">
            <v>0</v>
          </cell>
          <cell r="AR517">
            <v>0</v>
          </cell>
        </row>
        <row r="518">
          <cell r="C518">
            <v>3024</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Q518">
            <v>0</v>
          </cell>
          <cell r="AR518">
            <v>0</v>
          </cell>
        </row>
        <row r="519">
          <cell r="C519">
            <v>3024</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Q519">
            <v>0</v>
          </cell>
          <cell r="AR519">
            <v>0</v>
          </cell>
        </row>
        <row r="520">
          <cell r="E520">
            <v>0</v>
          </cell>
          <cell r="F520">
            <v>0</v>
          </cell>
          <cell r="G520">
            <v>0</v>
          </cell>
          <cell r="H520">
            <v>0</v>
          </cell>
          <cell r="I520">
            <v>0</v>
          </cell>
          <cell r="J520">
            <v>0</v>
          </cell>
          <cell r="K520">
            <v>3139460.730000006</v>
          </cell>
          <cell r="L520">
            <v>0</v>
          </cell>
          <cell r="M520">
            <v>0</v>
          </cell>
          <cell r="N520">
            <v>0</v>
          </cell>
          <cell r="O520">
            <v>0</v>
          </cell>
          <cell r="P520">
            <v>0</v>
          </cell>
          <cell r="Q520">
            <v>0</v>
          </cell>
          <cell r="R520">
            <v>0</v>
          </cell>
          <cell r="S520">
            <v>0</v>
          </cell>
          <cell r="T520">
            <v>33005522.050000001</v>
          </cell>
          <cell r="U520">
            <v>0</v>
          </cell>
          <cell r="V520">
            <v>0</v>
          </cell>
          <cell r="W520">
            <v>0</v>
          </cell>
          <cell r="X520">
            <v>0</v>
          </cell>
          <cell r="Y520">
            <v>0</v>
          </cell>
          <cell r="Z520">
            <v>0</v>
          </cell>
          <cell r="AA520">
            <v>0</v>
          </cell>
          <cell r="AB520">
            <v>0</v>
          </cell>
          <cell r="AC520">
            <v>14736185.17</v>
          </cell>
          <cell r="AD520">
            <v>0</v>
          </cell>
          <cell r="AE520">
            <v>0</v>
          </cell>
          <cell r="AF520">
            <v>0</v>
          </cell>
          <cell r="AG520">
            <v>0</v>
          </cell>
          <cell r="AH520">
            <v>435522627.01999998</v>
          </cell>
          <cell r="AI520">
            <v>0</v>
          </cell>
          <cell r="AJ520">
            <v>0</v>
          </cell>
          <cell r="AK520">
            <v>0</v>
          </cell>
          <cell r="AL520">
            <v>0</v>
          </cell>
          <cell r="AM520">
            <v>0</v>
          </cell>
          <cell r="AN520">
            <v>0</v>
          </cell>
          <cell r="AO520">
            <v>0</v>
          </cell>
          <cell r="AQ520">
            <v>308382747.55000001</v>
          </cell>
          <cell r="AR520">
            <v>794786542.51999998</v>
          </cell>
        </row>
        <row r="521">
          <cell r="C521">
            <v>3009</v>
          </cell>
          <cell r="E521">
            <v>0</v>
          </cell>
          <cell r="F521">
            <v>-25000000</v>
          </cell>
          <cell r="G521">
            <v>-50000000</v>
          </cell>
          <cell r="H521">
            <v>-900000000</v>
          </cell>
          <cell r="I521">
            <v>0</v>
          </cell>
          <cell r="J521">
            <v>0</v>
          </cell>
          <cell r="K521">
            <v>-24000000</v>
          </cell>
          <cell r="L521">
            <v>0</v>
          </cell>
          <cell r="M521">
            <v>0</v>
          </cell>
          <cell r="N521">
            <v>-3900000000</v>
          </cell>
          <cell r="O521">
            <v>-37.94</v>
          </cell>
          <cell r="P521">
            <v>-10000000</v>
          </cell>
          <cell r="Q521">
            <v>0</v>
          </cell>
          <cell r="R521">
            <v>-300000000</v>
          </cell>
          <cell r="S521">
            <v>-50000000</v>
          </cell>
          <cell r="T521">
            <v>-100000000</v>
          </cell>
          <cell r="U521">
            <v>-75000000</v>
          </cell>
          <cell r="V521">
            <v>0</v>
          </cell>
          <cell r="W521">
            <v>0</v>
          </cell>
          <cell r="X521">
            <v>0</v>
          </cell>
          <cell r="Y521">
            <v>0</v>
          </cell>
          <cell r="Z521">
            <v>-5000000</v>
          </cell>
          <cell r="AA521">
            <v>0</v>
          </cell>
          <cell r="AB521">
            <v>-74560000</v>
          </cell>
          <cell r="AC521">
            <v>-100000000</v>
          </cell>
          <cell r="AD521">
            <v>-9750000</v>
          </cell>
          <cell r="AE521">
            <v>0</v>
          </cell>
          <cell r="AF521">
            <v>0</v>
          </cell>
          <cell r="AG521">
            <v>0</v>
          </cell>
          <cell r="AH521">
            <v>-6127000000</v>
          </cell>
          <cell r="AI521">
            <v>0</v>
          </cell>
          <cell r="AJ521">
            <v>0</v>
          </cell>
          <cell r="AK521">
            <v>0</v>
          </cell>
          <cell r="AL521">
            <v>0</v>
          </cell>
          <cell r="AM521">
            <v>0</v>
          </cell>
          <cell r="AN521">
            <v>0</v>
          </cell>
          <cell r="AO521">
            <v>0</v>
          </cell>
          <cell r="AQ521">
            <v>11750310037.939999</v>
          </cell>
          <cell r="AR521">
            <v>0</v>
          </cell>
        </row>
        <row r="522">
          <cell r="C522">
            <v>3009</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-376402950</v>
          </cell>
          <cell r="W522">
            <v>0</v>
          </cell>
          <cell r="X522">
            <v>-253.2</v>
          </cell>
          <cell r="Y522">
            <v>0</v>
          </cell>
          <cell r="Z522">
            <v>0</v>
          </cell>
          <cell r="AA522">
            <v>0</v>
          </cell>
          <cell r="AB522">
            <v>0</v>
          </cell>
          <cell r="AC522">
            <v>0</v>
          </cell>
          <cell r="AD522">
            <v>0</v>
          </cell>
          <cell r="AE522">
            <v>0</v>
          </cell>
          <cell r="AF522">
            <v>0</v>
          </cell>
          <cell r="AG522">
            <v>-253.2</v>
          </cell>
          <cell r="AH522">
            <v>0</v>
          </cell>
          <cell r="AI522">
            <v>0</v>
          </cell>
          <cell r="AJ522">
            <v>0</v>
          </cell>
          <cell r="AK522">
            <v>0</v>
          </cell>
          <cell r="AL522">
            <v>0</v>
          </cell>
          <cell r="AM522">
            <v>0</v>
          </cell>
          <cell r="AN522">
            <v>0</v>
          </cell>
          <cell r="AO522">
            <v>0</v>
          </cell>
          <cell r="AQ522">
            <v>376403456.39999998</v>
          </cell>
          <cell r="AR522">
            <v>0</v>
          </cell>
        </row>
        <row r="523">
          <cell r="C523">
            <v>3009</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Q523">
            <v>0</v>
          </cell>
          <cell r="AR523">
            <v>0</v>
          </cell>
        </row>
        <row r="524">
          <cell r="C524">
            <v>3009</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Q524">
            <v>0</v>
          </cell>
          <cell r="AR524">
            <v>0</v>
          </cell>
        </row>
        <row r="525">
          <cell r="C525">
            <v>3009</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Q525">
            <v>0</v>
          </cell>
          <cell r="AR525">
            <v>0</v>
          </cell>
        </row>
        <row r="526">
          <cell r="C526">
            <v>3009</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Q526">
            <v>0</v>
          </cell>
          <cell r="AR526">
            <v>0</v>
          </cell>
        </row>
        <row r="527">
          <cell r="C527">
            <v>3009</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Q527">
            <v>0</v>
          </cell>
          <cell r="AR527">
            <v>0</v>
          </cell>
        </row>
        <row r="528">
          <cell r="C528">
            <v>3009</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Q528">
            <v>0</v>
          </cell>
          <cell r="AR528">
            <v>0</v>
          </cell>
        </row>
        <row r="529">
          <cell r="C529">
            <v>3009</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Q529">
            <v>0</v>
          </cell>
          <cell r="AR529">
            <v>0</v>
          </cell>
        </row>
        <row r="530">
          <cell r="C530">
            <v>3009</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Q530">
            <v>0</v>
          </cell>
          <cell r="AR530">
            <v>0</v>
          </cell>
        </row>
        <row r="531">
          <cell r="C531">
            <v>3009</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Q531">
            <v>0</v>
          </cell>
          <cell r="AR531">
            <v>0</v>
          </cell>
        </row>
        <row r="532">
          <cell r="C532">
            <v>3009</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Q532">
            <v>0</v>
          </cell>
          <cell r="AR532">
            <v>0</v>
          </cell>
        </row>
        <row r="533">
          <cell r="C533">
            <v>3009</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Q533">
            <v>0</v>
          </cell>
          <cell r="AR533">
            <v>0</v>
          </cell>
        </row>
        <row r="534">
          <cell r="C534">
            <v>3009</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Q534">
            <v>0</v>
          </cell>
          <cell r="AR534">
            <v>0</v>
          </cell>
        </row>
        <row r="535">
          <cell r="C535">
            <v>3009</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Q535">
            <v>0</v>
          </cell>
          <cell r="AR535">
            <v>0</v>
          </cell>
        </row>
        <row r="536">
          <cell r="C536">
            <v>3009</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Q536">
            <v>0</v>
          </cell>
          <cell r="AR536">
            <v>0</v>
          </cell>
        </row>
        <row r="537">
          <cell r="C537">
            <v>3009</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Q537">
            <v>0</v>
          </cell>
          <cell r="AR537">
            <v>0</v>
          </cell>
        </row>
        <row r="538">
          <cell r="C538">
            <v>3009</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Q538">
            <v>0</v>
          </cell>
          <cell r="AR538">
            <v>0</v>
          </cell>
        </row>
        <row r="539">
          <cell r="E539">
            <v>0</v>
          </cell>
          <cell r="F539">
            <v>-25000000</v>
          </cell>
          <cell r="G539">
            <v>-50000000</v>
          </cell>
          <cell r="H539">
            <v>-900000000</v>
          </cell>
          <cell r="I539">
            <v>0</v>
          </cell>
          <cell r="J539">
            <v>0</v>
          </cell>
          <cell r="K539">
            <v>-24000000</v>
          </cell>
          <cell r="L539">
            <v>0</v>
          </cell>
          <cell r="M539">
            <v>0</v>
          </cell>
          <cell r="N539">
            <v>-3900000000</v>
          </cell>
          <cell r="O539">
            <v>-37.94</v>
          </cell>
          <cell r="P539">
            <v>-10000000</v>
          </cell>
          <cell r="Q539">
            <v>0</v>
          </cell>
          <cell r="R539">
            <v>-300000000</v>
          </cell>
          <cell r="S539">
            <v>-50000000</v>
          </cell>
          <cell r="T539">
            <v>-100000000</v>
          </cell>
          <cell r="U539">
            <v>-75000000</v>
          </cell>
          <cell r="V539">
            <v>-376402950</v>
          </cell>
          <cell r="W539">
            <v>0</v>
          </cell>
          <cell r="X539">
            <v>-253.2</v>
          </cell>
          <cell r="Y539">
            <v>0</v>
          </cell>
          <cell r="Z539">
            <v>-5000000</v>
          </cell>
          <cell r="AA539">
            <v>0</v>
          </cell>
          <cell r="AB539">
            <v>-74560000</v>
          </cell>
          <cell r="AC539">
            <v>-100000000</v>
          </cell>
          <cell r="AD539">
            <v>-9750000</v>
          </cell>
          <cell r="AE539">
            <v>0</v>
          </cell>
          <cell r="AF539">
            <v>0</v>
          </cell>
          <cell r="AG539">
            <v>-253.2</v>
          </cell>
          <cell r="AH539">
            <v>-6127000000</v>
          </cell>
          <cell r="AI539">
            <v>0</v>
          </cell>
          <cell r="AJ539">
            <v>0</v>
          </cell>
          <cell r="AK539">
            <v>0</v>
          </cell>
          <cell r="AL539">
            <v>0</v>
          </cell>
          <cell r="AM539">
            <v>0</v>
          </cell>
          <cell r="AN539">
            <v>0</v>
          </cell>
          <cell r="AO539">
            <v>0</v>
          </cell>
          <cell r="AQ539">
            <v>12126713494.339998</v>
          </cell>
          <cell r="AR539">
            <v>0</v>
          </cell>
        </row>
        <row r="540">
          <cell r="C540">
            <v>3014</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-196239000</v>
          </cell>
          <cell r="AI540">
            <v>0</v>
          </cell>
          <cell r="AJ540">
            <v>0</v>
          </cell>
          <cell r="AK540">
            <v>0</v>
          </cell>
          <cell r="AL540">
            <v>0</v>
          </cell>
          <cell r="AM540">
            <v>0</v>
          </cell>
          <cell r="AN540">
            <v>0</v>
          </cell>
          <cell r="AO540">
            <v>0</v>
          </cell>
          <cell r="AQ540">
            <v>196239000</v>
          </cell>
          <cell r="AR540">
            <v>0</v>
          </cell>
        </row>
        <row r="541">
          <cell r="C541">
            <v>3014</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Q541">
            <v>0</v>
          </cell>
          <cell r="AR541">
            <v>0</v>
          </cell>
        </row>
        <row r="542">
          <cell r="C542">
            <v>3014</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Q542">
            <v>0</v>
          </cell>
          <cell r="AR542">
            <v>0</v>
          </cell>
        </row>
        <row r="543">
          <cell r="C543">
            <v>3014</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Q543">
            <v>0</v>
          </cell>
          <cell r="AR543">
            <v>0</v>
          </cell>
        </row>
        <row r="544">
          <cell r="C544">
            <v>3014</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Q544">
            <v>0</v>
          </cell>
          <cell r="AR544">
            <v>0</v>
          </cell>
        </row>
        <row r="545">
          <cell r="C545">
            <v>3014</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Q545">
            <v>0</v>
          </cell>
          <cell r="AR545">
            <v>0</v>
          </cell>
        </row>
        <row r="546">
          <cell r="C546">
            <v>3014</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Q546">
            <v>0</v>
          </cell>
          <cell r="AR546">
            <v>0</v>
          </cell>
        </row>
        <row r="547">
          <cell r="C547">
            <v>3014</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Q547">
            <v>0</v>
          </cell>
          <cell r="AR547">
            <v>0</v>
          </cell>
        </row>
        <row r="548">
          <cell r="C548">
            <v>3014</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Q548">
            <v>0</v>
          </cell>
          <cell r="AR548">
            <v>0</v>
          </cell>
        </row>
        <row r="549">
          <cell r="C549">
            <v>3014</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Q549">
            <v>0</v>
          </cell>
          <cell r="AR549">
            <v>0</v>
          </cell>
        </row>
        <row r="550">
          <cell r="C550">
            <v>3014</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Q550">
            <v>0</v>
          </cell>
          <cell r="AR550">
            <v>0</v>
          </cell>
        </row>
        <row r="551">
          <cell r="C551">
            <v>3014</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Q551">
            <v>0</v>
          </cell>
          <cell r="AR551">
            <v>0</v>
          </cell>
        </row>
        <row r="552">
          <cell r="C552">
            <v>3014</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Q552">
            <v>0</v>
          </cell>
          <cell r="AR552">
            <v>0</v>
          </cell>
        </row>
        <row r="553">
          <cell r="C553">
            <v>3014</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Q553">
            <v>0</v>
          </cell>
          <cell r="AR553">
            <v>0</v>
          </cell>
        </row>
        <row r="554">
          <cell r="C554">
            <v>3014</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Q554">
            <v>0</v>
          </cell>
          <cell r="AR554">
            <v>0</v>
          </cell>
        </row>
        <row r="555">
          <cell r="C555">
            <v>3014</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Q555">
            <v>0</v>
          </cell>
          <cell r="AR555">
            <v>0</v>
          </cell>
        </row>
        <row r="556">
          <cell r="C556">
            <v>3014</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Q556">
            <v>0</v>
          </cell>
          <cell r="AR556">
            <v>0</v>
          </cell>
        </row>
        <row r="557">
          <cell r="C557">
            <v>3014</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Q557">
            <v>0</v>
          </cell>
          <cell r="AR557">
            <v>0</v>
          </cell>
        </row>
        <row r="558">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-196239000</v>
          </cell>
          <cell r="AI558">
            <v>0</v>
          </cell>
          <cell r="AJ558">
            <v>0</v>
          </cell>
          <cell r="AK558">
            <v>0</v>
          </cell>
          <cell r="AL558">
            <v>0</v>
          </cell>
          <cell r="AM558">
            <v>0</v>
          </cell>
          <cell r="AN558">
            <v>0</v>
          </cell>
          <cell r="AO558">
            <v>0</v>
          </cell>
          <cell r="AQ558">
            <v>196239000</v>
          </cell>
          <cell r="AR558">
            <v>0</v>
          </cell>
        </row>
        <row r="559">
          <cell r="C559">
            <v>3015</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172675000</v>
          </cell>
          <cell r="AI559">
            <v>0</v>
          </cell>
          <cell r="AJ559">
            <v>0</v>
          </cell>
          <cell r="AK559">
            <v>0</v>
          </cell>
          <cell r="AL559">
            <v>0</v>
          </cell>
          <cell r="AM559">
            <v>0</v>
          </cell>
          <cell r="AN559">
            <v>0</v>
          </cell>
          <cell r="AO559">
            <v>0</v>
          </cell>
          <cell r="AQ559">
            <v>0</v>
          </cell>
          <cell r="AR559">
            <v>172675000</v>
          </cell>
        </row>
        <row r="560">
          <cell r="C560">
            <v>3015</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Q560">
            <v>0</v>
          </cell>
          <cell r="AR560">
            <v>0</v>
          </cell>
        </row>
        <row r="561">
          <cell r="C561">
            <v>3015</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Q561">
            <v>0</v>
          </cell>
          <cell r="AR561">
            <v>0</v>
          </cell>
        </row>
        <row r="562">
          <cell r="C562">
            <v>3015</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Q562">
            <v>0</v>
          </cell>
          <cell r="AR562">
            <v>0</v>
          </cell>
        </row>
        <row r="563">
          <cell r="C563">
            <v>3015</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Q563">
            <v>0</v>
          </cell>
          <cell r="AR563">
            <v>0</v>
          </cell>
        </row>
        <row r="564">
          <cell r="C564">
            <v>3015</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Q564">
            <v>0</v>
          </cell>
          <cell r="AR564">
            <v>0</v>
          </cell>
        </row>
        <row r="565">
          <cell r="C565">
            <v>3015</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Q565">
            <v>0</v>
          </cell>
          <cell r="AR565">
            <v>0</v>
          </cell>
        </row>
        <row r="566">
          <cell r="C566">
            <v>3015</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Q566">
            <v>0</v>
          </cell>
          <cell r="AR566">
            <v>0</v>
          </cell>
        </row>
        <row r="567">
          <cell r="C567">
            <v>3015</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Q567">
            <v>0</v>
          </cell>
          <cell r="AR567">
            <v>0</v>
          </cell>
        </row>
        <row r="568">
          <cell r="C568">
            <v>3015</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Q568">
            <v>0</v>
          </cell>
          <cell r="AR568">
            <v>0</v>
          </cell>
        </row>
        <row r="569">
          <cell r="C569">
            <v>3015</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Q569">
            <v>0</v>
          </cell>
          <cell r="AR569">
            <v>0</v>
          </cell>
        </row>
        <row r="570">
          <cell r="C570">
            <v>3015</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Q570">
            <v>0</v>
          </cell>
          <cell r="AR570">
            <v>0</v>
          </cell>
        </row>
        <row r="571">
          <cell r="C571">
            <v>3015</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Q571">
            <v>0</v>
          </cell>
          <cell r="AR571">
            <v>0</v>
          </cell>
        </row>
        <row r="572">
          <cell r="C572">
            <v>3015</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Q572">
            <v>0</v>
          </cell>
          <cell r="AR572">
            <v>0</v>
          </cell>
        </row>
        <row r="573">
          <cell r="C573">
            <v>3015</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Q573">
            <v>0</v>
          </cell>
          <cell r="AR573">
            <v>0</v>
          </cell>
        </row>
        <row r="574">
          <cell r="C574">
            <v>3015</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Q574">
            <v>0</v>
          </cell>
          <cell r="AR574">
            <v>0</v>
          </cell>
        </row>
        <row r="575">
          <cell r="C575">
            <v>3015</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Q575">
            <v>0</v>
          </cell>
          <cell r="AR575">
            <v>0</v>
          </cell>
        </row>
        <row r="576">
          <cell r="C576">
            <v>3015</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Q576">
            <v>0</v>
          </cell>
          <cell r="AR576">
            <v>0</v>
          </cell>
        </row>
        <row r="577">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172675000</v>
          </cell>
          <cell r="AI577">
            <v>0</v>
          </cell>
          <cell r="AJ577">
            <v>0</v>
          </cell>
          <cell r="AK577">
            <v>0</v>
          </cell>
          <cell r="AL577">
            <v>0</v>
          </cell>
          <cell r="AM577">
            <v>0</v>
          </cell>
          <cell r="AN577">
            <v>0</v>
          </cell>
          <cell r="AO577">
            <v>0</v>
          </cell>
          <cell r="AQ577">
            <v>0</v>
          </cell>
          <cell r="AR577">
            <v>172675000</v>
          </cell>
        </row>
        <row r="578">
          <cell r="C578">
            <v>3020</v>
          </cell>
          <cell r="E578">
            <v>0</v>
          </cell>
          <cell r="F578">
            <v>0</v>
          </cell>
          <cell r="G578">
            <v>0</v>
          </cell>
          <cell r="H578">
            <v>0</v>
          </cell>
          <cell r="I578">
            <v>0</v>
          </cell>
          <cell r="J578">
            <v>0</v>
          </cell>
          <cell r="K578">
            <v>-2400000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-2219034.31</v>
          </cell>
          <cell r="AD578">
            <v>0</v>
          </cell>
          <cell r="AE578">
            <v>0</v>
          </cell>
          <cell r="AF578">
            <v>0</v>
          </cell>
          <cell r="AG578">
            <v>0</v>
          </cell>
          <cell r="AH578">
            <v>0</v>
          </cell>
          <cell r="AI578">
            <v>0</v>
          </cell>
          <cell r="AJ578">
            <v>0</v>
          </cell>
          <cell r="AK578">
            <v>0</v>
          </cell>
          <cell r="AL578">
            <v>0</v>
          </cell>
          <cell r="AM578">
            <v>0</v>
          </cell>
          <cell r="AN578">
            <v>0</v>
          </cell>
          <cell r="AO578">
            <v>0</v>
          </cell>
          <cell r="AQ578">
            <v>4619034.3100000005</v>
          </cell>
          <cell r="AR578">
            <v>0</v>
          </cell>
        </row>
        <row r="579">
          <cell r="C579">
            <v>3020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Q579">
            <v>0</v>
          </cell>
          <cell r="AR579">
            <v>0</v>
          </cell>
        </row>
        <row r="580">
          <cell r="C580">
            <v>3020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Q580">
            <v>0</v>
          </cell>
          <cell r="AR580">
            <v>0</v>
          </cell>
        </row>
        <row r="581">
          <cell r="C581">
            <v>3020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Q581">
            <v>0</v>
          </cell>
          <cell r="AR581">
            <v>0</v>
          </cell>
        </row>
        <row r="582">
          <cell r="C582">
            <v>3020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Q582">
            <v>0</v>
          </cell>
          <cell r="AR582">
            <v>0</v>
          </cell>
        </row>
        <row r="583">
          <cell r="C583">
            <v>3020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Q583">
            <v>0</v>
          </cell>
          <cell r="AR583">
            <v>0</v>
          </cell>
        </row>
        <row r="584">
          <cell r="C584">
            <v>3020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Q584">
            <v>0</v>
          </cell>
          <cell r="AR584">
            <v>0</v>
          </cell>
        </row>
        <row r="585">
          <cell r="C585">
            <v>3020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Q585">
            <v>0</v>
          </cell>
          <cell r="AR585">
            <v>0</v>
          </cell>
        </row>
        <row r="586">
          <cell r="C586">
            <v>3020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Q586">
            <v>0</v>
          </cell>
          <cell r="AR586">
            <v>0</v>
          </cell>
        </row>
        <row r="587">
          <cell r="C587">
            <v>3020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Q587">
            <v>0</v>
          </cell>
          <cell r="AR587">
            <v>0</v>
          </cell>
        </row>
        <row r="588">
          <cell r="C588">
            <v>3020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Q588">
            <v>0</v>
          </cell>
          <cell r="AR588">
            <v>0</v>
          </cell>
        </row>
        <row r="589">
          <cell r="C589">
            <v>3020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Q589">
            <v>0</v>
          </cell>
          <cell r="AR589">
            <v>0</v>
          </cell>
        </row>
        <row r="590">
          <cell r="C590">
            <v>3020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Q590">
            <v>0</v>
          </cell>
          <cell r="AR590">
            <v>0</v>
          </cell>
        </row>
        <row r="591">
          <cell r="C591">
            <v>3020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Q591">
            <v>0</v>
          </cell>
          <cell r="AR591">
            <v>0</v>
          </cell>
        </row>
        <row r="592">
          <cell r="C592">
            <v>3020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Q592">
            <v>0</v>
          </cell>
          <cell r="AR592">
            <v>0</v>
          </cell>
        </row>
        <row r="593">
          <cell r="C593">
            <v>3020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Q593">
            <v>0</v>
          </cell>
          <cell r="AR593">
            <v>0</v>
          </cell>
        </row>
        <row r="594">
          <cell r="C594">
            <v>3020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Q594">
            <v>0</v>
          </cell>
          <cell r="AR594">
            <v>0</v>
          </cell>
        </row>
        <row r="595">
          <cell r="C595">
            <v>3020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Q595">
            <v>0</v>
          </cell>
          <cell r="AR595">
            <v>0</v>
          </cell>
        </row>
        <row r="596">
          <cell r="E596">
            <v>0</v>
          </cell>
          <cell r="F596">
            <v>0</v>
          </cell>
          <cell r="G596">
            <v>0</v>
          </cell>
          <cell r="H596">
            <v>0</v>
          </cell>
          <cell r="I596">
            <v>0</v>
          </cell>
          <cell r="J596">
            <v>0</v>
          </cell>
          <cell r="K596">
            <v>-2400000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-2219034.31</v>
          </cell>
          <cell r="AD596">
            <v>0</v>
          </cell>
          <cell r="AE596">
            <v>0</v>
          </cell>
          <cell r="AF596">
            <v>0</v>
          </cell>
          <cell r="AG596">
            <v>0</v>
          </cell>
          <cell r="AH596">
            <v>0</v>
          </cell>
          <cell r="AI596">
            <v>0</v>
          </cell>
          <cell r="AJ596">
            <v>0</v>
          </cell>
          <cell r="AK596">
            <v>0</v>
          </cell>
          <cell r="AL596">
            <v>0</v>
          </cell>
          <cell r="AM596">
            <v>0</v>
          </cell>
          <cell r="AN596">
            <v>0</v>
          </cell>
          <cell r="AO596">
            <v>0</v>
          </cell>
          <cell r="AQ596">
            <v>4619034.3100000005</v>
          </cell>
          <cell r="AR596">
            <v>0</v>
          </cell>
        </row>
        <row r="597">
          <cell r="C597">
            <v>3021</v>
          </cell>
          <cell r="E597">
            <v>0</v>
          </cell>
          <cell r="F597">
            <v>0</v>
          </cell>
          <cell r="G597">
            <v>-5000000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Q597">
            <v>5000000</v>
          </cell>
          <cell r="AR597">
            <v>0</v>
          </cell>
        </row>
        <row r="598">
          <cell r="C598">
            <v>3021</v>
          </cell>
          <cell r="E598">
            <v>0</v>
          </cell>
          <cell r="F598">
            <v>0</v>
          </cell>
          <cell r="G598">
            <v>0</v>
          </cell>
          <cell r="H598">
            <v>-3375000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Q598">
            <v>3375000</v>
          </cell>
          <cell r="AR598">
            <v>0</v>
          </cell>
        </row>
        <row r="599">
          <cell r="C599">
            <v>3021</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Q599">
            <v>0</v>
          </cell>
          <cell r="AR599">
            <v>0</v>
          </cell>
        </row>
        <row r="600">
          <cell r="C600">
            <v>3021</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Q600">
            <v>0</v>
          </cell>
          <cell r="AR600">
            <v>0</v>
          </cell>
        </row>
        <row r="601">
          <cell r="C601">
            <v>3021</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Q601">
            <v>0</v>
          </cell>
          <cell r="AR601">
            <v>0</v>
          </cell>
        </row>
        <row r="602">
          <cell r="C602">
            <v>3021</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Q602">
            <v>0</v>
          </cell>
          <cell r="AR602">
            <v>0</v>
          </cell>
        </row>
        <row r="603">
          <cell r="C603">
            <v>3021</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Q603">
            <v>0</v>
          </cell>
          <cell r="AR603">
            <v>0</v>
          </cell>
        </row>
        <row r="604">
          <cell r="C604">
            <v>3021</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Q604">
            <v>0</v>
          </cell>
          <cell r="AR604">
            <v>0</v>
          </cell>
        </row>
        <row r="605">
          <cell r="C605">
            <v>3021</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Q605">
            <v>0</v>
          </cell>
          <cell r="AR605">
            <v>0</v>
          </cell>
        </row>
        <row r="606">
          <cell r="C606">
            <v>3021</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Q606">
            <v>0</v>
          </cell>
          <cell r="AR606">
            <v>0</v>
          </cell>
        </row>
        <row r="607">
          <cell r="C607">
            <v>3021</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Q607">
            <v>0</v>
          </cell>
          <cell r="AR607">
            <v>0</v>
          </cell>
        </row>
        <row r="608">
          <cell r="C608">
            <v>3021</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Q608">
            <v>0</v>
          </cell>
          <cell r="AR608">
            <v>0</v>
          </cell>
        </row>
        <row r="609">
          <cell r="C609">
            <v>3021</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Q609">
            <v>0</v>
          </cell>
          <cell r="AR609">
            <v>0</v>
          </cell>
        </row>
        <row r="610">
          <cell r="C610">
            <v>3021</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Q610">
            <v>0</v>
          </cell>
          <cell r="AR610">
            <v>0</v>
          </cell>
        </row>
        <row r="611">
          <cell r="C611">
            <v>3021</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Q611">
            <v>0</v>
          </cell>
          <cell r="AR611">
            <v>0</v>
          </cell>
        </row>
        <row r="612">
          <cell r="C612">
            <v>3021</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Q612">
            <v>0</v>
          </cell>
          <cell r="AR612">
            <v>0</v>
          </cell>
        </row>
        <row r="613">
          <cell r="C613">
            <v>3021</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Q613">
            <v>0</v>
          </cell>
          <cell r="AR613">
            <v>0</v>
          </cell>
        </row>
        <row r="614">
          <cell r="C614">
            <v>3021</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Q614">
            <v>0</v>
          </cell>
          <cell r="AR614">
            <v>0</v>
          </cell>
        </row>
        <row r="615">
          <cell r="E615">
            <v>0</v>
          </cell>
          <cell r="F615">
            <v>0</v>
          </cell>
          <cell r="G615">
            <v>-5000000</v>
          </cell>
          <cell r="H615">
            <v>-3375000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Q615">
            <v>8375000</v>
          </cell>
          <cell r="AR615">
            <v>0</v>
          </cell>
        </row>
        <row r="616">
          <cell r="C616">
            <v>3026</v>
          </cell>
          <cell r="E616">
            <v>0</v>
          </cell>
          <cell r="F616">
            <v>0</v>
          </cell>
          <cell r="G616">
            <v>0</v>
          </cell>
          <cell r="H616">
            <v>0</v>
          </cell>
          <cell r="I616">
            <v>0</v>
          </cell>
          <cell r="J616">
            <v>0</v>
          </cell>
          <cell r="K616">
            <v>0</v>
          </cell>
          <cell r="L616">
            <v>0</v>
          </cell>
          <cell r="M616">
            <v>0</v>
          </cell>
          <cell r="N616">
            <v>0</v>
          </cell>
          <cell r="O616">
            <v>65242694.210000001</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Q616">
            <v>0</v>
          </cell>
          <cell r="AR616">
            <v>65242694.210000001</v>
          </cell>
        </row>
        <row r="617">
          <cell r="C617">
            <v>3026</v>
          </cell>
          <cell r="E617">
            <v>0</v>
          </cell>
          <cell r="F617">
            <v>0</v>
          </cell>
          <cell r="G617">
            <v>0</v>
          </cell>
          <cell r="H617">
            <v>0</v>
          </cell>
          <cell r="I617">
            <v>0</v>
          </cell>
          <cell r="J617">
            <v>0</v>
          </cell>
          <cell r="K617">
            <v>0</v>
          </cell>
          <cell r="L617">
            <v>0</v>
          </cell>
          <cell r="M617">
            <v>0</v>
          </cell>
          <cell r="N617">
            <v>0</v>
          </cell>
          <cell r="O617">
            <v>496984603.19</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Q617">
            <v>0</v>
          </cell>
          <cell r="AR617">
            <v>496984603.19</v>
          </cell>
        </row>
        <row r="618">
          <cell r="C618">
            <v>3026</v>
          </cell>
          <cell r="E618">
            <v>0</v>
          </cell>
          <cell r="F618">
            <v>0</v>
          </cell>
          <cell r="G618">
            <v>0</v>
          </cell>
          <cell r="H618">
            <v>0</v>
          </cell>
          <cell r="I618">
            <v>0</v>
          </cell>
          <cell r="J618">
            <v>0</v>
          </cell>
          <cell r="K618">
            <v>0</v>
          </cell>
          <cell r="L618">
            <v>0</v>
          </cell>
          <cell r="M618">
            <v>0</v>
          </cell>
          <cell r="N618">
            <v>0</v>
          </cell>
          <cell r="O618">
            <v>-97929720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Q618">
            <v>97929720</v>
          </cell>
          <cell r="AR618">
            <v>0</v>
          </cell>
        </row>
        <row r="619">
          <cell r="C619">
            <v>3026</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Q619">
            <v>0</v>
          </cell>
          <cell r="AR619">
            <v>0</v>
          </cell>
        </row>
        <row r="620">
          <cell r="C620">
            <v>3026</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Q620">
            <v>0</v>
          </cell>
          <cell r="AR620">
            <v>0</v>
          </cell>
        </row>
        <row r="621">
          <cell r="C621">
            <v>3026</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Q621">
            <v>0</v>
          </cell>
          <cell r="AR621">
            <v>0</v>
          </cell>
        </row>
        <row r="622">
          <cell r="C622">
            <v>3026</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Q622">
            <v>0</v>
          </cell>
          <cell r="AR622">
            <v>0</v>
          </cell>
        </row>
        <row r="623">
          <cell r="C623">
            <v>3026</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Q623">
            <v>0</v>
          </cell>
          <cell r="AR623">
            <v>0</v>
          </cell>
        </row>
        <row r="624">
          <cell r="C624">
            <v>3026</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Q624">
            <v>0</v>
          </cell>
          <cell r="AR624">
            <v>0</v>
          </cell>
        </row>
        <row r="625">
          <cell r="C625">
            <v>3026</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Q625">
            <v>0</v>
          </cell>
          <cell r="AR625">
            <v>0</v>
          </cell>
        </row>
        <row r="626">
          <cell r="C626">
            <v>3026</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Q626">
            <v>0</v>
          </cell>
          <cell r="AR626">
            <v>0</v>
          </cell>
        </row>
        <row r="627">
          <cell r="C627">
            <v>3026</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Q627">
            <v>0</v>
          </cell>
          <cell r="AR627">
            <v>0</v>
          </cell>
        </row>
        <row r="628">
          <cell r="C628">
            <v>3026</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Q628">
            <v>0</v>
          </cell>
          <cell r="AR628">
            <v>0</v>
          </cell>
        </row>
        <row r="629">
          <cell r="C629">
            <v>3026</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Q629">
            <v>0</v>
          </cell>
          <cell r="AR629">
            <v>0</v>
          </cell>
        </row>
        <row r="630">
          <cell r="C630">
            <v>3026</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Q630">
            <v>0</v>
          </cell>
          <cell r="AR630">
            <v>0</v>
          </cell>
        </row>
        <row r="631">
          <cell r="C631">
            <v>3026</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Q631">
            <v>0</v>
          </cell>
          <cell r="AR631">
            <v>0</v>
          </cell>
        </row>
        <row r="632">
          <cell r="C632">
            <v>3026</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Q632">
            <v>0</v>
          </cell>
          <cell r="AR632">
            <v>0</v>
          </cell>
        </row>
        <row r="633">
          <cell r="C633">
            <v>3026</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Q633">
            <v>0</v>
          </cell>
          <cell r="AR633">
            <v>0</v>
          </cell>
        </row>
        <row r="634">
          <cell r="E634">
            <v>0</v>
          </cell>
          <cell r="F634">
            <v>0</v>
          </cell>
          <cell r="G634">
            <v>0</v>
          </cell>
          <cell r="H634">
            <v>0</v>
          </cell>
          <cell r="I634">
            <v>0</v>
          </cell>
          <cell r="J634">
            <v>0</v>
          </cell>
          <cell r="K634">
            <v>0</v>
          </cell>
          <cell r="L634">
            <v>0</v>
          </cell>
          <cell r="M634">
            <v>0</v>
          </cell>
          <cell r="N634">
            <v>0</v>
          </cell>
          <cell r="O634">
            <v>464297577.39999998</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Q634">
            <v>97929720</v>
          </cell>
          <cell r="AR634">
            <v>562227297.39999998</v>
          </cell>
        </row>
        <row r="635">
          <cell r="C635">
            <v>3028</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291492.92</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Q635">
            <v>0</v>
          </cell>
          <cell r="AR635">
            <v>291492.92</v>
          </cell>
        </row>
        <row r="636">
          <cell r="C636">
            <v>3028</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-18569.53</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Q636">
            <v>18569.53</v>
          </cell>
          <cell r="AR636">
            <v>0</v>
          </cell>
        </row>
        <row r="637">
          <cell r="C637">
            <v>3028</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18569.53</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Q637">
            <v>0</v>
          </cell>
          <cell r="AR637">
            <v>18569.53</v>
          </cell>
        </row>
        <row r="638">
          <cell r="C638">
            <v>3028</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-18569.53</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Q638">
            <v>18569.53</v>
          </cell>
          <cell r="AR638">
            <v>0</v>
          </cell>
        </row>
        <row r="639">
          <cell r="C639">
            <v>3028</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-3207569.68</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Q639">
            <v>3207569.68</v>
          </cell>
          <cell r="AR639">
            <v>0</v>
          </cell>
        </row>
        <row r="640">
          <cell r="C640">
            <v>3028</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Q640">
            <v>0</v>
          </cell>
          <cell r="AR640">
            <v>0</v>
          </cell>
        </row>
        <row r="641">
          <cell r="C641">
            <v>3028</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Q641">
            <v>0</v>
          </cell>
          <cell r="AR641">
            <v>0</v>
          </cell>
        </row>
        <row r="642">
          <cell r="C642">
            <v>3028</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Q642">
            <v>0</v>
          </cell>
          <cell r="AR642">
            <v>0</v>
          </cell>
        </row>
        <row r="643">
          <cell r="C643">
            <v>3028</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Q643">
            <v>0</v>
          </cell>
          <cell r="AR643">
            <v>0</v>
          </cell>
        </row>
        <row r="644">
          <cell r="C644">
            <v>3028</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Q644">
            <v>0</v>
          </cell>
          <cell r="AR644">
            <v>0</v>
          </cell>
        </row>
        <row r="645">
          <cell r="C645">
            <v>3028</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Q645">
            <v>0</v>
          </cell>
          <cell r="AR645">
            <v>0</v>
          </cell>
        </row>
        <row r="646">
          <cell r="C646">
            <v>3028</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Q646">
            <v>0</v>
          </cell>
          <cell r="AR646">
            <v>0</v>
          </cell>
        </row>
        <row r="647">
          <cell r="C647">
            <v>3028</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Q647">
            <v>0</v>
          </cell>
          <cell r="AR647">
            <v>0</v>
          </cell>
        </row>
        <row r="648">
          <cell r="C648">
            <v>3028</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Q648">
            <v>0</v>
          </cell>
          <cell r="AR648">
            <v>0</v>
          </cell>
        </row>
        <row r="649">
          <cell r="C649">
            <v>3028</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Q649">
            <v>0</v>
          </cell>
          <cell r="AR649">
            <v>0</v>
          </cell>
        </row>
        <row r="650">
          <cell r="C650">
            <v>3028</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Q650">
            <v>0</v>
          </cell>
          <cell r="AR650">
            <v>0</v>
          </cell>
        </row>
        <row r="651">
          <cell r="C651">
            <v>3028</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Q651">
            <v>0</v>
          </cell>
          <cell r="AR651">
            <v>0</v>
          </cell>
        </row>
        <row r="652">
          <cell r="C652">
            <v>3028</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Q652">
            <v>0</v>
          </cell>
          <cell r="AR652">
            <v>0</v>
          </cell>
        </row>
        <row r="653">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-2934646.29</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Q653">
            <v>3244708.74</v>
          </cell>
          <cell r="AR653">
            <v>310062.44999999995</v>
          </cell>
        </row>
        <row r="654">
          <cell r="AQ654">
            <v>0</v>
          </cell>
          <cell r="AR654">
            <v>0</v>
          </cell>
        </row>
        <row r="655">
          <cell r="C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Q655">
            <v>0</v>
          </cell>
          <cell r="AR655">
            <v>0</v>
          </cell>
        </row>
        <row r="656">
          <cell r="C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Q656">
            <v>0</v>
          </cell>
          <cell r="AR656">
            <v>0</v>
          </cell>
        </row>
        <row r="657">
          <cell r="C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Q657">
            <v>0</v>
          </cell>
          <cell r="AR657">
            <v>0</v>
          </cell>
        </row>
        <row r="658">
          <cell r="C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Q658">
            <v>0</v>
          </cell>
          <cell r="AR658">
            <v>0</v>
          </cell>
        </row>
        <row r="659">
          <cell r="C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Q659">
            <v>0</v>
          </cell>
          <cell r="AR659">
            <v>0</v>
          </cell>
        </row>
        <row r="660">
          <cell r="C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Q660">
            <v>0</v>
          </cell>
          <cell r="AR660">
            <v>0</v>
          </cell>
        </row>
        <row r="661">
          <cell r="C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Q661">
            <v>0</v>
          </cell>
          <cell r="AR661">
            <v>0</v>
          </cell>
        </row>
        <row r="662">
          <cell r="C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Q662">
            <v>0</v>
          </cell>
          <cell r="AR662">
            <v>0</v>
          </cell>
        </row>
        <row r="663">
          <cell r="C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Q663">
            <v>0</v>
          </cell>
          <cell r="AR663">
            <v>0</v>
          </cell>
        </row>
        <row r="664">
          <cell r="C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Q664">
            <v>0</v>
          </cell>
          <cell r="AR664">
            <v>0</v>
          </cell>
        </row>
        <row r="665">
          <cell r="C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Q665">
            <v>0</v>
          </cell>
          <cell r="AR665">
            <v>0</v>
          </cell>
        </row>
        <row r="666">
          <cell r="C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Q666">
            <v>0</v>
          </cell>
          <cell r="AR666">
            <v>0</v>
          </cell>
        </row>
        <row r="667">
          <cell r="C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Q667">
            <v>0</v>
          </cell>
          <cell r="AR667">
            <v>0</v>
          </cell>
        </row>
        <row r="668">
          <cell r="C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Q668">
            <v>0</v>
          </cell>
          <cell r="AR668">
            <v>0</v>
          </cell>
        </row>
        <row r="669">
          <cell r="C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Q669">
            <v>0</v>
          </cell>
          <cell r="AR669">
            <v>0</v>
          </cell>
        </row>
        <row r="670">
          <cell r="C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Q670">
            <v>0</v>
          </cell>
          <cell r="AR670">
            <v>0</v>
          </cell>
        </row>
        <row r="671">
          <cell r="C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Q671">
            <v>0</v>
          </cell>
          <cell r="AR671">
            <v>0</v>
          </cell>
        </row>
        <row r="672">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Q672">
            <v>0</v>
          </cell>
          <cell r="AR672">
            <v>0</v>
          </cell>
        </row>
        <row r="673">
          <cell r="AQ673">
            <v>0</v>
          </cell>
          <cell r="AR673">
            <v>0</v>
          </cell>
        </row>
        <row r="674">
          <cell r="C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Q674">
            <v>0</v>
          </cell>
          <cell r="AR674">
            <v>0</v>
          </cell>
        </row>
        <row r="675">
          <cell r="C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Q675">
            <v>0</v>
          </cell>
          <cell r="AR675">
            <v>0</v>
          </cell>
        </row>
        <row r="676">
          <cell r="C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Q676">
            <v>0</v>
          </cell>
          <cell r="AR676">
            <v>0</v>
          </cell>
        </row>
        <row r="677">
          <cell r="C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Q677">
            <v>0</v>
          </cell>
          <cell r="AR677">
            <v>0</v>
          </cell>
        </row>
        <row r="678">
          <cell r="C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Q678">
            <v>0</v>
          </cell>
          <cell r="AR678">
            <v>0</v>
          </cell>
        </row>
        <row r="679">
          <cell r="C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Q679">
            <v>0</v>
          </cell>
          <cell r="AR679">
            <v>0</v>
          </cell>
        </row>
        <row r="680">
          <cell r="C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Q680">
            <v>0</v>
          </cell>
          <cell r="AR680">
            <v>0</v>
          </cell>
        </row>
        <row r="681">
          <cell r="C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Q681">
            <v>0</v>
          </cell>
          <cell r="AR681">
            <v>0</v>
          </cell>
        </row>
        <row r="682">
          <cell r="C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Q682">
            <v>0</v>
          </cell>
          <cell r="AR682">
            <v>0</v>
          </cell>
        </row>
        <row r="683">
          <cell r="C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Q683">
            <v>0</v>
          </cell>
          <cell r="AR683">
            <v>0</v>
          </cell>
        </row>
        <row r="684">
          <cell r="C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Q684">
            <v>0</v>
          </cell>
          <cell r="AR684">
            <v>0</v>
          </cell>
        </row>
        <row r="685">
          <cell r="C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Q685">
            <v>0</v>
          </cell>
          <cell r="AR685">
            <v>0</v>
          </cell>
        </row>
        <row r="686">
          <cell r="C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Q686">
            <v>0</v>
          </cell>
          <cell r="AR686">
            <v>0</v>
          </cell>
        </row>
        <row r="687">
          <cell r="C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Q687">
            <v>0</v>
          </cell>
          <cell r="AR687">
            <v>0</v>
          </cell>
        </row>
        <row r="688">
          <cell r="C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Q688">
            <v>0</v>
          </cell>
          <cell r="AR688">
            <v>0</v>
          </cell>
        </row>
        <row r="689">
          <cell r="C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Q689">
            <v>0</v>
          </cell>
          <cell r="AR689">
            <v>0</v>
          </cell>
        </row>
        <row r="690">
          <cell r="C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Q690">
            <v>0</v>
          </cell>
          <cell r="AR690">
            <v>0</v>
          </cell>
        </row>
        <row r="691">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Q691">
            <v>0</v>
          </cell>
          <cell r="AR691">
            <v>0</v>
          </cell>
        </row>
        <row r="692">
          <cell r="AQ692">
            <v>0</v>
          </cell>
          <cell r="AR692">
            <v>0</v>
          </cell>
        </row>
        <row r="693">
          <cell r="C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Q693">
            <v>0</v>
          </cell>
          <cell r="AR693">
            <v>0</v>
          </cell>
        </row>
        <row r="694">
          <cell r="C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Q694">
            <v>0</v>
          </cell>
          <cell r="AR694">
            <v>0</v>
          </cell>
        </row>
        <row r="695">
          <cell r="C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Q695">
            <v>0</v>
          </cell>
          <cell r="AR695">
            <v>0</v>
          </cell>
        </row>
        <row r="696">
          <cell r="C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Q696">
            <v>0</v>
          </cell>
          <cell r="AR696">
            <v>0</v>
          </cell>
        </row>
        <row r="697">
          <cell r="C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Q697">
            <v>0</v>
          </cell>
          <cell r="AR697">
            <v>0</v>
          </cell>
        </row>
        <row r="698">
          <cell r="C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Q698">
            <v>0</v>
          </cell>
          <cell r="AR698">
            <v>0</v>
          </cell>
        </row>
        <row r="699">
          <cell r="C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Q699">
            <v>0</v>
          </cell>
          <cell r="AR699">
            <v>0</v>
          </cell>
        </row>
        <row r="700">
          <cell r="C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Q700">
            <v>0</v>
          </cell>
          <cell r="AR700">
            <v>0</v>
          </cell>
        </row>
        <row r="701">
          <cell r="C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Q701">
            <v>0</v>
          </cell>
          <cell r="AR701">
            <v>0</v>
          </cell>
        </row>
        <row r="702">
          <cell r="C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Q702">
            <v>0</v>
          </cell>
          <cell r="AR702">
            <v>0</v>
          </cell>
        </row>
        <row r="703">
          <cell r="C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Q703">
            <v>0</v>
          </cell>
          <cell r="AR703">
            <v>0</v>
          </cell>
        </row>
        <row r="704">
          <cell r="C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Q704">
            <v>0</v>
          </cell>
          <cell r="AR704">
            <v>0</v>
          </cell>
        </row>
        <row r="705">
          <cell r="C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Q705">
            <v>0</v>
          </cell>
          <cell r="AR705">
            <v>0</v>
          </cell>
        </row>
        <row r="706">
          <cell r="C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Q706">
            <v>0</v>
          </cell>
          <cell r="AR706">
            <v>0</v>
          </cell>
        </row>
        <row r="707">
          <cell r="C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Q707">
            <v>0</v>
          </cell>
          <cell r="AR707">
            <v>0</v>
          </cell>
        </row>
        <row r="708">
          <cell r="C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Q708">
            <v>0</v>
          </cell>
          <cell r="AR708">
            <v>0</v>
          </cell>
        </row>
        <row r="709">
          <cell r="C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Q709">
            <v>0</v>
          </cell>
          <cell r="AR709">
            <v>0</v>
          </cell>
        </row>
        <row r="710">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Q710">
            <v>0</v>
          </cell>
          <cell r="AR710">
            <v>0</v>
          </cell>
        </row>
        <row r="711">
          <cell r="AQ711">
            <v>0</v>
          </cell>
          <cell r="AR711">
            <v>0</v>
          </cell>
        </row>
        <row r="712">
          <cell r="C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Q712">
            <v>0</v>
          </cell>
          <cell r="AR712">
            <v>0</v>
          </cell>
        </row>
        <row r="713">
          <cell r="C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Q713">
            <v>0</v>
          </cell>
          <cell r="AR713">
            <v>0</v>
          </cell>
        </row>
        <row r="714">
          <cell r="C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Q714">
            <v>0</v>
          </cell>
          <cell r="AR714">
            <v>0</v>
          </cell>
        </row>
        <row r="715">
          <cell r="C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Q715">
            <v>0</v>
          </cell>
          <cell r="AR715">
            <v>0</v>
          </cell>
        </row>
        <row r="716">
          <cell r="C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Q716">
            <v>0</v>
          </cell>
          <cell r="AR716">
            <v>0</v>
          </cell>
        </row>
        <row r="717">
          <cell r="C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Q717">
            <v>0</v>
          </cell>
          <cell r="AR717">
            <v>0</v>
          </cell>
        </row>
        <row r="718">
          <cell r="C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Q718">
            <v>0</v>
          </cell>
          <cell r="AR718">
            <v>0</v>
          </cell>
        </row>
        <row r="719">
          <cell r="C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Q719">
            <v>0</v>
          </cell>
          <cell r="AR719">
            <v>0</v>
          </cell>
        </row>
        <row r="720">
          <cell r="C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Q720">
            <v>0</v>
          </cell>
          <cell r="AR720">
            <v>0</v>
          </cell>
        </row>
        <row r="721">
          <cell r="C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Q721">
            <v>0</v>
          </cell>
          <cell r="AR721">
            <v>0</v>
          </cell>
        </row>
        <row r="722">
          <cell r="C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Q722">
            <v>0</v>
          </cell>
          <cell r="AR722">
            <v>0</v>
          </cell>
        </row>
        <row r="723">
          <cell r="C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Q723">
            <v>0</v>
          </cell>
          <cell r="AR723">
            <v>0</v>
          </cell>
        </row>
        <row r="724">
          <cell r="C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Q724">
            <v>0</v>
          </cell>
          <cell r="AR724">
            <v>0</v>
          </cell>
        </row>
        <row r="725">
          <cell r="C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Q725">
            <v>0</v>
          </cell>
          <cell r="AR725">
            <v>0</v>
          </cell>
        </row>
        <row r="726">
          <cell r="C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Q726">
            <v>0</v>
          </cell>
          <cell r="AR726">
            <v>0</v>
          </cell>
        </row>
        <row r="727">
          <cell r="C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Q727">
            <v>0</v>
          </cell>
          <cell r="AR727">
            <v>0</v>
          </cell>
        </row>
        <row r="728">
          <cell r="C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Q728">
            <v>0</v>
          </cell>
          <cell r="AR728">
            <v>0</v>
          </cell>
        </row>
        <row r="729">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Q729">
            <v>0</v>
          </cell>
          <cell r="AR729">
            <v>0</v>
          </cell>
        </row>
        <row r="730">
          <cell r="AQ730">
            <v>0</v>
          </cell>
          <cell r="AR730">
            <v>0</v>
          </cell>
        </row>
        <row r="731">
          <cell r="C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Q731">
            <v>0</v>
          </cell>
          <cell r="AR731">
            <v>0</v>
          </cell>
        </row>
        <row r="732">
          <cell r="C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Q732">
            <v>0</v>
          </cell>
          <cell r="AR732">
            <v>0</v>
          </cell>
        </row>
        <row r="733">
          <cell r="C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Q733">
            <v>0</v>
          </cell>
          <cell r="AR733">
            <v>0</v>
          </cell>
        </row>
        <row r="734">
          <cell r="C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Q734">
            <v>0</v>
          </cell>
          <cell r="AR734">
            <v>0</v>
          </cell>
        </row>
        <row r="735">
          <cell r="C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Q735">
            <v>0</v>
          </cell>
          <cell r="AR735">
            <v>0</v>
          </cell>
        </row>
        <row r="736">
          <cell r="C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Q736">
            <v>0</v>
          </cell>
          <cell r="AR736">
            <v>0</v>
          </cell>
        </row>
        <row r="737">
          <cell r="C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Q737">
            <v>0</v>
          </cell>
          <cell r="AR737">
            <v>0</v>
          </cell>
        </row>
        <row r="738">
          <cell r="C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Q738">
            <v>0</v>
          </cell>
          <cell r="AR738">
            <v>0</v>
          </cell>
        </row>
        <row r="739">
          <cell r="C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Q739">
            <v>0</v>
          </cell>
          <cell r="AR739">
            <v>0</v>
          </cell>
        </row>
        <row r="740">
          <cell r="C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Q740">
            <v>0</v>
          </cell>
          <cell r="AR740">
            <v>0</v>
          </cell>
        </row>
        <row r="741">
          <cell r="C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Q741">
            <v>0</v>
          </cell>
          <cell r="AR741">
            <v>0</v>
          </cell>
        </row>
        <row r="742">
          <cell r="C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Q742">
            <v>0</v>
          </cell>
          <cell r="AR742">
            <v>0</v>
          </cell>
        </row>
        <row r="743">
          <cell r="C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Q743">
            <v>0</v>
          </cell>
          <cell r="AR743">
            <v>0</v>
          </cell>
        </row>
        <row r="744">
          <cell r="C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Q744">
            <v>0</v>
          </cell>
          <cell r="AR744">
            <v>0</v>
          </cell>
        </row>
        <row r="745">
          <cell r="C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Q745">
            <v>0</v>
          </cell>
          <cell r="AR745">
            <v>0</v>
          </cell>
        </row>
        <row r="746">
          <cell r="C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Q746">
            <v>0</v>
          </cell>
          <cell r="AR746">
            <v>0</v>
          </cell>
        </row>
        <row r="747">
          <cell r="C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Q747">
            <v>0</v>
          </cell>
          <cell r="AR747">
            <v>0</v>
          </cell>
        </row>
        <row r="748">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Q748">
            <v>0</v>
          </cell>
          <cell r="AR748">
            <v>0</v>
          </cell>
        </row>
        <row r="749">
          <cell r="C749">
            <v>4035</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-38695781.950000003</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Q749">
            <v>38695781.950000003</v>
          </cell>
          <cell r="AR749">
            <v>0</v>
          </cell>
        </row>
        <row r="750">
          <cell r="C750">
            <v>4035</v>
          </cell>
          <cell r="E750">
            <v>0</v>
          </cell>
          <cell r="F750">
            <v>0</v>
          </cell>
          <cell r="G750">
            <v>0</v>
          </cell>
          <cell r="H750">
            <v>0</v>
          </cell>
          <cell r="I750">
            <v>0</v>
          </cell>
          <cell r="J750">
            <v>0</v>
          </cell>
          <cell r="K750">
            <v>0</v>
          </cell>
          <cell r="L750">
            <v>0</v>
          </cell>
          <cell r="M750">
            <v>0</v>
          </cell>
          <cell r="N750">
            <v>-127429711.5</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Q750">
            <v>127429711.5</v>
          </cell>
          <cell r="AR750">
            <v>0</v>
          </cell>
        </row>
        <row r="751">
          <cell r="C751">
            <v>4035</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Q751">
            <v>0</v>
          </cell>
          <cell r="AR751">
            <v>0</v>
          </cell>
        </row>
        <row r="752">
          <cell r="C752">
            <v>4035</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Q752">
            <v>0</v>
          </cell>
          <cell r="AR752">
            <v>0</v>
          </cell>
        </row>
        <row r="753">
          <cell r="C753">
            <v>4035</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Q753">
            <v>0</v>
          </cell>
          <cell r="AR753">
            <v>0</v>
          </cell>
        </row>
        <row r="754">
          <cell r="C754">
            <v>4035</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Q754">
            <v>0</v>
          </cell>
          <cell r="AR754">
            <v>0</v>
          </cell>
        </row>
        <row r="755">
          <cell r="C755">
            <v>4035</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Q755">
            <v>0</v>
          </cell>
          <cell r="AR755">
            <v>0</v>
          </cell>
        </row>
        <row r="756">
          <cell r="C756">
            <v>4035</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Q756">
            <v>0</v>
          </cell>
          <cell r="AR756">
            <v>0</v>
          </cell>
        </row>
        <row r="757">
          <cell r="C757">
            <v>4035</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Q757">
            <v>0</v>
          </cell>
          <cell r="AR757">
            <v>0</v>
          </cell>
        </row>
        <row r="758">
          <cell r="C758">
            <v>4035</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Q758">
            <v>0</v>
          </cell>
          <cell r="AR758">
            <v>0</v>
          </cell>
        </row>
        <row r="759">
          <cell r="C759">
            <v>4035</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Q759">
            <v>0</v>
          </cell>
          <cell r="AR759">
            <v>0</v>
          </cell>
        </row>
        <row r="760">
          <cell r="C760">
            <v>4035</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Q760">
            <v>0</v>
          </cell>
          <cell r="AR760">
            <v>0</v>
          </cell>
        </row>
        <row r="761">
          <cell r="C761">
            <v>4035</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Q761">
            <v>0</v>
          </cell>
          <cell r="AR761">
            <v>0</v>
          </cell>
        </row>
        <row r="762">
          <cell r="C762">
            <v>4035</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Q762">
            <v>0</v>
          </cell>
          <cell r="AR762">
            <v>0</v>
          </cell>
        </row>
        <row r="763">
          <cell r="C763">
            <v>4035</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Q763">
            <v>0</v>
          </cell>
          <cell r="AR763">
            <v>0</v>
          </cell>
        </row>
        <row r="764">
          <cell r="C764">
            <v>4035</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Q764">
            <v>0</v>
          </cell>
          <cell r="AR764">
            <v>0</v>
          </cell>
        </row>
        <row r="765">
          <cell r="C765">
            <v>4035</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Q765">
            <v>0</v>
          </cell>
          <cell r="AR765">
            <v>0</v>
          </cell>
        </row>
        <row r="766">
          <cell r="C766">
            <v>4035</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Q766">
            <v>0</v>
          </cell>
          <cell r="AR766">
            <v>0</v>
          </cell>
        </row>
        <row r="767">
          <cell r="E767">
            <v>0</v>
          </cell>
          <cell r="F767">
            <v>0</v>
          </cell>
          <cell r="G767">
            <v>0</v>
          </cell>
          <cell r="H767">
            <v>0</v>
          </cell>
          <cell r="I767">
            <v>0</v>
          </cell>
          <cell r="J767">
            <v>0</v>
          </cell>
          <cell r="K767">
            <v>0</v>
          </cell>
          <cell r="L767">
            <v>0</v>
          </cell>
          <cell r="M767">
            <v>0</v>
          </cell>
          <cell r="N767">
            <v>-127429711.5</v>
          </cell>
          <cell r="O767">
            <v>0</v>
          </cell>
          <cell r="P767">
            <v>0</v>
          </cell>
          <cell r="Q767">
            <v>0</v>
          </cell>
          <cell r="R767">
            <v>0</v>
          </cell>
          <cell r="S767">
            <v>0</v>
          </cell>
          <cell r="T767">
            <v>-38695781.950000003</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Q767">
            <v>166125493.44999999</v>
          </cell>
          <cell r="AR767">
            <v>0</v>
          </cell>
        </row>
        <row r="768">
          <cell r="C768">
            <v>4040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-3126272</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Q768">
            <v>3126272</v>
          </cell>
          <cell r="AR768">
            <v>0</v>
          </cell>
        </row>
        <row r="769">
          <cell r="C769">
            <v>4040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-5346.4</v>
          </cell>
          <cell r="AE769">
            <v>0</v>
          </cell>
          <cell r="AF769">
            <v>0</v>
          </cell>
          <cell r="AG769">
            <v>0</v>
          </cell>
          <cell r="AH769">
            <v>0</v>
          </cell>
          <cell r="AI769">
            <v>0</v>
          </cell>
          <cell r="AJ769">
            <v>0</v>
          </cell>
          <cell r="AK769">
            <v>0</v>
          </cell>
          <cell r="AL769">
            <v>0</v>
          </cell>
          <cell r="AM769">
            <v>0</v>
          </cell>
          <cell r="AN769">
            <v>0</v>
          </cell>
          <cell r="AO769">
            <v>0</v>
          </cell>
          <cell r="AQ769">
            <v>5346.4</v>
          </cell>
          <cell r="AR769">
            <v>0</v>
          </cell>
        </row>
        <row r="770">
          <cell r="C770">
            <v>4040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-28175</v>
          </cell>
          <cell r="AI770">
            <v>0</v>
          </cell>
          <cell r="AJ770">
            <v>0</v>
          </cell>
          <cell r="AK770">
            <v>0</v>
          </cell>
          <cell r="AL770">
            <v>0</v>
          </cell>
          <cell r="AM770">
            <v>0</v>
          </cell>
          <cell r="AN770">
            <v>0</v>
          </cell>
          <cell r="AO770">
            <v>0</v>
          </cell>
          <cell r="AQ770">
            <v>28175</v>
          </cell>
          <cell r="AR770">
            <v>0</v>
          </cell>
        </row>
        <row r="771">
          <cell r="C771">
            <v>4040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Q771">
            <v>0</v>
          </cell>
          <cell r="AR771">
            <v>0</v>
          </cell>
        </row>
        <row r="772">
          <cell r="C772">
            <v>4040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Q772">
            <v>0</v>
          </cell>
          <cell r="AR772">
            <v>0</v>
          </cell>
        </row>
        <row r="773">
          <cell r="C773">
            <v>4040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Q773">
            <v>0</v>
          </cell>
          <cell r="AR773">
            <v>0</v>
          </cell>
        </row>
        <row r="774">
          <cell r="C774">
            <v>4040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Q774">
            <v>0</v>
          </cell>
          <cell r="AR774">
            <v>0</v>
          </cell>
        </row>
        <row r="775">
          <cell r="C775">
            <v>4040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Q775">
            <v>0</v>
          </cell>
          <cell r="AR775">
            <v>0</v>
          </cell>
        </row>
        <row r="776">
          <cell r="C776">
            <v>4040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Q776">
            <v>0</v>
          </cell>
          <cell r="AR776">
            <v>0</v>
          </cell>
        </row>
        <row r="777">
          <cell r="C777">
            <v>4040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Q777">
            <v>0</v>
          </cell>
          <cell r="AR777">
            <v>0</v>
          </cell>
        </row>
        <row r="778">
          <cell r="C778">
            <v>4040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Q778">
            <v>0</v>
          </cell>
          <cell r="AR778">
            <v>0</v>
          </cell>
        </row>
        <row r="779">
          <cell r="C779">
            <v>4040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Q779">
            <v>0</v>
          </cell>
          <cell r="AR779">
            <v>0</v>
          </cell>
        </row>
        <row r="780">
          <cell r="C780">
            <v>4040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Q780">
            <v>0</v>
          </cell>
          <cell r="AR780">
            <v>0</v>
          </cell>
        </row>
        <row r="781">
          <cell r="C781">
            <v>4040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Q781">
            <v>0</v>
          </cell>
          <cell r="AR781">
            <v>0</v>
          </cell>
        </row>
        <row r="782">
          <cell r="C782">
            <v>4040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Q782">
            <v>0</v>
          </cell>
          <cell r="AR782">
            <v>0</v>
          </cell>
        </row>
        <row r="783">
          <cell r="C783">
            <v>4040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Q783">
            <v>0</v>
          </cell>
          <cell r="AR783">
            <v>0</v>
          </cell>
        </row>
        <row r="784">
          <cell r="C784">
            <v>4040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Q784">
            <v>0</v>
          </cell>
          <cell r="AR784">
            <v>0</v>
          </cell>
        </row>
        <row r="785">
          <cell r="C785">
            <v>4040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Q785">
            <v>0</v>
          </cell>
          <cell r="AR785">
            <v>0</v>
          </cell>
        </row>
        <row r="786">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-3126272</v>
          </cell>
          <cell r="U786">
            <v>0</v>
          </cell>
          <cell r="V786">
            <v>0</v>
          </cell>
          <cell r="W786">
            <v>0</v>
          </cell>
          <cell r="X786">
            <v>0</v>
          </cell>
          <cell r="Y786">
            <v>0</v>
          </cell>
          <cell r="Z786">
            <v>0</v>
          </cell>
          <cell r="AA786">
            <v>0</v>
          </cell>
          <cell r="AB786">
            <v>0</v>
          </cell>
          <cell r="AC786">
            <v>0</v>
          </cell>
          <cell r="AD786">
            <v>-5346.4</v>
          </cell>
          <cell r="AE786">
            <v>0</v>
          </cell>
          <cell r="AF786">
            <v>0</v>
          </cell>
          <cell r="AG786">
            <v>0</v>
          </cell>
          <cell r="AH786">
            <v>-28175</v>
          </cell>
          <cell r="AI786">
            <v>0</v>
          </cell>
          <cell r="AJ786">
            <v>0</v>
          </cell>
          <cell r="AK786">
            <v>0</v>
          </cell>
          <cell r="AL786">
            <v>0</v>
          </cell>
          <cell r="AM786">
            <v>0</v>
          </cell>
          <cell r="AN786">
            <v>0</v>
          </cell>
          <cell r="AO786">
            <v>0</v>
          </cell>
          <cell r="AQ786">
            <v>3159793.4</v>
          </cell>
          <cell r="AR786">
            <v>0</v>
          </cell>
        </row>
        <row r="787">
          <cell r="C787">
            <v>4006</v>
          </cell>
          <cell r="E787">
            <v>0</v>
          </cell>
          <cell r="F787">
            <v>0</v>
          </cell>
          <cell r="G787">
            <v>0</v>
          </cell>
          <cell r="H787">
            <v>-286021.05</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Q787">
            <v>286021.05</v>
          </cell>
          <cell r="AR787">
            <v>0</v>
          </cell>
        </row>
        <row r="788">
          <cell r="C788">
            <v>4006</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Q788">
            <v>0</v>
          </cell>
          <cell r="AR788">
            <v>0</v>
          </cell>
        </row>
        <row r="789">
          <cell r="C789">
            <v>4006</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Q789">
            <v>0</v>
          </cell>
          <cell r="AR789">
            <v>0</v>
          </cell>
        </row>
        <row r="790">
          <cell r="C790">
            <v>4006</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Q790">
            <v>0</v>
          </cell>
          <cell r="AR790">
            <v>0</v>
          </cell>
        </row>
        <row r="791">
          <cell r="C791">
            <v>4006</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Q791">
            <v>0</v>
          </cell>
          <cell r="AR791">
            <v>0</v>
          </cell>
        </row>
        <row r="792">
          <cell r="C792">
            <v>4006</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Q792">
            <v>0</v>
          </cell>
          <cell r="AR792">
            <v>0</v>
          </cell>
        </row>
        <row r="793">
          <cell r="C793">
            <v>4006</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Q793">
            <v>0</v>
          </cell>
          <cell r="AR793">
            <v>0</v>
          </cell>
        </row>
        <row r="794">
          <cell r="C794">
            <v>4006</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Q794">
            <v>0</v>
          </cell>
          <cell r="AR794">
            <v>0</v>
          </cell>
        </row>
        <row r="795">
          <cell r="C795">
            <v>4006</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Q795">
            <v>0</v>
          </cell>
          <cell r="AR795">
            <v>0</v>
          </cell>
        </row>
        <row r="796">
          <cell r="C796">
            <v>4006</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Q796">
            <v>0</v>
          </cell>
          <cell r="AR796">
            <v>0</v>
          </cell>
        </row>
        <row r="797">
          <cell r="C797">
            <v>4006</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Q797">
            <v>0</v>
          </cell>
          <cell r="AR797">
            <v>0</v>
          </cell>
        </row>
        <row r="798">
          <cell r="C798">
            <v>4006</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Q798">
            <v>0</v>
          </cell>
          <cell r="AR798">
            <v>0</v>
          </cell>
        </row>
        <row r="799">
          <cell r="C799">
            <v>4006</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Q799">
            <v>0</v>
          </cell>
          <cell r="AR799">
            <v>0</v>
          </cell>
        </row>
        <row r="800">
          <cell r="C800">
            <v>4006</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Q800">
            <v>0</v>
          </cell>
          <cell r="AR800">
            <v>0</v>
          </cell>
        </row>
        <row r="801">
          <cell r="C801">
            <v>4006</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Q801">
            <v>0</v>
          </cell>
          <cell r="AR801">
            <v>0</v>
          </cell>
        </row>
        <row r="802">
          <cell r="C802">
            <v>4006</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Q802">
            <v>0</v>
          </cell>
          <cell r="AR802">
            <v>0</v>
          </cell>
        </row>
        <row r="803">
          <cell r="C803">
            <v>4006</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Q803">
            <v>0</v>
          </cell>
          <cell r="AR803">
            <v>0</v>
          </cell>
        </row>
        <row r="804">
          <cell r="C804">
            <v>4006</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Q804">
            <v>0</v>
          </cell>
          <cell r="AR804">
            <v>0</v>
          </cell>
        </row>
        <row r="805">
          <cell r="E805">
            <v>0</v>
          </cell>
          <cell r="F805">
            <v>0</v>
          </cell>
          <cell r="G805">
            <v>0</v>
          </cell>
          <cell r="H805">
            <v>-286021.05</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Q805">
            <v>286021.05</v>
          </cell>
          <cell r="AR805">
            <v>0</v>
          </cell>
        </row>
        <row r="806">
          <cell r="C806">
            <v>4017</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-3097595.31</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Q806">
            <v>3097595.31</v>
          </cell>
          <cell r="AR806">
            <v>0</v>
          </cell>
        </row>
        <row r="807">
          <cell r="C807">
            <v>4017</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Q807">
            <v>0</v>
          </cell>
          <cell r="AR807">
            <v>0</v>
          </cell>
        </row>
        <row r="808">
          <cell r="C808">
            <v>4017</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Q808">
            <v>0</v>
          </cell>
          <cell r="AR808">
            <v>0</v>
          </cell>
        </row>
        <row r="809">
          <cell r="C809">
            <v>4017</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Q809">
            <v>0</v>
          </cell>
          <cell r="AR809">
            <v>0</v>
          </cell>
        </row>
        <row r="810">
          <cell r="C810">
            <v>4017</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Q810">
            <v>0</v>
          </cell>
          <cell r="AR810">
            <v>0</v>
          </cell>
        </row>
        <row r="811">
          <cell r="C811">
            <v>4017</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Q811">
            <v>0</v>
          </cell>
          <cell r="AR811">
            <v>0</v>
          </cell>
        </row>
        <row r="812">
          <cell r="C812">
            <v>4017</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Q812">
            <v>0</v>
          </cell>
          <cell r="AR812">
            <v>0</v>
          </cell>
        </row>
        <row r="813">
          <cell r="C813">
            <v>4017</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Q813">
            <v>0</v>
          </cell>
          <cell r="AR813">
            <v>0</v>
          </cell>
        </row>
        <row r="814">
          <cell r="C814">
            <v>4017</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Q814">
            <v>0</v>
          </cell>
          <cell r="AR814">
            <v>0</v>
          </cell>
        </row>
        <row r="815">
          <cell r="C815">
            <v>4017</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Q815">
            <v>0</v>
          </cell>
          <cell r="AR815">
            <v>0</v>
          </cell>
        </row>
        <row r="816">
          <cell r="C816">
            <v>4017</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Q816">
            <v>0</v>
          </cell>
          <cell r="AR816">
            <v>0</v>
          </cell>
        </row>
        <row r="817">
          <cell r="C817">
            <v>4017</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Q817">
            <v>0</v>
          </cell>
          <cell r="AR817">
            <v>0</v>
          </cell>
        </row>
        <row r="818">
          <cell r="C818">
            <v>4017</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Q818">
            <v>0</v>
          </cell>
          <cell r="AR818">
            <v>0</v>
          </cell>
        </row>
        <row r="819">
          <cell r="C819">
            <v>4017</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Q819">
            <v>0</v>
          </cell>
          <cell r="AR819">
            <v>0</v>
          </cell>
        </row>
        <row r="820">
          <cell r="C820">
            <v>4017</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Q820">
            <v>0</v>
          </cell>
          <cell r="AR820">
            <v>0</v>
          </cell>
        </row>
        <row r="821">
          <cell r="C821">
            <v>4017</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Q821">
            <v>0</v>
          </cell>
          <cell r="AR821">
            <v>0</v>
          </cell>
        </row>
        <row r="822">
          <cell r="C822">
            <v>4017</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Q822">
            <v>0</v>
          </cell>
          <cell r="AR822">
            <v>0</v>
          </cell>
        </row>
        <row r="823">
          <cell r="C823">
            <v>4017</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Q823">
            <v>0</v>
          </cell>
          <cell r="AR823">
            <v>0</v>
          </cell>
        </row>
        <row r="824">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-3097595.31</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Q824">
            <v>3097595.31</v>
          </cell>
          <cell r="AR824">
            <v>0</v>
          </cell>
        </row>
        <row r="825">
          <cell r="C825">
            <v>4022</v>
          </cell>
          <cell r="E825">
            <v>0</v>
          </cell>
          <cell r="F825">
            <v>0</v>
          </cell>
          <cell r="G825">
            <v>0</v>
          </cell>
          <cell r="H825">
            <v>-10887621.029999999</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Q825">
            <v>10887621.029999999</v>
          </cell>
          <cell r="AR825">
            <v>0</v>
          </cell>
        </row>
        <row r="826">
          <cell r="C826">
            <v>4022</v>
          </cell>
          <cell r="E826">
            <v>0</v>
          </cell>
          <cell r="F826">
            <v>0</v>
          </cell>
          <cell r="G826">
            <v>-22078957.199999999</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Q826">
            <v>22078957.199999999</v>
          </cell>
          <cell r="AR826">
            <v>0</v>
          </cell>
        </row>
        <row r="827">
          <cell r="C827">
            <v>4022</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-1142963.8400000001</v>
          </cell>
          <cell r="AI827">
            <v>0</v>
          </cell>
          <cell r="AJ827">
            <v>0</v>
          </cell>
          <cell r="AK827">
            <v>0</v>
          </cell>
          <cell r="AL827">
            <v>0</v>
          </cell>
          <cell r="AM827">
            <v>0</v>
          </cell>
          <cell r="AN827">
            <v>0</v>
          </cell>
          <cell r="AO827">
            <v>0</v>
          </cell>
          <cell r="AQ827">
            <v>1142963.8400000001</v>
          </cell>
          <cell r="AR827">
            <v>0</v>
          </cell>
        </row>
        <row r="828">
          <cell r="C828">
            <v>4022</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Q828">
            <v>0</v>
          </cell>
          <cell r="AR828">
            <v>0</v>
          </cell>
        </row>
        <row r="829">
          <cell r="C829">
            <v>4022</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Q829">
            <v>0</v>
          </cell>
          <cell r="AR829">
            <v>0</v>
          </cell>
        </row>
        <row r="830">
          <cell r="C830">
            <v>4022</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Q830">
            <v>0</v>
          </cell>
          <cell r="AR830">
            <v>0</v>
          </cell>
        </row>
        <row r="831">
          <cell r="C831">
            <v>4022</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Q831">
            <v>0</v>
          </cell>
          <cell r="AR831">
            <v>0</v>
          </cell>
        </row>
        <row r="832">
          <cell r="C832">
            <v>4022</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Q832">
            <v>0</v>
          </cell>
          <cell r="AR832">
            <v>0</v>
          </cell>
        </row>
        <row r="833">
          <cell r="C833">
            <v>4022</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Q833">
            <v>0</v>
          </cell>
          <cell r="AR833">
            <v>0</v>
          </cell>
        </row>
        <row r="834">
          <cell r="C834">
            <v>4022</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Q834">
            <v>0</v>
          </cell>
          <cell r="AR834">
            <v>0</v>
          </cell>
        </row>
        <row r="835">
          <cell r="C835">
            <v>4022</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Q835">
            <v>0</v>
          </cell>
          <cell r="AR835">
            <v>0</v>
          </cell>
        </row>
        <row r="836">
          <cell r="C836">
            <v>4022</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Q836">
            <v>0</v>
          </cell>
          <cell r="AR836">
            <v>0</v>
          </cell>
        </row>
        <row r="837">
          <cell r="C837">
            <v>4022</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Q837">
            <v>0</v>
          </cell>
          <cell r="AR837">
            <v>0</v>
          </cell>
        </row>
        <row r="838">
          <cell r="C838">
            <v>4022</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Q838">
            <v>0</v>
          </cell>
          <cell r="AR838">
            <v>0</v>
          </cell>
        </row>
        <row r="839">
          <cell r="C839">
            <v>4022</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Q839">
            <v>0</v>
          </cell>
          <cell r="AR839">
            <v>0</v>
          </cell>
        </row>
        <row r="840">
          <cell r="C840">
            <v>4022</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Q840">
            <v>0</v>
          </cell>
          <cell r="AR840">
            <v>0</v>
          </cell>
        </row>
        <row r="841">
          <cell r="C841">
            <v>4022</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Q841">
            <v>0</v>
          </cell>
          <cell r="AR841">
            <v>0</v>
          </cell>
        </row>
        <row r="842">
          <cell r="C842">
            <v>4022</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Q842">
            <v>0</v>
          </cell>
          <cell r="AR842">
            <v>0</v>
          </cell>
        </row>
        <row r="843">
          <cell r="E843">
            <v>0</v>
          </cell>
          <cell r="F843">
            <v>0</v>
          </cell>
          <cell r="G843">
            <v>-22078957.199999999</v>
          </cell>
          <cell r="H843">
            <v>-10887621.029999999</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-1142963.8400000001</v>
          </cell>
          <cell r="AI843">
            <v>0</v>
          </cell>
          <cell r="AJ843">
            <v>0</v>
          </cell>
          <cell r="AK843">
            <v>0</v>
          </cell>
          <cell r="AL843">
            <v>0</v>
          </cell>
          <cell r="AM843">
            <v>0</v>
          </cell>
          <cell r="AN843">
            <v>0</v>
          </cell>
          <cell r="AO843">
            <v>0</v>
          </cell>
          <cell r="AQ843">
            <v>34109542.07</v>
          </cell>
          <cell r="AR843">
            <v>0</v>
          </cell>
        </row>
        <row r="844">
          <cell r="C844">
            <v>4023</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602924.4</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Q844">
            <v>0</v>
          </cell>
          <cell r="AR844">
            <v>602924.4</v>
          </cell>
        </row>
        <row r="845">
          <cell r="C845">
            <v>4023</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Q845">
            <v>0</v>
          </cell>
          <cell r="AR845">
            <v>0</v>
          </cell>
        </row>
        <row r="846">
          <cell r="C846">
            <v>4023</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Q846">
            <v>0</v>
          </cell>
          <cell r="AR846">
            <v>0</v>
          </cell>
        </row>
        <row r="847">
          <cell r="C847">
            <v>4023</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Q847">
            <v>0</v>
          </cell>
          <cell r="AR847">
            <v>0</v>
          </cell>
        </row>
        <row r="848">
          <cell r="C848">
            <v>4023</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Q848">
            <v>0</v>
          </cell>
          <cell r="AR848">
            <v>0</v>
          </cell>
        </row>
        <row r="849">
          <cell r="C849">
            <v>4023</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Q849">
            <v>0</v>
          </cell>
          <cell r="AR849">
            <v>0</v>
          </cell>
        </row>
        <row r="850">
          <cell r="C850">
            <v>4023</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Q850">
            <v>0</v>
          </cell>
          <cell r="AR850">
            <v>0</v>
          </cell>
        </row>
        <row r="851">
          <cell r="C851">
            <v>4023</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Q851">
            <v>0</v>
          </cell>
          <cell r="AR851">
            <v>0</v>
          </cell>
        </row>
        <row r="852">
          <cell r="C852">
            <v>4023</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Q852">
            <v>0</v>
          </cell>
          <cell r="AR852">
            <v>0</v>
          </cell>
        </row>
        <row r="853">
          <cell r="C853">
            <v>4023</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Q853">
            <v>0</v>
          </cell>
          <cell r="AR853">
            <v>0</v>
          </cell>
        </row>
        <row r="854">
          <cell r="C854">
            <v>4023</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Q854">
            <v>0</v>
          </cell>
          <cell r="AR854">
            <v>0</v>
          </cell>
        </row>
        <row r="855">
          <cell r="C855">
            <v>4023</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Q855">
            <v>0</v>
          </cell>
          <cell r="AR855">
            <v>0</v>
          </cell>
        </row>
        <row r="856">
          <cell r="C856">
            <v>4023</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Q856">
            <v>0</v>
          </cell>
          <cell r="AR856">
            <v>0</v>
          </cell>
        </row>
        <row r="857">
          <cell r="C857">
            <v>4023</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Q857">
            <v>0</v>
          </cell>
          <cell r="AR857">
            <v>0</v>
          </cell>
        </row>
        <row r="858">
          <cell r="C858">
            <v>4023</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Q858">
            <v>0</v>
          </cell>
          <cell r="AR858">
            <v>0</v>
          </cell>
        </row>
        <row r="859">
          <cell r="C859">
            <v>4023</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Q859">
            <v>0</v>
          </cell>
          <cell r="AR859">
            <v>0</v>
          </cell>
        </row>
        <row r="860">
          <cell r="C860">
            <v>4023</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Q860">
            <v>0</v>
          </cell>
          <cell r="AR860">
            <v>0</v>
          </cell>
        </row>
        <row r="861">
          <cell r="C861">
            <v>4023</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Q861">
            <v>0</v>
          </cell>
          <cell r="AR861">
            <v>0</v>
          </cell>
        </row>
        <row r="862">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602924.4</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Q862">
            <v>0</v>
          </cell>
          <cell r="AR862">
            <v>602924.4</v>
          </cell>
        </row>
        <row r="863">
          <cell r="C863">
            <v>4029</v>
          </cell>
          <cell r="E863">
            <v>0</v>
          </cell>
          <cell r="F863">
            <v>0</v>
          </cell>
          <cell r="G863">
            <v>0</v>
          </cell>
          <cell r="H863">
            <v>-9190657.6999999993</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Q863">
            <v>9190657.6999999993</v>
          </cell>
          <cell r="AR863">
            <v>0</v>
          </cell>
        </row>
        <row r="864">
          <cell r="C864">
            <v>4029</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-9725.2000000000007</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Q864">
            <v>9725.2000000000007</v>
          </cell>
          <cell r="AR864">
            <v>0</v>
          </cell>
        </row>
        <row r="865">
          <cell r="C865">
            <v>4029</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-497325.79</v>
          </cell>
          <cell r="AE865">
            <v>0</v>
          </cell>
          <cell r="AF865">
            <v>0</v>
          </cell>
          <cell r="AG865">
            <v>0</v>
          </cell>
          <cell r="AH865">
            <v>0</v>
          </cell>
          <cell r="AI865">
            <v>0</v>
          </cell>
          <cell r="AJ865">
            <v>0</v>
          </cell>
          <cell r="AK865">
            <v>0</v>
          </cell>
          <cell r="AL865">
            <v>0</v>
          </cell>
          <cell r="AM865">
            <v>0</v>
          </cell>
          <cell r="AN865">
            <v>0</v>
          </cell>
          <cell r="AO865">
            <v>0</v>
          </cell>
          <cell r="AQ865">
            <v>497325.79</v>
          </cell>
          <cell r="AR865">
            <v>0</v>
          </cell>
        </row>
        <row r="866">
          <cell r="C866">
            <v>4029</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-722336.63</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Q866">
            <v>722336.63</v>
          </cell>
          <cell r="AR866">
            <v>0</v>
          </cell>
        </row>
        <row r="867">
          <cell r="C867">
            <v>4029</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-1168.22</v>
          </cell>
          <cell r="AI867">
            <v>0</v>
          </cell>
          <cell r="AJ867">
            <v>0</v>
          </cell>
          <cell r="AK867">
            <v>0</v>
          </cell>
          <cell r="AL867">
            <v>0</v>
          </cell>
          <cell r="AM867">
            <v>0</v>
          </cell>
          <cell r="AN867">
            <v>0</v>
          </cell>
          <cell r="AO867">
            <v>0</v>
          </cell>
          <cell r="AQ867">
            <v>1168.22</v>
          </cell>
          <cell r="AR867">
            <v>0</v>
          </cell>
        </row>
        <row r="868">
          <cell r="C868">
            <v>4029</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Q868">
            <v>0</v>
          </cell>
          <cell r="AR868">
            <v>0</v>
          </cell>
        </row>
        <row r="869">
          <cell r="C869">
            <v>4029</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Q869">
            <v>0</v>
          </cell>
          <cell r="AR869">
            <v>0</v>
          </cell>
        </row>
        <row r="870">
          <cell r="C870">
            <v>4029</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Q870">
            <v>0</v>
          </cell>
          <cell r="AR870">
            <v>0</v>
          </cell>
        </row>
        <row r="871">
          <cell r="C871">
            <v>4029</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Q871">
            <v>0</v>
          </cell>
          <cell r="AR871">
            <v>0</v>
          </cell>
        </row>
        <row r="872">
          <cell r="C872">
            <v>4029</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Q872">
            <v>0</v>
          </cell>
          <cell r="AR872">
            <v>0</v>
          </cell>
        </row>
        <row r="873">
          <cell r="C873">
            <v>4029</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Q873">
            <v>0</v>
          </cell>
          <cell r="AR873">
            <v>0</v>
          </cell>
        </row>
        <row r="874">
          <cell r="C874">
            <v>4029</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Q874">
            <v>0</v>
          </cell>
          <cell r="AR874">
            <v>0</v>
          </cell>
        </row>
        <row r="875">
          <cell r="C875">
            <v>4029</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Q875">
            <v>0</v>
          </cell>
          <cell r="AR875">
            <v>0</v>
          </cell>
        </row>
        <row r="876">
          <cell r="C876">
            <v>4029</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Q876">
            <v>0</v>
          </cell>
          <cell r="AR876">
            <v>0</v>
          </cell>
        </row>
        <row r="877">
          <cell r="C877">
            <v>4029</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Q877">
            <v>0</v>
          </cell>
          <cell r="AR877">
            <v>0</v>
          </cell>
        </row>
        <row r="878">
          <cell r="C878">
            <v>4029</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Q878">
            <v>0</v>
          </cell>
          <cell r="AR878">
            <v>0</v>
          </cell>
        </row>
        <row r="879">
          <cell r="C879">
            <v>4029</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Q879">
            <v>0</v>
          </cell>
          <cell r="AR879">
            <v>0</v>
          </cell>
        </row>
        <row r="880">
          <cell r="C880">
            <v>4029</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Q880">
            <v>0</v>
          </cell>
          <cell r="AR880">
            <v>0</v>
          </cell>
        </row>
        <row r="881">
          <cell r="E881">
            <v>0</v>
          </cell>
          <cell r="F881">
            <v>0</v>
          </cell>
          <cell r="G881">
            <v>0</v>
          </cell>
          <cell r="H881">
            <v>-9190657.6999999993</v>
          </cell>
          <cell r="I881">
            <v>0</v>
          </cell>
          <cell r="J881">
            <v>0</v>
          </cell>
          <cell r="K881">
            <v>0</v>
          </cell>
          <cell r="L881">
            <v>0</v>
          </cell>
          <cell r="M881">
            <v>0</v>
          </cell>
          <cell r="N881">
            <v>0</v>
          </cell>
          <cell r="O881">
            <v>0</v>
          </cell>
          <cell r="P881">
            <v>0</v>
          </cell>
          <cell r="Q881">
            <v>0</v>
          </cell>
          <cell r="R881">
            <v>0</v>
          </cell>
          <cell r="S881">
            <v>0</v>
          </cell>
          <cell r="T881">
            <v>-9725.2000000000007</v>
          </cell>
          <cell r="U881">
            <v>0</v>
          </cell>
          <cell r="V881">
            <v>0</v>
          </cell>
          <cell r="W881">
            <v>0</v>
          </cell>
          <cell r="X881">
            <v>0</v>
          </cell>
          <cell r="Y881">
            <v>0</v>
          </cell>
          <cell r="Z881">
            <v>0</v>
          </cell>
          <cell r="AA881">
            <v>0</v>
          </cell>
          <cell r="AB881">
            <v>-722336.63</v>
          </cell>
          <cell r="AC881">
            <v>0</v>
          </cell>
          <cell r="AD881">
            <v>-497325.79</v>
          </cell>
          <cell r="AE881">
            <v>0</v>
          </cell>
          <cell r="AF881">
            <v>0</v>
          </cell>
          <cell r="AG881">
            <v>0</v>
          </cell>
          <cell r="AH881">
            <v>-1168.22</v>
          </cell>
          <cell r="AI881">
            <v>0</v>
          </cell>
          <cell r="AJ881">
            <v>0</v>
          </cell>
          <cell r="AK881">
            <v>0</v>
          </cell>
          <cell r="AL881">
            <v>0</v>
          </cell>
          <cell r="AM881">
            <v>0</v>
          </cell>
          <cell r="AN881">
            <v>0</v>
          </cell>
          <cell r="AO881">
            <v>0</v>
          </cell>
          <cell r="AQ881">
            <v>10421213.539999999</v>
          </cell>
          <cell r="AR881">
            <v>0</v>
          </cell>
        </row>
        <row r="882">
          <cell r="AQ882">
            <v>0</v>
          </cell>
          <cell r="AR882">
            <v>0</v>
          </cell>
        </row>
        <row r="883">
          <cell r="C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Q883">
            <v>0</v>
          </cell>
          <cell r="AR883">
            <v>0</v>
          </cell>
        </row>
        <row r="884">
          <cell r="C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Q884">
            <v>0</v>
          </cell>
          <cell r="AR884">
            <v>0</v>
          </cell>
        </row>
        <row r="885">
          <cell r="C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Q885">
            <v>0</v>
          </cell>
          <cell r="AR885">
            <v>0</v>
          </cell>
        </row>
        <row r="886">
          <cell r="C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Q886">
            <v>0</v>
          </cell>
          <cell r="AR886">
            <v>0</v>
          </cell>
        </row>
        <row r="887">
          <cell r="C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Q887">
            <v>0</v>
          </cell>
          <cell r="AR887">
            <v>0</v>
          </cell>
        </row>
        <row r="888">
          <cell r="C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Q888">
            <v>0</v>
          </cell>
          <cell r="AR888">
            <v>0</v>
          </cell>
        </row>
        <row r="889">
          <cell r="C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Q889">
            <v>0</v>
          </cell>
          <cell r="AR889">
            <v>0</v>
          </cell>
        </row>
        <row r="890">
          <cell r="C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Q890">
            <v>0</v>
          </cell>
          <cell r="AR890">
            <v>0</v>
          </cell>
        </row>
        <row r="891">
          <cell r="C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Q891">
            <v>0</v>
          </cell>
          <cell r="AR891">
            <v>0</v>
          </cell>
        </row>
        <row r="892">
          <cell r="C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Q892">
            <v>0</v>
          </cell>
          <cell r="AR892">
            <v>0</v>
          </cell>
        </row>
        <row r="893">
          <cell r="C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Q893">
            <v>0</v>
          </cell>
          <cell r="AR893">
            <v>0</v>
          </cell>
        </row>
        <row r="894">
          <cell r="C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Q894">
            <v>0</v>
          </cell>
          <cell r="AR894">
            <v>0</v>
          </cell>
        </row>
        <row r="895">
          <cell r="C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Q895">
            <v>0</v>
          </cell>
          <cell r="AR895">
            <v>0</v>
          </cell>
        </row>
        <row r="896">
          <cell r="C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Q896">
            <v>0</v>
          </cell>
          <cell r="AR896">
            <v>0</v>
          </cell>
        </row>
        <row r="897">
          <cell r="C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Q897">
            <v>0</v>
          </cell>
          <cell r="AR897">
            <v>0</v>
          </cell>
        </row>
        <row r="898">
          <cell r="C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Q898">
            <v>0</v>
          </cell>
          <cell r="AR898">
            <v>0</v>
          </cell>
        </row>
        <row r="899">
          <cell r="C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Q899">
            <v>0</v>
          </cell>
          <cell r="AR899">
            <v>0</v>
          </cell>
        </row>
        <row r="900">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Q900">
            <v>0</v>
          </cell>
          <cell r="AR900">
            <v>0</v>
          </cell>
        </row>
        <row r="901">
          <cell r="AQ901">
            <v>0</v>
          </cell>
          <cell r="AR901">
            <v>0</v>
          </cell>
        </row>
        <row r="902">
          <cell r="C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Q902">
            <v>0</v>
          </cell>
          <cell r="AR902">
            <v>0</v>
          </cell>
        </row>
        <row r="903">
          <cell r="C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Q903">
            <v>0</v>
          </cell>
          <cell r="AR903">
            <v>0</v>
          </cell>
        </row>
        <row r="904">
          <cell r="C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Q904">
            <v>0</v>
          </cell>
          <cell r="AR904">
            <v>0</v>
          </cell>
        </row>
        <row r="905">
          <cell r="C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Q905">
            <v>0</v>
          </cell>
          <cell r="AR905">
            <v>0</v>
          </cell>
        </row>
        <row r="906">
          <cell r="C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Q906">
            <v>0</v>
          </cell>
          <cell r="AR906">
            <v>0</v>
          </cell>
        </row>
        <row r="907">
          <cell r="C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Q907">
            <v>0</v>
          </cell>
          <cell r="AR907">
            <v>0</v>
          </cell>
        </row>
        <row r="908">
          <cell r="C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Q908">
            <v>0</v>
          </cell>
          <cell r="AR908">
            <v>0</v>
          </cell>
        </row>
        <row r="909">
          <cell r="C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Q909">
            <v>0</v>
          </cell>
          <cell r="AR909">
            <v>0</v>
          </cell>
        </row>
        <row r="910">
          <cell r="C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Q910">
            <v>0</v>
          </cell>
          <cell r="AR910">
            <v>0</v>
          </cell>
        </row>
        <row r="911">
          <cell r="C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Q911">
            <v>0</v>
          </cell>
          <cell r="AR911">
            <v>0</v>
          </cell>
        </row>
        <row r="912">
          <cell r="C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Q912">
            <v>0</v>
          </cell>
          <cell r="AR912">
            <v>0</v>
          </cell>
        </row>
        <row r="913">
          <cell r="C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Q913">
            <v>0</v>
          </cell>
          <cell r="AR913">
            <v>0</v>
          </cell>
        </row>
        <row r="914">
          <cell r="C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Q914">
            <v>0</v>
          </cell>
          <cell r="AR914">
            <v>0</v>
          </cell>
        </row>
        <row r="915">
          <cell r="C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Q915">
            <v>0</v>
          </cell>
          <cell r="AR915">
            <v>0</v>
          </cell>
        </row>
        <row r="916">
          <cell r="C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Q916">
            <v>0</v>
          </cell>
          <cell r="AR916">
            <v>0</v>
          </cell>
        </row>
        <row r="917">
          <cell r="C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Q917">
            <v>0</v>
          </cell>
          <cell r="AR917">
            <v>0</v>
          </cell>
        </row>
        <row r="918">
          <cell r="C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Q918">
            <v>0</v>
          </cell>
          <cell r="AR918">
            <v>0</v>
          </cell>
        </row>
        <row r="919">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Q919">
            <v>0</v>
          </cell>
          <cell r="AR919">
            <v>0</v>
          </cell>
        </row>
        <row r="920">
          <cell r="AQ920">
            <v>0</v>
          </cell>
          <cell r="AR920">
            <v>0</v>
          </cell>
        </row>
        <row r="921">
          <cell r="C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Q921">
            <v>0</v>
          </cell>
          <cell r="AR921">
            <v>0</v>
          </cell>
        </row>
        <row r="922">
          <cell r="C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Q922">
            <v>0</v>
          </cell>
          <cell r="AR922">
            <v>0</v>
          </cell>
        </row>
        <row r="923">
          <cell r="C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Q923">
            <v>0</v>
          </cell>
          <cell r="AR923">
            <v>0</v>
          </cell>
        </row>
        <row r="924">
          <cell r="C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Q924">
            <v>0</v>
          </cell>
          <cell r="AR924">
            <v>0</v>
          </cell>
        </row>
        <row r="925">
          <cell r="C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Q925">
            <v>0</v>
          </cell>
          <cell r="AR925">
            <v>0</v>
          </cell>
        </row>
        <row r="926">
          <cell r="C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Q926">
            <v>0</v>
          </cell>
          <cell r="AR926">
            <v>0</v>
          </cell>
        </row>
        <row r="927">
          <cell r="C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Q927">
            <v>0</v>
          </cell>
          <cell r="AR927">
            <v>0</v>
          </cell>
        </row>
        <row r="928">
          <cell r="C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Q928">
            <v>0</v>
          </cell>
          <cell r="AR928">
            <v>0</v>
          </cell>
        </row>
        <row r="929">
          <cell r="C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Q929">
            <v>0</v>
          </cell>
          <cell r="AR929">
            <v>0</v>
          </cell>
        </row>
        <row r="930">
          <cell r="C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Q930">
            <v>0</v>
          </cell>
          <cell r="AR930">
            <v>0</v>
          </cell>
        </row>
        <row r="931">
          <cell r="C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Q931">
            <v>0</v>
          </cell>
          <cell r="AR931">
            <v>0</v>
          </cell>
        </row>
        <row r="932">
          <cell r="C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Q932">
            <v>0</v>
          </cell>
          <cell r="AR932">
            <v>0</v>
          </cell>
        </row>
        <row r="933">
          <cell r="C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Q933">
            <v>0</v>
          </cell>
          <cell r="AR933">
            <v>0</v>
          </cell>
        </row>
        <row r="934">
          <cell r="C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Q934">
            <v>0</v>
          </cell>
          <cell r="AR934">
            <v>0</v>
          </cell>
        </row>
        <row r="935">
          <cell r="C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Q935">
            <v>0</v>
          </cell>
          <cell r="AR935">
            <v>0</v>
          </cell>
        </row>
        <row r="936">
          <cell r="C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Q936">
            <v>0</v>
          </cell>
          <cell r="AR936">
            <v>0</v>
          </cell>
        </row>
        <row r="937">
          <cell r="C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Q937">
            <v>0</v>
          </cell>
          <cell r="AR937">
            <v>0</v>
          </cell>
        </row>
        <row r="938">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Q938">
            <v>0</v>
          </cell>
          <cell r="AR938">
            <v>0</v>
          </cell>
        </row>
        <row r="939">
          <cell r="AQ939">
            <v>0</v>
          </cell>
          <cell r="AR939">
            <v>0</v>
          </cell>
        </row>
        <row r="940">
          <cell r="C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Q940">
            <v>0</v>
          </cell>
          <cell r="AR940">
            <v>0</v>
          </cell>
        </row>
        <row r="941">
          <cell r="C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Q941">
            <v>0</v>
          </cell>
          <cell r="AR941">
            <v>0</v>
          </cell>
        </row>
        <row r="942">
          <cell r="C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Q942">
            <v>0</v>
          </cell>
          <cell r="AR942">
            <v>0</v>
          </cell>
        </row>
        <row r="943">
          <cell r="C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Q943">
            <v>0</v>
          </cell>
          <cell r="AR943">
            <v>0</v>
          </cell>
        </row>
        <row r="944">
          <cell r="C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Q944">
            <v>0</v>
          </cell>
          <cell r="AR944">
            <v>0</v>
          </cell>
        </row>
        <row r="945">
          <cell r="C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Q945">
            <v>0</v>
          </cell>
          <cell r="AR945">
            <v>0</v>
          </cell>
        </row>
        <row r="946">
          <cell r="C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Q946">
            <v>0</v>
          </cell>
          <cell r="AR946">
            <v>0</v>
          </cell>
        </row>
        <row r="947">
          <cell r="C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Q947">
            <v>0</v>
          </cell>
          <cell r="AR947">
            <v>0</v>
          </cell>
        </row>
        <row r="948">
          <cell r="C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Q948">
            <v>0</v>
          </cell>
          <cell r="AR948">
            <v>0</v>
          </cell>
        </row>
        <row r="949">
          <cell r="C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Q949">
            <v>0</v>
          </cell>
          <cell r="AR949">
            <v>0</v>
          </cell>
        </row>
        <row r="950">
          <cell r="C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Q950">
            <v>0</v>
          </cell>
          <cell r="AR950">
            <v>0</v>
          </cell>
        </row>
        <row r="951">
          <cell r="C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Q951">
            <v>0</v>
          </cell>
          <cell r="AR951">
            <v>0</v>
          </cell>
        </row>
        <row r="952">
          <cell r="C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Q952">
            <v>0</v>
          </cell>
          <cell r="AR952">
            <v>0</v>
          </cell>
        </row>
        <row r="953">
          <cell r="C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Q953">
            <v>0</v>
          </cell>
          <cell r="AR953">
            <v>0</v>
          </cell>
        </row>
        <row r="954">
          <cell r="C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Q954">
            <v>0</v>
          </cell>
          <cell r="AR954">
            <v>0</v>
          </cell>
        </row>
        <row r="955">
          <cell r="C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Q955">
            <v>0</v>
          </cell>
          <cell r="AR955">
            <v>0</v>
          </cell>
        </row>
        <row r="956">
          <cell r="C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Q956">
            <v>0</v>
          </cell>
          <cell r="AR956">
            <v>0</v>
          </cell>
        </row>
        <row r="957">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Q957">
            <v>0</v>
          </cell>
          <cell r="AR957">
            <v>0</v>
          </cell>
        </row>
        <row r="958">
          <cell r="C958">
            <v>5400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Q958">
            <v>0</v>
          </cell>
          <cell r="AR958">
            <v>0</v>
          </cell>
        </row>
        <row r="959">
          <cell r="C959">
            <v>5400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Q959">
            <v>0</v>
          </cell>
          <cell r="AR959">
            <v>0</v>
          </cell>
        </row>
        <row r="960">
          <cell r="C960">
            <v>5400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Q960">
            <v>0</v>
          </cell>
          <cell r="AR960">
            <v>0</v>
          </cell>
        </row>
        <row r="961">
          <cell r="C961">
            <v>5400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Q961">
            <v>0</v>
          </cell>
          <cell r="AR961">
            <v>0</v>
          </cell>
        </row>
        <row r="962">
          <cell r="C962">
            <v>5400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Q962">
            <v>0</v>
          </cell>
          <cell r="AR962">
            <v>0</v>
          </cell>
        </row>
        <row r="963">
          <cell r="C963">
            <v>5400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Q963">
            <v>0</v>
          </cell>
          <cell r="AR963">
            <v>0</v>
          </cell>
        </row>
        <row r="964">
          <cell r="C964">
            <v>5400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Q964">
            <v>0</v>
          </cell>
          <cell r="AR964">
            <v>0</v>
          </cell>
        </row>
        <row r="965">
          <cell r="C965">
            <v>5400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Q965">
            <v>0</v>
          </cell>
          <cell r="AR965">
            <v>0</v>
          </cell>
        </row>
        <row r="966">
          <cell r="C966">
            <v>5400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Q966">
            <v>0</v>
          </cell>
          <cell r="AR966">
            <v>0</v>
          </cell>
        </row>
        <row r="967">
          <cell r="C967">
            <v>5400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Q967">
            <v>0</v>
          </cell>
          <cell r="AR967">
            <v>0</v>
          </cell>
        </row>
        <row r="968">
          <cell r="C968">
            <v>5400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Q968">
            <v>0</v>
          </cell>
          <cell r="AR968">
            <v>0</v>
          </cell>
        </row>
        <row r="969">
          <cell r="C969">
            <v>5400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Q969">
            <v>0</v>
          </cell>
          <cell r="AR969">
            <v>0</v>
          </cell>
        </row>
        <row r="970">
          <cell r="C970">
            <v>5400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Q970">
            <v>0</v>
          </cell>
          <cell r="AR970">
            <v>0</v>
          </cell>
        </row>
        <row r="971">
          <cell r="C971">
            <v>5400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Q971">
            <v>0</v>
          </cell>
          <cell r="AR971">
            <v>0</v>
          </cell>
        </row>
        <row r="972">
          <cell r="C972">
            <v>5400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Q972">
            <v>0</v>
          </cell>
          <cell r="AR972">
            <v>0</v>
          </cell>
        </row>
        <row r="973">
          <cell r="C973">
            <v>5400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Q973">
            <v>0</v>
          </cell>
          <cell r="AR973">
            <v>0</v>
          </cell>
        </row>
        <row r="974">
          <cell r="C974">
            <v>5400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Q974">
            <v>0</v>
          </cell>
          <cell r="AR974">
            <v>0</v>
          </cell>
        </row>
        <row r="975">
          <cell r="C975">
            <v>5400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Q975">
            <v>0</v>
          </cell>
          <cell r="AR975">
            <v>0</v>
          </cell>
        </row>
        <row r="976">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Q976">
            <v>0</v>
          </cell>
          <cell r="AR976">
            <v>0</v>
          </cell>
        </row>
        <row r="977">
          <cell r="C977">
            <v>5254</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52026.94</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Q977">
            <v>52026.94</v>
          </cell>
          <cell r="AR977">
            <v>0</v>
          </cell>
        </row>
        <row r="978">
          <cell r="C978">
            <v>5254</v>
          </cell>
          <cell r="E978">
            <v>0</v>
          </cell>
          <cell r="F978">
            <v>0</v>
          </cell>
          <cell r="G978">
            <v>0</v>
          </cell>
          <cell r="H978">
            <v>0</v>
          </cell>
          <cell r="I978">
            <v>0</v>
          </cell>
          <cell r="J978">
            <v>0</v>
          </cell>
          <cell r="K978">
            <v>0</v>
          </cell>
          <cell r="L978">
            <v>0</v>
          </cell>
          <cell r="M978">
            <v>0</v>
          </cell>
          <cell r="N978">
            <v>-123520019.43000001</v>
          </cell>
          <cell r="O978">
            <v>0</v>
          </cell>
          <cell r="P978">
            <v>0</v>
          </cell>
          <cell r="Q978">
            <v>0</v>
          </cell>
          <cell r="R978">
            <v>0</v>
          </cell>
          <cell r="S978">
            <v>0</v>
          </cell>
          <cell r="T978">
            <v>-3909692.07</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Q978">
            <v>0</v>
          </cell>
          <cell r="AR978">
            <v>127429711.5</v>
          </cell>
        </row>
        <row r="979">
          <cell r="C979">
            <v>5254</v>
          </cell>
          <cell r="E979">
            <v>0</v>
          </cell>
          <cell r="F979">
            <v>0</v>
          </cell>
          <cell r="G979">
            <v>0</v>
          </cell>
          <cell r="H979">
            <v>0</v>
          </cell>
          <cell r="I979">
            <v>0</v>
          </cell>
          <cell r="J979">
            <v>0</v>
          </cell>
          <cell r="K979">
            <v>0</v>
          </cell>
          <cell r="L979">
            <v>0</v>
          </cell>
          <cell r="M979">
            <v>0</v>
          </cell>
          <cell r="N979">
            <v>-172269.84</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Q979">
            <v>0</v>
          </cell>
          <cell r="AR979">
            <v>172269.84</v>
          </cell>
        </row>
        <row r="980">
          <cell r="C980">
            <v>5254</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Q980">
            <v>0</v>
          </cell>
          <cell r="AR980">
            <v>0</v>
          </cell>
        </row>
        <row r="981">
          <cell r="C981">
            <v>5254</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Q981">
            <v>0</v>
          </cell>
          <cell r="AR981">
            <v>0</v>
          </cell>
        </row>
        <row r="982">
          <cell r="C982">
            <v>5254</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Q982">
            <v>0</v>
          </cell>
          <cell r="AR982">
            <v>0</v>
          </cell>
        </row>
        <row r="983">
          <cell r="C983">
            <v>5254</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Q983">
            <v>0</v>
          </cell>
          <cell r="AR983">
            <v>0</v>
          </cell>
        </row>
        <row r="984">
          <cell r="C984">
            <v>5254</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Q984">
            <v>0</v>
          </cell>
          <cell r="AR984">
            <v>0</v>
          </cell>
        </row>
        <row r="985">
          <cell r="C985">
            <v>5254</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Q985">
            <v>0</v>
          </cell>
          <cell r="AR985">
            <v>0</v>
          </cell>
        </row>
        <row r="986">
          <cell r="C986">
            <v>5254</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Q986">
            <v>0</v>
          </cell>
          <cell r="AR986">
            <v>0</v>
          </cell>
        </row>
        <row r="987">
          <cell r="C987">
            <v>5254</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Q987">
            <v>0</v>
          </cell>
          <cell r="AR987">
            <v>0</v>
          </cell>
        </row>
        <row r="988">
          <cell r="C988">
            <v>5254</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Q988">
            <v>0</v>
          </cell>
          <cell r="AR988">
            <v>0</v>
          </cell>
        </row>
        <row r="989">
          <cell r="C989">
            <v>5254</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Q989">
            <v>0</v>
          </cell>
          <cell r="AR989">
            <v>0</v>
          </cell>
        </row>
        <row r="990">
          <cell r="C990">
            <v>5254</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Q990">
            <v>0</v>
          </cell>
          <cell r="AR990">
            <v>0</v>
          </cell>
        </row>
        <row r="991">
          <cell r="C991">
            <v>5254</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Q991">
            <v>0</v>
          </cell>
          <cell r="AR991">
            <v>0</v>
          </cell>
        </row>
        <row r="992">
          <cell r="C992">
            <v>5254</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Q992">
            <v>0</v>
          </cell>
          <cell r="AR992">
            <v>0</v>
          </cell>
        </row>
        <row r="993">
          <cell r="C993">
            <v>5254</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Q993">
            <v>0</v>
          </cell>
          <cell r="AR993">
            <v>0</v>
          </cell>
        </row>
        <row r="994">
          <cell r="C994">
            <v>5254</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Q994">
            <v>0</v>
          </cell>
          <cell r="AR994">
            <v>0</v>
          </cell>
        </row>
        <row r="995">
          <cell r="E995">
            <v>0</v>
          </cell>
          <cell r="F995">
            <v>0</v>
          </cell>
          <cell r="G995">
            <v>0</v>
          </cell>
          <cell r="H995">
            <v>0</v>
          </cell>
          <cell r="I995">
            <v>0</v>
          </cell>
          <cell r="J995">
            <v>0</v>
          </cell>
          <cell r="K995">
            <v>0</v>
          </cell>
          <cell r="L995">
            <v>0</v>
          </cell>
          <cell r="M995">
            <v>0</v>
          </cell>
          <cell r="N995">
            <v>-123692289.27000001</v>
          </cell>
          <cell r="O995">
            <v>0</v>
          </cell>
          <cell r="P995">
            <v>0</v>
          </cell>
          <cell r="Q995">
            <v>0</v>
          </cell>
          <cell r="R995">
            <v>0</v>
          </cell>
          <cell r="S995">
            <v>0</v>
          </cell>
          <cell r="T995">
            <v>-3857665.13</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Q995">
            <v>52026.94</v>
          </cell>
          <cell r="AR995">
            <v>127601981.34</v>
          </cell>
        </row>
        <row r="996">
          <cell r="C996">
            <v>5259</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-6083181.0099999998</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Q996">
            <v>0</v>
          </cell>
          <cell r="AR996">
            <v>6083181.0099999998</v>
          </cell>
        </row>
        <row r="997">
          <cell r="C997">
            <v>5259</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-9394.8799999999992</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-18780.12</v>
          </cell>
          <cell r="AI997">
            <v>0</v>
          </cell>
          <cell r="AJ997">
            <v>0</v>
          </cell>
          <cell r="AK997">
            <v>0</v>
          </cell>
          <cell r="AL997">
            <v>0</v>
          </cell>
          <cell r="AM997">
            <v>0</v>
          </cell>
          <cell r="AN997">
            <v>0</v>
          </cell>
          <cell r="AO997">
            <v>0</v>
          </cell>
          <cell r="AQ997">
            <v>0</v>
          </cell>
          <cell r="AR997">
            <v>28175</v>
          </cell>
        </row>
        <row r="998">
          <cell r="C998">
            <v>5259</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15462.83</v>
          </cell>
          <cell r="AI998">
            <v>0</v>
          </cell>
          <cell r="AJ998">
            <v>0</v>
          </cell>
          <cell r="AK998">
            <v>0</v>
          </cell>
          <cell r="AL998">
            <v>0</v>
          </cell>
          <cell r="AM998">
            <v>0</v>
          </cell>
          <cell r="AN998">
            <v>0</v>
          </cell>
          <cell r="AO998">
            <v>0</v>
          </cell>
          <cell r="AQ998">
            <v>15462.83</v>
          </cell>
          <cell r="AR998">
            <v>0</v>
          </cell>
        </row>
        <row r="999">
          <cell r="C999">
            <v>5259</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Q999">
            <v>0</v>
          </cell>
          <cell r="AR999">
            <v>0</v>
          </cell>
        </row>
        <row r="1000">
          <cell r="C1000">
            <v>5259</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Q1000">
            <v>0</v>
          </cell>
          <cell r="AR1000">
            <v>0</v>
          </cell>
        </row>
        <row r="1001">
          <cell r="C1001">
            <v>5259</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Q1001">
            <v>0</v>
          </cell>
          <cell r="AR1001">
            <v>0</v>
          </cell>
        </row>
        <row r="1002">
          <cell r="C1002">
            <v>5259</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Q1002">
            <v>0</v>
          </cell>
          <cell r="AR1002">
            <v>0</v>
          </cell>
        </row>
        <row r="1003">
          <cell r="C1003">
            <v>5259</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Q1003">
            <v>0</v>
          </cell>
          <cell r="AR1003">
            <v>0</v>
          </cell>
        </row>
        <row r="1004">
          <cell r="C1004">
            <v>5259</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Q1004">
            <v>0</v>
          </cell>
          <cell r="AR1004">
            <v>0</v>
          </cell>
        </row>
        <row r="1005">
          <cell r="C1005">
            <v>5259</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Q1005">
            <v>0</v>
          </cell>
          <cell r="AR1005">
            <v>0</v>
          </cell>
        </row>
        <row r="1006">
          <cell r="C1006">
            <v>5259</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Q1006">
            <v>0</v>
          </cell>
          <cell r="AR1006">
            <v>0</v>
          </cell>
        </row>
        <row r="1007">
          <cell r="C1007">
            <v>5259</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Q1007">
            <v>0</v>
          </cell>
          <cell r="AR1007">
            <v>0</v>
          </cell>
        </row>
        <row r="1008">
          <cell r="C1008">
            <v>5259</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Q1008">
            <v>0</v>
          </cell>
          <cell r="AR1008">
            <v>0</v>
          </cell>
        </row>
        <row r="1009">
          <cell r="C1009">
            <v>5259</v>
          </cell>
          <cell r="E1009">
            <v>0</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cell r="AF1009">
            <v>0</v>
          </cell>
          <cell r="AG1009">
            <v>0</v>
          </cell>
          <cell r="AH1009">
            <v>0</v>
          </cell>
          <cell r="AI1009">
            <v>0</v>
          </cell>
          <cell r="AJ1009">
            <v>0</v>
          </cell>
          <cell r="AK1009">
            <v>0</v>
          </cell>
          <cell r="AL1009">
            <v>0</v>
          </cell>
          <cell r="AM1009">
            <v>0</v>
          </cell>
          <cell r="AN1009">
            <v>0</v>
          </cell>
          <cell r="AO1009">
            <v>0</v>
          </cell>
          <cell r="AQ1009">
            <v>0</v>
          </cell>
          <cell r="AR1009">
            <v>0</v>
          </cell>
        </row>
        <row r="1010">
          <cell r="C1010">
            <v>5259</v>
          </cell>
          <cell r="E1010">
            <v>0</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cell r="AF1010">
            <v>0</v>
          </cell>
          <cell r="AG1010">
            <v>0</v>
          </cell>
          <cell r="AH1010">
            <v>0</v>
          </cell>
          <cell r="AI1010">
            <v>0</v>
          </cell>
          <cell r="AJ1010">
            <v>0</v>
          </cell>
          <cell r="AK1010">
            <v>0</v>
          </cell>
          <cell r="AL1010">
            <v>0</v>
          </cell>
          <cell r="AM1010">
            <v>0</v>
          </cell>
          <cell r="AN1010">
            <v>0</v>
          </cell>
          <cell r="AO1010">
            <v>0</v>
          </cell>
          <cell r="AQ1010">
            <v>0</v>
          </cell>
          <cell r="AR1010">
            <v>0</v>
          </cell>
        </row>
        <row r="1011">
          <cell r="C1011">
            <v>5259</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cell r="AF1011">
            <v>0</v>
          </cell>
          <cell r="AG1011">
            <v>0</v>
          </cell>
          <cell r="AH1011">
            <v>0</v>
          </cell>
          <cell r="AI1011">
            <v>0</v>
          </cell>
          <cell r="AJ1011">
            <v>0</v>
          </cell>
          <cell r="AK1011">
            <v>0</v>
          </cell>
          <cell r="AL1011">
            <v>0</v>
          </cell>
          <cell r="AM1011">
            <v>0</v>
          </cell>
          <cell r="AN1011">
            <v>0</v>
          </cell>
          <cell r="AO1011">
            <v>0</v>
          </cell>
          <cell r="AQ1011">
            <v>0</v>
          </cell>
          <cell r="AR1011">
            <v>0</v>
          </cell>
        </row>
        <row r="1012">
          <cell r="C1012">
            <v>5259</v>
          </cell>
          <cell r="E1012">
            <v>0</v>
          </cell>
          <cell r="F1012">
            <v>0</v>
          </cell>
          <cell r="G1012">
            <v>0</v>
          </cell>
          <cell r="H1012">
            <v>0</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cell r="AD1012">
            <v>0</v>
          </cell>
          <cell r="AE1012">
            <v>0</v>
          </cell>
          <cell r="AF1012">
            <v>0</v>
          </cell>
          <cell r="AG1012">
            <v>0</v>
          </cell>
          <cell r="AH1012">
            <v>0</v>
          </cell>
          <cell r="AI1012">
            <v>0</v>
          </cell>
          <cell r="AJ1012">
            <v>0</v>
          </cell>
          <cell r="AK1012">
            <v>0</v>
          </cell>
          <cell r="AL1012">
            <v>0</v>
          </cell>
          <cell r="AM1012">
            <v>0</v>
          </cell>
          <cell r="AN1012">
            <v>0</v>
          </cell>
          <cell r="AO1012">
            <v>0</v>
          </cell>
          <cell r="AQ1012">
            <v>0</v>
          </cell>
          <cell r="AR1012">
            <v>0</v>
          </cell>
        </row>
        <row r="1013">
          <cell r="C1013">
            <v>5259</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cell r="AF1013">
            <v>0</v>
          </cell>
          <cell r="AG1013">
            <v>0</v>
          </cell>
          <cell r="AH1013">
            <v>0</v>
          </cell>
          <cell r="AI1013">
            <v>0</v>
          </cell>
          <cell r="AJ1013">
            <v>0</v>
          </cell>
          <cell r="AK1013">
            <v>0</v>
          </cell>
          <cell r="AL1013">
            <v>0</v>
          </cell>
          <cell r="AM1013">
            <v>0</v>
          </cell>
          <cell r="AN1013">
            <v>0</v>
          </cell>
          <cell r="AO1013">
            <v>0</v>
          </cell>
          <cell r="AQ1013">
            <v>0</v>
          </cell>
          <cell r="AR1013">
            <v>0</v>
          </cell>
        </row>
        <row r="1014">
          <cell r="E1014">
            <v>0</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-6092575.8899999997</v>
          </cell>
          <cell r="U1014">
            <v>0</v>
          </cell>
          <cell r="V1014">
            <v>0</v>
          </cell>
          <cell r="W1014">
            <v>0</v>
          </cell>
          <cell r="X1014">
            <v>0</v>
          </cell>
          <cell r="Y1014">
            <v>0</v>
          </cell>
          <cell r="Z1014">
            <v>0</v>
          </cell>
          <cell r="AA1014">
            <v>0</v>
          </cell>
          <cell r="AB1014">
            <v>0</v>
          </cell>
          <cell r="AC1014">
            <v>0</v>
          </cell>
          <cell r="AD1014">
            <v>0</v>
          </cell>
          <cell r="AE1014">
            <v>0</v>
          </cell>
          <cell r="AF1014">
            <v>0</v>
          </cell>
          <cell r="AG1014">
            <v>0</v>
          </cell>
          <cell r="AH1014">
            <v>-3317.2899999999991</v>
          </cell>
          <cell r="AI1014">
            <v>0</v>
          </cell>
          <cell r="AJ1014">
            <v>0</v>
          </cell>
          <cell r="AK1014">
            <v>0</v>
          </cell>
          <cell r="AL1014">
            <v>0</v>
          </cell>
          <cell r="AM1014">
            <v>0</v>
          </cell>
          <cell r="AN1014">
            <v>0</v>
          </cell>
          <cell r="AO1014">
            <v>0</v>
          </cell>
          <cell r="AQ1014">
            <v>15462.83</v>
          </cell>
          <cell r="AR1014">
            <v>6111356.0099999998</v>
          </cell>
        </row>
        <row r="1015">
          <cell r="C1015">
            <v>5006</v>
          </cell>
          <cell r="E1015">
            <v>0</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cell r="AF1015">
            <v>0</v>
          </cell>
          <cell r="AG1015">
            <v>0</v>
          </cell>
          <cell r="AH1015">
            <v>93109.02</v>
          </cell>
          <cell r="AI1015">
            <v>0</v>
          </cell>
          <cell r="AJ1015">
            <v>0</v>
          </cell>
          <cell r="AK1015">
            <v>0</v>
          </cell>
          <cell r="AL1015">
            <v>0</v>
          </cell>
          <cell r="AM1015">
            <v>0</v>
          </cell>
          <cell r="AN1015">
            <v>0</v>
          </cell>
          <cell r="AO1015">
            <v>0</v>
          </cell>
          <cell r="AQ1015">
            <v>93109.02</v>
          </cell>
          <cell r="AR1015">
            <v>0</v>
          </cell>
        </row>
        <row r="1016">
          <cell r="C1016">
            <v>5006</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-2928613.28</v>
          </cell>
          <cell r="U1016">
            <v>0</v>
          </cell>
          <cell r="V1016">
            <v>0</v>
          </cell>
          <cell r="W1016">
            <v>0</v>
          </cell>
          <cell r="X1016">
            <v>0</v>
          </cell>
          <cell r="Y1016">
            <v>0</v>
          </cell>
          <cell r="Z1016">
            <v>0</v>
          </cell>
          <cell r="AA1016">
            <v>0</v>
          </cell>
          <cell r="AB1016">
            <v>0</v>
          </cell>
          <cell r="AC1016">
            <v>0</v>
          </cell>
          <cell r="AD1016">
            <v>0</v>
          </cell>
          <cell r="AE1016">
            <v>0</v>
          </cell>
          <cell r="AF1016">
            <v>0</v>
          </cell>
          <cell r="AG1016">
            <v>0</v>
          </cell>
          <cell r="AH1016">
            <v>0</v>
          </cell>
          <cell r="AI1016">
            <v>0</v>
          </cell>
          <cell r="AJ1016">
            <v>0</v>
          </cell>
          <cell r="AK1016">
            <v>0</v>
          </cell>
          <cell r="AL1016">
            <v>0</v>
          </cell>
          <cell r="AM1016">
            <v>0</v>
          </cell>
          <cell r="AN1016">
            <v>0</v>
          </cell>
          <cell r="AO1016">
            <v>0</v>
          </cell>
          <cell r="AQ1016">
            <v>0</v>
          </cell>
          <cell r="AR1016">
            <v>2928613.28</v>
          </cell>
        </row>
        <row r="1017">
          <cell r="C1017">
            <v>5006</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cell r="AF1017">
            <v>0</v>
          </cell>
          <cell r="AG1017">
            <v>0</v>
          </cell>
          <cell r="AH1017">
            <v>0</v>
          </cell>
          <cell r="AI1017">
            <v>0</v>
          </cell>
          <cell r="AJ1017">
            <v>0</v>
          </cell>
          <cell r="AK1017">
            <v>0</v>
          </cell>
          <cell r="AL1017">
            <v>0</v>
          </cell>
          <cell r="AM1017">
            <v>0</v>
          </cell>
          <cell r="AN1017">
            <v>0</v>
          </cell>
          <cell r="AO1017">
            <v>0</v>
          </cell>
          <cell r="AQ1017">
            <v>0</v>
          </cell>
          <cell r="AR1017">
            <v>0</v>
          </cell>
        </row>
        <row r="1018">
          <cell r="C1018">
            <v>5006</v>
          </cell>
          <cell r="E1018">
            <v>0</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cell r="AF1018">
            <v>0</v>
          </cell>
          <cell r="AG1018">
            <v>0</v>
          </cell>
          <cell r="AH1018">
            <v>0</v>
          </cell>
          <cell r="AI1018">
            <v>0</v>
          </cell>
          <cell r="AJ1018">
            <v>0</v>
          </cell>
          <cell r="AK1018">
            <v>0</v>
          </cell>
          <cell r="AL1018">
            <v>0</v>
          </cell>
          <cell r="AM1018">
            <v>0</v>
          </cell>
          <cell r="AN1018">
            <v>0</v>
          </cell>
          <cell r="AO1018">
            <v>0</v>
          </cell>
          <cell r="AQ1018">
            <v>0</v>
          </cell>
          <cell r="AR1018">
            <v>0</v>
          </cell>
        </row>
        <row r="1019">
          <cell r="C1019">
            <v>5006</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cell r="AF1019">
            <v>0</v>
          </cell>
          <cell r="AG1019">
            <v>0</v>
          </cell>
          <cell r="AH1019">
            <v>0</v>
          </cell>
          <cell r="AI1019">
            <v>0</v>
          </cell>
          <cell r="AJ1019">
            <v>0</v>
          </cell>
          <cell r="AK1019">
            <v>0</v>
          </cell>
          <cell r="AL1019">
            <v>0</v>
          </cell>
          <cell r="AM1019">
            <v>0</v>
          </cell>
          <cell r="AN1019">
            <v>0</v>
          </cell>
          <cell r="AO1019">
            <v>0</v>
          </cell>
          <cell r="AQ1019">
            <v>0</v>
          </cell>
          <cell r="AR1019">
            <v>0</v>
          </cell>
        </row>
        <row r="1020">
          <cell r="C1020">
            <v>5006</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cell r="AF1020">
            <v>0</v>
          </cell>
          <cell r="AG1020">
            <v>0</v>
          </cell>
          <cell r="AH1020">
            <v>0</v>
          </cell>
          <cell r="AI1020">
            <v>0</v>
          </cell>
          <cell r="AJ1020">
            <v>0</v>
          </cell>
          <cell r="AK1020">
            <v>0</v>
          </cell>
          <cell r="AL1020">
            <v>0</v>
          </cell>
          <cell r="AM1020">
            <v>0</v>
          </cell>
          <cell r="AN1020">
            <v>0</v>
          </cell>
          <cell r="AO1020">
            <v>0</v>
          </cell>
          <cell r="AQ1020">
            <v>0</v>
          </cell>
          <cell r="AR1020">
            <v>0</v>
          </cell>
        </row>
        <row r="1021">
          <cell r="C1021">
            <v>5006</v>
          </cell>
          <cell r="E1021">
            <v>0</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cell r="AF1021">
            <v>0</v>
          </cell>
          <cell r="AG1021">
            <v>0</v>
          </cell>
          <cell r="AH1021">
            <v>0</v>
          </cell>
          <cell r="AI1021">
            <v>0</v>
          </cell>
          <cell r="AJ1021">
            <v>0</v>
          </cell>
          <cell r="AK1021">
            <v>0</v>
          </cell>
          <cell r="AL1021">
            <v>0</v>
          </cell>
          <cell r="AM1021">
            <v>0</v>
          </cell>
          <cell r="AN1021">
            <v>0</v>
          </cell>
          <cell r="AO1021">
            <v>0</v>
          </cell>
          <cell r="AQ1021">
            <v>0</v>
          </cell>
          <cell r="AR1021">
            <v>0</v>
          </cell>
        </row>
        <row r="1022">
          <cell r="C1022">
            <v>5006</v>
          </cell>
          <cell r="E1022">
            <v>0</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cell r="AF1022">
            <v>0</v>
          </cell>
          <cell r="AG1022">
            <v>0</v>
          </cell>
          <cell r="AH1022">
            <v>0</v>
          </cell>
          <cell r="AI1022">
            <v>0</v>
          </cell>
          <cell r="AJ1022">
            <v>0</v>
          </cell>
          <cell r="AK1022">
            <v>0</v>
          </cell>
          <cell r="AL1022">
            <v>0</v>
          </cell>
          <cell r="AM1022">
            <v>0</v>
          </cell>
          <cell r="AN1022">
            <v>0</v>
          </cell>
          <cell r="AO1022">
            <v>0</v>
          </cell>
          <cell r="AQ1022">
            <v>0</v>
          </cell>
          <cell r="AR1022">
            <v>0</v>
          </cell>
        </row>
        <row r="1023">
          <cell r="C1023">
            <v>5006</v>
          </cell>
          <cell r="E1023">
            <v>0</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cell r="AF1023">
            <v>0</v>
          </cell>
          <cell r="AG1023">
            <v>0</v>
          </cell>
          <cell r="AH1023">
            <v>0</v>
          </cell>
          <cell r="AI1023">
            <v>0</v>
          </cell>
          <cell r="AJ1023">
            <v>0</v>
          </cell>
          <cell r="AK1023">
            <v>0</v>
          </cell>
          <cell r="AL1023">
            <v>0</v>
          </cell>
          <cell r="AM1023">
            <v>0</v>
          </cell>
          <cell r="AN1023">
            <v>0</v>
          </cell>
          <cell r="AO1023">
            <v>0</v>
          </cell>
          <cell r="AQ1023">
            <v>0</v>
          </cell>
          <cell r="AR1023">
            <v>0</v>
          </cell>
        </row>
        <row r="1024">
          <cell r="C1024">
            <v>5006</v>
          </cell>
          <cell r="E1024">
            <v>0</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cell r="AF1024">
            <v>0</v>
          </cell>
          <cell r="AG1024">
            <v>0</v>
          </cell>
          <cell r="AH1024">
            <v>0</v>
          </cell>
          <cell r="AI1024">
            <v>0</v>
          </cell>
          <cell r="AJ1024">
            <v>0</v>
          </cell>
          <cell r="AK1024">
            <v>0</v>
          </cell>
          <cell r="AL1024">
            <v>0</v>
          </cell>
          <cell r="AM1024">
            <v>0</v>
          </cell>
          <cell r="AN1024">
            <v>0</v>
          </cell>
          <cell r="AO1024">
            <v>0</v>
          </cell>
          <cell r="AQ1024">
            <v>0</v>
          </cell>
          <cell r="AR1024">
            <v>0</v>
          </cell>
        </row>
        <row r="1025">
          <cell r="C1025">
            <v>5006</v>
          </cell>
          <cell r="E1025">
            <v>0</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cell r="AF1025">
            <v>0</v>
          </cell>
          <cell r="AG1025">
            <v>0</v>
          </cell>
          <cell r="AH1025">
            <v>0</v>
          </cell>
          <cell r="AI1025">
            <v>0</v>
          </cell>
          <cell r="AJ1025">
            <v>0</v>
          </cell>
          <cell r="AK1025">
            <v>0</v>
          </cell>
          <cell r="AL1025">
            <v>0</v>
          </cell>
          <cell r="AM1025">
            <v>0</v>
          </cell>
          <cell r="AN1025">
            <v>0</v>
          </cell>
          <cell r="AO1025">
            <v>0</v>
          </cell>
          <cell r="AQ1025">
            <v>0</v>
          </cell>
          <cell r="AR1025">
            <v>0</v>
          </cell>
        </row>
        <row r="1026">
          <cell r="C1026">
            <v>5006</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cell r="AF1026">
            <v>0</v>
          </cell>
          <cell r="AG1026">
            <v>0</v>
          </cell>
          <cell r="AH1026">
            <v>0</v>
          </cell>
          <cell r="AI1026">
            <v>0</v>
          </cell>
          <cell r="AJ1026">
            <v>0</v>
          </cell>
          <cell r="AK1026">
            <v>0</v>
          </cell>
          <cell r="AL1026">
            <v>0</v>
          </cell>
          <cell r="AM1026">
            <v>0</v>
          </cell>
          <cell r="AN1026">
            <v>0</v>
          </cell>
          <cell r="AO1026">
            <v>0</v>
          </cell>
          <cell r="AQ1026">
            <v>0</v>
          </cell>
          <cell r="AR1026">
            <v>0</v>
          </cell>
        </row>
        <row r="1027">
          <cell r="C1027">
            <v>5006</v>
          </cell>
          <cell r="E1027">
            <v>0</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cell r="AF1027">
            <v>0</v>
          </cell>
          <cell r="AG1027">
            <v>0</v>
          </cell>
          <cell r="AH1027">
            <v>0</v>
          </cell>
          <cell r="AI1027">
            <v>0</v>
          </cell>
          <cell r="AJ1027">
            <v>0</v>
          </cell>
          <cell r="AK1027">
            <v>0</v>
          </cell>
          <cell r="AL1027">
            <v>0</v>
          </cell>
          <cell r="AM1027">
            <v>0</v>
          </cell>
          <cell r="AN1027">
            <v>0</v>
          </cell>
          <cell r="AO1027">
            <v>0</v>
          </cell>
          <cell r="AQ1027">
            <v>0</v>
          </cell>
          <cell r="AR1027">
            <v>0</v>
          </cell>
        </row>
        <row r="1028">
          <cell r="C1028">
            <v>5006</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cell r="AF1028">
            <v>0</v>
          </cell>
          <cell r="AG1028">
            <v>0</v>
          </cell>
          <cell r="AH1028">
            <v>0</v>
          </cell>
          <cell r="AI1028">
            <v>0</v>
          </cell>
          <cell r="AJ1028">
            <v>0</v>
          </cell>
          <cell r="AK1028">
            <v>0</v>
          </cell>
          <cell r="AL1028">
            <v>0</v>
          </cell>
          <cell r="AM1028">
            <v>0</v>
          </cell>
          <cell r="AN1028">
            <v>0</v>
          </cell>
          <cell r="AO1028">
            <v>0</v>
          </cell>
          <cell r="AQ1028">
            <v>0</v>
          </cell>
          <cell r="AR1028">
            <v>0</v>
          </cell>
        </row>
        <row r="1029">
          <cell r="C1029">
            <v>5006</v>
          </cell>
          <cell r="E1029">
            <v>0</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cell r="AF1029">
            <v>0</v>
          </cell>
          <cell r="AG1029">
            <v>0</v>
          </cell>
          <cell r="AH1029">
            <v>0</v>
          </cell>
          <cell r="AI1029">
            <v>0</v>
          </cell>
          <cell r="AJ1029">
            <v>0</v>
          </cell>
          <cell r="AK1029">
            <v>0</v>
          </cell>
          <cell r="AL1029">
            <v>0</v>
          </cell>
          <cell r="AM1029">
            <v>0</v>
          </cell>
          <cell r="AN1029">
            <v>0</v>
          </cell>
          <cell r="AO1029">
            <v>0</v>
          </cell>
          <cell r="AQ1029">
            <v>0</v>
          </cell>
          <cell r="AR1029">
            <v>0</v>
          </cell>
        </row>
        <row r="1030">
          <cell r="C1030">
            <v>5006</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cell r="AF1030">
            <v>0</v>
          </cell>
          <cell r="AG1030">
            <v>0</v>
          </cell>
          <cell r="AH1030">
            <v>0</v>
          </cell>
          <cell r="AI1030">
            <v>0</v>
          </cell>
          <cell r="AJ1030">
            <v>0</v>
          </cell>
          <cell r="AK1030">
            <v>0</v>
          </cell>
          <cell r="AL1030">
            <v>0</v>
          </cell>
          <cell r="AM1030">
            <v>0</v>
          </cell>
          <cell r="AN1030">
            <v>0</v>
          </cell>
          <cell r="AO1030">
            <v>0</v>
          </cell>
          <cell r="AQ1030">
            <v>0</v>
          </cell>
          <cell r="AR1030">
            <v>0</v>
          </cell>
        </row>
        <row r="1031">
          <cell r="C1031">
            <v>5006</v>
          </cell>
          <cell r="E1031">
            <v>0</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cell r="AF1031">
            <v>0</v>
          </cell>
          <cell r="AG1031">
            <v>0</v>
          </cell>
          <cell r="AH1031">
            <v>0</v>
          </cell>
          <cell r="AI1031">
            <v>0</v>
          </cell>
          <cell r="AJ1031">
            <v>0</v>
          </cell>
          <cell r="AK1031">
            <v>0</v>
          </cell>
          <cell r="AL1031">
            <v>0</v>
          </cell>
          <cell r="AM1031">
            <v>0</v>
          </cell>
          <cell r="AN1031">
            <v>0</v>
          </cell>
          <cell r="AO1031">
            <v>0</v>
          </cell>
          <cell r="AQ1031">
            <v>0</v>
          </cell>
          <cell r="AR1031">
            <v>0</v>
          </cell>
        </row>
        <row r="1032">
          <cell r="C1032">
            <v>5006</v>
          </cell>
          <cell r="E1032">
            <v>0</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cell r="AF1032">
            <v>0</v>
          </cell>
          <cell r="AG1032">
            <v>0</v>
          </cell>
          <cell r="AH1032">
            <v>0</v>
          </cell>
          <cell r="AI1032">
            <v>0</v>
          </cell>
          <cell r="AJ1032">
            <v>0</v>
          </cell>
          <cell r="AK1032">
            <v>0</v>
          </cell>
          <cell r="AL1032">
            <v>0</v>
          </cell>
          <cell r="AM1032">
            <v>0</v>
          </cell>
          <cell r="AN1032">
            <v>0</v>
          </cell>
          <cell r="AO1032">
            <v>0</v>
          </cell>
          <cell r="AQ1032">
            <v>0</v>
          </cell>
          <cell r="AR1032">
            <v>0</v>
          </cell>
        </row>
        <row r="1033">
          <cell r="E1033">
            <v>0</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-2928613.28</v>
          </cell>
          <cell r="U1033">
            <v>0</v>
          </cell>
          <cell r="V1033">
            <v>0</v>
          </cell>
          <cell r="W1033">
            <v>0</v>
          </cell>
          <cell r="X1033">
            <v>0</v>
          </cell>
          <cell r="Y1033">
            <v>0</v>
          </cell>
          <cell r="Z1033">
            <v>0</v>
          </cell>
          <cell r="AA1033">
            <v>0</v>
          </cell>
          <cell r="AB1033">
            <v>0</v>
          </cell>
          <cell r="AC1033">
            <v>0</v>
          </cell>
          <cell r="AD1033">
            <v>0</v>
          </cell>
          <cell r="AE1033">
            <v>0</v>
          </cell>
          <cell r="AF1033">
            <v>0</v>
          </cell>
          <cell r="AG1033">
            <v>0</v>
          </cell>
          <cell r="AH1033">
            <v>93109.02</v>
          </cell>
          <cell r="AI1033">
            <v>0</v>
          </cell>
          <cell r="AJ1033">
            <v>0</v>
          </cell>
          <cell r="AK1033">
            <v>0</v>
          </cell>
          <cell r="AL1033">
            <v>0</v>
          </cell>
          <cell r="AM1033">
            <v>0</v>
          </cell>
          <cell r="AN1033">
            <v>0</v>
          </cell>
          <cell r="AO1033">
            <v>0</v>
          </cell>
          <cell r="AQ1033">
            <v>93109.02</v>
          </cell>
          <cell r="AR1033">
            <v>2928613.28</v>
          </cell>
        </row>
        <row r="1034">
          <cell r="C1034">
            <v>5012</v>
          </cell>
          <cell r="E1034">
            <v>0</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cell r="AF1034">
            <v>0</v>
          </cell>
          <cell r="AG1034">
            <v>0</v>
          </cell>
          <cell r="AH1034">
            <v>229456.94</v>
          </cell>
          <cell r="AI1034">
            <v>0</v>
          </cell>
          <cell r="AJ1034">
            <v>0</v>
          </cell>
          <cell r="AK1034">
            <v>0</v>
          </cell>
          <cell r="AL1034">
            <v>0</v>
          </cell>
          <cell r="AM1034">
            <v>0</v>
          </cell>
          <cell r="AN1034">
            <v>0</v>
          </cell>
          <cell r="AO1034">
            <v>0</v>
          </cell>
          <cell r="AQ1034">
            <v>229456.94</v>
          </cell>
          <cell r="AR1034">
            <v>0</v>
          </cell>
        </row>
        <row r="1035">
          <cell r="C1035">
            <v>5012</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-17380.939999999999</v>
          </cell>
          <cell r="U1035">
            <v>0</v>
          </cell>
          <cell r="V1035">
            <v>0</v>
          </cell>
          <cell r="W1035">
            <v>0</v>
          </cell>
          <cell r="X1035">
            <v>0</v>
          </cell>
          <cell r="Y1035">
            <v>0</v>
          </cell>
          <cell r="Z1035">
            <v>0</v>
          </cell>
          <cell r="AA1035">
            <v>0</v>
          </cell>
          <cell r="AB1035">
            <v>0</v>
          </cell>
          <cell r="AC1035">
            <v>0</v>
          </cell>
          <cell r="AD1035">
            <v>0</v>
          </cell>
          <cell r="AE1035">
            <v>0</v>
          </cell>
          <cell r="AF1035">
            <v>0</v>
          </cell>
          <cell r="AG1035">
            <v>0</v>
          </cell>
          <cell r="AH1035">
            <v>0</v>
          </cell>
          <cell r="AI1035">
            <v>0</v>
          </cell>
          <cell r="AJ1035">
            <v>0</v>
          </cell>
          <cell r="AK1035">
            <v>0</v>
          </cell>
          <cell r="AL1035">
            <v>0</v>
          </cell>
          <cell r="AM1035">
            <v>0</v>
          </cell>
          <cell r="AN1035">
            <v>0</v>
          </cell>
          <cell r="AO1035">
            <v>0</v>
          </cell>
          <cell r="AQ1035">
            <v>0</v>
          </cell>
          <cell r="AR1035">
            <v>17380.939999999999</v>
          </cell>
        </row>
        <row r="1036">
          <cell r="C1036">
            <v>5012</v>
          </cell>
          <cell r="E1036">
            <v>0</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-51111.51</v>
          </cell>
          <cell r="U1036">
            <v>0</v>
          </cell>
          <cell r="V1036">
            <v>0</v>
          </cell>
          <cell r="W1036">
            <v>0</v>
          </cell>
          <cell r="X1036">
            <v>0</v>
          </cell>
          <cell r="Y1036">
            <v>0</v>
          </cell>
          <cell r="Z1036">
            <v>0</v>
          </cell>
          <cell r="AA1036">
            <v>0</v>
          </cell>
          <cell r="AB1036">
            <v>0</v>
          </cell>
          <cell r="AC1036">
            <v>0</v>
          </cell>
          <cell r="AD1036">
            <v>-180629.03</v>
          </cell>
          <cell r="AE1036">
            <v>0</v>
          </cell>
          <cell r="AF1036">
            <v>0</v>
          </cell>
          <cell r="AG1036">
            <v>0</v>
          </cell>
          <cell r="AH1036">
            <v>0</v>
          </cell>
          <cell r="AI1036">
            <v>0</v>
          </cell>
          <cell r="AJ1036">
            <v>0</v>
          </cell>
          <cell r="AK1036">
            <v>0</v>
          </cell>
          <cell r="AL1036">
            <v>0</v>
          </cell>
          <cell r="AM1036">
            <v>0</v>
          </cell>
          <cell r="AN1036">
            <v>0</v>
          </cell>
          <cell r="AO1036">
            <v>0</v>
          </cell>
          <cell r="AQ1036">
            <v>0</v>
          </cell>
          <cell r="AR1036">
            <v>231740.54</v>
          </cell>
        </row>
        <row r="1037">
          <cell r="C1037">
            <v>5012</v>
          </cell>
          <cell r="E1037">
            <v>0</v>
          </cell>
          <cell r="F1037">
            <v>0</v>
          </cell>
          <cell r="G1037">
            <v>0</v>
          </cell>
          <cell r="H1037">
            <v>0</v>
          </cell>
          <cell r="I1037">
            <v>0</v>
          </cell>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cell r="AD1037">
            <v>1065.06</v>
          </cell>
          <cell r="AE1037">
            <v>0</v>
          </cell>
          <cell r="AF1037">
            <v>0</v>
          </cell>
          <cell r="AG1037">
            <v>0</v>
          </cell>
          <cell r="AH1037">
            <v>0</v>
          </cell>
          <cell r="AI1037">
            <v>0</v>
          </cell>
          <cell r="AJ1037">
            <v>0</v>
          </cell>
          <cell r="AK1037">
            <v>0</v>
          </cell>
          <cell r="AL1037">
            <v>0</v>
          </cell>
          <cell r="AM1037">
            <v>0</v>
          </cell>
          <cell r="AN1037">
            <v>0</v>
          </cell>
          <cell r="AO1037">
            <v>0</v>
          </cell>
          <cell r="AQ1037">
            <v>1065.06</v>
          </cell>
          <cell r="AR1037">
            <v>0</v>
          </cell>
        </row>
        <row r="1038">
          <cell r="C1038">
            <v>5012</v>
          </cell>
          <cell r="E1038">
            <v>0</v>
          </cell>
          <cell r="F1038">
            <v>0</v>
          </cell>
          <cell r="G1038">
            <v>0</v>
          </cell>
          <cell r="H1038">
            <v>0</v>
          </cell>
          <cell r="I1038">
            <v>0</v>
          </cell>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cell r="AD1038">
            <v>0</v>
          </cell>
          <cell r="AE1038">
            <v>0</v>
          </cell>
          <cell r="AF1038">
            <v>0</v>
          </cell>
          <cell r="AG1038">
            <v>0</v>
          </cell>
          <cell r="AH1038">
            <v>-1149808.8600000001</v>
          </cell>
          <cell r="AI1038">
            <v>0</v>
          </cell>
          <cell r="AJ1038">
            <v>0</v>
          </cell>
          <cell r="AK1038">
            <v>0</v>
          </cell>
          <cell r="AL1038">
            <v>0</v>
          </cell>
          <cell r="AM1038">
            <v>0</v>
          </cell>
          <cell r="AN1038">
            <v>0</v>
          </cell>
          <cell r="AO1038">
            <v>0</v>
          </cell>
          <cell r="AQ1038">
            <v>0</v>
          </cell>
          <cell r="AR1038">
            <v>1149808.8600000001</v>
          </cell>
        </row>
        <row r="1039">
          <cell r="C1039">
            <v>5012</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cell r="AF1039">
            <v>0</v>
          </cell>
          <cell r="AG1039">
            <v>0</v>
          </cell>
          <cell r="AH1039">
            <v>0</v>
          </cell>
          <cell r="AI1039">
            <v>0</v>
          </cell>
          <cell r="AJ1039">
            <v>0</v>
          </cell>
          <cell r="AK1039">
            <v>0</v>
          </cell>
          <cell r="AL1039">
            <v>0</v>
          </cell>
          <cell r="AM1039">
            <v>0</v>
          </cell>
          <cell r="AN1039">
            <v>0</v>
          </cell>
          <cell r="AO1039">
            <v>0</v>
          </cell>
          <cell r="AQ1039">
            <v>0</v>
          </cell>
          <cell r="AR1039">
            <v>0</v>
          </cell>
        </row>
        <row r="1040">
          <cell r="C1040">
            <v>5012</v>
          </cell>
          <cell r="E1040">
            <v>0</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cell r="AF1040">
            <v>0</v>
          </cell>
          <cell r="AG1040">
            <v>0</v>
          </cell>
          <cell r="AH1040">
            <v>0</v>
          </cell>
          <cell r="AI1040">
            <v>0</v>
          </cell>
          <cell r="AJ1040">
            <v>0</v>
          </cell>
          <cell r="AK1040">
            <v>0</v>
          </cell>
          <cell r="AL1040">
            <v>0</v>
          </cell>
          <cell r="AM1040">
            <v>0</v>
          </cell>
          <cell r="AN1040">
            <v>0</v>
          </cell>
          <cell r="AO1040">
            <v>0</v>
          </cell>
          <cell r="AQ1040">
            <v>0</v>
          </cell>
          <cell r="AR1040">
            <v>0</v>
          </cell>
        </row>
        <row r="1041">
          <cell r="C1041">
            <v>5012</v>
          </cell>
          <cell r="E1041">
            <v>0</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cell r="AF1041">
            <v>0</v>
          </cell>
          <cell r="AG1041">
            <v>0</v>
          </cell>
          <cell r="AH1041">
            <v>0</v>
          </cell>
          <cell r="AI1041">
            <v>0</v>
          </cell>
          <cell r="AJ1041">
            <v>0</v>
          </cell>
          <cell r="AK1041">
            <v>0</v>
          </cell>
          <cell r="AL1041">
            <v>0</v>
          </cell>
          <cell r="AM1041">
            <v>0</v>
          </cell>
          <cell r="AN1041">
            <v>0</v>
          </cell>
          <cell r="AO1041">
            <v>0</v>
          </cell>
          <cell r="AQ1041">
            <v>0</v>
          </cell>
          <cell r="AR1041">
            <v>0</v>
          </cell>
        </row>
        <row r="1042">
          <cell r="C1042">
            <v>5012</v>
          </cell>
          <cell r="E1042">
            <v>0</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cell r="AF1042">
            <v>0</v>
          </cell>
          <cell r="AG1042">
            <v>0</v>
          </cell>
          <cell r="AH1042">
            <v>0</v>
          </cell>
          <cell r="AI1042">
            <v>0</v>
          </cell>
          <cell r="AJ1042">
            <v>0</v>
          </cell>
          <cell r="AK1042">
            <v>0</v>
          </cell>
          <cell r="AL1042">
            <v>0</v>
          </cell>
          <cell r="AM1042">
            <v>0</v>
          </cell>
          <cell r="AN1042">
            <v>0</v>
          </cell>
          <cell r="AO1042">
            <v>0</v>
          </cell>
          <cell r="AQ1042">
            <v>0</v>
          </cell>
          <cell r="AR1042">
            <v>0</v>
          </cell>
        </row>
        <row r="1043">
          <cell r="C1043">
            <v>5012</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cell r="AF1043">
            <v>0</v>
          </cell>
          <cell r="AG1043">
            <v>0</v>
          </cell>
          <cell r="AH1043">
            <v>0</v>
          </cell>
          <cell r="AI1043">
            <v>0</v>
          </cell>
          <cell r="AJ1043">
            <v>0</v>
          </cell>
          <cell r="AK1043">
            <v>0</v>
          </cell>
          <cell r="AL1043">
            <v>0</v>
          </cell>
          <cell r="AM1043">
            <v>0</v>
          </cell>
          <cell r="AN1043">
            <v>0</v>
          </cell>
          <cell r="AO1043">
            <v>0</v>
          </cell>
          <cell r="AQ1043">
            <v>0</v>
          </cell>
          <cell r="AR1043">
            <v>0</v>
          </cell>
        </row>
        <row r="1044">
          <cell r="C1044">
            <v>5012</v>
          </cell>
          <cell r="E1044">
            <v>0</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cell r="AF1044">
            <v>0</v>
          </cell>
          <cell r="AG1044">
            <v>0</v>
          </cell>
          <cell r="AH1044">
            <v>0</v>
          </cell>
          <cell r="AI1044">
            <v>0</v>
          </cell>
          <cell r="AJ1044">
            <v>0</v>
          </cell>
          <cell r="AK1044">
            <v>0</v>
          </cell>
          <cell r="AL1044">
            <v>0</v>
          </cell>
          <cell r="AM1044">
            <v>0</v>
          </cell>
          <cell r="AN1044">
            <v>0</v>
          </cell>
          <cell r="AO1044">
            <v>0</v>
          </cell>
          <cell r="AQ1044">
            <v>0</v>
          </cell>
          <cell r="AR1044">
            <v>0</v>
          </cell>
        </row>
        <row r="1045">
          <cell r="C1045">
            <v>5012</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cell r="AF1045">
            <v>0</v>
          </cell>
          <cell r="AG1045">
            <v>0</v>
          </cell>
          <cell r="AH1045">
            <v>0</v>
          </cell>
          <cell r="AI1045">
            <v>0</v>
          </cell>
          <cell r="AJ1045">
            <v>0</v>
          </cell>
          <cell r="AK1045">
            <v>0</v>
          </cell>
          <cell r="AL1045">
            <v>0</v>
          </cell>
          <cell r="AM1045">
            <v>0</v>
          </cell>
          <cell r="AN1045">
            <v>0</v>
          </cell>
          <cell r="AO1045">
            <v>0</v>
          </cell>
          <cell r="AQ1045">
            <v>0</v>
          </cell>
          <cell r="AR1045">
            <v>0</v>
          </cell>
        </row>
        <row r="1046">
          <cell r="C1046">
            <v>5012</v>
          </cell>
          <cell r="E1046">
            <v>0</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cell r="AF1046">
            <v>0</v>
          </cell>
          <cell r="AG1046">
            <v>0</v>
          </cell>
          <cell r="AH1046">
            <v>0</v>
          </cell>
          <cell r="AI1046">
            <v>0</v>
          </cell>
          <cell r="AJ1046">
            <v>0</v>
          </cell>
          <cell r="AK1046">
            <v>0</v>
          </cell>
          <cell r="AL1046">
            <v>0</v>
          </cell>
          <cell r="AM1046">
            <v>0</v>
          </cell>
          <cell r="AN1046">
            <v>0</v>
          </cell>
          <cell r="AO1046">
            <v>0</v>
          </cell>
          <cell r="AQ1046">
            <v>0</v>
          </cell>
          <cell r="AR1046">
            <v>0</v>
          </cell>
        </row>
        <row r="1047">
          <cell r="C1047">
            <v>5012</v>
          </cell>
          <cell r="E1047">
            <v>0</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cell r="AF1047">
            <v>0</v>
          </cell>
          <cell r="AG1047">
            <v>0</v>
          </cell>
          <cell r="AH1047">
            <v>0</v>
          </cell>
          <cell r="AI1047">
            <v>0</v>
          </cell>
          <cell r="AJ1047">
            <v>0</v>
          </cell>
          <cell r="AK1047">
            <v>0</v>
          </cell>
          <cell r="AL1047">
            <v>0</v>
          </cell>
          <cell r="AM1047">
            <v>0</v>
          </cell>
          <cell r="AN1047">
            <v>0</v>
          </cell>
          <cell r="AO1047">
            <v>0</v>
          </cell>
          <cell r="AQ1047">
            <v>0</v>
          </cell>
          <cell r="AR1047">
            <v>0</v>
          </cell>
        </row>
        <row r="1048">
          <cell r="C1048">
            <v>5012</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cell r="AF1048">
            <v>0</v>
          </cell>
          <cell r="AG1048">
            <v>0</v>
          </cell>
          <cell r="AH1048">
            <v>0</v>
          </cell>
          <cell r="AI1048">
            <v>0</v>
          </cell>
          <cell r="AJ1048">
            <v>0</v>
          </cell>
          <cell r="AK1048">
            <v>0</v>
          </cell>
          <cell r="AL1048">
            <v>0</v>
          </cell>
          <cell r="AM1048">
            <v>0</v>
          </cell>
          <cell r="AN1048">
            <v>0</v>
          </cell>
          <cell r="AO1048">
            <v>0</v>
          </cell>
          <cell r="AQ1048">
            <v>0</v>
          </cell>
          <cell r="AR1048">
            <v>0</v>
          </cell>
        </row>
        <row r="1049">
          <cell r="C1049">
            <v>5012</v>
          </cell>
          <cell r="E1049">
            <v>0</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cell r="AF1049">
            <v>0</v>
          </cell>
          <cell r="AG1049">
            <v>0</v>
          </cell>
          <cell r="AH1049">
            <v>0</v>
          </cell>
          <cell r="AI1049">
            <v>0</v>
          </cell>
          <cell r="AJ1049">
            <v>0</v>
          </cell>
          <cell r="AK1049">
            <v>0</v>
          </cell>
          <cell r="AL1049">
            <v>0</v>
          </cell>
          <cell r="AM1049">
            <v>0</v>
          </cell>
          <cell r="AN1049">
            <v>0</v>
          </cell>
          <cell r="AO1049">
            <v>0</v>
          </cell>
          <cell r="AQ1049">
            <v>0</v>
          </cell>
          <cell r="AR1049">
            <v>0</v>
          </cell>
        </row>
        <row r="1050">
          <cell r="C1050">
            <v>5012</v>
          </cell>
          <cell r="E1050">
            <v>0</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cell r="AF1050">
            <v>0</v>
          </cell>
          <cell r="AG1050">
            <v>0</v>
          </cell>
          <cell r="AH1050">
            <v>0</v>
          </cell>
          <cell r="AI1050">
            <v>0</v>
          </cell>
          <cell r="AJ1050">
            <v>0</v>
          </cell>
          <cell r="AK1050">
            <v>0</v>
          </cell>
          <cell r="AL1050">
            <v>0</v>
          </cell>
          <cell r="AM1050">
            <v>0</v>
          </cell>
          <cell r="AN1050">
            <v>0</v>
          </cell>
          <cell r="AO1050">
            <v>0</v>
          </cell>
          <cell r="AQ1050">
            <v>0</v>
          </cell>
          <cell r="AR1050">
            <v>0</v>
          </cell>
        </row>
        <row r="1051">
          <cell r="C1051">
            <v>5012</v>
          </cell>
          <cell r="E1051">
            <v>0</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cell r="AF1051">
            <v>0</v>
          </cell>
          <cell r="AG1051">
            <v>0</v>
          </cell>
          <cell r="AH1051">
            <v>0</v>
          </cell>
          <cell r="AI1051">
            <v>0</v>
          </cell>
          <cell r="AJ1051">
            <v>0</v>
          </cell>
          <cell r="AK1051">
            <v>0</v>
          </cell>
          <cell r="AL1051">
            <v>0</v>
          </cell>
          <cell r="AM1051">
            <v>0</v>
          </cell>
          <cell r="AN1051">
            <v>0</v>
          </cell>
          <cell r="AO1051">
            <v>0</v>
          </cell>
          <cell r="AQ1051">
            <v>0</v>
          </cell>
          <cell r="AR1051">
            <v>0</v>
          </cell>
        </row>
        <row r="1052">
          <cell r="E1052">
            <v>0</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-68492.45</v>
          </cell>
          <cell r="U1052">
            <v>0</v>
          </cell>
          <cell r="V1052">
            <v>0</v>
          </cell>
          <cell r="W1052">
            <v>0</v>
          </cell>
          <cell r="X1052">
            <v>0</v>
          </cell>
          <cell r="Y1052">
            <v>0</v>
          </cell>
          <cell r="Z1052">
            <v>0</v>
          </cell>
          <cell r="AA1052">
            <v>0</v>
          </cell>
          <cell r="AB1052">
            <v>0</v>
          </cell>
          <cell r="AC1052">
            <v>0</v>
          </cell>
          <cell r="AD1052">
            <v>-179563.97</v>
          </cell>
          <cell r="AE1052">
            <v>0</v>
          </cell>
          <cell r="AF1052">
            <v>0</v>
          </cell>
          <cell r="AG1052">
            <v>0</v>
          </cell>
          <cell r="AH1052">
            <v>-920351.92000000016</v>
          </cell>
          <cell r="AI1052">
            <v>0</v>
          </cell>
          <cell r="AJ1052">
            <v>0</v>
          </cell>
          <cell r="AK1052">
            <v>0</v>
          </cell>
          <cell r="AL1052">
            <v>0</v>
          </cell>
          <cell r="AM1052">
            <v>0</v>
          </cell>
          <cell r="AN1052">
            <v>0</v>
          </cell>
          <cell r="AO1052">
            <v>0</v>
          </cell>
          <cell r="AQ1052">
            <v>230522</v>
          </cell>
          <cell r="AR1052">
            <v>1398930.34</v>
          </cell>
        </row>
        <row r="1053">
          <cell r="C1053">
            <v>5017</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cell r="AF1053">
            <v>0</v>
          </cell>
          <cell r="AG1053">
            <v>0</v>
          </cell>
          <cell r="AH1053">
            <v>0</v>
          </cell>
          <cell r="AI1053">
            <v>0</v>
          </cell>
          <cell r="AJ1053">
            <v>0</v>
          </cell>
          <cell r="AK1053">
            <v>0</v>
          </cell>
          <cell r="AL1053">
            <v>0</v>
          </cell>
          <cell r="AM1053">
            <v>0</v>
          </cell>
          <cell r="AN1053">
            <v>0</v>
          </cell>
          <cell r="AO1053">
            <v>0</v>
          </cell>
          <cell r="AQ1053">
            <v>0</v>
          </cell>
          <cell r="AR1053">
            <v>0</v>
          </cell>
        </row>
        <row r="1054">
          <cell r="C1054">
            <v>5017</v>
          </cell>
          <cell r="E1054">
            <v>0</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cell r="AF1054">
            <v>0</v>
          </cell>
          <cell r="AG1054">
            <v>0</v>
          </cell>
          <cell r="AH1054">
            <v>0</v>
          </cell>
          <cell r="AI1054">
            <v>0</v>
          </cell>
          <cell r="AJ1054">
            <v>0</v>
          </cell>
          <cell r="AK1054">
            <v>0</v>
          </cell>
          <cell r="AL1054">
            <v>0</v>
          </cell>
          <cell r="AM1054">
            <v>0</v>
          </cell>
          <cell r="AN1054">
            <v>0</v>
          </cell>
          <cell r="AO1054">
            <v>0</v>
          </cell>
          <cell r="AQ1054">
            <v>0</v>
          </cell>
          <cell r="AR1054">
            <v>0</v>
          </cell>
        </row>
        <row r="1055">
          <cell r="C1055">
            <v>5017</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cell r="AF1055">
            <v>0</v>
          </cell>
          <cell r="AG1055">
            <v>0</v>
          </cell>
          <cell r="AH1055">
            <v>0</v>
          </cell>
          <cell r="AI1055">
            <v>0</v>
          </cell>
          <cell r="AJ1055">
            <v>0</v>
          </cell>
          <cell r="AK1055">
            <v>0</v>
          </cell>
          <cell r="AL1055">
            <v>0</v>
          </cell>
          <cell r="AM1055">
            <v>0</v>
          </cell>
          <cell r="AN1055">
            <v>0</v>
          </cell>
          <cell r="AO1055">
            <v>0</v>
          </cell>
          <cell r="AQ1055">
            <v>0</v>
          </cell>
          <cell r="AR1055">
            <v>0</v>
          </cell>
        </row>
        <row r="1056">
          <cell r="C1056">
            <v>5017</v>
          </cell>
          <cell r="E1056">
            <v>0</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cell r="AF1056">
            <v>0</v>
          </cell>
          <cell r="AG1056">
            <v>0</v>
          </cell>
          <cell r="AH1056">
            <v>0</v>
          </cell>
          <cell r="AI1056">
            <v>0</v>
          </cell>
          <cell r="AJ1056">
            <v>0</v>
          </cell>
          <cell r="AK1056">
            <v>0</v>
          </cell>
          <cell r="AL1056">
            <v>0</v>
          </cell>
          <cell r="AM1056">
            <v>0</v>
          </cell>
          <cell r="AN1056">
            <v>0</v>
          </cell>
          <cell r="AO1056">
            <v>0</v>
          </cell>
          <cell r="AQ1056">
            <v>0</v>
          </cell>
          <cell r="AR1056">
            <v>0</v>
          </cell>
        </row>
        <row r="1057">
          <cell r="C1057">
            <v>5017</v>
          </cell>
          <cell r="E1057">
            <v>0</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cell r="AF1057">
            <v>0</v>
          </cell>
          <cell r="AG1057">
            <v>0</v>
          </cell>
          <cell r="AH1057">
            <v>0</v>
          </cell>
          <cell r="AI1057">
            <v>0</v>
          </cell>
          <cell r="AJ1057">
            <v>0</v>
          </cell>
          <cell r="AK1057">
            <v>0</v>
          </cell>
          <cell r="AL1057">
            <v>0</v>
          </cell>
          <cell r="AM1057">
            <v>0</v>
          </cell>
          <cell r="AN1057">
            <v>0</v>
          </cell>
          <cell r="AO1057">
            <v>0</v>
          </cell>
          <cell r="AQ1057">
            <v>0</v>
          </cell>
          <cell r="AR1057">
            <v>0</v>
          </cell>
        </row>
        <row r="1058">
          <cell r="C1058">
            <v>5017</v>
          </cell>
          <cell r="E1058">
            <v>0</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cell r="AF1058">
            <v>0</v>
          </cell>
          <cell r="AG1058">
            <v>0</v>
          </cell>
          <cell r="AH1058">
            <v>0</v>
          </cell>
          <cell r="AI1058">
            <v>0</v>
          </cell>
          <cell r="AJ1058">
            <v>0</v>
          </cell>
          <cell r="AK1058">
            <v>0</v>
          </cell>
          <cell r="AL1058">
            <v>0</v>
          </cell>
          <cell r="AM1058">
            <v>0</v>
          </cell>
          <cell r="AN1058">
            <v>0</v>
          </cell>
          <cell r="AO1058">
            <v>0</v>
          </cell>
          <cell r="AQ1058">
            <v>0</v>
          </cell>
          <cell r="AR1058">
            <v>0</v>
          </cell>
        </row>
        <row r="1059">
          <cell r="C1059">
            <v>5017</v>
          </cell>
          <cell r="E1059">
            <v>0</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cell r="AF1059">
            <v>0</v>
          </cell>
          <cell r="AG1059">
            <v>0</v>
          </cell>
          <cell r="AH1059">
            <v>0</v>
          </cell>
          <cell r="AI1059">
            <v>0</v>
          </cell>
          <cell r="AJ1059">
            <v>0</v>
          </cell>
          <cell r="AK1059">
            <v>0</v>
          </cell>
          <cell r="AL1059">
            <v>0</v>
          </cell>
          <cell r="AM1059">
            <v>0</v>
          </cell>
          <cell r="AN1059">
            <v>0</v>
          </cell>
          <cell r="AO1059">
            <v>0</v>
          </cell>
          <cell r="AQ1059">
            <v>0</v>
          </cell>
          <cell r="AR1059">
            <v>0</v>
          </cell>
        </row>
        <row r="1060">
          <cell r="C1060">
            <v>5017</v>
          </cell>
          <cell r="E1060">
            <v>0</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cell r="AF1060">
            <v>0</v>
          </cell>
          <cell r="AG1060">
            <v>0</v>
          </cell>
          <cell r="AH1060">
            <v>0</v>
          </cell>
          <cell r="AI1060">
            <v>0</v>
          </cell>
          <cell r="AJ1060">
            <v>0</v>
          </cell>
          <cell r="AK1060">
            <v>0</v>
          </cell>
          <cell r="AL1060">
            <v>0</v>
          </cell>
          <cell r="AM1060">
            <v>0</v>
          </cell>
          <cell r="AN1060">
            <v>0</v>
          </cell>
          <cell r="AO1060">
            <v>0</v>
          </cell>
          <cell r="AQ1060">
            <v>0</v>
          </cell>
          <cell r="AR1060">
            <v>0</v>
          </cell>
        </row>
        <row r="1061">
          <cell r="C1061">
            <v>5017</v>
          </cell>
          <cell r="E1061">
            <v>0</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cell r="AF1061">
            <v>0</v>
          </cell>
          <cell r="AG1061">
            <v>0</v>
          </cell>
          <cell r="AH1061">
            <v>0</v>
          </cell>
          <cell r="AI1061">
            <v>0</v>
          </cell>
          <cell r="AJ1061">
            <v>0</v>
          </cell>
          <cell r="AK1061">
            <v>0</v>
          </cell>
          <cell r="AL1061">
            <v>0</v>
          </cell>
          <cell r="AM1061">
            <v>0</v>
          </cell>
          <cell r="AN1061">
            <v>0</v>
          </cell>
          <cell r="AO1061">
            <v>0</v>
          </cell>
          <cell r="AQ1061">
            <v>0</v>
          </cell>
          <cell r="AR1061">
            <v>0</v>
          </cell>
        </row>
        <row r="1062">
          <cell r="C1062">
            <v>5017</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v>0</v>
          </cell>
          <cell r="AI1062">
            <v>0</v>
          </cell>
          <cell r="AJ1062">
            <v>0</v>
          </cell>
          <cell r="AK1062">
            <v>0</v>
          </cell>
          <cell r="AL1062">
            <v>0</v>
          </cell>
          <cell r="AM1062">
            <v>0</v>
          </cell>
          <cell r="AN1062">
            <v>0</v>
          </cell>
          <cell r="AO1062">
            <v>0</v>
          </cell>
          <cell r="AQ1062">
            <v>0</v>
          </cell>
          <cell r="AR1062">
            <v>0</v>
          </cell>
        </row>
        <row r="1063">
          <cell r="C1063">
            <v>5017</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v>0</v>
          </cell>
          <cell r="AI1063">
            <v>0</v>
          </cell>
          <cell r="AJ1063">
            <v>0</v>
          </cell>
          <cell r="AK1063">
            <v>0</v>
          </cell>
          <cell r="AL1063">
            <v>0</v>
          </cell>
          <cell r="AM1063">
            <v>0</v>
          </cell>
          <cell r="AN1063">
            <v>0</v>
          </cell>
          <cell r="AO1063">
            <v>0</v>
          </cell>
          <cell r="AQ1063">
            <v>0</v>
          </cell>
          <cell r="AR1063">
            <v>0</v>
          </cell>
        </row>
        <row r="1064">
          <cell r="C1064">
            <v>5017</v>
          </cell>
          <cell r="E1064">
            <v>0</v>
          </cell>
          <cell r="F1064">
            <v>0</v>
          </cell>
          <cell r="G1064">
            <v>0</v>
          </cell>
          <cell r="H1064">
            <v>0</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v>0</v>
          </cell>
          <cell r="AI1064">
            <v>0</v>
          </cell>
          <cell r="AJ1064">
            <v>0</v>
          </cell>
          <cell r="AK1064">
            <v>0</v>
          </cell>
          <cell r="AL1064">
            <v>0</v>
          </cell>
          <cell r="AM1064">
            <v>0</v>
          </cell>
          <cell r="AN1064">
            <v>0</v>
          </cell>
          <cell r="AO1064">
            <v>0</v>
          </cell>
          <cell r="AQ1064">
            <v>0</v>
          </cell>
          <cell r="AR1064">
            <v>0</v>
          </cell>
        </row>
        <row r="1065">
          <cell r="C1065">
            <v>5017</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cell r="AF1065">
            <v>0</v>
          </cell>
          <cell r="AG1065">
            <v>0</v>
          </cell>
          <cell r="AH1065">
            <v>0</v>
          </cell>
          <cell r="AI1065">
            <v>0</v>
          </cell>
          <cell r="AJ1065">
            <v>0</v>
          </cell>
          <cell r="AK1065">
            <v>0</v>
          </cell>
          <cell r="AL1065">
            <v>0</v>
          </cell>
          <cell r="AM1065">
            <v>0</v>
          </cell>
          <cell r="AN1065">
            <v>0</v>
          </cell>
          <cell r="AO1065">
            <v>0</v>
          </cell>
          <cell r="AQ1065">
            <v>0</v>
          </cell>
          <cell r="AR1065">
            <v>0</v>
          </cell>
        </row>
        <row r="1066">
          <cell r="C1066">
            <v>5017</v>
          </cell>
          <cell r="E1066">
            <v>0</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cell r="AF1066">
            <v>0</v>
          </cell>
          <cell r="AG1066">
            <v>0</v>
          </cell>
          <cell r="AH1066">
            <v>0</v>
          </cell>
          <cell r="AI1066">
            <v>0</v>
          </cell>
          <cell r="AJ1066">
            <v>0</v>
          </cell>
          <cell r="AK1066">
            <v>0</v>
          </cell>
          <cell r="AL1066">
            <v>0</v>
          </cell>
          <cell r="AM1066">
            <v>0</v>
          </cell>
          <cell r="AN1066">
            <v>0</v>
          </cell>
          <cell r="AO1066">
            <v>0</v>
          </cell>
          <cell r="AQ1066">
            <v>0</v>
          </cell>
          <cell r="AR1066">
            <v>0</v>
          </cell>
        </row>
        <row r="1067">
          <cell r="C1067">
            <v>5017</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cell r="AF1067">
            <v>0</v>
          </cell>
          <cell r="AG1067">
            <v>0</v>
          </cell>
          <cell r="AH1067">
            <v>0</v>
          </cell>
          <cell r="AI1067">
            <v>0</v>
          </cell>
          <cell r="AJ1067">
            <v>0</v>
          </cell>
          <cell r="AK1067">
            <v>0</v>
          </cell>
          <cell r="AL1067">
            <v>0</v>
          </cell>
          <cell r="AM1067">
            <v>0</v>
          </cell>
          <cell r="AN1067">
            <v>0</v>
          </cell>
          <cell r="AO1067">
            <v>0</v>
          </cell>
          <cell r="AQ1067">
            <v>0</v>
          </cell>
          <cell r="AR1067">
            <v>0</v>
          </cell>
        </row>
        <row r="1068">
          <cell r="C1068">
            <v>5017</v>
          </cell>
          <cell r="E1068">
            <v>0</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cell r="AF1068">
            <v>0</v>
          </cell>
          <cell r="AG1068">
            <v>0</v>
          </cell>
          <cell r="AH1068">
            <v>0</v>
          </cell>
          <cell r="AI1068">
            <v>0</v>
          </cell>
          <cell r="AJ1068">
            <v>0</v>
          </cell>
          <cell r="AK1068">
            <v>0</v>
          </cell>
          <cell r="AL1068">
            <v>0</v>
          </cell>
          <cell r="AM1068">
            <v>0</v>
          </cell>
          <cell r="AN1068">
            <v>0</v>
          </cell>
          <cell r="AO1068">
            <v>0</v>
          </cell>
          <cell r="AQ1068">
            <v>0</v>
          </cell>
          <cell r="AR1068">
            <v>0</v>
          </cell>
        </row>
        <row r="1069">
          <cell r="C1069">
            <v>5017</v>
          </cell>
          <cell r="E1069">
            <v>0</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cell r="AF1069">
            <v>0</v>
          </cell>
          <cell r="AG1069">
            <v>0</v>
          </cell>
          <cell r="AH1069">
            <v>0</v>
          </cell>
          <cell r="AI1069">
            <v>0</v>
          </cell>
          <cell r="AJ1069">
            <v>0</v>
          </cell>
          <cell r="AK1069">
            <v>0</v>
          </cell>
          <cell r="AL1069">
            <v>0</v>
          </cell>
          <cell r="AM1069">
            <v>0</v>
          </cell>
          <cell r="AN1069">
            <v>0</v>
          </cell>
          <cell r="AO1069">
            <v>0</v>
          </cell>
          <cell r="AQ1069">
            <v>0</v>
          </cell>
          <cell r="AR1069">
            <v>0</v>
          </cell>
        </row>
        <row r="1070">
          <cell r="C1070">
            <v>5017</v>
          </cell>
          <cell r="E1070">
            <v>0</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cell r="AF1070">
            <v>0</v>
          </cell>
          <cell r="AG1070">
            <v>0</v>
          </cell>
          <cell r="AH1070">
            <v>0</v>
          </cell>
          <cell r="AI1070">
            <v>0</v>
          </cell>
          <cell r="AJ1070">
            <v>0</v>
          </cell>
          <cell r="AK1070">
            <v>0</v>
          </cell>
          <cell r="AL1070">
            <v>0</v>
          </cell>
          <cell r="AM1070">
            <v>0</v>
          </cell>
          <cell r="AN1070">
            <v>0</v>
          </cell>
          <cell r="AO1070">
            <v>0</v>
          </cell>
          <cell r="AQ1070">
            <v>0</v>
          </cell>
          <cell r="AR1070">
            <v>0</v>
          </cell>
        </row>
        <row r="1071">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cell r="AF1071">
            <v>0</v>
          </cell>
          <cell r="AG1071">
            <v>0</v>
          </cell>
          <cell r="AH1071">
            <v>0</v>
          </cell>
          <cell r="AI1071">
            <v>0</v>
          </cell>
          <cell r="AJ1071">
            <v>0</v>
          </cell>
          <cell r="AK1071">
            <v>0</v>
          </cell>
          <cell r="AL1071">
            <v>0</v>
          </cell>
          <cell r="AM1071">
            <v>0</v>
          </cell>
          <cell r="AN1071">
            <v>0</v>
          </cell>
          <cell r="AO1071">
            <v>0</v>
          </cell>
          <cell r="AQ1071">
            <v>0</v>
          </cell>
          <cell r="AR1071">
            <v>0</v>
          </cell>
        </row>
        <row r="1072">
          <cell r="C1072">
            <v>5050</v>
          </cell>
          <cell r="E1072">
            <v>0</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-30522.959999999999</v>
          </cell>
          <cell r="AE1072">
            <v>0</v>
          </cell>
          <cell r="AF1072">
            <v>0</v>
          </cell>
          <cell r="AG1072">
            <v>0</v>
          </cell>
          <cell r="AH1072">
            <v>0</v>
          </cell>
          <cell r="AI1072">
            <v>0</v>
          </cell>
          <cell r="AJ1072">
            <v>0</v>
          </cell>
          <cell r="AK1072">
            <v>0</v>
          </cell>
          <cell r="AL1072">
            <v>0</v>
          </cell>
          <cell r="AM1072">
            <v>0</v>
          </cell>
          <cell r="AN1072">
            <v>0</v>
          </cell>
          <cell r="AO1072">
            <v>0</v>
          </cell>
          <cell r="AQ1072">
            <v>0</v>
          </cell>
          <cell r="AR1072">
            <v>30522.959999999999</v>
          </cell>
        </row>
        <row r="1073">
          <cell r="C1073">
            <v>5050</v>
          </cell>
          <cell r="E1073">
            <v>0</v>
          </cell>
          <cell r="F1073">
            <v>0</v>
          </cell>
          <cell r="G1073">
            <v>0</v>
          </cell>
          <cell r="H1073">
            <v>0</v>
          </cell>
          <cell r="I1073">
            <v>0</v>
          </cell>
          <cell r="J1073">
            <v>0</v>
          </cell>
          <cell r="K1073">
            <v>0</v>
          </cell>
          <cell r="L1073">
            <v>0</v>
          </cell>
          <cell r="M1073">
            <v>0</v>
          </cell>
          <cell r="N1073">
            <v>-26994.26</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cell r="AF1073">
            <v>0</v>
          </cell>
          <cell r="AG1073">
            <v>0</v>
          </cell>
          <cell r="AH1073">
            <v>0</v>
          </cell>
          <cell r="AI1073">
            <v>0</v>
          </cell>
          <cell r="AJ1073">
            <v>0</v>
          </cell>
          <cell r="AK1073">
            <v>0</v>
          </cell>
          <cell r="AL1073">
            <v>0</v>
          </cell>
          <cell r="AM1073">
            <v>0</v>
          </cell>
          <cell r="AN1073">
            <v>0</v>
          </cell>
          <cell r="AO1073">
            <v>0</v>
          </cell>
          <cell r="AQ1073">
            <v>0</v>
          </cell>
          <cell r="AR1073">
            <v>26994.26</v>
          </cell>
        </row>
        <row r="1074">
          <cell r="C1074">
            <v>5050</v>
          </cell>
          <cell r="E1074">
            <v>0</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4611.74</v>
          </cell>
          <cell r="AE1074">
            <v>0</v>
          </cell>
          <cell r="AF1074">
            <v>0</v>
          </cell>
          <cell r="AG1074">
            <v>0</v>
          </cell>
          <cell r="AH1074">
            <v>0</v>
          </cell>
          <cell r="AI1074">
            <v>0</v>
          </cell>
          <cell r="AJ1074">
            <v>0</v>
          </cell>
          <cell r="AK1074">
            <v>0</v>
          </cell>
          <cell r="AL1074">
            <v>0</v>
          </cell>
          <cell r="AM1074">
            <v>0</v>
          </cell>
          <cell r="AN1074">
            <v>0</v>
          </cell>
          <cell r="AO1074">
            <v>0</v>
          </cell>
          <cell r="AQ1074">
            <v>4611.74</v>
          </cell>
          <cell r="AR1074">
            <v>0</v>
          </cell>
        </row>
        <row r="1075">
          <cell r="C1075">
            <v>5050</v>
          </cell>
          <cell r="E1075">
            <v>0</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v>0</v>
          </cell>
          <cell r="AI1075">
            <v>0</v>
          </cell>
          <cell r="AJ1075">
            <v>0</v>
          </cell>
          <cell r="AK1075">
            <v>0</v>
          </cell>
          <cell r="AL1075">
            <v>0</v>
          </cell>
          <cell r="AM1075">
            <v>0</v>
          </cell>
          <cell r="AN1075">
            <v>0</v>
          </cell>
          <cell r="AO1075">
            <v>0</v>
          </cell>
          <cell r="AQ1075">
            <v>0</v>
          </cell>
          <cell r="AR1075">
            <v>0</v>
          </cell>
        </row>
        <row r="1076">
          <cell r="C1076">
            <v>5050</v>
          </cell>
          <cell r="E1076">
            <v>0</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cell r="AF1076">
            <v>0</v>
          </cell>
          <cell r="AG1076">
            <v>0</v>
          </cell>
          <cell r="AH1076">
            <v>0</v>
          </cell>
          <cell r="AI1076">
            <v>0</v>
          </cell>
          <cell r="AJ1076">
            <v>0</v>
          </cell>
          <cell r="AK1076">
            <v>0</v>
          </cell>
          <cell r="AL1076">
            <v>0</v>
          </cell>
          <cell r="AM1076">
            <v>0</v>
          </cell>
          <cell r="AN1076">
            <v>0</v>
          </cell>
          <cell r="AO1076">
            <v>0</v>
          </cell>
          <cell r="AQ1076">
            <v>0</v>
          </cell>
          <cell r="AR1076">
            <v>0</v>
          </cell>
        </row>
        <row r="1077">
          <cell r="C1077">
            <v>5050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cell r="AF1077">
            <v>0</v>
          </cell>
          <cell r="AG1077">
            <v>0</v>
          </cell>
          <cell r="AH1077">
            <v>0</v>
          </cell>
          <cell r="AI1077">
            <v>0</v>
          </cell>
          <cell r="AJ1077">
            <v>0</v>
          </cell>
          <cell r="AK1077">
            <v>0</v>
          </cell>
          <cell r="AL1077">
            <v>0</v>
          </cell>
          <cell r="AM1077">
            <v>0</v>
          </cell>
          <cell r="AN1077">
            <v>0</v>
          </cell>
          <cell r="AO1077">
            <v>0</v>
          </cell>
          <cell r="AQ1077">
            <v>0</v>
          </cell>
          <cell r="AR1077">
            <v>0</v>
          </cell>
        </row>
        <row r="1078">
          <cell r="C1078">
            <v>5050</v>
          </cell>
          <cell r="E1078">
            <v>0</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v>0</v>
          </cell>
          <cell r="AI1078">
            <v>0</v>
          </cell>
          <cell r="AJ1078">
            <v>0</v>
          </cell>
          <cell r="AK1078">
            <v>0</v>
          </cell>
          <cell r="AL1078">
            <v>0</v>
          </cell>
          <cell r="AM1078">
            <v>0</v>
          </cell>
          <cell r="AN1078">
            <v>0</v>
          </cell>
          <cell r="AO1078">
            <v>0</v>
          </cell>
          <cell r="AQ1078">
            <v>0</v>
          </cell>
          <cell r="AR1078">
            <v>0</v>
          </cell>
        </row>
        <row r="1079">
          <cell r="C1079">
            <v>5050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cell r="AF1079">
            <v>0</v>
          </cell>
          <cell r="AG1079">
            <v>0</v>
          </cell>
          <cell r="AH1079">
            <v>0</v>
          </cell>
          <cell r="AI1079">
            <v>0</v>
          </cell>
          <cell r="AJ1079">
            <v>0</v>
          </cell>
          <cell r="AK1079">
            <v>0</v>
          </cell>
          <cell r="AL1079">
            <v>0</v>
          </cell>
          <cell r="AM1079">
            <v>0</v>
          </cell>
          <cell r="AN1079">
            <v>0</v>
          </cell>
          <cell r="AO1079">
            <v>0</v>
          </cell>
          <cell r="AQ1079">
            <v>0</v>
          </cell>
          <cell r="AR1079">
            <v>0</v>
          </cell>
        </row>
        <row r="1080">
          <cell r="C1080">
            <v>5050</v>
          </cell>
          <cell r="E1080">
            <v>0</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v>0</v>
          </cell>
          <cell r="AI1080">
            <v>0</v>
          </cell>
          <cell r="AJ1080">
            <v>0</v>
          </cell>
          <cell r="AK1080">
            <v>0</v>
          </cell>
          <cell r="AL1080">
            <v>0</v>
          </cell>
          <cell r="AM1080">
            <v>0</v>
          </cell>
          <cell r="AN1080">
            <v>0</v>
          </cell>
          <cell r="AO1080">
            <v>0</v>
          </cell>
          <cell r="AQ1080">
            <v>0</v>
          </cell>
          <cell r="AR1080">
            <v>0</v>
          </cell>
        </row>
        <row r="1081">
          <cell r="C1081">
            <v>5050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cell r="AF1081">
            <v>0</v>
          </cell>
          <cell r="AG1081">
            <v>0</v>
          </cell>
          <cell r="AH1081">
            <v>0</v>
          </cell>
          <cell r="AI1081">
            <v>0</v>
          </cell>
          <cell r="AJ1081">
            <v>0</v>
          </cell>
          <cell r="AK1081">
            <v>0</v>
          </cell>
          <cell r="AL1081">
            <v>0</v>
          </cell>
          <cell r="AM1081">
            <v>0</v>
          </cell>
          <cell r="AN1081">
            <v>0</v>
          </cell>
          <cell r="AO1081">
            <v>0</v>
          </cell>
          <cell r="AQ1081">
            <v>0</v>
          </cell>
          <cell r="AR1081">
            <v>0</v>
          </cell>
        </row>
        <row r="1082">
          <cell r="C1082">
            <v>5050</v>
          </cell>
          <cell r="E1082">
            <v>0</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cell r="AF1082">
            <v>0</v>
          </cell>
          <cell r="AG1082">
            <v>0</v>
          </cell>
          <cell r="AH1082">
            <v>0</v>
          </cell>
          <cell r="AI1082">
            <v>0</v>
          </cell>
          <cell r="AJ1082">
            <v>0</v>
          </cell>
          <cell r="AK1082">
            <v>0</v>
          </cell>
          <cell r="AL1082">
            <v>0</v>
          </cell>
          <cell r="AM1082">
            <v>0</v>
          </cell>
          <cell r="AN1082">
            <v>0</v>
          </cell>
          <cell r="AO1082">
            <v>0</v>
          </cell>
          <cell r="AQ1082">
            <v>0</v>
          </cell>
          <cell r="AR1082">
            <v>0</v>
          </cell>
        </row>
        <row r="1083">
          <cell r="C1083">
            <v>5050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cell r="AF1083">
            <v>0</v>
          </cell>
          <cell r="AG1083">
            <v>0</v>
          </cell>
          <cell r="AH1083">
            <v>0</v>
          </cell>
          <cell r="AI1083">
            <v>0</v>
          </cell>
          <cell r="AJ1083">
            <v>0</v>
          </cell>
          <cell r="AK1083">
            <v>0</v>
          </cell>
          <cell r="AL1083">
            <v>0</v>
          </cell>
          <cell r="AM1083">
            <v>0</v>
          </cell>
          <cell r="AN1083">
            <v>0</v>
          </cell>
          <cell r="AO1083">
            <v>0</v>
          </cell>
          <cell r="AQ1083">
            <v>0</v>
          </cell>
          <cell r="AR1083">
            <v>0</v>
          </cell>
        </row>
        <row r="1084">
          <cell r="C1084">
            <v>5050</v>
          </cell>
          <cell r="E1084">
            <v>0</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cell r="AF1084">
            <v>0</v>
          </cell>
          <cell r="AG1084">
            <v>0</v>
          </cell>
          <cell r="AH1084">
            <v>0</v>
          </cell>
          <cell r="AI1084">
            <v>0</v>
          </cell>
          <cell r="AJ1084">
            <v>0</v>
          </cell>
          <cell r="AK1084">
            <v>0</v>
          </cell>
          <cell r="AL1084">
            <v>0</v>
          </cell>
          <cell r="AM1084">
            <v>0</v>
          </cell>
          <cell r="AN1084">
            <v>0</v>
          </cell>
          <cell r="AO1084">
            <v>0</v>
          </cell>
          <cell r="AQ1084">
            <v>0</v>
          </cell>
          <cell r="AR1084">
            <v>0</v>
          </cell>
        </row>
        <row r="1085">
          <cell r="C1085">
            <v>5050</v>
          </cell>
          <cell r="E1085">
            <v>0</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cell r="AF1085">
            <v>0</v>
          </cell>
          <cell r="AG1085">
            <v>0</v>
          </cell>
          <cell r="AH1085">
            <v>0</v>
          </cell>
          <cell r="AI1085">
            <v>0</v>
          </cell>
          <cell r="AJ1085">
            <v>0</v>
          </cell>
          <cell r="AK1085">
            <v>0</v>
          </cell>
          <cell r="AL1085">
            <v>0</v>
          </cell>
          <cell r="AM1085">
            <v>0</v>
          </cell>
          <cell r="AN1085">
            <v>0</v>
          </cell>
          <cell r="AO1085">
            <v>0</v>
          </cell>
          <cell r="AQ1085">
            <v>0</v>
          </cell>
          <cell r="AR1085">
            <v>0</v>
          </cell>
        </row>
        <row r="1086">
          <cell r="C1086">
            <v>5050</v>
          </cell>
          <cell r="E1086">
            <v>0</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cell r="AF1086">
            <v>0</v>
          </cell>
          <cell r="AG1086">
            <v>0</v>
          </cell>
          <cell r="AH1086">
            <v>0</v>
          </cell>
          <cell r="AI1086">
            <v>0</v>
          </cell>
          <cell r="AJ1086">
            <v>0</v>
          </cell>
          <cell r="AK1086">
            <v>0</v>
          </cell>
          <cell r="AL1086">
            <v>0</v>
          </cell>
          <cell r="AM1086">
            <v>0</v>
          </cell>
          <cell r="AN1086">
            <v>0</v>
          </cell>
          <cell r="AO1086">
            <v>0</v>
          </cell>
          <cell r="AQ1086">
            <v>0</v>
          </cell>
          <cell r="AR1086">
            <v>0</v>
          </cell>
        </row>
        <row r="1087">
          <cell r="C1087">
            <v>5050</v>
          </cell>
          <cell r="E1087">
            <v>0</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0</v>
          </cell>
          <cell r="AG1087">
            <v>0</v>
          </cell>
          <cell r="AH1087">
            <v>0</v>
          </cell>
          <cell r="AI1087">
            <v>0</v>
          </cell>
          <cell r="AJ1087">
            <v>0</v>
          </cell>
          <cell r="AK1087">
            <v>0</v>
          </cell>
          <cell r="AL1087">
            <v>0</v>
          </cell>
          <cell r="AM1087">
            <v>0</v>
          </cell>
          <cell r="AN1087">
            <v>0</v>
          </cell>
          <cell r="AO1087">
            <v>0</v>
          </cell>
          <cell r="AQ1087">
            <v>0</v>
          </cell>
          <cell r="AR1087">
            <v>0</v>
          </cell>
        </row>
        <row r="1088">
          <cell r="C1088">
            <v>5050</v>
          </cell>
          <cell r="E1088">
            <v>0</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cell r="AF1088">
            <v>0</v>
          </cell>
          <cell r="AG1088">
            <v>0</v>
          </cell>
          <cell r="AH1088">
            <v>0</v>
          </cell>
          <cell r="AI1088">
            <v>0</v>
          </cell>
          <cell r="AJ1088">
            <v>0</v>
          </cell>
          <cell r="AK1088">
            <v>0</v>
          </cell>
          <cell r="AL1088">
            <v>0</v>
          </cell>
          <cell r="AM1088">
            <v>0</v>
          </cell>
          <cell r="AN1088">
            <v>0</v>
          </cell>
          <cell r="AO1088">
            <v>0</v>
          </cell>
          <cell r="AQ1088">
            <v>0</v>
          </cell>
          <cell r="AR1088">
            <v>0</v>
          </cell>
        </row>
        <row r="1089">
          <cell r="C1089">
            <v>5050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cell r="AD1089">
            <v>0</v>
          </cell>
          <cell r="AE1089">
            <v>0</v>
          </cell>
          <cell r="AF1089">
            <v>0</v>
          </cell>
          <cell r="AG1089">
            <v>0</v>
          </cell>
          <cell r="AH1089">
            <v>0</v>
          </cell>
          <cell r="AI1089">
            <v>0</v>
          </cell>
          <cell r="AJ1089">
            <v>0</v>
          </cell>
          <cell r="AK1089">
            <v>0</v>
          </cell>
          <cell r="AL1089">
            <v>0</v>
          </cell>
          <cell r="AM1089">
            <v>0</v>
          </cell>
          <cell r="AN1089">
            <v>0</v>
          </cell>
          <cell r="AO1089">
            <v>0</v>
          </cell>
          <cell r="AQ1089">
            <v>0</v>
          </cell>
          <cell r="AR1089">
            <v>0</v>
          </cell>
        </row>
        <row r="1090">
          <cell r="E1090">
            <v>0</v>
          </cell>
          <cell r="F1090">
            <v>0</v>
          </cell>
          <cell r="G1090">
            <v>0</v>
          </cell>
          <cell r="H1090">
            <v>0</v>
          </cell>
          <cell r="I1090">
            <v>0</v>
          </cell>
          <cell r="J1090">
            <v>0</v>
          </cell>
          <cell r="K1090">
            <v>0</v>
          </cell>
          <cell r="L1090">
            <v>0</v>
          </cell>
          <cell r="M1090">
            <v>0</v>
          </cell>
          <cell r="N1090">
            <v>-26994.26</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cell r="AD1090">
            <v>-25911.22</v>
          </cell>
          <cell r="AE1090">
            <v>0</v>
          </cell>
          <cell r="AF1090">
            <v>0</v>
          </cell>
          <cell r="AG1090">
            <v>0</v>
          </cell>
          <cell r="AH1090">
            <v>0</v>
          </cell>
          <cell r="AI1090">
            <v>0</v>
          </cell>
          <cell r="AJ1090">
            <v>0</v>
          </cell>
          <cell r="AK1090">
            <v>0</v>
          </cell>
          <cell r="AL1090">
            <v>0</v>
          </cell>
          <cell r="AM1090">
            <v>0</v>
          </cell>
          <cell r="AN1090">
            <v>0</v>
          </cell>
          <cell r="AO1090">
            <v>0</v>
          </cell>
          <cell r="AQ1090">
            <v>4611.74</v>
          </cell>
          <cell r="AR1090">
            <v>57517.22</v>
          </cell>
        </row>
        <row r="1091">
          <cell r="C1091">
            <v>5051</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cell r="AF1091">
            <v>0</v>
          </cell>
          <cell r="AG1091">
            <v>0</v>
          </cell>
          <cell r="AH1091">
            <v>9694.15</v>
          </cell>
          <cell r="AI1091">
            <v>0</v>
          </cell>
          <cell r="AJ1091">
            <v>0</v>
          </cell>
          <cell r="AK1091">
            <v>0</v>
          </cell>
          <cell r="AL1091">
            <v>0</v>
          </cell>
          <cell r="AM1091">
            <v>0</v>
          </cell>
          <cell r="AN1091">
            <v>0</v>
          </cell>
          <cell r="AO1091">
            <v>0</v>
          </cell>
          <cell r="AQ1091">
            <v>9694.15</v>
          </cell>
          <cell r="AR1091">
            <v>0</v>
          </cell>
        </row>
        <row r="1092">
          <cell r="C1092">
            <v>5051</v>
          </cell>
          <cell r="E1092">
            <v>0</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cell r="AF1092">
            <v>0</v>
          </cell>
          <cell r="AG1092">
            <v>0</v>
          </cell>
          <cell r="AH1092">
            <v>262419.8</v>
          </cell>
          <cell r="AI1092">
            <v>0</v>
          </cell>
          <cell r="AJ1092">
            <v>0</v>
          </cell>
          <cell r="AK1092">
            <v>0</v>
          </cell>
          <cell r="AL1092">
            <v>0</v>
          </cell>
          <cell r="AM1092">
            <v>0</v>
          </cell>
          <cell r="AN1092">
            <v>0</v>
          </cell>
          <cell r="AO1092">
            <v>0</v>
          </cell>
          <cell r="AQ1092">
            <v>262419.8</v>
          </cell>
          <cell r="AR1092">
            <v>0</v>
          </cell>
        </row>
        <row r="1093">
          <cell r="C1093">
            <v>5051</v>
          </cell>
          <cell r="E1093">
            <v>0</v>
          </cell>
          <cell r="F1093">
            <v>0</v>
          </cell>
          <cell r="G1093">
            <v>0</v>
          </cell>
          <cell r="H1093">
            <v>0</v>
          </cell>
          <cell r="I1093">
            <v>0</v>
          </cell>
          <cell r="J1093">
            <v>0</v>
          </cell>
          <cell r="K1093">
            <v>0</v>
          </cell>
          <cell r="L1093">
            <v>0</v>
          </cell>
          <cell r="M1093">
            <v>0</v>
          </cell>
          <cell r="N1093">
            <v>-4467.51</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cell r="AF1093">
            <v>0</v>
          </cell>
          <cell r="AG1093">
            <v>0</v>
          </cell>
          <cell r="AH1093">
            <v>0</v>
          </cell>
          <cell r="AI1093">
            <v>0</v>
          </cell>
          <cell r="AJ1093">
            <v>0</v>
          </cell>
          <cell r="AK1093">
            <v>0</v>
          </cell>
          <cell r="AL1093">
            <v>0</v>
          </cell>
          <cell r="AM1093">
            <v>0</v>
          </cell>
          <cell r="AN1093">
            <v>0</v>
          </cell>
          <cell r="AO1093">
            <v>0</v>
          </cell>
          <cell r="AQ1093">
            <v>0</v>
          </cell>
          <cell r="AR1093">
            <v>4467.51</v>
          </cell>
        </row>
        <row r="1094">
          <cell r="C1094">
            <v>5051</v>
          </cell>
          <cell r="E1094">
            <v>0</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cell r="AF1094">
            <v>0</v>
          </cell>
          <cell r="AG1094">
            <v>0</v>
          </cell>
          <cell r="AH1094">
            <v>0</v>
          </cell>
          <cell r="AI1094">
            <v>0</v>
          </cell>
          <cell r="AJ1094">
            <v>0</v>
          </cell>
          <cell r="AK1094">
            <v>0</v>
          </cell>
          <cell r="AL1094">
            <v>0</v>
          </cell>
          <cell r="AM1094">
            <v>0</v>
          </cell>
          <cell r="AN1094">
            <v>0</v>
          </cell>
          <cell r="AO1094">
            <v>0</v>
          </cell>
          <cell r="AQ1094">
            <v>0</v>
          </cell>
          <cell r="AR1094">
            <v>0</v>
          </cell>
        </row>
        <row r="1095">
          <cell r="C1095">
            <v>5051</v>
          </cell>
          <cell r="E1095">
            <v>0</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cell r="AF1095">
            <v>0</v>
          </cell>
          <cell r="AG1095">
            <v>0</v>
          </cell>
          <cell r="AH1095">
            <v>0</v>
          </cell>
          <cell r="AI1095">
            <v>0</v>
          </cell>
          <cell r="AJ1095">
            <v>0</v>
          </cell>
          <cell r="AK1095">
            <v>0</v>
          </cell>
          <cell r="AL1095">
            <v>0</v>
          </cell>
          <cell r="AM1095">
            <v>0</v>
          </cell>
          <cell r="AN1095">
            <v>0</v>
          </cell>
          <cell r="AO1095">
            <v>0</v>
          </cell>
          <cell r="AQ1095">
            <v>0</v>
          </cell>
          <cell r="AR1095">
            <v>0</v>
          </cell>
        </row>
        <row r="1096">
          <cell r="C1096">
            <v>5051</v>
          </cell>
          <cell r="E1096">
            <v>0</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cell r="AF1096">
            <v>0</v>
          </cell>
          <cell r="AG1096">
            <v>0</v>
          </cell>
          <cell r="AH1096">
            <v>0</v>
          </cell>
          <cell r="AI1096">
            <v>0</v>
          </cell>
          <cell r="AJ1096">
            <v>0</v>
          </cell>
          <cell r="AK1096">
            <v>0</v>
          </cell>
          <cell r="AL1096">
            <v>0</v>
          </cell>
          <cell r="AM1096">
            <v>0</v>
          </cell>
          <cell r="AN1096">
            <v>0</v>
          </cell>
          <cell r="AO1096">
            <v>0</v>
          </cell>
          <cell r="AQ1096">
            <v>0</v>
          </cell>
          <cell r="AR1096">
            <v>0</v>
          </cell>
        </row>
        <row r="1097">
          <cell r="C1097">
            <v>5051</v>
          </cell>
          <cell r="E1097">
            <v>0</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cell r="AF1097">
            <v>0</v>
          </cell>
          <cell r="AG1097">
            <v>0</v>
          </cell>
          <cell r="AH1097">
            <v>0</v>
          </cell>
          <cell r="AI1097">
            <v>0</v>
          </cell>
          <cell r="AJ1097">
            <v>0</v>
          </cell>
          <cell r="AK1097">
            <v>0</v>
          </cell>
          <cell r="AL1097">
            <v>0</v>
          </cell>
          <cell r="AM1097">
            <v>0</v>
          </cell>
          <cell r="AN1097">
            <v>0</v>
          </cell>
          <cell r="AO1097">
            <v>0</v>
          </cell>
          <cell r="AQ1097">
            <v>0</v>
          </cell>
          <cell r="AR1097">
            <v>0</v>
          </cell>
        </row>
        <row r="1098">
          <cell r="C1098">
            <v>5051</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cell r="AF1098">
            <v>0</v>
          </cell>
          <cell r="AG1098">
            <v>0</v>
          </cell>
          <cell r="AH1098">
            <v>0</v>
          </cell>
          <cell r="AI1098">
            <v>0</v>
          </cell>
          <cell r="AJ1098">
            <v>0</v>
          </cell>
          <cell r="AK1098">
            <v>0</v>
          </cell>
          <cell r="AL1098">
            <v>0</v>
          </cell>
          <cell r="AM1098">
            <v>0</v>
          </cell>
          <cell r="AN1098">
            <v>0</v>
          </cell>
          <cell r="AO1098">
            <v>0</v>
          </cell>
          <cell r="AQ1098">
            <v>0</v>
          </cell>
          <cell r="AR1098">
            <v>0</v>
          </cell>
        </row>
        <row r="1099">
          <cell r="C1099">
            <v>5051</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cell r="AF1099">
            <v>0</v>
          </cell>
          <cell r="AG1099">
            <v>0</v>
          </cell>
          <cell r="AH1099">
            <v>0</v>
          </cell>
          <cell r="AI1099">
            <v>0</v>
          </cell>
          <cell r="AJ1099">
            <v>0</v>
          </cell>
          <cell r="AK1099">
            <v>0</v>
          </cell>
          <cell r="AL1099">
            <v>0</v>
          </cell>
          <cell r="AM1099">
            <v>0</v>
          </cell>
          <cell r="AN1099">
            <v>0</v>
          </cell>
          <cell r="AO1099">
            <v>0</v>
          </cell>
          <cell r="AQ1099">
            <v>0</v>
          </cell>
          <cell r="AR1099">
            <v>0</v>
          </cell>
        </row>
        <row r="1100">
          <cell r="C1100">
            <v>5051</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cell r="AF1100">
            <v>0</v>
          </cell>
          <cell r="AG1100">
            <v>0</v>
          </cell>
          <cell r="AH1100">
            <v>0</v>
          </cell>
          <cell r="AI1100">
            <v>0</v>
          </cell>
          <cell r="AJ1100">
            <v>0</v>
          </cell>
          <cell r="AK1100">
            <v>0</v>
          </cell>
          <cell r="AL1100">
            <v>0</v>
          </cell>
          <cell r="AM1100">
            <v>0</v>
          </cell>
          <cell r="AN1100">
            <v>0</v>
          </cell>
          <cell r="AO1100">
            <v>0</v>
          </cell>
          <cell r="AQ1100">
            <v>0</v>
          </cell>
          <cell r="AR1100">
            <v>0</v>
          </cell>
        </row>
        <row r="1101">
          <cell r="C1101">
            <v>5051</v>
          </cell>
          <cell r="E1101">
            <v>0</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cell r="AF1101">
            <v>0</v>
          </cell>
          <cell r="AG1101">
            <v>0</v>
          </cell>
          <cell r="AH1101">
            <v>0</v>
          </cell>
          <cell r="AI1101">
            <v>0</v>
          </cell>
          <cell r="AJ1101">
            <v>0</v>
          </cell>
          <cell r="AK1101">
            <v>0</v>
          </cell>
          <cell r="AL1101">
            <v>0</v>
          </cell>
          <cell r="AM1101">
            <v>0</v>
          </cell>
          <cell r="AN1101">
            <v>0</v>
          </cell>
          <cell r="AO1101">
            <v>0</v>
          </cell>
          <cell r="AQ1101">
            <v>0</v>
          </cell>
          <cell r="AR1101">
            <v>0</v>
          </cell>
        </row>
        <row r="1102">
          <cell r="C1102">
            <v>5051</v>
          </cell>
          <cell r="E1102">
            <v>0</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cell r="AF1102">
            <v>0</v>
          </cell>
          <cell r="AG1102">
            <v>0</v>
          </cell>
          <cell r="AH1102">
            <v>0</v>
          </cell>
          <cell r="AI1102">
            <v>0</v>
          </cell>
          <cell r="AJ1102">
            <v>0</v>
          </cell>
          <cell r="AK1102">
            <v>0</v>
          </cell>
          <cell r="AL1102">
            <v>0</v>
          </cell>
          <cell r="AM1102">
            <v>0</v>
          </cell>
          <cell r="AN1102">
            <v>0</v>
          </cell>
          <cell r="AO1102">
            <v>0</v>
          </cell>
          <cell r="AQ1102">
            <v>0</v>
          </cell>
          <cell r="AR1102">
            <v>0</v>
          </cell>
        </row>
        <row r="1103">
          <cell r="C1103">
            <v>5051</v>
          </cell>
          <cell r="E1103">
            <v>0</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cell r="AF1103">
            <v>0</v>
          </cell>
          <cell r="AG1103">
            <v>0</v>
          </cell>
          <cell r="AH1103">
            <v>0</v>
          </cell>
          <cell r="AI1103">
            <v>0</v>
          </cell>
          <cell r="AJ1103">
            <v>0</v>
          </cell>
          <cell r="AK1103">
            <v>0</v>
          </cell>
          <cell r="AL1103">
            <v>0</v>
          </cell>
          <cell r="AM1103">
            <v>0</v>
          </cell>
          <cell r="AN1103">
            <v>0</v>
          </cell>
          <cell r="AO1103">
            <v>0</v>
          </cell>
          <cell r="AQ1103">
            <v>0</v>
          </cell>
          <cell r="AR1103">
            <v>0</v>
          </cell>
        </row>
        <row r="1104">
          <cell r="C1104">
            <v>5051</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cell r="AF1104">
            <v>0</v>
          </cell>
          <cell r="AG1104">
            <v>0</v>
          </cell>
          <cell r="AH1104">
            <v>0</v>
          </cell>
          <cell r="AI1104">
            <v>0</v>
          </cell>
          <cell r="AJ1104">
            <v>0</v>
          </cell>
          <cell r="AK1104">
            <v>0</v>
          </cell>
          <cell r="AL1104">
            <v>0</v>
          </cell>
          <cell r="AM1104">
            <v>0</v>
          </cell>
          <cell r="AN1104">
            <v>0</v>
          </cell>
          <cell r="AO1104">
            <v>0</v>
          </cell>
          <cell r="AQ1104">
            <v>0</v>
          </cell>
          <cell r="AR1104">
            <v>0</v>
          </cell>
        </row>
        <row r="1105">
          <cell r="C1105">
            <v>5051</v>
          </cell>
          <cell r="E1105">
            <v>0</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cell r="AF1105">
            <v>0</v>
          </cell>
          <cell r="AG1105">
            <v>0</v>
          </cell>
          <cell r="AH1105">
            <v>0</v>
          </cell>
          <cell r="AI1105">
            <v>0</v>
          </cell>
          <cell r="AJ1105">
            <v>0</v>
          </cell>
          <cell r="AK1105">
            <v>0</v>
          </cell>
          <cell r="AL1105">
            <v>0</v>
          </cell>
          <cell r="AM1105">
            <v>0</v>
          </cell>
          <cell r="AN1105">
            <v>0</v>
          </cell>
          <cell r="AO1105">
            <v>0</v>
          </cell>
          <cell r="AQ1105">
            <v>0</v>
          </cell>
          <cell r="AR1105">
            <v>0</v>
          </cell>
        </row>
        <row r="1106">
          <cell r="C1106">
            <v>5051</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cell r="AF1106">
            <v>0</v>
          </cell>
          <cell r="AG1106">
            <v>0</v>
          </cell>
          <cell r="AH1106">
            <v>0</v>
          </cell>
          <cell r="AI1106">
            <v>0</v>
          </cell>
          <cell r="AJ1106">
            <v>0</v>
          </cell>
          <cell r="AK1106">
            <v>0</v>
          </cell>
          <cell r="AL1106">
            <v>0</v>
          </cell>
          <cell r="AM1106">
            <v>0</v>
          </cell>
          <cell r="AN1106">
            <v>0</v>
          </cell>
          <cell r="AO1106">
            <v>0</v>
          </cell>
          <cell r="AQ1106">
            <v>0</v>
          </cell>
          <cell r="AR1106">
            <v>0</v>
          </cell>
        </row>
        <row r="1107">
          <cell r="C1107">
            <v>5051</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cell r="AF1107">
            <v>0</v>
          </cell>
          <cell r="AG1107">
            <v>0</v>
          </cell>
          <cell r="AH1107">
            <v>0</v>
          </cell>
          <cell r="AI1107">
            <v>0</v>
          </cell>
          <cell r="AJ1107">
            <v>0</v>
          </cell>
          <cell r="AK1107">
            <v>0</v>
          </cell>
          <cell r="AL1107">
            <v>0</v>
          </cell>
          <cell r="AM1107">
            <v>0</v>
          </cell>
          <cell r="AN1107">
            <v>0</v>
          </cell>
          <cell r="AO1107">
            <v>0</v>
          </cell>
          <cell r="AQ1107">
            <v>0</v>
          </cell>
          <cell r="AR1107">
            <v>0</v>
          </cell>
        </row>
        <row r="1108">
          <cell r="C1108">
            <v>5051</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cell r="AF1108">
            <v>0</v>
          </cell>
          <cell r="AG1108">
            <v>0</v>
          </cell>
          <cell r="AH1108">
            <v>0</v>
          </cell>
          <cell r="AI1108">
            <v>0</v>
          </cell>
          <cell r="AJ1108">
            <v>0</v>
          </cell>
          <cell r="AK1108">
            <v>0</v>
          </cell>
          <cell r="AL1108">
            <v>0</v>
          </cell>
          <cell r="AM1108">
            <v>0</v>
          </cell>
          <cell r="AN1108">
            <v>0</v>
          </cell>
          <cell r="AO1108">
            <v>0</v>
          </cell>
          <cell r="AQ1108">
            <v>0</v>
          </cell>
          <cell r="AR1108">
            <v>0</v>
          </cell>
        </row>
        <row r="1109">
          <cell r="E1109">
            <v>0</v>
          </cell>
          <cell r="F1109">
            <v>0</v>
          </cell>
          <cell r="G1109">
            <v>0</v>
          </cell>
          <cell r="H1109">
            <v>0</v>
          </cell>
          <cell r="I1109">
            <v>0</v>
          </cell>
          <cell r="J1109">
            <v>0</v>
          </cell>
          <cell r="K1109">
            <v>0</v>
          </cell>
          <cell r="L1109">
            <v>0</v>
          </cell>
          <cell r="M1109">
            <v>0</v>
          </cell>
          <cell r="N1109">
            <v>-4467.51</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cell r="AF1109">
            <v>0</v>
          </cell>
          <cell r="AG1109">
            <v>0</v>
          </cell>
          <cell r="AH1109">
            <v>272113.95</v>
          </cell>
          <cell r="AI1109">
            <v>0</v>
          </cell>
          <cell r="AJ1109">
            <v>0</v>
          </cell>
          <cell r="AK1109">
            <v>0</v>
          </cell>
          <cell r="AL1109">
            <v>0</v>
          </cell>
          <cell r="AM1109">
            <v>0</v>
          </cell>
          <cell r="AN1109">
            <v>0</v>
          </cell>
          <cell r="AO1109">
            <v>0</v>
          </cell>
          <cell r="AQ1109">
            <v>272113.95</v>
          </cell>
          <cell r="AR1109">
            <v>4467.51</v>
          </cell>
        </row>
        <row r="1110">
          <cell r="C1110">
            <v>5052</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cell r="AF1110">
            <v>0</v>
          </cell>
          <cell r="AG1110">
            <v>0</v>
          </cell>
          <cell r="AH1110">
            <v>658.16</v>
          </cell>
          <cell r="AI1110">
            <v>0</v>
          </cell>
          <cell r="AJ1110">
            <v>0</v>
          </cell>
          <cell r="AK1110">
            <v>0</v>
          </cell>
          <cell r="AL1110">
            <v>0</v>
          </cell>
          <cell r="AM1110">
            <v>0</v>
          </cell>
          <cell r="AN1110">
            <v>0</v>
          </cell>
          <cell r="AO1110">
            <v>0</v>
          </cell>
          <cell r="AQ1110">
            <v>658.16</v>
          </cell>
          <cell r="AR1110">
            <v>0</v>
          </cell>
        </row>
        <row r="1111">
          <cell r="C1111">
            <v>5052</v>
          </cell>
          <cell r="E1111">
            <v>0</v>
          </cell>
          <cell r="F1111">
            <v>0</v>
          </cell>
          <cell r="G1111">
            <v>0</v>
          </cell>
          <cell r="H1111">
            <v>0</v>
          </cell>
          <cell r="I1111">
            <v>0</v>
          </cell>
          <cell r="J1111">
            <v>0</v>
          </cell>
          <cell r="K1111">
            <v>0</v>
          </cell>
          <cell r="L1111">
            <v>0</v>
          </cell>
          <cell r="M1111">
            <v>0</v>
          </cell>
          <cell r="N1111">
            <v>-111490.92</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cell r="AF1111">
            <v>0</v>
          </cell>
          <cell r="AG1111">
            <v>0</v>
          </cell>
          <cell r="AH1111">
            <v>0</v>
          </cell>
          <cell r="AI1111">
            <v>0</v>
          </cell>
          <cell r="AJ1111">
            <v>0</v>
          </cell>
          <cell r="AK1111">
            <v>0</v>
          </cell>
          <cell r="AL1111">
            <v>0</v>
          </cell>
          <cell r="AM1111">
            <v>0</v>
          </cell>
          <cell r="AN1111">
            <v>0</v>
          </cell>
          <cell r="AO1111">
            <v>0</v>
          </cell>
          <cell r="AQ1111">
            <v>0</v>
          </cell>
          <cell r="AR1111">
            <v>111490.92</v>
          </cell>
        </row>
        <row r="1112">
          <cell r="C1112">
            <v>5052</v>
          </cell>
          <cell r="E1112">
            <v>0</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cell r="AF1112">
            <v>0</v>
          </cell>
          <cell r="AG1112">
            <v>0</v>
          </cell>
          <cell r="AH1112">
            <v>0</v>
          </cell>
          <cell r="AI1112">
            <v>0</v>
          </cell>
          <cell r="AJ1112">
            <v>0</v>
          </cell>
          <cell r="AK1112">
            <v>0</v>
          </cell>
          <cell r="AL1112">
            <v>0</v>
          </cell>
          <cell r="AM1112">
            <v>0</v>
          </cell>
          <cell r="AN1112">
            <v>0</v>
          </cell>
          <cell r="AO1112">
            <v>0</v>
          </cell>
          <cell r="AQ1112">
            <v>0</v>
          </cell>
          <cell r="AR1112">
            <v>0</v>
          </cell>
        </row>
        <row r="1113">
          <cell r="C1113">
            <v>5052</v>
          </cell>
          <cell r="E1113">
            <v>0</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cell r="AF1113">
            <v>0</v>
          </cell>
          <cell r="AG1113">
            <v>0</v>
          </cell>
          <cell r="AH1113">
            <v>0</v>
          </cell>
          <cell r="AI1113">
            <v>0</v>
          </cell>
          <cell r="AJ1113">
            <v>0</v>
          </cell>
          <cell r="AK1113">
            <v>0</v>
          </cell>
          <cell r="AL1113">
            <v>0</v>
          </cell>
          <cell r="AM1113">
            <v>0</v>
          </cell>
          <cell r="AN1113">
            <v>0</v>
          </cell>
          <cell r="AO1113">
            <v>0</v>
          </cell>
          <cell r="AQ1113">
            <v>0</v>
          </cell>
          <cell r="AR1113">
            <v>0</v>
          </cell>
        </row>
        <row r="1114">
          <cell r="C1114">
            <v>5052</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cell r="AF1114">
            <v>0</v>
          </cell>
          <cell r="AG1114">
            <v>0</v>
          </cell>
          <cell r="AH1114">
            <v>0</v>
          </cell>
          <cell r="AI1114">
            <v>0</v>
          </cell>
          <cell r="AJ1114">
            <v>0</v>
          </cell>
          <cell r="AK1114">
            <v>0</v>
          </cell>
          <cell r="AL1114">
            <v>0</v>
          </cell>
          <cell r="AM1114">
            <v>0</v>
          </cell>
          <cell r="AN1114">
            <v>0</v>
          </cell>
          <cell r="AO1114">
            <v>0</v>
          </cell>
          <cell r="AQ1114">
            <v>0</v>
          </cell>
          <cell r="AR1114">
            <v>0</v>
          </cell>
        </row>
        <row r="1115">
          <cell r="C1115">
            <v>5052</v>
          </cell>
          <cell r="E1115">
            <v>0</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cell r="AF1115">
            <v>0</v>
          </cell>
          <cell r="AG1115">
            <v>0</v>
          </cell>
          <cell r="AH1115">
            <v>0</v>
          </cell>
          <cell r="AI1115">
            <v>0</v>
          </cell>
          <cell r="AJ1115">
            <v>0</v>
          </cell>
          <cell r="AK1115">
            <v>0</v>
          </cell>
          <cell r="AL1115">
            <v>0</v>
          </cell>
          <cell r="AM1115">
            <v>0</v>
          </cell>
          <cell r="AN1115">
            <v>0</v>
          </cell>
          <cell r="AO1115">
            <v>0</v>
          </cell>
          <cell r="AQ1115">
            <v>0</v>
          </cell>
          <cell r="AR1115">
            <v>0</v>
          </cell>
        </row>
        <row r="1116">
          <cell r="C1116">
            <v>5052</v>
          </cell>
          <cell r="E1116">
            <v>0</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cell r="AF1116">
            <v>0</v>
          </cell>
          <cell r="AG1116">
            <v>0</v>
          </cell>
          <cell r="AH1116">
            <v>0</v>
          </cell>
          <cell r="AI1116">
            <v>0</v>
          </cell>
          <cell r="AJ1116">
            <v>0</v>
          </cell>
          <cell r="AK1116">
            <v>0</v>
          </cell>
          <cell r="AL1116">
            <v>0</v>
          </cell>
          <cell r="AM1116">
            <v>0</v>
          </cell>
          <cell r="AN1116">
            <v>0</v>
          </cell>
          <cell r="AO1116">
            <v>0</v>
          </cell>
          <cell r="AQ1116">
            <v>0</v>
          </cell>
          <cell r="AR1116">
            <v>0</v>
          </cell>
        </row>
        <row r="1117">
          <cell r="C1117">
            <v>5052</v>
          </cell>
          <cell r="E1117">
            <v>0</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cell r="AF1117">
            <v>0</v>
          </cell>
          <cell r="AG1117">
            <v>0</v>
          </cell>
          <cell r="AH1117">
            <v>0</v>
          </cell>
          <cell r="AI1117">
            <v>0</v>
          </cell>
          <cell r="AJ1117">
            <v>0</v>
          </cell>
          <cell r="AK1117">
            <v>0</v>
          </cell>
          <cell r="AL1117">
            <v>0</v>
          </cell>
          <cell r="AM1117">
            <v>0</v>
          </cell>
          <cell r="AN1117">
            <v>0</v>
          </cell>
          <cell r="AO1117">
            <v>0</v>
          </cell>
          <cell r="AQ1117">
            <v>0</v>
          </cell>
          <cell r="AR1117">
            <v>0</v>
          </cell>
        </row>
        <row r="1118">
          <cell r="C1118">
            <v>5052</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cell r="AF1118">
            <v>0</v>
          </cell>
          <cell r="AG1118">
            <v>0</v>
          </cell>
          <cell r="AH1118">
            <v>0</v>
          </cell>
          <cell r="AI1118">
            <v>0</v>
          </cell>
          <cell r="AJ1118">
            <v>0</v>
          </cell>
          <cell r="AK1118">
            <v>0</v>
          </cell>
          <cell r="AL1118">
            <v>0</v>
          </cell>
          <cell r="AM1118">
            <v>0</v>
          </cell>
          <cell r="AN1118">
            <v>0</v>
          </cell>
          <cell r="AO1118">
            <v>0</v>
          </cell>
          <cell r="AQ1118">
            <v>0</v>
          </cell>
          <cell r="AR1118">
            <v>0</v>
          </cell>
        </row>
        <row r="1119">
          <cell r="C1119">
            <v>5052</v>
          </cell>
          <cell r="E1119">
            <v>0</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cell r="AF1119">
            <v>0</v>
          </cell>
          <cell r="AG1119">
            <v>0</v>
          </cell>
          <cell r="AH1119">
            <v>0</v>
          </cell>
          <cell r="AI1119">
            <v>0</v>
          </cell>
          <cell r="AJ1119">
            <v>0</v>
          </cell>
          <cell r="AK1119">
            <v>0</v>
          </cell>
          <cell r="AL1119">
            <v>0</v>
          </cell>
          <cell r="AM1119">
            <v>0</v>
          </cell>
          <cell r="AN1119">
            <v>0</v>
          </cell>
          <cell r="AO1119">
            <v>0</v>
          </cell>
          <cell r="AQ1119">
            <v>0</v>
          </cell>
          <cell r="AR1119">
            <v>0</v>
          </cell>
        </row>
        <row r="1120">
          <cell r="C1120">
            <v>5052</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cell r="AF1120">
            <v>0</v>
          </cell>
          <cell r="AG1120">
            <v>0</v>
          </cell>
          <cell r="AH1120">
            <v>0</v>
          </cell>
          <cell r="AI1120">
            <v>0</v>
          </cell>
          <cell r="AJ1120">
            <v>0</v>
          </cell>
          <cell r="AK1120">
            <v>0</v>
          </cell>
          <cell r="AL1120">
            <v>0</v>
          </cell>
          <cell r="AM1120">
            <v>0</v>
          </cell>
          <cell r="AN1120">
            <v>0</v>
          </cell>
          <cell r="AO1120">
            <v>0</v>
          </cell>
          <cell r="AQ1120">
            <v>0</v>
          </cell>
          <cell r="AR1120">
            <v>0</v>
          </cell>
        </row>
        <row r="1121">
          <cell r="C1121">
            <v>5052</v>
          </cell>
          <cell r="E1121">
            <v>0</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cell r="AF1121">
            <v>0</v>
          </cell>
          <cell r="AG1121">
            <v>0</v>
          </cell>
          <cell r="AH1121">
            <v>0</v>
          </cell>
          <cell r="AI1121">
            <v>0</v>
          </cell>
          <cell r="AJ1121">
            <v>0</v>
          </cell>
          <cell r="AK1121">
            <v>0</v>
          </cell>
          <cell r="AL1121">
            <v>0</v>
          </cell>
          <cell r="AM1121">
            <v>0</v>
          </cell>
          <cell r="AN1121">
            <v>0</v>
          </cell>
          <cell r="AO1121">
            <v>0</v>
          </cell>
          <cell r="AQ1121">
            <v>0</v>
          </cell>
          <cell r="AR1121">
            <v>0</v>
          </cell>
        </row>
        <row r="1122">
          <cell r="C1122">
            <v>5052</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cell r="AF1122">
            <v>0</v>
          </cell>
          <cell r="AG1122">
            <v>0</v>
          </cell>
          <cell r="AH1122">
            <v>0</v>
          </cell>
          <cell r="AI1122">
            <v>0</v>
          </cell>
          <cell r="AJ1122">
            <v>0</v>
          </cell>
          <cell r="AK1122">
            <v>0</v>
          </cell>
          <cell r="AL1122">
            <v>0</v>
          </cell>
          <cell r="AM1122">
            <v>0</v>
          </cell>
          <cell r="AN1122">
            <v>0</v>
          </cell>
          <cell r="AO1122">
            <v>0</v>
          </cell>
          <cell r="AQ1122">
            <v>0</v>
          </cell>
          <cell r="AR1122">
            <v>0</v>
          </cell>
        </row>
        <row r="1123">
          <cell r="C1123">
            <v>5052</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cell r="AF1123">
            <v>0</v>
          </cell>
          <cell r="AG1123">
            <v>0</v>
          </cell>
          <cell r="AH1123">
            <v>0</v>
          </cell>
          <cell r="AI1123">
            <v>0</v>
          </cell>
          <cell r="AJ1123">
            <v>0</v>
          </cell>
          <cell r="AK1123">
            <v>0</v>
          </cell>
          <cell r="AL1123">
            <v>0</v>
          </cell>
          <cell r="AM1123">
            <v>0</v>
          </cell>
          <cell r="AN1123">
            <v>0</v>
          </cell>
          <cell r="AO1123">
            <v>0</v>
          </cell>
          <cell r="AQ1123">
            <v>0</v>
          </cell>
          <cell r="AR1123">
            <v>0</v>
          </cell>
        </row>
        <row r="1124">
          <cell r="C1124">
            <v>5052</v>
          </cell>
          <cell r="E1124">
            <v>0</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cell r="AF1124">
            <v>0</v>
          </cell>
          <cell r="AG1124">
            <v>0</v>
          </cell>
          <cell r="AH1124">
            <v>0</v>
          </cell>
          <cell r="AI1124">
            <v>0</v>
          </cell>
          <cell r="AJ1124">
            <v>0</v>
          </cell>
          <cell r="AK1124">
            <v>0</v>
          </cell>
          <cell r="AL1124">
            <v>0</v>
          </cell>
          <cell r="AM1124">
            <v>0</v>
          </cell>
          <cell r="AN1124">
            <v>0</v>
          </cell>
          <cell r="AO1124">
            <v>0</v>
          </cell>
          <cell r="AQ1124">
            <v>0</v>
          </cell>
          <cell r="AR1124">
            <v>0</v>
          </cell>
        </row>
        <row r="1125">
          <cell r="C1125">
            <v>5052</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cell r="AF1125">
            <v>0</v>
          </cell>
          <cell r="AG1125">
            <v>0</v>
          </cell>
          <cell r="AH1125">
            <v>0</v>
          </cell>
          <cell r="AI1125">
            <v>0</v>
          </cell>
          <cell r="AJ1125">
            <v>0</v>
          </cell>
          <cell r="AK1125">
            <v>0</v>
          </cell>
          <cell r="AL1125">
            <v>0</v>
          </cell>
          <cell r="AM1125">
            <v>0</v>
          </cell>
          <cell r="AN1125">
            <v>0</v>
          </cell>
          <cell r="AO1125">
            <v>0</v>
          </cell>
          <cell r="AQ1125">
            <v>0</v>
          </cell>
          <cell r="AR1125">
            <v>0</v>
          </cell>
        </row>
        <row r="1126">
          <cell r="C1126">
            <v>5052</v>
          </cell>
          <cell r="E1126">
            <v>0</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cell r="AF1126">
            <v>0</v>
          </cell>
          <cell r="AG1126">
            <v>0</v>
          </cell>
          <cell r="AH1126">
            <v>0</v>
          </cell>
          <cell r="AI1126">
            <v>0</v>
          </cell>
          <cell r="AJ1126">
            <v>0</v>
          </cell>
          <cell r="AK1126">
            <v>0</v>
          </cell>
          <cell r="AL1126">
            <v>0</v>
          </cell>
          <cell r="AM1126">
            <v>0</v>
          </cell>
          <cell r="AN1126">
            <v>0</v>
          </cell>
          <cell r="AO1126">
            <v>0</v>
          </cell>
          <cell r="AQ1126">
            <v>0</v>
          </cell>
          <cell r="AR1126">
            <v>0</v>
          </cell>
        </row>
        <row r="1127">
          <cell r="C1127">
            <v>5052</v>
          </cell>
          <cell r="E1127">
            <v>0</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cell r="AF1127">
            <v>0</v>
          </cell>
          <cell r="AG1127">
            <v>0</v>
          </cell>
          <cell r="AH1127">
            <v>0</v>
          </cell>
          <cell r="AI1127">
            <v>0</v>
          </cell>
          <cell r="AJ1127">
            <v>0</v>
          </cell>
          <cell r="AK1127">
            <v>0</v>
          </cell>
          <cell r="AL1127">
            <v>0</v>
          </cell>
          <cell r="AM1127">
            <v>0</v>
          </cell>
          <cell r="AN1127">
            <v>0</v>
          </cell>
          <cell r="AO1127">
            <v>0</v>
          </cell>
          <cell r="AQ1127">
            <v>0</v>
          </cell>
          <cell r="AR1127">
            <v>0</v>
          </cell>
        </row>
        <row r="1128">
          <cell r="E1128">
            <v>0</v>
          </cell>
          <cell r="F1128">
            <v>0</v>
          </cell>
          <cell r="G1128">
            <v>0</v>
          </cell>
          <cell r="H1128">
            <v>0</v>
          </cell>
          <cell r="I1128">
            <v>0</v>
          </cell>
          <cell r="J1128">
            <v>0</v>
          </cell>
          <cell r="K1128">
            <v>0</v>
          </cell>
          <cell r="L1128">
            <v>0</v>
          </cell>
          <cell r="M1128">
            <v>0</v>
          </cell>
          <cell r="N1128">
            <v>-111490.92</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cell r="AF1128">
            <v>0</v>
          </cell>
          <cell r="AG1128">
            <v>0</v>
          </cell>
          <cell r="AH1128">
            <v>658.16</v>
          </cell>
          <cell r="AI1128">
            <v>0</v>
          </cell>
          <cell r="AJ1128">
            <v>0</v>
          </cell>
          <cell r="AK1128">
            <v>0</v>
          </cell>
          <cell r="AL1128">
            <v>0</v>
          </cell>
          <cell r="AM1128">
            <v>0</v>
          </cell>
          <cell r="AN1128">
            <v>0</v>
          </cell>
          <cell r="AO1128">
            <v>0</v>
          </cell>
          <cell r="AQ1128">
            <v>658.16</v>
          </cell>
          <cell r="AR1128">
            <v>111490.92</v>
          </cell>
        </row>
        <row r="1129">
          <cell r="C1129">
            <v>5087</v>
          </cell>
          <cell r="E1129">
            <v>0</v>
          </cell>
          <cell r="F1129">
            <v>0</v>
          </cell>
          <cell r="G1129">
            <v>0</v>
          </cell>
          <cell r="H1129">
            <v>0</v>
          </cell>
          <cell r="I1129">
            <v>0</v>
          </cell>
          <cell r="J1129">
            <v>0</v>
          </cell>
          <cell r="K1129">
            <v>0</v>
          </cell>
          <cell r="L1129">
            <v>0</v>
          </cell>
          <cell r="M1129">
            <v>0</v>
          </cell>
          <cell r="N1129">
            <v>-19699.759999999998</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cell r="AF1129">
            <v>0</v>
          </cell>
          <cell r="AG1129">
            <v>0</v>
          </cell>
          <cell r="AH1129">
            <v>-56499.07</v>
          </cell>
          <cell r="AI1129">
            <v>0</v>
          </cell>
          <cell r="AJ1129">
            <v>0</v>
          </cell>
          <cell r="AK1129">
            <v>0</v>
          </cell>
          <cell r="AL1129">
            <v>0</v>
          </cell>
          <cell r="AM1129">
            <v>0</v>
          </cell>
          <cell r="AN1129">
            <v>0</v>
          </cell>
          <cell r="AO1129">
            <v>0</v>
          </cell>
          <cell r="AQ1129">
            <v>0</v>
          </cell>
          <cell r="AR1129">
            <v>76198.83</v>
          </cell>
        </row>
        <row r="1130">
          <cell r="C1130">
            <v>5087</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cell r="AF1130">
            <v>0</v>
          </cell>
          <cell r="AG1130">
            <v>0</v>
          </cell>
          <cell r="AH1130">
            <v>0</v>
          </cell>
          <cell r="AI1130">
            <v>0</v>
          </cell>
          <cell r="AJ1130">
            <v>0</v>
          </cell>
          <cell r="AK1130">
            <v>0</v>
          </cell>
          <cell r="AL1130">
            <v>0</v>
          </cell>
          <cell r="AM1130">
            <v>0</v>
          </cell>
          <cell r="AN1130">
            <v>0</v>
          </cell>
          <cell r="AO1130">
            <v>0</v>
          </cell>
          <cell r="AQ1130">
            <v>0</v>
          </cell>
          <cell r="AR1130">
            <v>0</v>
          </cell>
        </row>
        <row r="1131">
          <cell r="C1131">
            <v>5087</v>
          </cell>
          <cell r="E1131">
            <v>0</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cell r="AF1131">
            <v>0</v>
          </cell>
          <cell r="AG1131">
            <v>0</v>
          </cell>
          <cell r="AH1131">
            <v>0</v>
          </cell>
          <cell r="AI1131">
            <v>0</v>
          </cell>
          <cell r="AJ1131">
            <v>0</v>
          </cell>
          <cell r="AK1131">
            <v>0</v>
          </cell>
          <cell r="AL1131">
            <v>0</v>
          </cell>
          <cell r="AM1131">
            <v>0</v>
          </cell>
          <cell r="AN1131">
            <v>0</v>
          </cell>
          <cell r="AO1131">
            <v>0</v>
          </cell>
          <cell r="AQ1131">
            <v>0</v>
          </cell>
          <cell r="AR1131">
            <v>0</v>
          </cell>
        </row>
        <row r="1132">
          <cell r="C1132">
            <v>5087</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cell r="AF1132">
            <v>0</v>
          </cell>
          <cell r="AG1132">
            <v>0</v>
          </cell>
          <cell r="AH1132">
            <v>0</v>
          </cell>
          <cell r="AI1132">
            <v>0</v>
          </cell>
          <cell r="AJ1132">
            <v>0</v>
          </cell>
          <cell r="AK1132">
            <v>0</v>
          </cell>
          <cell r="AL1132">
            <v>0</v>
          </cell>
          <cell r="AM1132">
            <v>0</v>
          </cell>
          <cell r="AN1132">
            <v>0</v>
          </cell>
          <cell r="AO1132">
            <v>0</v>
          </cell>
          <cell r="AQ1132">
            <v>0</v>
          </cell>
          <cell r="AR1132">
            <v>0</v>
          </cell>
        </row>
        <row r="1133">
          <cell r="C1133">
            <v>5087</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cell r="AF1133">
            <v>0</v>
          </cell>
          <cell r="AG1133">
            <v>0</v>
          </cell>
          <cell r="AH1133">
            <v>0</v>
          </cell>
          <cell r="AI1133">
            <v>0</v>
          </cell>
          <cell r="AJ1133">
            <v>0</v>
          </cell>
          <cell r="AK1133">
            <v>0</v>
          </cell>
          <cell r="AL1133">
            <v>0</v>
          </cell>
          <cell r="AM1133">
            <v>0</v>
          </cell>
          <cell r="AN1133">
            <v>0</v>
          </cell>
          <cell r="AO1133">
            <v>0</v>
          </cell>
          <cell r="AQ1133">
            <v>0</v>
          </cell>
          <cell r="AR1133">
            <v>0</v>
          </cell>
        </row>
        <row r="1134">
          <cell r="C1134">
            <v>5087</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cell r="AF1134">
            <v>0</v>
          </cell>
          <cell r="AG1134">
            <v>0</v>
          </cell>
          <cell r="AH1134">
            <v>0</v>
          </cell>
          <cell r="AI1134">
            <v>0</v>
          </cell>
          <cell r="AJ1134">
            <v>0</v>
          </cell>
          <cell r="AK1134">
            <v>0</v>
          </cell>
          <cell r="AL1134">
            <v>0</v>
          </cell>
          <cell r="AM1134">
            <v>0</v>
          </cell>
          <cell r="AN1134">
            <v>0</v>
          </cell>
          <cell r="AO1134">
            <v>0</v>
          </cell>
          <cell r="AQ1134">
            <v>0</v>
          </cell>
          <cell r="AR1134">
            <v>0</v>
          </cell>
        </row>
        <row r="1135">
          <cell r="C1135">
            <v>5087</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cell r="AF1135">
            <v>0</v>
          </cell>
          <cell r="AG1135">
            <v>0</v>
          </cell>
          <cell r="AH1135">
            <v>0</v>
          </cell>
          <cell r="AI1135">
            <v>0</v>
          </cell>
          <cell r="AJ1135">
            <v>0</v>
          </cell>
          <cell r="AK1135">
            <v>0</v>
          </cell>
          <cell r="AL1135">
            <v>0</v>
          </cell>
          <cell r="AM1135">
            <v>0</v>
          </cell>
          <cell r="AN1135">
            <v>0</v>
          </cell>
          <cell r="AO1135">
            <v>0</v>
          </cell>
          <cell r="AQ1135">
            <v>0</v>
          </cell>
          <cell r="AR1135">
            <v>0</v>
          </cell>
        </row>
        <row r="1136">
          <cell r="C1136">
            <v>5087</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cell r="AF1136">
            <v>0</v>
          </cell>
          <cell r="AG1136">
            <v>0</v>
          </cell>
          <cell r="AH1136">
            <v>0</v>
          </cell>
          <cell r="AI1136">
            <v>0</v>
          </cell>
          <cell r="AJ1136">
            <v>0</v>
          </cell>
          <cell r="AK1136">
            <v>0</v>
          </cell>
          <cell r="AL1136">
            <v>0</v>
          </cell>
          <cell r="AM1136">
            <v>0</v>
          </cell>
          <cell r="AN1136">
            <v>0</v>
          </cell>
          <cell r="AO1136">
            <v>0</v>
          </cell>
          <cell r="AQ1136">
            <v>0</v>
          </cell>
          <cell r="AR1136">
            <v>0</v>
          </cell>
        </row>
        <row r="1137">
          <cell r="C1137">
            <v>5087</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cell r="AF1137">
            <v>0</v>
          </cell>
          <cell r="AG1137">
            <v>0</v>
          </cell>
          <cell r="AH1137">
            <v>0</v>
          </cell>
          <cell r="AI1137">
            <v>0</v>
          </cell>
          <cell r="AJ1137">
            <v>0</v>
          </cell>
          <cell r="AK1137">
            <v>0</v>
          </cell>
          <cell r="AL1137">
            <v>0</v>
          </cell>
          <cell r="AM1137">
            <v>0</v>
          </cell>
          <cell r="AN1137">
            <v>0</v>
          </cell>
          <cell r="AO1137">
            <v>0</v>
          </cell>
          <cell r="AQ1137">
            <v>0</v>
          </cell>
          <cell r="AR1137">
            <v>0</v>
          </cell>
        </row>
        <row r="1138">
          <cell r="C1138">
            <v>5087</v>
          </cell>
          <cell r="E1138">
            <v>0</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cell r="AF1138">
            <v>0</v>
          </cell>
          <cell r="AG1138">
            <v>0</v>
          </cell>
          <cell r="AH1138">
            <v>0</v>
          </cell>
          <cell r="AI1138">
            <v>0</v>
          </cell>
          <cell r="AJ1138">
            <v>0</v>
          </cell>
          <cell r="AK1138">
            <v>0</v>
          </cell>
          <cell r="AL1138">
            <v>0</v>
          </cell>
          <cell r="AM1138">
            <v>0</v>
          </cell>
          <cell r="AN1138">
            <v>0</v>
          </cell>
          <cell r="AO1138">
            <v>0</v>
          </cell>
          <cell r="AQ1138">
            <v>0</v>
          </cell>
          <cell r="AR1138">
            <v>0</v>
          </cell>
        </row>
        <row r="1139">
          <cell r="C1139">
            <v>5087</v>
          </cell>
          <cell r="E1139">
            <v>0</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cell r="AF1139">
            <v>0</v>
          </cell>
          <cell r="AG1139">
            <v>0</v>
          </cell>
          <cell r="AH1139">
            <v>0</v>
          </cell>
          <cell r="AI1139">
            <v>0</v>
          </cell>
          <cell r="AJ1139">
            <v>0</v>
          </cell>
          <cell r="AK1139">
            <v>0</v>
          </cell>
          <cell r="AL1139">
            <v>0</v>
          </cell>
          <cell r="AM1139">
            <v>0</v>
          </cell>
          <cell r="AN1139">
            <v>0</v>
          </cell>
          <cell r="AO1139">
            <v>0</v>
          </cell>
          <cell r="AQ1139">
            <v>0</v>
          </cell>
          <cell r="AR1139">
            <v>0</v>
          </cell>
        </row>
        <row r="1140">
          <cell r="C1140">
            <v>5087</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cell r="AF1140">
            <v>0</v>
          </cell>
          <cell r="AG1140">
            <v>0</v>
          </cell>
          <cell r="AH1140">
            <v>0</v>
          </cell>
          <cell r="AI1140">
            <v>0</v>
          </cell>
          <cell r="AJ1140">
            <v>0</v>
          </cell>
          <cell r="AK1140">
            <v>0</v>
          </cell>
          <cell r="AL1140">
            <v>0</v>
          </cell>
          <cell r="AM1140">
            <v>0</v>
          </cell>
          <cell r="AN1140">
            <v>0</v>
          </cell>
          <cell r="AO1140">
            <v>0</v>
          </cell>
          <cell r="AQ1140">
            <v>0</v>
          </cell>
          <cell r="AR1140">
            <v>0</v>
          </cell>
        </row>
        <row r="1141">
          <cell r="C1141">
            <v>5087</v>
          </cell>
          <cell r="E1141">
            <v>0</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cell r="AF1141">
            <v>0</v>
          </cell>
          <cell r="AG1141">
            <v>0</v>
          </cell>
          <cell r="AH1141">
            <v>0</v>
          </cell>
          <cell r="AI1141">
            <v>0</v>
          </cell>
          <cell r="AJ1141">
            <v>0</v>
          </cell>
          <cell r="AK1141">
            <v>0</v>
          </cell>
          <cell r="AL1141">
            <v>0</v>
          </cell>
          <cell r="AM1141">
            <v>0</v>
          </cell>
          <cell r="AN1141">
            <v>0</v>
          </cell>
          <cell r="AO1141">
            <v>0</v>
          </cell>
          <cell r="AQ1141">
            <v>0</v>
          </cell>
          <cell r="AR1141">
            <v>0</v>
          </cell>
        </row>
        <row r="1142">
          <cell r="C1142">
            <v>5087</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cell r="AF1142">
            <v>0</v>
          </cell>
          <cell r="AG1142">
            <v>0</v>
          </cell>
          <cell r="AH1142">
            <v>0</v>
          </cell>
          <cell r="AI1142">
            <v>0</v>
          </cell>
          <cell r="AJ1142">
            <v>0</v>
          </cell>
          <cell r="AK1142">
            <v>0</v>
          </cell>
          <cell r="AL1142">
            <v>0</v>
          </cell>
          <cell r="AM1142">
            <v>0</v>
          </cell>
          <cell r="AN1142">
            <v>0</v>
          </cell>
          <cell r="AO1142">
            <v>0</v>
          </cell>
          <cell r="AQ1142">
            <v>0</v>
          </cell>
          <cell r="AR1142">
            <v>0</v>
          </cell>
        </row>
        <row r="1143">
          <cell r="C1143">
            <v>5087</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cell r="AF1143">
            <v>0</v>
          </cell>
          <cell r="AG1143">
            <v>0</v>
          </cell>
          <cell r="AH1143">
            <v>0</v>
          </cell>
          <cell r="AI1143">
            <v>0</v>
          </cell>
          <cell r="AJ1143">
            <v>0</v>
          </cell>
          <cell r="AK1143">
            <v>0</v>
          </cell>
          <cell r="AL1143">
            <v>0</v>
          </cell>
          <cell r="AM1143">
            <v>0</v>
          </cell>
          <cell r="AN1143">
            <v>0</v>
          </cell>
          <cell r="AO1143">
            <v>0</v>
          </cell>
          <cell r="AQ1143">
            <v>0</v>
          </cell>
          <cell r="AR1143">
            <v>0</v>
          </cell>
        </row>
        <row r="1144">
          <cell r="C1144">
            <v>5087</v>
          </cell>
          <cell r="E1144">
            <v>0</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cell r="AF1144">
            <v>0</v>
          </cell>
          <cell r="AG1144">
            <v>0</v>
          </cell>
          <cell r="AH1144">
            <v>0</v>
          </cell>
          <cell r="AI1144">
            <v>0</v>
          </cell>
          <cell r="AJ1144">
            <v>0</v>
          </cell>
          <cell r="AK1144">
            <v>0</v>
          </cell>
          <cell r="AL1144">
            <v>0</v>
          </cell>
          <cell r="AM1144">
            <v>0</v>
          </cell>
          <cell r="AN1144">
            <v>0</v>
          </cell>
          <cell r="AO1144">
            <v>0</v>
          </cell>
          <cell r="AQ1144">
            <v>0</v>
          </cell>
          <cell r="AR1144">
            <v>0</v>
          </cell>
        </row>
        <row r="1145">
          <cell r="C1145">
            <v>5087</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cell r="AF1145">
            <v>0</v>
          </cell>
          <cell r="AG1145">
            <v>0</v>
          </cell>
          <cell r="AH1145">
            <v>0</v>
          </cell>
          <cell r="AI1145">
            <v>0</v>
          </cell>
          <cell r="AJ1145">
            <v>0</v>
          </cell>
          <cell r="AK1145">
            <v>0</v>
          </cell>
          <cell r="AL1145">
            <v>0</v>
          </cell>
          <cell r="AM1145">
            <v>0</v>
          </cell>
          <cell r="AN1145">
            <v>0</v>
          </cell>
          <cell r="AO1145">
            <v>0</v>
          </cell>
          <cell r="AQ1145">
            <v>0</v>
          </cell>
          <cell r="AR1145">
            <v>0</v>
          </cell>
        </row>
        <row r="1146">
          <cell r="C1146">
            <v>5087</v>
          </cell>
          <cell r="E1146">
            <v>0</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cell r="AF1146">
            <v>0</v>
          </cell>
          <cell r="AG1146">
            <v>0</v>
          </cell>
          <cell r="AH1146">
            <v>0</v>
          </cell>
          <cell r="AI1146">
            <v>0</v>
          </cell>
          <cell r="AJ1146">
            <v>0</v>
          </cell>
          <cell r="AK1146">
            <v>0</v>
          </cell>
          <cell r="AL1146">
            <v>0</v>
          </cell>
          <cell r="AM1146">
            <v>0</v>
          </cell>
          <cell r="AN1146">
            <v>0</v>
          </cell>
          <cell r="AO1146">
            <v>0</v>
          </cell>
          <cell r="AQ1146">
            <v>0</v>
          </cell>
          <cell r="AR1146">
            <v>0</v>
          </cell>
        </row>
        <row r="1147">
          <cell r="E1147">
            <v>0</v>
          </cell>
          <cell r="F1147">
            <v>0</v>
          </cell>
          <cell r="G1147">
            <v>0</v>
          </cell>
          <cell r="H1147">
            <v>0</v>
          </cell>
          <cell r="I1147">
            <v>0</v>
          </cell>
          <cell r="J1147">
            <v>0</v>
          </cell>
          <cell r="K1147">
            <v>0</v>
          </cell>
          <cell r="L1147">
            <v>0</v>
          </cell>
          <cell r="M1147">
            <v>0</v>
          </cell>
          <cell r="N1147">
            <v>-19699.759999999998</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cell r="AF1147">
            <v>0</v>
          </cell>
          <cell r="AG1147">
            <v>0</v>
          </cell>
          <cell r="AH1147">
            <v>-56499.07</v>
          </cell>
          <cell r="AI1147">
            <v>0</v>
          </cell>
          <cell r="AJ1147">
            <v>0</v>
          </cell>
          <cell r="AK1147">
            <v>0</v>
          </cell>
          <cell r="AL1147">
            <v>0</v>
          </cell>
          <cell r="AM1147">
            <v>0</v>
          </cell>
          <cell r="AN1147">
            <v>0</v>
          </cell>
          <cell r="AO1147">
            <v>0</v>
          </cell>
          <cell r="AQ1147">
            <v>0</v>
          </cell>
          <cell r="AR1147">
            <v>76198.83</v>
          </cell>
        </row>
        <row r="1148">
          <cell r="C1148">
            <v>5088</v>
          </cell>
          <cell r="E1148">
            <v>0</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cell r="AF1148">
            <v>0</v>
          </cell>
          <cell r="AG1148">
            <v>0</v>
          </cell>
          <cell r="AH1148">
            <v>-10072.540000000001</v>
          </cell>
          <cell r="AI1148">
            <v>0</v>
          </cell>
          <cell r="AJ1148">
            <v>0</v>
          </cell>
          <cell r="AK1148">
            <v>0</v>
          </cell>
          <cell r="AL1148">
            <v>0</v>
          </cell>
          <cell r="AM1148">
            <v>0</v>
          </cell>
          <cell r="AN1148">
            <v>0</v>
          </cell>
          <cell r="AO1148">
            <v>0</v>
          </cell>
          <cell r="AQ1148">
            <v>0</v>
          </cell>
          <cell r="AR1148">
            <v>10072.540000000001</v>
          </cell>
        </row>
        <row r="1149">
          <cell r="C1149">
            <v>5088</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cell r="AF1149">
            <v>0</v>
          </cell>
          <cell r="AG1149">
            <v>0</v>
          </cell>
          <cell r="AH1149">
            <v>0</v>
          </cell>
          <cell r="AI1149">
            <v>0</v>
          </cell>
          <cell r="AJ1149">
            <v>0</v>
          </cell>
          <cell r="AK1149">
            <v>0</v>
          </cell>
          <cell r="AL1149">
            <v>0</v>
          </cell>
          <cell r="AM1149">
            <v>0</v>
          </cell>
          <cell r="AN1149">
            <v>0</v>
          </cell>
          <cell r="AO1149">
            <v>0</v>
          </cell>
          <cell r="AQ1149">
            <v>0</v>
          </cell>
          <cell r="AR1149">
            <v>0</v>
          </cell>
        </row>
        <row r="1150">
          <cell r="C1150">
            <v>5088</v>
          </cell>
          <cell r="E1150">
            <v>0</v>
          </cell>
          <cell r="F1150">
            <v>0</v>
          </cell>
          <cell r="G1150">
            <v>0</v>
          </cell>
          <cell r="H1150">
            <v>0</v>
          </cell>
          <cell r="I1150">
            <v>0</v>
          </cell>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cell r="AD1150">
            <v>0</v>
          </cell>
          <cell r="AE1150">
            <v>0</v>
          </cell>
          <cell r="AF1150">
            <v>0</v>
          </cell>
          <cell r="AG1150">
            <v>0</v>
          </cell>
          <cell r="AH1150">
            <v>0</v>
          </cell>
          <cell r="AI1150">
            <v>0</v>
          </cell>
          <cell r="AJ1150">
            <v>0</v>
          </cell>
          <cell r="AK1150">
            <v>0</v>
          </cell>
          <cell r="AL1150">
            <v>0</v>
          </cell>
          <cell r="AM1150">
            <v>0</v>
          </cell>
          <cell r="AN1150">
            <v>0</v>
          </cell>
          <cell r="AO1150">
            <v>0</v>
          </cell>
          <cell r="AQ1150">
            <v>0</v>
          </cell>
          <cell r="AR1150">
            <v>0</v>
          </cell>
        </row>
        <row r="1151">
          <cell r="C1151">
            <v>5088</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cell r="AD1151">
            <v>0</v>
          </cell>
          <cell r="AE1151">
            <v>0</v>
          </cell>
          <cell r="AF1151">
            <v>0</v>
          </cell>
          <cell r="AG1151">
            <v>0</v>
          </cell>
          <cell r="AH1151">
            <v>0</v>
          </cell>
          <cell r="AI1151">
            <v>0</v>
          </cell>
          <cell r="AJ1151">
            <v>0</v>
          </cell>
          <cell r="AK1151">
            <v>0</v>
          </cell>
          <cell r="AL1151">
            <v>0</v>
          </cell>
          <cell r="AM1151">
            <v>0</v>
          </cell>
          <cell r="AN1151">
            <v>0</v>
          </cell>
          <cell r="AO1151">
            <v>0</v>
          </cell>
          <cell r="AQ1151">
            <v>0</v>
          </cell>
          <cell r="AR1151">
            <v>0</v>
          </cell>
        </row>
        <row r="1152">
          <cell r="C1152">
            <v>5088</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cell r="AD1152">
            <v>0</v>
          </cell>
          <cell r="AE1152">
            <v>0</v>
          </cell>
          <cell r="AF1152">
            <v>0</v>
          </cell>
          <cell r="AG1152">
            <v>0</v>
          </cell>
          <cell r="AH1152">
            <v>0</v>
          </cell>
          <cell r="AI1152">
            <v>0</v>
          </cell>
          <cell r="AJ1152">
            <v>0</v>
          </cell>
          <cell r="AK1152">
            <v>0</v>
          </cell>
          <cell r="AL1152">
            <v>0</v>
          </cell>
          <cell r="AM1152">
            <v>0</v>
          </cell>
          <cell r="AN1152">
            <v>0</v>
          </cell>
          <cell r="AO1152">
            <v>0</v>
          </cell>
          <cell r="AQ1152">
            <v>0</v>
          </cell>
          <cell r="AR1152">
            <v>0</v>
          </cell>
        </row>
        <row r="1153">
          <cell r="C1153">
            <v>5088</v>
          </cell>
          <cell r="E1153">
            <v>0</v>
          </cell>
          <cell r="F1153">
            <v>0</v>
          </cell>
          <cell r="G1153">
            <v>0</v>
          </cell>
          <cell r="H1153">
            <v>0</v>
          </cell>
          <cell r="I1153">
            <v>0</v>
          </cell>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cell r="AD1153">
            <v>0</v>
          </cell>
          <cell r="AE1153">
            <v>0</v>
          </cell>
          <cell r="AF1153">
            <v>0</v>
          </cell>
          <cell r="AG1153">
            <v>0</v>
          </cell>
          <cell r="AH1153">
            <v>0</v>
          </cell>
          <cell r="AI1153">
            <v>0</v>
          </cell>
          <cell r="AJ1153">
            <v>0</v>
          </cell>
          <cell r="AK1153">
            <v>0</v>
          </cell>
          <cell r="AL1153">
            <v>0</v>
          </cell>
          <cell r="AM1153">
            <v>0</v>
          </cell>
          <cell r="AN1153">
            <v>0</v>
          </cell>
          <cell r="AO1153">
            <v>0</v>
          </cell>
          <cell r="AQ1153">
            <v>0</v>
          </cell>
          <cell r="AR1153">
            <v>0</v>
          </cell>
        </row>
        <row r="1154">
          <cell r="C1154">
            <v>5088</v>
          </cell>
          <cell r="E1154">
            <v>0</v>
          </cell>
          <cell r="F1154">
            <v>0</v>
          </cell>
          <cell r="G1154">
            <v>0</v>
          </cell>
          <cell r="H1154">
            <v>0</v>
          </cell>
          <cell r="I1154">
            <v>0</v>
          </cell>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cell r="AD1154">
            <v>0</v>
          </cell>
          <cell r="AE1154">
            <v>0</v>
          </cell>
          <cell r="AF1154">
            <v>0</v>
          </cell>
          <cell r="AG1154">
            <v>0</v>
          </cell>
          <cell r="AH1154">
            <v>0</v>
          </cell>
          <cell r="AI1154">
            <v>0</v>
          </cell>
          <cell r="AJ1154">
            <v>0</v>
          </cell>
          <cell r="AK1154">
            <v>0</v>
          </cell>
          <cell r="AL1154">
            <v>0</v>
          </cell>
          <cell r="AM1154">
            <v>0</v>
          </cell>
          <cell r="AN1154">
            <v>0</v>
          </cell>
          <cell r="AO1154">
            <v>0</v>
          </cell>
          <cell r="AQ1154">
            <v>0</v>
          </cell>
          <cell r="AR1154">
            <v>0</v>
          </cell>
        </row>
        <row r="1155">
          <cell r="C1155">
            <v>5088</v>
          </cell>
          <cell r="E1155">
            <v>0</v>
          </cell>
          <cell r="F1155">
            <v>0</v>
          </cell>
          <cell r="G1155">
            <v>0</v>
          </cell>
          <cell r="H1155">
            <v>0</v>
          </cell>
          <cell r="I1155">
            <v>0</v>
          </cell>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cell r="AD1155">
            <v>0</v>
          </cell>
          <cell r="AE1155">
            <v>0</v>
          </cell>
          <cell r="AF1155">
            <v>0</v>
          </cell>
          <cell r="AG1155">
            <v>0</v>
          </cell>
          <cell r="AH1155">
            <v>0</v>
          </cell>
          <cell r="AI1155">
            <v>0</v>
          </cell>
          <cell r="AJ1155">
            <v>0</v>
          </cell>
          <cell r="AK1155">
            <v>0</v>
          </cell>
          <cell r="AL1155">
            <v>0</v>
          </cell>
          <cell r="AM1155">
            <v>0</v>
          </cell>
          <cell r="AN1155">
            <v>0</v>
          </cell>
          <cell r="AO1155">
            <v>0</v>
          </cell>
          <cell r="AQ1155">
            <v>0</v>
          </cell>
          <cell r="AR1155">
            <v>0</v>
          </cell>
        </row>
        <row r="1156">
          <cell r="C1156">
            <v>5088</v>
          </cell>
          <cell r="E1156">
            <v>0</v>
          </cell>
          <cell r="F1156">
            <v>0</v>
          </cell>
          <cell r="G1156">
            <v>0</v>
          </cell>
          <cell r="H1156">
            <v>0</v>
          </cell>
          <cell r="I1156">
            <v>0</v>
          </cell>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cell r="AD1156">
            <v>0</v>
          </cell>
          <cell r="AE1156">
            <v>0</v>
          </cell>
          <cell r="AF1156">
            <v>0</v>
          </cell>
          <cell r="AG1156">
            <v>0</v>
          </cell>
          <cell r="AH1156">
            <v>0</v>
          </cell>
          <cell r="AI1156">
            <v>0</v>
          </cell>
          <cell r="AJ1156">
            <v>0</v>
          </cell>
          <cell r="AK1156">
            <v>0</v>
          </cell>
          <cell r="AL1156">
            <v>0</v>
          </cell>
          <cell r="AM1156">
            <v>0</v>
          </cell>
          <cell r="AN1156">
            <v>0</v>
          </cell>
          <cell r="AO1156">
            <v>0</v>
          </cell>
          <cell r="AQ1156">
            <v>0</v>
          </cell>
          <cell r="AR1156">
            <v>0</v>
          </cell>
        </row>
        <row r="1157">
          <cell r="C1157">
            <v>5088</v>
          </cell>
          <cell r="E1157">
            <v>0</v>
          </cell>
          <cell r="F1157">
            <v>0</v>
          </cell>
          <cell r="G1157">
            <v>0</v>
          </cell>
          <cell r="H1157">
            <v>0</v>
          </cell>
          <cell r="I1157">
            <v>0</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cell r="AF1157">
            <v>0</v>
          </cell>
          <cell r="AG1157">
            <v>0</v>
          </cell>
          <cell r="AH1157">
            <v>0</v>
          </cell>
          <cell r="AI1157">
            <v>0</v>
          </cell>
          <cell r="AJ1157">
            <v>0</v>
          </cell>
          <cell r="AK1157">
            <v>0</v>
          </cell>
          <cell r="AL1157">
            <v>0</v>
          </cell>
          <cell r="AM1157">
            <v>0</v>
          </cell>
          <cell r="AN1157">
            <v>0</v>
          </cell>
          <cell r="AO1157">
            <v>0</v>
          </cell>
          <cell r="AQ1157">
            <v>0</v>
          </cell>
          <cell r="AR1157">
            <v>0</v>
          </cell>
        </row>
        <row r="1158">
          <cell r="C1158">
            <v>5088</v>
          </cell>
          <cell r="E1158">
            <v>0</v>
          </cell>
          <cell r="F1158">
            <v>0</v>
          </cell>
          <cell r="G1158">
            <v>0</v>
          </cell>
          <cell r="H1158">
            <v>0</v>
          </cell>
          <cell r="I1158">
            <v>0</v>
          </cell>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cell r="AD1158">
            <v>0</v>
          </cell>
          <cell r="AE1158">
            <v>0</v>
          </cell>
          <cell r="AF1158">
            <v>0</v>
          </cell>
          <cell r="AG1158">
            <v>0</v>
          </cell>
          <cell r="AH1158">
            <v>0</v>
          </cell>
          <cell r="AI1158">
            <v>0</v>
          </cell>
          <cell r="AJ1158">
            <v>0</v>
          </cell>
          <cell r="AK1158">
            <v>0</v>
          </cell>
          <cell r="AL1158">
            <v>0</v>
          </cell>
          <cell r="AM1158">
            <v>0</v>
          </cell>
          <cell r="AN1158">
            <v>0</v>
          </cell>
          <cell r="AO1158">
            <v>0</v>
          </cell>
          <cell r="AQ1158">
            <v>0</v>
          </cell>
          <cell r="AR1158">
            <v>0</v>
          </cell>
        </row>
        <row r="1159">
          <cell r="C1159">
            <v>5088</v>
          </cell>
          <cell r="E1159">
            <v>0</v>
          </cell>
          <cell r="F1159">
            <v>0</v>
          </cell>
          <cell r="G1159">
            <v>0</v>
          </cell>
          <cell r="H1159">
            <v>0</v>
          </cell>
          <cell r="I1159">
            <v>0</v>
          </cell>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cell r="AD1159">
            <v>0</v>
          </cell>
          <cell r="AE1159">
            <v>0</v>
          </cell>
          <cell r="AF1159">
            <v>0</v>
          </cell>
          <cell r="AG1159">
            <v>0</v>
          </cell>
          <cell r="AH1159">
            <v>0</v>
          </cell>
          <cell r="AI1159">
            <v>0</v>
          </cell>
          <cell r="AJ1159">
            <v>0</v>
          </cell>
          <cell r="AK1159">
            <v>0</v>
          </cell>
          <cell r="AL1159">
            <v>0</v>
          </cell>
          <cell r="AM1159">
            <v>0</v>
          </cell>
          <cell r="AN1159">
            <v>0</v>
          </cell>
          <cell r="AO1159">
            <v>0</v>
          </cell>
          <cell r="AQ1159">
            <v>0</v>
          </cell>
          <cell r="AR1159">
            <v>0</v>
          </cell>
        </row>
        <row r="1160">
          <cell r="C1160">
            <v>5088</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cell r="AD1160">
            <v>0</v>
          </cell>
          <cell r="AE1160">
            <v>0</v>
          </cell>
          <cell r="AF1160">
            <v>0</v>
          </cell>
          <cell r="AG1160">
            <v>0</v>
          </cell>
          <cell r="AH1160">
            <v>0</v>
          </cell>
          <cell r="AI1160">
            <v>0</v>
          </cell>
          <cell r="AJ1160">
            <v>0</v>
          </cell>
          <cell r="AK1160">
            <v>0</v>
          </cell>
          <cell r="AL1160">
            <v>0</v>
          </cell>
          <cell r="AM1160">
            <v>0</v>
          </cell>
          <cell r="AN1160">
            <v>0</v>
          </cell>
          <cell r="AO1160">
            <v>0</v>
          </cell>
          <cell r="AQ1160">
            <v>0</v>
          </cell>
          <cell r="AR1160">
            <v>0</v>
          </cell>
        </row>
        <row r="1161">
          <cell r="C1161">
            <v>5088</v>
          </cell>
          <cell r="E1161">
            <v>0</v>
          </cell>
          <cell r="F1161">
            <v>0</v>
          </cell>
          <cell r="G1161">
            <v>0</v>
          </cell>
          <cell r="H1161">
            <v>0</v>
          </cell>
          <cell r="I1161">
            <v>0</v>
          </cell>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cell r="AD1161">
            <v>0</v>
          </cell>
          <cell r="AE1161">
            <v>0</v>
          </cell>
          <cell r="AF1161">
            <v>0</v>
          </cell>
          <cell r="AG1161">
            <v>0</v>
          </cell>
          <cell r="AH1161">
            <v>0</v>
          </cell>
          <cell r="AI1161">
            <v>0</v>
          </cell>
          <cell r="AJ1161">
            <v>0</v>
          </cell>
          <cell r="AK1161">
            <v>0</v>
          </cell>
          <cell r="AL1161">
            <v>0</v>
          </cell>
          <cell r="AM1161">
            <v>0</v>
          </cell>
          <cell r="AN1161">
            <v>0</v>
          </cell>
          <cell r="AO1161">
            <v>0</v>
          </cell>
          <cell r="AQ1161">
            <v>0</v>
          </cell>
          <cell r="AR1161">
            <v>0</v>
          </cell>
        </row>
        <row r="1162">
          <cell r="C1162">
            <v>5088</v>
          </cell>
          <cell r="E1162">
            <v>0</v>
          </cell>
          <cell r="F1162">
            <v>0</v>
          </cell>
          <cell r="G1162">
            <v>0</v>
          </cell>
          <cell r="H1162">
            <v>0</v>
          </cell>
          <cell r="I1162">
            <v>0</v>
          </cell>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cell r="AD1162">
            <v>0</v>
          </cell>
          <cell r="AE1162">
            <v>0</v>
          </cell>
          <cell r="AF1162">
            <v>0</v>
          </cell>
          <cell r="AG1162">
            <v>0</v>
          </cell>
          <cell r="AH1162">
            <v>0</v>
          </cell>
          <cell r="AI1162">
            <v>0</v>
          </cell>
          <cell r="AJ1162">
            <v>0</v>
          </cell>
          <cell r="AK1162">
            <v>0</v>
          </cell>
          <cell r="AL1162">
            <v>0</v>
          </cell>
          <cell r="AM1162">
            <v>0</v>
          </cell>
          <cell r="AN1162">
            <v>0</v>
          </cell>
          <cell r="AO1162">
            <v>0</v>
          </cell>
          <cell r="AQ1162">
            <v>0</v>
          </cell>
          <cell r="AR1162">
            <v>0</v>
          </cell>
        </row>
        <row r="1163">
          <cell r="C1163">
            <v>5088</v>
          </cell>
          <cell r="E1163">
            <v>0</v>
          </cell>
          <cell r="F1163">
            <v>0</v>
          </cell>
          <cell r="G1163">
            <v>0</v>
          </cell>
          <cell r="H1163">
            <v>0</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cell r="AD1163">
            <v>0</v>
          </cell>
          <cell r="AE1163">
            <v>0</v>
          </cell>
          <cell r="AF1163">
            <v>0</v>
          </cell>
          <cell r="AG1163">
            <v>0</v>
          </cell>
          <cell r="AH1163">
            <v>0</v>
          </cell>
          <cell r="AI1163">
            <v>0</v>
          </cell>
          <cell r="AJ1163">
            <v>0</v>
          </cell>
          <cell r="AK1163">
            <v>0</v>
          </cell>
          <cell r="AL1163">
            <v>0</v>
          </cell>
          <cell r="AM1163">
            <v>0</v>
          </cell>
          <cell r="AN1163">
            <v>0</v>
          </cell>
          <cell r="AO1163">
            <v>0</v>
          </cell>
          <cell r="AQ1163">
            <v>0</v>
          </cell>
          <cell r="AR1163">
            <v>0</v>
          </cell>
        </row>
        <row r="1164">
          <cell r="C1164">
            <v>5088</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cell r="AD1164">
            <v>0</v>
          </cell>
          <cell r="AE1164">
            <v>0</v>
          </cell>
          <cell r="AF1164">
            <v>0</v>
          </cell>
          <cell r="AG1164">
            <v>0</v>
          </cell>
          <cell r="AH1164">
            <v>0</v>
          </cell>
          <cell r="AI1164">
            <v>0</v>
          </cell>
          <cell r="AJ1164">
            <v>0</v>
          </cell>
          <cell r="AK1164">
            <v>0</v>
          </cell>
          <cell r="AL1164">
            <v>0</v>
          </cell>
          <cell r="AM1164">
            <v>0</v>
          </cell>
          <cell r="AN1164">
            <v>0</v>
          </cell>
          <cell r="AO1164">
            <v>0</v>
          </cell>
          <cell r="AQ1164">
            <v>0</v>
          </cell>
          <cell r="AR1164">
            <v>0</v>
          </cell>
        </row>
        <row r="1165">
          <cell r="C1165">
            <v>5088</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cell r="AD1165">
            <v>0</v>
          </cell>
          <cell r="AE1165">
            <v>0</v>
          </cell>
          <cell r="AF1165">
            <v>0</v>
          </cell>
          <cell r="AG1165">
            <v>0</v>
          </cell>
          <cell r="AH1165">
            <v>0</v>
          </cell>
          <cell r="AI1165">
            <v>0</v>
          </cell>
          <cell r="AJ1165">
            <v>0</v>
          </cell>
          <cell r="AK1165">
            <v>0</v>
          </cell>
          <cell r="AL1165">
            <v>0</v>
          </cell>
          <cell r="AM1165">
            <v>0</v>
          </cell>
          <cell r="AN1165">
            <v>0</v>
          </cell>
          <cell r="AO1165">
            <v>0</v>
          </cell>
          <cell r="AQ1165">
            <v>0</v>
          </cell>
          <cell r="AR1165">
            <v>0</v>
          </cell>
        </row>
        <row r="1166">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cell r="AD1166">
            <v>0</v>
          </cell>
          <cell r="AE1166">
            <v>0</v>
          </cell>
          <cell r="AF1166">
            <v>0</v>
          </cell>
          <cell r="AG1166">
            <v>0</v>
          </cell>
          <cell r="AH1166">
            <v>-10072.540000000001</v>
          </cell>
          <cell r="AI1166">
            <v>0</v>
          </cell>
          <cell r="AJ1166">
            <v>0</v>
          </cell>
          <cell r="AK1166">
            <v>0</v>
          </cell>
          <cell r="AL1166">
            <v>0</v>
          </cell>
          <cell r="AM1166">
            <v>0</v>
          </cell>
          <cell r="AN1166">
            <v>0</v>
          </cell>
          <cell r="AO1166">
            <v>0</v>
          </cell>
          <cell r="AQ1166">
            <v>0</v>
          </cell>
          <cell r="AR1166">
            <v>10072.540000000001</v>
          </cell>
        </row>
        <row r="1167">
          <cell r="C1167">
            <v>5102</v>
          </cell>
          <cell r="E1167">
            <v>0</v>
          </cell>
          <cell r="F1167">
            <v>0</v>
          </cell>
          <cell r="G1167">
            <v>0</v>
          </cell>
          <cell r="H1167">
            <v>-304488.06</v>
          </cell>
          <cell r="I1167">
            <v>0</v>
          </cell>
          <cell r="J1167">
            <v>0</v>
          </cell>
          <cell r="K1167">
            <v>0</v>
          </cell>
          <cell r="L1167">
            <v>0</v>
          </cell>
          <cell r="M1167">
            <v>0</v>
          </cell>
          <cell r="N1167">
            <v>-3469814.71</v>
          </cell>
          <cell r="O1167">
            <v>0</v>
          </cell>
          <cell r="P1167">
            <v>0</v>
          </cell>
          <cell r="Q1167">
            <v>0</v>
          </cell>
          <cell r="R1167">
            <v>0</v>
          </cell>
          <cell r="S1167">
            <v>0</v>
          </cell>
          <cell r="T1167">
            <v>-424948.11</v>
          </cell>
          <cell r="U1167">
            <v>0</v>
          </cell>
          <cell r="V1167">
            <v>0</v>
          </cell>
          <cell r="W1167">
            <v>0</v>
          </cell>
          <cell r="X1167">
            <v>0</v>
          </cell>
          <cell r="Y1167">
            <v>0</v>
          </cell>
          <cell r="Z1167">
            <v>0</v>
          </cell>
          <cell r="AA1167">
            <v>0</v>
          </cell>
          <cell r="AB1167">
            <v>0</v>
          </cell>
          <cell r="AC1167">
            <v>0</v>
          </cell>
          <cell r="AD1167">
            <v>0</v>
          </cell>
          <cell r="AE1167">
            <v>0</v>
          </cell>
          <cell r="AF1167">
            <v>0</v>
          </cell>
          <cell r="AG1167">
            <v>0</v>
          </cell>
          <cell r="AH1167">
            <v>-1679660.24</v>
          </cell>
          <cell r="AI1167">
            <v>0</v>
          </cell>
          <cell r="AJ1167">
            <v>0</v>
          </cell>
          <cell r="AK1167">
            <v>0</v>
          </cell>
          <cell r="AL1167">
            <v>0</v>
          </cell>
          <cell r="AM1167">
            <v>0</v>
          </cell>
          <cell r="AN1167">
            <v>0</v>
          </cell>
          <cell r="AO1167">
            <v>0</v>
          </cell>
          <cell r="AQ1167">
            <v>0</v>
          </cell>
          <cell r="AR1167">
            <v>5878911.1200000001</v>
          </cell>
        </row>
        <row r="1168">
          <cell r="C1168">
            <v>5102</v>
          </cell>
          <cell r="E1168">
            <v>0</v>
          </cell>
          <cell r="F1168">
            <v>0</v>
          </cell>
          <cell r="G1168">
            <v>0</v>
          </cell>
          <cell r="H1168">
            <v>0</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cell r="AD1168">
            <v>0</v>
          </cell>
          <cell r="AE1168">
            <v>0</v>
          </cell>
          <cell r="AF1168">
            <v>0</v>
          </cell>
          <cell r="AG1168">
            <v>0</v>
          </cell>
          <cell r="AH1168">
            <v>0</v>
          </cell>
          <cell r="AI1168">
            <v>0</v>
          </cell>
          <cell r="AJ1168">
            <v>0</v>
          </cell>
          <cell r="AK1168">
            <v>0</v>
          </cell>
          <cell r="AL1168">
            <v>0</v>
          </cell>
          <cell r="AM1168">
            <v>0</v>
          </cell>
          <cell r="AN1168">
            <v>0</v>
          </cell>
          <cell r="AO1168">
            <v>0</v>
          </cell>
          <cell r="AQ1168">
            <v>0</v>
          </cell>
          <cell r="AR1168">
            <v>0</v>
          </cell>
        </row>
        <row r="1169">
          <cell r="C1169">
            <v>5102</v>
          </cell>
          <cell r="E1169">
            <v>0</v>
          </cell>
          <cell r="F1169">
            <v>0</v>
          </cell>
          <cell r="G1169">
            <v>0</v>
          </cell>
          <cell r="H1169">
            <v>0</v>
          </cell>
          <cell r="I1169">
            <v>0</v>
          </cell>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cell r="AD1169">
            <v>0</v>
          </cell>
          <cell r="AE1169">
            <v>0</v>
          </cell>
          <cell r="AF1169">
            <v>0</v>
          </cell>
          <cell r="AG1169">
            <v>0</v>
          </cell>
          <cell r="AH1169">
            <v>0</v>
          </cell>
          <cell r="AI1169">
            <v>0</v>
          </cell>
          <cell r="AJ1169">
            <v>0</v>
          </cell>
          <cell r="AK1169">
            <v>0</v>
          </cell>
          <cell r="AL1169">
            <v>0</v>
          </cell>
          <cell r="AM1169">
            <v>0</v>
          </cell>
          <cell r="AN1169">
            <v>0</v>
          </cell>
          <cell r="AO1169">
            <v>0</v>
          </cell>
          <cell r="AQ1169">
            <v>0</v>
          </cell>
          <cell r="AR1169">
            <v>0</v>
          </cell>
        </row>
        <row r="1170">
          <cell r="C1170">
            <v>5102</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cell r="AD1170">
            <v>0</v>
          </cell>
          <cell r="AE1170">
            <v>0</v>
          </cell>
          <cell r="AF1170">
            <v>0</v>
          </cell>
          <cell r="AG1170">
            <v>0</v>
          </cell>
          <cell r="AH1170">
            <v>0</v>
          </cell>
          <cell r="AI1170">
            <v>0</v>
          </cell>
          <cell r="AJ1170">
            <v>0</v>
          </cell>
          <cell r="AK1170">
            <v>0</v>
          </cell>
          <cell r="AL1170">
            <v>0</v>
          </cell>
          <cell r="AM1170">
            <v>0</v>
          </cell>
          <cell r="AN1170">
            <v>0</v>
          </cell>
          <cell r="AO1170">
            <v>0</v>
          </cell>
          <cell r="AQ1170">
            <v>0</v>
          </cell>
          <cell r="AR1170">
            <v>0</v>
          </cell>
        </row>
        <row r="1171">
          <cell r="C1171">
            <v>5102</v>
          </cell>
          <cell r="E1171">
            <v>0</v>
          </cell>
          <cell r="F1171">
            <v>0</v>
          </cell>
          <cell r="G1171">
            <v>0</v>
          </cell>
          <cell r="H1171">
            <v>0</v>
          </cell>
          <cell r="I1171">
            <v>0</v>
          </cell>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cell r="AD1171">
            <v>0</v>
          </cell>
          <cell r="AE1171">
            <v>0</v>
          </cell>
          <cell r="AF1171">
            <v>0</v>
          </cell>
          <cell r="AG1171">
            <v>0</v>
          </cell>
          <cell r="AH1171">
            <v>0</v>
          </cell>
          <cell r="AI1171">
            <v>0</v>
          </cell>
          <cell r="AJ1171">
            <v>0</v>
          </cell>
          <cell r="AK1171">
            <v>0</v>
          </cell>
          <cell r="AL1171">
            <v>0</v>
          </cell>
          <cell r="AM1171">
            <v>0</v>
          </cell>
          <cell r="AN1171">
            <v>0</v>
          </cell>
          <cell r="AO1171">
            <v>0</v>
          </cell>
          <cell r="AQ1171">
            <v>0</v>
          </cell>
          <cell r="AR1171">
            <v>0</v>
          </cell>
        </row>
        <row r="1172">
          <cell r="C1172">
            <v>5102</v>
          </cell>
          <cell r="E1172">
            <v>0</v>
          </cell>
          <cell r="F1172">
            <v>0</v>
          </cell>
          <cell r="G1172">
            <v>0</v>
          </cell>
          <cell r="H1172">
            <v>0</v>
          </cell>
          <cell r="I1172">
            <v>0</v>
          </cell>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cell r="AD1172">
            <v>0</v>
          </cell>
          <cell r="AE1172">
            <v>0</v>
          </cell>
          <cell r="AF1172">
            <v>0</v>
          </cell>
          <cell r="AG1172">
            <v>0</v>
          </cell>
          <cell r="AH1172">
            <v>0</v>
          </cell>
          <cell r="AI1172">
            <v>0</v>
          </cell>
          <cell r="AJ1172">
            <v>0</v>
          </cell>
          <cell r="AK1172">
            <v>0</v>
          </cell>
          <cell r="AL1172">
            <v>0</v>
          </cell>
          <cell r="AM1172">
            <v>0</v>
          </cell>
          <cell r="AN1172">
            <v>0</v>
          </cell>
          <cell r="AO1172">
            <v>0</v>
          </cell>
          <cell r="AQ1172">
            <v>0</v>
          </cell>
          <cell r="AR1172">
            <v>0</v>
          </cell>
        </row>
        <row r="1173">
          <cell r="C1173">
            <v>5102</v>
          </cell>
          <cell r="E1173">
            <v>0</v>
          </cell>
          <cell r="F1173">
            <v>0</v>
          </cell>
          <cell r="G1173">
            <v>0</v>
          </cell>
          <cell r="H1173">
            <v>0</v>
          </cell>
          <cell r="I1173">
            <v>0</v>
          </cell>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cell r="AD1173">
            <v>0</v>
          </cell>
          <cell r="AE1173">
            <v>0</v>
          </cell>
          <cell r="AF1173">
            <v>0</v>
          </cell>
          <cell r="AG1173">
            <v>0</v>
          </cell>
          <cell r="AH1173">
            <v>0</v>
          </cell>
          <cell r="AI1173">
            <v>0</v>
          </cell>
          <cell r="AJ1173">
            <v>0</v>
          </cell>
          <cell r="AK1173">
            <v>0</v>
          </cell>
          <cell r="AL1173">
            <v>0</v>
          </cell>
          <cell r="AM1173">
            <v>0</v>
          </cell>
          <cell r="AN1173">
            <v>0</v>
          </cell>
          <cell r="AO1173">
            <v>0</v>
          </cell>
          <cell r="AQ1173">
            <v>0</v>
          </cell>
          <cell r="AR1173">
            <v>0</v>
          </cell>
        </row>
        <row r="1174">
          <cell r="C1174">
            <v>5102</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cell r="AD1174">
            <v>0</v>
          </cell>
          <cell r="AE1174">
            <v>0</v>
          </cell>
          <cell r="AF1174">
            <v>0</v>
          </cell>
          <cell r="AG1174">
            <v>0</v>
          </cell>
          <cell r="AH1174">
            <v>0</v>
          </cell>
          <cell r="AI1174">
            <v>0</v>
          </cell>
          <cell r="AJ1174">
            <v>0</v>
          </cell>
          <cell r="AK1174">
            <v>0</v>
          </cell>
          <cell r="AL1174">
            <v>0</v>
          </cell>
          <cell r="AM1174">
            <v>0</v>
          </cell>
          <cell r="AN1174">
            <v>0</v>
          </cell>
          <cell r="AO1174">
            <v>0</v>
          </cell>
          <cell r="AQ1174">
            <v>0</v>
          </cell>
          <cell r="AR1174">
            <v>0</v>
          </cell>
        </row>
        <row r="1175">
          <cell r="C1175">
            <v>5102</v>
          </cell>
          <cell r="E1175">
            <v>0</v>
          </cell>
          <cell r="F1175">
            <v>0</v>
          </cell>
          <cell r="G1175">
            <v>0</v>
          </cell>
          <cell r="H1175">
            <v>0</v>
          </cell>
          <cell r="I1175">
            <v>0</v>
          </cell>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cell r="AD1175">
            <v>0</v>
          </cell>
          <cell r="AE1175">
            <v>0</v>
          </cell>
          <cell r="AF1175">
            <v>0</v>
          </cell>
          <cell r="AG1175">
            <v>0</v>
          </cell>
          <cell r="AH1175">
            <v>0</v>
          </cell>
          <cell r="AI1175">
            <v>0</v>
          </cell>
          <cell r="AJ1175">
            <v>0</v>
          </cell>
          <cell r="AK1175">
            <v>0</v>
          </cell>
          <cell r="AL1175">
            <v>0</v>
          </cell>
          <cell r="AM1175">
            <v>0</v>
          </cell>
          <cell r="AN1175">
            <v>0</v>
          </cell>
          <cell r="AO1175">
            <v>0</v>
          </cell>
          <cell r="AQ1175">
            <v>0</v>
          </cell>
          <cell r="AR1175">
            <v>0</v>
          </cell>
        </row>
        <row r="1176">
          <cell r="C1176">
            <v>5102</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cell r="AD1176">
            <v>0</v>
          </cell>
          <cell r="AE1176">
            <v>0</v>
          </cell>
          <cell r="AF1176">
            <v>0</v>
          </cell>
          <cell r="AG1176">
            <v>0</v>
          </cell>
          <cell r="AH1176">
            <v>0</v>
          </cell>
          <cell r="AI1176">
            <v>0</v>
          </cell>
          <cell r="AJ1176">
            <v>0</v>
          </cell>
          <cell r="AK1176">
            <v>0</v>
          </cell>
          <cell r="AL1176">
            <v>0</v>
          </cell>
          <cell r="AM1176">
            <v>0</v>
          </cell>
          <cell r="AN1176">
            <v>0</v>
          </cell>
          <cell r="AO1176">
            <v>0</v>
          </cell>
          <cell r="AQ1176">
            <v>0</v>
          </cell>
          <cell r="AR1176">
            <v>0</v>
          </cell>
        </row>
        <row r="1177">
          <cell r="C1177">
            <v>5102</v>
          </cell>
          <cell r="E1177">
            <v>0</v>
          </cell>
          <cell r="F1177">
            <v>0</v>
          </cell>
          <cell r="G1177">
            <v>0</v>
          </cell>
          <cell r="H1177">
            <v>0</v>
          </cell>
          <cell r="I1177">
            <v>0</v>
          </cell>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cell r="AD1177">
            <v>0</v>
          </cell>
          <cell r="AE1177">
            <v>0</v>
          </cell>
          <cell r="AF1177">
            <v>0</v>
          </cell>
          <cell r="AG1177">
            <v>0</v>
          </cell>
          <cell r="AH1177">
            <v>0</v>
          </cell>
          <cell r="AI1177">
            <v>0</v>
          </cell>
          <cell r="AJ1177">
            <v>0</v>
          </cell>
          <cell r="AK1177">
            <v>0</v>
          </cell>
          <cell r="AL1177">
            <v>0</v>
          </cell>
          <cell r="AM1177">
            <v>0</v>
          </cell>
          <cell r="AN1177">
            <v>0</v>
          </cell>
          <cell r="AO1177">
            <v>0</v>
          </cell>
          <cell r="AQ1177">
            <v>0</v>
          </cell>
          <cell r="AR1177">
            <v>0</v>
          </cell>
        </row>
        <row r="1178">
          <cell r="C1178">
            <v>5102</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cell r="AD1178">
            <v>0</v>
          </cell>
          <cell r="AE1178">
            <v>0</v>
          </cell>
          <cell r="AF1178">
            <v>0</v>
          </cell>
          <cell r="AG1178">
            <v>0</v>
          </cell>
          <cell r="AH1178">
            <v>0</v>
          </cell>
          <cell r="AI1178">
            <v>0</v>
          </cell>
          <cell r="AJ1178">
            <v>0</v>
          </cell>
          <cell r="AK1178">
            <v>0</v>
          </cell>
          <cell r="AL1178">
            <v>0</v>
          </cell>
          <cell r="AM1178">
            <v>0</v>
          </cell>
          <cell r="AN1178">
            <v>0</v>
          </cell>
          <cell r="AO1178">
            <v>0</v>
          </cell>
          <cell r="AQ1178">
            <v>0</v>
          </cell>
          <cell r="AR1178">
            <v>0</v>
          </cell>
        </row>
        <row r="1179">
          <cell r="C1179">
            <v>5102</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cell r="AD1179">
            <v>0</v>
          </cell>
          <cell r="AE1179">
            <v>0</v>
          </cell>
          <cell r="AF1179">
            <v>0</v>
          </cell>
          <cell r="AG1179">
            <v>0</v>
          </cell>
          <cell r="AH1179">
            <v>0</v>
          </cell>
          <cell r="AI1179">
            <v>0</v>
          </cell>
          <cell r="AJ1179">
            <v>0</v>
          </cell>
          <cell r="AK1179">
            <v>0</v>
          </cell>
          <cell r="AL1179">
            <v>0</v>
          </cell>
          <cell r="AM1179">
            <v>0</v>
          </cell>
          <cell r="AN1179">
            <v>0</v>
          </cell>
          <cell r="AO1179">
            <v>0</v>
          </cell>
          <cell r="AQ1179">
            <v>0</v>
          </cell>
          <cell r="AR1179">
            <v>0</v>
          </cell>
        </row>
        <row r="1180">
          <cell r="C1180">
            <v>5102</v>
          </cell>
          <cell r="E1180">
            <v>0</v>
          </cell>
          <cell r="F1180">
            <v>0</v>
          </cell>
          <cell r="G1180">
            <v>0</v>
          </cell>
          <cell r="H1180">
            <v>0</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cell r="AD1180">
            <v>0</v>
          </cell>
          <cell r="AE1180">
            <v>0</v>
          </cell>
          <cell r="AF1180">
            <v>0</v>
          </cell>
          <cell r="AG1180">
            <v>0</v>
          </cell>
          <cell r="AH1180">
            <v>0</v>
          </cell>
          <cell r="AI1180">
            <v>0</v>
          </cell>
          <cell r="AJ1180">
            <v>0</v>
          </cell>
          <cell r="AK1180">
            <v>0</v>
          </cell>
          <cell r="AL1180">
            <v>0</v>
          </cell>
          <cell r="AM1180">
            <v>0</v>
          </cell>
          <cell r="AN1180">
            <v>0</v>
          </cell>
          <cell r="AO1180">
            <v>0</v>
          </cell>
          <cell r="AQ1180">
            <v>0</v>
          </cell>
          <cell r="AR1180">
            <v>0</v>
          </cell>
        </row>
        <row r="1181">
          <cell r="C1181">
            <v>5102</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cell r="AD1181">
            <v>0</v>
          </cell>
          <cell r="AE1181">
            <v>0</v>
          </cell>
          <cell r="AF1181">
            <v>0</v>
          </cell>
          <cell r="AG1181">
            <v>0</v>
          </cell>
          <cell r="AH1181">
            <v>0</v>
          </cell>
          <cell r="AI1181">
            <v>0</v>
          </cell>
          <cell r="AJ1181">
            <v>0</v>
          </cell>
          <cell r="AK1181">
            <v>0</v>
          </cell>
          <cell r="AL1181">
            <v>0</v>
          </cell>
          <cell r="AM1181">
            <v>0</v>
          </cell>
          <cell r="AN1181">
            <v>0</v>
          </cell>
          <cell r="AO1181">
            <v>0</v>
          </cell>
          <cell r="AQ1181">
            <v>0</v>
          </cell>
          <cell r="AR1181">
            <v>0</v>
          </cell>
        </row>
        <row r="1182">
          <cell r="C1182">
            <v>5102</v>
          </cell>
          <cell r="E1182">
            <v>0</v>
          </cell>
          <cell r="F1182">
            <v>0</v>
          </cell>
          <cell r="G1182">
            <v>0</v>
          </cell>
          <cell r="H1182">
            <v>0</v>
          </cell>
          <cell r="I1182">
            <v>0</v>
          </cell>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cell r="AA1182">
            <v>0</v>
          </cell>
          <cell r="AB1182">
            <v>0</v>
          </cell>
          <cell r="AC1182">
            <v>0</v>
          </cell>
          <cell r="AD1182">
            <v>0</v>
          </cell>
          <cell r="AE1182">
            <v>0</v>
          </cell>
          <cell r="AF1182">
            <v>0</v>
          </cell>
          <cell r="AG1182">
            <v>0</v>
          </cell>
          <cell r="AH1182">
            <v>0</v>
          </cell>
          <cell r="AI1182">
            <v>0</v>
          </cell>
          <cell r="AJ1182">
            <v>0</v>
          </cell>
          <cell r="AK1182">
            <v>0</v>
          </cell>
          <cell r="AL1182">
            <v>0</v>
          </cell>
          <cell r="AM1182">
            <v>0</v>
          </cell>
          <cell r="AN1182">
            <v>0</v>
          </cell>
          <cell r="AO1182">
            <v>0</v>
          </cell>
          <cell r="AQ1182">
            <v>0</v>
          </cell>
          <cell r="AR1182">
            <v>0</v>
          </cell>
        </row>
        <row r="1183">
          <cell r="C1183">
            <v>5102</v>
          </cell>
          <cell r="E1183">
            <v>0</v>
          </cell>
          <cell r="F1183">
            <v>0</v>
          </cell>
          <cell r="G1183">
            <v>0</v>
          </cell>
          <cell r="H1183">
            <v>0</v>
          </cell>
          <cell r="I1183">
            <v>0</v>
          </cell>
          <cell r="J1183">
            <v>0</v>
          </cell>
          <cell r="K1183">
            <v>0</v>
          </cell>
          <cell r="L1183">
            <v>0</v>
          </cell>
          <cell r="M1183">
            <v>0</v>
          </cell>
          <cell r="N1183">
            <v>0</v>
          </cell>
          <cell r="O1183">
            <v>0</v>
          </cell>
          <cell r="P1183">
            <v>0</v>
          </cell>
          <cell r="Q1183">
            <v>0</v>
          </cell>
          <cell r="R1183">
            <v>0</v>
          </cell>
          <cell r="S1183">
            <v>0</v>
          </cell>
          <cell r="T1183">
            <v>0</v>
          </cell>
          <cell r="U1183">
            <v>0</v>
          </cell>
          <cell r="V1183">
            <v>0</v>
          </cell>
          <cell r="W1183">
            <v>0</v>
          </cell>
          <cell r="X1183">
            <v>0</v>
          </cell>
          <cell r="Y1183">
            <v>0</v>
          </cell>
          <cell r="Z1183">
            <v>0</v>
          </cell>
          <cell r="AA1183">
            <v>0</v>
          </cell>
          <cell r="AB1183">
            <v>0</v>
          </cell>
          <cell r="AC1183">
            <v>0</v>
          </cell>
          <cell r="AD1183">
            <v>0</v>
          </cell>
          <cell r="AE1183">
            <v>0</v>
          </cell>
          <cell r="AF1183">
            <v>0</v>
          </cell>
          <cell r="AG1183">
            <v>0</v>
          </cell>
          <cell r="AH1183">
            <v>0</v>
          </cell>
          <cell r="AI1183">
            <v>0</v>
          </cell>
          <cell r="AJ1183">
            <v>0</v>
          </cell>
          <cell r="AK1183">
            <v>0</v>
          </cell>
          <cell r="AL1183">
            <v>0</v>
          </cell>
          <cell r="AM1183">
            <v>0</v>
          </cell>
          <cell r="AN1183">
            <v>0</v>
          </cell>
          <cell r="AO1183">
            <v>0</v>
          </cell>
          <cell r="AQ1183">
            <v>0</v>
          </cell>
          <cell r="AR1183">
            <v>0</v>
          </cell>
        </row>
        <row r="1184">
          <cell r="C1184">
            <v>5102</v>
          </cell>
          <cell r="E1184">
            <v>0</v>
          </cell>
          <cell r="F1184">
            <v>0</v>
          </cell>
          <cell r="G1184">
            <v>0</v>
          </cell>
          <cell r="H1184">
            <v>0</v>
          </cell>
          <cell r="I1184">
            <v>0</v>
          </cell>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cell r="AD1184">
            <v>0</v>
          </cell>
          <cell r="AE1184">
            <v>0</v>
          </cell>
          <cell r="AF1184">
            <v>0</v>
          </cell>
          <cell r="AG1184">
            <v>0</v>
          </cell>
          <cell r="AH1184">
            <v>0</v>
          </cell>
          <cell r="AI1184">
            <v>0</v>
          </cell>
          <cell r="AJ1184">
            <v>0</v>
          </cell>
          <cell r="AK1184">
            <v>0</v>
          </cell>
          <cell r="AL1184">
            <v>0</v>
          </cell>
          <cell r="AM1184">
            <v>0</v>
          </cell>
          <cell r="AN1184">
            <v>0</v>
          </cell>
          <cell r="AO1184">
            <v>0</v>
          </cell>
          <cell r="AQ1184">
            <v>0</v>
          </cell>
          <cell r="AR1184">
            <v>0</v>
          </cell>
        </row>
        <row r="1185">
          <cell r="E1185">
            <v>0</v>
          </cell>
          <cell r="F1185">
            <v>0</v>
          </cell>
          <cell r="G1185">
            <v>0</v>
          </cell>
          <cell r="H1185">
            <v>-304488.06</v>
          </cell>
          <cell r="I1185">
            <v>0</v>
          </cell>
          <cell r="J1185">
            <v>0</v>
          </cell>
          <cell r="K1185">
            <v>0</v>
          </cell>
          <cell r="L1185">
            <v>0</v>
          </cell>
          <cell r="M1185">
            <v>0</v>
          </cell>
          <cell r="N1185">
            <v>-3469814.71</v>
          </cell>
          <cell r="O1185">
            <v>0</v>
          </cell>
          <cell r="P1185">
            <v>0</v>
          </cell>
          <cell r="Q1185">
            <v>0</v>
          </cell>
          <cell r="R1185">
            <v>0</v>
          </cell>
          <cell r="S1185">
            <v>0</v>
          </cell>
          <cell r="T1185">
            <v>-424948.11</v>
          </cell>
          <cell r="U1185">
            <v>0</v>
          </cell>
          <cell r="V1185">
            <v>0</v>
          </cell>
          <cell r="W1185">
            <v>0</v>
          </cell>
          <cell r="X1185">
            <v>0</v>
          </cell>
          <cell r="Y1185">
            <v>0</v>
          </cell>
          <cell r="Z1185">
            <v>0</v>
          </cell>
          <cell r="AA1185">
            <v>0</v>
          </cell>
          <cell r="AB1185">
            <v>0</v>
          </cell>
          <cell r="AC1185">
            <v>0</v>
          </cell>
          <cell r="AD1185">
            <v>0</v>
          </cell>
          <cell r="AE1185">
            <v>0</v>
          </cell>
          <cell r="AF1185">
            <v>0</v>
          </cell>
          <cell r="AG1185">
            <v>0</v>
          </cell>
          <cell r="AH1185">
            <v>-1679660.24</v>
          </cell>
          <cell r="AI1185">
            <v>0</v>
          </cell>
          <cell r="AJ1185">
            <v>0</v>
          </cell>
          <cell r="AK1185">
            <v>0</v>
          </cell>
          <cell r="AL1185">
            <v>0</v>
          </cell>
          <cell r="AM1185">
            <v>0</v>
          </cell>
          <cell r="AN1185">
            <v>0</v>
          </cell>
          <cell r="AO1185">
            <v>0</v>
          </cell>
          <cell r="AQ1185">
            <v>0</v>
          </cell>
          <cell r="AR1185">
            <v>5878911.1200000001</v>
          </cell>
        </row>
        <row r="1186">
          <cell r="C1186">
            <v>5104</v>
          </cell>
          <cell r="E1186">
            <v>0</v>
          </cell>
          <cell r="F1186">
            <v>0</v>
          </cell>
          <cell r="G1186">
            <v>0</v>
          </cell>
          <cell r="H1186">
            <v>0</v>
          </cell>
          <cell r="I1186">
            <v>0</v>
          </cell>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cell r="AD1186">
            <v>0</v>
          </cell>
          <cell r="AE1186">
            <v>0</v>
          </cell>
          <cell r="AF1186">
            <v>0</v>
          </cell>
          <cell r="AG1186">
            <v>0</v>
          </cell>
          <cell r="AH1186">
            <v>-206.26</v>
          </cell>
          <cell r="AI1186">
            <v>0</v>
          </cell>
          <cell r="AJ1186">
            <v>0</v>
          </cell>
          <cell r="AK1186">
            <v>0</v>
          </cell>
          <cell r="AL1186">
            <v>0</v>
          </cell>
          <cell r="AM1186">
            <v>0</v>
          </cell>
          <cell r="AN1186">
            <v>0</v>
          </cell>
          <cell r="AO1186">
            <v>0</v>
          </cell>
          <cell r="AQ1186">
            <v>0</v>
          </cell>
          <cell r="AR1186">
            <v>206.26</v>
          </cell>
        </row>
        <row r="1187">
          <cell r="C1187">
            <v>5104</v>
          </cell>
          <cell r="E1187">
            <v>0</v>
          </cell>
          <cell r="F1187">
            <v>0</v>
          </cell>
          <cell r="G1187">
            <v>0</v>
          </cell>
          <cell r="H1187">
            <v>0</v>
          </cell>
          <cell r="I1187">
            <v>0</v>
          </cell>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cell r="AD1187">
            <v>0</v>
          </cell>
          <cell r="AE1187">
            <v>0</v>
          </cell>
          <cell r="AF1187">
            <v>0</v>
          </cell>
          <cell r="AG1187">
            <v>0</v>
          </cell>
          <cell r="AH1187">
            <v>0</v>
          </cell>
          <cell r="AI1187">
            <v>0</v>
          </cell>
          <cell r="AJ1187">
            <v>0</v>
          </cell>
          <cell r="AK1187">
            <v>0</v>
          </cell>
          <cell r="AL1187">
            <v>0</v>
          </cell>
          <cell r="AM1187">
            <v>0</v>
          </cell>
          <cell r="AN1187">
            <v>0</v>
          </cell>
          <cell r="AO1187">
            <v>0</v>
          </cell>
          <cell r="AQ1187">
            <v>0</v>
          </cell>
          <cell r="AR1187">
            <v>0</v>
          </cell>
        </row>
        <row r="1188">
          <cell r="C1188">
            <v>5104</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cell r="AD1188">
            <v>0</v>
          </cell>
          <cell r="AE1188">
            <v>0</v>
          </cell>
          <cell r="AF1188">
            <v>0</v>
          </cell>
          <cell r="AG1188">
            <v>0</v>
          </cell>
          <cell r="AH1188">
            <v>0</v>
          </cell>
          <cell r="AI1188">
            <v>0</v>
          </cell>
          <cell r="AJ1188">
            <v>0</v>
          </cell>
          <cell r="AK1188">
            <v>0</v>
          </cell>
          <cell r="AL1188">
            <v>0</v>
          </cell>
          <cell r="AM1188">
            <v>0</v>
          </cell>
          <cell r="AN1188">
            <v>0</v>
          </cell>
          <cell r="AO1188">
            <v>0</v>
          </cell>
          <cell r="AQ1188">
            <v>0</v>
          </cell>
          <cell r="AR1188">
            <v>0</v>
          </cell>
        </row>
        <row r="1189">
          <cell r="C1189">
            <v>5104</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cell r="AD1189">
            <v>0</v>
          </cell>
          <cell r="AE1189">
            <v>0</v>
          </cell>
          <cell r="AF1189">
            <v>0</v>
          </cell>
          <cell r="AG1189">
            <v>0</v>
          </cell>
          <cell r="AH1189">
            <v>0</v>
          </cell>
          <cell r="AI1189">
            <v>0</v>
          </cell>
          <cell r="AJ1189">
            <v>0</v>
          </cell>
          <cell r="AK1189">
            <v>0</v>
          </cell>
          <cell r="AL1189">
            <v>0</v>
          </cell>
          <cell r="AM1189">
            <v>0</v>
          </cell>
          <cell r="AN1189">
            <v>0</v>
          </cell>
          <cell r="AO1189">
            <v>0</v>
          </cell>
          <cell r="AQ1189">
            <v>0</v>
          </cell>
          <cell r="AR1189">
            <v>0</v>
          </cell>
        </row>
        <row r="1190">
          <cell r="C1190">
            <v>5104</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cell r="AD1190">
            <v>0</v>
          </cell>
          <cell r="AE1190">
            <v>0</v>
          </cell>
          <cell r="AF1190">
            <v>0</v>
          </cell>
          <cell r="AG1190">
            <v>0</v>
          </cell>
          <cell r="AH1190">
            <v>0</v>
          </cell>
          <cell r="AI1190">
            <v>0</v>
          </cell>
          <cell r="AJ1190">
            <v>0</v>
          </cell>
          <cell r="AK1190">
            <v>0</v>
          </cell>
          <cell r="AL1190">
            <v>0</v>
          </cell>
          <cell r="AM1190">
            <v>0</v>
          </cell>
          <cell r="AN1190">
            <v>0</v>
          </cell>
          <cell r="AO1190">
            <v>0</v>
          </cell>
          <cell r="AQ1190">
            <v>0</v>
          </cell>
          <cell r="AR1190">
            <v>0</v>
          </cell>
        </row>
        <row r="1191">
          <cell r="C1191">
            <v>5104</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cell r="AD1191">
            <v>0</v>
          </cell>
          <cell r="AE1191">
            <v>0</v>
          </cell>
          <cell r="AF1191">
            <v>0</v>
          </cell>
          <cell r="AG1191">
            <v>0</v>
          </cell>
          <cell r="AH1191">
            <v>0</v>
          </cell>
          <cell r="AI1191">
            <v>0</v>
          </cell>
          <cell r="AJ1191">
            <v>0</v>
          </cell>
          <cell r="AK1191">
            <v>0</v>
          </cell>
          <cell r="AL1191">
            <v>0</v>
          </cell>
          <cell r="AM1191">
            <v>0</v>
          </cell>
          <cell r="AN1191">
            <v>0</v>
          </cell>
          <cell r="AO1191">
            <v>0</v>
          </cell>
          <cell r="AQ1191">
            <v>0</v>
          </cell>
          <cell r="AR1191">
            <v>0</v>
          </cell>
        </row>
        <row r="1192">
          <cell r="C1192">
            <v>5104</v>
          </cell>
          <cell r="E1192">
            <v>0</v>
          </cell>
          <cell r="F1192">
            <v>0</v>
          </cell>
          <cell r="G1192">
            <v>0</v>
          </cell>
          <cell r="H1192">
            <v>0</v>
          </cell>
          <cell r="I1192">
            <v>0</v>
          </cell>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cell r="AD1192">
            <v>0</v>
          </cell>
          <cell r="AE1192">
            <v>0</v>
          </cell>
          <cell r="AF1192">
            <v>0</v>
          </cell>
          <cell r="AG1192">
            <v>0</v>
          </cell>
          <cell r="AH1192">
            <v>0</v>
          </cell>
          <cell r="AI1192">
            <v>0</v>
          </cell>
          <cell r="AJ1192">
            <v>0</v>
          </cell>
          <cell r="AK1192">
            <v>0</v>
          </cell>
          <cell r="AL1192">
            <v>0</v>
          </cell>
          <cell r="AM1192">
            <v>0</v>
          </cell>
          <cell r="AN1192">
            <v>0</v>
          </cell>
          <cell r="AO1192">
            <v>0</v>
          </cell>
          <cell r="AQ1192">
            <v>0</v>
          </cell>
          <cell r="AR1192">
            <v>0</v>
          </cell>
        </row>
        <row r="1193">
          <cell r="C1193">
            <v>5104</v>
          </cell>
          <cell r="E1193">
            <v>0</v>
          </cell>
          <cell r="F1193">
            <v>0</v>
          </cell>
          <cell r="G1193">
            <v>0</v>
          </cell>
          <cell r="H1193">
            <v>0</v>
          </cell>
          <cell r="I1193">
            <v>0</v>
          </cell>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cell r="AD1193">
            <v>0</v>
          </cell>
          <cell r="AE1193">
            <v>0</v>
          </cell>
          <cell r="AF1193">
            <v>0</v>
          </cell>
          <cell r="AG1193">
            <v>0</v>
          </cell>
          <cell r="AH1193">
            <v>0</v>
          </cell>
          <cell r="AI1193">
            <v>0</v>
          </cell>
          <cell r="AJ1193">
            <v>0</v>
          </cell>
          <cell r="AK1193">
            <v>0</v>
          </cell>
          <cell r="AL1193">
            <v>0</v>
          </cell>
          <cell r="AM1193">
            <v>0</v>
          </cell>
          <cell r="AN1193">
            <v>0</v>
          </cell>
          <cell r="AO1193">
            <v>0</v>
          </cell>
          <cell r="AQ1193">
            <v>0</v>
          </cell>
          <cell r="AR1193">
            <v>0</v>
          </cell>
        </row>
        <row r="1194">
          <cell r="C1194">
            <v>5104</v>
          </cell>
          <cell r="E1194">
            <v>0</v>
          </cell>
          <cell r="F1194">
            <v>0</v>
          </cell>
          <cell r="G1194">
            <v>0</v>
          </cell>
          <cell r="H1194">
            <v>0</v>
          </cell>
          <cell r="I1194">
            <v>0</v>
          </cell>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cell r="AD1194">
            <v>0</v>
          </cell>
          <cell r="AE1194">
            <v>0</v>
          </cell>
          <cell r="AF1194">
            <v>0</v>
          </cell>
          <cell r="AG1194">
            <v>0</v>
          </cell>
          <cell r="AH1194">
            <v>0</v>
          </cell>
          <cell r="AI1194">
            <v>0</v>
          </cell>
          <cell r="AJ1194">
            <v>0</v>
          </cell>
          <cell r="AK1194">
            <v>0</v>
          </cell>
          <cell r="AL1194">
            <v>0</v>
          </cell>
          <cell r="AM1194">
            <v>0</v>
          </cell>
          <cell r="AN1194">
            <v>0</v>
          </cell>
          <cell r="AO1194">
            <v>0</v>
          </cell>
          <cell r="AQ1194">
            <v>0</v>
          </cell>
          <cell r="AR1194">
            <v>0</v>
          </cell>
        </row>
        <row r="1195">
          <cell r="C1195">
            <v>5104</v>
          </cell>
          <cell r="E1195">
            <v>0</v>
          </cell>
          <cell r="F1195">
            <v>0</v>
          </cell>
          <cell r="G1195">
            <v>0</v>
          </cell>
          <cell r="H1195">
            <v>0</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cell r="AD1195">
            <v>0</v>
          </cell>
          <cell r="AE1195">
            <v>0</v>
          </cell>
          <cell r="AF1195">
            <v>0</v>
          </cell>
          <cell r="AG1195">
            <v>0</v>
          </cell>
          <cell r="AH1195">
            <v>0</v>
          </cell>
          <cell r="AI1195">
            <v>0</v>
          </cell>
          <cell r="AJ1195">
            <v>0</v>
          </cell>
          <cell r="AK1195">
            <v>0</v>
          </cell>
          <cell r="AL1195">
            <v>0</v>
          </cell>
          <cell r="AM1195">
            <v>0</v>
          </cell>
          <cell r="AN1195">
            <v>0</v>
          </cell>
          <cell r="AO1195">
            <v>0</v>
          </cell>
          <cell r="AQ1195">
            <v>0</v>
          </cell>
          <cell r="AR1195">
            <v>0</v>
          </cell>
        </row>
        <row r="1196">
          <cell r="C1196">
            <v>5104</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cell r="AD1196">
            <v>0</v>
          </cell>
          <cell r="AE1196">
            <v>0</v>
          </cell>
          <cell r="AF1196">
            <v>0</v>
          </cell>
          <cell r="AG1196">
            <v>0</v>
          </cell>
          <cell r="AH1196">
            <v>0</v>
          </cell>
          <cell r="AI1196">
            <v>0</v>
          </cell>
          <cell r="AJ1196">
            <v>0</v>
          </cell>
          <cell r="AK1196">
            <v>0</v>
          </cell>
          <cell r="AL1196">
            <v>0</v>
          </cell>
          <cell r="AM1196">
            <v>0</v>
          </cell>
          <cell r="AN1196">
            <v>0</v>
          </cell>
          <cell r="AO1196">
            <v>0</v>
          </cell>
          <cell r="AQ1196">
            <v>0</v>
          </cell>
          <cell r="AR1196">
            <v>0</v>
          </cell>
        </row>
        <row r="1197">
          <cell r="C1197">
            <v>5104</v>
          </cell>
          <cell r="E1197">
            <v>0</v>
          </cell>
          <cell r="F1197">
            <v>0</v>
          </cell>
          <cell r="G1197">
            <v>0</v>
          </cell>
          <cell r="H1197">
            <v>0</v>
          </cell>
          <cell r="I1197">
            <v>0</v>
          </cell>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cell r="AD1197">
            <v>0</v>
          </cell>
          <cell r="AE1197">
            <v>0</v>
          </cell>
          <cell r="AF1197">
            <v>0</v>
          </cell>
          <cell r="AG1197">
            <v>0</v>
          </cell>
          <cell r="AH1197">
            <v>0</v>
          </cell>
          <cell r="AI1197">
            <v>0</v>
          </cell>
          <cell r="AJ1197">
            <v>0</v>
          </cell>
          <cell r="AK1197">
            <v>0</v>
          </cell>
          <cell r="AL1197">
            <v>0</v>
          </cell>
          <cell r="AM1197">
            <v>0</v>
          </cell>
          <cell r="AN1197">
            <v>0</v>
          </cell>
          <cell r="AO1197">
            <v>0</v>
          </cell>
          <cell r="AQ1197">
            <v>0</v>
          </cell>
          <cell r="AR1197">
            <v>0</v>
          </cell>
        </row>
        <row r="1198">
          <cell r="C1198">
            <v>5104</v>
          </cell>
          <cell r="E1198">
            <v>0</v>
          </cell>
          <cell r="F1198">
            <v>0</v>
          </cell>
          <cell r="G1198">
            <v>0</v>
          </cell>
          <cell r="H1198">
            <v>0</v>
          </cell>
          <cell r="I1198">
            <v>0</v>
          </cell>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cell r="AD1198">
            <v>0</v>
          </cell>
          <cell r="AE1198">
            <v>0</v>
          </cell>
          <cell r="AF1198">
            <v>0</v>
          </cell>
          <cell r="AG1198">
            <v>0</v>
          </cell>
          <cell r="AH1198">
            <v>0</v>
          </cell>
          <cell r="AI1198">
            <v>0</v>
          </cell>
          <cell r="AJ1198">
            <v>0</v>
          </cell>
          <cell r="AK1198">
            <v>0</v>
          </cell>
          <cell r="AL1198">
            <v>0</v>
          </cell>
          <cell r="AM1198">
            <v>0</v>
          </cell>
          <cell r="AN1198">
            <v>0</v>
          </cell>
          <cell r="AO1198">
            <v>0</v>
          </cell>
          <cell r="AQ1198">
            <v>0</v>
          </cell>
          <cell r="AR1198">
            <v>0</v>
          </cell>
        </row>
        <row r="1199">
          <cell r="C1199">
            <v>5104</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cell r="AD1199">
            <v>0</v>
          </cell>
          <cell r="AE1199">
            <v>0</v>
          </cell>
          <cell r="AF1199">
            <v>0</v>
          </cell>
          <cell r="AG1199">
            <v>0</v>
          </cell>
          <cell r="AH1199">
            <v>0</v>
          </cell>
          <cell r="AI1199">
            <v>0</v>
          </cell>
          <cell r="AJ1199">
            <v>0</v>
          </cell>
          <cell r="AK1199">
            <v>0</v>
          </cell>
          <cell r="AL1199">
            <v>0</v>
          </cell>
          <cell r="AM1199">
            <v>0</v>
          </cell>
          <cell r="AN1199">
            <v>0</v>
          </cell>
          <cell r="AO1199">
            <v>0</v>
          </cell>
          <cell r="AQ1199">
            <v>0</v>
          </cell>
          <cell r="AR1199">
            <v>0</v>
          </cell>
        </row>
        <row r="1200">
          <cell r="C1200">
            <v>5104</v>
          </cell>
          <cell r="E1200">
            <v>0</v>
          </cell>
          <cell r="F1200">
            <v>0</v>
          </cell>
          <cell r="G1200">
            <v>0</v>
          </cell>
          <cell r="H1200">
            <v>0</v>
          </cell>
          <cell r="I1200">
            <v>0</v>
          </cell>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cell r="AD1200">
            <v>0</v>
          </cell>
          <cell r="AE1200">
            <v>0</v>
          </cell>
          <cell r="AF1200">
            <v>0</v>
          </cell>
          <cell r="AG1200">
            <v>0</v>
          </cell>
          <cell r="AH1200">
            <v>0</v>
          </cell>
          <cell r="AI1200">
            <v>0</v>
          </cell>
          <cell r="AJ1200">
            <v>0</v>
          </cell>
          <cell r="AK1200">
            <v>0</v>
          </cell>
          <cell r="AL1200">
            <v>0</v>
          </cell>
          <cell r="AM1200">
            <v>0</v>
          </cell>
          <cell r="AN1200">
            <v>0</v>
          </cell>
          <cell r="AO1200">
            <v>0</v>
          </cell>
          <cell r="AQ1200">
            <v>0</v>
          </cell>
          <cell r="AR1200">
            <v>0</v>
          </cell>
        </row>
        <row r="1201">
          <cell r="C1201">
            <v>5104</v>
          </cell>
          <cell r="E1201">
            <v>0</v>
          </cell>
          <cell r="F1201">
            <v>0</v>
          </cell>
          <cell r="G1201">
            <v>0</v>
          </cell>
          <cell r="H1201">
            <v>0</v>
          </cell>
          <cell r="I1201">
            <v>0</v>
          </cell>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cell r="AD1201">
            <v>0</v>
          </cell>
          <cell r="AE1201">
            <v>0</v>
          </cell>
          <cell r="AF1201">
            <v>0</v>
          </cell>
          <cell r="AG1201">
            <v>0</v>
          </cell>
          <cell r="AH1201">
            <v>0</v>
          </cell>
          <cell r="AI1201">
            <v>0</v>
          </cell>
          <cell r="AJ1201">
            <v>0</v>
          </cell>
          <cell r="AK1201">
            <v>0</v>
          </cell>
          <cell r="AL1201">
            <v>0</v>
          </cell>
          <cell r="AM1201">
            <v>0</v>
          </cell>
          <cell r="AN1201">
            <v>0</v>
          </cell>
          <cell r="AO1201">
            <v>0</v>
          </cell>
          <cell r="AQ1201">
            <v>0</v>
          </cell>
          <cell r="AR1201">
            <v>0</v>
          </cell>
        </row>
        <row r="1202">
          <cell r="C1202">
            <v>5104</v>
          </cell>
          <cell r="E1202">
            <v>0</v>
          </cell>
          <cell r="F1202">
            <v>0</v>
          </cell>
          <cell r="G1202">
            <v>0</v>
          </cell>
          <cell r="H1202">
            <v>0</v>
          </cell>
          <cell r="I1202">
            <v>0</v>
          </cell>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0</v>
          </cell>
          <cell r="AH1202">
            <v>0</v>
          </cell>
          <cell r="AI1202">
            <v>0</v>
          </cell>
          <cell r="AJ1202">
            <v>0</v>
          </cell>
          <cell r="AK1202">
            <v>0</v>
          </cell>
          <cell r="AL1202">
            <v>0</v>
          </cell>
          <cell r="AM1202">
            <v>0</v>
          </cell>
          <cell r="AN1202">
            <v>0</v>
          </cell>
          <cell r="AO1202">
            <v>0</v>
          </cell>
          <cell r="AQ1202">
            <v>0</v>
          </cell>
          <cell r="AR1202">
            <v>0</v>
          </cell>
        </row>
        <row r="1203">
          <cell r="C1203">
            <v>5104</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cell r="AF1203">
            <v>0</v>
          </cell>
          <cell r="AG1203">
            <v>0</v>
          </cell>
          <cell r="AH1203">
            <v>0</v>
          </cell>
          <cell r="AI1203">
            <v>0</v>
          </cell>
          <cell r="AJ1203">
            <v>0</v>
          </cell>
          <cell r="AK1203">
            <v>0</v>
          </cell>
          <cell r="AL1203">
            <v>0</v>
          </cell>
          <cell r="AM1203">
            <v>0</v>
          </cell>
          <cell r="AN1203">
            <v>0</v>
          </cell>
          <cell r="AO1203">
            <v>0</v>
          </cell>
          <cell r="AQ1203">
            <v>0</v>
          </cell>
          <cell r="AR1203">
            <v>0</v>
          </cell>
        </row>
        <row r="1204">
          <cell r="E1204">
            <v>0</v>
          </cell>
          <cell r="F1204">
            <v>0</v>
          </cell>
          <cell r="G1204">
            <v>0</v>
          </cell>
          <cell r="H1204">
            <v>0</v>
          </cell>
          <cell r="I1204">
            <v>0</v>
          </cell>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cell r="AF1204">
            <v>0</v>
          </cell>
          <cell r="AG1204">
            <v>0</v>
          </cell>
          <cell r="AH1204">
            <v>-206.26</v>
          </cell>
          <cell r="AI1204">
            <v>0</v>
          </cell>
          <cell r="AJ1204">
            <v>0</v>
          </cell>
          <cell r="AK1204">
            <v>0</v>
          </cell>
          <cell r="AL1204">
            <v>0</v>
          </cell>
          <cell r="AM1204">
            <v>0</v>
          </cell>
          <cell r="AN1204">
            <v>0</v>
          </cell>
          <cell r="AO1204">
            <v>0</v>
          </cell>
          <cell r="AQ1204">
            <v>0</v>
          </cell>
          <cell r="AR1204">
            <v>206.26</v>
          </cell>
        </row>
        <row r="1205">
          <cell r="C1205">
            <v>5117</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cell r="S1205">
            <v>0</v>
          </cell>
          <cell r="T1205">
            <v>-844.62</v>
          </cell>
          <cell r="U1205">
            <v>0</v>
          </cell>
          <cell r="V1205">
            <v>0</v>
          </cell>
          <cell r="W1205">
            <v>0</v>
          </cell>
          <cell r="X1205">
            <v>0</v>
          </cell>
          <cell r="Y1205">
            <v>0</v>
          </cell>
          <cell r="Z1205">
            <v>0</v>
          </cell>
          <cell r="AA1205">
            <v>0</v>
          </cell>
          <cell r="AB1205">
            <v>0</v>
          </cell>
          <cell r="AC1205">
            <v>0</v>
          </cell>
          <cell r="AD1205">
            <v>0</v>
          </cell>
          <cell r="AE1205">
            <v>0</v>
          </cell>
          <cell r="AF1205">
            <v>0</v>
          </cell>
          <cell r="AG1205">
            <v>0</v>
          </cell>
          <cell r="AH1205">
            <v>-1870.23</v>
          </cell>
          <cell r="AI1205">
            <v>0</v>
          </cell>
          <cell r="AJ1205">
            <v>0</v>
          </cell>
          <cell r="AK1205">
            <v>0</v>
          </cell>
          <cell r="AL1205">
            <v>0</v>
          </cell>
          <cell r="AM1205">
            <v>0</v>
          </cell>
          <cell r="AN1205">
            <v>0</v>
          </cell>
          <cell r="AO1205">
            <v>0</v>
          </cell>
          <cell r="AQ1205">
            <v>0</v>
          </cell>
          <cell r="AR1205">
            <v>2714.85</v>
          </cell>
        </row>
        <row r="1206">
          <cell r="C1206">
            <v>5117</v>
          </cell>
          <cell r="E1206">
            <v>0</v>
          </cell>
          <cell r="F1206">
            <v>0</v>
          </cell>
          <cell r="G1206">
            <v>0</v>
          </cell>
          <cell r="H1206">
            <v>0</v>
          </cell>
          <cell r="I1206">
            <v>0</v>
          </cell>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cell r="AF1206">
            <v>0</v>
          </cell>
          <cell r="AG1206">
            <v>0</v>
          </cell>
          <cell r="AH1206">
            <v>8020.88</v>
          </cell>
          <cell r="AI1206">
            <v>0</v>
          </cell>
          <cell r="AJ1206">
            <v>0</v>
          </cell>
          <cell r="AK1206">
            <v>0</v>
          </cell>
          <cell r="AL1206">
            <v>0</v>
          </cell>
          <cell r="AM1206">
            <v>0</v>
          </cell>
          <cell r="AN1206">
            <v>0</v>
          </cell>
          <cell r="AO1206">
            <v>0</v>
          </cell>
          <cell r="AQ1206">
            <v>8020.88</v>
          </cell>
          <cell r="AR1206">
            <v>0</v>
          </cell>
        </row>
        <row r="1207">
          <cell r="C1207">
            <v>5117</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cell r="AF1207">
            <v>0</v>
          </cell>
          <cell r="AG1207">
            <v>0</v>
          </cell>
          <cell r="AH1207">
            <v>0</v>
          </cell>
          <cell r="AI1207">
            <v>0</v>
          </cell>
          <cell r="AJ1207">
            <v>0</v>
          </cell>
          <cell r="AK1207">
            <v>0</v>
          </cell>
          <cell r="AL1207">
            <v>0</v>
          </cell>
          <cell r="AM1207">
            <v>0</v>
          </cell>
          <cell r="AN1207">
            <v>0</v>
          </cell>
          <cell r="AO1207">
            <v>0</v>
          </cell>
          <cell r="AQ1207">
            <v>0</v>
          </cell>
          <cell r="AR1207">
            <v>0</v>
          </cell>
        </row>
        <row r="1208">
          <cell r="C1208">
            <v>5117</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cell r="AF1208">
            <v>0</v>
          </cell>
          <cell r="AG1208">
            <v>0</v>
          </cell>
          <cell r="AH1208">
            <v>0</v>
          </cell>
          <cell r="AI1208">
            <v>0</v>
          </cell>
          <cell r="AJ1208">
            <v>0</v>
          </cell>
          <cell r="AK1208">
            <v>0</v>
          </cell>
          <cell r="AL1208">
            <v>0</v>
          </cell>
          <cell r="AM1208">
            <v>0</v>
          </cell>
          <cell r="AN1208">
            <v>0</v>
          </cell>
          <cell r="AO1208">
            <v>0</v>
          </cell>
          <cell r="AQ1208">
            <v>0</v>
          </cell>
          <cell r="AR1208">
            <v>0</v>
          </cell>
        </row>
        <row r="1209">
          <cell r="C1209">
            <v>5117</v>
          </cell>
          <cell r="E1209">
            <v>0</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cell r="AF1209">
            <v>0</v>
          </cell>
          <cell r="AG1209">
            <v>0</v>
          </cell>
          <cell r="AH1209">
            <v>0</v>
          </cell>
          <cell r="AI1209">
            <v>0</v>
          </cell>
          <cell r="AJ1209">
            <v>0</v>
          </cell>
          <cell r="AK1209">
            <v>0</v>
          </cell>
          <cell r="AL1209">
            <v>0</v>
          </cell>
          <cell r="AM1209">
            <v>0</v>
          </cell>
          <cell r="AN1209">
            <v>0</v>
          </cell>
          <cell r="AO1209">
            <v>0</v>
          </cell>
          <cell r="AQ1209">
            <v>0</v>
          </cell>
          <cell r="AR1209">
            <v>0</v>
          </cell>
        </row>
        <row r="1210">
          <cell r="C1210">
            <v>5117</v>
          </cell>
          <cell r="E1210">
            <v>0</v>
          </cell>
          <cell r="F1210">
            <v>0</v>
          </cell>
          <cell r="G1210">
            <v>0</v>
          </cell>
          <cell r="H1210">
            <v>0</v>
          </cell>
          <cell r="I1210">
            <v>0</v>
          </cell>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cell r="AF1210">
            <v>0</v>
          </cell>
          <cell r="AG1210">
            <v>0</v>
          </cell>
          <cell r="AH1210">
            <v>0</v>
          </cell>
          <cell r="AI1210">
            <v>0</v>
          </cell>
          <cell r="AJ1210">
            <v>0</v>
          </cell>
          <cell r="AK1210">
            <v>0</v>
          </cell>
          <cell r="AL1210">
            <v>0</v>
          </cell>
          <cell r="AM1210">
            <v>0</v>
          </cell>
          <cell r="AN1210">
            <v>0</v>
          </cell>
          <cell r="AO1210">
            <v>0</v>
          </cell>
          <cell r="AQ1210">
            <v>0</v>
          </cell>
          <cell r="AR1210">
            <v>0</v>
          </cell>
        </row>
        <row r="1211">
          <cell r="C1211">
            <v>5117</v>
          </cell>
          <cell r="E1211">
            <v>0</v>
          </cell>
          <cell r="F1211">
            <v>0</v>
          </cell>
          <cell r="G1211">
            <v>0</v>
          </cell>
          <cell r="H1211">
            <v>0</v>
          </cell>
          <cell r="I1211">
            <v>0</v>
          </cell>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cell r="AF1211">
            <v>0</v>
          </cell>
          <cell r="AG1211">
            <v>0</v>
          </cell>
          <cell r="AH1211">
            <v>0</v>
          </cell>
          <cell r="AI1211">
            <v>0</v>
          </cell>
          <cell r="AJ1211">
            <v>0</v>
          </cell>
          <cell r="AK1211">
            <v>0</v>
          </cell>
          <cell r="AL1211">
            <v>0</v>
          </cell>
          <cell r="AM1211">
            <v>0</v>
          </cell>
          <cell r="AN1211">
            <v>0</v>
          </cell>
          <cell r="AO1211">
            <v>0</v>
          </cell>
          <cell r="AQ1211">
            <v>0</v>
          </cell>
          <cell r="AR1211">
            <v>0</v>
          </cell>
        </row>
        <row r="1212">
          <cell r="C1212">
            <v>5117</v>
          </cell>
          <cell r="E1212">
            <v>0</v>
          </cell>
          <cell r="F1212">
            <v>0</v>
          </cell>
          <cell r="G1212">
            <v>0</v>
          </cell>
          <cell r="H1212">
            <v>0</v>
          </cell>
          <cell r="I1212">
            <v>0</v>
          </cell>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cell r="AF1212">
            <v>0</v>
          </cell>
          <cell r="AG1212">
            <v>0</v>
          </cell>
          <cell r="AH1212">
            <v>0</v>
          </cell>
          <cell r="AI1212">
            <v>0</v>
          </cell>
          <cell r="AJ1212">
            <v>0</v>
          </cell>
          <cell r="AK1212">
            <v>0</v>
          </cell>
          <cell r="AL1212">
            <v>0</v>
          </cell>
          <cell r="AM1212">
            <v>0</v>
          </cell>
          <cell r="AN1212">
            <v>0</v>
          </cell>
          <cell r="AO1212">
            <v>0</v>
          </cell>
          <cell r="AQ1212">
            <v>0</v>
          </cell>
          <cell r="AR1212">
            <v>0</v>
          </cell>
        </row>
        <row r="1213">
          <cell r="C1213">
            <v>5117</v>
          </cell>
          <cell r="E1213">
            <v>0</v>
          </cell>
          <cell r="F1213">
            <v>0</v>
          </cell>
          <cell r="G1213">
            <v>0</v>
          </cell>
          <cell r="H1213">
            <v>0</v>
          </cell>
          <cell r="I1213">
            <v>0</v>
          </cell>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cell r="AF1213">
            <v>0</v>
          </cell>
          <cell r="AG1213">
            <v>0</v>
          </cell>
          <cell r="AH1213">
            <v>0</v>
          </cell>
          <cell r="AI1213">
            <v>0</v>
          </cell>
          <cell r="AJ1213">
            <v>0</v>
          </cell>
          <cell r="AK1213">
            <v>0</v>
          </cell>
          <cell r="AL1213">
            <v>0</v>
          </cell>
          <cell r="AM1213">
            <v>0</v>
          </cell>
          <cell r="AN1213">
            <v>0</v>
          </cell>
          <cell r="AO1213">
            <v>0</v>
          </cell>
          <cell r="AQ1213">
            <v>0</v>
          </cell>
          <cell r="AR1213">
            <v>0</v>
          </cell>
        </row>
        <row r="1214">
          <cell r="C1214">
            <v>5117</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0</v>
          </cell>
          <cell r="AG1214">
            <v>0</v>
          </cell>
          <cell r="AH1214">
            <v>0</v>
          </cell>
          <cell r="AI1214">
            <v>0</v>
          </cell>
          <cell r="AJ1214">
            <v>0</v>
          </cell>
          <cell r="AK1214">
            <v>0</v>
          </cell>
          <cell r="AL1214">
            <v>0</v>
          </cell>
          <cell r="AM1214">
            <v>0</v>
          </cell>
          <cell r="AN1214">
            <v>0</v>
          </cell>
          <cell r="AO1214">
            <v>0</v>
          </cell>
          <cell r="AQ1214">
            <v>0</v>
          </cell>
          <cell r="AR1214">
            <v>0</v>
          </cell>
        </row>
        <row r="1215">
          <cell r="C1215">
            <v>5117</v>
          </cell>
          <cell r="E1215">
            <v>0</v>
          </cell>
          <cell r="F1215">
            <v>0</v>
          </cell>
          <cell r="G1215">
            <v>0</v>
          </cell>
          <cell r="H1215">
            <v>0</v>
          </cell>
          <cell r="I1215">
            <v>0</v>
          </cell>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0</v>
          </cell>
          <cell r="AH1215">
            <v>0</v>
          </cell>
          <cell r="AI1215">
            <v>0</v>
          </cell>
          <cell r="AJ1215">
            <v>0</v>
          </cell>
          <cell r="AK1215">
            <v>0</v>
          </cell>
          <cell r="AL1215">
            <v>0</v>
          </cell>
          <cell r="AM1215">
            <v>0</v>
          </cell>
          <cell r="AN1215">
            <v>0</v>
          </cell>
          <cell r="AO1215">
            <v>0</v>
          </cell>
          <cell r="AQ1215">
            <v>0</v>
          </cell>
          <cell r="AR1215">
            <v>0</v>
          </cell>
        </row>
        <row r="1216">
          <cell r="C1216">
            <v>5117</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cell r="AF1216">
            <v>0</v>
          </cell>
          <cell r="AG1216">
            <v>0</v>
          </cell>
          <cell r="AH1216">
            <v>0</v>
          </cell>
          <cell r="AI1216">
            <v>0</v>
          </cell>
          <cell r="AJ1216">
            <v>0</v>
          </cell>
          <cell r="AK1216">
            <v>0</v>
          </cell>
          <cell r="AL1216">
            <v>0</v>
          </cell>
          <cell r="AM1216">
            <v>0</v>
          </cell>
          <cell r="AN1216">
            <v>0</v>
          </cell>
          <cell r="AO1216">
            <v>0</v>
          </cell>
          <cell r="AQ1216">
            <v>0</v>
          </cell>
          <cell r="AR1216">
            <v>0</v>
          </cell>
        </row>
        <row r="1217">
          <cell r="C1217">
            <v>5117</v>
          </cell>
          <cell r="E1217">
            <v>0</v>
          </cell>
          <cell r="F1217">
            <v>0</v>
          </cell>
          <cell r="G1217">
            <v>0</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cell r="AF1217">
            <v>0</v>
          </cell>
          <cell r="AG1217">
            <v>0</v>
          </cell>
          <cell r="AH1217">
            <v>0</v>
          </cell>
          <cell r="AI1217">
            <v>0</v>
          </cell>
          <cell r="AJ1217">
            <v>0</v>
          </cell>
          <cell r="AK1217">
            <v>0</v>
          </cell>
          <cell r="AL1217">
            <v>0</v>
          </cell>
          <cell r="AM1217">
            <v>0</v>
          </cell>
          <cell r="AN1217">
            <v>0</v>
          </cell>
          <cell r="AO1217">
            <v>0</v>
          </cell>
          <cell r="AQ1217">
            <v>0</v>
          </cell>
          <cell r="AR1217">
            <v>0</v>
          </cell>
        </row>
        <row r="1218">
          <cell r="C1218">
            <v>5117</v>
          </cell>
          <cell r="E1218">
            <v>0</v>
          </cell>
          <cell r="F1218">
            <v>0</v>
          </cell>
          <cell r="G1218">
            <v>0</v>
          </cell>
          <cell r="H1218">
            <v>0</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0</v>
          </cell>
          <cell r="AH1218">
            <v>0</v>
          </cell>
          <cell r="AI1218">
            <v>0</v>
          </cell>
          <cell r="AJ1218">
            <v>0</v>
          </cell>
          <cell r="AK1218">
            <v>0</v>
          </cell>
          <cell r="AL1218">
            <v>0</v>
          </cell>
          <cell r="AM1218">
            <v>0</v>
          </cell>
          <cell r="AN1218">
            <v>0</v>
          </cell>
          <cell r="AO1218">
            <v>0</v>
          </cell>
          <cell r="AQ1218">
            <v>0</v>
          </cell>
          <cell r="AR1218">
            <v>0</v>
          </cell>
        </row>
        <row r="1219">
          <cell r="C1219">
            <v>5117</v>
          </cell>
          <cell r="E1219">
            <v>0</v>
          </cell>
          <cell r="F1219">
            <v>0</v>
          </cell>
          <cell r="G1219">
            <v>0</v>
          </cell>
          <cell r="H1219">
            <v>0</v>
          </cell>
          <cell r="I1219">
            <v>0</v>
          </cell>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cell r="AF1219">
            <v>0</v>
          </cell>
          <cell r="AG1219">
            <v>0</v>
          </cell>
          <cell r="AH1219">
            <v>0</v>
          </cell>
          <cell r="AI1219">
            <v>0</v>
          </cell>
          <cell r="AJ1219">
            <v>0</v>
          </cell>
          <cell r="AK1219">
            <v>0</v>
          </cell>
          <cell r="AL1219">
            <v>0</v>
          </cell>
          <cell r="AM1219">
            <v>0</v>
          </cell>
          <cell r="AN1219">
            <v>0</v>
          </cell>
          <cell r="AO1219">
            <v>0</v>
          </cell>
          <cell r="AQ1219">
            <v>0</v>
          </cell>
          <cell r="AR1219">
            <v>0</v>
          </cell>
        </row>
        <row r="1220">
          <cell r="C1220">
            <v>5117</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cell r="AF1220">
            <v>0</v>
          </cell>
          <cell r="AG1220">
            <v>0</v>
          </cell>
          <cell r="AH1220">
            <v>0</v>
          </cell>
          <cell r="AI1220">
            <v>0</v>
          </cell>
          <cell r="AJ1220">
            <v>0</v>
          </cell>
          <cell r="AK1220">
            <v>0</v>
          </cell>
          <cell r="AL1220">
            <v>0</v>
          </cell>
          <cell r="AM1220">
            <v>0</v>
          </cell>
          <cell r="AN1220">
            <v>0</v>
          </cell>
          <cell r="AO1220">
            <v>0</v>
          </cell>
          <cell r="AQ1220">
            <v>0</v>
          </cell>
          <cell r="AR1220">
            <v>0</v>
          </cell>
        </row>
        <row r="1221">
          <cell r="C1221">
            <v>5117</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cell r="AF1221">
            <v>0</v>
          </cell>
          <cell r="AG1221">
            <v>0</v>
          </cell>
          <cell r="AH1221">
            <v>0</v>
          </cell>
          <cell r="AI1221">
            <v>0</v>
          </cell>
          <cell r="AJ1221">
            <v>0</v>
          </cell>
          <cell r="AK1221">
            <v>0</v>
          </cell>
          <cell r="AL1221">
            <v>0</v>
          </cell>
          <cell r="AM1221">
            <v>0</v>
          </cell>
          <cell r="AN1221">
            <v>0</v>
          </cell>
          <cell r="AO1221">
            <v>0</v>
          </cell>
          <cell r="AQ1221">
            <v>0</v>
          </cell>
          <cell r="AR1221">
            <v>0</v>
          </cell>
        </row>
        <row r="1222">
          <cell r="C1222">
            <v>5117</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0</v>
          </cell>
          <cell r="AH1222">
            <v>0</v>
          </cell>
          <cell r="AI1222">
            <v>0</v>
          </cell>
          <cell r="AJ1222">
            <v>0</v>
          </cell>
          <cell r="AK1222">
            <v>0</v>
          </cell>
          <cell r="AL1222">
            <v>0</v>
          </cell>
          <cell r="AM1222">
            <v>0</v>
          </cell>
          <cell r="AN1222">
            <v>0</v>
          </cell>
          <cell r="AO1222">
            <v>0</v>
          </cell>
          <cell r="AQ1222">
            <v>0</v>
          </cell>
          <cell r="AR1222">
            <v>0</v>
          </cell>
        </row>
        <row r="1223">
          <cell r="E1223">
            <v>0</v>
          </cell>
          <cell r="F1223">
            <v>0</v>
          </cell>
          <cell r="G1223">
            <v>0</v>
          </cell>
          <cell r="H1223">
            <v>0</v>
          </cell>
          <cell r="I1223">
            <v>0</v>
          </cell>
          <cell r="J1223">
            <v>0</v>
          </cell>
          <cell r="K1223">
            <v>0</v>
          </cell>
          <cell r="L1223">
            <v>0</v>
          </cell>
          <cell r="M1223">
            <v>0</v>
          </cell>
          <cell r="N1223">
            <v>0</v>
          </cell>
          <cell r="O1223">
            <v>0</v>
          </cell>
          <cell r="P1223">
            <v>0</v>
          </cell>
          <cell r="Q1223">
            <v>0</v>
          </cell>
          <cell r="R1223">
            <v>0</v>
          </cell>
          <cell r="S1223">
            <v>0</v>
          </cell>
          <cell r="T1223">
            <v>-844.62</v>
          </cell>
          <cell r="U1223">
            <v>0</v>
          </cell>
          <cell r="V1223">
            <v>0</v>
          </cell>
          <cell r="W1223">
            <v>0</v>
          </cell>
          <cell r="X1223">
            <v>0</v>
          </cell>
          <cell r="Y1223">
            <v>0</v>
          </cell>
          <cell r="Z1223">
            <v>0</v>
          </cell>
          <cell r="AA1223">
            <v>0</v>
          </cell>
          <cell r="AB1223">
            <v>0</v>
          </cell>
          <cell r="AC1223">
            <v>0</v>
          </cell>
          <cell r="AD1223">
            <v>0</v>
          </cell>
          <cell r="AE1223">
            <v>0</v>
          </cell>
          <cell r="AF1223">
            <v>0</v>
          </cell>
          <cell r="AG1223">
            <v>0</v>
          </cell>
          <cell r="AH1223">
            <v>6150.65</v>
          </cell>
          <cell r="AI1223">
            <v>0</v>
          </cell>
          <cell r="AJ1223">
            <v>0</v>
          </cell>
          <cell r="AK1223">
            <v>0</v>
          </cell>
          <cell r="AL1223">
            <v>0</v>
          </cell>
          <cell r="AM1223">
            <v>0</v>
          </cell>
          <cell r="AN1223">
            <v>0</v>
          </cell>
          <cell r="AO1223">
            <v>0</v>
          </cell>
          <cell r="AQ1223">
            <v>8020.88</v>
          </cell>
          <cell r="AR1223">
            <v>2714.85</v>
          </cell>
        </row>
        <row r="1224">
          <cell r="C1224">
            <v>5118</v>
          </cell>
          <cell r="E1224">
            <v>0</v>
          </cell>
          <cell r="F1224">
            <v>0</v>
          </cell>
          <cell r="G1224">
            <v>0</v>
          </cell>
          <cell r="H1224">
            <v>-3691.46</v>
          </cell>
          <cell r="I1224">
            <v>0</v>
          </cell>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cell r="AF1224">
            <v>0</v>
          </cell>
          <cell r="AG1224">
            <v>0</v>
          </cell>
          <cell r="AH1224">
            <v>-547.85</v>
          </cell>
          <cell r="AI1224">
            <v>0</v>
          </cell>
          <cell r="AJ1224">
            <v>0</v>
          </cell>
          <cell r="AK1224">
            <v>0</v>
          </cell>
          <cell r="AL1224">
            <v>0</v>
          </cell>
          <cell r="AM1224">
            <v>0</v>
          </cell>
          <cell r="AN1224">
            <v>0</v>
          </cell>
          <cell r="AO1224">
            <v>0</v>
          </cell>
          <cell r="AQ1224">
            <v>0</v>
          </cell>
          <cell r="AR1224">
            <v>4239.3100000000004</v>
          </cell>
        </row>
        <row r="1225">
          <cell r="C1225">
            <v>5118</v>
          </cell>
          <cell r="E1225">
            <v>0</v>
          </cell>
          <cell r="F1225">
            <v>0</v>
          </cell>
          <cell r="G1225">
            <v>0</v>
          </cell>
          <cell r="H1225">
            <v>0</v>
          </cell>
          <cell r="I1225">
            <v>0</v>
          </cell>
          <cell r="J1225">
            <v>0</v>
          </cell>
          <cell r="K1225">
            <v>0</v>
          </cell>
          <cell r="L1225">
            <v>0</v>
          </cell>
          <cell r="M1225">
            <v>0</v>
          </cell>
          <cell r="N1225">
            <v>-7352.62</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cell r="AF1225">
            <v>0</v>
          </cell>
          <cell r="AG1225">
            <v>0</v>
          </cell>
          <cell r="AH1225">
            <v>0</v>
          </cell>
          <cell r="AI1225">
            <v>0</v>
          </cell>
          <cell r="AJ1225">
            <v>0</v>
          </cell>
          <cell r="AK1225">
            <v>0</v>
          </cell>
          <cell r="AL1225">
            <v>0</v>
          </cell>
          <cell r="AM1225">
            <v>0</v>
          </cell>
          <cell r="AN1225">
            <v>0</v>
          </cell>
          <cell r="AO1225">
            <v>0</v>
          </cell>
          <cell r="AQ1225">
            <v>0</v>
          </cell>
          <cell r="AR1225">
            <v>7352.62</v>
          </cell>
        </row>
        <row r="1226">
          <cell r="C1226">
            <v>5118</v>
          </cell>
          <cell r="E1226">
            <v>0</v>
          </cell>
          <cell r="F1226">
            <v>0</v>
          </cell>
          <cell r="G1226">
            <v>0</v>
          </cell>
          <cell r="H1226">
            <v>0</v>
          </cell>
          <cell r="I1226">
            <v>0</v>
          </cell>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cell r="AF1226">
            <v>0</v>
          </cell>
          <cell r="AG1226">
            <v>0</v>
          </cell>
          <cell r="AH1226">
            <v>0</v>
          </cell>
          <cell r="AI1226">
            <v>0</v>
          </cell>
          <cell r="AJ1226">
            <v>0</v>
          </cell>
          <cell r="AK1226">
            <v>0</v>
          </cell>
          <cell r="AL1226">
            <v>0</v>
          </cell>
          <cell r="AM1226">
            <v>0</v>
          </cell>
          <cell r="AN1226">
            <v>0</v>
          </cell>
          <cell r="AO1226">
            <v>0</v>
          </cell>
          <cell r="AQ1226">
            <v>0</v>
          </cell>
          <cell r="AR1226">
            <v>0</v>
          </cell>
        </row>
        <row r="1227">
          <cell r="C1227">
            <v>5118</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cell r="AF1227">
            <v>0</v>
          </cell>
          <cell r="AG1227">
            <v>0</v>
          </cell>
          <cell r="AH1227">
            <v>0</v>
          </cell>
          <cell r="AI1227">
            <v>0</v>
          </cell>
          <cell r="AJ1227">
            <v>0</v>
          </cell>
          <cell r="AK1227">
            <v>0</v>
          </cell>
          <cell r="AL1227">
            <v>0</v>
          </cell>
          <cell r="AM1227">
            <v>0</v>
          </cell>
          <cell r="AN1227">
            <v>0</v>
          </cell>
          <cell r="AO1227">
            <v>0</v>
          </cell>
          <cell r="AQ1227">
            <v>0</v>
          </cell>
          <cell r="AR1227">
            <v>0</v>
          </cell>
        </row>
        <row r="1228">
          <cell r="C1228">
            <v>5118</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0</v>
          </cell>
          <cell r="AH1228">
            <v>0</v>
          </cell>
          <cell r="AI1228">
            <v>0</v>
          </cell>
          <cell r="AJ1228">
            <v>0</v>
          </cell>
          <cell r="AK1228">
            <v>0</v>
          </cell>
          <cell r="AL1228">
            <v>0</v>
          </cell>
          <cell r="AM1228">
            <v>0</v>
          </cell>
          <cell r="AN1228">
            <v>0</v>
          </cell>
          <cell r="AO1228">
            <v>0</v>
          </cell>
          <cell r="AQ1228">
            <v>0</v>
          </cell>
          <cell r="AR1228">
            <v>0</v>
          </cell>
        </row>
        <row r="1229">
          <cell r="C1229">
            <v>5118</v>
          </cell>
          <cell r="E1229">
            <v>0</v>
          </cell>
          <cell r="F1229">
            <v>0</v>
          </cell>
          <cell r="G1229">
            <v>0</v>
          </cell>
          <cell r="H1229">
            <v>0</v>
          </cell>
          <cell r="I1229">
            <v>0</v>
          </cell>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cell r="AF1229">
            <v>0</v>
          </cell>
          <cell r="AG1229">
            <v>0</v>
          </cell>
          <cell r="AH1229">
            <v>0</v>
          </cell>
          <cell r="AI1229">
            <v>0</v>
          </cell>
          <cell r="AJ1229">
            <v>0</v>
          </cell>
          <cell r="AK1229">
            <v>0</v>
          </cell>
          <cell r="AL1229">
            <v>0</v>
          </cell>
          <cell r="AM1229">
            <v>0</v>
          </cell>
          <cell r="AN1229">
            <v>0</v>
          </cell>
          <cell r="AO1229">
            <v>0</v>
          </cell>
          <cell r="AQ1229">
            <v>0</v>
          </cell>
          <cell r="AR1229">
            <v>0</v>
          </cell>
        </row>
        <row r="1230">
          <cell r="C1230">
            <v>5118</v>
          </cell>
          <cell r="E1230">
            <v>0</v>
          </cell>
          <cell r="F1230">
            <v>0</v>
          </cell>
          <cell r="G1230">
            <v>0</v>
          </cell>
          <cell r="H1230">
            <v>0</v>
          </cell>
          <cell r="I1230">
            <v>0</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0</v>
          </cell>
          <cell r="AH1230">
            <v>0</v>
          </cell>
          <cell r="AI1230">
            <v>0</v>
          </cell>
          <cell r="AJ1230">
            <v>0</v>
          </cell>
          <cell r="AK1230">
            <v>0</v>
          </cell>
          <cell r="AL1230">
            <v>0</v>
          </cell>
          <cell r="AM1230">
            <v>0</v>
          </cell>
          <cell r="AN1230">
            <v>0</v>
          </cell>
          <cell r="AO1230">
            <v>0</v>
          </cell>
          <cell r="AQ1230">
            <v>0</v>
          </cell>
          <cell r="AR1230">
            <v>0</v>
          </cell>
        </row>
        <row r="1231">
          <cell r="C1231">
            <v>5118</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cell r="AF1231">
            <v>0</v>
          </cell>
          <cell r="AG1231">
            <v>0</v>
          </cell>
          <cell r="AH1231">
            <v>0</v>
          </cell>
          <cell r="AI1231">
            <v>0</v>
          </cell>
          <cell r="AJ1231">
            <v>0</v>
          </cell>
          <cell r="AK1231">
            <v>0</v>
          </cell>
          <cell r="AL1231">
            <v>0</v>
          </cell>
          <cell r="AM1231">
            <v>0</v>
          </cell>
          <cell r="AN1231">
            <v>0</v>
          </cell>
          <cell r="AO1231">
            <v>0</v>
          </cell>
          <cell r="AQ1231">
            <v>0</v>
          </cell>
          <cell r="AR1231">
            <v>0</v>
          </cell>
        </row>
        <row r="1232">
          <cell r="C1232">
            <v>5118</v>
          </cell>
          <cell r="E1232">
            <v>0</v>
          </cell>
          <cell r="F1232">
            <v>0</v>
          </cell>
          <cell r="G1232">
            <v>0</v>
          </cell>
          <cell r="H1232">
            <v>0</v>
          </cell>
          <cell r="I1232">
            <v>0</v>
          </cell>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cell r="AF1232">
            <v>0</v>
          </cell>
          <cell r="AG1232">
            <v>0</v>
          </cell>
          <cell r="AH1232">
            <v>0</v>
          </cell>
          <cell r="AI1232">
            <v>0</v>
          </cell>
          <cell r="AJ1232">
            <v>0</v>
          </cell>
          <cell r="AK1232">
            <v>0</v>
          </cell>
          <cell r="AL1232">
            <v>0</v>
          </cell>
          <cell r="AM1232">
            <v>0</v>
          </cell>
          <cell r="AN1232">
            <v>0</v>
          </cell>
          <cell r="AO1232">
            <v>0</v>
          </cell>
          <cell r="AQ1232">
            <v>0</v>
          </cell>
          <cell r="AR1232">
            <v>0</v>
          </cell>
        </row>
        <row r="1233">
          <cell r="C1233">
            <v>5118</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cell r="AF1233">
            <v>0</v>
          </cell>
          <cell r="AG1233">
            <v>0</v>
          </cell>
          <cell r="AH1233">
            <v>0</v>
          </cell>
          <cell r="AI1233">
            <v>0</v>
          </cell>
          <cell r="AJ1233">
            <v>0</v>
          </cell>
          <cell r="AK1233">
            <v>0</v>
          </cell>
          <cell r="AL1233">
            <v>0</v>
          </cell>
          <cell r="AM1233">
            <v>0</v>
          </cell>
          <cell r="AN1233">
            <v>0</v>
          </cell>
          <cell r="AO1233">
            <v>0</v>
          </cell>
          <cell r="AQ1233">
            <v>0</v>
          </cell>
          <cell r="AR1233">
            <v>0</v>
          </cell>
        </row>
        <row r="1234">
          <cell r="C1234">
            <v>5118</v>
          </cell>
          <cell r="E1234">
            <v>0</v>
          </cell>
          <cell r="F1234">
            <v>0</v>
          </cell>
          <cell r="G1234">
            <v>0</v>
          </cell>
          <cell r="H1234">
            <v>0</v>
          </cell>
          <cell r="I1234">
            <v>0</v>
          </cell>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cell r="AF1234">
            <v>0</v>
          </cell>
          <cell r="AG1234">
            <v>0</v>
          </cell>
          <cell r="AH1234">
            <v>0</v>
          </cell>
          <cell r="AI1234">
            <v>0</v>
          </cell>
          <cell r="AJ1234">
            <v>0</v>
          </cell>
          <cell r="AK1234">
            <v>0</v>
          </cell>
          <cell r="AL1234">
            <v>0</v>
          </cell>
          <cell r="AM1234">
            <v>0</v>
          </cell>
          <cell r="AN1234">
            <v>0</v>
          </cell>
          <cell r="AO1234">
            <v>0</v>
          </cell>
          <cell r="AQ1234">
            <v>0</v>
          </cell>
          <cell r="AR1234">
            <v>0</v>
          </cell>
        </row>
        <row r="1235">
          <cell r="C1235">
            <v>5118</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cell r="AF1235">
            <v>0</v>
          </cell>
          <cell r="AG1235">
            <v>0</v>
          </cell>
          <cell r="AH1235">
            <v>0</v>
          </cell>
          <cell r="AI1235">
            <v>0</v>
          </cell>
          <cell r="AJ1235">
            <v>0</v>
          </cell>
          <cell r="AK1235">
            <v>0</v>
          </cell>
          <cell r="AL1235">
            <v>0</v>
          </cell>
          <cell r="AM1235">
            <v>0</v>
          </cell>
          <cell r="AN1235">
            <v>0</v>
          </cell>
          <cell r="AO1235">
            <v>0</v>
          </cell>
          <cell r="AQ1235">
            <v>0</v>
          </cell>
          <cell r="AR1235">
            <v>0</v>
          </cell>
        </row>
        <row r="1236">
          <cell r="C1236">
            <v>5118</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cell r="AF1236">
            <v>0</v>
          </cell>
          <cell r="AG1236">
            <v>0</v>
          </cell>
          <cell r="AH1236">
            <v>0</v>
          </cell>
          <cell r="AI1236">
            <v>0</v>
          </cell>
          <cell r="AJ1236">
            <v>0</v>
          </cell>
          <cell r="AK1236">
            <v>0</v>
          </cell>
          <cell r="AL1236">
            <v>0</v>
          </cell>
          <cell r="AM1236">
            <v>0</v>
          </cell>
          <cell r="AN1236">
            <v>0</v>
          </cell>
          <cell r="AO1236">
            <v>0</v>
          </cell>
          <cell r="AQ1236">
            <v>0</v>
          </cell>
          <cell r="AR1236">
            <v>0</v>
          </cell>
        </row>
        <row r="1237">
          <cell r="C1237">
            <v>5118</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cell r="AF1237">
            <v>0</v>
          </cell>
          <cell r="AG1237">
            <v>0</v>
          </cell>
          <cell r="AH1237">
            <v>0</v>
          </cell>
          <cell r="AI1237">
            <v>0</v>
          </cell>
          <cell r="AJ1237">
            <v>0</v>
          </cell>
          <cell r="AK1237">
            <v>0</v>
          </cell>
          <cell r="AL1237">
            <v>0</v>
          </cell>
          <cell r="AM1237">
            <v>0</v>
          </cell>
          <cell r="AN1237">
            <v>0</v>
          </cell>
          <cell r="AO1237">
            <v>0</v>
          </cell>
          <cell r="AQ1237">
            <v>0</v>
          </cell>
          <cell r="AR1237">
            <v>0</v>
          </cell>
        </row>
        <row r="1238">
          <cell r="C1238">
            <v>5118</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cell r="AF1238">
            <v>0</v>
          </cell>
          <cell r="AG1238">
            <v>0</v>
          </cell>
          <cell r="AH1238">
            <v>0</v>
          </cell>
          <cell r="AI1238">
            <v>0</v>
          </cell>
          <cell r="AJ1238">
            <v>0</v>
          </cell>
          <cell r="AK1238">
            <v>0</v>
          </cell>
          <cell r="AL1238">
            <v>0</v>
          </cell>
          <cell r="AM1238">
            <v>0</v>
          </cell>
          <cell r="AN1238">
            <v>0</v>
          </cell>
          <cell r="AO1238">
            <v>0</v>
          </cell>
          <cell r="AQ1238">
            <v>0</v>
          </cell>
          <cell r="AR1238">
            <v>0</v>
          </cell>
        </row>
        <row r="1239">
          <cell r="C1239">
            <v>5118</v>
          </cell>
          <cell r="E1239">
            <v>0</v>
          </cell>
          <cell r="F1239">
            <v>0</v>
          </cell>
          <cell r="G1239">
            <v>0</v>
          </cell>
          <cell r="H1239">
            <v>0</v>
          </cell>
          <cell r="I1239">
            <v>0</v>
          </cell>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cell r="AF1239">
            <v>0</v>
          </cell>
          <cell r="AG1239">
            <v>0</v>
          </cell>
          <cell r="AH1239">
            <v>0</v>
          </cell>
          <cell r="AI1239">
            <v>0</v>
          </cell>
          <cell r="AJ1239">
            <v>0</v>
          </cell>
          <cell r="AK1239">
            <v>0</v>
          </cell>
          <cell r="AL1239">
            <v>0</v>
          </cell>
          <cell r="AM1239">
            <v>0</v>
          </cell>
          <cell r="AN1239">
            <v>0</v>
          </cell>
          <cell r="AO1239">
            <v>0</v>
          </cell>
          <cell r="AQ1239">
            <v>0</v>
          </cell>
          <cell r="AR1239">
            <v>0</v>
          </cell>
        </row>
        <row r="1240">
          <cell r="C1240">
            <v>5118</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cell r="AF1240">
            <v>0</v>
          </cell>
          <cell r="AG1240">
            <v>0</v>
          </cell>
          <cell r="AH1240">
            <v>0</v>
          </cell>
          <cell r="AI1240">
            <v>0</v>
          </cell>
          <cell r="AJ1240">
            <v>0</v>
          </cell>
          <cell r="AK1240">
            <v>0</v>
          </cell>
          <cell r="AL1240">
            <v>0</v>
          </cell>
          <cell r="AM1240">
            <v>0</v>
          </cell>
          <cell r="AN1240">
            <v>0</v>
          </cell>
          <cell r="AO1240">
            <v>0</v>
          </cell>
          <cell r="AQ1240">
            <v>0</v>
          </cell>
          <cell r="AR1240">
            <v>0</v>
          </cell>
        </row>
        <row r="1241">
          <cell r="C1241">
            <v>5118</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cell r="AF1241">
            <v>0</v>
          </cell>
          <cell r="AG1241">
            <v>0</v>
          </cell>
          <cell r="AH1241">
            <v>0</v>
          </cell>
          <cell r="AI1241">
            <v>0</v>
          </cell>
          <cell r="AJ1241">
            <v>0</v>
          </cell>
          <cell r="AK1241">
            <v>0</v>
          </cell>
          <cell r="AL1241">
            <v>0</v>
          </cell>
          <cell r="AM1241">
            <v>0</v>
          </cell>
          <cell r="AN1241">
            <v>0</v>
          </cell>
          <cell r="AO1241">
            <v>0</v>
          </cell>
          <cell r="AQ1241">
            <v>0</v>
          </cell>
          <cell r="AR1241">
            <v>0</v>
          </cell>
        </row>
        <row r="1242">
          <cell r="E1242">
            <v>0</v>
          </cell>
          <cell r="F1242">
            <v>0</v>
          </cell>
          <cell r="G1242">
            <v>0</v>
          </cell>
          <cell r="H1242">
            <v>-3691.46</v>
          </cell>
          <cell r="I1242">
            <v>0</v>
          </cell>
          <cell r="J1242">
            <v>0</v>
          </cell>
          <cell r="K1242">
            <v>0</v>
          </cell>
          <cell r="L1242">
            <v>0</v>
          </cell>
          <cell r="M1242">
            <v>0</v>
          </cell>
          <cell r="N1242">
            <v>-7352.62</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cell r="AF1242">
            <v>0</v>
          </cell>
          <cell r="AG1242">
            <v>0</v>
          </cell>
          <cell r="AH1242">
            <v>-547.85</v>
          </cell>
          <cell r="AI1242">
            <v>0</v>
          </cell>
          <cell r="AJ1242">
            <v>0</v>
          </cell>
          <cell r="AK1242">
            <v>0</v>
          </cell>
          <cell r="AL1242">
            <v>0</v>
          </cell>
          <cell r="AM1242">
            <v>0</v>
          </cell>
          <cell r="AN1242">
            <v>0</v>
          </cell>
          <cell r="AO1242">
            <v>0</v>
          </cell>
          <cell r="AQ1242">
            <v>0</v>
          </cell>
          <cell r="AR1242">
            <v>11591.93</v>
          </cell>
        </row>
        <row r="1243">
          <cell r="C1243">
            <v>5119</v>
          </cell>
          <cell r="E1243">
            <v>0</v>
          </cell>
          <cell r="F1243">
            <v>0</v>
          </cell>
          <cell r="G1243">
            <v>-420.3</v>
          </cell>
          <cell r="H1243">
            <v>0</v>
          </cell>
          <cell r="I1243">
            <v>0</v>
          </cell>
          <cell r="J1243">
            <v>0</v>
          </cell>
          <cell r="K1243">
            <v>0</v>
          </cell>
          <cell r="L1243">
            <v>0</v>
          </cell>
          <cell r="M1243">
            <v>0</v>
          </cell>
          <cell r="N1243">
            <v>0</v>
          </cell>
          <cell r="O1243">
            <v>0</v>
          </cell>
          <cell r="P1243">
            <v>0</v>
          </cell>
          <cell r="Q1243">
            <v>0</v>
          </cell>
          <cell r="R1243">
            <v>0</v>
          </cell>
          <cell r="S1243">
            <v>0</v>
          </cell>
          <cell r="T1243">
            <v>-26458.73</v>
          </cell>
          <cell r="U1243">
            <v>0</v>
          </cell>
          <cell r="V1243">
            <v>0</v>
          </cell>
          <cell r="W1243">
            <v>0</v>
          </cell>
          <cell r="X1243">
            <v>0</v>
          </cell>
          <cell r="Y1243">
            <v>0</v>
          </cell>
          <cell r="Z1243">
            <v>0</v>
          </cell>
          <cell r="AA1243">
            <v>0</v>
          </cell>
          <cell r="AB1243">
            <v>-10997.19</v>
          </cell>
          <cell r="AC1243">
            <v>0</v>
          </cell>
          <cell r="AD1243">
            <v>-26938.77</v>
          </cell>
          <cell r="AE1243">
            <v>0</v>
          </cell>
          <cell r="AF1243">
            <v>0</v>
          </cell>
          <cell r="AG1243">
            <v>0</v>
          </cell>
          <cell r="AH1243">
            <v>-27035.1</v>
          </cell>
          <cell r="AI1243">
            <v>0</v>
          </cell>
          <cell r="AJ1243">
            <v>0</v>
          </cell>
          <cell r="AK1243">
            <v>0</v>
          </cell>
          <cell r="AL1243">
            <v>0</v>
          </cell>
          <cell r="AM1243">
            <v>0</v>
          </cell>
          <cell r="AN1243">
            <v>0</v>
          </cell>
          <cell r="AO1243">
            <v>0</v>
          </cell>
          <cell r="AQ1243">
            <v>0</v>
          </cell>
          <cell r="AR1243">
            <v>91850.09</v>
          </cell>
        </row>
        <row r="1244">
          <cell r="C1244">
            <v>5119</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cell r="AF1244">
            <v>0</v>
          </cell>
          <cell r="AG1244">
            <v>0</v>
          </cell>
          <cell r="AH1244">
            <v>0</v>
          </cell>
          <cell r="AI1244">
            <v>0</v>
          </cell>
          <cell r="AJ1244">
            <v>0</v>
          </cell>
          <cell r="AK1244">
            <v>0</v>
          </cell>
          <cell r="AL1244">
            <v>0</v>
          </cell>
          <cell r="AM1244">
            <v>0</v>
          </cell>
          <cell r="AN1244">
            <v>0</v>
          </cell>
          <cell r="AO1244">
            <v>0</v>
          </cell>
          <cell r="AQ1244">
            <v>0</v>
          </cell>
          <cell r="AR1244">
            <v>0</v>
          </cell>
        </row>
        <row r="1245">
          <cell r="C1245">
            <v>5119</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cell r="AF1245">
            <v>0</v>
          </cell>
          <cell r="AG1245">
            <v>0</v>
          </cell>
          <cell r="AH1245">
            <v>0</v>
          </cell>
          <cell r="AI1245">
            <v>0</v>
          </cell>
          <cell r="AJ1245">
            <v>0</v>
          </cell>
          <cell r="AK1245">
            <v>0</v>
          </cell>
          <cell r="AL1245">
            <v>0</v>
          </cell>
          <cell r="AM1245">
            <v>0</v>
          </cell>
          <cell r="AN1245">
            <v>0</v>
          </cell>
          <cell r="AO1245">
            <v>0</v>
          </cell>
          <cell r="AQ1245">
            <v>0</v>
          </cell>
          <cell r="AR1245">
            <v>0</v>
          </cell>
        </row>
        <row r="1246">
          <cell r="C1246">
            <v>5119</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cell r="AF1246">
            <v>0</v>
          </cell>
          <cell r="AG1246">
            <v>0</v>
          </cell>
          <cell r="AH1246">
            <v>0</v>
          </cell>
          <cell r="AI1246">
            <v>0</v>
          </cell>
          <cell r="AJ1246">
            <v>0</v>
          </cell>
          <cell r="AK1246">
            <v>0</v>
          </cell>
          <cell r="AL1246">
            <v>0</v>
          </cell>
          <cell r="AM1246">
            <v>0</v>
          </cell>
          <cell r="AN1246">
            <v>0</v>
          </cell>
          <cell r="AO1246">
            <v>0</v>
          </cell>
          <cell r="AQ1246">
            <v>0</v>
          </cell>
          <cell r="AR1246">
            <v>0</v>
          </cell>
        </row>
        <row r="1247">
          <cell r="C1247">
            <v>5119</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cell r="AF1247">
            <v>0</v>
          </cell>
          <cell r="AG1247">
            <v>0</v>
          </cell>
          <cell r="AH1247">
            <v>0</v>
          </cell>
          <cell r="AI1247">
            <v>0</v>
          </cell>
          <cell r="AJ1247">
            <v>0</v>
          </cell>
          <cell r="AK1247">
            <v>0</v>
          </cell>
          <cell r="AL1247">
            <v>0</v>
          </cell>
          <cell r="AM1247">
            <v>0</v>
          </cell>
          <cell r="AN1247">
            <v>0</v>
          </cell>
          <cell r="AO1247">
            <v>0</v>
          </cell>
          <cell r="AQ1247">
            <v>0</v>
          </cell>
          <cell r="AR1247">
            <v>0</v>
          </cell>
        </row>
        <row r="1248">
          <cell r="C1248">
            <v>5119</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cell r="AF1248">
            <v>0</v>
          </cell>
          <cell r="AG1248">
            <v>0</v>
          </cell>
          <cell r="AH1248">
            <v>0</v>
          </cell>
          <cell r="AI1248">
            <v>0</v>
          </cell>
          <cell r="AJ1248">
            <v>0</v>
          </cell>
          <cell r="AK1248">
            <v>0</v>
          </cell>
          <cell r="AL1248">
            <v>0</v>
          </cell>
          <cell r="AM1248">
            <v>0</v>
          </cell>
          <cell r="AN1248">
            <v>0</v>
          </cell>
          <cell r="AO1248">
            <v>0</v>
          </cell>
          <cell r="AQ1248">
            <v>0</v>
          </cell>
          <cell r="AR1248">
            <v>0</v>
          </cell>
        </row>
        <row r="1249">
          <cell r="C1249">
            <v>5119</v>
          </cell>
          <cell r="E1249">
            <v>0</v>
          </cell>
          <cell r="F1249">
            <v>0</v>
          </cell>
          <cell r="G1249">
            <v>0</v>
          </cell>
          <cell r="H1249">
            <v>0</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cell r="AF1249">
            <v>0</v>
          </cell>
          <cell r="AG1249">
            <v>0</v>
          </cell>
          <cell r="AH1249">
            <v>0</v>
          </cell>
          <cell r="AI1249">
            <v>0</v>
          </cell>
          <cell r="AJ1249">
            <v>0</v>
          </cell>
          <cell r="AK1249">
            <v>0</v>
          </cell>
          <cell r="AL1249">
            <v>0</v>
          </cell>
          <cell r="AM1249">
            <v>0</v>
          </cell>
          <cell r="AN1249">
            <v>0</v>
          </cell>
          <cell r="AO1249">
            <v>0</v>
          </cell>
          <cell r="AQ1249">
            <v>0</v>
          </cell>
          <cell r="AR1249">
            <v>0</v>
          </cell>
        </row>
        <row r="1250">
          <cell r="C1250">
            <v>5119</v>
          </cell>
          <cell r="E1250">
            <v>0</v>
          </cell>
          <cell r="F1250">
            <v>0</v>
          </cell>
          <cell r="G1250">
            <v>0</v>
          </cell>
          <cell r="H1250">
            <v>0</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cell r="AF1250">
            <v>0</v>
          </cell>
          <cell r="AG1250">
            <v>0</v>
          </cell>
          <cell r="AH1250">
            <v>0</v>
          </cell>
          <cell r="AI1250">
            <v>0</v>
          </cell>
          <cell r="AJ1250">
            <v>0</v>
          </cell>
          <cell r="AK1250">
            <v>0</v>
          </cell>
          <cell r="AL1250">
            <v>0</v>
          </cell>
          <cell r="AM1250">
            <v>0</v>
          </cell>
          <cell r="AN1250">
            <v>0</v>
          </cell>
          <cell r="AO1250">
            <v>0</v>
          </cell>
          <cell r="AQ1250">
            <v>0</v>
          </cell>
          <cell r="AR1250">
            <v>0</v>
          </cell>
        </row>
        <row r="1251">
          <cell r="C1251">
            <v>5119</v>
          </cell>
          <cell r="E1251">
            <v>0</v>
          </cell>
          <cell r="F1251">
            <v>0</v>
          </cell>
          <cell r="G1251">
            <v>0</v>
          </cell>
          <cell r="H1251">
            <v>0</v>
          </cell>
          <cell r="I1251">
            <v>0</v>
          </cell>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cell r="AF1251">
            <v>0</v>
          </cell>
          <cell r="AG1251">
            <v>0</v>
          </cell>
          <cell r="AH1251">
            <v>0</v>
          </cell>
          <cell r="AI1251">
            <v>0</v>
          </cell>
          <cell r="AJ1251">
            <v>0</v>
          </cell>
          <cell r="AK1251">
            <v>0</v>
          </cell>
          <cell r="AL1251">
            <v>0</v>
          </cell>
          <cell r="AM1251">
            <v>0</v>
          </cell>
          <cell r="AN1251">
            <v>0</v>
          </cell>
          <cell r="AO1251">
            <v>0</v>
          </cell>
          <cell r="AQ1251">
            <v>0</v>
          </cell>
          <cell r="AR1251">
            <v>0</v>
          </cell>
        </row>
        <row r="1252">
          <cell r="C1252">
            <v>5119</v>
          </cell>
          <cell r="E1252">
            <v>0</v>
          </cell>
          <cell r="F1252">
            <v>0</v>
          </cell>
          <cell r="G1252">
            <v>0</v>
          </cell>
          <cell r="H1252">
            <v>0</v>
          </cell>
          <cell r="I1252">
            <v>0</v>
          </cell>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cell r="AF1252">
            <v>0</v>
          </cell>
          <cell r="AG1252">
            <v>0</v>
          </cell>
          <cell r="AH1252">
            <v>0</v>
          </cell>
          <cell r="AI1252">
            <v>0</v>
          </cell>
          <cell r="AJ1252">
            <v>0</v>
          </cell>
          <cell r="AK1252">
            <v>0</v>
          </cell>
          <cell r="AL1252">
            <v>0</v>
          </cell>
          <cell r="AM1252">
            <v>0</v>
          </cell>
          <cell r="AN1252">
            <v>0</v>
          </cell>
          <cell r="AO1252">
            <v>0</v>
          </cell>
          <cell r="AQ1252">
            <v>0</v>
          </cell>
          <cell r="AR1252">
            <v>0</v>
          </cell>
        </row>
        <row r="1253">
          <cell r="C1253">
            <v>5119</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cell r="AF1253">
            <v>0</v>
          </cell>
          <cell r="AG1253">
            <v>0</v>
          </cell>
          <cell r="AH1253">
            <v>0</v>
          </cell>
          <cell r="AI1253">
            <v>0</v>
          </cell>
          <cell r="AJ1253">
            <v>0</v>
          </cell>
          <cell r="AK1253">
            <v>0</v>
          </cell>
          <cell r="AL1253">
            <v>0</v>
          </cell>
          <cell r="AM1253">
            <v>0</v>
          </cell>
          <cell r="AN1253">
            <v>0</v>
          </cell>
          <cell r="AO1253">
            <v>0</v>
          </cell>
          <cell r="AQ1253">
            <v>0</v>
          </cell>
          <cell r="AR1253">
            <v>0</v>
          </cell>
        </row>
        <row r="1254">
          <cell r="C1254">
            <v>5119</v>
          </cell>
          <cell r="E1254">
            <v>0</v>
          </cell>
          <cell r="F1254">
            <v>0</v>
          </cell>
          <cell r="G1254">
            <v>0</v>
          </cell>
          <cell r="H1254">
            <v>0</v>
          </cell>
          <cell r="I1254">
            <v>0</v>
          </cell>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cell r="AD1254">
            <v>0</v>
          </cell>
          <cell r="AE1254">
            <v>0</v>
          </cell>
          <cell r="AF1254">
            <v>0</v>
          </cell>
          <cell r="AG1254">
            <v>0</v>
          </cell>
          <cell r="AH1254">
            <v>0</v>
          </cell>
          <cell r="AI1254">
            <v>0</v>
          </cell>
          <cell r="AJ1254">
            <v>0</v>
          </cell>
          <cell r="AK1254">
            <v>0</v>
          </cell>
          <cell r="AL1254">
            <v>0</v>
          </cell>
          <cell r="AM1254">
            <v>0</v>
          </cell>
          <cell r="AN1254">
            <v>0</v>
          </cell>
          <cell r="AO1254">
            <v>0</v>
          </cell>
          <cell r="AQ1254">
            <v>0</v>
          </cell>
          <cell r="AR1254">
            <v>0</v>
          </cell>
        </row>
        <row r="1255">
          <cell r="C1255">
            <v>5119</v>
          </cell>
          <cell r="E1255">
            <v>0</v>
          </cell>
          <cell r="F1255">
            <v>0</v>
          </cell>
          <cell r="G1255">
            <v>0</v>
          </cell>
          <cell r="H1255">
            <v>0</v>
          </cell>
          <cell r="I1255">
            <v>0</v>
          </cell>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cell r="AD1255">
            <v>0</v>
          </cell>
          <cell r="AE1255">
            <v>0</v>
          </cell>
          <cell r="AF1255">
            <v>0</v>
          </cell>
          <cell r="AG1255">
            <v>0</v>
          </cell>
          <cell r="AH1255">
            <v>0</v>
          </cell>
          <cell r="AI1255">
            <v>0</v>
          </cell>
          <cell r="AJ1255">
            <v>0</v>
          </cell>
          <cell r="AK1255">
            <v>0</v>
          </cell>
          <cell r="AL1255">
            <v>0</v>
          </cell>
          <cell r="AM1255">
            <v>0</v>
          </cell>
          <cell r="AN1255">
            <v>0</v>
          </cell>
          <cell r="AO1255">
            <v>0</v>
          </cell>
          <cell r="AQ1255">
            <v>0</v>
          </cell>
          <cell r="AR1255">
            <v>0</v>
          </cell>
        </row>
        <row r="1256">
          <cell r="C1256">
            <v>5119</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G1256">
            <v>0</v>
          </cell>
          <cell r="AH1256">
            <v>0</v>
          </cell>
          <cell r="AI1256">
            <v>0</v>
          </cell>
          <cell r="AJ1256">
            <v>0</v>
          </cell>
          <cell r="AK1256">
            <v>0</v>
          </cell>
          <cell r="AL1256">
            <v>0</v>
          </cell>
          <cell r="AM1256">
            <v>0</v>
          </cell>
          <cell r="AN1256">
            <v>0</v>
          </cell>
          <cell r="AO1256">
            <v>0</v>
          </cell>
          <cell r="AQ1256">
            <v>0</v>
          </cell>
          <cell r="AR1256">
            <v>0</v>
          </cell>
        </row>
        <row r="1257">
          <cell r="C1257">
            <v>5119</v>
          </cell>
          <cell r="E1257">
            <v>0</v>
          </cell>
          <cell r="F1257">
            <v>0</v>
          </cell>
          <cell r="G1257">
            <v>0</v>
          </cell>
          <cell r="H1257">
            <v>0</v>
          </cell>
          <cell r="I1257">
            <v>0</v>
          </cell>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cell r="AD1257">
            <v>0</v>
          </cell>
          <cell r="AE1257">
            <v>0</v>
          </cell>
          <cell r="AF1257">
            <v>0</v>
          </cell>
          <cell r="AG1257">
            <v>0</v>
          </cell>
          <cell r="AH1257">
            <v>0</v>
          </cell>
          <cell r="AI1257">
            <v>0</v>
          </cell>
          <cell r="AJ1257">
            <v>0</v>
          </cell>
          <cell r="AK1257">
            <v>0</v>
          </cell>
          <cell r="AL1257">
            <v>0</v>
          </cell>
          <cell r="AM1257">
            <v>0</v>
          </cell>
          <cell r="AN1257">
            <v>0</v>
          </cell>
          <cell r="AO1257">
            <v>0</v>
          </cell>
          <cell r="AQ1257">
            <v>0</v>
          </cell>
          <cell r="AR1257">
            <v>0</v>
          </cell>
        </row>
        <row r="1258">
          <cell r="C1258">
            <v>5119</v>
          </cell>
          <cell r="E1258">
            <v>0</v>
          </cell>
          <cell r="F1258">
            <v>0</v>
          </cell>
          <cell r="G1258">
            <v>0</v>
          </cell>
          <cell r="H1258">
            <v>0</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cell r="AD1258">
            <v>0</v>
          </cell>
          <cell r="AE1258">
            <v>0</v>
          </cell>
          <cell r="AF1258">
            <v>0</v>
          </cell>
          <cell r="AG1258">
            <v>0</v>
          </cell>
          <cell r="AH1258">
            <v>0</v>
          </cell>
          <cell r="AI1258">
            <v>0</v>
          </cell>
          <cell r="AJ1258">
            <v>0</v>
          </cell>
          <cell r="AK1258">
            <v>0</v>
          </cell>
          <cell r="AL1258">
            <v>0</v>
          </cell>
          <cell r="AM1258">
            <v>0</v>
          </cell>
          <cell r="AN1258">
            <v>0</v>
          </cell>
          <cell r="AO1258">
            <v>0</v>
          </cell>
          <cell r="AQ1258">
            <v>0</v>
          </cell>
          <cell r="AR1258">
            <v>0</v>
          </cell>
        </row>
        <row r="1259">
          <cell r="C1259">
            <v>5119</v>
          </cell>
          <cell r="E1259">
            <v>0</v>
          </cell>
          <cell r="F1259">
            <v>0</v>
          </cell>
          <cell r="G1259">
            <v>0</v>
          </cell>
          <cell r="H1259">
            <v>0</v>
          </cell>
          <cell r="I1259">
            <v>0</v>
          </cell>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cell r="AD1259">
            <v>0</v>
          </cell>
          <cell r="AE1259">
            <v>0</v>
          </cell>
          <cell r="AF1259">
            <v>0</v>
          </cell>
          <cell r="AG1259">
            <v>0</v>
          </cell>
          <cell r="AH1259">
            <v>0</v>
          </cell>
          <cell r="AI1259">
            <v>0</v>
          </cell>
          <cell r="AJ1259">
            <v>0</v>
          </cell>
          <cell r="AK1259">
            <v>0</v>
          </cell>
          <cell r="AL1259">
            <v>0</v>
          </cell>
          <cell r="AM1259">
            <v>0</v>
          </cell>
          <cell r="AN1259">
            <v>0</v>
          </cell>
          <cell r="AO1259">
            <v>0</v>
          </cell>
          <cell r="AQ1259">
            <v>0</v>
          </cell>
          <cell r="AR1259">
            <v>0</v>
          </cell>
        </row>
        <row r="1260">
          <cell r="C1260">
            <v>5119</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cell r="AD1260">
            <v>0</v>
          </cell>
          <cell r="AE1260">
            <v>0</v>
          </cell>
          <cell r="AF1260">
            <v>0</v>
          </cell>
          <cell r="AG1260">
            <v>0</v>
          </cell>
          <cell r="AH1260">
            <v>0</v>
          </cell>
          <cell r="AI1260">
            <v>0</v>
          </cell>
          <cell r="AJ1260">
            <v>0</v>
          </cell>
          <cell r="AK1260">
            <v>0</v>
          </cell>
          <cell r="AL1260">
            <v>0</v>
          </cell>
          <cell r="AM1260">
            <v>0</v>
          </cell>
          <cell r="AN1260">
            <v>0</v>
          </cell>
          <cell r="AO1260">
            <v>0</v>
          </cell>
          <cell r="AQ1260">
            <v>0</v>
          </cell>
          <cell r="AR1260">
            <v>0</v>
          </cell>
        </row>
        <row r="1261">
          <cell r="E1261">
            <v>0</v>
          </cell>
          <cell r="F1261">
            <v>0</v>
          </cell>
          <cell r="G1261">
            <v>-420.3</v>
          </cell>
          <cell r="H1261">
            <v>0</v>
          </cell>
          <cell r="I1261">
            <v>0</v>
          </cell>
          <cell r="J1261">
            <v>0</v>
          </cell>
          <cell r="K1261">
            <v>0</v>
          </cell>
          <cell r="L1261">
            <v>0</v>
          </cell>
          <cell r="M1261">
            <v>0</v>
          </cell>
          <cell r="N1261">
            <v>0</v>
          </cell>
          <cell r="O1261">
            <v>0</v>
          </cell>
          <cell r="P1261">
            <v>0</v>
          </cell>
          <cell r="Q1261">
            <v>0</v>
          </cell>
          <cell r="R1261">
            <v>0</v>
          </cell>
          <cell r="S1261">
            <v>0</v>
          </cell>
          <cell r="T1261">
            <v>-26458.73</v>
          </cell>
          <cell r="U1261">
            <v>0</v>
          </cell>
          <cell r="V1261">
            <v>0</v>
          </cell>
          <cell r="W1261">
            <v>0</v>
          </cell>
          <cell r="X1261">
            <v>0</v>
          </cell>
          <cell r="Y1261">
            <v>0</v>
          </cell>
          <cell r="Z1261">
            <v>0</v>
          </cell>
          <cell r="AA1261">
            <v>0</v>
          </cell>
          <cell r="AB1261">
            <v>-10997.19</v>
          </cell>
          <cell r="AC1261">
            <v>0</v>
          </cell>
          <cell r="AD1261">
            <v>-26938.77</v>
          </cell>
          <cell r="AE1261">
            <v>0</v>
          </cell>
          <cell r="AF1261">
            <v>0</v>
          </cell>
          <cell r="AG1261">
            <v>0</v>
          </cell>
          <cell r="AH1261">
            <v>-27035.1</v>
          </cell>
          <cell r="AI1261">
            <v>0</v>
          </cell>
          <cell r="AJ1261">
            <v>0</v>
          </cell>
          <cell r="AK1261">
            <v>0</v>
          </cell>
          <cell r="AL1261">
            <v>0</v>
          </cell>
          <cell r="AM1261">
            <v>0</v>
          </cell>
          <cell r="AN1261">
            <v>0</v>
          </cell>
          <cell r="AO1261">
            <v>0</v>
          </cell>
          <cell r="AQ1261">
            <v>0</v>
          </cell>
          <cell r="AR1261">
            <v>91850.09</v>
          </cell>
        </row>
        <row r="1262">
          <cell r="C1262">
            <v>5120</v>
          </cell>
          <cell r="E1262">
            <v>0</v>
          </cell>
          <cell r="F1262">
            <v>0</v>
          </cell>
          <cell r="G1262">
            <v>0</v>
          </cell>
          <cell r="H1262">
            <v>0</v>
          </cell>
          <cell r="I1262">
            <v>0</v>
          </cell>
          <cell r="J1262">
            <v>0</v>
          </cell>
          <cell r="K1262">
            <v>0</v>
          </cell>
          <cell r="L1262">
            <v>0</v>
          </cell>
          <cell r="M1262">
            <v>0</v>
          </cell>
          <cell r="N1262">
            <v>-135.74</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G1262">
            <v>0</v>
          </cell>
          <cell r="AH1262">
            <v>0</v>
          </cell>
          <cell r="AI1262">
            <v>0</v>
          </cell>
          <cell r="AJ1262">
            <v>0</v>
          </cell>
          <cell r="AK1262">
            <v>0</v>
          </cell>
          <cell r="AL1262">
            <v>0</v>
          </cell>
          <cell r="AM1262">
            <v>0</v>
          </cell>
          <cell r="AN1262">
            <v>0</v>
          </cell>
          <cell r="AO1262">
            <v>0</v>
          </cell>
          <cell r="AQ1262">
            <v>0</v>
          </cell>
          <cell r="AR1262">
            <v>135.74</v>
          </cell>
        </row>
        <row r="1263">
          <cell r="C1263">
            <v>5120</v>
          </cell>
          <cell r="E1263">
            <v>0</v>
          </cell>
          <cell r="F1263">
            <v>0</v>
          </cell>
          <cell r="G1263">
            <v>0</v>
          </cell>
          <cell r="H1263">
            <v>-23537.42</v>
          </cell>
          <cell r="I1263">
            <v>0</v>
          </cell>
          <cell r="J1263">
            <v>0</v>
          </cell>
          <cell r="K1263">
            <v>0</v>
          </cell>
          <cell r="L1263">
            <v>0</v>
          </cell>
          <cell r="M1263">
            <v>0</v>
          </cell>
          <cell r="N1263">
            <v>-9526.69</v>
          </cell>
          <cell r="O1263">
            <v>0</v>
          </cell>
          <cell r="P1263">
            <v>0</v>
          </cell>
          <cell r="Q1263">
            <v>0</v>
          </cell>
          <cell r="R1263">
            <v>0</v>
          </cell>
          <cell r="S1263">
            <v>0</v>
          </cell>
          <cell r="T1263">
            <v>-24535.3</v>
          </cell>
          <cell r="U1263">
            <v>0</v>
          </cell>
          <cell r="V1263">
            <v>0</v>
          </cell>
          <cell r="W1263">
            <v>0</v>
          </cell>
          <cell r="X1263">
            <v>0</v>
          </cell>
          <cell r="Y1263">
            <v>0</v>
          </cell>
          <cell r="Z1263">
            <v>0</v>
          </cell>
          <cell r="AA1263">
            <v>0</v>
          </cell>
          <cell r="AB1263">
            <v>-4976.22</v>
          </cell>
          <cell r="AC1263">
            <v>0</v>
          </cell>
          <cell r="AD1263">
            <v>-5266.08</v>
          </cell>
          <cell r="AE1263">
            <v>0</v>
          </cell>
          <cell r="AF1263">
            <v>0</v>
          </cell>
          <cell r="AG1263">
            <v>0</v>
          </cell>
          <cell r="AH1263">
            <v>-9947.35</v>
          </cell>
          <cell r="AI1263">
            <v>0</v>
          </cell>
          <cell r="AJ1263">
            <v>0</v>
          </cell>
          <cell r="AK1263">
            <v>0</v>
          </cell>
          <cell r="AL1263">
            <v>0</v>
          </cell>
          <cell r="AM1263">
            <v>0</v>
          </cell>
          <cell r="AN1263">
            <v>0</v>
          </cell>
          <cell r="AO1263">
            <v>0</v>
          </cell>
          <cell r="AQ1263">
            <v>0</v>
          </cell>
          <cell r="AR1263">
            <v>77789.060000000012</v>
          </cell>
        </row>
        <row r="1264">
          <cell r="C1264">
            <v>5120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cell r="AD1264">
            <v>0</v>
          </cell>
          <cell r="AE1264">
            <v>0</v>
          </cell>
          <cell r="AF1264">
            <v>0</v>
          </cell>
          <cell r="AG1264">
            <v>0</v>
          </cell>
          <cell r="AH1264">
            <v>0</v>
          </cell>
          <cell r="AI1264">
            <v>0</v>
          </cell>
          <cell r="AJ1264">
            <v>0</v>
          </cell>
          <cell r="AK1264">
            <v>0</v>
          </cell>
          <cell r="AL1264">
            <v>0</v>
          </cell>
          <cell r="AM1264">
            <v>0</v>
          </cell>
          <cell r="AN1264">
            <v>0</v>
          </cell>
          <cell r="AO1264">
            <v>0</v>
          </cell>
          <cell r="AQ1264">
            <v>0</v>
          </cell>
          <cell r="AR1264">
            <v>0</v>
          </cell>
        </row>
        <row r="1265">
          <cell r="C1265">
            <v>5120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cell r="AF1265">
            <v>0</v>
          </cell>
          <cell r="AG1265">
            <v>0</v>
          </cell>
          <cell r="AH1265">
            <v>0</v>
          </cell>
          <cell r="AI1265">
            <v>0</v>
          </cell>
          <cell r="AJ1265">
            <v>0</v>
          </cell>
          <cell r="AK1265">
            <v>0</v>
          </cell>
          <cell r="AL1265">
            <v>0</v>
          </cell>
          <cell r="AM1265">
            <v>0</v>
          </cell>
          <cell r="AN1265">
            <v>0</v>
          </cell>
          <cell r="AO1265">
            <v>0</v>
          </cell>
          <cell r="AQ1265">
            <v>0</v>
          </cell>
          <cell r="AR1265">
            <v>0</v>
          </cell>
        </row>
        <row r="1266">
          <cell r="C1266">
            <v>5120</v>
          </cell>
          <cell r="E1266">
            <v>0</v>
          </cell>
          <cell r="F1266">
            <v>0</v>
          </cell>
          <cell r="G1266">
            <v>0</v>
          </cell>
          <cell r="H1266">
            <v>0</v>
          </cell>
          <cell r="I1266">
            <v>0</v>
          </cell>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cell r="AD1266">
            <v>0</v>
          </cell>
          <cell r="AE1266">
            <v>0</v>
          </cell>
          <cell r="AF1266">
            <v>0</v>
          </cell>
          <cell r="AG1266">
            <v>0</v>
          </cell>
          <cell r="AH1266">
            <v>0</v>
          </cell>
          <cell r="AI1266">
            <v>0</v>
          </cell>
          <cell r="AJ1266">
            <v>0</v>
          </cell>
          <cell r="AK1266">
            <v>0</v>
          </cell>
          <cell r="AL1266">
            <v>0</v>
          </cell>
          <cell r="AM1266">
            <v>0</v>
          </cell>
          <cell r="AN1266">
            <v>0</v>
          </cell>
          <cell r="AO1266">
            <v>0</v>
          </cell>
          <cell r="AQ1266">
            <v>0</v>
          </cell>
          <cell r="AR1266">
            <v>0</v>
          </cell>
        </row>
        <row r="1267">
          <cell r="C1267">
            <v>5120</v>
          </cell>
          <cell r="E1267">
            <v>0</v>
          </cell>
          <cell r="F1267">
            <v>0</v>
          </cell>
          <cell r="G1267">
            <v>0</v>
          </cell>
          <cell r="H1267">
            <v>0</v>
          </cell>
          <cell r="I1267">
            <v>0</v>
          </cell>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cell r="AD1267">
            <v>0</v>
          </cell>
          <cell r="AE1267">
            <v>0</v>
          </cell>
          <cell r="AF1267">
            <v>0</v>
          </cell>
          <cell r="AG1267">
            <v>0</v>
          </cell>
          <cell r="AH1267">
            <v>0</v>
          </cell>
          <cell r="AI1267">
            <v>0</v>
          </cell>
          <cell r="AJ1267">
            <v>0</v>
          </cell>
          <cell r="AK1267">
            <v>0</v>
          </cell>
          <cell r="AL1267">
            <v>0</v>
          </cell>
          <cell r="AM1267">
            <v>0</v>
          </cell>
          <cell r="AN1267">
            <v>0</v>
          </cell>
          <cell r="AO1267">
            <v>0</v>
          </cell>
          <cell r="AQ1267">
            <v>0</v>
          </cell>
          <cell r="AR1267">
            <v>0</v>
          </cell>
        </row>
        <row r="1268">
          <cell r="C1268">
            <v>5120</v>
          </cell>
          <cell r="E1268">
            <v>0</v>
          </cell>
          <cell r="F1268">
            <v>0</v>
          </cell>
          <cell r="G1268">
            <v>0</v>
          </cell>
          <cell r="H1268">
            <v>0</v>
          </cell>
          <cell r="I1268">
            <v>0</v>
          </cell>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cell r="AD1268">
            <v>0</v>
          </cell>
          <cell r="AE1268">
            <v>0</v>
          </cell>
          <cell r="AF1268">
            <v>0</v>
          </cell>
          <cell r="AG1268">
            <v>0</v>
          </cell>
          <cell r="AH1268">
            <v>0</v>
          </cell>
          <cell r="AI1268">
            <v>0</v>
          </cell>
          <cell r="AJ1268">
            <v>0</v>
          </cell>
          <cell r="AK1268">
            <v>0</v>
          </cell>
          <cell r="AL1268">
            <v>0</v>
          </cell>
          <cell r="AM1268">
            <v>0</v>
          </cell>
          <cell r="AN1268">
            <v>0</v>
          </cell>
          <cell r="AO1268">
            <v>0</v>
          </cell>
          <cell r="AQ1268">
            <v>0</v>
          </cell>
          <cell r="AR1268">
            <v>0</v>
          </cell>
        </row>
        <row r="1269">
          <cell r="C1269">
            <v>5120</v>
          </cell>
          <cell r="E1269">
            <v>0</v>
          </cell>
          <cell r="F1269">
            <v>0</v>
          </cell>
          <cell r="G1269">
            <v>0</v>
          </cell>
          <cell r="H1269">
            <v>0</v>
          </cell>
          <cell r="I1269">
            <v>0</v>
          </cell>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cell r="AD1269">
            <v>0</v>
          </cell>
          <cell r="AE1269">
            <v>0</v>
          </cell>
          <cell r="AF1269">
            <v>0</v>
          </cell>
          <cell r="AG1269">
            <v>0</v>
          </cell>
          <cell r="AH1269">
            <v>0</v>
          </cell>
          <cell r="AI1269">
            <v>0</v>
          </cell>
          <cell r="AJ1269">
            <v>0</v>
          </cell>
          <cell r="AK1269">
            <v>0</v>
          </cell>
          <cell r="AL1269">
            <v>0</v>
          </cell>
          <cell r="AM1269">
            <v>0</v>
          </cell>
          <cell r="AN1269">
            <v>0</v>
          </cell>
          <cell r="AO1269">
            <v>0</v>
          </cell>
          <cell r="AQ1269">
            <v>0</v>
          </cell>
          <cell r="AR1269">
            <v>0</v>
          </cell>
        </row>
        <row r="1270">
          <cell r="C1270">
            <v>5120</v>
          </cell>
          <cell r="E1270">
            <v>0</v>
          </cell>
          <cell r="F1270">
            <v>0</v>
          </cell>
          <cell r="G1270">
            <v>0</v>
          </cell>
          <cell r="H1270">
            <v>0</v>
          </cell>
          <cell r="I1270">
            <v>0</v>
          </cell>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cell r="AD1270">
            <v>0</v>
          </cell>
          <cell r="AE1270">
            <v>0</v>
          </cell>
          <cell r="AF1270">
            <v>0</v>
          </cell>
          <cell r="AG1270">
            <v>0</v>
          </cell>
          <cell r="AH1270">
            <v>0</v>
          </cell>
          <cell r="AI1270">
            <v>0</v>
          </cell>
          <cell r="AJ1270">
            <v>0</v>
          </cell>
          <cell r="AK1270">
            <v>0</v>
          </cell>
          <cell r="AL1270">
            <v>0</v>
          </cell>
          <cell r="AM1270">
            <v>0</v>
          </cell>
          <cell r="AN1270">
            <v>0</v>
          </cell>
          <cell r="AO1270">
            <v>0</v>
          </cell>
          <cell r="AQ1270">
            <v>0</v>
          </cell>
          <cell r="AR1270">
            <v>0</v>
          </cell>
        </row>
        <row r="1271">
          <cell r="C1271">
            <v>5120</v>
          </cell>
          <cell r="E1271">
            <v>0</v>
          </cell>
          <cell r="F1271">
            <v>0</v>
          </cell>
          <cell r="G1271">
            <v>0</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G1271">
            <v>0</v>
          </cell>
          <cell r="AH1271">
            <v>0</v>
          </cell>
          <cell r="AI1271">
            <v>0</v>
          </cell>
          <cell r="AJ1271">
            <v>0</v>
          </cell>
          <cell r="AK1271">
            <v>0</v>
          </cell>
          <cell r="AL1271">
            <v>0</v>
          </cell>
          <cell r="AM1271">
            <v>0</v>
          </cell>
          <cell r="AN1271">
            <v>0</v>
          </cell>
          <cell r="AO1271">
            <v>0</v>
          </cell>
          <cell r="AQ1271">
            <v>0</v>
          </cell>
          <cell r="AR1271">
            <v>0</v>
          </cell>
        </row>
        <row r="1272">
          <cell r="C1272">
            <v>5120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cell r="AD1272">
            <v>0</v>
          </cell>
          <cell r="AE1272">
            <v>0</v>
          </cell>
          <cell r="AF1272">
            <v>0</v>
          </cell>
          <cell r="AG1272">
            <v>0</v>
          </cell>
          <cell r="AH1272">
            <v>0</v>
          </cell>
          <cell r="AI1272">
            <v>0</v>
          </cell>
          <cell r="AJ1272">
            <v>0</v>
          </cell>
          <cell r="AK1272">
            <v>0</v>
          </cell>
          <cell r="AL1272">
            <v>0</v>
          </cell>
          <cell r="AM1272">
            <v>0</v>
          </cell>
          <cell r="AN1272">
            <v>0</v>
          </cell>
          <cell r="AO1272">
            <v>0</v>
          </cell>
          <cell r="AQ1272">
            <v>0</v>
          </cell>
          <cell r="AR1272">
            <v>0</v>
          </cell>
        </row>
        <row r="1273">
          <cell r="C1273">
            <v>5120</v>
          </cell>
          <cell r="E1273">
            <v>0</v>
          </cell>
          <cell r="F1273">
            <v>0</v>
          </cell>
          <cell r="G1273">
            <v>0</v>
          </cell>
          <cell r="H1273">
            <v>0</v>
          </cell>
          <cell r="I1273">
            <v>0</v>
          </cell>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cell r="AD1273">
            <v>0</v>
          </cell>
          <cell r="AE1273">
            <v>0</v>
          </cell>
          <cell r="AF1273">
            <v>0</v>
          </cell>
          <cell r="AG1273">
            <v>0</v>
          </cell>
          <cell r="AH1273">
            <v>0</v>
          </cell>
          <cell r="AI1273">
            <v>0</v>
          </cell>
          <cell r="AJ1273">
            <v>0</v>
          </cell>
          <cell r="AK1273">
            <v>0</v>
          </cell>
          <cell r="AL1273">
            <v>0</v>
          </cell>
          <cell r="AM1273">
            <v>0</v>
          </cell>
          <cell r="AN1273">
            <v>0</v>
          </cell>
          <cell r="AO1273">
            <v>0</v>
          </cell>
          <cell r="AQ1273">
            <v>0</v>
          </cell>
          <cell r="AR1273">
            <v>0</v>
          </cell>
        </row>
        <row r="1274">
          <cell r="C1274">
            <v>5120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cell r="AD1274">
            <v>0</v>
          </cell>
          <cell r="AE1274">
            <v>0</v>
          </cell>
          <cell r="AF1274">
            <v>0</v>
          </cell>
          <cell r="AG1274">
            <v>0</v>
          </cell>
          <cell r="AH1274">
            <v>0</v>
          </cell>
          <cell r="AI1274">
            <v>0</v>
          </cell>
          <cell r="AJ1274">
            <v>0</v>
          </cell>
          <cell r="AK1274">
            <v>0</v>
          </cell>
          <cell r="AL1274">
            <v>0</v>
          </cell>
          <cell r="AM1274">
            <v>0</v>
          </cell>
          <cell r="AN1274">
            <v>0</v>
          </cell>
          <cell r="AO1274">
            <v>0</v>
          </cell>
          <cell r="AQ1274">
            <v>0</v>
          </cell>
          <cell r="AR1274">
            <v>0</v>
          </cell>
        </row>
        <row r="1275">
          <cell r="C1275">
            <v>5120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cell r="AD1275">
            <v>0</v>
          </cell>
          <cell r="AE1275">
            <v>0</v>
          </cell>
          <cell r="AF1275">
            <v>0</v>
          </cell>
          <cell r="AG1275">
            <v>0</v>
          </cell>
          <cell r="AH1275">
            <v>0</v>
          </cell>
          <cell r="AI1275">
            <v>0</v>
          </cell>
          <cell r="AJ1275">
            <v>0</v>
          </cell>
          <cell r="AK1275">
            <v>0</v>
          </cell>
          <cell r="AL1275">
            <v>0</v>
          </cell>
          <cell r="AM1275">
            <v>0</v>
          </cell>
          <cell r="AN1275">
            <v>0</v>
          </cell>
          <cell r="AO1275">
            <v>0</v>
          </cell>
          <cell r="AQ1275">
            <v>0</v>
          </cell>
          <cell r="AR1275">
            <v>0</v>
          </cell>
        </row>
        <row r="1276">
          <cell r="C1276">
            <v>5120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cell r="AD1276">
            <v>0</v>
          </cell>
          <cell r="AE1276">
            <v>0</v>
          </cell>
          <cell r="AF1276">
            <v>0</v>
          </cell>
          <cell r="AG1276">
            <v>0</v>
          </cell>
          <cell r="AH1276">
            <v>0</v>
          </cell>
          <cell r="AI1276">
            <v>0</v>
          </cell>
          <cell r="AJ1276">
            <v>0</v>
          </cell>
          <cell r="AK1276">
            <v>0</v>
          </cell>
          <cell r="AL1276">
            <v>0</v>
          </cell>
          <cell r="AM1276">
            <v>0</v>
          </cell>
          <cell r="AN1276">
            <v>0</v>
          </cell>
          <cell r="AO1276">
            <v>0</v>
          </cell>
          <cell r="AQ1276">
            <v>0</v>
          </cell>
          <cell r="AR1276">
            <v>0</v>
          </cell>
        </row>
        <row r="1277">
          <cell r="C1277">
            <v>5120</v>
          </cell>
          <cell r="E1277">
            <v>0</v>
          </cell>
          <cell r="F1277">
            <v>0</v>
          </cell>
          <cell r="G1277">
            <v>0</v>
          </cell>
          <cell r="H1277">
            <v>0</v>
          </cell>
          <cell r="I1277">
            <v>0</v>
          </cell>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cell r="AD1277">
            <v>0</v>
          </cell>
          <cell r="AE1277">
            <v>0</v>
          </cell>
          <cell r="AF1277">
            <v>0</v>
          </cell>
          <cell r="AG1277">
            <v>0</v>
          </cell>
          <cell r="AH1277">
            <v>0</v>
          </cell>
          <cell r="AI1277">
            <v>0</v>
          </cell>
          <cell r="AJ1277">
            <v>0</v>
          </cell>
          <cell r="AK1277">
            <v>0</v>
          </cell>
          <cell r="AL1277">
            <v>0</v>
          </cell>
          <cell r="AM1277">
            <v>0</v>
          </cell>
          <cell r="AN1277">
            <v>0</v>
          </cell>
          <cell r="AO1277">
            <v>0</v>
          </cell>
          <cell r="AQ1277">
            <v>0</v>
          </cell>
          <cell r="AR1277">
            <v>0</v>
          </cell>
        </row>
        <row r="1278">
          <cell r="C1278">
            <v>5120</v>
          </cell>
          <cell r="E1278">
            <v>0</v>
          </cell>
          <cell r="F1278">
            <v>0</v>
          </cell>
          <cell r="G1278">
            <v>0</v>
          </cell>
          <cell r="H1278">
            <v>0</v>
          </cell>
          <cell r="I1278">
            <v>0</v>
          </cell>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G1278">
            <v>0</v>
          </cell>
          <cell r="AH1278">
            <v>0</v>
          </cell>
          <cell r="AI1278">
            <v>0</v>
          </cell>
          <cell r="AJ1278">
            <v>0</v>
          </cell>
          <cell r="AK1278">
            <v>0</v>
          </cell>
          <cell r="AL1278">
            <v>0</v>
          </cell>
          <cell r="AM1278">
            <v>0</v>
          </cell>
          <cell r="AN1278">
            <v>0</v>
          </cell>
          <cell r="AO1278">
            <v>0</v>
          </cell>
          <cell r="AQ1278">
            <v>0</v>
          </cell>
          <cell r="AR1278">
            <v>0</v>
          </cell>
        </row>
        <row r="1279">
          <cell r="C1279">
            <v>5120</v>
          </cell>
          <cell r="E1279">
            <v>0</v>
          </cell>
          <cell r="F1279">
            <v>0</v>
          </cell>
          <cell r="G1279">
            <v>0</v>
          </cell>
          <cell r="H1279">
            <v>0</v>
          </cell>
          <cell r="I1279">
            <v>0</v>
          </cell>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cell r="AD1279">
            <v>0</v>
          </cell>
          <cell r="AE1279">
            <v>0</v>
          </cell>
          <cell r="AF1279">
            <v>0</v>
          </cell>
          <cell r="AG1279">
            <v>0</v>
          </cell>
          <cell r="AH1279">
            <v>0</v>
          </cell>
          <cell r="AI1279">
            <v>0</v>
          </cell>
          <cell r="AJ1279">
            <v>0</v>
          </cell>
          <cell r="AK1279">
            <v>0</v>
          </cell>
          <cell r="AL1279">
            <v>0</v>
          </cell>
          <cell r="AM1279">
            <v>0</v>
          </cell>
          <cell r="AN1279">
            <v>0</v>
          </cell>
          <cell r="AO1279">
            <v>0</v>
          </cell>
          <cell r="AQ1279">
            <v>0</v>
          </cell>
          <cell r="AR1279">
            <v>0</v>
          </cell>
        </row>
        <row r="1280">
          <cell r="E1280">
            <v>0</v>
          </cell>
          <cell r="F1280">
            <v>0</v>
          </cell>
          <cell r="G1280">
            <v>0</v>
          </cell>
          <cell r="H1280">
            <v>-23537.42</v>
          </cell>
          <cell r="I1280">
            <v>0</v>
          </cell>
          <cell r="J1280">
            <v>0</v>
          </cell>
          <cell r="K1280">
            <v>0</v>
          </cell>
          <cell r="L1280">
            <v>0</v>
          </cell>
          <cell r="M1280">
            <v>0</v>
          </cell>
          <cell r="N1280">
            <v>-9662.43</v>
          </cell>
          <cell r="O1280">
            <v>0</v>
          </cell>
          <cell r="P1280">
            <v>0</v>
          </cell>
          <cell r="Q1280">
            <v>0</v>
          </cell>
          <cell r="R1280">
            <v>0</v>
          </cell>
          <cell r="S1280">
            <v>0</v>
          </cell>
          <cell r="T1280">
            <v>-24535.3</v>
          </cell>
          <cell r="U1280">
            <v>0</v>
          </cell>
          <cell r="V1280">
            <v>0</v>
          </cell>
          <cell r="W1280">
            <v>0</v>
          </cell>
          <cell r="X1280">
            <v>0</v>
          </cell>
          <cell r="Y1280">
            <v>0</v>
          </cell>
          <cell r="Z1280">
            <v>0</v>
          </cell>
          <cell r="AA1280">
            <v>0</v>
          </cell>
          <cell r="AB1280">
            <v>-4976.22</v>
          </cell>
          <cell r="AC1280">
            <v>0</v>
          </cell>
          <cell r="AD1280">
            <v>-5266.08</v>
          </cell>
          <cell r="AE1280">
            <v>0</v>
          </cell>
          <cell r="AF1280">
            <v>0</v>
          </cell>
          <cell r="AG1280">
            <v>0</v>
          </cell>
          <cell r="AH1280">
            <v>-9947.35</v>
          </cell>
          <cell r="AI1280">
            <v>0</v>
          </cell>
          <cell r="AJ1280">
            <v>0</v>
          </cell>
          <cell r="AK1280">
            <v>0</v>
          </cell>
          <cell r="AL1280">
            <v>0</v>
          </cell>
          <cell r="AM1280">
            <v>0</v>
          </cell>
          <cell r="AN1280">
            <v>0</v>
          </cell>
          <cell r="AO1280">
            <v>0</v>
          </cell>
          <cell r="AQ1280">
            <v>0</v>
          </cell>
          <cell r="AR1280">
            <v>77924.800000000017</v>
          </cell>
        </row>
        <row r="1281">
          <cell r="C1281">
            <v>5122</v>
          </cell>
          <cell r="E1281">
            <v>0</v>
          </cell>
          <cell r="F1281">
            <v>0</v>
          </cell>
          <cell r="G1281">
            <v>0</v>
          </cell>
          <cell r="H1281">
            <v>0</v>
          </cell>
          <cell r="I1281">
            <v>0</v>
          </cell>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cell r="AD1281">
            <v>0</v>
          </cell>
          <cell r="AE1281">
            <v>0</v>
          </cell>
          <cell r="AF1281">
            <v>0</v>
          </cell>
          <cell r="AG1281">
            <v>0</v>
          </cell>
          <cell r="AH1281">
            <v>-8997.33</v>
          </cell>
          <cell r="AI1281">
            <v>0</v>
          </cell>
          <cell r="AJ1281">
            <v>0</v>
          </cell>
          <cell r="AK1281">
            <v>0</v>
          </cell>
          <cell r="AL1281">
            <v>0</v>
          </cell>
          <cell r="AM1281">
            <v>0</v>
          </cell>
          <cell r="AN1281">
            <v>0</v>
          </cell>
          <cell r="AO1281">
            <v>0</v>
          </cell>
          <cell r="AQ1281">
            <v>0</v>
          </cell>
          <cell r="AR1281">
            <v>8997.33</v>
          </cell>
        </row>
        <row r="1282">
          <cell r="C1282">
            <v>5122</v>
          </cell>
          <cell r="E1282">
            <v>0</v>
          </cell>
          <cell r="F1282">
            <v>0</v>
          </cell>
          <cell r="G1282">
            <v>0</v>
          </cell>
          <cell r="H1282">
            <v>0</v>
          </cell>
          <cell r="I1282">
            <v>0</v>
          </cell>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cell r="AD1282">
            <v>0</v>
          </cell>
          <cell r="AE1282">
            <v>0</v>
          </cell>
          <cell r="AF1282">
            <v>0</v>
          </cell>
          <cell r="AG1282">
            <v>0</v>
          </cell>
          <cell r="AH1282">
            <v>0</v>
          </cell>
          <cell r="AI1282">
            <v>0</v>
          </cell>
          <cell r="AJ1282">
            <v>0</v>
          </cell>
          <cell r="AK1282">
            <v>0</v>
          </cell>
          <cell r="AL1282">
            <v>0</v>
          </cell>
          <cell r="AM1282">
            <v>0</v>
          </cell>
          <cell r="AN1282">
            <v>0</v>
          </cell>
          <cell r="AO1282">
            <v>0</v>
          </cell>
          <cell r="AQ1282">
            <v>0</v>
          </cell>
          <cell r="AR1282">
            <v>0</v>
          </cell>
        </row>
        <row r="1283">
          <cell r="C1283">
            <v>5122</v>
          </cell>
          <cell r="E1283">
            <v>0</v>
          </cell>
          <cell r="F1283">
            <v>0</v>
          </cell>
          <cell r="G1283">
            <v>0</v>
          </cell>
          <cell r="H1283">
            <v>0</v>
          </cell>
          <cell r="I1283">
            <v>0</v>
          </cell>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cell r="AD1283">
            <v>0</v>
          </cell>
          <cell r="AE1283">
            <v>0</v>
          </cell>
          <cell r="AF1283">
            <v>0</v>
          </cell>
          <cell r="AG1283">
            <v>0</v>
          </cell>
          <cell r="AH1283">
            <v>0</v>
          </cell>
          <cell r="AI1283">
            <v>0</v>
          </cell>
          <cell r="AJ1283">
            <v>0</v>
          </cell>
          <cell r="AK1283">
            <v>0</v>
          </cell>
          <cell r="AL1283">
            <v>0</v>
          </cell>
          <cell r="AM1283">
            <v>0</v>
          </cell>
          <cell r="AN1283">
            <v>0</v>
          </cell>
          <cell r="AO1283">
            <v>0</v>
          </cell>
          <cell r="AQ1283">
            <v>0</v>
          </cell>
          <cell r="AR1283">
            <v>0</v>
          </cell>
        </row>
        <row r="1284">
          <cell r="C1284">
            <v>5122</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cell r="AD1284">
            <v>0</v>
          </cell>
          <cell r="AE1284">
            <v>0</v>
          </cell>
          <cell r="AF1284">
            <v>0</v>
          </cell>
          <cell r="AG1284">
            <v>0</v>
          </cell>
          <cell r="AH1284">
            <v>0</v>
          </cell>
          <cell r="AI1284">
            <v>0</v>
          </cell>
          <cell r="AJ1284">
            <v>0</v>
          </cell>
          <cell r="AK1284">
            <v>0</v>
          </cell>
          <cell r="AL1284">
            <v>0</v>
          </cell>
          <cell r="AM1284">
            <v>0</v>
          </cell>
          <cell r="AN1284">
            <v>0</v>
          </cell>
          <cell r="AO1284">
            <v>0</v>
          </cell>
          <cell r="AQ1284">
            <v>0</v>
          </cell>
          <cell r="AR1284">
            <v>0</v>
          </cell>
        </row>
        <row r="1285">
          <cell r="C1285">
            <v>5122</v>
          </cell>
          <cell r="E1285">
            <v>0</v>
          </cell>
          <cell r="F1285">
            <v>0</v>
          </cell>
          <cell r="G1285">
            <v>0</v>
          </cell>
          <cell r="H1285">
            <v>0</v>
          </cell>
          <cell r="I1285">
            <v>0</v>
          </cell>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G1285">
            <v>0</v>
          </cell>
          <cell r="AH1285">
            <v>0</v>
          </cell>
          <cell r="AI1285">
            <v>0</v>
          </cell>
          <cell r="AJ1285">
            <v>0</v>
          </cell>
          <cell r="AK1285">
            <v>0</v>
          </cell>
          <cell r="AL1285">
            <v>0</v>
          </cell>
          <cell r="AM1285">
            <v>0</v>
          </cell>
          <cell r="AN1285">
            <v>0</v>
          </cell>
          <cell r="AO1285">
            <v>0</v>
          </cell>
          <cell r="AQ1285">
            <v>0</v>
          </cell>
          <cell r="AR1285">
            <v>0</v>
          </cell>
        </row>
        <row r="1286">
          <cell r="C1286">
            <v>5122</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G1286">
            <v>0</v>
          </cell>
          <cell r="AH1286">
            <v>0</v>
          </cell>
          <cell r="AI1286">
            <v>0</v>
          </cell>
          <cell r="AJ1286">
            <v>0</v>
          </cell>
          <cell r="AK1286">
            <v>0</v>
          </cell>
          <cell r="AL1286">
            <v>0</v>
          </cell>
          <cell r="AM1286">
            <v>0</v>
          </cell>
          <cell r="AN1286">
            <v>0</v>
          </cell>
          <cell r="AO1286">
            <v>0</v>
          </cell>
          <cell r="AQ1286">
            <v>0</v>
          </cell>
          <cell r="AR1286">
            <v>0</v>
          </cell>
        </row>
        <row r="1287">
          <cell r="C1287">
            <v>5122</v>
          </cell>
          <cell r="E1287">
            <v>0</v>
          </cell>
          <cell r="F1287">
            <v>0</v>
          </cell>
          <cell r="G1287">
            <v>0</v>
          </cell>
          <cell r="H1287">
            <v>0</v>
          </cell>
          <cell r="I1287">
            <v>0</v>
          </cell>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G1287">
            <v>0</v>
          </cell>
          <cell r="AH1287">
            <v>0</v>
          </cell>
          <cell r="AI1287">
            <v>0</v>
          </cell>
          <cell r="AJ1287">
            <v>0</v>
          </cell>
          <cell r="AK1287">
            <v>0</v>
          </cell>
          <cell r="AL1287">
            <v>0</v>
          </cell>
          <cell r="AM1287">
            <v>0</v>
          </cell>
          <cell r="AN1287">
            <v>0</v>
          </cell>
          <cell r="AO1287">
            <v>0</v>
          </cell>
          <cell r="AQ1287">
            <v>0</v>
          </cell>
          <cell r="AR1287">
            <v>0</v>
          </cell>
        </row>
        <row r="1288">
          <cell r="C1288">
            <v>5122</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cell r="AF1288">
            <v>0</v>
          </cell>
          <cell r="AG1288">
            <v>0</v>
          </cell>
          <cell r="AH1288">
            <v>0</v>
          </cell>
          <cell r="AI1288">
            <v>0</v>
          </cell>
          <cell r="AJ1288">
            <v>0</v>
          </cell>
          <cell r="AK1288">
            <v>0</v>
          </cell>
          <cell r="AL1288">
            <v>0</v>
          </cell>
          <cell r="AM1288">
            <v>0</v>
          </cell>
          <cell r="AN1288">
            <v>0</v>
          </cell>
          <cell r="AO1288">
            <v>0</v>
          </cell>
          <cell r="AQ1288">
            <v>0</v>
          </cell>
          <cell r="AR1288">
            <v>0</v>
          </cell>
        </row>
        <row r="1289">
          <cell r="C1289">
            <v>5122</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G1289">
            <v>0</v>
          </cell>
          <cell r="AH1289">
            <v>0</v>
          </cell>
          <cell r="AI1289">
            <v>0</v>
          </cell>
          <cell r="AJ1289">
            <v>0</v>
          </cell>
          <cell r="AK1289">
            <v>0</v>
          </cell>
          <cell r="AL1289">
            <v>0</v>
          </cell>
          <cell r="AM1289">
            <v>0</v>
          </cell>
          <cell r="AN1289">
            <v>0</v>
          </cell>
          <cell r="AO1289">
            <v>0</v>
          </cell>
          <cell r="AQ1289">
            <v>0</v>
          </cell>
          <cell r="AR1289">
            <v>0</v>
          </cell>
        </row>
        <row r="1290">
          <cell r="C1290">
            <v>5122</v>
          </cell>
          <cell r="E1290">
            <v>0</v>
          </cell>
          <cell r="F1290">
            <v>0</v>
          </cell>
          <cell r="G1290">
            <v>0</v>
          </cell>
          <cell r="H1290">
            <v>0</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G1290">
            <v>0</v>
          </cell>
          <cell r="AH1290">
            <v>0</v>
          </cell>
          <cell r="AI1290">
            <v>0</v>
          </cell>
          <cell r="AJ1290">
            <v>0</v>
          </cell>
          <cell r="AK1290">
            <v>0</v>
          </cell>
          <cell r="AL1290">
            <v>0</v>
          </cell>
          <cell r="AM1290">
            <v>0</v>
          </cell>
          <cell r="AN1290">
            <v>0</v>
          </cell>
          <cell r="AO1290">
            <v>0</v>
          </cell>
          <cell r="AQ1290">
            <v>0</v>
          </cell>
          <cell r="AR1290">
            <v>0</v>
          </cell>
        </row>
        <row r="1291">
          <cell r="C1291">
            <v>5122</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cell r="AD1291">
            <v>0</v>
          </cell>
          <cell r="AE1291">
            <v>0</v>
          </cell>
          <cell r="AF1291">
            <v>0</v>
          </cell>
          <cell r="AG1291">
            <v>0</v>
          </cell>
          <cell r="AH1291">
            <v>0</v>
          </cell>
          <cell r="AI1291">
            <v>0</v>
          </cell>
          <cell r="AJ1291">
            <v>0</v>
          </cell>
          <cell r="AK1291">
            <v>0</v>
          </cell>
          <cell r="AL1291">
            <v>0</v>
          </cell>
          <cell r="AM1291">
            <v>0</v>
          </cell>
          <cell r="AN1291">
            <v>0</v>
          </cell>
          <cell r="AO1291">
            <v>0</v>
          </cell>
          <cell r="AQ1291">
            <v>0</v>
          </cell>
          <cell r="AR1291">
            <v>0</v>
          </cell>
        </row>
        <row r="1292">
          <cell r="C1292">
            <v>5122</v>
          </cell>
          <cell r="E1292">
            <v>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cell r="AD1292">
            <v>0</v>
          </cell>
          <cell r="AE1292">
            <v>0</v>
          </cell>
          <cell r="AF1292">
            <v>0</v>
          </cell>
          <cell r="AG1292">
            <v>0</v>
          </cell>
          <cell r="AH1292">
            <v>0</v>
          </cell>
          <cell r="AI1292">
            <v>0</v>
          </cell>
          <cell r="AJ1292">
            <v>0</v>
          </cell>
          <cell r="AK1292">
            <v>0</v>
          </cell>
          <cell r="AL1292">
            <v>0</v>
          </cell>
          <cell r="AM1292">
            <v>0</v>
          </cell>
          <cell r="AN1292">
            <v>0</v>
          </cell>
          <cell r="AO1292">
            <v>0</v>
          </cell>
          <cell r="AQ1292">
            <v>0</v>
          </cell>
          <cell r="AR1292">
            <v>0</v>
          </cell>
        </row>
        <row r="1293">
          <cell r="C1293">
            <v>5122</v>
          </cell>
          <cell r="E1293">
            <v>0</v>
          </cell>
          <cell r="F1293">
            <v>0</v>
          </cell>
          <cell r="G1293">
            <v>0</v>
          </cell>
          <cell r="H1293">
            <v>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G1293">
            <v>0</v>
          </cell>
          <cell r="AH1293">
            <v>0</v>
          </cell>
          <cell r="AI1293">
            <v>0</v>
          </cell>
          <cell r="AJ1293">
            <v>0</v>
          </cell>
          <cell r="AK1293">
            <v>0</v>
          </cell>
          <cell r="AL1293">
            <v>0</v>
          </cell>
          <cell r="AM1293">
            <v>0</v>
          </cell>
          <cell r="AN1293">
            <v>0</v>
          </cell>
          <cell r="AO1293">
            <v>0</v>
          </cell>
          <cell r="AQ1293">
            <v>0</v>
          </cell>
          <cell r="AR1293">
            <v>0</v>
          </cell>
        </row>
        <row r="1294">
          <cell r="C1294">
            <v>5122</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G1294">
            <v>0</v>
          </cell>
          <cell r="AH1294">
            <v>0</v>
          </cell>
          <cell r="AI1294">
            <v>0</v>
          </cell>
          <cell r="AJ1294">
            <v>0</v>
          </cell>
          <cell r="AK1294">
            <v>0</v>
          </cell>
          <cell r="AL1294">
            <v>0</v>
          </cell>
          <cell r="AM1294">
            <v>0</v>
          </cell>
          <cell r="AN1294">
            <v>0</v>
          </cell>
          <cell r="AO1294">
            <v>0</v>
          </cell>
          <cell r="AQ1294">
            <v>0</v>
          </cell>
          <cell r="AR1294">
            <v>0</v>
          </cell>
        </row>
        <row r="1295">
          <cell r="C1295">
            <v>5122</v>
          </cell>
          <cell r="E1295">
            <v>0</v>
          </cell>
          <cell r="F1295">
            <v>0</v>
          </cell>
          <cell r="G1295">
            <v>0</v>
          </cell>
          <cell r="H1295">
            <v>0</v>
          </cell>
          <cell r="I1295">
            <v>0</v>
          </cell>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cell r="AD1295">
            <v>0</v>
          </cell>
          <cell r="AE1295">
            <v>0</v>
          </cell>
          <cell r="AF1295">
            <v>0</v>
          </cell>
          <cell r="AG1295">
            <v>0</v>
          </cell>
          <cell r="AH1295">
            <v>0</v>
          </cell>
          <cell r="AI1295">
            <v>0</v>
          </cell>
          <cell r="AJ1295">
            <v>0</v>
          </cell>
          <cell r="AK1295">
            <v>0</v>
          </cell>
          <cell r="AL1295">
            <v>0</v>
          </cell>
          <cell r="AM1295">
            <v>0</v>
          </cell>
          <cell r="AN1295">
            <v>0</v>
          </cell>
          <cell r="AO1295">
            <v>0</v>
          </cell>
          <cell r="AQ1295">
            <v>0</v>
          </cell>
          <cell r="AR1295">
            <v>0</v>
          </cell>
        </row>
        <row r="1296">
          <cell r="C1296">
            <v>5122</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G1296">
            <v>0</v>
          </cell>
          <cell r="AH1296">
            <v>0</v>
          </cell>
          <cell r="AI1296">
            <v>0</v>
          </cell>
          <cell r="AJ1296">
            <v>0</v>
          </cell>
          <cell r="AK1296">
            <v>0</v>
          </cell>
          <cell r="AL1296">
            <v>0</v>
          </cell>
          <cell r="AM1296">
            <v>0</v>
          </cell>
          <cell r="AN1296">
            <v>0</v>
          </cell>
          <cell r="AO1296">
            <v>0</v>
          </cell>
          <cell r="AQ1296">
            <v>0</v>
          </cell>
          <cell r="AR1296">
            <v>0</v>
          </cell>
        </row>
        <row r="1297">
          <cell r="C1297">
            <v>5122</v>
          </cell>
          <cell r="E1297">
            <v>0</v>
          </cell>
          <cell r="F1297">
            <v>0</v>
          </cell>
          <cell r="G1297">
            <v>0</v>
          </cell>
          <cell r="H1297">
            <v>0</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G1297">
            <v>0</v>
          </cell>
          <cell r="AH1297">
            <v>0</v>
          </cell>
          <cell r="AI1297">
            <v>0</v>
          </cell>
          <cell r="AJ1297">
            <v>0</v>
          </cell>
          <cell r="AK1297">
            <v>0</v>
          </cell>
          <cell r="AL1297">
            <v>0</v>
          </cell>
          <cell r="AM1297">
            <v>0</v>
          </cell>
          <cell r="AN1297">
            <v>0</v>
          </cell>
          <cell r="AO1297">
            <v>0</v>
          </cell>
          <cell r="AQ1297">
            <v>0</v>
          </cell>
          <cell r="AR1297">
            <v>0</v>
          </cell>
        </row>
        <row r="1298">
          <cell r="C1298">
            <v>5122</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G1298">
            <v>0</v>
          </cell>
          <cell r="AH1298">
            <v>0</v>
          </cell>
          <cell r="AI1298">
            <v>0</v>
          </cell>
          <cell r="AJ1298">
            <v>0</v>
          </cell>
          <cell r="AK1298">
            <v>0</v>
          </cell>
          <cell r="AL1298">
            <v>0</v>
          </cell>
          <cell r="AM1298">
            <v>0</v>
          </cell>
          <cell r="AN1298">
            <v>0</v>
          </cell>
          <cell r="AO1298">
            <v>0</v>
          </cell>
          <cell r="AQ1298">
            <v>0</v>
          </cell>
          <cell r="AR1298">
            <v>0</v>
          </cell>
        </row>
        <row r="1299">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G1299">
            <v>0</v>
          </cell>
          <cell r="AH1299">
            <v>-8997.33</v>
          </cell>
          <cell r="AI1299">
            <v>0</v>
          </cell>
          <cell r="AJ1299">
            <v>0</v>
          </cell>
          <cell r="AK1299">
            <v>0</v>
          </cell>
          <cell r="AL1299">
            <v>0</v>
          </cell>
          <cell r="AM1299">
            <v>0</v>
          </cell>
          <cell r="AN1299">
            <v>0</v>
          </cell>
          <cell r="AO1299">
            <v>0</v>
          </cell>
          <cell r="AQ1299">
            <v>0</v>
          </cell>
          <cell r="AR1299">
            <v>8997.33</v>
          </cell>
        </row>
        <row r="1300">
          <cell r="C1300">
            <v>5126</v>
          </cell>
          <cell r="E1300">
            <v>0</v>
          </cell>
          <cell r="F1300">
            <v>0</v>
          </cell>
          <cell r="G1300">
            <v>0</v>
          </cell>
          <cell r="H1300">
            <v>0</v>
          </cell>
          <cell r="I1300">
            <v>0</v>
          </cell>
          <cell r="J1300">
            <v>0</v>
          </cell>
          <cell r="K1300">
            <v>0</v>
          </cell>
          <cell r="L1300">
            <v>0</v>
          </cell>
          <cell r="M1300">
            <v>0</v>
          </cell>
          <cell r="N1300">
            <v>0</v>
          </cell>
          <cell r="O1300">
            <v>0</v>
          </cell>
          <cell r="P1300">
            <v>0</v>
          </cell>
          <cell r="Q1300">
            <v>0</v>
          </cell>
          <cell r="R1300">
            <v>0</v>
          </cell>
          <cell r="S1300">
            <v>0</v>
          </cell>
          <cell r="T1300">
            <v>-17565</v>
          </cell>
          <cell r="U1300">
            <v>0</v>
          </cell>
          <cell r="V1300">
            <v>0</v>
          </cell>
          <cell r="W1300">
            <v>0</v>
          </cell>
          <cell r="X1300">
            <v>0</v>
          </cell>
          <cell r="Y1300">
            <v>0</v>
          </cell>
          <cell r="Z1300">
            <v>0</v>
          </cell>
          <cell r="AA1300">
            <v>0</v>
          </cell>
          <cell r="AB1300">
            <v>0</v>
          </cell>
          <cell r="AC1300">
            <v>0</v>
          </cell>
          <cell r="AD1300">
            <v>0</v>
          </cell>
          <cell r="AE1300">
            <v>0</v>
          </cell>
          <cell r="AF1300">
            <v>0</v>
          </cell>
          <cell r="AG1300">
            <v>0</v>
          </cell>
          <cell r="AH1300">
            <v>0</v>
          </cell>
          <cell r="AI1300">
            <v>0</v>
          </cell>
          <cell r="AJ1300">
            <v>0</v>
          </cell>
          <cell r="AK1300">
            <v>0</v>
          </cell>
          <cell r="AL1300">
            <v>0</v>
          </cell>
          <cell r="AM1300">
            <v>0</v>
          </cell>
          <cell r="AN1300">
            <v>0</v>
          </cell>
          <cell r="AO1300">
            <v>0</v>
          </cell>
          <cell r="AQ1300">
            <v>0</v>
          </cell>
          <cell r="AR1300">
            <v>17565</v>
          </cell>
        </row>
        <row r="1301">
          <cell r="C1301">
            <v>5126</v>
          </cell>
          <cell r="E1301">
            <v>0</v>
          </cell>
          <cell r="F1301">
            <v>0</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G1301">
            <v>0</v>
          </cell>
          <cell r="AH1301">
            <v>0</v>
          </cell>
          <cell r="AI1301">
            <v>0</v>
          </cell>
          <cell r="AJ1301">
            <v>0</v>
          </cell>
          <cell r="AK1301">
            <v>0</v>
          </cell>
          <cell r="AL1301">
            <v>0</v>
          </cell>
          <cell r="AM1301">
            <v>0</v>
          </cell>
          <cell r="AN1301">
            <v>0</v>
          </cell>
          <cell r="AO1301">
            <v>0</v>
          </cell>
          <cell r="AQ1301">
            <v>0</v>
          </cell>
          <cell r="AR1301">
            <v>0</v>
          </cell>
        </row>
        <row r="1302">
          <cell r="C1302">
            <v>5126</v>
          </cell>
          <cell r="E1302">
            <v>0</v>
          </cell>
          <cell r="F1302">
            <v>0</v>
          </cell>
          <cell r="G1302">
            <v>0</v>
          </cell>
          <cell r="H1302">
            <v>0</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cell r="AD1302">
            <v>0</v>
          </cell>
          <cell r="AE1302">
            <v>0</v>
          </cell>
          <cell r="AF1302">
            <v>0</v>
          </cell>
          <cell r="AG1302">
            <v>0</v>
          </cell>
          <cell r="AH1302">
            <v>0</v>
          </cell>
          <cell r="AI1302">
            <v>0</v>
          </cell>
          <cell r="AJ1302">
            <v>0</v>
          </cell>
          <cell r="AK1302">
            <v>0</v>
          </cell>
          <cell r="AL1302">
            <v>0</v>
          </cell>
          <cell r="AM1302">
            <v>0</v>
          </cell>
          <cell r="AN1302">
            <v>0</v>
          </cell>
          <cell r="AO1302">
            <v>0</v>
          </cell>
          <cell r="AQ1302">
            <v>0</v>
          </cell>
          <cell r="AR1302">
            <v>0</v>
          </cell>
        </row>
        <row r="1303">
          <cell r="C1303">
            <v>5126</v>
          </cell>
          <cell r="E1303">
            <v>0</v>
          </cell>
          <cell r="F1303">
            <v>0</v>
          </cell>
          <cell r="G1303">
            <v>0</v>
          </cell>
          <cell r="H1303">
            <v>0</v>
          </cell>
          <cell r="I1303">
            <v>0</v>
          </cell>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cell r="AD1303">
            <v>0</v>
          </cell>
          <cell r="AE1303">
            <v>0</v>
          </cell>
          <cell r="AF1303">
            <v>0</v>
          </cell>
          <cell r="AG1303">
            <v>0</v>
          </cell>
          <cell r="AH1303">
            <v>0</v>
          </cell>
          <cell r="AI1303">
            <v>0</v>
          </cell>
          <cell r="AJ1303">
            <v>0</v>
          </cell>
          <cell r="AK1303">
            <v>0</v>
          </cell>
          <cell r="AL1303">
            <v>0</v>
          </cell>
          <cell r="AM1303">
            <v>0</v>
          </cell>
          <cell r="AN1303">
            <v>0</v>
          </cell>
          <cell r="AO1303">
            <v>0</v>
          </cell>
          <cell r="AQ1303">
            <v>0</v>
          </cell>
          <cell r="AR1303">
            <v>0</v>
          </cell>
        </row>
        <row r="1304">
          <cell r="C1304">
            <v>5126</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cell r="AD1304">
            <v>0</v>
          </cell>
          <cell r="AE1304">
            <v>0</v>
          </cell>
          <cell r="AF1304">
            <v>0</v>
          </cell>
          <cell r="AG1304">
            <v>0</v>
          </cell>
          <cell r="AH1304">
            <v>0</v>
          </cell>
          <cell r="AI1304">
            <v>0</v>
          </cell>
          <cell r="AJ1304">
            <v>0</v>
          </cell>
          <cell r="AK1304">
            <v>0</v>
          </cell>
          <cell r="AL1304">
            <v>0</v>
          </cell>
          <cell r="AM1304">
            <v>0</v>
          </cell>
          <cell r="AN1304">
            <v>0</v>
          </cell>
          <cell r="AO1304">
            <v>0</v>
          </cell>
          <cell r="AQ1304">
            <v>0</v>
          </cell>
          <cell r="AR1304">
            <v>0</v>
          </cell>
        </row>
        <row r="1305">
          <cell r="C1305">
            <v>5126</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cell r="AD1305">
            <v>0</v>
          </cell>
          <cell r="AE1305">
            <v>0</v>
          </cell>
          <cell r="AF1305">
            <v>0</v>
          </cell>
          <cell r="AG1305">
            <v>0</v>
          </cell>
          <cell r="AH1305">
            <v>0</v>
          </cell>
          <cell r="AI1305">
            <v>0</v>
          </cell>
          <cell r="AJ1305">
            <v>0</v>
          </cell>
          <cell r="AK1305">
            <v>0</v>
          </cell>
          <cell r="AL1305">
            <v>0</v>
          </cell>
          <cell r="AM1305">
            <v>0</v>
          </cell>
          <cell r="AN1305">
            <v>0</v>
          </cell>
          <cell r="AO1305">
            <v>0</v>
          </cell>
          <cell r="AQ1305">
            <v>0</v>
          </cell>
          <cell r="AR1305">
            <v>0</v>
          </cell>
        </row>
        <row r="1306">
          <cell r="C1306">
            <v>5126</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cell r="AF1306">
            <v>0</v>
          </cell>
          <cell r="AG1306">
            <v>0</v>
          </cell>
          <cell r="AH1306">
            <v>0</v>
          </cell>
          <cell r="AI1306">
            <v>0</v>
          </cell>
          <cell r="AJ1306">
            <v>0</v>
          </cell>
          <cell r="AK1306">
            <v>0</v>
          </cell>
          <cell r="AL1306">
            <v>0</v>
          </cell>
          <cell r="AM1306">
            <v>0</v>
          </cell>
          <cell r="AN1306">
            <v>0</v>
          </cell>
          <cell r="AO1306">
            <v>0</v>
          </cell>
          <cell r="AQ1306">
            <v>0</v>
          </cell>
          <cell r="AR1306">
            <v>0</v>
          </cell>
        </row>
        <row r="1307">
          <cell r="C1307">
            <v>5126</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cell r="AD1307">
            <v>0</v>
          </cell>
          <cell r="AE1307">
            <v>0</v>
          </cell>
          <cell r="AF1307">
            <v>0</v>
          </cell>
          <cell r="AG1307">
            <v>0</v>
          </cell>
          <cell r="AH1307">
            <v>0</v>
          </cell>
          <cell r="AI1307">
            <v>0</v>
          </cell>
          <cell r="AJ1307">
            <v>0</v>
          </cell>
          <cell r="AK1307">
            <v>0</v>
          </cell>
          <cell r="AL1307">
            <v>0</v>
          </cell>
          <cell r="AM1307">
            <v>0</v>
          </cell>
          <cell r="AN1307">
            <v>0</v>
          </cell>
          <cell r="AO1307">
            <v>0</v>
          </cell>
          <cell r="AQ1307">
            <v>0</v>
          </cell>
          <cell r="AR1307">
            <v>0</v>
          </cell>
        </row>
        <row r="1308">
          <cell r="C1308">
            <v>5126</v>
          </cell>
          <cell r="E1308">
            <v>0</v>
          </cell>
          <cell r="F1308">
            <v>0</v>
          </cell>
          <cell r="G1308">
            <v>0</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G1308">
            <v>0</v>
          </cell>
          <cell r="AH1308">
            <v>0</v>
          </cell>
          <cell r="AI1308">
            <v>0</v>
          </cell>
          <cell r="AJ1308">
            <v>0</v>
          </cell>
          <cell r="AK1308">
            <v>0</v>
          </cell>
          <cell r="AL1308">
            <v>0</v>
          </cell>
          <cell r="AM1308">
            <v>0</v>
          </cell>
          <cell r="AN1308">
            <v>0</v>
          </cell>
          <cell r="AO1308">
            <v>0</v>
          </cell>
          <cell r="AQ1308">
            <v>0</v>
          </cell>
          <cell r="AR1308">
            <v>0</v>
          </cell>
        </row>
        <row r="1309">
          <cell r="C1309">
            <v>5126</v>
          </cell>
          <cell r="E1309">
            <v>0</v>
          </cell>
          <cell r="F1309">
            <v>0</v>
          </cell>
          <cell r="G1309">
            <v>0</v>
          </cell>
          <cell r="H1309">
            <v>0</v>
          </cell>
          <cell r="I1309">
            <v>0</v>
          </cell>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G1309">
            <v>0</v>
          </cell>
          <cell r="AH1309">
            <v>0</v>
          </cell>
          <cell r="AI1309">
            <v>0</v>
          </cell>
          <cell r="AJ1309">
            <v>0</v>
          </cell>
          <cell r="AK1309">
            <v>0</v>
          </cell>
          <cell r="AL1309">
            <v>0</v>
          </cell>
          <cell r="AM1309">
            <v>0</v>
          </cell>
          <cell r="AN1309">
            <v>0</v>
          </cell>
          <cell r="AO1309">
            <v>0</v>
          </cell>
          <cell r="AQ1309">
            <v>0</v>
          </cell>
          <cell r="AR1309">
            <v>0</v>
          </cell>
        </row>
        <row r="1310">
          <cell r="C1310">
            <v>5126</v>
          </cell>
          <cell r="E1310">
            <v>0</v>
          </cell>
          <cell r="F1310">
            <v>0</v>
          </cell>
          <cell r="G1310">
            <v>0</v>
          </cell>
          <cell r="H1310">
            <v>0</v>
          </cell>
          <cell r="I1310">
            <v>0</v>
          </cell>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cell r="AD1310">
            <v>0</v>
          </cell>
          <cell r="AE1310">
            <v>0</v>
          </cell>
          <cell r="AF1310">
            <v>0</v>
          </cell>
          <cell r="AG1310">
            <v>0</v>
          </cell>
          <cell r="AH1310">
            <v>0</v>
          </cell>
          <cell r="AI1310">
            <v>0</v>
          </cell>
          <cell r="AJ1310">
            <v>0</v>
          </cell>
          <cell r="AK1310">
            <v>0</v>
          </cell>
          <cell r="AL1310">
            <v>0</v>
          </cell>
          <cell r="AM1310">
            <v>0</v>
          </cell>
          <cell r="AN1310">
            <v>0</v>
          </cell>
          <cell r="AO1310">
            <v>0</v>
          </cell>
          <cell r="AQ1310">
            <v>0</v>
          </cell>
          <cell r="AR1310">
            <v>0</v>
          </cell>
        </row>
        <row r="1311">
          <cell r="C1311">
            <v>5126</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cell r="AD1311">
            <v>0</v>
          </cell>
          <cell r="AE1311">
            <v>0</v>
          </cell>
          <cell r="AF1311">
            <v>0</v>
          </cell>
          <cell r="AG1311">
            <v>0</v>
          </cell>
          <cell r="AH1311">
            <v>0</v>
          </cell>
          <cell r="AI1311">
            <v>0</v>
          </cell>
          <cell r="AJ1311">
            <v>0</v>
          </cell>
          <cell r="AK1311">
            <v>0</v>
          </cell>
          <cell r="AL1311">
            <v>0</v>
          </cell>
          <cell r="AM1311">
            <v>0</v>
          </cell>
          <cell r="AN1311">
            <v>0</v>
          </cell>
          <cell r="AO1311">
            <v>0</v>
          </cell>
          <cell r="AQ1311">
            <v>0</v>
          </cell>
          <cell r="AR1311">
            <v>0</v>
          </cell>
        </row>
        <row r="1312">
          <cell r="C1312">
            <v>5126</v>
          </cell>
          <cell r="E1312">
            <v>0</v>
          </cell>
          <cell r="F1312">
            <v>0</v>
          </cell>
          <cell r="G1312">
            <v>0</v>
          </cell>
          <cell r="H1312">
            <v>0</v>
          </cell>
          <cell r="I1312">
            <v>0</v>
          </cell>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cell r="AF1312">
            <v>0</v>
          </cell>
          <cell r="AG1312">
            <v>0</v>
          </cell>
          <cell r="AH1312">
            <v>0</v>
          </cell>
          <cell r="AI1312">
            <v>0</v>
          </cell>
          <cell r="AJ1312">
            <v>0</v>
          </cell>
          <cell r="AK1312">
            <v>0</v>
          </cell>
          <cell r="AL1312">
            <v>0</v>
          </cell>
          <cell r="AM1312">
            <v>0</v>
          </cell>
          <cell r="AN1312">
            <v>0</v>
          </cell>
          <cell r="AO1312">
            <v>0</v>
          </cell>
          <cell r="AQ1312">
            <v>0</v>
          </cell>
          <cell r="AR1312">
            <v>0</v>
          </cell>
        </row>
        <row r="1313">
          <cell r="C1313">
            <v>5126</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cell r="AF1313">
            <v>0</v>
          </cell>
          <cell r="AG1313">
            <v>0</v>
          </cell>
          <cell r="AH1313">
            <v>0</v>
          </cell>
          <cell r="AI1313">
            <v>0</v>
          </cell>
          <cell r="AJ1313">
            <v>0</v>
          </cell>
          <cell r="AK1313">
            <v>0</v>
          </cell>
          <cell r="AL1313">
            <v>0</v>
          </cell>
          <cell r="AM1313">
            <v>0</v>
          </cell>
          <cell r="AN1313">
            <v>0</v>
          </cell>
          <cell r="AO1313">
            <v>0</v>
          </cell>
          <cell r="AQ1313">
            <v>0</v>
          </cell>
          <cell r="AR1313">
            <v>0</v>
          </cell>
        </row>
        <row r="1314">
          <cell r="C1314">
            <v>5126</v>
          </cell>
          <cell r="E1314">
            <v>0</v>
          </cell>
          <cell r="F1314">
            <v>0</v>
          </cell>
          <cell r="G1314">
            <v>0</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cell r="AD1314">
            <v>0</v>
          </cell>
          <cell r="AE1314">
            <v>0</v>
          </cell>
          <cell r="AF1314">
            <v>0</v>
          </cell>
          <cell r="AG1314">
            <v>0</v>
          </cell>
          <cell r="AH1314">
            <v>0</v>
          </cell>
          <cell r="AI1314">
            <v>0</v>
          </cell>
          <cell r="AJ1314">
            <v>0</v>
          </cell>
          <cell r="AK1314">
            <v>0</v>
          </cell>
          <cell r="AL1314">
            <v>0</v>
          </cell>
          <cell r="AM1314">
            <v>0</v>
          </cell>
          <cell r="AN1314">
            <v>0</v>
          </cell>
          <cell r="AO1314">
            <v>0</v>
          </cell>
          <cell r="AQ1314">
            <v>0</v>
          </cell>
          <cell r="AR1314">
            <v>0</v>
          </cell>
        </row>
        <row r="1315">
          <cell r="C1315">
            <v>5126</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cell r="AD1315">
            <v>0</v>
          </cell>
          <cell r="AE1315">
            <v>0</v>
          </cell>
          <cell r="AF1315">
            <v>0</v>
          </cell>
          <cell r="AG1315">
            <v>0</v>
          </cell>
          <cell r="AH1315">
            <v>0</v>
          </cell>
          <cell r="AI1315">
            <v>0</v>
          </cell>
          <cell r="AJ1315">
            <v>0</v>
          </cell>
          <cell r="AK1315">
            <v>0</v>
          </cell>
          <cell r="AL1315">
            <v>0</v>
          </cell>
          <cell r="AM1315">
            <v>0</v>
          </cell>
          <cell r="AN1315">
            <v>0</v>
          </cell>
          <cell r="AO1315">
            <v>0</v>
          </cell>
          <cell r="AQ1315">
            <v>0</v>
          </cell>
          <cell r="AR1315">
            <v>0</v>
          </cell>
        </row>
        <row r="1316">
          <cell r="C1316">
            <v>5126</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cell r="AD1316">
            <v>0</v>
          </cell>
          <cell r="AE1316">
            <v>0</v>
          </cell>
          <cell r="AF1316">
            <v>0</v>
          </cell>
          <cell r="AG1316">
            <v>0</v>
          </cell>
          <cell r="AH1316">
            <v>0</v>
          </cell>
          <cell r="AI1316">
            <v>0</v>
          </cell>
          <cell r="AJ1316">
            <v>0</v>
          </cell>
          <cell r="AK1316">
            <v>0</v>
          </cell>
          <cell r="AL1316">
            <v>0</v>
          </cell>
          <cell r="AM1316">
            <v>0</v>
          </cell>
          <cell r="AN1316">
            <v>0</v>
          </cell>
          <cell r="AO1316">
            <v>0</v>
          </cell>
          <cell r="AQ1316">
            <v>0</v>
          </cell>
          <cell r="AR1316">
            <v>0</v>
          </cell>
        </row>
        <row r="1317">
          <cell r="C1317">
            <v>5126</v>
          </cell>
          <cell r="E1317">
            <v>0</v>
          </cell>
          <cell r="F1317">
            <v>0</v>
          </cell>
          <cell r="G1317">
            <v>0</v>
          </cell>
          <cell r="H1317">
            <v>0</v>
          </cell>
          <cell r="I1317">
            <v>0</v>
          </cell>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cell r="AD1317">
            <v>0</v>
          </cell>
          <cell r="AE1317">
            <v>0</v>
          </cell>
          <cell r="AF1317">
            <v>0</v>
          </cell>
          <cell r="AG1317">
            <v>0</v>
          </cell>
          <cell r="AH1317">
            <v>0</v>
          </cell>
          <cell r="AI1317">
            <v>0</v>
          </cell>
          <cell r="AJ1317">
            <v>0</v>
          </cell>
          <cell r="AK1317">
            <v>0</v>
          </cell>
          <cell r="AL1317">
            <v>0</v>
          </cell>
          <cell r="AM1317">
            <v>0</v>
          </cell>
          <cell r="AN1317">
            <v>0</v>
          </cell>
          <cell r="AO1317">
            <v>0</v>
          </cell>
          <cell r="AQ1317">
            <v>0</v>
          </cell>
          <cell r="AR1317">
            <v>0</v>
          </cell>
        </row>
        <row r="1318">
          <cell r="E1318">
            <v>0</v>
          </cell>
          <cell r="F1318">
            <v>0</v>
          </cell>
          <cell r="G1318">
            <v>0</v>
          </cell>
          <cell r="H1318">
            <v>0</v>
          </cell>
          <cell r="I1318">
            <v>0</v>
          </cell>
          <cell r="J1318">
            <v>0</v>
          </cell>
          <cell r="K1318">
            <v>0</v>
          </cell>
          <cell r="L1318">
            <v>0</v>
          </cell>
          <cell r="M1318">
            <v>0</v>
          </cell>
          <cell r="N1318">
            <v>0</v>
          </cell>
          <cell r="O1318">
            <v>0</v>
          </cell>
          <cell r="P1318">
            <v>0</v>
          </cell>
          <cell r="Q1318">
            <v>0</v>
          </cell>
          <cell r="R1318">
            <v>0</v>
          </cell>
          <cell r="S1318">
            <v>0</v>
          </cell>
          <cell r="T1318">
            <v>-17565</v>
          </cell>
          <cell r="U1318">
            <v>0</v>
          </cell>
          <cell r="V1318">
            <v>0</v>
          </cell>
          <cell r="W1318">
            <v>0</v>
          </cell>
          <cell r="X1318">
            <v>0</v>
          </cell>
          <cell r="Y1318">
            <v>0</v>
          </cell>
          <cell r="Z1318">
            <v>0</v>
          </cell>
          <cell r="AA1318">
            <v>0</v>
          </cell>
          <cell r="AB1318">
            <v>0</v>
          </cell>
          <cell r="AC1318">
            <v>0</v>
          </cell>
          <cell r="AD1318">
            <v>0</v>
          </cell>
          <cell r="AE1318">
            <v>0</v>
          </cell>
          <cell r="AF1318">
            <v>0</v>
          </cell>
          <cell r="AG1318">
            <v>0</v>
          </cell>
          <cell r="AH1318">
            <v>0</v>
          </cell>
          <cell r="AI1318">
            <v>0</v>
          </cell>
          <cell r="AJ1318">
            <v>0</v>
          </cell>
          <cell r="AK1318">
            <v>0</v>
          </cell>
          <cell r="AL1318">
            <v>0</v>
          </cell>
          <cell r="AM1318">
            <v>0</v>
          </cell>
          <cell r="AN1318">
            <v>0</v>
          </cell>
          <cell r="AO1318">
            <v>0</v>
          </cell>
          <cell r="AQ1318">
            <v>0</v>
          </cell>
          <cell r="AR1318">
            <v>17565</v>
          </cell>
        </row>
        <row r="1319">
          <cell r="C1319">
            <v>5127</v>
          </cell>
          <cell r="E1319">
            <v>0</v>
          </cell>
          <cell r="F1319">
            <v>0</v>
          </cell>
          <cell r="G1319">
            <v>0</v>
          </cell>
          <cell r="H1319">
            <v>0</v>
          </cell>
          <cell r="I1319">
            <v>0</v>
          </cell>
          <cell r="J1319">
            <v>0</v>
          </cell>
          <cell r="K1319">
            <v>0</v>
          </cell>
          <cell r="L1319">
            <v>0</v>
          </cell>
          <cell r="M1319">
            <v>0</v>
          </cell>
          <cell r="N1319">
            <v>-792.33</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cell r="AD1319">
            <v>0</v>
          </cell>
          <cell r="AE1319">
            <v>0</v>
          </cell>
          <cell r="AF1319">
            <v>0</v>
          </cell>
          <cell r="AG1319">
            <v>0</v>
          </cell>
          <cell r="AH1319">
            <v>0</v>
          </cell>
          <cell r="AI1319">
            <v>0</v>
          </cell>
          <cell r="AJ1319">
            <v>0</v>
          </cell>
          <cell r="AK1319">
            <v>0</v>
          </cell>
          <cell r="AL1319">
            <v>0</v>
          </cell>
          <cell r="AM1319">
            <v>0</v>
          </cell>
          <cell r="AN1319">
            <v>0</v>
          </cell>
          <cell r="AO1319">
            <v>0</v>
          </cell>
          <cell r="AQ1319">
            <v>0</v>
          </cell>
          <cell r="AR1319">
            <v>792.33</v>
          </cell>
        </row>
        <row r="1320">
          <cell r="C1320">
            <v>5127</v>
          </cell>
          <cell r="E1320">
            <v>0</v>
          </cell>
          <cell r="F1320">
            <v>0</v>
          </cell>
          <cell r="G1320">
            <v>0</v>
          </cell>
          <cell r="H1320">
            <v>0</v>
          </cell>
          <cell r="I1320">
            <v>0</v>
          </cell>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cell r="AD1320">
            <v>0</v>
          </cell>
          <cell r="AE1320">
            <v>0</v>
          </cell>
          <cell r="AF1320">
            <v>0</v>
          </cell>
          <cell r="AG1320">
            <v>0</v>
          </cell>
          <cell r="AH1320">
            <v>0</v>
          </cell>
          <cell r="AI1320">
            <v>0</v>
          </cell>
          <cell r="AJ1320">
            <v>0</v>
          </cell>
          <cell r="AK1320">
            <v>0</v>
          </cell>
          <cell r="AL1320">
            <v>0</v>
          </cell>
          <cell r="AM1320">
            <v>0</v>
          </cell>
          <cell r="AN1320">
            <v>0</v>
          </cell>
          <cell r="AO1320">
            <v>0</v>
          </cell>
          <cell r="AQ1320">
            <v>0</v>
          </cell>
          <cell r="AR1320">
            <v>0</v>
          </cell>
        </row>
        <row r="1321">
          <cell r="C1321">
            <v>5127</v>
          </cell>
          <cell r="E1321">
            <v>0</v>
          </cell>
          <cell r="F1321">
            <v>0</v>
          </cell>
          <cell r="G1321">
            <v>0</v>
          </cell>
          <cell r="H1321">
            <v>0</v>
          </cell>
          <cell r="I1321">
            <v>0</v>
          </cell>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cell r="AD1321">
            <v>0</v>
          </cell>
          <cell r="AE1321">
            <v>0</v>
          </cell>
          <cell r="AF1321">
            <v>0</v>
          </cell>
          <cell r="AG1321">
            <v>0</v>
          </cell>
          <cell r="AH1321">
            <v>0</v>
          </cell>
          <cell r="AI1321">
            <v>0</v>
          </cell>
          <cell r="AJ1321">
            <v>0</v>
          </cell>
          <cell r="AK1321">
            <v>0</v>
          </cell>
          <cell r="AL1321">
            <v>0</v>
          </cell>
          <cell r="AM1321">
            <v>0</v>
          </cell>
          <cell r="AN1321">
            <v>0</v>
          </cell>
          <cell r="AO1321">
            <v>0</v>
          </cell>
          <cell r="AQ1321">
            <v>0</v>
          </cell>
          <cell r="AR1321">
            <v>0</v>
          </cell>
        </row>
        <row r="1322">
          <cell r="C1322">
            <v>5127</v>
          </cell>
          <cell r="E1322">
            <v>0</v>
          </cell>
          <cell r="F1322">
            <v>0</v>
          </cell>
          <cell r="G1322">
            <v>0</v>
          </cell>
          <cell r="H1322">
            <v>0</v>
          </cell>
          <cell r="I1322">
            <v>0</v>
          </cell>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cell r="AD1322">
            <v>0</v>
          </cell>
          <cell r="AE1322">
            <v>0</v>
          </cell>
          <cell r="AF1322">
            <v>0</v>
          </cell>
          <cell r="AG1322">
            <v>0</v>
          </cell>
          <cell r="AH1322">
            <v>0</v>
          </cell>
          <cell r="AI1322">
            <v>0</v>
          </cell>
          <cell r="AJ1322">
            <v>0</v>
          </cell>
          <cell r="AK1322">
            <v>0</v>
          </cell>
          <cell r="AL1322">
            <v>0</v>
          </cell>
          <cell r="AM1322">
            <v>0</v>
          </cell>
          <cell r="AN1322">
            <v>0</v>
          </cell>
          <cell r="AO1322">
            <v>0</v>
          </cell>
          <cell r="AQ1322">
            <v>0</v>
          </cell>
          <cell r="AR1322">
            <v>0</v>
          </cell>
        </row>
        <row r="1323">
          <cell r="C1323">
            <v>5127</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cell r="AD1323">
            <v>0</v>
          </cell>
          <cell r="AE1323">
            <v>0</v>
          </cell>
          <cell r="AF1323">
            <v>0</v>
          </cell>
          <cell r="AG1323">
            <v>0</v>
          </cell>
          <cell r="AH1323">
            <v>0</v>
          </cell>
          <cell r="AI1323">
            <v>0</v>
          </cell>
          <cell r="AJ1323">
            <v>0</v>
          </cell>
          <cell r="AK1323">
            <v>0</v>
          </cell>
          <cell r="AL1323">
            <v>0</v>
          </cell>
          <cell r="AM1323">
            <v>0</v>
          </cell>
          <cell r="AN1323">
            <v>0</v>
          </cell>
          <cell r="AO1323">
            <v>0</v>
          </cell>
          <cell r="AQ1323">
            <v>0</v>
          </cell>
          <cell r="AR1323">
            <v>0</v>
          </cell>
        </row>
        <row r="1324">
          <cell r="C1324">
            <v>5127</v>
          </cell>
          <cell r="E1324">
            <v>0</v>
          </cell>
          <cell r="F1324">
            <v>0</v>
          </cell>
          <cell r="G1324">
            <v>0</v>
          </cell>
          <cell r="H1324">
            <v>0</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cell r="AD1324">
            <v>0</v>
          </cell>
          <cell r="AE1324">
            <v>0</v>
          </cell>
          <cell r="AF1324">
            <v>0</v>
          </cell>
          <cell r="AG1324">
            <v>0</v>
          </cell>
          <cell r="AH1324">
            <v>0</v>
          </cell>
          <cell r="AI1324">
            <v>0</v>
          </cell>
          <cell r="AJ1324">
            <v>0</v>
          </cell>
          <cell r="AK1324">
            <v>0</v>
          </cell>
          <cell r="AL1324">
            <v>0</v>
          </cell>
          <cell r="AM1324">
            <v>0</v>
          </cell>
          <cell r="AN1324">
            <v>0</v>
          </cell>
          <cell r="AO1324">
            <v>0</v>
          </cell>
          <cell r="AQ1324">
            <v>0</v>
          </cell>
          <cell r="AR1324">
            <v>0</v>
          </cell>
        </row>
        <row r="1325">
          <cell r="C1325">
            <v>5127</v>
          </cell>
          <cell r="E1325">
            <v>0</v>
          </cell>
          <cell r="F1325">
            <v>0</v>
          </cell>
          <cell r="G1325">
            <v>0</v>
          </cell>
          <cell r="H1325">
            <v>0</v>
          </cell>
          <cell r="I1325">
            <v>0</v>
          </cell>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cell r="AD1325">
            <v>0</v>
          </cell>
          <cell r="AE1325">
            <v>0</v>
          </cell>
          <cell r="AF1325">
            <v>0</v>
          </cell>
          <cell r="AG1325">
            <v>0</v>
          </cell>
          <cell r="AH1325">
            <v>0</v>
          </cell>
          <cell r="AI1325">
            <v>0</v>
          </cell>
          <cell r="AJ1325">
            <v>0</v>
          </cell>
          <cell r="AK1325">
            <v>0</v>
          </cell>
          <cell r="AL1325">
            <v>0</v>
          </cell>
          <cell r="AM1325">
            <v>0</v>
          </cell>
          <cell r="AN1325">
            <v>0</v>
          </cell>
          <cell r="AO1325">
            <v>0</v>
          </cell>
          <cell r="AQ1325">
            <v>0</v>
          </cell>
          <cell r="AR1325">
            <v>0</v>
          </cell>
        </row>
        <row r="1326">
          <cell r="C1326">
            <v>5127</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cell r="AD1326">
            <v>0</v>
          </cell>
          <cell r="AE1326">
            <v>0</v>
          </cell>
          <cell r="AF1326">
            <v>0</v>
          </cell>
          <cell r="AG1326">
            <v>0</v>
          </cell>
          <cell r="AH1326">
            <v>0</v>
          </cell>
          <cell r="AI1326">
            <v>0</v>
          </cell>
          <cell r="AJ1326">
            <v>0</v>
          </cell>
          <cell r="AK1326">
            <v>0</v>
          </cell>
          <cell r="AL1326">
            <v>0</v>
          </cell>
          <cell r="AM1326">
            <v>0</v>
          </cell>
          <cell r="AN1326">
            <v>0</v>
          </cell>
          <cell r="AO1326">
            <v>0</v>
          </cell>
          <cell r="AQ1326">
            <v>0</v>
          </cell>
          <cell r="AR1326">
            <v>0</v>
          </cell>
        </row>
        <row r="1327">
          <cell r="C1327">
            <v>5127</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cell r="AD1327">
            <v>0</v>
          </cell>
          <cell r="AE1327">
            <v>0</v>
          </cell>
          <cell r="AF1327">
            <v>0</v>
          </cell>
          <cell r="AG1327">
            <v>0</v>
          </cell>
          <cell r="AH1327">
            <v>0</v>
          </cell>
          <cell r="AI1327">
            <v>0</v>
          </cell>
          <cell r="AJ1327">
            <v>0</v>
          </cell>
          <cell r="AK1327">
            <v>0</v>
          </cell>
          <cell r="AL1327">
            <v>0</v>
          </cell>
          <cell r="AM1327">
            <v>0</v>
          </cell>
          <cell r="AN1327">
            <v>0</v>
          </cell>
          <cell r="AO1327">
            <v>0</v>
          </cell>
          <cell r="AQ1327">
            <v>0</v>
          </cell>
          <cell r="AR1327">
            <v>0</v>
          </cell>
        </row>
        <row r="1328">
          <cell r="C1328">
            <v>5127</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cell r="AD1328">
            <v>0</v>
          </cell>
          <cell r="AE1328">
            <v>0</v>
          </cell>
          <cell r="AF1328">
            <v>0</v>
          </cell>
          <cell r="AG1328">
            <v>0</v>
          </cell>
          <cell r="AH1328">
            <v>0</v>
          </cell>
          <cell r="AI1328">
            <v>0</v>
          </cell>
          <cell r="AJ1328">
            <v>0</v>
          </cell>
          <cell r="AK1328">
            <v>0</v>
          </cell>
          <cell r="AL1328">
            <v>0</v>
          </cell>
          <cell r="AM1328">
            <v>0</v>
          </cell>
          <cell r="AN1328">
            <v>0</v>
          </cell>
          <cell r="AO1328">
            <v>0</v>
          </cell>
          <cell r="AQ1328">
            <v>0</v>
          </cell>
          <cell r="AR1328">
            <v>0</v>
          </cell>
        </row>
        <row r="1329">
          <cell r="C1329">
            <v>5127</v>
          </cell>
          <cell r="E1329">
            <v>0</v>
          </cell>
          <cell r="F1329">
            <v>0</v>
          </cell>
          <cell r="G1329">
            <v>0</v>
          </cell>
          <cell r="H1329">
            <v>0</v>
          </cell>
          <cell r="I1329">
            <v>0</v>
          </cell>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cell r="AD1329">
            <v>0</v>
          </cell>
          <cell r="AE1329">
            <v>0</v>
          </cell>
          <cell r="AF1329">
            <v>0</v>
          </cell>
          <cell r="AG1329">
            <v>0</v>
          </cell>
          <cell r="AH1329">
            <v>0</v>
          </cell>
          <cell r="AI1329">
            <v>0</v>
          </cell>
          <cell r="AJ1329">
            <v>0</v>
          </cell>
          <cell r="AK1329">
            <v>0</v>
          </cell>
          <cell r="AL1329">
            <v>0</v>
          </cell>
          <cell r="AM1329">
            <v>0</v>
          </cell>
          <cell r="AN1329">
            <v>0</v>
          </cell>
          <cell r="AO1329">
            <v>0</v>
          </cell>
          <cell r="AQ1329">
            <v>0</v>
          </cell>
          <cell r="AR1329">
            <v>0</v>
          </cell>
        </row>
        <row r="1330">
          <cell r="C1330">
            <v>5127</v>
          </cell>
          <cell r="E1330">
            <v>0</v>
          </cell>
          <cell r="F1330">
            <v>0</v>
          </cell>
          <cell r="G1330">
            <v>0</v>
          </cell>
          <cell r="H1330">
            <v>0</v>
          </cell>
          <cell r="I1330">
            <v>0</v>
          </cell>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cell r="AD1330">
            <v>0</v>
          </cell>
          <cell r="AE1330">
            <v>0</v>
          </cell>
          <cell r="AF1330">
            <v>0</v>
          </cell>
          <cell r="AG1330">
            <v>0</v>
          </cell>
          <cell r="AH1330">
            <v>0</v>
          </cell>
          <cell r="AI1330">
            <v>0</v>
          </cell>
          <cell r="AJ1330">
            <v>0</v>
          </cell>
          <cell r="AK1330">
            <v>0</v>
          </cell>
          <cell r="AL1330">
            <v>0</v>
          </cell>
          <cell r="AM1330">
            <v>0</v>
          </cell>
          <cell r="AN1330">
            <v>0</v>
          </cell>
          <cell r="AO1330">
            <v>0</v>
          </cell>
          <cell r="AQ1330">
            <v>0</v>
          </cell>
          <cell r="AR1330">
            <v>0</v>
          </cell>
        </row>
        <row r="1331">
          <cell r="C1331">
            <v>5127</v>
          </cell>
          <cell r="E1331">
            <v>0</v>
          </cell>
          <cell r="F1331">
            <v>0</v>
          </cell>
          <cell r="G1331">
            <v>0</v>
          </cell>
          <cell r="H1331">
            <v>0</v>
          </cell>
          <cell r="I1331">
            <v>0</v>
          </cell>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cell r="AD1331">
            <v>0</v>
          </cell>
          <cell r="AE1331">
            <v>0</v>
          </cell>
          <cell r="AF1331">
            <v>0</v>
          </cell>
          <cell r="AG1331">
            <v>0</v>
          </cell>
          <cell r="AH1331">
            <v>0</v>
          </cell>
          <cell r="AI1331">
            <v>0</v>
          </cell>
          <cell r="AJ1331">
            <v>0</v>
          </cell>
          <cell r="AK1331">
            <v>0</v>
          </cell>
          <cell r="AL1331">
            <v>0</v>
          </cell>
          <cell r="AM1331">
            <v>0</v>
          </cell>
          <cell r="AN1331">
            <v>0</v>
          </cell>
          <cell r="AO1331">
            <v>0</v>
          </cell>
          <cell r="AQ1331">
            <v>0</v>
          </cell>
          <cell r="AR1331">
            <v>0</v>
          </cell>
        </row>
        <row r="1332">
          <cell r="C1332">
            <v>5127</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cell r="AD1332">
            <v>0</v>
          </cell>
          <cell r="AE1332">
            <v>0</v>
          </cell>
          <cell r="AF1332">
            <v>0</v>
          </cell>
          <cell r="AG1332">
            <v>0</v>
          </cell>
          <cell r="AH1332">
            <v>0</v>
          </cell>
          <cell r="AI1332">
            <v>0</v>
          </cell>
          <cell r="AJ1332">
            <v>0</v>
          </cell>
          <cell r="AK1332">
            <v>0</v>
          </cell>
          <cell r="AL1332">
            <v>0</v>
          </cell>
          <cell r="AM1332">
            <v>0</v>
          </cell>
          <cell r="AN1332">
            <v>0</v>
          </cell>
          <cell r="AO1332">
            <v>0</v>
          </cell>
          <cell r="AQ1332">
            <v>0</v>
          </cell>
          <cell r="AR1332">
            <v>0</v>
          </cell>
        </row>
        <row r="1333">
          <cell r="C1333">
            <v>5127</v>
          </cell>
          <cell r="E1333">
            <v>0</v>
          </cell>
          <cell r="F1333">
            <v>0</v>
          </cell>
          <cell r="G1333">
            <v>0</v>
          </cell>
          <cell r="H1333">
            <v>0</v>
          </cell>
          <cell r="I1333">
            <v>0</v>
          </cell>
          <cell r="J1333">
            <v>0</v>
          </cell>
          <cell r="K1333">
            <v>0</v>
          </cell>
          <cell r="L1333">
            <v>0</v>
          </cell>
          <cell r="M1333">
            <v>0</v>
          </cell>
          <cell r="N1333">
            <v>0</v>
          </cell>
          <cell r="O1333">
            <v>0</v>
          </cell>
          <cell r="P1333">
            <v>0</v>
          </cell>
          <cell r="Q1333">
            <v>0</v>
          </cell>
          <cell r="R1333">
            <v>0</v>
          </cell>
          <cell r="S1333">
            <v>0</v>
          </cell>
          <cell r="T1333">
            <v>0</v>
          </cell>
          <cell r="U1333">
            <v>0</v>
          </cell>
          <cell r="V1333">
            <v>0</v>
          </cell>
          <cell r="W1333">
            <v>0</v>
          </cell>
          <cell r="X1333">
            <v>0</v>
          </cell>
          <cell r="Y1333">
            <v>0</v>
          </cell>
          <cell r="Z1333">
            <v>0</v>
          </cell>
          <cell r="AA1333">
            <v>0</v>
          </cell>
          <cell r="AB1333">
            <v>0</v>
          </cell>
          <cell r="AC1333">
            <v>0</v>
          </cell>
          <cell r="AD1333">
            <v>0</v>
          </cell>
          <cell r="AE1333">
            <v>0</v>
          </cell>
          <cell r="AF1333">
            <v>0</v>
          </cell>
          <cell r="AG1333">
            <v>0</v>
          </cell>
          <cell r="AH1333">
            <v>0</v>
          </cell>
          <cell r="AI1333">
            <v>0</v>
          </cell>
          <cell r="AJ1333">
            <v>0</v>
          </cell>
          <cell r="AK1333">
            <v>0</v>
          </cell>
          <cell r="AL1333">
            <v>0</v>
          </cell>
          <cell r="AM1333">
            <v>0</v>
          </cell>
          <cell r="AN1333">
            <v>0</v>
          </cell>
          <cell r="AO1333">
            <v>0</v>
          </cell>
          <cell r="AQ1333">
            <v>0</v>
          </cell>
          <cell r="AR1333">
            <v>0</v>
          </cell>
        </row>
        <row r="1334">
          <cell r="C1334">
            <v>5127</v>
          </cell>
          <cell r="E1334">
            <v>0</v>
          </cell>
          <cell r="F1334">
            <v>0</v>
          </cell>
          <cell r="G1334">
            <v>0</v>
          </cell>
          <cell r="H1334">
            <v>0</v>
          </cell>
          <cell r="I1334">
            <v>0</v>
          </cell>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cell r="AD1334">
            <v>0</v>
          </cell>
          <cell r="AE1334">
            <v>0</v>
          </cell>
          <cell r="AF1334">
            <v>0</v>
          </cell>
          <cell r="AG1334">
            <v>0</v>
          </cell>
          <cell r="AH1334">
            <v>0</v>
          </cell>
          <cell r="AI1334">
            <v>0</v>
          </cell>
          <cell r="AJ1334">
            <v>0</v>
          </cell>
          <cell r="AK1334">
            <v>0</v>
          </cell>
          <cell r="AL1334">
            <v>0</v>
          </cell>
          <cell r="AM1334">
            <v>0</v>
          </cell>
          <cell r="AN1334">
            <v>0</v>
          </cell>
          <cell r="AO1334">
            <v>0</v>
          </cell>
          <cell r="AQ1334">
            <v>0</v>
          </cell>
          <cell r="AR1334">
            <v>0</v>
          </cell>
        </row>
        <row r="1335">
          <cell r="C1335">
            <v>5127</v>
          </cell>
          <cell r="E1335">
            <v>0</v>
          </cell>
          <cell r="F1335">
            <v>0</v>
          </cell>
          <cell r="G1335">
            <v>0</v>
          </cell>
          <cell r="H1335">
            <v>0</v>
          </cell>
          <cell r="I1335">
            <v>0</v>
          </cell>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cell r="AD1335">
            <v>0</v>
          </cell>
          <cell r="AE1335">
            <v>0</v>
          </cell>
          <cell r="AF1335">
            <v>0</v>
          </cell>
          <cell r="AG1335">
            <v>0</v>
          </cell>
          <cell r="AH1335">
            <v>0</v>
          </cell>
          <cell r="AI1335">
            <v>0</v>
          </cell>
          <cell r="AJ1335">
            <v>0</v>
          </cell>
          <cell r="AK1335">
            <v>0</v>
          </cell>
          <cell r="AL1335">
            <v>0</v>
          </cell>
          <cell r="AM1335">
            <v>0</v>
          </cell>
          <cell r="AN1335">
            <v>0</v>
          </cell>
          <cell r="AO1335">
            <v>0</v>
          </cell>
          <cell r="AQ1335">
            <v>0</v>
          </cell>
          <cell r="AR1335">
            <v>0</v>
          </cell>
        </row>
        <row r="1336">
          <cell r="C1336">
            <v>5127</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cell r="AD1336">
            <v>0</v>
          </cell>
          <cell r="AE1336">
            <v>0</v>
          </cell>
          <cell r="AF1336">
            <v>0</v>
          </cell>
          <cell r="AG1336">
            <v>0</v>
          </cell>
          <cell r="AH1336">
            <v>0</v>
          </cell>
          <cell r="AI1336">
            <v>0</v>
          </cell>
          <cell r="AJ1336">
            <v>0</v>
          </cell>
          <cell r="AK1336">
            <v>0</v>
          </cell>
          <cell r="AL1336">
            <v>0</v>
          </cell>
          <cell r="AM1336">
            <v>0</v>
          </cell>
          <cell r="AN1336">
            <v>0</v>
          </cell>
          <cell r="AO1336">
            <v>0</v>
          </cell>
          <cell r="AQ1336">
            <v>0</v>
          </cell>
          <cell r="AR1336">
            <v>0</v>
          </cell>
        </row>
        <row r="1337">
          <cell r="E1337">
            <v>0</v>
          </cell>
          <cell r="F1337">
            <v>0</v>
          </cell>
          <cell r="G1337">
            <v>0</v>
          </cell>
          <cell r="H1337">
            <v>0</v>
          </cell>
          <cell r="I1337">
            <v>0</v>
          </cell>
          <cell r="J1337">
            <v>0</v>
          </cell>
          <cell r="K1337">
            <v>0</v>
          </cell>
          <cell r="L1337">
            <v>0</v>
          </cell>
          <cell r="M1337">
            <v>0</v>
          </cell>
          <cell r="N1337">
            <v>-792.33</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cell r="AD1337">
            <v>0</v>
          </cell>
          <cell r="AE1337">
            <v>0</v>
          </cell>
          <cell r="AF1337">
            <v>0</v>
          </cell>
          <cell r="AG1337">
            <v>0</v>
          </cell>
          <cell r="AH1337">
            <v>0</v>
          </cell>
          <cell r="AI1337">
            <v>0</v>
          </cell>
          <cell r="AJ1337">
            <v>0</v>
          </cell>
          <cell r="AK1337">
            <v>0</v>
          </cell>
          <cell r="AL1337">
            <v>0</v>
          </cell>
          <cell r="AM1337">
            <v>0</v>
          </cell>
          <cell r="AN1337">
            <v>0</v>
          </cell>
          <cell r="AO1337">
            <v>0</v>
          </cell>
          <cell r="AQ1337">
            <v>0</v>
          </cell>
          <cell r="AR1337">
            <v>792.33</v>
          </cell>
        </row>
        <row r="1338">
          <cell r="C1338">
            <v>5230</v>
          </cell>
          <cell r="E1338">
            <v>0</v>
          </cell>
          <cell r="F1338">
            <v>0</v>
          </cell>
          <cell r="G1338">
            <v>0</v>
          </cell>
          <cell r="H1338">
            <v>-12195281.529999999</v>
          </cell>
          <cell r="I1338">
            <v>0</v>
          </cell>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cell r="AD1338">
            <v>0</v>
          </cell>
          <cell r="AE1338">
            <v>0</v>
          </cell>
          <cell r="AF1338">
            <v>0</v>
          </cell>
          <cell r="AG1338">
            <v>0</v>
          </cell>
          <cell r="AH1338">
            <v>0</v>
          </cell>
          <cell r="AI1338">
            <v>0</v>
          </cell>
          <cell r="AJ1338">
            <v>0</v>
          </cell>
          <cell r="AK1338">
            <v>0</v>
          </cell>
          <cell r="AL1338">
            <v>0</v>
          </cell>
          <cell r="AM1338">
            <v>0</v>
          </cell>
          <cell r="AN1338">
            <v>0</v>
          </cell>
          <cell r="AO1338">
            <v>0</v>
          </cell>
          <cell r="AQ1338">
            <v>0</v>
          </cell>
          <cell r="AR1338">
            <v>12195281.529999999</v>
          </cell>
        </row>
        <row r="1339">
          <cell r="C1339">
            <v>5230</v>
          </cell>
          <cell r="E1339">
            <v>0</v>
          </cell>
          <cell r="F1339">
            <v>0</v>
          </cell>
          <cell r="G1339">
            <v>-14880567.619999999</v>
          </cell>
          <cell r="H1339">
            <v>0</v>
          </cell>
          <cell r="I1339">
            <v>0</v>
          </cell>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cell r="AD1339">
            <v>0</v>
          </cell>
          <cell r="AE1339">
            <v>0</v>
          </cell>
          <cell r="AF1339">
            <v>0</v>
          </cell>
          <cell r="AG1339">
            <v>0</v>
          </cell>
          <cell r="AH1339">
            <v>0</v>
          </cell>
          <cell r="AI1339">
            <v>0</v>
          </cell>
          <cell r="AJ1339">
            <v>0</v>
          </cell>
          <cell r="AK1339">
            <v>0</v>
          </cell>
          <cell r="AL1339">
            <v>0</v>
          </cell>
          <cell r="AM1339">
            <v>0</v>
          </cell>
          <cell r="AN1339">
            <v>0</v>
          </cell>
          <cell r="AO1339">
            <v>0</v>
          </cell>
          <cell r="AQ1339">
            <v>0</v>
          </cell>
          <cell r="AR1339">
            <v>14880567.619999999</v>
          </cell>
        </row>
        <row r="1340">
          <cell r="C1340">
            <v>5230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-450627.88</v>
          </cell>
          <cell r="AC1340">
            <v>0</v>
          </cell>
          <cell r="AD1340">
            <v>0</v>
          </cell>
          <cell r="AE1340">
            <v>0</v>
          </cell>
          <cell r="AF1340">
            <v>0</v>
          </cell>
          <cell r="AG1340">
            <v>0</v>
          </cell>
          <cell r="AH1340">
            <v>0</v>
          </cell>
          <cell r="AI1340">
            <v>0</v>
          </cell>
          <cell r="AJ1340">
            <v>0</v>
          </cell>
          <cell r="AK1340">
            <v>0</v>
          </cell>
          <cell r="AL1340">
            <v>0</v>
          </cell>
          <cell r="AM1340">
            <v>0</v>
          </cell>
          <cell r="AN1340">
            <v>0</v>
          </cell>
          <cell r="AO1340">
            <v>0</v>
          </cell>
          <cell r="AQ1340">
            <v>0</v>
          </cell>
          <cell r="AR1340">
            <v>450627.88</v>
          </cell>
        </row>
        <row r="1341">
          <cell r="C1341">
            <v>5230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cell r="AD1341">
            <v>0</v>
          </cell>
          <cell r="AE1341">
            <v>0</v>
          </cell>
          <cell r="AF1341">
            <v>0</v>
          </cell>
          <cell r="AG1341">
            <v>0</v>
          </cell>
          <cell r="AH1341">
            <v>0</v>
          </cell>
          <cell r="AI1341">
            <v>0</v>
          </cell>
          <cell r="AJ1341">
            <v>0</v>
          </cell>
          <cell r="AK1341">
            <v>0</v>
          </cell>
          <cell r="AL1341">
            <v>0</v>
          </cell>
          <cell r="AM1341">
            <v>0</v>
          </cell>
          <cell r="AN1341">
            <v>0</v>
          </cell>
          <cell r="AO1341">
            <v>0</v>
          </cell>
          <cell r="AQ1341">
            <v>0</v>
          </cell>
          <cell r="AR1341">
            <v>0</v>
          </cell>
        </row>
        <row r="1342">
          <cell r="C1342">
            <v>5230</v>
          </cell>
          <cell r="E1342">
            <v>0</v>
          </cell>
          <cell r="F1342">
            <v>0</v>
          </cell>
          <cell r="G1342">
            <v>0</v>
          </cell>
          <cell r="H1342">
            <v>0</v>
          </cell>
          <cell r="I1342">
            <v>0</v>
          </cell>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cell r="AD1342">
            <v>0</v>
          </cell>
          <cell r="AE1342">
            <v>0</v>
          </cell>
          <cell r="AF1342">
            <v>0</v>
          </cell>
          <cell r="AG1342">
            <v>0</v>
          </cell>
          <cell r="AH1342">
            <v>0</v>
          </cell>
          <cell r="AI1342">
            <v>0</v>
          </cell>
          <cell r="AJ1342">
            <v>0</v>
          </cell>
          <cell r="AK1342">
            <v>0</v>
          </cell>
          <cell r="AL1342">
            <v>0</v>
          </cell>
          <cell r="AM1342">
            <v>0</v>
          </cell>
          <cell r="AN1342">
            <v>0</v>
          </cell>
          <cell r="AO1342">
            <v>0</v>
          </cell>
          <cell r="AQ1342">
            <v>0</v>
          </cell>
          <cell r="AR1342">
            <v>0</v>
          </cell>
        </row>
        <row r="1343">
          <cell r="C1343">
            <v>5230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cell r="AD1343">
            <v>0</v>
          </cell>
          <cell r="AE1343">
            <v>0</v>
          </cell>
          <cell r="AF1343">
            <v>0</v>
          </cell>
          <cell r="AG1343">
            <v>0</v>
          </cell>
          <cell r="AH1343">
            <v>0</v>
          </cell>
          <cell r="AI1343">
            <v>0</v>
          </cell>
          <cell r="AJ1343">
            <v>0</v>
          </cell>
          <cell r="AK1343">
            <v>0</v>
          </cell>
          <cell r="AL1343">
            <v>0</v>
          </cell>
          <cell r="AM1343">
            <v>0</v>
          </cell>
          <cell r="AN1343">
            <v>0</v>
          </cell>
          <cell r="AO1343">
            <v>0</v>
          </cell>
          <cell r="AQ1343">
            <v>0</v>
          </cell>
          <cell r="AR1343">
            <v>0</v>
          </cell>
        </row>
        <row r="1344">
          <cell r="C1344">
            <v>5230</v>
          </cell>
          <cell r="E1344">
            <v>0</v>
          </cell>
          <cell r="F1344">
            <v>0</v>
          </cell>
          <cell r="G1344">
            <v>0</v>
          </cell>
          <cell r="H1344">
            <v>0</v>
          </cell>
          <cell r="I1344">
            <v>0</v>
          </cell>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cell r="AD1344">
            <v>0</v>
          </cell>
          <cell r="AE1344">
            <v>0</v>
          </cell>
          <cell r="AF1344">
            <v>0</v>
          </cell>
          <cell r="AG1344">
            <v>0</v>
          </cell>
          <cell r="AH1344">
            <v>0</v>
          </cell>
          <cell r="AI1344">
            <v>0</v>
          </cell>
          <cell r="AJ1344">
            <v>0</v>
          </cell>
          <cell r="AK1344">
            <v>0</v>
          </cell>
          <cell r="AL1344">
            <v>0</v>
          </cell>
          <cell r="AM1344">
            <v>0</v>
          </cell>
          <cell r="AN1344">
            <v>0</v>
          </cell>
          <cell r="AO1344">
            <v>0</v>
          </cell>
          <cell r="AQ1344">
            <v>0</v>
          </cell>
          <cell r="AR1344">
            <v>0</v>
          </cell>
        </row>
        <row r="1345">
          <cell r="C1345">
            <v>5230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cell r="AF1345">
            <v>0</v>
          </cell>
          <cell r="AG1345">
            <v>0</v>
          </cell>
          <cell r="AH1345">
            <v>0</v>
          </cell>
          <cell r="AI1345">
            <v>0</v>
          </cell>
          <cell r="AJ1345">
            <v>0</v>
          </cell>
          <cell r="AK1345">
            <v>0</v>
          </cell>
          <cell r="AL1345">
            <v>0</v>
          </cell>
          <cell r="AM1345">
            <v>0</v>
          </cell>
          <cell r="AN1345">
            <v>0</v>
          </cell>
          <cell r="AO1345">
            <v>0</v>
          </cell>
          <cell r="AQ1345">
            <v>0</v>
          </cell>
          <cell r="AR1345">
            <v>0</v>
          </cell>
        </row>
        <row r="1346">
          <cell r="C1346">
            <v>5230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cell r="AD1346">
            <v>0</v>
          </cell>
          <cell r="AE1346">
            <v>0</v>
          </cell>
          <cell r="AF1346">
            <v>0</v>
          </cell>
          <cell r="AG1346">
            <v>0</v>
          </cell>
          <cell r="AH1346">
            <v>0</v>
          </cell>
          <cell r="AI1346">
            <v>0</v>
          </cell>
          <cell r="AJ1346">
            <v>0</v>
          </cell>
          <cell r="AK1346">
            <v>0</v>
          </cell>
          <cell r="AL1346">
            <v>0</v>
          </cell>
          <cell r="AM1346">
            <v>0</v>
          </cell>
          <cell r="AN1346">
            <v>0</v>
          </cell>
          <cell r="AO1346">
            <v>0</v>
          </cell>
          <cell r="AQ1346">
            <v>0</v>
          </cell>
          <cell r="AR1346">
            <v>0</v>
          </cell>
        </row>
        <row r="1347">
          <cell r="C1347">
            <v>5230</v>
          </cell>
          <cell r="E1347">
            <v>0</v>
          </cell>
          <cell r="F1347">
            <v>0</v>
          </cell>
          <cell r="G1347">
            <v>0</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cell r="AF1347">
            <v>0</v>
          </cell>
          <cell r="AG1347">
            <v>0</v>
          </cell>
          <cell r="AH1347">
            <v>0</v>
          </cell>
          <cell r="AI1347">
            <v>0</v>
          </cell>
          <cell r="AJ1347">
            <v>0</v>
          </cell>
          <cell r="AK1347">
            <v>0</v>
          </cell>
          <cell r="AL1347">
            <v>0</v>
          </cell>
          <cell r="AM1347">
            <v>0</v>
          </cell>
          <cell r="AN1347">
            <v>0</v>
          </cell>
          <cell r="AO1347">
            <v>0</v>
          </cell>
          <cell r="AQ1347">
            <v>0</v>
          </cell>
          <cell r="AR1347">
            <v>0</v>
          </cell>
        </row>
        <row r="1348">
          <cell r="C1348">
            <v>5230</v>
          </cell>
          <cell r="E1348">
            <v>0</v>
          </cell>
          <cell r="F1348">
            <v>0</v>
          </cell>
          <cell r="G1348">
            <v>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cell r="AD1348">
            <v>0</v>
          </cell>
          <cell r="AE1348">
            <v>0</v>
          </cell>
          <cell r="AF1348">
            <v>0</v>
          </cell>
          <cell r="AG1348">
            <v>0</v>
          </cell>
          <cell r="AH1348">
            <v>0</v>
          </cell>
          <cell r="AI1348">
            <v>0</v>
          </cell>
          <cell r="AJ1348">
            <v>0</v>
          </cell>
          <cell r="AK1348">
            <v>0</v>
          </cell>
          <cell r="AL1348">
            <v>0</v>
          </cell>
          <cell r="AM1348">
            <v>0</v>
          </cell>
          <cell r="AN1348">
            <v>0</v>
          </cell>
          <cell r="AO1348">
            <v>0</v>
          </cell>
          <cell r="AQ1348">
            <v>0</v>
          </cell>
          <cell r="AR1348">
            <v>0</v>
          </cell>
        </row>
        <row r="1349">
          <cell r="C1349">
            <v>5230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cell r="AD1349">
            <v>0</v>
          </cell>
          <cell r="AE1349">
            <v>0</v>
          </cell>
          <cell r="AF1349">
            <v>0</v>
          </cell>
          <cell r="AG1349">
            <v>0</v>
          </cell>
          <cell r="AH1349">
            <v>0</v>
          </cell>
          <cell r="AI1349">
            <v>0</v>
          </cell>
          <cell r="AJ1349">
            <v>0</v>
          </cell>
          <cell r="AK1349">
            <v>0</v>
          </cell>
          <cell r="AL1349">
            <v>0</v>
          </cell>
          <cell r="AM1349">
            <v>0</v>
          </cell>
          <cell r="AN1349">
            <v>0</v>
          </cell>
          <cell r="AO1349">
            <v>0</v>
          </cell>
          <cell r="AQ1349">
            <v>0</v>
          </cell>
          <cell r="AR1349">
            <v>0</v>
          </cell>
        </row>
        <row r="1350">
          <cell r="C1350">
            <v>5230</v>
          </cell>
          <cell r="E1350">
            <v>0</v>
          </cell>
          <cell r="F1350">
            <v>0</v>
          </cell>
          <cell r="G1350">
            <v>0</v>
          </cell>
          <cell r="H1350">
            <v>0</v>
          </cell>
          <cell r="I1350">
            <v>0</v>
          </cell>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cell r="AD1350">
            <v>0</v>
          </cell>
          <cell r="AE1350">
            <v>0</v>
          </cell>
          <cell r="AF1350">
            <v>0</v>
          </cell>
          <cell r="AG1350">
            <v>0</v>
          </cell>
          <cell r="AH1350">
            <v>0</v>
          </cell>
          <cell r="AI1350">
            <v>0</v>
          </cell>
          <cell r="AJ1350">
            <v>0</v>
          </cell>
          <cell r="AK1350">
            <v>0</v>
          </cell>
          <cell r="AL1350">
            <v>0</v>
          </cell>
          <cell r="AM1350">
            <v>0</v>
          </cell>
          <cell r="AN1350">
            <v>0</v>
          </cell>
          <cell r="AO1350">
            <v>0</v>
          </cell>
          <cell r="AQ1350">
            <v>0</v>
          </cell>
          <cell r="AR1350">
            <v>0</v>
          </cell>
        </row>
        <row r="1351">
          <cell r="C1351">
            <v>5230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cell r="AF1351">
            <v>0</v>
          </cell>
          <cell r="AG1351">
            <v>0</v>
          </cell>
          <cell r="AH1351">
            <v>0</v>
          </cell>
          <cell r="AI1351">
            <v>0</v>
          </cell>
          <cell r="AJ1351">
            <v>0</v>
          </cell>
          <cell r="AK1351">
            <v>0</v>
          </cell>
          <cell r="AL1351">
            <v>0</v>
          </cell>
          <cell r="AM1351">
            <v>0</v>
          </cell>
          <cell r="AN1351">
            <v>0</v>
          </cell>
          <cell r="AO1351">
            <v>0</v>
          </cell>
          <cell r="AQ1351">
            <v>0</v>
          </cell>
          <cell r="AR1351">
            <v>0</v>
          </cell>
        </row>
        <row r="1352">
          <cell r="C1352">
            <v>5230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cell r="AD1352">
            <v>0</v>
          </cell>
          <cell r="AE1352">
            <v>0</v>
          </cell>
          <cell r="AF1352">
            <v>0</v>
          </cell>
          <cell r="AG1352">
            <v>0</v>
          </cell>
          <cell r="AH1352">
            <v>0</v>
          </cell>
          <cell r="AI1352">
            <v>0</v>
          </cell>
          <cell r="AJ1352">
            <v>0</v>
          </cell>
          <cell r="AK1352">
            <v>0</v>
          </cell>
          <cell r="AL1352">
            <v>0</v>
          </cell>
          <cell r="AM1352">
            <v>0</v>
          </cell>
          <cell r="AN1352">
            <v>0</v>
          </cell>
          <cell r="AO1352">
            <v>0</v>
          </cell>
          <cell r="AQ1352">
            <v>0</v>
          </cell>
          <cell r="AR1352">
            <v>0</v>
          </cell>
        </row>
        <row r="1353">
          <cell r="C1353">
            <v>5230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cell r="AF1353">
            <v>0</v>
          </cell>
          <cell r="AG1353">
            <v>0</v>
          </cell>
          <cell r="AH1353">
            <v>0</v>
          </cell>
          <cell r="AI1353">
            <v>0</v>
          </cell>
          <cell r="AJ1353">
            <v>0</v>
          </cell>
          <cell r="AK1353">
            <v>0</v>
          </cell>
          <cell r="AL1353">
            <v>0</v>
          </cell>
          <cell r="AM1353">
            <v>0</v>
          </cell>
          <cell r="AN1353">
            <v>0</v>
          </cell>
          <cell r="AO1353">
            <v>0</v>
          </cell>
          <cell r="AQ1353">
            <v>0</v>
          </cell>
          <cell r="AR1353">
            <v>0</v>
          </cell>
        </row>
        <row r="1354">
          <cell r="C1354">
            <v>5230</v>
          </cell>
          <cell r="E1354">
            <v>0</v>
          </cell>
          <cell r="F1354">
            <v>0</v>
          </cell>
          <cell r="G1354">
            <v>0</v>
          </cell>
          <cell r="H1354">
            <v>0</v>
          </cell>
          <cell r="I1354">
            <v>0</v>
          </cell>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cell r="AD1354">
            <v>0</v>
          </cell>
          <cell r="AE1354">
            <v>0</v>
          </cell>
          <cell r="AF1354">
            <v>0</v>
          </cell>
          <cell r="AG1354">
            <v>0</v>
          </cell>
          <cell r="AH1354">
            <v>0</v>
          </cell>
          <cell r="AI1354">
            <v>0</v>
          </cell>
          <cell r="AJ1354">
            <v>0</v>
          </cell>
          <cell r="AK1354">
            <v>0</v>
          </cell>
          <cell r="AL1354">
            <v>0</v>
          </cell>
          <cell r="AM1354">
            <v>0</v>
          </cell>
          <cell r="AN1354">
            <v>0</v>
          </cell>
          <cell r="AO1354">
            <v>0</v>
          </cell>
          <cell r="AQ1354">
            <v>0</v>
          </cell>
          <cell r="AR1354">
            <v>0</v>
          </cell>
        </row>
        <row r="1355">
          <cell r="C1355">
            <v>5230</v>
          </cell>
          <cell r="E1355">
            <v>0</v>
          </cell>
          <cell r="F1355">
            <v>0</v>
          </cell>
          <cell r="G1355">
            <v>0</v>
          </cell>
          <cell r="H1355">
            <v>0</v>
          </cell>
          <cell r="I1355">
            <v>0</v>
          </cell>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cell r="AD1355">
            <v>0</v>
          </cell>
          <cell r="AE1355">
            <v>0</v>
          </cell>
          <cell r="AF1355">
            <v>0</v>
          </cell>
          <cell r="AG1355">
            <v>0</v>
          </cell>
          <cell r="AH1355">
            <v>0</v>
          </cell>
          <cell r="AI1355">
            <v>0</v>
          </cell>
          <cell r="AJ1355">
            <v>0</v>
          </cell>
          <cell r="AK1355">
            <v>0</v>
          </cell>
          <cell r="AL1355">
            <v>0</v>
          </cell>
          <cell r="AM1355">
            <v>0</v>
          </cell>
          <cell r="AN1355">
            <v>0</v>
          </cell>
          <cell r="AO1355">
            <v>0</v>
          </cell>
          <cell r="AQ1355">
            <v>0</v>
          </cell>
          <cell r="AR1355">
            <v>0</v>
          </cell>
        </row>
        <row r="1356">
          <cell r="E1356">
            <v>0</v>
          </cell>
          <cell r="F1356">
            <v>0</v>
          </cell>
          <cell r="G1356">
            <v>-14880567.619999999</v>
          </cell>
          <cell r="H1356">
            <v>-12195281.529999999</v>
          </cell>
          <cell r="I1356">
            <v>0</v>
          </cell>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-450627.88</v>
          </cell>
          <cell r="AC1356">
            <v>0</v>
          </cell>
          <cell r="AD1356">
            <v>0</v>
          </cell>
          <cell r="AE1356">
            <v>0</v>
          </cell>
          <cell r="AF1356">
            <v>0</v>
          </cell>
          <cell r="AG1356">
            <v>0</v>
          </cell>
          <cell r="AH1356">
            <v>0</v>
          </cell>
          <cell r="AI1356">
            <v>0</v>
          </cell>
          <cell r="AJ1356">
            <v>0</v>
          </cell>
          <cell r="AK1356">
            <v>0</v>
          </cell>
          <cell r="AL1356">
            <v>0</v>
          </cell>
          <cell r="AM1356">
            <v>0</v>
          </cell>
          <cell r="AN1356">
            <v>0</v>
          </cell>
          <cell r="AO1356">
            <v>0</v>
          </cell>
          <cell r="AQ1356">
            <v>0</v>
          </cell>
          <cell r="AR1356">
            <v>27526477.029999997</v>
          </cell>
        </row>
        <row r="1357">
          <cell r="C1357">
            <v>5232</v>
          </cell>
          <cell r="E1357">
            <v>0</v>
          </cell>
          <cell r="F1357">
            <v>0</v>
          </cell>
          <cell r="G1357">
            <v>0</v>
          </cell>
          <cell r="H1357">
            <v>-841564.01</v>
          </cell>
          <cell r="I1357">
            <v>0</v>
          </cell>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cell r="AD1357">
            <v>0</v>
          </cell>
          <cell r="AE1357">
            <v>0</v>
          </cell>
          <cell r="AF1357">
            <v>0</v>
          </cell>
          <cell r="AG1357">
            <v>0</v>
          </cell>
          <cell r="AH1357">
            <v>0</v>
          </cell>
          <cell r="AI1357">
            <v>0</v>
          </cell>
          <cell r="AJ1357">
            <v>0</v>
          </cell>
          <cell r="AK1357">
            <v>0</v>
          </cell>
          <cell r="AL1357">
            <v>0</v>
          </cell>
          <cell r="AM1357">
            <v>0</v>
          </cell>
          <cell r="AN1357">
            <v>0</v>
          </cell>
          <cell r="AO1357">
            <v>0</v>
          </cell>
          <cell r="AQ1357">
            <v>0</v>
          </cell>
          <cell r="AR1357">
            <v>841564.01</v>
          </cell>
        </row>
        <row r="1358">
          <cell r="C1358">
            <v>5232</v>
          </cell>
          <cell r="E1358">
            <v>0</v>
          </cell>
          <cell r="F1358">
            <v>0</v>
          </cell>
          <cell r="G1358">
            <v>0</v>
          </cell>
          <cell r="H1358">
            <v>0</v>
          </cell>
          <cell r="I1358">
            <v>0</v>
          </cell>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cell r="AD1358">
            <v>0</v>
          </cell>
          <cell r="AE1358">
            <v>0</v>
          </cell>
          <cell r="AF1358">
            <v>0</v>
          </cell>
          <cell r="AG1358">
            <v>0</v>
          </cell>
          <cell r="AH1358">
            <v>-36503121.259999998</v>
          </cell>
          <cell r="AI1358">
            <v>0</v>
          </cell>
          <cell r="AJ1358">
            <v>0</v>
          </cell>
          <cell r="AK1358">
            <v>0</v>
          </cell>
          <cell r="AL1358">
            <v>0</v>
          </cell>
          <cell r="AM1358">
            <v>0</v>
          </cell>
          <cell r="AN1358">
            <v>0</v>
          </cell>
          <cell r="AO1358">
            <v>0</v>
          </cell>
          <cell r="AQ1358">
            <v>0</v>
          </cell>
          <cell r="AR1358">
            <v>36503121.259999998</v>
          </cell>
        </row>
        <row r="1359">
          <cell r="C1359">
            <v>5232</v>
          </cell>
          <cell r="E1359">
            <v>0</v>
          </cell>
          <cell r="F1359">
            <v>0</v>
          </cell>
          <cell r="G1359">
            <v>0</v>
          </cell>
          <cell r="H1359">
            <v>0</v>
          </cell>
          <cell r="I1359">
            <v>0</v>
          </cell>
          <cell r="J1359">
            <v>0</v>
          </cell>
          <cell r="K1359">
            <v>0</v>
          </cell>
          <cell r="L1359">
            <v>0</v>
          </cell>
          <cell r="M1359">
            <v>0</v>
          </cell>
          <cell r="N1359">
            <v>0</v>
          </cell>
          <cell r="O1359">
            <v>0</v>
          </cell>
          <cell r="P1359">
            <v>0</v>
          </cell>
          <cell r="Q1359">
            <v>0</v>
          </cell>
          <cell r="R1359">
            <v>0</v>
          </cell>
          <cell r="S1359">
            <v>0</v>
          </cell>
          <cell r="T1359">
            <v>0</v>
          </cell>
          <cell r="U1359">
            <v>0</v>
          </cell>
          <cell r="V1359">
            <v>108585.44</v>
          </cell>
          <cell r="W1359">
            <v>0</v>
          </cell>
          <cell r="X1359">
            <v>0</v>
          </cell>
          <cell r="Y1359">
            <v>0</v>
          </cell>
          <cell r="Z1359">
            <v>0</v>
          </cell>
          <cell r="AA1359">
            <v>0</v>
          </cell>
          <cell r="AB1359">
            <v>0</v>
          </cell>
          <cell r="AC1359">
            <v>0</v>
          </cell>
          <cell r="AD1359">
            <v>0</v>
          </cell>
          <cell r="AE1359">
            <v>0</v>
          </cell>
          <cell r="AF1359">
            <v>0</v>
          </cell>
          <cell r="AG1359">
            <v>0</v>
          </cell>
          <cell r="AH1359">
            <v>0</v>
          </cell>
          <cell r="AI1359">
            <v>0</v>
          </cell>
          <cell r="AJ1359">
            <v>0</v>
          </cell>
          <cell r="AK1359">
            <v>0</v>
          </cell>
          <cell r="AL1359">
            <v>0</v>
          </cell>
          <cell r="AM1359">
            <v>0</v>
          </cell>
          <cell r="AN1359">
            <v>0</v>
          </cell>
          <cell r="AO1359">
            <v>0</v>
          </cell>
          <cell r="AQ1359">
            <v>108585.44</v>
          </cell>
          <cell r="AR1359">
            <v>0</v>
          </cell>
        </row>
        <row r="1360">
          <cell r="C1360">
            <v>5232</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cell r="AD1360">
            <v>0</v>
          </cell>
          <cell r="AE1360">
            <v>0</v>
          </cell>
          <cell r="AF1360">
            <v>0</v>
          </cell>
          <cell r="AG1360">
            <v>0</v>
          </cell>
          <cell r="AH1360">
            <v>0</v>
          </cell>
          <cell r="AI1360">
            <v>0</v>
          </cell>
          <cell r="AJ1360">
            <v>0</v>
          </cell>
          <cell r="AK1360">
            <v>0</v>
          </cell>
          <cell r="AL1360">
            <v>0</v>
          </cell>
          <cell r="AM1360">
            <v>0</v>
          </cell>
          <cell r="AN1360">
            <v>0</v>
          </cell>
          <cell r="AO1360">
            <v>0</v>
          </cell>
          <cell r="AQ1360">
            <v>0</v>
          </cell>
          <cell r="AR1360">
            <v>0</v>
          </cell>
        </row>
        <row r="1361">
          <cell r="C1361">
            <v>5232</v>
          </cell>
          <cell r="E1361">
            <v>0</v>
          </cell>
          <cell r="F1361">
            <v>0</v>
          </cell>
          <cell r="G1361">
            <v>0</v>
          </cell>
          <cell r="H1361">
            <v>0</v>
          </cell>
          <cell r="I1361">
            <v>0</v>
          </cell>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cell r="AD1361">
            <v>0</v>
          </cell>
          <cell r="AE1361">
            <v>0</v>
          </cell>
          <cell r="AF1361">
            <v>0</v>
          </cell>
          <cell r="AG1361">
            <v>0</v>
          </cell>
          <cell r="AH1361">
            <v>0</v>
          </cell>
          <cell r="AI1361">
            <v>0</v>
          </cell>
          <cell r="AJ1361">
            <v>0</v>
          </cell>
          <cell r="AK1361">
            <v>0</v>
          </cell>
          <cell r="AL1361">
            <v>0</v>
          </cell>
          <cell r="AM1361">
            <v>0</v>
          </cell>
          <cell r="AN1361">
            <v>0</v>
          </cell>
          <cell r="AO1361">
            <v>0</v>
          </cell>
          <cell r="AQ1361">
            <v>0</v>
          </cell>
          <cell r="AR1361">
            <v>0</v>
          </cell>
        </row>
        <row r="1362">
          <cell r="C1362">
            <v>5232</v>
          </cell>
          <cell r="E1362">
            <v>0</v>
          </cell>
          <cell r="F1362">
            <v>0</v>
          </cell>
          <cell r="G1362">
            <v>0</v>
          </cell>
          <cell r="H1362">
            <v>0</v>
          </cell>
          <cell r="I1362">
            <v>0</v>
          </cell>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cell r="AD1362">
            <v>0</v>
          </cell>
          <cell r="AE1362">
            <v>0</v>
          </cell>
          <cell r="AF1362">
            <v>0</v>
          </cell>
          <cell r="AG1362">
            <v>0</v>
          </cell>
          <cell r="AH1362">
            <v>0</v>
          </cell>
          <cell r="AI1362">
            <v>0</v>
          </cell>
          <cell r="AJ1362">
            <v>0</v>
          </cell>
          <cell r="AK1362">
            <v>0</v>
          </cell>
          <cell r="AL1362">
            <v>0</v>
          </cell>
          <cell r="AM1362">
            <v>0</v>
          </cell>
          <cell r="AN1362">
            <v>0</v>
          </cell>
          <cell r="AO1362">
            <v>0</v>
          </cell>
          <cell r="AQ1362">
            <v>0</v>
          </cell>
          <cell r="AR1362">
            <v>0</v>
          </cell>
        </row>
        <row r="1363">
          <cell r="C1363">
            <v>5232</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cell r="S1363">
            <v>0</v>
          </cell>
          <cell r="T1363">
            <v>0</v>
          </cell>
          <cell r="U1363">
            <v>0</v>
          </cell>
          <cell r="V1363">
            <v>0</v>
          </cell>
          <cell r="W1363">
            <v>0</v>
          </cell>
          <cell r="X1363">
            <v>0</v>
          </cell>
          <cell r="Y1363">
            <v>0</v>
          </cell>
          <cell r="Z1363">
            <v>0</v>
          </cell>
          <cell r="AA1363">
            <v>0</v>
          </cell>
          <cell r="AB1363">
            <v>0</v>
          </cell>
          <cell r="AC1363">
            <v>0</v>
          </cell>
          <cell r="AD1363">
            <v>0</v>
          </cell>
          <cell r="AE1363">
            <v>0</v>
          </cell>
          <cell r="AF1363">
            <v>0</v>
          </cell>
          <cell r="AG1363">
            <v>0</v>
          </cell>
          <cell r="AH1363">
            <v>0</v>
          </cell>
          <cell r="AI1363">
            <v>0</v>
          </cell>
          <cell r="AJ1363">
            <v>0</v>
          </cell>
          <cell r="AK1363">
            <v>0</v>
          </cell>
          <cell r="AL1363">
            <v>0</v>
          </cell>
          <cell r="AM1363">
            <v>0</v>
          </cell>
          <cell r="AN1363">
            <v>0</v>
          </cell>
          <cell r="AO1363">
            <v>0</v>
          </cell>
          <cell r="AQ1363">
            <v>0</v>
          </cell>
          <cell r="AR1363">
            <v>0</v>
          </cell>
        </row>
        <row r="1364">
          <cell r="C1364">
            <v>5232</v>
          </cell>
          <cell r="E1364">
            <v>0</v>
          </cell>
          <cell r="F1364">
            <v>0</v>
          </cell>
          <cell r="G1364">
            <v>0</v>
          </cell>
          <cell r="H1364">
            <v>0</v>
          </cell>
          <cell r="I1364">
            <v>0</v>
          </cell>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cell r="AD1364">
            <v>0</v>
          </cell>
          <cell r="AE1364">
            <v>0</v>
          </cell>
          <cell r="AF1364">
            <v>0</v>
          </cell>
          <cell r="AG1364">
            <v>0</v>
          </cell>
          <cell r="AH1364">
            <v>0</v>
          </cell>
          <cell r="AI1364">
            <v>0</v>
          </cell>
          <cell r="AJ1364">
            <v>0</v>
          </cell>
          <cell r="AK1364">
            <v>0</v>
          </cell>
          <cell r="AL1364">
            <v>0</v>
          </cell>
          <cell r="AM1364">
            <v>0</v>
          </cell>
          <cell r="AN1364">
            <v>0</v>
          </cell>
          <cell r="AO1364">
            <v>0</v>
          </cell>
          <cell r="AQ1364">
            <v>0</v>
          </cell>
          <cell r="AR1364">
            <v>0</v>
          </cell>
        </row>
        <row r="1365">
          <cell r="C1365">
            <v>5232</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cell r="AF1365">
            <v>0</v>
          </cell>
          <cell r="AG1365">
            <v>0</v>
          </cell>
          <cell r="AH1365">
            <v>0</v>
          </cell>
          <cell r="AI1365">
            <v>0</v>
          </cell>
          <cell r="AJ1365">
            <v>0</v>
          </cell>
          <cell r="AK1365">
            <v>0</v>
          </cell>
          <cell r="AL1365">
            <v>0</v>
          </cell>
          <cell r="AM1365">
            <v>0</v>
          </cell>
          <cell r="AN1365">
            <v>0</v>
          </cell>
          <cell r="AO1365">
            <v>0</v>
          </cell>
          <cell r="AQ1365">
            <v>0</v>
          </cell>
          <cell r="AR1365">
            <v>0</v>
          </cell>
        </row>
        <row r="1366">
          <cell r="C1366">
            <v>5232</v>
          </cell>
          <cell r="E1366">
            <v>0</v>
          </cell>
          <cell r="F1366">
            <v>0</v>
          </cell>
          <cell r="G1366">
            <v>0</v>
          </cell>
          <cell r="H1366">
            <v>0</v>
          </cell>
          <cell r="I1366">
            <v>0</v>
          </cell>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cell r="AD1366">
            <v>0</v>
          </cell>
          <cell r="AE1366">
            <v>0</v>
          </cell>
          <cell r="AF1366">
            <v>0</v>
          </cell>
          <cell r="AG1366">
            <v>0</v>
          </cell>
          <cell r="AH1366">
            <v>0</v>
          </cell>
          <cell r="AI1366">
            <v>0</v>
          </cell>
          <cell r="AJ1366">
            <v>0</v>
          </cell>
          <cell r="AK1366">
            <v>0</v>
          </cell>
          <cell r="AL1366">
            <v>0</v>
          </cell>
          <cell r="AM1366">
            <v>0</v>
          </cell>
          <cell r="AN1366">
            <v>0</v>
          </cell>
          <cell r="AO1366">
            <v>0</v>
          </cell>
          <cell r="AQ1366">
            <v>0</v>
          </cell>
          <cell r="AR1366">
            <v>0</v>
          </cell>
        </row>
        <row r="1367">
          <cell r="C1367">
            <v>5232</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cell r="AD1367">
            <v>0</v>
          </cell>
          <cell r="AE1367">
            <v>0</v>
          </cell>
          <cell r="AF1367">
            <v>0</v>
          </cell>
          <cell r="AG1367">
            <v>0</v>
          </cell>
          <cell r="AH1367">
            <v>0</v>
          </cell>
          <cell r="AI1367">
            <v>0</v>
          </cell>
          <cell r="AJ1367">
            <v>0</v>
          </cell>
          <cell r="AK1367">
            <v>0</v>
          </cell>
          <cell r="AL1367">
            <v>0</v>
          </cell>
          <cell r="AM1367">
            <v>0</v>
          </cell>
          <cell r="AN1367">
            <v>0</v>
          </cell>
          <cell r="AO1367">
            <v>0</v>
          </cell>
          <cell r="AQ1367">
            <v>0</v>
          </cell>
          <cell r="AR1367">
            <v>0</v>
          </cell>
        </row>
        <row r="1368">
          <cell r="C1368">
            <v>5232</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cell r="AD1368">
            <v>0</v>
          </cell>
          <cell r="AE1368">
            <v>0</v>
          </cell>
          <cell r="AF1368">
            <v>0</v>
          </cell>
          <cell r="AG1368">
            <v>0</v>
          </cell>
          <cell r="AH1368">
            <v>0</v>
          </cell>
          <cell r="AI1368">
            <v>0</v>
          </cell>
          <cell r="AJ1368">
            <v>0</v>
          </cell>
          <cell r="AK1368">
            <v>0</v>
          </cell>
          <cell r="AL1368">
            <v>0</v>
          </cell>
          <cell r="AM1368">
            <v>0</v>
          </cell>
          <cell r="AN1368">
            <v>0</v>
          </cell>
          <cell r="AO1368">
            <v>0</v>
          </cell>
          <cell r="AQ1368">
            <v>0</v>
          </cell>
          <cell r="AR1368">
            <v>0</v>
          </cell>
        </row>
        <row r="1369">
          <cell r="C1369">
            <v>5232</v>
          </cell>
          <cell r="E1369">
            <v>0</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cell r="AF1369">
            <v>0</v>
          </cell>
          <cell r="AG1369">
            <v>0</v>
          </cell>
          <cell r="AH1369">
            <v>0</v>
          </cell>
          <cell r="AI1369">
            <v>0</v>
          </cell>
          <cell r="AJ1369">
            <v>0</v>
          </cell>
          <cell r="AK1369">
            <v>0</v>
          </cell>
          <cell r="AL1369">
            <v>0</v>
          </cell>
          <cell r="AM1369">
            <v>0</v>
          </cell>
          <cell r="AN1369">
            <v>0</v>
          </cell>
          <cell r="AO1369">
            <v>0</v>
          </cell>
          <cell r="AQ1369">
            <v>0</v>
          </cell>
          <cell r="AR1369">
            <v>0</v>
          </cell>
        </row>
        <row r="1370">
          <cell r="C1370">
            <v>5232</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cell r="AF1370">
            <v>0</v>
          </cell>
          <cell r="AG1370">
            <v>0</v>
          </cell>
          <cell r="AH1370">
            <v>0</v>
          </cell>
          <cell r="AI1370">
            <v>0</v>
          </cell>
          <cell r="AJ1370">
            <v>0</v>
          </cell>
          <cell r="AK1370">
            <v>0</v>
          </cell>
          <cell r="AL1370">
            <v>0</v>
          </cell>
          <cell r="AM1370">
            <v>0</v>
          </cell>
          <cell r="AN1370">
            <v>0</v>
          </cell>
          <cell r="AO1370">
            <v>0</v>
          </cell>
          <cell r="AQ1370">
            <v>0</v>
          </cell>
          <cell r="AR1370">
            <v>0</v>
          </cell>
        </row>
        <row r="1371">
          <cell r="C1371">
            <v>5232</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cell r="AF1371">
            <v>0</v>
          </cell>
          <cell r="AG1371">
            <v>0</v>
          </cell>
          <cell r="AH1371">
            <v>0</v>
          </cell>
          <cell r="AI1371">
            <v>0</v>
          </cell>
          <cell r="AJ1371">
            <v>0</v>
          </cell>
          <cell r="AK1371">
            <v>0</v>
          </cell>
          <cell r="AL1371">
            <v>0</v>
          </cell>
          <cell r="AM1371">
            <v>0</v>
          </cell>
          <cell r="AN1371">
            <v>0</v>
          </cell>
          <cell r="AO1371">
            <v>0</v>
          </cell>
          <cell r="AQ1371">
            <v>0</v>
          </cell>
          <cell r="AR1371">
            <v>0</v>
          </cell>
        </row>
        <row r="1372">
          <cell r="C1372">
            <v>5232</v>
          </cell>
          <cell r="E1372">
            <v>0</v>
          </cell>
          <cell r="F1372">
            <v>0</v>
          </cell>
          <cell r="G1372">
            <v>0</v>
          </cell>
          <cell r="H1372">
            <v>0</v>
          </cell>
          <cell r="I1372">
            <v>0</v>
          </cell>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cell r="AD1372">
            <v>0</v>
          </cell>
          <cell r="AE1372">
            <v>0</v>
          </cell>
          <cell r="AF1372">
            <v>0</v>
          </cell>
          <cell r="AG1372">
            <v>0</v>
          </cell>
          <cell r="AH1372">
            <v>0</v>
          </cell>
          <cell r="AI1372">
            <v>0</v>
          </cell>
          <cell r="AJ1372">
            <v>0</v>
          </cell>
          <cell r="AK1372">
            <v>0</v>
          </cell>
          <cell r="AL1372">
            <v>0</v>
          </cell>
          <cell r="AM1372">
            <v>0</v>
          </cell>
          <cell r="AN1372">
            <v>0</v>
          </cell>
          <cell r="AO1372">
            <v>0</v>
          </cell>
          <cell r="AQ1372">
            <v>0</v>
          </cell>
          <cell r="AR1372">
            <v>0</v>
          </cell>
        </row>
        <row r="1373">
          <cell r="C1373">
            <v>5232</v>
          </cell>
          <cell r="E1373">
            <v>0</v>
          </cell>
          <cell r="F1373">
            <v>0</v>
          </cell>
          <cell r="G1373">
            <v>0</v>
          </cell>
          <cell r="H1373">
            <v>0</v>
          </cell>
          <cell r="I1373">
            <v>0</v>
          </cell>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cell r="AD1373">
            <v>0</v>
          </cell>
          <cell r="AE1373">
            <v>0</v>
          </cell>
          <cell r="AF1373">
            <v>0</v>
          </cell>
          <cell r="AG1373">
            <v>0</v>
          </cell>
          <cell r="AH1373">
            <v>0</v>
          </cell>
          <cell r="AI1373">
            <v>0</v>
          </cell>
          <cell r="AJ1373">
            <v>0</v>
          </cell>
          <cell r="AK1373">
            <v>0</v>
          </cell>
          <cell r="AL1373">
            <v>0</v>
          </cell>
          <cell r="AM1373">
            <v>0</v>
          </cell>
          <cell r="AN1373">
            <v>0</v>
          </cell>
          <cell r="AO1373">
            <v>0</v>
          </cell>
          <cell r="AQ1373">
            <v>0</v>
          </cell>
          <cell r="AR1373">
            <v>0</v>
          </cell>
        </row>
        <row r="1374">
          <cell r="C1374">
            <v>5232</v>
          </cell>
          <cell r="E1374">
            <v>0</v>
          </cell>
          <cell r="F1374">
            <v>0</v>
          </cell>
          <cell r="G1374">
            <v>0</v>
          </cell>
          <cell r="H1374">
            <v>0</v>
          </cell>
          <cell r="I1374">
            <v>0</v>
          </cell>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cell r="AD1374">
            <v>0</v>
          </cell>
          <cell r="AE1374">
            <v>0</v>
          </cell>
          <cell r="AF1374">
            <v>0</v>
          </cell>
          <cell r="AG1374">
            <v>0</v>
          </cell>
          <cell r="AH1374">
            <v>0</v>
          </cell>
          <cell r="AI1374">
            <v>0</v>
          </cell>
          <cell r="AJ1374">
            <v>0</v>
          </cell>
          <cell r="AK1374">
            <v>0</v>
          </cell>
          <cell r="AL1374">
            <v>0</v>
          </cell>
          <cell r="AM1374">
            <v>0</v>
          </cell>
          <cell r="AN1374">
            <v>0</v>
          </cell>
          <cell r="AO1374">
            <v>0</v>
          </cell>
          <cell r="AQ1374">
            <v>0</v>
          </cell>
          <cell r="AR1374">
            <v>0</v>
          </cell>
        </row>
        <row r="1375">
          <cell r="E1375">
            <v>0</v>
          </cell>
          <cell r="F1375">
            <v>0</v>
          </cell>
          <cell r="G1375">
            <v>0</v>
          </cell>
          <cell r="H1375">
            <v>-841564.01</v>
          </cell>
          <cell r="I1375">
            <v>0</v>
          </cell>
          <cell r="J1375">
            <v>0</v>
          </cell>
          <cell r="K1375">
            <v>0</v>
          </cell>
          <cell r="L1375">
            <v>0</v>
          </cell>
          <cell r="M1375">
            <v>0</v>
          </cell>
          <cell r="N1375">
            <v>0</v>
          </cell>
          <cell r="O1375">
            <v>0</v>
          </cell>
          <cell r="P1375">
            <v>0</v>
          </cell>
          <cell r="Q1375">
            <v>0</v>
          </cell>
          <cell r="R1375">
            <v>0</v>
          </cell>
          <cell r="S1375">
            <v>0</v>
          </cell>
          <cell r="T1375">
            <v>0</v>
          </cell>
          <cell r="U1375">
            <v>0</v>
          </cell>
          <cell r="V1375">
            <v>108585.44</v>
          </cell>
          <cell r="W1375">
            <v>0</v>
          </cell>
          <cell r="X1375">
            <v>0</v>
          </cell>
          <cell r="Y1375">
            <v>0</v>
          </cell>
          <cell r="Z1375">
            <v>0</v>
          </cell>
          <cell r="AA1375">
            <v>0</v>
          </cell>
          <cell r="AB1375">
            <v>0</v>
          </cell>
          <cell r="AC1375">
            <v>0</v>
          </cell>
          <cell r="AD1375">
            <v>0</v>
          </cell>
          <cell r="AE1375">
            <v>0</v>
          </cell>
          <cell r="AF1375">
            <v>0</v>
          </cell>
          <cell r="AG1375">
            <v>0</v>
          </cell>
          <cell r="AH1375">
            <v>-36503121.259999998</v>
          </cell>
          <cell r="AI1375">
            <v>0</v>
          </cell>
          <cell r="AJ1375">
            <v>0</v>
          </cell>
          <cell r="AK1375">
            <v>0</v>
          </cell>
          <cell r="AL1375">
            <v>0</v>
          </cell>
          <cell r="AM1375">
            <v>0</v>
          </cell>
          <cell r="AN1375">
            <v>0</v>
          </cell>
          <cell r="AO1375">
            <v>0</v>
          </cell>
          <cell r="AQ1375">
            <v>108585.44</v>
          </cell>
          <cell r="AR1375">
            <v>37344685.269999996</v>
          </cell>
        </row>
        <row r="1376">
          <cell r="C1376">
            <v>5236</v>
          </cell>
          <cell r="E1376">
            <v>0</v>
          </cell>
          <cell r="F1376">
            <v>0</v>
          </cell>
          <cell r="G1376">
            <v>0</v>
          </cell>
          <cell r="H1376">
            <v>0</v>
          </cell>
          <cell r="I1376">
            <v>0</v>
          </cell>
          <cell r="J1376">
            <v>0</v>
          </cell>
          <cell r="K1376">
            <v>0</v>
          </cell>
          <cell r="L1376">
            <v>0</v>
          </cell>
          <cell r="M1376">
            <v>0</v>
          </cell>
          <cell r="N1376">
            <v>1256957.1100000001</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cell r="AD1376">
            <v>0</v>
          </cell>
          <cell r="AE1376">
            <v>0</v>
          </cell>
          <cell r="AF1376">
            <v>0</v>
          </cell>
          <cell r="AG1376">
            <v>0</v>
          </cell>
          <cell r="AH1376">
            <v>0</v>
          </cell>
          <cell r="AI1376">
            <v>0</v>
          </cell>
          <cell r="AJ1376">
            <v>0</v>
          </cell>
          <cell r="AK1376">
            <v>0</v>
          </cell>
          <cell r="AL1376">
            <v>0</v>
          </cell>
          <cell r="AM1376">
            <v>0</v>
          </cell>
          <cell r="AN1376">
            <v>0</v>
          </cell>
          <cell r="AO1376">
            <v>0</v>
          </cell>
          <cell r="AQ1376">
            <v>1256957.1100000001</v>
          </cell>
          <cell r="AR1376">
            <v>0</v>
          </cell>
        </row>
        <row r="1377">
          <cell r="C1377">
            <v>5236</v>
          </cell>
          <cell r="E1377">
            <v>0</v>
          </cell>
          <cell r="F1377">
            <v>0</v>
          </cell>
          <cell r="G1377">
            <v>0</v>
          </cell>
          <cell r="H1377">
            <v>0</v>
          </cell>
          <cell r="I1377">
            <v>0</v>
          </cell>
          <cell r="J1377">
            <v>0</v>
          </cell>
          <cell r="K1377">
            <v>0</v>
          </cell>
          <cell r="L1377">
            <v>0</v>
          </cell>
          <cell r="M1377">
            <v>0</v>
          </cell>
          <cell r="N1377">
            <v>-109334341.95</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cell r="AD1377">
            <v>0</v>
          </cell>
          <cell r="AE1377">
            <v>0</v>
          </cell>
          <cell r="AF1377">
            <v>0</v>
          </cell>
          <cell r="AG1377">
            <v>0</v>
          </cell>
          <cell r="AH1377">
            <v>0</v>
          </cell>
          <cell r="AI1377">
            <v>0</v>
          </cell>
          <cell r="AJ1377">
            <v>0</v>
          </cell>
          <cell r="AK1377">
            <v>0</v>
          </cell>
          <cell r="AL1377">
            <v>0</v>
          </cell>
          <cell r="AM1377">
            <v>0</v>
          </cell>
          <cell r="AN1377">
            <v>0</v>
          </cell>
          <cell r="AO1377">
            <v>0</v>
          </cell>
          <cell r="AQ1377">
            <v>0</v>
          </cell>
          <cell r="AR1377">
            <v>109334341.95</v>
          </cell>
        </row>
        <row r="1378">
          <cell r="C1378">
            <v>5236</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cell r="AD1378">
            <v>0</v>
          </cell>
          <cell r="AE1378">
            <v>0</v>
          </cell>
          <cell r="AF1378">
            <v>0</v>
          </cell>
          <cell r="AG1378">
            <v>0</v>
          </cell>
          <cell r="AH1378">
            <v>0</v>
          </cell>
          <cell r="AI1378">
            <v>0</v>
          </cell>
          <cell r="AJ1378">
            <v>0</v>
          </cell>
          <cell r="AK1378">
            <v>0</v>
          </cell>
          <cell r="AL1378">
            <v>0</v>
          </cell>
          <cell r="AM1378">
            <v>0</v>
          </cell>
          <cell r="AN1378">
            <v>0</v>
          </cell>
          <cell r="AO1378">
            <v>0</v>
          </cell>
          <cell r="AQ1378">
            <v>0</v>
          </cell>
          <cell r="AR1378">
            <v>0</v>
          </cell>
        </row>
        <row r="1379">
          <cell r="C1379">
            <v>5236</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cell r="AD1379">
            <v>0</v>
          </cell>
          <cell r="AE1379">
            <v>0</v>
          </cell>
          <cell r="AF1379">
            <v>0</v>
          </cell>
          <cell r="AG1379">
            <v>0</v>
          </cell>
          <cell r="AH1379">
            <v>0</v>
          </cell>
          <cell r="AI1379">
            <v>0</v>
          </cell>
          <cell r="AJ1379">
            <v>0</v>
          </cell>
          <cell r="AK1379">
            <v>0</v>
          </cell>
          <cell r="AL1379">
            <v>0</v>
          </cell>
          <cell r="AM1379">
            <v>0</v>
          </cell>
          <cell r="AN1379">
            <v>0</v>
          </cell>
          <cell r="AO1379">
            <v>0</v>
          </cell>
          <cell r="AQ1379">
            <v>0</v>
          </cell>
          <cell r="AR1379">
            <v>0</v>
          </cell>
        </row>
        <row r="1380">
          <cell r="C1380">
            <v>5236</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cell r="AD1380">
            <v>0</v>
          </cell>
          <cell r="AE1380">
            <v>0</v>
          </cell>
          <cell r="AF1380">
            <v>0</v>
          </cell>
          <cell r="AG1380">
            <v>0</v>
          </cell>
          <cell r="AH1380">
            <v>0</v>
          </cell>
          <cell r="AI1380">
            <v>0</v>
          </cell>
          <cell r="AJ1380">
            <v>0</v>
          </cell>
          <cell r="AK1380">
            <v>0</v>
          </cell>
          <cell r="AL1380">
            <v>0</v>
          </cell>
          <cell r="AM1380">
            <v>0</v>
          </cell>
          <cell r="AN1380">
            <v>0</v>
          </cell>
          <cell r="AO1380">
            <v>0</v>
          </cell>
          <cell r="AQ1380">
            <v>0</v>
          </cell>
          <cell r="AR1380">
            <v>0</v>
          </cell>
        </row>
        <row r="1381">
          <cell r="C1381">
            <v>5236</v>
          </cell>
          <cell r="E1381">
            <v>0</v>
          </cell>
          <cell r="F1381">
            <v>0</v>
          </cell>
          <cell r="G1381">
            <v>0</v>
          </cell>
          <cell r="H1381">
            <v>0</v>
          </cell>
          <cell r="I1381">
            <v>0</v>
          </cell>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cell r="AD1381">
            <v>0</v>
          </cell>
          <cell r="AE1381">
            <v>0</v>
          </cell>
          <cell r="AF1381">
            <v>0</v>
          </cell>
          <cell r="AG1381">
            <v>0</v>
          </cell>
          <cell r="AH1381">
            <v>0</v>
          </cell>
          <cell r="AI1381">
            <v>0</v>
          </cell>
          <cell r="AJ1381">
            <v>0</v>
          </cell>
          <cell r="AK1381">
            <v>0</v>
          </cell>
          <cell r="AL1381">
            <v>0</v>
          </cell>
          <cell r="AM1381">
            <v>0</v>
          </cell>
          <cell r="AN1381">
            <v>0</v>
          </cell>
          <cell r="AO1381">
            <v>0</v>
          </cell>
          <cell r="AQ1381">
            <v>0</v>
          </cell>
          <cell r="AR1381">
            <v>0</v>
          </cell>
        </row>
        <row r="1382">
          <cell r="C1382">
            <v>5236</v>
          </cell>
          <cell r="E1382">
            <v>0</v>
          </cell>
          <cell r="F1382">
            <v>0</v>
          </cell>
          <cell r="G1382">
            <v>0</v>
          </cell>
          <cell r="H1382">
            <v>0</v>
          </cell>
          <cell r="I1382">
            <v>0</v>
          </cell>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cell r="AD1382">
            <v>0</v>
          </cell>
          <cell r="AE1382">
            <v>0</v>
          </cell>
          <cell r="AF1382">
            <v>0</v>
          </cell>
          <cell r="AG1382">
            <v>0</v>
          </cell>
          <cell r="AH1382">
            <v>0</v>
          </cell>
          <cell r="AI1382">
            <v>0</v>
          </cell>
          <cell r="AJ1382">
            <v>0</v>
          </cell>
          <cell r="AK1382">
            <v>0</v>
          </cell>
          <cell r="AL1382">
            <v>0</v>
          </cell>
          <cell r="AM1382">
            <v>0</v>
          </cell>
          <cell r="AN1382">
            <v>0</v>
          </cell>
          <cell r="AO1382">
            <v>0</v>
          </cell>
          <cell r="AQ1382">
            <v>0</v>
          </cell>
          <cell r="AR1382">
            <v>0</v>
          </cell>
        </row>
        <row r="1383">
          <cell r="C1383">
            <v>5236</v>
          </cell>
          <cell r="E1383">
            <v>0</v>
          </cell>
          <cell r="F1383">
            <v>0</v>
          </cell>
          <cell r="G1383">
            <v>0</v>
          </cell>
          <cell r="H1383">
            <v>0</v>
          </cell>
          <cell r="I1383">
            <v>0</v>
          </cell>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cell r="AD1383">
            <v>0</v>
          </cell>
          <cell r="AE1383">
            <v>0</v>
          </cell>
          <cell r="AF1383">
            <v>0</v>
          </cell>
          <cell r="AG1383">
            <v>0</v>
          </cell>
          <cell r="AH1383">
            <v>0</v>
          </cell>
          <cell r="AI1383">
            <v>0</v>
          </cell>
          <cell r="AJ1383">
            <v>0</v>
          </cell>
          <cell r="AK1383">
            <v>0</v>
          </cell>
          <cell r="AL1383">
            <v>0</v>
          </cell>
          <cell r="AM1383">
            <v>0</v>
          </cell>
          <cell r="AN1383">
            <v>0</v>
          </cell>
          <cell r="AO1383">
            <v>0</v>
          </cell>
          <cell r="AQ1383">
            <v>0</v>
          </cell>
          <cell r="AR1383">
            <v>0</v>
          </cell>
        </row>
        <row r="1384">
          <cell r="C1384">
            <v>5236</v>
          </cell>
          <cell r="E1384">
            <v>0</v>
          </cell>
          <cell r="F1384">
            <v>0</v>
          </cell>
          <cell r="G1384">
            <v>0</v>
          </cell>
          <cell r="H1384">
            <v>0</v>
          </cell>
          <cell r="I1384">
            <v>0</v>
          </cell>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cell r="AF1384">
            <v>0</v>
          </cell>
          <cell r="AG1384">
            <v>0</v>
          </cell>
          <cell r="AH1384">
            <v>0</v>
          </cell>
          <cell r="AI1384">
            <v>0</v>
          </cell>
          <cell r="AJ1384">
            <v>0</v>
          </cell>
          <cell r="AK1384">
            <v>0</v>
          </cell>
          <cell r="AL1384">
            <v>0</v>
          </cell>
          <cell r="AM1384">
            <v>0</v>
          </cell>
          <cell r="AN1384">
            <v>0</v>
          </cell>
          <cell r="AO1384">
            <v>0</v>
          </cell>
          <cell r="AQ1384">
            <v>0</v>
          </cell>
          <cell r="AR1384">
            <v>0</v>
          </cell>
        </row>
        <row r="1385">
          <cell r="C1385">
            <v>5236</v>
          </cell>
          <cell r="E1385">
            <v>0</v>
          </cell>
          <cell r="F1385">
            <v>0</v>
          </cell>
          <cell r="G1385">
            <v>0</v>
          </cell>
          <cell r="H1385">
            <v>0</v>
          </cell>
          <cell r="I1385">
            <v>0</v>
          </cell>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cell r="AD1385">
            <v>0</v>
          </cell>
          <cell r="AE1385">
            <v>0</v>
          </cell>
          <cell r="AF1385">
            <v>0</v>
          </cell>
          <cell r="AG1385">
            <v>0</v>
          </cell>
          <cell r="AH1385">
            <v>0</v>
          </cell>
          <cell r="AI1385">
            <v>0</v>
          </cell>
          <cell r="AJ1385">
            <v>0</v>
          </cell>
          <cell r="AK1385">
            <v>0</v>
          </cell>
          <cell r="AL1385">
            <v>0</v>
          </cell>
          <cell r="AM1385">
            <v>0</v>
          </cell>
          <cell r="AN1385">
            <v>0</v>
          </cell>
          <cell r="AO1385">
            <v>0</v>
          </cell>
          <cell r="AQ1385">
            <v>0</v>
          </cell>
          <cell r="AR1385">
            <v>0</v>
          </cell>
        </row>
        <row r="1386">
          <cell r="C1386">
            <v>5236</v>
          </cell>
          <cell r="E1386">
            <v>0</v>
          </cell>
          <cell r="F1386">
            <v>0</v>
          </cell>
          <cell r="G1386">
            <v>0</v>
          </cell>
          <cell r="H1386">
            <v>0</v>
          </cell>
          <cell r="I1386">
            <v>0</v>
          </cell>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cell r="AD1386">
            <v>0</v>
          </cell>
          <cell r="AE1386">
            <v>0</v>
          </cell>
          <cell r="AF1386">
            <v>0</v>
          </cell>
          <cell r="AG1386">
            <v>0</v>
          </cell>
          <cell r="AH1386">
            <v>0</v>
          </cell>
          <cell r="AI1386">
            <v>0</v>
          </cell>
          <cell r="AJ1386">
            <v>0</v>
          </cell>
          <cell r="AK1386">
            <v>0</v>
          </cell>
          <cell r="AL1386">
            <v>0</v>
          </cell>
          <cell r="AM1386">
            <v>0</v>
          </cell>
          <cell r="AN1386">
            <v>0</v>
          </cell>
          <cell r="AO1386">
            <v>0</v>
          </cell>
          <cell r="AQ1386">
            <v>0</v>
          </cell>
          <cell r="AR1386">
            <v>0</v>
          </cell>
        </row>
        <row r="1387">
          <cell r="C1387">
            <v>5236</v>
          </cell>
          <cell r="E1387">
            <v>0</v>
          </cell>
          <cell r="F1387">
            <v>0</v>
          </cell>
          <cell r="G1387">
            <v>0</v>
          </cell>
          <cell r="H1387">
            <v>0</v>
          </cell>
          <cell r="I1387">
            <v>0</v>
          </cell>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cell r="AD1387">
            <v>0</v>
          </cell>
          <cell r="AE1387">
            <v>0</v>
          </cell>
          <cell r="AF1387">
            <v>0</v>
          </cell>
          <cell r="AG1387">
            <v>0</v>
          </cell>
          <cell r="AH1387">
            <v>0</v>
          </cell>
          <cell r="AI1387">
            <v>0</v>
          </cell>
          <cell r="AJ1387">
            <v>0</v>
          </cell>
          <cell r="AK1387">
            <v>0</v>
          </cell>
          <cell r="AL1387">
            <v>0</v>
          </cell>
          <cell r="AM1387">
            <v>0</v>
          </cell>
          <cell r="AN1387">
            <v>0</v>
          </cell>
          <cell r="AO1387">
            <v>0</v>
          </cell>
          <cell r="AQ1387">
            <v>0</v>
          </cell>
          <cell r="AR1387">
            <v>0</v>
          </cell>
        </row>
        <row r="1388">
          <cell r="C1388">
            <v>5236</v>
          </cell>
          <cell r="E1388">
            <v>0</v>
          </cell>
          <cell r="F1388">
            <v>0</v>
          </cell>
          <cell r="G1388">
            <v>0</v>
          </cell>
          <cell r="H1388">
            <v>0</v>
          </cell>
          <cell r="I1388">
            <v>0</v>
          </cell>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cell r="AD1388">
            <v>0</v>
          </cell>
          <cell r="AE1388">
            <v>0</v>
          </cell>
          <cell r="AF1388">
            <v>0</v>
          </cell>
          <cell r="AG1388">
            <v>0</v>
          </cell>
          <cell r="AH1388">
            <v>0</v>
          </cell>
          <cell r="AI1388">
            <v>0</v>
          </cell>
          <cell r="AJ1388">
            <v>0</v>
          </cell>
          <cell r="AK1388">
            <v>0</v>
          </cell>
          <cell r="AL1388">
            <v>0</v>
          </cell>
          <cell r="AM1388">
            <v>0</v>
          </cell>
          <cell r="AN1388">
            <v>0</v>
          </cell>
          <cell r="AO1388">
            <v>0</v>
          </cell>
          <cell r="AQ1388">
            <v>0</v>
          </cell>
          <cell r="AR1388">
            <v>0</v>
          </cell>
        </row>
        <row r="1389">
          <cell r="C1389">
            <v>5236</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cell r="AD1389">
            <v>0</v>
          </cell>
          <cell r="AE1389">
            <v>0</v>
          </cell>
          <cell r="AF1389">
            <v>0</v>
          </cell>
          <cell r="AG1389">
            <v>0</v>
          </cell>
          <cell r="AH1389">
            <v>0</v>
          </cell>
          <cell r="AI1389">
            <v>0</v>
          </cell>
          <cell r="AJ1389">
            <v>0</v>
          </cell>
          <cell r="AK1389">
            <v>0</v>
          </cell>
          <cell r="AL1389">
            <v>0</v>
          </cell>
          <cell r="AM1389">
            <v>0</v>
          </cell>
          <cell r="AN1389">
            <v>0</v>
          </cell>
          <cell r="AO1389">
            <v>0</v>
          </cell>
          <cell r="AQ1389">
            <v>0</v>
          </cell>
          <cell r="AR1389">
            <v>0</v>
          </cell>
        </row>
        <row r="1390">
          <cell r="C1390">
            <v>5236</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0</v>
          </cell>
          <cell r="AE1390">
            <v>0</v>
          </cell>
          <cell r="AF1390">
            <v>0</v>
          </cell>
          <cell r="AG1390">
            <v>0</v>
          </cell>
          <cell r="AH1390">
            <v>0</v>
          </cell>
          <cell r="AI1390">
            <v>0</v>
          </cell>
          <cell r="AJ1390">
            <v>0</v>
          </cell>
          <cell r="AK1390">
            <v>0</v>
          </cell>
          <cell r="AL1390">
            <v>0</v>
          </cell>
          <cell r="AM1390">
            <v>0</v>
          </cell>
          <cell r="AN1390">
            <v>0</v>
          </cell>
          <cell r="AO1390">
            <v>0</v>
          </cell>
          <cell r="AQ1390">
            <v>0</v>
          </cell>
          <cell r="AR1390">
            <v>0</v>
          </cell>
        </row>
        <row r="1391">
          <cell r="C1391">
            <v>5236</v>
          </cell>
          <cell r="E1391">
            <v>0</v>
          </cell>
          <cell r="F1391">
            <v>0</v>
          </cell>
          <cell r="G1391">
            <v>0</v>
          </cell>
          <cell r="H1391">
            <v>0</v>
          </cell>
          <cell r="I1391">
            <v>0</v>
          </cell>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cell r="AD1391">
            <v>0</v>
          </cell>
          <cell r="AE1391">
            <v>0</v>
          </cell>
          <cell r="AF1391">
            <v>0</v>
          </cell>
          <cell r="AG1391">
            <v>0</v>
          </cell>
          <cell r="AH1391">
            <v>0</v>
          </cell>
          <cell r="AI1391">
            <v>0</v>
          </cell>
          <cell r="AJ1391">
            <v>0</v>
          </cell>
          <cell r="AK1391">
            <v>0</v>
          </cell>
          <cell r="AL1391">
            <v>0</v>
          </cell>
          <cell r="AM1391">
            <v>0</v>
          </cell>
          <cell r="AN1391">
            <v>0</v>
          </cell>
          <cell r="AO1391">
            <v>0</v>
          </cell>
          <cell r="AQ1391">
            <v>0</v>
          </cell>
          <cell r="AR1391">
            <v>0</v>
          </cell>
        </row>
        <row r="1392">
          <cell r="C1392">
            <v>5236</v>
          </cell>
          <cell r="E1392">
            <v>0</v>
          </cell>
          <cell r="F1392">
            <v>0</v>
          </cell>
          <cell r="G1392">
            <v>0</v>
          </cell>
          <cell r="H1392">
            <v>0</v>
          </cell>
          <cell r="I1392">
            <v>0</v>
          </cell>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cell r="AD1392">
            <v>0</v>
          </cell>
          <cell r="AE1392">
            <v>0</v>
          </cell>
          <cell r="AF1392">
            <v>0</v>
          </cell>
          <cell r="AG1392">
            <v>0</v>
          </cell>
          <cell r="AH1392">
            <v>0</v>
          </cell>
          <cell r="AI1392">
            <v>0</v>
          </cell>
          <cell r="AJ1392">
            <v>0</v>
          </cell>
          <cell r="AK1392">
            <v>0</v>
          </cell>
          <cell r="AL1392">
            <v>0</v>
          </cell>
          <cell r="AM1392">
            <v>0</v>
          </cell>
          <cell r="AN1392">
            <v>0</v>
          </cell>
          <cell r="AO1392">
            <v>0</v>
          </cell>
          <cell r="AQ1392">
            <v>0</v>
          </cell>
          <cell r="AR1392">
            <v>0</v>
          </cell>
        </row>
        <row r="1393">
          <cell r="C1393">
            <v>5236</v>
          </cell>
          <cell r="E1393">
            <v>0</v>
          </cell>
          <cell r="F1393">
            <v>0</v>
          </cell>
          <cell r="G1393">
            <v>0</v>
          </cell>
          <cell r="H1393">
            <v>0</v>
          </cell>
          <cell r="I1393">
            <v>0</v>
          </cell>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cell r="AD1393">
            <v>0</v>
          </cell>
          <cell r="AE1393">
            <v>0</v>
          </cell>
          <cell r="AF1393">
            <v>0</v>
          </cell>
          <cell r="AG1393">
            <v>0</v>
          </cell>
          <cell r="AH1393">
            <v>0</v>
          </cell>
          <cell r="AI1393">
            <v>0</v>
          </cell>
          <cell r="AJ1393">
            <v>0</v>
          </cell>
          <cell r="AK1393">
            <v>0</v>
          </cell>
          <cell r="AL1393">
            <v>0</v>
          </cell>
          <cell r="AM1393">
            <v>0</v>
          </cell>
          <cell r="AN1393">
            <v>0</v>
          </cell>
          <cell r="AO1393">
            <v>0</v>
          </cell>
          <cell r="AQ1393">
            <v>0</v>
          </cell>
          <cell r="AR1393">
            <v>0</v>
          </cell>
        </row>
        <row r="1394">
          <cell r="E1394">
            <v>0</v>
          </cell>
          <cell r="F1394">
            <v>0</v>
          </cell>
          <cell r="G1394">
            <v>0</v>
          </cell>
          <cell r="H1394">
            <v>0</v>
          </cell>
          <cell r="I1394">
            <v>0</v>
          </cell>
          <cell r="J1394">
            <v>0</v>
          </cell>
          <cell r="K1394">
            <v>0</v>
          </cell>
          <cell r="L1394">
            <v>0</v>
          </cell>
          <cell r="M1394">
            <v>0</v>
          </cell>
          <cell r="N1394">
            <v>-108077384.84</v>
          </cell>
          <cell r="O1394">
            <v>0</v>
          </cell>
          <cell r="P1394">
            <v>0</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cell r="AD1394">
            <v>0</v>
          </cell>
          <cell r="AE1394">
            <v>0</v>
          </cell>
          <cell r="AF1394">
            <v>0</v>
          </cell>
          <cell r="AG1394">
            <v>0</v>
          </cell>
          <cell r="AH1394">
            <v>0</v>
          </cell>
          <cell r="AI1394">
            <v>0</v>
          </cell>
          <cell r="AJ1394">
            <v>0</v>
          </cell>
          <cell r="AK1394">
            <v>0</v>
          </cell>
          <cell r="AL1394">
            <v>0</v>
          </cell>
          <cell r="AM1394">
            <v>0</v>
          </cell>
          <cell r="AN1394">
            <v>0</v>
          </cell>
          <cell r="AO1394">
            <v>0</v>
          </cell>
          <cell r="AQ1394">
            <v>1256957.1100000001</v>
          </cell>
          <cell r="AR1394">
            <v>109334341.95</v>
          </cell>
        </row>
        <row r="1395">
          <cell r="C1395">
            <v>5264</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cell r="S1395">
            <v>0</v>
          </cell>
          <cell r="T1395">
            <v>0</v>
          </cell>
          <cell r="U1395">
            <v>0</v>
          </cell>
          <cell r="V1395">
            <v>1121150.0900000001</v>
          </cell>
          <cell r="W1395">
            <v>0</v>
          </cell>
          <cell r="X1395">
            <v>0</v>
          </cell>
          <cell r="Y1395">
            <v>0</v>
          </cell>
          <cell r="Z1395">
            <v>0</v>
          </cell>
          <cell r="AA1395">
            <v>0</v>
          </cell>
          <cell r="AB1395">
            <v>0</v>
          </cell>
          <cell r="AC1395">
            <v>0</v>
          </cell>
          <cell r="AD1395">
            <v>0</v>
          </cell>
          <cell r="AE1395">
            <v>0</v>
          </cell>
          <cell r="AF1395">
            <v>0</v>
          </cell>
          <cell r="AG1395">
            <v>0</v>
          </cell>
          <cell r="AH1395">
            <v>0</v>
          </cell>
          <cell r="AI1395">
            <v>0</v>
          </cell>
          <cell r="AJ1395">
            <v>0</v>
          </cell>
          <cell r="AK1395">
            <v>0</v>
          </cell>
          <cell r="AL1395">
            <v>0</v>
          </cell>
          <cell r="AM1395">
            <v>0</v>
          </cell>
          <cell r="AN1395">
            <v>0</v>
          </cell>
          <cell r="AO1395">
            <v>0</v>
          </cell>
          <cell r="AQ1395">
            <v>1121150.0900000001</v>
          </cell>
          <cell r="AR1395">
            <v>0</v>
          </cell>
        </row>
        <row r="1396">
          <cell r="C1396">
            <v>5264</v>
          </cell>
          <cell r="E1396">
            <v>0</v>
          </cell>
          <cell r="F1396">
            <v>0</v>
          </cell>
          <cell r="G1396">
            <v>0</v>
          </cell>
          <cell r="H1396">
            <v>0</v>
          </cell>
          <cell r="I1396">
            <v>0</v>
          </cell>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cell r="AD1396">
            <v>0</v>
          </cell>
          <cell r="AE1396">
            <v>0</v>
          </cell>
          <cell r="AF1396">
            <v>0</v>
          </cell>
          <cell r="AG1396">
            <v>0</v>
          </cell>
          <cell r="AH1396">
            <v>0</v>
          </cell>
          <cell r="AI1396">
            <v>0</v>
          </cell>
          <cell r="AJ1396">
            <v>0</v>
          </cell>
          <cell r="AK1396">
            <v>0</v>
          </cell>
          <cell r="AL1396">
            <v>0</v>
          </cell>
          <cell r="AM1396">
            <v>0</v>
          </cell>
          <cell r="AN1396">
            <v>0</v>
          </cell>
          <cell r="AO1396">
            <v>0</v>
          </cell>
          <cell r="AQ1396">
            <v>0</v>
          </cell>
          <cell r="AR1396">
            <v>0</v>
          </cell>
        </row>
        <row r="1397">
          <cell r="C1397">
            <v>5264</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cell r="AD1397">
            <v>0</v>
          </cell>
          <cell r="AE1397">
            <v>0</v>
          </cell>
          <cell r="AF1397">
            <v>0</v>
          </cell>
          <cell r="AG1397">
            <v>0</v>
          </cell>
          <cell r="AH1397">
            <v>0</v>
          </cell>
          <cell r="AI1397">
            <v>0</v>
          </cell>
          <cell r="AJ1397">
            <v>0</v>
          </cell>
          <cell r="AK1397">
            <v>0</v>
          </cell>
          <cell r="AL1397">
            <v>0</v>
          </cell>
          <cell r="AM1397">
            <v>0</v>
          </cell>
          <cell r="AN1397">
            <v>0</v>
          </cell>
          <cell r="AO1397">
            <v>0</v>
          </cell>
          <cell r="AQ1397">
            <v>0</v>
          </cell>
          <cell r="AR1397">
            <v>0</v>
          </cell>
        </row>
        <row r="1398">
          <cell r="C1398">
            <v>5264</v>
          </cell>
          <cell r="E1398">
            <v>0</v>
          </cell>
          <cell r="F1398">
            <v>0</v>
          </cell>
          <cell r="G1398">
            <v>0</v>
          </cell>
          <cell r="H1398">
            <v>0</v>
          </cell>
          <cell r="I1398">
            <v>0</v>
          </cell>
          <cell r="J1398">
            <v>0</v>
          </cell>
          <cell r="K1398">
            <v>0</v>
          </cell>
          <cell r="L1398">
            <v>0</v>
          </cell>
          <cell r="M1398">
            <v>0</v>
          </cell>
          <cell r="N1398">
            <v>0</v>
          </cell>
          <cell r="O1398">
            <v>0</v>
          </cell>
          <cell r="P1398">
            <v>0</v>
          </cell>
          <cell r="Q1398">
            <v>0</v>
          </cell>
          <cell r="R1398">
            <v>0</v>
          </cell>
          <cell r="S1398">
            <v>0</v>
          </cell>
          <cell r="T1398">
            <v>0</v>
          </cell>
          <cell r="U1398">
            <v>0</v>
          </cell>
          <cell r="V1398">
            <v>0</v>
          </cell>
          <cell r="W1398">
            <v>0</v>
          </cell>
          <cell r="X1398">
            <v>0</v>
          </cell>
          <cell r="Y1398">
            <v>0</v>
          </cell>
          <cell r="Z1398">
            <v>0</v>
          </cell>
          <cell r="AA1398">
            <v>0</v>
          </cell>
          <cell r="AB1398">
            <v>0</v>
          </cell>
          <cell r="AC1398">
            <v>0</v>
          </cell>
          <cell r="AD1398">
            <v>0</v>
          </cell>
          <cell r="AE1398">
            <v>0</v>
          </cell>
          <cell r="AF1398">
            <v>0</v>
          </cell>
          <cell r="AG1398">
            <v>0</v>
          </cell>
          <cell r="AH1398">
            <v>0</v>
          </cell>
          <cell r="AI1398">
            <v>0</v>
          </cell>
          <cell r="AJ1398">
            <v>0</v>
          </cell>
          <cell r="AK1398">
            <v>0</v>
          </cell>
          <cell r="AL1398">
            <v>0</v>
          </cell>
          <cell r="AM1398">
            <v>0</v>
          </cell>
          <cell r="AN1398">
            <v>0</v>
          </cell>
          <cell r="AO1398">
            <v>0</v>
          </cell>
          <cell r="AQ1398">
            <v>0</v>
          </cell>
          <cell r="AR1398">
            <v>0</v>
          </cell>
        </row>
        <row r="1399">
          <cell r="C1399">
            <v>5264</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cell r="S1399">
            <v>0</v>
          </cell>
          <cell r="T1399">
            <v>0</v>
          </cell>
          <cell r="U1399">
            <v>0</v>
          </cell>
          <cell r="V1399">
            <v>0</v>
          </cell>
          <cell r="W1399">
            <v>0</v>
          </cell>
          <cell r="X1399">
            <v>0</v>
          </cell>
          <cell r="Y1399">
            <v>0</v>
          </cell>
          <cell r="Z1399">
            <v>0</v>
          </cell>
          <cell r="AA1399">
            <v>0</v>
          </cell>
          <cell r="AB1399">
            <v>0</v>
          </cell>
          <cell r="AC1399">
            <v>0</v>
          </cell>
          <cell r="AD1399">
            <v>0</v>
          </cell>
          <cell r="AE1399">
            <v>0</v>
          </cell>
          <cell r="AF1399">
            <v>0</v>
          </cell>
          <cell r="AG1399">
            <v>0</v>
          </cell>
          <cell r="AH1399">
            <v>0</v>
          </cell>
          <cell r="AI1399">
            <v>0</v>
          </cell>
          <cell r="AJ1399">
            <v>0</v>
          </cell>
          <cell r="AK1399">
            <v>0</v>
          </cell>
          <cell r="AL1399">
            <v>0</v>
          </cell>
          <cell r="AM1399">
            <v>0</v>
          </cell>
          <cell r="AN1399">
            <v>0</v>
          </cell>
          <cell r="AO1399">
            <v>0</v>
          </cell>
          <cell r="AQ1399">
            <v>0</v>
          </cell>
          <cell r="AR1399">
            <v>0</v>
          </cell>
        </row>
        <row r="1400">
          <cell r="C1400">
            <v>5264</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cell r="S1400">
            <v>0</v>
          </cell>
          <cell r="T1400">
            <v>0</v>
          </cell>
          <cell r="U1400">
            <v>0</v>
          </cell>
          <cell r="V1400">
            <v>0</v>
          </cell>
          <cell r="W1400">
            <v>0</v>
          </cell>
          <cell r="X1400">
            <v>0</v>
          </cell>
          <cell r="Y1400">
            <v>0</v>
          </cell>
          <cell r="Z1400">
            <v>0</v>
          </cell>
          <cell r="AA1400">
            <v>0</v>
          </cell>
          <cell r="AB1400">
            <v>0</v>
          </cell>
          <cell r="AC1400">
            <v>0</v>
          </cell>
          <cell r="AD1400">
            <v>0</v>
          </cell>
          <cell r="AE1400">
            <v>0</v>
          </cell>
          <cell r="AF1400">
            <v>0</v>
          </cell>
          <cell r="AG1400">
            <v>0</v>
          </cell>
          <cell r="AH1400">
            <v>0</v>
          </cell>
          <cell r="AI1400">
            <v>0</v>
          </cell>
          <cell r="AJ1400">
            <v>0</v>
          </cell>
          <cell r="AK1400">
            <v>0</v>
          </cell>
          <cell r="AL1400">
            <v>0</v>
          </cell>
          <cell r="AM1400">
            <v>0</v>
          </cell>
          <cell r="AN1400">
            <v>0</v>
          </cell>
          <cell r="AO1400">
            <v>0</v>
          </cell>
          <cell r="AQ1400">
            <v>0</v>
          </cell>
          <cell r="AR1400">
            <v>0</v>
          </cell>
        </row>
        <row r="1401">
          <cell r="C1401">
            <v>5264</v>
          </cell>
          <cell r="E1401">
            <v>0</v>
          </cell>
          <cell r="F1401">
            <v>0</v>
          </cell>
          <cell r="G1401">
            <v>0</v>
          </cell>
          <cell r="H1401">
            <v>0</v>
          </cell>
          <cell r="I1401">
            <v>0</v>
          </cell>
          <cell r="J1401">
            <v>0</v>
          </cell>
          <cell r="K1401">
            <v>0</v>
          </cell>
          <cell r="L1401">
            <v>0</v>
          </cell>
          <cell r="M1401">
            <v>0</v>
          </cell>
          <cell r="N1401">
            <v>0</v>
          </cell>
          <cell r="O1401">
            <v>0</v>
          </cell>
          <cell r="P1401">
            <v>0</v>
          </cell>
          <cell r="Q1401">
            <v>0</v>
          </cell>
          <cell r="R1401">
            <v>0</v>
          </cell>
          <cell r="S1401">
            <v>0</v>
          </cell>
          <cell r="T1401">
            <v>0</v>
          </cell>
          <cell r="U1401">
            <v>0</v>
          </cell>
          <cell r="V1401">
            <v>0</v>
          </cell>
          <cell r="W1401">
            <v>0</v>
          </cell>
          <cell r="X1401">
            <v>0</v>
          </cell>
          <cell r="Y1401">
            <v>0</v>
          </cell>
          <cell r="Z1401">
            <v>0</v>
          </cell>
          <cell r="AA1401">
            <v>0</v>
          </cell>
          <cell r="AB1401">
            <v>0</v>
          </cell>
          <cell r="AC1401">
            <v>0</v>
          </cell>
          <cell r="AD1401">
            <v>0</v>
          </cell>
          <cell r="AE1401">
            <v>0</v>
          </cell>
          <cell r="AF1401">
            <v>0</v>
          </cell>
          <cell r="AG1401">
            <v>0</v>
          </cell>
          <cell r="AH1401">
            <v>0</v>
          </cell>
          <cell r="AI1401">
            <v>0</v>
          </cell>
          <cell r="AJ1401">
            <v>0</v>
          </cell>
          <cell r="AK1401">
            <v>0</v>
          </cell>
          <cell r="AL1401">
            <v>0</v>
          </cell>
          <cell r="AM1401">
            <v>0</v>
          </cell>
          <cell r="AN1401">
            <v>0</v>
          </cell>
          <cell r="AO1401">
            <v>0</v>
          </cell>
          <cell r="AQ1401">
            <v>0</v>
          </cell>
          <cell r="AR1401">
            <v>0</v>
          </cell>
        </row>
        <row r="1402">
          <cell r="C1402">
            <v>5264</v>
          </cell>
          <cell r="E1402">
            <v>0</v>
          </cell>
          <cell r="F1402">
            <v>0</v>
          </cell>
          <cell r="G1402">
            <v>0</v>
          </cell>
          <cell r="H1402">
            <v>0</v>
          </cell>
          <cell r="I1402">
            <v>0</v>
          </cell>
          <cell r="J1402">
            <v>0</v>
          </cell>
          <cell r="K1402">
            <v>0</v>
          </cell>
          <cell r="L1402">
            <v>0</v>
          </cell>
          <cell r="M1402">
            <v>0</v>
          </cell>
          <cell r="N1402">
            <v>0</v>
          </cell>
          <cell r="O1402">
            <v>0</v>
          </cell>
          <cell r="P1402">
            <v>0</v>
          </cell>
          <cell r="Q1402">
            <v>0</v>
          </cell>
          <cell r="R1402">
            <v>0</v>
          </cell>
          <cell r="S1402">
            <v>0</v>
          </cell>
          <cell r="T1402">
            <v>0</v>
          </cell>
          <cell r="U1402">
            <v>0</v>
          </cell>
          <cell r="V1402">
            <v>0</v>
          </cell>
          <cell r="W1402">
            <v>0</v>
          </cell>
          <cell r="X1402">
            <v>0</v>
          </cell>
          <cell r="Y1402">
            <v>0</v>
          </cell>
          <cell r="Z1402">
            <v>0</v>
          </cell>
          <cell r="AA1402">
            <v>0</v>
          </cell>
          <cell r="AB1402">
            <v>0</v>
          </cell>
          <cell r="AC1402">
            <v>0</v>
          </cell>
          <cell r="AD1402">
            <v>0</v>
          </cell>
          <cell r="AE1402">
            <v>0</v>
          </cell>
          <cell r="AF1402">
            <v>0</v>
          </cell>
          <cell r="AG1402">
            <v>0</v>
          </cell>
          <cell r="AH1402">
            <v>0</v>
          </cell>
          <cell r="AI1402">
            <v>0</v>
          </cell>
          <cell r="AJ1402">
            <v>0</v>
          </cell>
          <cell r="AK1402">
            <v>0</v>
          </cell>
          <cell r="AL1402">
            <v>0</v>
          </cell>
          <cell r="AM1402">
            <v>0</v>
          </cell>
          <cell r="AN1402">
            <v>0</v>
          </cell>
          <cell r="AO1402">
            <v>0</v>
          </cell>
          <cell r="AQ1402">
            <v>0</v>
          </cell>
          <cell r="AR1402">
            <v>0</v>
          </cell>
        </row>
        <row r="1403">
          <cell r="C1403">
            <v>5264</v>
          </cell>
          <cell r="E1403">
            <v>0</v>
          </cell>
          <cell r="F1403">
            <v>0</v>
          </cell>
          <cell r="G1403">
            <v>0</v>
          </cell>
          <cell r="H1403">
            <v>0</v>
          </cell>
          <cell r="I1403">
            <v>0</v>
          </cell>
          <cell r="J1403">
            <v>0</v>
          </cell>
          <cell r="K1403">
            <v>0</v>
          </cell>
          <cell r="L1403">
            <v>0</v>
          </cell>
          <cell r="M1403">
            <v>0</v>
          </cell>
          <cell r="N1403">
            <v>0</v>
          </cell>
          <cell r="O1403">
            <v>0</v>
          </cell>
          <cell r="P1403">
            <v>0</v>
          </cell>
          <cell r="Q1403">
            <v>0</v>
          </cell>
          <cell r="R1403">
            <v>0</v>
          </cell>
          <cell r="S1403">
            <v>0</v>
          </cell>
          <cell r="T1403">
            <v>0</v>
          </cell>
          <cell r="U1403">
            <v>0</v>
          </cell>
          <cell r="V1403">
            <v>0</v>
          </cell>
          <cell r="W1403">
            <v>0</v>
          </cell>
          <cell r="X1403">
            <v>0</v>
          </cell>
          <cell r="Y1403">
            <v>0</v>
          </cell>
          <cell r="Z1403">
            <v>0</v>
          </cell>
          <cell r="AA1403">
            <v>0</v>
          </cell>
          <cell r="AB1403">
            <v>0</v>
          </cell>
          <cell r="AC1403">
            <v>0</v>
          </cell>
          <cell r="AD1403">
            <v>0</v>
          </cell>
          <cell r="AE1403">
            <v>0</v>
          </cell>
          <cell r="AF1403">
            <v>0</v>
          </cell>
          <cell r="AG1403">
            <v>0</v>
          </cell>
          <cell r="AH1403">
            <v>0</v>
          </cell>
          <cell r="AI1403">
            <v>0</v>
          </cell>
          <cell r="AJ1403">
            <v>0</v>
          </cell>
          <cell r="AK1403">
            <v>0</v>
          </cell>
          <cell r="AL1403">
            <v>0</v>
          </cell>
          <cell r="AM1403">
            <v>0</v>
          </cell>
          <cell r="AN1403">
            <v>0</v>
          </cell>
          <cell r="AO1403">
            <v>0</v>
          </cell>
          <cell r="AQ1403">
            <v>0</v>
          </cell>
          <cell r="AR1403">
            <v>0</v>
          </cell>
        </row>
        <row r="1404">
          <cell r="C1404">
            <v>5264</v>
          </cell>
          <cell r="E1404">
            <v>0</v>
          </cell>
          <cell r="F1404">
            <v>0</v>
          </cell>
          <cell r="G1404">
            <v>0</v>
          </cell>
          <cell r="H1404">
            <v>0</v>
          </cell>
          <cell r="I1404">
            <v>0</v>
          </cell>
          <cell r="J1404">
            <v>0</v>
          </cell>
          <cell r="K1404">
            <v>0</v>
          </cell>
          <cell r="L1404">
            <v>0</v>
          </cell>
          <cell r="M1404">
            <v>0</v>
          </cell>
          <cell r="N1404">
            <v>0</v>
          </cell>
          <cell r="O1404">
            <v>0</v>
          </cell>
          <cell r="P1404">
            <v>0</v>
          </cell>
          <cell r="Q1404">
            <v>0</v>
          </cell>
          <cell r="R1404">
            <v>0</v>
          </cell>
          <cell r="S1404">
            <v>0</v>
          </cell>
          <cell r="T1404">
            <v>0</v>
          </cell>
          <cell r="U1404">
            <v>0</v>
          </cell>
          <cell r="V1404">
            <v>0</v>
          </cell>
          <cell r="W1404">
            <v>0</v>
          </cell>
          <cell r="X1404">
            <v>0</v>
          </cell>
          <cell r="Y1404">
            <v>0</v>
          </cell>
          <cell r="Z1404">
            <v>0</v>
          </cell>
          <cell r="AA1404">
            <v>0</v>
          </cell>
          <cell r="AB1404">
            <v>0</v>
          </cell>
          <cell r="AC1404">
            <v>0</v>
          </cell>
          <cell r="AD1404">
            <v>0</v>
          </cell>
          <cell r="AE1404">
            <v>0</v>
          </cell>
          <cell r="AF1404">
            <v>0</v>
          </cell>
          <cell r="AG1404">
            <v>0</v>
          </cell>
          <cell r="AH1404">
            <v>0</v>
          </cell>
          <cell r="AI1404">
            <v>0</v>
          </cell>
          <cell r="AJ1404">
            <v>0</v>
          </cell>
          <cell r="AK1404">
            <v>0</v>
          </cell>
          <cell r="AL1404">
            <v>0</v>
          </cell>
          <cell r="AM1404">
            <v>0</v>
          </cell>
          <cell r="AN1404">
            <v>0</v>
          </cell>
          <cell r="AO1404">
            <v>0</v>
          </cell>
          <cell r="AQ1404">
            <v>0</v>
          </cell>
          <cell r="AR1404">
            <v>0</v>
          </cell>
        </row>
        <row r="1405">
          <cell r="C1405">
            <v>5264</v>
          </cell>
          <cell r="E1405">
            <v>0</v>
          </cell>
          <cell r="F1405">
            <v>0</v>
          </cell>
          <cell r="G1405">
            <v>0</v>
          </cell>
          <cell r="H1405">
            <v>0</v>
          </cell>
          <cell r="I1405">
            <v>0</v>
          </cell>
          <cell r="J1405">
            <v>0</v>
          </cell>
          <cell r="K1405">
            <v>0</v>
          </cell>
          <cell r="L1405">
            <v>0</v>
          </cell>
          <cell r="M1405">
            <v>0</v>
          </cell>
          <cell r="N1405">
            <v>0</v>
          </cell>
          <cell r="O1405">
            <v>0</v>
          </cell>
          <cell r="P1405">
            <v>0</v>
          </cell>
          <cell r="Q1405">
            <v>0</v>
          </cell>
          <cell r="R1405">
            <v>0</v>
          </cell>
          <cell r="S1405">
            <v>0</v>
          </cell>
          <cell r="T1405">
            <v>0</v>
          </cell>
          <cell r="U1405">
            <v>0</v>
          </cell>
          <cell r="V1405">
            <v>0</v>
          </cell>
          <cell r="W1405">
            <v>0</v>
          </cell>
          <cell r="X1405">
            <v>0</v>
          </cell>
          <cell r="Y1405">
            <v>0</v>
          </cell>
          <cell r="Z1405">
            <v>0</v>
          </cell>
          <cell r="AA1405">
            <v>0</v>
          </cell>
          <cell r="AB1405">
            <v>0</v>
          </cell>
          <cell r="AC1405">
            <v>0</v>
          </cell>
          <cell r="AD1405">
            <v>0</v>
          </cell>
          <cell r="AE1405">
            <v>0</v>
          </cell>
          <cell r="AF1405">
            <v>0</v>
          </cell>
          <cell r="AG1405">
            <v>0</v>
          </cell>
          <cell r="AH1405">
            <v>0</v>
          </cell>
          <cell r="AI1405">
            <v>0</v>
          </cell>
          <cell r="AJ1405">
            <v>0</v>
          </cell>
          <cell r="AK1405">
            <v>0</v>
          </cell>
          <cell r="AL1405">
            <v>0</v>
          </cell>
          <cell r="AM1405">
            <v>0</v>
          </cell>
          <cell r="AN1405">
            <v>0</v>
          </cell>
          <cell r="AO1405">
            <v>0</v>
          </cell>
          <cell r="AQ1405">
            <v>0</v>
          </cell>
          <cell r="AR1405">
            <v>0</v>
          </cell>
        </row>
        <row r="1406">
          <cell r="C1406">
            <v>5264</v>
          </cell>
          <cell r="E1406">
            <v>0</v>
          </cell>
          <cell r="F1406">
            <v>0</v>
          </cell>
          <cell r="G1406">
            <v>0</v>
          </cell>
          <cell r="H1406">
            <v>0</v>
          </cell>
          <cell r="I1406">
            <v>0</v>
          </cell>
          <cell r="J1406">
            <v>0</v>
          </cell>
          <cell r="K1406">
            <v>0</v>
          </cell>
          <cell r="L1406">
            <v>0</v>
          </cell>
          <cell r="M1406">
            <v>0</v>
          </cell>
          <cell r="N1406">
            <v>0</v>
          </cell>
          <cell r="O1406">
            <v>0</v>
          </cell>
          <cell r="P1406">
            <v>0</v>
          </cell>
          <cell r="Q1406">
            <v>0</v>
          </cell>
          <cell r="R1406">
            <v>0</v>
          </cell>
          <cell r="S1406">
            <v>0</v>
          </cell>
          <cell r="T1406">
            <v>0</v>
          </cell>
          <cell r="U1406">
            <v>0</v>
          </cell>
          <cell r="V1406">
            <v>0</v>
          </cell>
          <cell r="W1406">
            <v>0</v>
          </cell>
          <cell r="X1406">
            <v>0</v>
          </cell>
          <cell r="Y1406">
            <v>0</v>
          </cell>
          <cell r="Z1406">
            <v>0</v>
          </cell>
          <cell r="AA1406">
            <v>0</v>
          </cell>
          <cell r="AB1406">
            <v>0</v>
          </cell>
          <cell r="AC1406">
            <v>0</v>
          </cell>
          <cell r="AD1406">
            <v>0</v>
          </cell>
          <cell r="AE1406">
            <v>0</v>
          </cell>
          <cell r="AF1406">
            <v>0</v>
          </cell>
          <cell r="AG1406">
            <v>0</v>
          </cell>
          <cell r="AH1406">
            <v>0</v>
          </cell>
          <cell r="AI1406">
            <v>0</v>
          </cell>
          <cell r="AJ1406">
            <v>0</v>
          </cell>
          <cell r="AK1406">
            <v>0</v>
          </cell>
          <cell r="AL1406">
            <v>0</v>
          </cell>
          <cell r="AM1406">
            <v>0</v>
          </cell>
          <cell r="AN1406">
            <v>0</v>
          </cell>
          <cell r="AO1406">
            <v>0</v>
          </cell>
          <cell r="AQ1406">
            <v>0</v>
          </cell>
          <cell r="AR1406">
            <v>0</v>
          </cell>
        </row>
        <row r="1407">
          <cell r="C1407">
            <v>5264</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cell r="S1407">
            <v>0</v>
          </cell>
          <cell r="T1407">
            <v>0</v>
          </cell>
          <cell r="U1407">
            <v>0</v>
          </cell>
          <cell r="V1407">
            <v>0</v>
          </cell>
          <cell r="W1407">
            <v>0</v>
          </cell>
          <cell r="X1407">
            <v>0</v>
          </cell>
          <cell r="Y1407">
            <v>0</v>
          </cell>
          <cell r="Z1407">
            <v>0</v>
          </cell>
          <cell r="AA1407">
            <v>0</v>
          </cell>
          <cell r="AB1407">
            <v>0</v>
          </cell>
          <cell r="AC1407">
            <v>0</v>
          </cell>
          <cell r="AD1407">
            <v>0</v>
          </cell>
          <cell r="AE1407">
            <v>0</v>
          </cell>
          <cell r="AF1407">
            <v>0</v>
          </cell>
          <cell r="AG1407">
            <v>0</v>
          </cell>
          <cell r="AH1407">
            <v>0</v>
          </cell>
          <cell r="AI1407">
            <v>0</v>
          </cell>
          <cell r="AJ1407">
            <v>0</v>
          </cell>
          <cell r="AK1407">
            <v>0</v>
          </cell>
          <cell r="AL1407">
            <v>0</v>
          </cell>
          <cell r="AM1407">
            <v>0</v>
          </cell>
          <cell r="AN1407">
            <v>0</v>
          </cell>
          <cell r="AO1407">
            <v>0</v>
          </cell>
          <cell r="AQ1407">
            <v>0</v>
          </cell>
          <cell r="AR1407">
            <v>0</v>
          </cell>
        </row>
        <row r="1408">
          <cell r="C1408">
            <v>5264</v>
          </cell>
          <cell r="E1408">
            <v>0</v>
          </cell>
          <cell r="F1408">
            <v>0</v>
          </cell>
          <cell r="G1408">
            <v>0</v>
          </cell>
          <cell r="H1408">
            <v>0</v>
          </cell>
          <cell r="I1408">
            <v>0</v>
          </cell>
          <cell r="J1408">
            <v>0</v>
          </cell>
          <cell r="K1408">
            <v>0</v>
          </cell>
          <cell r="L1408">
            <v>0</v>
          </cell>
          <cell r="M1408">
            <v>0</v>
          </cell>
          <cell r="N1408">
            <v>0</v>
          </cell>
          <cell r="O1408">
            <v>0</v>
          </cell>
          <cell r="P1408">
            <v>0</v>
          </cell>
          <cell r="Q1408">
            <v>0</v>
          </cell>
          <cell r="R1408">
            <v>0</v>
          </cell>
          <cell r="S1408">
            <v>0</v>
          </cell>
          <cell r="T1408">
            <v>0</v>
          </cell>
          <cell r="U1408">
            <v>0</v>
          </cell>
          <cell r="V1408">
            <v>0</v>
          </cell>
          <cell r="W1408">
            <v>0</v>
          </cell>
          <cell r="X1408">
            <v>0</v>
          </cell>
          <cell r="Y1408">
            <v>0</v>
          </cell>
          <cell r="Z1408">
            <v>0</v>
          </cell>
          <cell r="AA1408">
            <v>0</v>
          </cell>
          <cell r="AB1408">
            <v>0</v>
          </cell>
          <cell r="AC1408">
            <v>0</v>
          </cell>
          <cell r="AD1408">
            <v>0</v>
          </cell>
          <cell r="AE1408">
            <v>0</v>
          </cell>
          <cell r="AF1408">
            <v>0</v>
          </cell>
          <cell r="AG1408">
            <v>0</v>
          </cell>
          <cell r="AH1408">
            <v>0</v>
          </cell>
          <cell r="AI1408">
            <v>0</v>
          </cell>
          <cell r="AJ1408">
            <v>0</v>
          </cell>
          <cell r="AK1408">
            <v>0</v>
          </cell>
          <cell r="AL1408">
            <v>0</v>
          </cell>
          <cell r="AM1408">
            <v>0</v>
          </cell>
          <cell r="AN1408">
            <v>0</v>
          </cell>
          <cell r="AO1408">
            <v>0</v>
          </cell>
          <cell r="AQ1408">
            <v>0</v>
          </cell>
          <cell r="AR1408">
            <v>0</v>
          </cell>
        </row>
        <row r="1409">
          <cell r="C1409">
            <v>5264</v>
          </cell>
          <cell r="E1409">
            <v>0</v>
          </cell>
          <cell r="F1409">
            <v>0</v>
          </cell>
          <cell r="G1409">
            <v>0</v>
          </cell>
          <cell r="H1409">
            <v>0</v>
          </cell>
          <cell r="I1409">
            <v>0</v>
          </cell>
          <cell r="J1409">
            <v>0</v>
          </cell>
          <cell r="K1409">
            <v>0</v>
          </cell>
          <cell r="L1409">
            <v>0</v>
          </cell>
          <cell r="M1409">
            <v>0</v>
          </cell>
          <cell r="N1409">
            <v>0</v>
          </cell>
          <cell r="O1409">
            <v>0</v>
          </cell>
          <cell r="P1409">
            <v>0</v>
          </cell>
          <cell r="Q1409">
            <v>0</v>
          </cell>
          <cell r="R1409">
            <v>0</v>
          </cell>
          <cell r="S1409">
            <v>0</v>
          </cell>
          <cell r="T1409">
            <v>0</v>
          </cell>
          <cell r="U1409">
            <v>0</v>
          </cell>
          <cell r="V1409">
            <v>0</v>
          </cell>
          <cell r="W1409">
            <v>0</v>
          </cell>
          <cell r="X1409">
            <v>0</v>
          </cell>
          <cell r="Y1409">
            <v>0</v>
          </cell>
          <cell r="Z1409">
            <v>0</v>
          </cell>
          <cell r="AA1409">
            <v>0</v>
          </cell>
          <cell r="AB1409">
            <v>0</v>
          </cell>
          <cell r="AC1409">
            <v>0</v>
          </cell>
          <cell r="AD1409">
            <v>0</v>
          </cell>
          <cell r="AE1409">
            <v>0</v>
          </cell>
          <cell r="AF1409">
            <v>0</v>
          </cell>
          <cell r="AG1409">
            <v>0</v>
          </cell>
          <cell r="AH1409">
            <v>0</v>
          </cell>
          <cell r="AI1409">
            <v>0</v>
          </cell>
          <cell r="AJ1409">
            <v>0</v>
          </cell>
          <cell r="AK1409">
            <v>0</v>
          </cell>
          <cell r="AL1409">
            <v>0</v>
          </cell>
          <cell r="AM1409">
            <v>0</v>
          </cell>
          <cell r="AN1409">
            <v>0</v>
          </cell>
          <cell r="AO1409">
            <v>0</v>
          </cell>
          <cell r="AQ1409">
            <v>0</v>
          </cell>
          <cell r="AR1409">
            <v>0</v>
          </cell>
        </row>
        <row r="1410">
          <cell r="C1410">
            <v>5264</v>
          </cell>
          <cell r="E1410">
            <v>0</v>
          </cell>
          <cell r="F1410">
            <v>0</v>
          </cell>
          <cell r="G1410">
            <v>0</v>
          </cell>
          <cell r="H1410">
            <v>0</v>
          </cell>
          <cell r="I1410">
            <v>0</v>
          </cell>
          <cell r="J1410">
            <v>0</v>
          </cell>
          <cell r="K1410">
            <v>0</v>
          </cell>
          <cell r="L1410">
            <v>0</v>
          </cell>
          <cell r="M1410">
            <v>0</v>
          </cell>
          <cell r="N1410">
            <v>0</v>
          </cell>
          <cell r="O1410">
            <v>0</v>
          </cell>
          <cell r="P1410">
            <v>0</v>
          </cell>
          <cell r="Q1410">
            <v>0</v>
          </cell>
          <cell r="R1410">
            <v>0</v>
          </cell>
          <cell r="S1410">
            <v>0</v>
          </cell>
          <cell r="T1410">
            <v>0</v>
          </cell>
          <cell r="U1410">
            <v>0</v>
          </cell>
          <cell r="V1410">
            <v>0</v>
          </cell>
          <cell r="W1410">
            <v>0</v>
          </cell>
          <cell r="X1410">
            <v>0</v>
          </cell>
          <cell r="Y1410">
            <v>0</v>
          </cell>
          <cell r="Z1410">
            <v>0</v>
          </cell>
          <cell r="AA1410">
            <v>0</v>
          </cell>
          <cell r="AB1410">
            <v>0</v>
          </cell>
          <cell r="AC1410">
            <v>0</v>
          </cell>
          <cell r="AD1410">
            <v>0</v>
          </cell>
          <cell r="AE1410">
            <v>0</v>
          </cell>
          <cell r="AF1410">
            <v>0</v>
          </cell>
          <cell r="AG1410">
            <v>0</v>
          </cell>
          <cell r="AH1410">
            <v>0</v>
          </cell>
          <cell r="AI1410">
            <v>0</v>
          </cell>
          <cell r="AJ1410">
            <v>0</v>
          </cell>
          <cell r="AK1410">
            <v>0</v>
          </cell>
          <cell r="AL1410">
            <v>0</v>
          </cell>
          <cell r="AM1410">
            <v>0</v>
          </cell>
          <cell r="AN1410">
            <v>0</v>
          </cell>
          <cell r="AO1410">
            <v>0</v>
          </cell>
          <cell r="AQ1410">
            <v>0</v>
          </cell>
          <cell r="AR1410">
            <v>0</v>
          </cell>
        </row>
        <row r="1411">
          <cell r="C1411">
            <v>5264</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cell r="S1411">
            <v>0</v>
          </cell>
          <cell r="T1411">
            <v>0</v>
          </cell>
          <cell r="U1411">
            <v>0</v>
          </cell>
          <cell r="V1411">
            <v>0</v>
          </cell>
          <cell r="W1411">
            <v>0</v>
          </cell>
          <cell r="X1411">
            <v>0</v>
          </cell>
          <cell r="Y1411">
            <v>0</v>
          </cell>
          <cell r="Z1411">
            <v>0</v>
          </cell>
          <cell r="AA1411">
            <v>0</v>
          </cell>
          <cell r="AB1411">
            <v>0</v>
          </cell>
          <cell r="AC1411">
            <v>0</v>
          </cell>
          <cell r="AD1411">
            <v>0</v>
          </cell>
          <cell r="AE1411">
            <v>0</v>
          </cell>
          <cell r="AF1411">
            <v>0</v>
          </cell>
          <cell r="AG1411">
            <v>0</v>
          </cell>
          <cell r="AH1411">
            <v>0</v>
          </cell>
          <cell r="AI1411">
            <v>0</v>
          </cell>
          <cell r="AJ1411">
            <v>0</v>
          </cell>
          <cell r="AK1411">
            <v>0</v>
          </cell>
          <cell r="AL1411">
            <v>0</v>
          </cell>
          <cell r="AM1411">
            <v>0</v>
          </cell>
          <cell r="AN1411">
            <v>0</v>
          </cell>
          <cell r="AO1411">
            <v>0</v>
          </cell>
          <cell r="AQ1411">
            <v>0</v>
          </cell>
          <cell r="AR1411">
            <v>0</v>
          </cell>
        </row>
        <row r="1412">
          <cell r="C1412">
            <v>5264</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cell r="S1412">
            <v>0</v>
          </cell>
          <cell r="T1412">
            <v>0</v>
          </cell>
          <cell r="U1412">
            <v>0</v>
          </cell>
          <cell r="V1412">
            <v>0</v>
          </cell>
          <cell r="W1412">
            <v>0</v>
          </cell>
          <cell r="X1412">
            <v>0</v>
          </cell>
          <cell r="Y1412">
            <v>0</v>
          </cell>
          <cell r="Z1412">
            <v>0</v>
          </cell>
          <cell r="AA1412">
            <v>0</v>
          </cell>
          <cell r="AB1412">
            <v>0</v>
          </cell>
          <cell r="AC1412">
            <v>0</v>
          </cell>
          <cell r="AD1412">
            <v>0</v>
          </cell>
          <cell r="AE1412">
            <v>0</v>
          </cell>
          <cell r="AF1412">
            <v>0</v>
          </cell>
          <cell r="AG1412">
            <v>0</v>
          </cell>
          <cell r="AH1412">
            <v>0</v>
          </cell>
          <cell r="AI1412">
            <v>0</v>
          </cell>
          <cell r="AJ1412">
            <v>0</v>
          </cell>
          <cell r="AK1412">
            <v>0</v>
          </cell>
          <cell r="AL1412">
            <v>0</v>
          </cell>
          <cell r="AM1412">
            <v>0</v>
          </cell>
          <cell r="AN1412">
            <v>0</v>
          </cell>
          <cell r="AO1412">
            <v>0</v>
          </cell>
          <cell r="AQ1412">
            <v>0</v>
          </cell>
          <cell r="AR1412">
            <v>0</v>
          </cell>
        </row>
        <row r="1413">
          <cell r="E1413">
            <v>0</v>
          </cell>
          <cell r="F1413">
            <v>0</v>
          </cell>
          <cell r="G1413">
            <v>0</v>
          </cell>
          <cell r="H1413">
            <v>0</v>
          </cell>
          <cell r="I1413">
            <v>0</v>
          </cell>
          <cell r="J1413">
            <v>0</v>
          </cell>
          <cell r="K1413">
            <v>0</v>
          </cell>
          <cell r="L1413">
            <v>0</v>
          </cell>
          <cell r="M1413">
            <v>0</v>
          </cell>
          <cell r="N1413">
            <v>0</v>
          </cell>
          <cell r="O1413">
            <v>0</v>
          </cell>
          <cell r="P1413">
            <v>0</v>
          </cell>
          <cell r="Q1413">
            <v>0</v>
          </cell>
          <cell r="R1413">
            <v>0</v>
          </cell>
          <cell r="S1413">
            <v>0</v>
          </cell>
          <cell r="T1413">
            <v>0</v>
          </cell>
          <cell r="U1413">
            <v>0</v>
          </cell>
          <cell r="V1413">
            <v>1121150.0900000001</v>
          </cell>
          <cell r="W1413">
            <v>0</v>
          </cell>
          <cell r="X1413">
            <v>0</v>
          </cell>
          <cell r="Y1413">
            <v>0</v>
          </cell>
          <cell r="Z1413">
            <v>0</v>
          </cell>
          <cell r="AA1413">
            <v>0</v>
          </cell>
          <cell r="AB1413">
            <v>0</v>
          </cell>
          <cell r="AC1413">
            <v>0</v>
          </cell>
          <cell r="AD1413">
            <v>0</v>
          </cell>
          <cell r="AE1413">
            <v>0</v>
          </cell>
          <cell r="AF1413">
            <v>0</v>
          </cell>
          <cell r="AG1413">
            <v>0</v>
          </cell>
          <cell r="AH1413">
            <v>0</v>
          </cell>
          <cell r="AI1413">
            <v>0</v>
          </cell>
          <cell r="AJ1413">
            <v>0</v>
          </cell>
          <cell r="AK1413">
            <v>0</v>
          </cell>
          <cell r="AL1413">
            <v>0</v>
          </cell>
          <cell r="AM1413">
            <v>0</v>
          </cell>
          <cell r="AN1413">
            <v>0</v>
          </cell>
          <cell r="AO1413">
            <v>0</v>
          </cell>
          <cell r="AQ1413">
            <v>1121150.0900000001</v>
          </cell>
          <cell r="AR1413">
            <v>0</v>
          </cell>
        </row>
        <row r="1414">
          <cell r="C1414">
            <v>5280</v>
          </cell>
          <cell r="E1414">
            <v>0</v>
          </cell>
          <cell r="F1414">
            <v>0</v>
          </cell>
          <cell r="G1414">
            <v>0</v>
          </cell>
          <cell r="H1414">
            <v>0</v>
          </cell>
          <cell r="I1414">
            <v>0</v>
          </cell>
          <cell r="J1414">
            <v>0</v>
          </cell>
          <cell r="K1414">
            <v>0</v>
          </cell>
          <cell r="L1414">
            <v>0</v>
          </cell>
          <cell r="M1414">
            <v>0</v>
          </cell>
          <cell r="N1414">
            <v>0</v>
          </cell>
          <cell r="O1414">
            <v>0</v>
          </cell>
          <cell r="P1414">
            <v>0</v>
          </cell>
          <cell r="Q1414">
            <v>0</v>
          </cell>
          <cell r="R1414">
            <v>0</v>
          </cell>
          <cell r="S1414">
            <v>0</v>
          </cell>
          <cell r="T1414">
            <v>0</v>
          </cell>
          <cell r="U1414">
            <v>0</v>
          </cell>
          <cell r="V1414">
            <v>0</v>
          </cell>
          <cell r="W1414">
            <v>0</v>
          </cell>
          <cell r="X1414">
            <v>0</v>
          </cell>
          <cell r="Y1414">
            <v>0</v>
          </cell>
          <cell r="Z1414">
            <v>0</v>
          </cell>
          <cell r="AA1414">
            <v>0</v>
          </cell>
          <cell r="AB1414">
            <v>0</v>
          </cell>
          <cell r="AC1414">
            <v>0</v>
          </cell>
          <cell r="AD1414">
            <v>0</v>
          </cell>
          <cell r="AE1414">
            <v>0</v>
          </cell>
          <cell r="AF1414">
            <v>0</v>
          </cell>
          <cell r="AG1414">
            <v>0</v>
          </cell>
          <cell r="AH1414">
            <v>-2672.63</v>
          </cell>
          <cell r="AI1414">
            <v>0</v>
          </cell>
          <cell r="AJ1414">
            <v>0</v>
          </cell>
          <cell r="AK1414">
            <v>0</v>
          </cell>
          <cell r="AL1414">
            <v>0</v>
          </cell>
          <cell r="AM1414">
            <v>0</v>
          </cell>
          <cell r="AN1414">
            <v>0</v>
          </cell>
          <cell r="AO1414">
            <v>0</v>
          </cell>
          <cell r="AQ1414">
            <v>0</v>
          </cell>
          <cell r="AR1414">
            <v>2672.63</v>
          </cell>
        </row>
        <row r="1415">
          <cell r="C1415">
            <v>5280</v>
          </cell>
          <cell r="E1415">
            <v>0</v>
          </cell>
          <cell r="F1415">
            <v>0</v>
          </cell>
          <cell r="G1415">
            <v>0</v>
          </cell>
          <cell r="H1415">
            <v>0</v>
          </cell>
          <cell r="I1415">
            <v>0</v>
          </cell>
          <cell r="J1415">
            <v>0</v>
          </cell>
          <cell r="K1415">
            <v>0</v>
          </cell>
          <cell r="L1415">
            <v>0</v>
          </cell>
          <cell r="M1415">
            <v>0</v>
          </cell>
          <cell r="N1415">
            <v>-17099.27</v>
          </cell>
          <cell r="O1415">
            <v>0</v>
          </cell>
          <cell r="P1415">
            <v>0</v>
          </cell>
          <cell r="Q1415">
            <v>0</v>
          </cell>
          <cell r="R1415">
            <v>0</v>
          </cell>
          <cell r="S1415">
            <v>0</v>
          </cell>
          <cell r="T1415">
            <v>-75230.5</v>
          </cell>
          <cell r="U1415">
            <v>0</v>
          </cell>
          <cell r="V1415">
            <v>0</v>
          </cell>
          <cell r="W1415">
            <v>0</v>
          </cell>
          <cell r="X1415">
            <v>0</v>
          </cell>
          <cell r="Y1415">
            <v>0</v>
          </cell>
          <cell r="Z1415">
            <v>0</v>
          </cell>
          <cell r="AA1415">
            <v>0</v>
          </cell>
          <cell r="AB1415">
            <v>0</v>
          </cell>
          <cell r="AC1415">
            <v>0</v>
          </cell>
          <cell r="AD1415">
            <v>0</v>
          </cell>
          <cell r="AE1415">
            <v>0</v>
          </cell>
          <cell r="AF1415">
            <v>0</v>
          </cell>
          <cell r="AG1415">
            <v>0</v>
          </cell>
          <cell r="AH1415">
            <v>0</v>
          </cell>
          <cell r="AI1415">
            <v>0</v>
          </cell>
          <cell r="AJ1415">
            <v>0</v>
          </cell>
          <cell r="AK1415">
            <v>0</v>
          </cell>
          <cell r="AL1415">
            <v>0</v>
          </cell>
          <cell r="AM1415">
            <v>0</v>
          </cell>
          <cell r="AN1415">
            <v>0</v>
          </cell>
          <cell r="AO1415">
            <v>0</v>
          </cell>
          <cell r="AQ1415">
            <v>0</v>
          </cell>
          <cell r="AR1415">
            <v>92329.77</v>
          </cell>
        </row>
        <row r="1416">
          <cell r="C1416">
            <v>5280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cell r="S1416">
            <v>0</v>
          </cell>
          <cell r="T1416">
            <v>0</v>
          </cell>
          <cell r="U1416">
            <v>0</v>
          </cell>
          <cell r="V1416">
            <v>0</v>
          </cell>
          <cell r="W1416">
            <v>0</v>
          </cell>
          <cell r="X1416">
            <v>0</v>
          </cell>
          <cell r="Y1416">
            <v>0</v>
          </cell>
          <cell r="Z1416">
            <v>0</v>
          </cell>
          <cell r="AA1416">
            <v>0</v>
          </cell>
          <cell r="AB1416">
            <v>0</v>
          </cell>
          <cell r="AC1416">
            <v>0</v>
          </cell>
          <cell r="AD1416">
            <v>0</v>
          </cell>
          <cell r="AE1416">
            <v>0</v>
          </cell>
          <cell r="AF1416">
            <v>0</v>
          </cell>
          <cell r="AG1416">
            <v>0</v>
          </cell>
          <cell r="AH1416">
            <v>0</v>
          </cell>
          <cell r="AI1416">
            <v>0</v>
          </cell>
          <cell r="AJ1416">
            <v>0</v>
          </cell>
          <cell r="AK1416">
            <v>0</v>
          </cell>
          <cell r="AL1416">
            <v>0</v>
          </cell>
          <cell r="AM1416">
            <v>0</v>
          </cell>
          <cell r="AN1416">
            <v>0</v>
          </cell>
          <cell r="AO1416">
            <v>0</v>
          </cell>
          <cell r="AQ1416">
            <v>0</v>
          </cell>
          <cell r="AR1416">
            <v>0</v>
          </cell>
        </row>
        <row r="1417">
          <cell r="C1417">
            <v>5280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cell r="S1417">
            <v>0</v>
          </cell>
          <cell r="T1417">
            <v>0</v>
          </cell>
          <cell r="U1417">
            <v>0</v>
          </cell>
          <cell r="V1417">
            <v>0</v>
          </cell>
          <cell r="W1417">
            <v>0</v>
          </cell>
          <cell r="X1417">
            <v>0</v>
          </cell>
          <cell r="Y1417">
            <v>0</v>
          </cell>
          <cell r="Z1417">
            <v>0</v>
          </cell>
          <cell r="AA1417">
            <v>0</v>
          </cell>
          <cell r="AB1417">
            <v>0</v>
          </cell>
          <cell r="AC1417">
            <v>0</v>
          </cell>
          <cell r="AD1417">
            <v>0</v>
          </cell>
          <cell r="AE1417">
            <v>0</v>
          </cell>
          <cell r="AF1417">
            <v>0</v>
          </cell>
          <cell r="AG1417">
            <v>0</v>
          </cell>
          <cell r="AH1417">
            <v>0</v>
          </cell>
          <cell r="AI1417">
            <v>0</v>
          </cell>
          <cell r="AJ1417">
            <v>0</v>
          </cell>
          <cell r="AK1417">
            <v>0</v>
          </cell>
          <cell r="AL1417">
            <v>0</v>
          </cell>
          <cell r="AM1417">
            <v>0</v>
          </cell>
          <cell r="AN1417">
            <v>0</v>
          </cell>
          <cell r="AO1417">
            <v>0</v>
          </cell>
          <cell r="AQ1417">
            <v>0</v>
          </cell>
          <cell r="AR1417">
            <v>0</v>
          </cell>
        </row>
        <row r="1418">
          <cell r="C1418">
            <v>5280</v>
          </cell>
          <cell r="E1418">
            <v>0</v>
          </cell>
          <cell r="F1418">
            <v>0</v>
          </cell>
          <cell r="G1418">
            <v>0</v>
          </cell>
          <cell r="H1418">
            <v>0</v>
          </cell>
          <cell r="I1418">
            <v>0</v>
          </cell>
          <cell r="J1418">
            <v>0</v>
          </cell>
          <cell r="K1418">
            <v>0</v>
          </cell>
          <cell r="L1418">
            <v>0</v>
          </cell>
          <cell r="M1418">
            <v>0</v>
          </cell>
          <cell r="N1418">
            <v>0</v>
          </cell>
          <cell r="O1418">
            <v>0</v>
          </cell>
          <cell r="P1418">
            <v>0</v>
          </cell>
          <cell r="Q1418">
            <v>0</v>
          </cell>
          <cell r="R1418">
            <v>0</v>
          </cell>
          <cell r="S1418">
            <v>0</v>
          </cell>
          <cell r="T1418">
            <v>0</v>
          </cell>
          <cell r="U1418">
            <v>0</v>
          </cell>
          <cell r="V1418">
            <v>0</v>
          </cell>
          <cell r="W1418">
            <v>0</v>
          </cell>
          <cell r="X1418">
            <v>0</v>
          </cell>
          <cell r="Y1418">
            <v>0</v>
          </cell>
          <cell r="Z1418">
            <v>0</v>
          </cell>
          <cell r="AA1418">
            <v>0</v>
          </cell>
          <cell r="AB1418">
            <v>0</v>
          </cell>
          <cell r="AC1418">
            <v>0</v>
          </cell>
          <cell r="AD1418">
            <v>0</v>
          </cell>
          <cell r="AE1418">
            <v>0</v>
          </cell>
          <cell r="AF1418">
            <v>0</v>
          </cell>
          <cell r="AG1418">
            <v>0</v>
          </cell>
          <cell r="AH1418">
            <v>0</v>
          </cell>
          <cell r="AI1418">
            <v>0</v>
          </cell>
          <cell r="AJ1418">
            <v>0</v>
          </cell>
          <cell r="AK1418">
            <v>0</v>
          </cell>
          <cell r="AL1418">
            <v>0</v>
          </cell>
          <cell r="AM1418">
            <v>0</v>
          </cell>
          <cell r="AN1418">
            <v>0</v>
          </cell>
          <cell r="AO1418">
            <v>0</v>
          </cell>
          <cell r="AQ1418">
            <v>0</v>
          </cell>
          <cell r="AR1418">
            <v>0</v>
          </cell>
        </row>
        <row r="1419">
          <cell r="C1419">
            <v>5280</v>
          </cell>
          <cell r="E1419">
            <v>0</v>
          </cell>
          <cell r="F1419">
            <v>0</v>
          </cell>
          <cell r="G1419">
            <v>0</v>
          </cell>
          <cell r="H1419">
            <v>0</v>
          </cell>
          <cell r="I1419">
            <v>0</v>
          </cell>
          <cell r="J1419">
            <v>0</v>
          </cell>
          <cell r="K1419">
            <v>0</v>
          </cell>
          <cell r="L1419">
            <v>0</v>
          </cell>
          <cell r="M1419">
            <v>0</v>
          </cell>
          <cell r="N1419">
            <v>0</v>
          </cell>
          <cell r="O1419">
            <v>0</v>
          </cell>
          <cell r="P1419">
            <v>0</v>
          </cell>
          <cell r="Q1419">
            <v>0</v>
          </cell>
          <cell r="R1419">
            <v>0</v>
          </cell>
          <cell r="S1419">
            <v>0</v>
          </cell>
          <cell r="T1419">
            <v>0</v>
          </cell>
          <cell r="U1419">
            <v>0</v>
          </cell>
          <cell r="V1419">
            <v>0</v>
          </cell>
          <cell r="W1419">
            <v>0</v>
          </cell>
          <cell r="X1419">
            <v>0</v>
          </cell>
          <cell r="Y1419">
            <v>0</v>
          </cell>
          <cell r="Z1419">
            <v>0</v>
          </cell>
          <cell r="AA1419">
            <v>0</v>
          </cell>
          <cell r="AB1419">
            <v>0</v>
          </cell>
          <cell r="AC1419">
            <v>0</v>
          </cell>
          <cell r="AD1419">
            <v>0</v>
          </cell>
          <cell r="AE1419">
            <v>0</v>
          </cell>
          <cell r="AF1419">
            <v>0</v>
          </cell>
          <cell r="AG1419">
            <v>0</v>
          </cell>
          <cell r="AH1419">
            <v>0</v>
          </cell>
          <cell r="AI1419">
            <v>0</v>
          </cell>
          <cell r="AJ1419">
            <v>0</v>
          </cell>
          <cell r="AK1419">
            <v>0</v>
          </cell>
          <cell r="AL1419">
            <v>0</v>
          </cell>
          <cell r="AM1419">
            <v>0</v>
          </cell>
          <cell r="AN1419">
            <v>0</v>
          </cell>
          <cell r="AO1419">
            <v>0</v>
          </cell>
          <cell r="AQ1419">
            <v>0</v>
          </cell>
          <cell r="AR1419">
            <v>0</v>
          </cell>
        </row>
        <row r="1420">
          <cell r="C1420">
            <v>5280</v>
          </cell>
          <cell r="E1420">
            <v>0</v>
          </cell>
          <cell r="F1420">
            <v>0</v>
          </cell>
          <cell r="G1420">
            <v>0</v>
          </cell>
          <cell r="H1420">
            <v>0</v>
          </cell>
          <cell r="I1420">
            <v>0</v>
          </cell>
          <cell r="J1420">
            <v>0</v>
          </cell>
          <cell r="K1420">
            <v>0</v>
          </cell>
          <cell r="L1420">
            <v>0</v>
          </cell>
          <cell r="M1420">
            <v>0</v>
          </cell>
          <cell r="N1420">
            <v>0</v>
          </cell>
          <cell r="O1420">
            <v>0</v>
          </cell>
          <cell r="P1420">
            <v>0</v>
          </cell>
          <cell r="Q1420">
            <v>0</v>
          </cell>
          <cell r="R1420">
            <v>0</v>
          </cell>
          <cell r="S1420">
            <v>0</v>
          </cell>
          <cell r="T1420">
            <v>0</v>
          </cell>
          <cell r="U1420">
            <v>0</v>
          </cell>
          <cell r="V1420">
            <v>0</v>
          </cell>
          <cell r="W1420">
            <v>0</v>
          </cell>
          <cell r="X1420">
            <v>0</v>
          </cell>
          <cell r="Y1420">
            <v>0</v>
          </cell>
          <cell r="Z1420">
            <v>0</v>
          </cell>
          <cell r="AA1420">
            <v>0</v>
          </cell>
          <cell r="AB1420">
            <v>0</v>
          </cell>
          <cell r="AC1420">
            <v>0</v>
          </cell>
          <cell r="AD1420">
            <v>0</v>
          </cell>
          <cell r="AE1420">
            <v>0</v>
          </cell>
          <cell r="AF1420">
            <v>0</v>
          </cell>
          <cell r="AG1420">
            <v>0</v>
          </cell>
          <cell r="AH1420">
            <v>0</v>
          </cell>
          <cell r="AI1420">
            <v>0</v>
          </cell>
          <cell r="AJ1420">
            <v>0</v>
          </cell>
          <cell r="AK1420">
            <v>0</v>
          </cell>
          <cell r="AL1420">
            <v>0</v>
          </cell>
          <cell r="AM1420">
            <v>0</v>
          </cell>
          <cell r="AN1420">
            <v>0</v>
          </cell>
          <cell r="AO1420">
            <v>0</v>
          </cell>
          <cell r="AQ1420">
            <v>0</v>
          </cell>
          <cell r="AR1420">
            <v>0</v>
          </cell>
        </row>
        <row r="1421">
          <cell r="C1421">
            <v>5280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cell r="S1421">
            <v>0</v>
          </cell>
          <cell r="T1421">
            <v>0</v>
          </cell>
          <cell r="U1421">
            <v>0</v>
          </cell>
          <cell r="V1421">
            <v>0</v>
          </cell>
          <cell r="W1421">
            <v>0</v>
          </cell>
          <cell r="X1421">
            <v>0</v>
          </cell>
          <cell r="Y1421">
            <v>0</v>
          </cell>
          <cell r="Z1421">
            <v>0</v>
          </cell>
          <cell r="AA1421">
            <v>0</v>
          </cell>
          <cell r="AB1421">
            <v>0</v>
          </cell>
          <cell r="AC1421">
            <v>0</v>
          </cell>
          <cell r="AD1421">
            <v>0</v>
          </cell>
          <cell r="AE1421">
            <v>0</v>
          </cell>
          <cell r="AF1421">
            <v>0</v>
          </cell>
          <cell r="AG1421">
            <v>0</v>
          </cell>
          <cell r="AH1421">
            <v>0</v>
          </cell>
          <cell r="AI1421">
            <v>0</v>
          </cell>
          <cell r="AJ1421">
            <v>0</v>
          </cell>
          <cell r="AK1421">
            <v>0</v>
          </cell>
          <cell r="AL1421">
            <v>0</v>
          </cell>
          <cell r="AM1421">
            <v>0</v>
          </cell>
          <cell r="AN1421">
            <v>0</v>
          </cell>
          <cell r="AO1421">
            <v>0</v>
          </cell>
          <cell r="AQ1421">
            <v>0</v>
          </cell>
          <cell r="AR1421">
            <v>0</v>
          </cell>
        </row>
        <row r="1422">
          <cell r="C1422">
            <v>5280</v>
          </cell>
          <cell r="E1422">
            <v>0</v>
          </cell>
          <cell r="F1422">
            <v>0</v>
          </cell>
          <cell r="G1422">
            <v>0</v>
          </cell>
          <cell r="H1422">
            <v>0</v>
          </cell>
          <cell r="I1422">
            <v>0</v>
          </cell>
          <cell r="J1422">
            <v>0</v>
          </cell>
          <cell r="K1422">
            <v>0</v>
          </cell>
          <cell r="L1422">
            <v>0</v>
          </cell>
          <cell r="M1422">
            <v>0</v>
          </cell>
          <cell r="N1422">
            <v>0</v>
          </cell>
          <cell r="O1422">
            <v>0</v>
          </cell>
          <cell r="P1422">
            <v>0</v>
          </cell>
          <cell r="Q1422">
            <v>0</v>
          </cell>
          <cell r="R1422">
            <v>0</v>
          </cell>
          <cell r="S1422">
            <v>0</v>
          </cell>
          <cell r="T1422">
            <v>0</v>
          </cell>
          <cell r="U1422">
            <v>0</v>
          </cell>
          <cell r="V1422">
            <v>0</v>
          </cell>
          <cell r="W1422">
            <v>0</v>
          </cell>
          <cell r="X1422">
            <v>0</v>
          </cell>
          <cell r="Y1422">
            <v>0</v>
          </cell>
          <cell r="Z1422">
            <v>0</v>
          </cell>
          <cell r="AA1422">
            <v>0</v>
          </cell>
          <cell r="AB1422">
            <v>0</v>
          </cell>
          <cell r="AC1422">
            <v>0</v>
          </cell>
          <cell r="AD1422">
            <v>0</v>
          </cell>
          <cell r="AE1422">
            <v>0</v>
          </cell>
          <cell r="AF1422">
            <v>0</v>
          </cell>
          <cell r="AG1422">
            <v>0</v>
          </cell>
          <cell r="AH1422">
            <v>0</v>
          </cell>
          <cell r="AI1422">
            <v>0</v>
          </cell>
          <cell r="AJ1422">
            <v>0</v>
          </cell>
          <cell r="AK1422">
            <v>0</v>
          </cell>
          <cell r="AL1422">
            <v>0</v>
          </cell>
          <cell r="AM1422">
            <v>0</v>
          </cell>
          <cell r="AN1422">
            <v>0</v>
          </cell>
          <cell r="AO1422">
            <v>0</v>
          </cell>
          <cell r="AQ1422">
            <v>0</v>
          </cell>
          <cell r="AR1422">
            <v>0</v>
          </cell>
        </row>
        <row r="1423">
          <cell r="C1423">
            <v>5280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cell r="S1423">
            <v>0</v>
          </cell>
          <cell r="T1423">
            <v>0</v>
          </cell>
          <cell r="U1423">
            <v>0</v>
          </cell>
          <cell r="V1423">
            <v>0</v>
          </cell>
          <cell r="W1423">
            <v>0</v>
          </cell>
          <cell r="X1423">
            <v>0</v>
          </cell>
          <cell r="Y1423">
            <v>0</v>
          </cell>
          <cell r="Z1423">
            <v>0</v>
          </cell>
          <cell r="AA1423">
            <v>0</v>
          </cell>
          <cell r="AB1423">
            <v>0</v>
          </cell>
          <cell r="AC1423">
            <v>0</v>
          </cell>
          <cell r="AD1423">
            <v>0</v>
          </cell>
          <cell r="AE1423">
            <v>0</v>
          </cell>
          <cell r="AF1423">
            <v>0</v>
          </cell>
          <cell r="AG1423">
            <v>0</v>
          </cell>
          <cell r="AH1423">
            <v>0</v>
          </cell>
          <cell r="AI1423">
            <v>0</v>
          </cell>
          <cell r="AJ1423">
            <v>0</v>
          </cell>
          <cell r="AK1423">
            <v>0</v>
          </cell>
          <cell r="AL1423">
            <v>0</v>
          </cell>
          <cell r="AM1423">
            <v>0</v>
          </cell>
          <cell r="AN1423">
            <v>0</v>
          </cell>
          <cell r="AO1423">
            <v>0</v>
          </cell>
          <cell r="AQ1423">
            <v>0</v>
          </cell>
          <cell r="AR1423">
            <v>0</v>
          </cell>
        </row>
        <row r="1424">
          <cell r="C1424">
            <v>5280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cell r="S1424">
            <v>0</v>
          </cell>
          <cell r="T1424">
            <v>0</v>
          </cell>
          <cell r="U1424">
            <v>0</v>
          </cell>
          <cell r="V1424">
            <v>0</v>
          </cell>
          <cell r="W1424">
            <v>0</v>
          </cell>
          <cell r="X1424">
            <v>0</v>
          </cell>
          <cell r="Y1424">
            <v>0</v>
          </cell>
          <cell r="Z1424">
            <v>0</v>
          </cell>
          <cell r="AA1424">
            <v>0</v>
          </cell>
          <cell r="AB1424">
            <v>0</v>
          </cell>
          <cell r="AC1424">
            <v>0</v>
          </cell>
          <cell r="AD1424">
            <v>0</v>
          </cell>
          <cell r="AE1424">
            <v>0</v>
          </cell>
          <cell r="AF1424">
            <v>0</v>
          </cell>
          <cell r="AG1424">
            <v>0</v>
          </cell>
          <cell r="AH1424">
            <v>0</v>
          </cell>
          <cell r="AI1424">
            <v>0</v>
          </cell>
          <cell r="AJ1424">
            <v>0</v>
          </cell>
          <cell r="AK1424">
            <v>0</v>
          </cell>
          <cell r="AL1424">
            <v>0</v>
          </cell>
          <cell r="AM1424">
            <v>0</v>
          </cell>
          <cell r="AN1424">
            <v>0</v>
          </cell>
          <cell r="AO1424">
            <v>0</v>
          </cell>
          <cell r="AQ1424">
            <v>0</v>
          </cell>
          <cell r="AR1424">
            <v>0</v>
          </cell>
        </row>
        <row r="1425">
          <cell r="C1425">
            <v>5280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cell r="S1425">
            <v>0</v>
          </cell>
          <cell r="T1425">
            <v>0</v>
          </cell>
          <cell r="U1425">
            <v>0</v>
          </cell>
          <cell r="V1425">
            <v>0</v>
          </cell>
          <cell r="W1425">
            <v>0</v>
          </cell>
          <cell r="X1425">
            <v>0</v>
          </cell>
          <cell r="Y1425">
            <v>0</v>
          </cell>
          <cell r="Z1425">
            <v>0</v>
          </cell>
          <cell r="AA1425">
            <v>0</v>
          </cell>
          <cell r="AB1425">
            <v>0</v>
          </cell>
          <cell r="AC1425">
            <v>0</v>
          </cell>
          <cell r="AD1425">
            <v>0</v>
          </cell>
          <cell r="AE1425">
            <v>0</v>
          </cell>
          <cell r="AF1425">
            <v>0</v>
          </cell>
          <cell r="AG1425">
            <v>0</v>
          </cell>
          <cell r="AH1425">
            <v>0</v>
          </cell>
          <cell r="AI1425">
            <v>0</v>
          </cell>
          <cell r="AJ1425">
            <v>0</v>
          </cell>
          <cell r="AK1425">
            <v>0</v>
          </cell>
          <cell r="AL1425">
            <v>0</v>
          </cell>
          <cell r="AM1425">
            <v>0</v>
          </cell>
          <cell r="AN1425">
            <v>0</v>
          </cell>
          <cell r="AO1425">
            <v>0</v>
          </cell>
          <cell r="AQ1425">
            <v>0</v>
          </cell>
          <cell r="AR1425">
            <v>0</v>
          </cell>
        </row>
        <row r="1426">
          <cell r="C1426">
            <v>5280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cell r="S1426">
            <v>0</v>
          </cell>
          <cell r="T1426">
            <v>0</v>
          </cell>
          <cell r="U1426">
            <v>0</v>
          </cell>
          <cell r="V1426">
            <v>0</v>
          </cell>
          <cell r="W1426">
            <v>0</v>
          </cell>
          <cell r="X1426">
            <v>0</v>
          </cell>
          <cell r="Y1426">
            <v>0</v>
          </cell>
          <cell r="Z1426">
            <v>0</v>
          </cell>
          <cell r="AA1426">
            <v>0</v>
          </cell>
          <cell r="AB1426">
            <v>0</v>
          </cell>
          <cell r="AC1426">
            <v>0</v>
          </cell>
          <cell r="AD1426">
            <v>0</v>
          </cell>
          <cell r="AE1426">
            <v>0</v>
          </cell>
          <cell r="AF1426">
            <v>0</v>
          </cell>
          <cell r="AG1426">
            <v>0</v>
          </cell>
          <cell r="AH1426">
            <v>0</v>
          </cell>
          <cell r="AI1426">
            <v>0</v>
          </cell>
          <cell r="AJ1426">
            <v>0</v>
          </cell>
          <cell r="AK1426">
            <v>0</v>
          </cell>
          <cell r="AL1426">
            <v>0</v>
          </cell>
          <cell r="AM1426">
            <v>0</v>
          </cell>
          <cell r="AN1426">
            <v>0</v>
          </cell>
          <cell r="AO1426">
            <v>0</v>
          </cell>
          <cell r="AQ1426">
            <v>0</v>
          </cell>
          <cell r="AR1426">
            <v>0</v>
          </cell>
        </row>
        <row r="1427">
          <cell r="C1427">
            <v>5280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cell r="S1427">
            <v>0</v>
          </cell>
          <cell r="T1427">
            <v>0</v>
          </cell>
          <cell r="U1427">
            <v>0</v>
          </cell>
          <cell r="V1427">
            <v>0</v>
          </cell>
          <cell r="W1427">
            <v>0</v>
          </cell>
          <cell r="X1427">
            <v>0</v>
          </cell>
          <cell r="Y1427">
            <v>0</v>
          </cell>
          <cell r="Z1427">
            <v>0</v>
          </cell>
          <cell r="AA1427">
            <v>0</v>
          </cell>
          <cell r="AB1427">
            <v>0</v>
          </cell>
          <cell r="AC1427">
            <v>0</v>
          </cell>
          <cell r="AD1427">
            <v>0</v>
          </cell>
          <cell r="AE1427">
            <v>0</v>
          </cell>
          <cell r="AF1427">
            <v>0</v>
          </cell>
          <cell r="AG1427">
            <v>0</v>
          </cell>
          <cell r="AH1427">
            <v>0</v>
          </cell>
          <cell r="AI1427">
            <v>0</v>
          </cell>
          <cell r="AJ1427">
            <v>0</v>
          </cell>
          <cell r="AK1427">
            <v>0</v>
          </cell>
          <cell r="AL1427">
            <v>0</v>
          </cell>
          <cell r="AM1427">
            <v>0</v>
          </cell>
          <cell r="AN1427">
            <v>0</v>
          </cell>
          <cell r="AO1427">
            <v>0</v>
          </cell>
          <cell r="AQ1427">
            <v>0</v>
          </cell>
          <cell r="AR1427">
            <v>0</v>
          </cell>
        </row>
        <row r="1428">
          <cell r="C1428">
            <v>5280</v>
          </cell>
          <cell r="E1428">
            <v>0</v>
          </cell>
          <cell r="F1428">
            <v>0</v>
          </cell>
          <cell r="G1428">
            <v>0</v>
          </cell>
          <cell r="H1428">
            <v>0</v>
          </cell>
          <cell r="I1428">
            <v>0</v>
          </cell>
          <cell r="J1428">
            <v>0</v>
          </cell>
          <cell r="K1428">
            <v>0</v>
          </cell>
          <cell r="L1428">
            <v>0</v>
          </cell>
          <cell r="M1428">
            <v>0</v>
          </cell>
          <cell r="N1428">
            <v>0</v>
          </cell>
          <cell r="O1428">
            <v>0</v>
          </cell>
          <cell r="P1428">
            <v>0</v>
          </cell>
          <cell r="Q1428">
            <v>0</v>
          </cell>
          <cell r="R1428">
            <v>0</v>
          </cell>
          <cell r="S1428">
            <v>0</v>
          </cell>
          <cell r="T1428">
            <v>0</v>
          </cell>
          <cell r="U1428">
            <v>0</v>
          </cell>
          <cell r="V1428">
            <v>0</v>
          </cell>
          <cell r="W1428">
            <v>0</v>
          </cell>
          <cell r="X1428">
            <v>0</v>
          </cell>
          <cell r="Y1428">
            <v>0</v>
          </cell>
          <cell r="Z1428">
            <v>0</v>
          </cell>
          <cell r="AA1428">
            <v>0</v>
          </cell>
          <cell r="AB1428">
            <v>0</v>
          </cell>
          <cell r="AC1428">
            <v>0</v>
          </cell>
          <cell r="AD1428">
            <v>0</v>
          </cell>
          <cell r="AE1428">
            <v>0</v>
          </cell>
          <cell r="AF1428">
            <v>0</v>
          </cell>
          <cell r="AG1428">
            <v>0</v>
          </cell>
          <cell r="AH1428">
            <v>0</v>
          </cell>
          <cell r="AI1428">
            <v>0</v>
          </cell>
          <cell r="AJ1428">
            <v>0</v>
          </cell>
          <cell r="AK1428">
            <v>0</v>
          </cell>
          <cell r="AL1428">
            <v>0</v>
          </cell>
          <cell r="AM1428">
            <v>0</v>
          </cell>
          <cell r="AN1428">
            <v>0</v>
          </cell>
          <cell r="AO1428">
            <v>0</v>
          </cell>
          <cell r="AQ1428">
            <v>0</v>
          </cell>
          <cell r="AR1428">
            <v>0</v>
          </cell>
        </row>
        <row r="1429">
          <cell r="C1429">
            <v>5280</v>
          </cell>
          <cell r="E1429">
            <v>0</v>
          </cell>
          <cell r="F1429">
            <v>0</v>
          </cell>
          <cell r="G1429">
            <v>0</v>
          </cell>
          <cell r="H1429">
            <v>0</v>
          </cell>
          <cell r="I1429">
            <v>0</v>
          </cell>
          <cell r="J1429">
            <v>0</v>
          </cell>
          <cell r="K1429">
            <v>0</v>
          </cell>
          <cell r="L1429">
            <v>0</v>
          </cell>
          <cell r="M1429">
            <v>0</v>
          </cell>
          <cell r="N1429">
            <v>0</v>
          </cell>
          <cell r="O1429">
            <v>0</v>
          </cell>
          <cell r="P1429">
            <v>0</v>
          </cell>
          <cell r="Q1429">
            <v>0</v>
          </cell>
          <cell r="R1429">
            <v>0</v>
          </cell>
          <cell r="S1429">
            <v>0</v>
          </cell>
          <cell r="T1429">
            <v>0</v>
          </cell>
          <cell r="U1429">
            <v>0</v>
          </cell>
          <cell r="V1429">
            <v>0</v>
          </cell>
          <cell r="W1429">
            <v>0</v>
          </cell>
          <cell r="X1429">
            <v>0</v>
          </cell>
          <cell r="Y1429">
            <v>0</v>
          </cell>
          <cell r="Z1429">
            <v>0</v>
          </cell>
          <cell r="AA1429">
            <v>0</v>
          </cell>
          <cell r="AB1429">
            <v>0</v>
          </cell>
          <cell r="AC1429">
            <v>0</v>
          </cell>
          <cell r="AD1429">
            <v>0</v>
          </cell>
          <cell r="AE1429">
            <v>0</v>
          </cell>
          <cell r="AF1429">
            <v>0</v>
          </cell>
          <cell r="AG1429">
            <v>0</v>
          </cell>
          <cell r="AH1429">
            <v>0</v>
          </cell>
          <cell r="AI1429">
            <v>0</v>
          </cell>
          <cell r="AJ1429">
            <v>0</v>
          </cell>
          <cell r="AK1429">
            <v>0</v>
          </cell>
          <cell r="AL1429">
            <v>0</v>
          </cell>
          <cell r="AM1429">
            <v>0</v>
          </cell>
          <cell r="AN1429">
            <v>0</v>
          </cell>
          <cell r="AO1429">
            <v>0</v>
          </cell>
          <cell r="AQ1429">
            <v>0</v>
          </cell>
          <cell r="AR1429">
            <v>0</v>
          </cell>
        </row>
        <row r="1430">
          <cell r="C1430">
            <v>5280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cell r="S1430">
            <v>0</v>
          </cell>
          <cell r="T1430">
            <v>0</v>
          </cell>
          <cell r="U1430">
            <v>0</v>
          </cell>
          <cell r="V1430">
            <v>0</v>
          </cell>
          <cell r="W1430">
            <v>0</v>
          </cell>
          <cell r="X1430">
            <v>0</v>
          </cell>
          <cell r="Y1430">
            <v>0</v>
          </cell>
          <cell r="Z1430">
            <v>0</v>
          </cell>
          <cell r="AA1430">
            <v>0</v>
          </cell>
          <cell r="AB1430">
            <v>0</v>
          </cell>
          <cell r="AC1430">
            <v>0</v>
          </cell>
          <cell r="AD1430">
            <v>0</v>
          </cell>
          <cell r="AE1430">
            <v>0</v>
          </cell>
          <cell r="AF1430">
            <v>0</v>
          </cell>
          <cell r="AG1430">
            <v>0</v>
          </cell>
          <cell r="AH1430">
            <v>0</v>
          </cell>
          <cell r="AI1430">
            <v>0</v>
          </cell>
          <cell r="AJ1430">
            <v>0</v>
          </cell>
          <cell r="AK1430">
            <v>0</v>
          </cell>
          <cell r="AL1430">
            <v>0</v>
          </cell>
          <cell r="AM1430">
            <v>0</v>
          </cell>
          <cell r="AN1430">
            <v>0</v>
          </cell>
          <cell r="AO1430">
            <v>0</v>
          </cell>
          <cell r="AQ1430">
            <v>0</v>
          </cell>
          <cell r="AR1430">
            <v>0</v>
          </cell>
        </row>
        <row r="1431">
          <cell r="C1431">
            <v>5280</v>
          </cell>
          <cell r="E1431">
            <v>0</v>
          </cell>
          <cell r="F1431">
            <v>0</v>
          </cell>
          <cell r="G1431">
            <v>0</v>
          </cell>
          <cell r="H1431">
            <v>0</v>
          </cell>
          <cell r="I1431">
            <v>0</v>
          </cell>
          <cell r="J1431">
            <v>0</v>
          </cell>
          <cell r="K1431">
            <v>0</v>
          </cell>
          <cell r="L1431">
            <v>0</v>
          </cell>
          <cell r="M1431">
            <v>0</v>
          </cell>
          <cell r="N1431">
            <v>0</v>
          </cell>
          <cell r="O1431">
            <v>0</v>
          </cell>
          <cell r="P1431">
            <v>0</v>
          </cell>
          <cell r="Q1431">
            <v>0</v>
          </cell>
          <cell r="R1431">
            <v>0</v>
          </cell>
          <cell r="S1431">
            <v>0</v>
          </cell>
          <cell r="T1431">
            <v>0</v>
          </cell>
          <cell r="U1431">
            <v>0</v>
          </cell>
          <cell r="V1431">
            <v>0</v>
          </cell>
          <cell r="W1431">
            <v>0</v>
          </cell>
          <cell r="X1431">
            <v>0</v>
          </cell>
          <cell r="Y1431">
            <v>0</v>
          </cell>
          <cell r="Z1431">
            <v>0</v>
          </cell>
          <cell r="AA1431">
            <v>0</v>
          </cell>
          <cell r="AB1431">
            <v>0</v>
          </cell>
          <cell r="AC1431">
            <v>0</v>
          </cell>
          <cell r="AD1431">
            <v>0</v>
          </cell>
          <cell r="AE1431">
            <v>0</v>
          </cell>
          <cell r="AF1431">
            <v>0</v>
          </cell>
          <cell r="AG1431">
            <v>0</v>
          </cell>
          <cell r="AH1431">
            <v>0</v>
          </cell>
          <cell r="AI1431">
            <v>0</v>
          </cell>
          <cell r="AJ1431">
            <v>0</v>
          </cell>
          <cell r="AK1431">
            <v>0</v>
          </cell>
          <cell r="AL1431">
            <v>0</v>
          </cell>
          <cell r="AM1431">
            <v>0</v>
          </cell>
          <cell r="AN1431">
            <v>0</v>
          </cell>
          <cell r="AO1431">
            <v>0</v>
          </cell>
          <cell r="AQ1431">
            <v>0</v>
          </cell>
          <cell r="AR1431">
            <v>0</v>
          </cell>
        </row>
        <row r="1432">
          <cell r="E1432">
            <v>0</v>
          </cell>
          <cell r="F1432">
            <v>0</v>
          </cell>
          <cell r="G1432">
            <v>0</v>
          </cell>
          <cell r="H1432">
            <v>0</v>
          </cell>
          <cell r="I1432">
            <v>0</v>
          </cell>
          <cell r="J1432">
            <v>0</v>
          </cell>
          <cell r="K1432">
            <v>0</v>
          </cell>
          <cell r="L1432">
            <v>0</v>
          </cell>
          <cell r="M1432">
            <v>0</v>
          </cell>
          <cell r="N1432">
            <v>-17099.27</v>
          </cell>
          <cell r="O1432">
            <v>0</v>
          </cell>
          <cell r="P1432">
            <v>0</v>
          </cell>
          <cell r="Q1432">
            <v>0</v>
          </cell>
          <cell r="R1432">
            <v>0</v>
          </cell>
          <cell r="S1432">
            <v>0</v>
          </cell>
          <cell r="T1432">
            <v>-75230.5</v>
          </cell>
          <cell r="U1432">
            <v>0</v>
          </cell>
          <cell r="V1432">
            <v>0</v>
          </cell>
          <cell r="W1432">
            <v>0</v>
          </cell>
          <cell r="X1432">
            <v>0</v>
          </cell>
          <cell r="Y1432">
            <v>0</v>
          </cell>
          <cell r="Z1432">
            <v>0</v>
          </cell>
          <cell r="AA1432">
            <v>0</v>
          </cell>
          <cell r="AB1432">
            <v>0</v>
          </cell>
          <cell r="AC1432">
            <v>0</v>
          </cell>
          <cell r="AD1432">
            <v>0</v>
          </cell>
          <cell r="AE1432">
            <v>0</v>
          </cell>
          <cell r="AF1432">
            <v>0</v>
          </cell>
          <cell r="AG1432">
            <v>0</v>
          </cell>
          <cell r="AH1432">
            <v>-2672.63</v>
          </cell>
          <cell r="AI1432">
            <v>0</v>
          </cell>
          <cell r="AJ1432">
            <v>0</v>
          </cell>
          <cell r="AK1432">
            <v>0</v>
          </cell>
          <cell r="AL1432">
            <v>0</v>
          </cell>
          <cell r="AM1432">
            <v>0</v>
          </cell>
          <cell r="AN1432">
            <v>0</v>
          </cell>
          <cell r="AO1432">
            <v>0</v>
          </cell>
          <cell r="AQ1432">
            <v>0</v>
          </cell>
          <cell r="AR1432">
            <v>95002.400000000009</v>
          </cell>
        </row>
        <row r="1433">
          <cell r="C1433">
            <v>5281</v>
          </cell>
          <cell r="E1433">
            <v>0</v>
          </cell>
          <cell r="F1433">
            <v>0</v>
          </cell>
          <cell r="G1433">
            <v>0</v>
          </cell>
          <cell r="H1433">
            <v>0</v>
          </cell>
          <cell r="I1433">
            <v>0</v>
          </cell>
          <cell r="J1433">
            <v>0</v>
          </cell>
          <cell r="K1433">
            <v>0</v>
          </cell>
          <cell r="L1433">
            <v>0</v>
          </cell>
          <cell r="M1433">
            <v>0</v>
          </cell>
          <cell r="N1433">
            <v>-70078.55</v>
          </cell>
          <cell r="O1433">
            <v>0</v>
          </cell>
          <cell r="P1433">
            <v>0</v>
          </cell>
          <cell r="Q1433">
            <v>0</v>
          </cell>
          <cell r="R1433">
            <v>0</v>
          </cell>
          <cell r="S1433">
            <v>0</v>
          </cell>
          <cell r="T1433">
            <v>0</v>
          </cell>
          <cell r="U1433">
            <v>0</v>
          </cell>
          <cell r="V1433">
            <v>0</v>
          </cell>
          <cell r="W1433">
            <v>0</v>
          </cell>
          <cell r="X1433">
            <v>0</v>
          </cell>
          <cell r="Y1433">
            <v>0</v>
          </cell>
          <cell r="Z1433">
            <v>0</v>
          </cell>
          <cell r="AA1433">
            <v>0</v>
          </cell>
          <cell r="AB1433">
            <v>0</v>
          </cell>
          <cell r="AC1433">
            <v>0</v>
          </cell>
          <cell r="AD1433">
            <v>0</v>
          </cell>
          <cell r="AE1433">
            <v>0</v>
          </cell>
          <cell r="AF1433">
            <v>0</v>
          </cell>
          <cell r="AG1433">
            <v>0</v>
          </cell>
          <cell r="AH1433">
            <v>0</v>
          </cell>
          <cell r="AI1433">
            <v>0</v>
          </cell>
          <cell r="AJ1433">
            <v>0</v>
          </cell>
          <cell r="AK1433">
            <v>0</v>
          </cell>
          <cell r="AL1433">
            <v>0</v>
          </cell>
          <cell r="AM1433">
            <v>0</v>
          </cell>
          <cell r="AN1433">
            <v>0</v>
          </cell>
          <cell r="AO1433">
            <v>0</v>
          </cell>
          <cell r="AQ1433">
            <v>0</v>
          </cell>
          <cell r="AR1433">
            <v>70078.55</v>
          </cell>
        </row>
        <row r="1434">
          <cell r="C1434">
            <v>5281</v>
          </cell>
          <cell r="E1434">
            <v>0</v>
          </cell>
          <cell r="F1434">
            <v>0</v>
          </cell>
          <cell r="G1434">
            <v>0</v>
          </cell>
          <cell r="H1434">
            <v>0</v>
          </cell>
          <cell r="I1434">
            <v>0</v>
          </cell>
          <cell r="J1434">
            <v>0</v>
          </cell>
          <cell r="K1434">
            <v>0</v>
          </cell>
          <cell r="L1434">
            <v>0</v>
          </cell>
          <cell r="M1434">
            <v>0</v>
          </cell>
          <cell r="N1434">
            <v>-179378.98</v>
          </cell>
          <cell r="O1434">
            <v>0</v>
          </cell>
          <cell r="P1434">
            <v>0</v>
          </cell>
          <cell r="Q1434">
            <v>0</v>
          </cell>
          <cell r="R1434">
            <v>0</v>
          </cell>
          <cell r="S1434">
            <v>0</v>
          </cell>
          <cell r="T1434">
            <v>0</v>
          </cell>
          <cell r="U1434">
            <v>0</v>
          </cell>
          <cell r="V1434">
            <v>0</v>
          </cell>
          <cell r="W1434">
            <v>0</v>
          </cell>
          <cell r="X1434">
            <v>0</v>
          </cell>
          <cell r="Y1434">
            <v>0</v>
          </cell>
          <cell r="Z1434">
            <v>0</v>
          </cell>
          <cell r="AA1434">
            <v>0</v>
          </cell>
          <cell r="AB1434">
            <v>0</v>
          </cell>
          <cell r="AC1434">
            <v>0</v>
          </cell>
          <cell r="AD1434">
            <v>0</v>
          </cell>
          <cell r="AE1434">
            <v>0</v>
          </cell>
          <cell r="AF1434">
            <v>0</v>
          </cell>
          <cell r="AG1434">
            <v>0</v>
          </cell>
          <cell r="AH1434">
            <v>0</v>
          </cell>
          <cell r="AI1434">
            <v>0</v>
          </cell>
          <cell r="AJ1434">
            <v>0</v>
          </cell>
          <cell r="AK1434">
            <v>0</v>
          </cell>
          <cell r="AL1434">
            <v>0</v>
          </cell>
          <cell r="AM1434">
            <v>0</v>
          </cell>
          <cell r="AN1434">
            <v>0</v>
          </cell>
          <cell r="AO1434">
            <v>0</v>
          </cell>
          <cell r="AQ1434">
            <v>0</v>
          </cell>
          <cell r="AR1434">
            <v>179378.98</v>
          </cell>
        </row>
        <row r="1435">
          <cell r="C1435">
            <v>5281</v>
          </cell>
          <cell r="E1435">
            <v>0</v>
          </cell>
          <cell r="F1435">
            <v>0</v>
          </cell>
          <cell r="G1435">
            <v>0</v>
          </cell>
          <cell r="H1435">
            <v>0</v>
          </cell>
          <cell r="I1435">
            <v>0</v>
          </cell>
          <cell r="J1435">
            <v>0</v>
          </cell>
          <cell r="K1435">
            <v>0</v>
          </cell>
          <cell r="L1435">
            <v>0</v>
          </cell>
          <cell r="M1435">
            <v>0</v>
          </cell>
          <cell r="N1435">
            <v>0</v>
          </cell>
          <cell r="O1435">
            <v>0</v>
          </cell>
          <cell r="P1435">
            <v>0</v>
          </cell>
          <cell r="Q1435">
            <v>0</v>
          </cell>
          <cell r="R1435">
            <v>0</v>
          </cell>
          <cell r="S1435">
            <v>0</v>
          </cell>
          <cell r="T1435">
            <v>0</v>
          </cell>
          <cell r="U1435">
            <v>0</v>
          </cell>
          <cell r="V1435">
            <v>0</v>
          </cell>
          <cell r="W1435">
            <v>0</v>
          </cell>
          <cell r="X1435">
            <v>0</v>
          </cell>
          <cell r="Y1435">
            <v>0</v>
          </cell>
          <cell r="Z1435">
            <v>0</v>
          </cell>
          <cell r="AA1435">
            <v>0</v>
          </cell>
          <cell r="AB1435">
            <v>0</v>
          </cell>
          <cell r="AC1435">
            <v>0</v>
          </cell>
          <cell r="AD1435">
            <v>0</v>
          </cell>
          <cell r="AE1435">
            <v>0</v>
          </cell>
          <cell r="AF1435">
            <v>0</v>
          </cell>
          <cell r="AG1435">
            <v>0</v>
          </cell>
          <cell r="AH1435">
            <v>0</v>
          </cell>
          <cell r="AI1435">
            <v>0</v>
          </cell>
          <cell r="AJ1435">
            <v>0</v>
          </cell>
          <cell r="AK1435">
            <v>0</v>
          </cell>
          <cell r="AL1435">
            <v>0</v>
          </cell>
          <cell r="AM1435">
            <v>0</v>
          </cell>
          <cell r="AN1435">
            <v>0</v>
          </cell>
          <cell r="AO1435">
            <v>0</v>
          </cell>
          <cell r="AQ1435">
            <v>0</v>
          </cell>
          <cell r="AR1435">
            <v>0</v>
          </cell>
        </row>
        <row r="1436">
          <cell r="C1436">
            <v>5281</v>
          </cell>
          <cell r="E1436">
            <v>0</v>
          </cell>
          <cell r="F1436">
            <v>0</v>
          </cell>
          <cell r="G1436">
            <v>0</v>
          </cell>
          <cell r="H1436">
            <v>0</v>
          </cell>
          <cell r="I1436">
            <v>0</v>
          </cell>
          <cell r="J1436">
            <v>0</v>
          </cell>
          <cell r="K1436">
            <v>0</v>
          </cell>
          <cell r="L1436">
            <v>0</v>
          </cell>
          <cell r="M1436">
            <v>0</v>
          </cell>
          <cell r="N1436">
            <v>0</v>
          </cell>
          <cell r="O1436">
            <v>0</v>
          </cell>
          <cell r="P1436">
            <v>0</v>
          </cell>
          <cell r="Q1436">
            <v>0</v>
          </cell>
          <cell r="R1436">
            <v>0</v>
          </cell>
          <cell r="S1436">
            <v>0</v>
          </cell>
          <cell r="T1436">
            <v>0</v>
          </cell>
          <cell r="U1436">
            <v>0</v>
          </cell>
          <cell r="V1436">
            <v>0</v>
          </cell>
          <cell r="W1436">
            <v>0</v>
          </cell>
          <cell r="X1436">
            <v>0</v>
          </cell>
          <cell r="Y1436">
            <v>0</v>
          </cell>
          <cell r="Z1436">
            <v>0</v>
          </cell>
          <cell r="AA1436">
            <v>0</v>
          </cell>
          <cell r="AB1436">
            <v>0</v>
          </cell>
          <cell r="AC1436">
            <v>0</v>
          </cell>
          <cell r="AD1436">
            <v>0</v>
          </cell>
          <cell r="AE1436">
            <v>0</v>
          </cell>
          <cell r="AF1436">
            <v>0</v>
          </cell>
          <cell r="AG1436">
            <v>0</v>
          </cell>
          <cell r="AH1436">
            <v>0</v>
          </cell>
          <cell r="AI1436">
            <v>0</v>
          </cell>
          <cell r="AJ1436">
            <v>0</v>
          </cell>
          <cell r="AK1436">
            <v>0</v>
          </cell>
          <cell r="AL1436">
            <v>0</v>
          </cell>
          <cell r="AM1436">
            <v>0</v>
          </cell>
          <cell r="AN1436">
            <v>0</v>
          </cell>
          <cell r="AO1436">
            <v>0</v>
          </cell>
          <cell r="AQ1436">
            <v>0</v>
          </cell>
          <cell r="AR1436">
            <v>0</v>
          </cell>
        </row>
        <row r="1437">
          <cell r="C1437">
            <v>5281</v>
          </cell>
          <cell r="E1437">
            <v>0</v>
          </cell>
          <cell r="F1437">
            <v>0</v>
          </cell>
          <cell r="G1437">
            <v>0</v>
          </cell>
          <cell r="H1437">
            <v>0</v>
          </cell>
          <cell r="I1437">
            <v>0</v>
          </cell>
          <cell r="J1437">
            <v>0</v>
          </cell>
          <cell r="K1437">
            <v>0</v>
          </cell>
          <cell r="L1437">
            <v>0</v>
          </cell>
          <cell r="M1437">
            <v>0</v>
          </cell>
          <cell r="N1437">
            <v>0</v>
          </cell>
          <cell r="O1437">
            <v>0</v>
          </cell>
          <cell r="P1437">
            <v>0</v>
          </cell>
          <cell r="Q1437">
            <v>0</v>
          </cell>
          <cell r="R1437">
            <v>0</v>
          </cell>
          <cell r="S1437">
            <v>0</v>
          </cell>
          <cell r="T1437">
            <v>0</v>
          </cell>
          <cell r="U1437">
            <v>0</v>
          </cell>
          <cell r="V1437">
            <v>0</v>
          </cell>
          <cell r="W1437">
            <v>0</v>
          </cell>
          <cell r="X1437">
            <v>0</v>
          </cell>
          <cell r="Y1437">
            <v>0</v>
          </cell>
          <cell r="Z1437">
            <v>0</v>
          </cell>
          <cell r="AA1437">
            <v>0</v>
          </cell>
          <cell r="AB1437">
            <v>0</v>
          </cell>
          <cell r="AC1437">
            <v>0</v>
          </cell>
          <cell r="AD1437">
            <v>0</v>
          </cell>
          <cell r="AE1437">
            <v>0</v>
          </cell>
          <cell r="AF1437">
            <v>0</v>
          </cell>
          <cell r="AG1437">
            <v>0</v>
          </cell>
          <cell r="AH1437">
            <v>0</v>
          </cell>
          <cell r="AI1437">
            <v>0</v>
          </cell>
          <cell r="AJ1437">
            <v>0</v>
          </cell>
          <cell r="AK1437">
            <v>0</v>
          </cell>
          <cell r="AL1437">
            <v>0</v>
          </cell>
          <cell r="AM1437">
            <v>0</v>
          </cell>
          <cell r="AN1437">
            <v>0</v>
          </cell>
          <cell r="AO1437">
            <v>0</v>
          </cell>
          <cell r="AQ1437">
            <v>0</v>
          </cell>
          <cell r="AR1437">
            <v>0</v>
          </cell>
        </row>
        <row r="1438">
          <cell r="C1438">
            <v>5281</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cell r="S1438">
            <v>0</v>
          </cell>
          <cell r="T1438">
            <v>0</v>
          </cell>
          <cell r="U1438">
            <v>0</v>
          </cell>
          <cell r="V1438">
            <v>0</v>
          </cell>
          <cell r="W1438">
            <v>0</v>
          </cell>
          <cell r="X1438">
            <v>0</v>
          </cell>
          <cell r="Y1438">
            <v>0</v>
          </cell>
          <cell r="Z1438">
            <v>0</v>
          </cell>
          <cell r="AA1438">
            <v>0</v>
          </cell>
          <cell r="AB1438">
            <v>0</v>
          </cell>
          <cell r="AC1438">
            <v>0</v>
          </cell>
          <cell r="AD1438">
            <v>0</v>
          </cell>
          <cell r="AE1438">
            <v>0</v>
          </cell>
          <cell r="AF1438">
            <v>0</v>
          </cell>
          <cell r="AG1438">
            <v>0</v>
          </cell>
          <cell r="AH1438">
            <v>0</v>
          </cell>
          <cell r="AI1438">
            <v>0</v>
          </cell>
          <cell r="AJ1438">
            <v>0</v>
          </cell>
          <cell r="AK1438">
            <v>0</v>
          </cell>
          <cell r="AL1438">
            <v>0</v>
          </cell>
          <cell r="AM1438">
            <v>0</v>
          </cell>
          <cell r="AN1438">
            <v>0</v>
          </cell>
          <cell r="AO1438">
            <v>0</v>
          </cell>
          <cell r="AQ1438">
            <v>0</v>
          </cell>
          <cell r="AR1438">
            <v>0</v>
          </cell>
        </row>
        <row r="1439">
          <cell r="C1439">
            <v>5281</v>
          </cell>
          <cell r="E1439">
            <v>0</v>
          </cell>
          <cell r="F1439">
            <v>0</v>
          </cell>
          <cell r="G1439">
            <v>0</v>
          </cell>
          <cell r="H1439">
            <v>0</v>
          </cell>
          <cell r="I1439">
            <v>0</v>
          </cell>
          <cell r="J1439">
            <v>0</v>
          </cell>
          <cell r="K1439">
            <v>0</v>
          </cell>
          <cell r="L1439">
            <v>0</v>
          </cell>
          <cell r="M1439">
            <v>0</v>
          </cell>
          <cell r="N1439">
            <v>0</v>
          </cell>
          <cell r="O1439">
            <v>0</v>
          </cell>
          <cell r="P1439">
            <v>0</v>
          </cell>
          <cell r="Q1439">
            <v>0</v>
          </cell>
          <cell r="R1439">
            <v>0</v>
          </cell>
          <cell r="S1439">
            <v>0</v>
          </cell>
          <cell r="T1439">
            <v>0</v>
          </cell>
          <cell r="U1439">
            <v>0</v>
          </cell>
          <cell r="V1439">
            <v>0</v>
          </cell>
          <cell r="W1439">
            <v>0</v>
          </cell>
          <cell r="X1439">
            <v>0</v>
          </cell>
          <cell r="Y1439">
            <v>0</v>
          </cell>
          <cell r="Z1439">
            <v>0</v>
          </cell>
          <cell r="AA1439">
            <v>0</v>
          </cell>
          <cell r="AB1439">
            <v>0</v>
          </cell>
          <cell r="AC1439">
            <v>0</v>
          </cell>
          <cell r="AD1439">
            <v>0</v>
          </cell>
          <cell r="AE1439">
            <v>0</v>
          </cell>
          <cell r="AF1439">
            <v>0</v>
          </cell>
          <cell r="AG1439">
            <v>0</v>
          </cell>
          <cell r="AH1439">
            <v>0</v>
          </cell>
          <cell r="AI1439">
            <v>0</v>
          </cell>
          <cell r="AJ1439">
            <v>0</v>
          </cell>
          <cell r="AK1439">
            <v>0</v>
          </cell>
          <cell r="AL1439">
            <v>0</v>
          </cell>
          <cell r="AM1439">
            <v>0</v>
          </cell>
          <cell r="AN1439">
            <v>0</v>
          </cell>
          <cell r="AO1439">
            <v>0</v>
          </cell>
          <cell r="AQ1439">
            <v>0</v>
          </cell>
          <cell r="AR1439">
            <v>0</v>
          </cell>
        </row>
        <row r="1440">
          <cell r="C1440">
            <v>5281</v>
          </cell>
          <cell r="E1440">
            <v>0</v>
          </cell>
          <cell r="F1440">
            <v>0</v>
          </cell>
          <cell r="G1440">
            <v>0</v>
          </cell>
          <cell r="H1440">
            <v>0</v>
          </cell>
          <cell r="I1440">
            <v>0</v>
          </cell>
          <cell r="J1440">
            <v>0</v>
          </cell>
          <cell r="K1440">
            <v>0</v>
          </cell>
          <cell r="L1440">
            <v>0</v>
          </cell>
          <cell r="M1440">
            <v>0</v>
          </cell>
          <cell r="N1440">
            <v>0</v>
          </cell>
          <cell r="O1440">
            <v>0</v>
          </cell>
          <cell r="P1440">
            <v>0</v>
          </cell>
          <cell r="Q1440">
            <v>0</v>
          </cell>
          <cell r="R1440">
            <v>0</v>
          </cell>
          <cell r="S1440">
            <v>0</v>
          </cell>
          <cell r="T1440">
            <v>0</v>
          </cell>
          <cell r="U1440">
            <v>0</v>
          </cell>
          <cell r="V1440">
            <v>0</v>
          </cell>
          <cell r="W1440">
            <v>0</v>
          </cell>
          <cell r="X1440">
            <v>0</v>
          </cell>
          <cell r="Y1440">
            <v>0</v>
          </cell>
          <cell r="Z1440">
            <v>0</v>
          </cell>
          <cell r="AA1440">
            <v>0</v>
          </cell>
          <cell r="AB1440">
            <v>0</v>
          </cell>
          <cell r="AC1440">
            <v>0</v>
          </cell>
          <cell r="AD1440">
            <v>0</v>
          </cell>
          <cell r="AE1440">
            <v>0</v>
          </cell>
          <cell r="AF1440">
            <v>0</v>
          </cell>
          <cell r="AG1440">
            <v>0</v>
          </cell>
          <cell r="AH1440">
            <v>0</v>
          </cell>
          <cell r="AI1440">
            <v>0</v>
          </cell>
          <cell r="AJ1440">
            <v>0</v>
          </cell>
          <cell r="AK1440">
            <v>0</v>
          </cell>
          <cell r="AL1440">
            <v>0</v>
          </cell>
          <cell r="AM1440">
            <v>0</v>
          </cell>
          <cell r="AN1440">
            <v>0</v>
          </cell>
          <cell r="AO1440">
            <v>0</v>
          </cell>
          <cell r="AQ1440">
            <v>0</v>
          </cell>
          <cell r="AR1440">
            <v>0</v>
          </cell>
        </row>
        <row r="1441">
          <cell r="C1441">
            <v>5281</v>
          </cell>
          <cell r="E1441">
            <v>0</v>
          </cell>
          <cell r="F1441">
            <v>0</v>
          </cell>
          <cell r="G1441">
            <v>0</v>
          </cell>
          <cell r="H1441">
            <v>0</v>
          </cell>
          <cell r="I1441">
            <v>0</v>
          </cell>
          <cell r="J1441">
            <v>0</v>
          </cell>
          <cell r="K1441">
            <v>0</v>
          </cell>
          <cell r="L1441">
            <v>0</v>
          </cell>
          <cell r="M1441">
            <v>0</v>
          </cell>
          <cell r="N1441">
            <v>0</v>
          </cell>
          <cell r="O1441">
            <v>0</v>
          </cell>
          <cell r="P1441">
            <v>0</v>
          </cell>
          <cell r="Q1441">
            <v>0</v>
          </cell>
          <cell r="R1441">
            <v>0</v>
          </cell>
          <cell r="S1441">
            <v>0</v>
          </cell>
          <cell r="T1441">
            <v>0</v>
          </cell>
          <cell r="U1441">
            <v>0</v>
          </cell>
          <cell r="V1441">
            <v>0</v>
          </cell>
          <cell r="W1441">
            <v>0</v>
          </cell>
          <cell r="X1441">
            <v>0</v>
          </cell>
          <cell r="Y1441">
            <v>0</v>
          </cell>
          <cell r="Z1441">
            <v>0</v>
          </cell>
          <cell r="AA1441">
            <v>0</v>
          </cell>
          <cell r="AB1441">
            <v>0</v>
          </cell>
          <cell r="AC1441">
            <v>0</v>
          </cell>
          <cell r="AD1441">
            <v>0</v>
          </cell>
          <cell r="AE1441">
            <v>0</v>
          </cell>
          <cell r="AF1441">
            <v>0</v>
          </cell>
          <cell r="AG1441">
            <v>0</v>
          </cell>
          <cell r="AH1441">
            <v>0</v>
          </cell>
          <cell r="AI1441">
            <v>0</v>
          </cell>
          <cell r="AJ1441">
            <v>0</v>
          </cell>
          <cell r="AK1441">
            <v>0</v>
          </cell>
          <cell r="AL1441">
            <v>0</v>
          </cell>
          <cell r="AM1441">
            <v>0</v>
          </cell>
          <cell r="AN1441">
            <v>0</v>
          </cell>
          <cell r="AO1441">
            <v>0</v>
          </cell>
          <cell r="AQ1441">
            <v>0</v>
          </cell>
          <cell r="AR1441">
            <v>0</v>
          </cell>
        </row>
        <row r="1442">
          <cell r="C1442">
            <v>5281</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cell r="S1442">
            <v>0</v>
          </cell>
          <cell r="T1442">
            <v>0</v>
          </cell>
          <cell r="U1442">
            <v>0</v>
          </cell>
          <cell r="V1442">
            <v>0</v>
          </cell>
          <cell r="W1442">
            <v>0</v>
          </cell>
          <cell r="X1442">
            <v>0</v>
          </cell>
          <cell r="Y1442">
            <v>0</v>
          </cell>
          <cell r="Z1442">
            <v>0</v>
          </cell>
          <cell r="AA1442">
            <v>0</v>
          </cell>
          <cell r="AB1442">
            <v>0</v>
          </cell>
          <cell r="AC1442">
            <v>0</v>
          </cell>
          <cell r="AD1442">
            <v>0</v>
          </cell>
          <cell r="AE1442">
            <v>0</v>
          </cell>
          <cell r="AF1442">
            <v>0</v>
          </cell>
          <cell r="AG1442">
            <v>0</v>
          </cell>
          <cell r="AH1442">
            <v>0</v>
          </cell>
          <cell r="AI1442">
            <v>0</v>
          </cell>
          <cell r="AJ1442">
            <v>0</v>
          </cell>
          <cell r="AK1442">
            <v>0</v>
          </cell>
          <cell r="AL1442">
            <v>0</v>
          </cell>
          <cell r="AM1442">
            <v>0</v>
          </cell>
          <cell r="AN1442">
            <v>0</v>
          </cell>
          <cell r="AO1442">
            <v>0</v>
          </cell>
          <cell r="AQ1442">
            <v>0</v>
          </cell>
          <cell r="AR1442">
            <v>0</v>
          </cell>
        </row>
        <row r="1443">
          <cell r="C1443">
            <v>5281</v>
          </cell>
          <cell r="E1443">
            <v>0</v>
          </cell>
          <cell r="F1443">
            <v>0</v>
          </cell>
          <cell r="G1443">
            <v>0</v>
          </cell>
          <cell r="H1443">
            <v>0</v>
          </cell>
          <cell r="I1443">
            <v>0</v>
          </cell>
          <cell r="J1443">
            <v>0</v>
          </cell>
          <cell r="K1443">
            <v>0</v>
          </cell>
          <cell r="L1443">
            <v>0</v>
          </cell>
          <cell r="M1443">
            <v>0</v>
          </cell>
          <cell r="N1443">
            <v>0</v>
          </cell>
          <cell r="O1443">
            <v>0</v>
          </cell>
          <cell r="P1443">
            <v>0</v>
          </cell>
          <cell r="Q1443">
            <v>0</v>
          </cell>
          <cell r="R1443">
            <v>0</v>
          </cell>
          <cell r="S1443">
            <v>0</v>
          </cell>
          <cell r="T1443">
            <v>0</v>
          </cell>
          <cell r="U1443">
            <v>0</v>
          </cell>
          <cell r="V1443">
            <v>0</v>
          </cell>
          <cell r="W1443">
            <v>0</v>
          </cell>
          <cell r="X1443">
            <v>0</v>
          </cell>
          <cell r="Y1443">
            <v>0</v>
          </cell>
          <cell r="Z1443">
            <v>0</v>
          </cell>
          <cell r="AA1443">
            <v>0</v>
          </cell>
          <cell r="AB1443">
            <v>0</v>
          </cell>
          <cell r="AC1443">
            <v>0</v>
          </cell>
          <cell r="AD1443">
            <v>0</v>
          </cell>
          <cell r="AE1443">
            <v>0</v>
          </cell>
          <cell r="AF1443">
            <v>0</v>
          </cell>
          <cell r="AG1443">
            <v>0</v>
          </cell>
          <cell r="AH1443">
            <v>0</v>
          </cell>
          <cell r="AI1443">
            <v>0</v>
          </cell>
          <cell r="AJ1443">
            <v>0</v>
          </cell>
          <cell r="AK1443">
            <v>0</v>
          </cell>
          <cell r="AL1443">
            <v>0</v>
          </cell>
          <cell r="AM1443">
            <v>0</v>
          </cell>
          <cell r="AN1443">
            <v>0</v>
          </cell>
          <cell r="AO1443">
            <v>0</v>
          </cell>
          <cell r="AQ1443">
            <v>0</v>
          </cell>
          <cell r="AR1443">
            <v>0</v>
          </cell>
        </row>
        <row r="1444">
          <cell r="C1444">
            <v>5281</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cell r="S1444">
            <v>0</v>
          </cell>
          <cell r="T1444">
            <v>0</v>
          </cell>
          <cell r="U1444">
            <v>0</v>
          </cell>
          <cell r="V1444">
            <v>0</v>
          </cell>
          <cell r="W1444">
            <v>0</v>
          </cell>
          <cell r="X1444">
            <v>0</v>
          </cell>
          <cell r="Y1444">
            <v>0</v>
          </cell>
          <cell r="Z1444">
            <v>0</v>
          </cell>
          <cell r="AA1444">
            <v>0</v>
          </cell>
          <cell r="AB1444">
            <v>0</v>
          </cell>
          <cell r="AC1444">
            <v>0</v>
          </cell>
          <cell r="AD1444">
            <v>0</v>
          </cell>
          <cell r="AE1444">
            <v>0</v>
          </cell>
          <cell r="AF1444">
            <v>0</v>
          </cell>
          <cell r="AG1444">
            <v>0</v>
          </cell>
          <cell r="AH1444">
            <v>0</v>
          </cell>
          <cell r="AI1444">
            <v>0</v>
          </cell>
          <cell r="AJ1444">
            <v>0</v>
          </cell>
          <cell r="AK1444">
            <v>0</v>
          </cell>
          <cell r="AL1444">
            <v>0</v>
          </cell>
          <cell r="AM1444">
            <v>0</v>
          </cell>
          <cell r="AN1444">
            <v>0</v>
          </cell>
          <cell r="AO1444">
            <v>0</v>
          </cell>
          <cell r="AQ1444">
            <v>0</v>
          </cell>
          <cell r="AR1444">
            <v>0</v>
          </cell>
        </row>
        <row r="1445">
          <cell r="C1445">
            <v>5281</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cell r="S1445">
            <v>0</v>
          </cell>
          <cell r="T1445">
            <v>0</v>
          </cell>
          <cell r="U1445">
            <v>0</v>
          </cell>
          <cell r="V1445">
            <v>0</v>
          </cell>
          <cell r="W1445">
            <v>0</v>
          </cell>
          <cell r="X1445">
            <v>0</v>
          </cell>
          <cell r="Y1445">
            <v>0</v>
          </cell>
          <cell r="Z1445">
            <v>0</v>
          </cell>
          <cell r="AA1445">
            <v>0</v>
          </cell>
          <cell r="AB1445">
            <v>0</v>
          </cell>
          <cell r="AC1445">
            <v>0</v>
          </cell>
          <cell r="AD1445">
            <v>0</v>
          </cell>
          <cell r="AE1445">
            <v>0</v>
          </cell>
          <cell r="AF1445">
            <v>0</v>
          </cell>
          <cell r="AG1445">
            <v>0</v>
          </cell>
          <cell r="AH1445">
            <v>0</v>
          </cell>
          <cell r="AI1445">
            <v>0</v>
          </cell>
          <cell r="AJ1445">
            <v>0</v>
          </cell>
          <cell r="AK1445">
            <v>0</v>
          </cell>
          <cell r="AL1445">
            <v>0</v>
          </cell>
          <cell r="AM1445">
            <v>0</v>
          </cell>
          <cell r="AN1445">
            <v>0</v>
          </cell>
          <cell r="AO1445">
            <v>0</v>
          </cell>
          <cell r="AQ1445">
            <v>0</v>
          </cell>
          <cell r="AR1445">
            <v>0</v>
          </cell>
        </row>
        <row r="1446">
          <cell r="C1446">
            <v>5281</v>
          </cell>
          <cell r="E1446">
            <v>0</v>
          </cell>
          <cell r="F1446">
            <v>0</v>
          </cell>
          <cell r="G1446">
            <v>0</v>
          </cell>
          <cell r="H1446">
            <v>0</v>
          </cell>
          <cell r="I1446">
            <v>0</v>
          </cell>
          <cell r="J1446">
            <v>0</v>
          </cell>
          <cell r="K1446">
            <v>0</v>
          </cell>
          <cell r="L1446">
            <v>0</v>
          </cell>
          <cell r="M1446">
            <v>0</v>
          </cell>
          <cell r="N1446">
            <v>0</v>
          </cell>
          <cell r="O1446">
            <v>0</v>
          </cell>
          <cell r="P1446">
            <v>0</v>
          </cell>
          <cell r="Q1446">
            <v>0</v>
          </cell>
          <cell r="R1446">
            <v>0</v>
          </cell>
          <cell r="S1446">
            <v>0</v>
          </cell>
          <cell r="T1446">
            <v>0</v>
          </cell>
          <cell r="U1446">
            <v>0</v>
          </cell>
          <cell r="V1446">
            <v>0</v>
          </cell>
          <cell r="W1446">
            <v>0</v>
          </cell>
          <cell r="X1446">
            <v>0</v>
          </cell>
          <cell r="Y1446">
            <v>0</v>
          </cell>
          <cell r="Z1446">
            <v>0</v>
          </cell>
          <cell r="AA1446">
            <v>0</v>
          </cell>
          <cell r="AB1446">
            <v>0</v>
          </cell>
          <cell r="AC1446">
            <v>0</v>
          </cell>
          <cell r="AD1446">
            <v>0</v>
          </cell>
          <cell r="AE1446">
            <v>0</v>
          </cell>
          <cell r="AF1446">
            <v>0</v>
          </cell>
          <cell r="AG1446">
            <v>0</v>
          </cell>
          <cell r="AH1446">
            <v>0</v>
          </cell>
          <cell r="AI1446">
            <v>0</v>
          </cell>
          <cell r="AJ1446">
            <v>0</v>
          </cell>
          <cell r="AK1446">
            <v>0</v>
          </cell>
          <cell r="AL1446">
            <v>0</v>
          </cell>
          <cell r="AM1446">
            <v>0</v>
          </cell>
          <cell r="AN1446">
            <v>0</v>
          </cell>
          <cell r="AO1446">
            <v>0</v>
          </cell>
          <cell r="AQ1446">
            <v>0</v>
          </cell>
          <cell r="AR1446">
            <v>0</v>
          </cell>
        </row>
        <row r="1447">
          <cell r="C1447">
            <v>5281</v>
          </cell>
          <cell r="E1447">
            <v>0</v>
          </cell>
          <cell r="F1447">
            <v>0</v>
          </cell>
          <cell r="G1447">
            <v>0</v>
          </cell>
          <cell r="H1447">
            <v>0</v>
          </cell>
          <cell r="I1447">
            <v>0</v>
          </cell>
          <cell r="J1447">
            <v>0</v>
          </cell>
          <cell r="K1447">
            <v>0</v>
          </cell>
          <cell r="L1447">
            <v>0</v>
          </cell>
          <cell r="M1447">
            <v>0</v>
          </cell>
          <cell r="N1447">
            <v>0</v>
          </cell>
          <cell r="O1447">
            <v>0</v>
          </cell>
          <cell r="P1447">
            <v>0</v>
          </cell>
          <cell r="Q1447">
            <v>0</v>
          </cell>
          <cell r="R1447">
            <v>0</v>
          </cell>
          <cell r="S1447">
            <v>0</v>
          </cell>
          <cell r="T1447">
            <v>0</v>
          </cell>
          <cell r="U1447">
            <v>0</v>
          </cell>
          <cell r="V1447">
            <v>0</v>
          </cell>
          <cell r="W1447">
            <v>0</v>
          </cell>
          <cell r="X1447">
            <v>0</v>
          </cell>
          <cell r="Y1447">
            <v>0</v>
          </cell>
          <cell r="Z1447">
            <v>0</v>
          </cell>
          <cell r="AA1447">
            <v>0</v>
          </cell>
          <cell r="AB1447">
            <v>0</v>
          </cell>
          <cell r="AC1447">
            <v>0</v>
          </cell>
          <cell r="AD1447">
            <v>0</v>
          </cell>
          <cell r="AE1447">
            <v>0</v>
          </cell>
          <cell r="AF1447">
            <v>0</v>
          </cell>
          <cell r="AG1447">
            <v>0</v>
          </cell>
          <cell r="AH1447">
            <v>0</v>
          </cell>
          <cell r="AI1447">
            <v>0</v>
          </cell>
          <cell r="AJ1447">
            <v>0</v>
          </cell>
          <cell r="AK1447">
            <v>0</v>
          </cell>
          <cell r="AL1447">
            <v>0</v>
          </cell>
          <cell r="AM1447">
            <v>0</v>
          </cell>
          <cell r="AN1447">
            <v>0</v>
          </cell>
          <cell r="AO1447">
            <v>0</v>
          </cell>
          <cell r="AQ1447">
            <v>0</v>
          </cell>
          <cell r="AR1447">
            <v>0</v>
          </cell>
        </row>
        <row r="1448">
          <cell r="C1448">
            <v>5281</v>
          </cell>
          <cell r="E1448">
            <v>0</v>
          </cell>
          <cell r="F1448">
            <v>0</v>
          </cell>
          <cell r="G1448">
            <v>0</v>
          </cell>
          <cell r="H1448">
            <v>0</v>
          </cell>
          <cell r="I1448">
            <v>0</v>
          </cell>
          <cell r="J1448">
            <v>0</v>
          </cell>
          <cell r="K1448">
            <v>0</v>
          </cell>
          <cell r="L1448">
            <v>0</v>
          </cell>
          <cell r="M1448">
            <v>0</v>
          </cell>
          <cell r="N1448">
            <v>0</v>
          </cell>
          <cell r="O1448">
            <v>0</v>
          </cell>
          <cell r="P1448">
            <v>0</v>
          </cell>
          <cell r="Q1448">
            <v>0</v>
          </cell>
          <cell r="R1448">
            <v>0</v>
          </cell>
          <cell r="S1448">
            <v>0</v>
          </cell>
          <cell r="T1448">
            <v>0</v>
          </cell>
          <cell r="U1448">
            <v>0</v>
          </cell>
          <cell r="V1448">
            <v>0</v>
          </cell>
          <cell r="W1448">
            <v>0</v>
          </cell>
          <cell r="X1448">
            <v>0</v>
          </cell>
          <cell r="Y1448">
            <v>0</v>
          </cell>
          <cell r="Z1448">
            <v>0</v>
          </cell>
          <cell r="AA1448">
            <v>0</v>
          </cell>
          <cell r="AB1448">
            <v>0</v>
          </cell>
          <cell r="AC1448">
            <v>0</v>
          </cell>
          <cell r="AD1448">
            <v>0</v>
          </cell>
          <cell r="AE1448">
            <v>0</v>
          </cell>
          <cell r="AF1448">
            <v>0</v>
          </cell>
          <cell r="AG1448">
            <v>0</v>
          </cell>
          <cell r="AH1448">
            <v>0</v>
          </cell>
          <cell r="AI1448">
            <v>0</v>
          </cell>
          <cell r="AJ1448">
            <v>0</v>
          </cell>
          <cell r="AK1448">
            <v>0</v>
          </cell>
          <cell r="AL1448">
            <v>0</v>
          </cell>
          <cell r="AM1448">
            <v>0</v>
          </cell>
          <cell r="AN1448">
            <v>0</v>
          </cell>
          <cell r="AO1448">
            <v>0</v>
          </cell>
          <cell r="AQ1448">
            <v>0</v>
          </cell>
          <cell r="AR1448">
            <v>0</v>
          </cell>
        </row>
        <row r="1449">
          <cell r="C1449">
            <v>5281</v>
          </cell>
          <cell r="E1449">
            <v>0</v>
          </cell>
          <cell r="F1449">
            <v>0</v>
          </cell>
          <cell r="G1449">
            <v>0</v>
          </cell>
          <cell r="H1449">
            <v>0</v>
          </cell>
          <cell r="I1449">
            <v>0</v>
          </cell>
          <cell r="J1449">
            <v>0</v>
          </cell>
          <cell r="K1449">
            <v>0</v>
          </cell>
          <cell r="L1449">
            <v>0</v>
          </cell>
          <cell r="M1449">
            <v>0</v>
          </cell>
          <cell r="N1449">
            <v>0</v>
          </cell>
          <cell r="O1449">
            <v>0</v>
          </cell>
          <cell r="P1449">
            <v>0</v>
          </cell>
          <cell r="Q1449">
            <v>0</v>
          </cell>
          <cell r="R1449">
            <v>0</v>
          </cell>
          <cell r="S1449">
            <v>0</v>
          </cell>
          <cell r="T1449">
            <v>0</v>
          </cell>
          <cell r="U1449">
            <v>0</v>
          </cell>
          <cell r="V1449">
            <v>0</v>
          </cell>
          <cell r="W1449">
            <v>0</v>
          </cell>
          <cell r="X1449">
            <v>0</v>
          </cell>
          <cell r="Y1449">
            <v>0</v>
          </cell>
          <cell r="Z1449">
            <v>0</v>
          </cell>
          <cell r="AA1449">
            <v>0</v>
          </cell>
          <cell r="AB1449">
            <v>0</v>
          </cell>
          <cell r="AC1449">
            <v>0</v>
          </cell>
          <cell r="AD1449">
            <v>0</v>
          </cell>
          <cell r="AE1449">
            <v>0</v>
          </cell>
          <cell r="AF1449">
            <v>0</v>
          </cell>
          <cell r="AG1449">
            <v>0</v>
          </cell>
          <cell r="AH1449">
            <v>0</v>
          </cell>
          <cell r="AI1449">
            <v>0</v>
          </cell>
          <cell r="AJ1449">
            <v>0</v>
          </cell>
          <cell r="AK1449">
            <v>0</v>
          </cell>
          <cell r="AL1449">
            <v>0</v>
          </cell>
          <cell r="AM1449">
            <v>0</v>
          </cell>
          <cell r="AN1449">
            <v>0</v>
          </cell>
          <cell r="AO1449">
            <v>0</v>
          </cell>
          <cell r="AQ1449">
            <v>0</v>
          </cell>
          <cell r="AR1449">
            <v>0</v>
          </cell>
        </row>
        <row r="1450">
          <cell r="C1450">
            <v>5281</v>
          </cell>
          <cell r="E1450">
            <v>0</v>
          </cell>
          <cell r="F1450">
            <v>0</v>
          </cell>
          <cell r="G1450">
            <v>0</v>
          </cell>
          <cell r="H1450">
            <v>0</v>
          </cell>
          <cell r="I1450">
            <v>0</v>
          </cell>
          <cell r="J1450">
            <v>0</v>
          </cell>
          <cell r="K1450">
            <v>0</v>
          </cell>
          <cell r="L1450">
            <v>0</v>
          </cell>
          <cell r="M1450">
            <v>0</v>
          </cell>
          <cell r="N1450">
            <v>0</v>
          </cell>
          <cell r="O1450">
            <v>0</v>
          </cell>
          <cell r="P1450">
            <v>0</v>
          </cell>
          <cell r="Q1450">
            <v>0</v>
          </cell>
          <cell r="R1450">
            <v>0</v>
          </cell>
          <cell r="S1450">
            <v>0</v>
          </cell>
          <cell r="T1450">
            <v>0</v>
          </cell>
          <cell r="U1450">
            <v>0</v>
          </cell>
          <cell r="V1450">
            <v>0</v>
          </cell>
          <cell r="W1450">
            <v>0</v>
          </cell>
          <cell r="X1450">
            <v>0</v>
          </cell>
          <cell r="Y1450">
            <v>0</v>
          </cell>
          <cell r="Z1450">
            <v>0</v>
          </cell>
          <cell r="AA1450">
            <v>0</v>
          </cell>
          <cell r="AB1450">
            <v>0</v>
          </cell>
          <cell r="AC1450">
            <v>0</v>
          </cell>
          <cell r="AD1450">
            <v>0</v>
          </cell>
          <cell r="AE1450">
            <v>0</v>
          </cell>
          <cell r="AF1450">
            <v>0</v>
          </cell>
          <cell r="AG1450">
            <v>0</v>
          </cell>
          <cell r="AH1450">
            <v>0</v>
          </cell>
          <cell r="AI1450">
            <v>0</v>
          </cell>
          <cell r="AJ1450">
            <v>0</v>
          </cell>
          <cell r="AK1450">
            <v>0</v>
          </cell>
          <cell r="AL1450">
            <v>0</v>
          </cell>
          <cell r="AM1450">
            <v>0</v>
          </cell>
          <cell r="AN1450">
            <v>0</v>
          </cell>
          <cell r="AO1450">
            <v>0</v>
          </cell>
          <cell r="AQ1450">
            <v>0</v>
          </cell>
          <cell r="AR1450">
            <v>0</v>
          </cell>
        </row>
        <row r="1451">
          <cell r="E1451">
            <v>0</v>
          </cell>
          <cell r="F1451">
            <v>0</v>
          </cell>
          <cell r="G1451">
            <v>0</v>
          </cell>
          <cell r="H1451">
            <v>0</v>
          </cell>
          <cell r="I1451">
            <v>0</v>
          </cell>
          <cell r="J1451">
            <v>0</v>
          </cell>
          <cell r="K1451">
            <v>0</v>
          </cell>
          <cell r="L1451">
            <v>0</v>
          </cell>
          <cell r="M1451">
            <v>0</v>
          </cell>
          <cell r="N1451">
            <v>-249457.53000000003</v>
          </cell>
          <cell r="O1451">
            <v>0</v>
          </cell>
          <cell r="P1451">
            <v>0</v>
          </cell>
          <cell r="Q1451">
            <v>0</v>
          </cell>
          <cell r="R1451">
            <v>0</v>
          </cell>
          <cell r="S1451">
            <v>0</v>
          </cell>
          <cell r="T1451">
            <v>0</v>
          </cell>
          <cell r="U1451">
            <v>0</v>
          </cell>
          <cell r="V1451">
            <v>0</v>
          </cell>
          <cell r="W1451">
            <v>0</v>
          </cell>
          <cell r="X1451">
            <v>0</v>
          </cell>
          <cell r="Y1451">
            <v>0</v>
          </cell>
          <cell r="Z1451">
            <v>0</v>
          </cell>
          <cell r="AA1451">
            <v>0</v>
          </cell>
          <cell r="AB1451">
            <v>0</v>
          </cell>
          <cell r="AC1451">
            <v>0</v>
          </cell>
          <cell r="AD1451">
            <v>0</v>
          </cell>
          <cell r="AE1451">
            <v>0</v>
          </cell>
          <cell r="AF1451">
            <v>0</v>
          </cell>
          <cell r="AG1451">
            <v>0</v>
          </cell>
          <cell r="AH1451">
            <v>0</v>
          </cell>
          <cell r="AI1451">
            <v>0</v>
          </cell>
          <cell r="AJ1451">
            <v>0</v>
          </cell>
          <cell r="AK1451">
            <v>0</v>
          </cell>
          <cell r="AL1451">
            <v>0</v>
          </cell>
          <cell r="AM1451">
            <v>0</v>
          </cell>
          <cell r="AN1451">
            <v>0</v>
          </cell>
          <cell r="AO1451">
            <v>0</v>
          </cell>
          <cell r="AQ1451">
            <v>0</v>
          </cell>
          <cell r="AR1451">
            <v>249457.53000000003</v>
          </cell>
        </row>
        <row r="1452">
          <cell r="C1452">
            <v>5282</v>
          </cell>
          <cell r="E1452">
            <v>0</v>
          </cell>
          <cell r="F1452">
            <v>0</v>
          </cell>
          <cell r="G1452">
            <v>0</v>
          </cell>
          <cell r="H1452">
            <v>0</v>
          </cell>
          <cell r="I1452">
            <v>0</v>
          </cell>
          <cell r="J1452">
            <v>0</v>
          </cell>
          <cell r="K1452">
            <v>0</v>
          </cell>
          <cell r="L1452">
            <v>0</v>
          </cell>
          <cell r="M1452">
            <v>0</v>
          </cell>
          <cell r="N1452">
            <v>-38872264.289999999</v>
          </cell>
          <cell r="O1452">
            <v>0</v>
          </cell>
          <cell r="P1452">
            <v>0</v>
          </cell>
          <cell r="Q1452">
            <v>0</v>
          </cell>
          <cell r="R1452">
            <v>0</v>
          </cell>
          <cell r="S1452">
            <v>0</v>
          </cell>
          <cell r="T1452">
            <v>0</v>
          </cell>
          <cell r="U1452">
            <v>0</v>
          </cell>
          <cell r="V1452">
            <v>0</v>
          </cell>
          <cell r="W1452">
            <v>0</v>
          </cell>
          <cell r="X1452">
            <v>0</v>
          </cell>
          <cell r="Y1452">
            <v>0</v>
          </cell>
          <cell r="Z1452">
            <v>0</v>
          </cell>
          <cell r="AA1452">
            <v>0</v>
          </cell>
          <cell r="AB1452">
            <v>0</v>
          </cell>
          <cell r="AC1452">
            <v>0</v>
          </cell>
          <cell r="AD1452">
            <v>0</v>
          </cell>
          <cell r="AE1452">
            <v>0</v>
          </cell>
          <cell r="AF1452">
            <v>0</v>
          </cell>
          <cell r="AG1452">
            <v>0</v>
          </cell>
          <cell r="AH1452">
            <v>0</v>
          </cell>
          <cell r="AI1452">
            <v>0</v>
          </cell>
          <cell r="AJ1452">
            <v>0</v>
          </cell>
          <cell r="AK1452">
            <v>0</v>
          </cell>
          <cell r="AL1452">
            <v>0</v>
          </cell>
          <cell r="AM1452">
            <v>0</v>
          </cell>
          <cell r="AN1452">
            <v>0</v>
          </cell>
          <cell r="AO1452">
            <v>0</v>
          </cell>
          <cell r="AQ1452">
            <v>0</v>
          </cell>
          <cell r="AR1452">
            <v>38872264.289999999</v>
          </cell>
        </row>
        <row r="1453">
          <cell r="C1453">
            <v>5282</v>
          </cell>
          <cell r="E1453">
            <v>0</v>
          </cell>
          <cell r="F1453">
            <v>0</v>
          </cell>
          <cell r="G1453">
            <v>0</v>
          </cell>
          <cell r="H1453">
            <v>0</v>
          </cell>
          <cell r="I1453">
            <v>0</v>
          </cell>
          <cell r="J1453">
            <v>0</v>
          </cell>
          <cell r="K1453">
            <v>0</v>
          </cell>
          <cell r="L1453">
            <v>0</v>
          </cell>
          <cell r="M1453">
            <v>0</v>
          </cell>
          <cell r="N1453">
            <v>0</v>
          </cell>
          <cell r="O1453">
            <v>0</v>
          </cell>
          <cell r="P1453">
            <v>0</v>
          </cell>
          <cell r="Q1453">
            <v>0</v>
          </cell>
          <cell r="R1453">
            <v>0</v>
          </cell>
          <cell r="S1453">
            <v>0</v>
          </cell>
          <cell r="T1453">
            <v>0</v>
          </cell>
          <cell r="U1453">
            <v>0</v>
          </cell>
          <cell r="V1453">
            <v>291323.59000000003</v>
          </cell>
          <cell r="W1453">
            <v>0</v>
          </cell>
          <cell r="X1453">
            <v>0</v>
          </cell>
          <cell r="Y1453">
            <v>0</v>
          </cell>
          <cell r="Z1453">
            <v>0</v>
          </cell>
          <cell r="AA1453">
            <v>0</v>
          </cell>
          <cell r="AB1453">
            <v>0</v>
          </cell>
          <cell r="AC1453">
            <v>0</v>
          </cell>
          <cell r="AD1453">
            <v>0</v>
          </cell>
          <cell r="AE1453">
            <v>0</v>
          </cell>
          <cell r="AF1453">
            <v>0</v>
          </cell>
          <cell r="AG1453">
            <v>0</v>
          </cell>
          <cell r="AH1453">
            <v>0</v>
          </cell>
          <cell r="AI1453">
            <v>0</v>
          </cell>
          <cell r="AJ1453">
            <v>0</v>
          </cell>
          <cell r="AK1453">
            <v>0</v>
          </cell>
          <cell r="AL1453">
            <v>0</v>
          </cell>
          <cell r="AM1453">
            <v>0</v>
          </cell>
          <cell r="AN1453">
            <v>0</v>
          </cell>
          <cell r="AO1453">
            <v>0</v>
          </cell>
          <cell r="AQ1453">
            <v>291323.59000000003</v>
          </cell>
          <cell r="AR1453">
            <v>0</v>
          </cell>
        </row>
        <row r="1454">
          <cell r="C1454">
            <v>5282</v>
          </cell>
          <cell r="E1454">
            <v>0</v>
          </cell>
          <cell r="F1454">
            <v>0</v>
          </cell>
          <cell r="G1454">
            <v>0</v>
          </cell>
          <cell r="H1454">
            <v>0</v>
          </cell>
          <cell r="I1454">
            <v>0</v>
          </cell>
          <cell r="J1454">
            <v>0</v>
          </cell>
          <cell r="K1454">
            <v>0</v>
          </cell>
          <cell r="L1454">
            <v>0</v>
          </cell>
          <cell r="M1454">
            <v>0</v>
          </cell>
          <cell r="N1454">
            <v>0</v>
          </cell>
          <cell r="O1454">
            <v>0</v>
          </cell>
          <cell r="P1454">
            <v>0</v>
          </cell>
          <cell r="Q1454">
            <v>0</v>
          </cell>
          <cell r="R1454">
            <v>0</v>
          </cell>
          <cell r="S1454">
            <v>0</v>
          </cell>
          <cell r="T1454">
            <v>0</v>
          </cell>
          <cell r="U1454">
            <v>0</v>
          </cell>
          <cell r="V1454">
            <v>120204.59</v>
          </cell>
          <cell r="W1454">
            <v>0</v>
          </cell>
          <cell r="X1454">
            <v>0</v>
          </cell>
          <cell r="Y1454">
            <v>0</v>
          </cell>
          <cell r="Z1454">
            <v>0</v>
          </cell>
          <cell r="AA1454">
            <v>0</v>
          </cell>
          <cell r="AB1454">
            <v>0</v>
          </cell>
          <cell r="AC1454">
            <v>0</v>
          </cell>
          <cell r="AD1454">
            <v>0</v>
          </cell>
          <cell r="AE1454">
            <v>0</v>
          </cell>
          <cell r="AF1454">
            <v>0</v>
          </cell>
          <cell r="AG1454">
            <v>0</v>
          </cell>
          <cell r="AH1454">
            <v>0</v>
          </cell>
          <cell r="AI1454">
            <v>0</v>
          </cell>
          <cell r="AJ1454">
            <v>0</v>
          </cell>
          <cell r="AK1454">
            <v>0</v>
          </cell>
          <cell r="AL1454">
            <v>0</v>
          </cell>
          <cell r="AM1454">
            <v>0</v>
          </cell>
          <cell r="AN1454">
            <v>0</v>
          </cell>
          <cell r="AO1454">
            <v>0</v>
          </cell>
          <cell r="AQ1454">
            <v>120204.59</v>
          </cell>
          <cell r="AR1454">
            <v>0</v>
          </cell>
        </row>
        <row r="1455">
          <cell r="C1455">
            <v>5282</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cell r="S1455">
            <v>0</v>
          </cell>
          <cell r="T1455">
            <v>0</v>
          </cell>
          <cell r="U1455">
            <v>0</v>
          </cell>
          <cell r="V1455">
            <v>0</v>
          </cell>
          <cell r="W1455">
            <v>0</v>
          </cell>
          <cell r="X1455">
            <v>0</v>
          </cell>
          <cell r="Y1455">
            <v>0</v>
          </cell>
          <cell r="Z1455">
            <v>0</v>
          </cell>
          <cell r="AA1455">
            <v>0</v>
          </cell>
          <cell r="AB1455">
            <v>0</v>
          </cell>
          <cell r="AC1455">
            <v>0</v>
          </cell>
          <cell r="AD1455">
            <v>0</v>
          </cell>
          <cell r="AE1455">
            <v>0</v>
          </cell>
          <cell r="AF1455">
            <v>0</v>
          </cell>
          <cell r="AG1455">
            <v>0</v>
          </cell>
          <cell r="AH1455">
            <v>0</v>
          </cell>
          <cell r="AI1455">
            <v>0</v>
          </cell>
          <cell r="AJ1455">
            <v>0</v>
          </cell>
          <cell r="AK1455">
            <v>0</v>
          </cell>
          <cell r="AL1455">
            <v>0</v>
          </cell>
          <cell r="AM1455">
            <v>0</v>
          </cell>
          <cell r="AN1455">
            <v>0</v>
          </cell>
          <cell r="AO1455">
            <v>0</v>
          </cell>
          <cell r="AQ1455">
            <v>0</v>
          </cell>
          <cell r="AR1455">
            <v>0</v>
          </cell>
        </row>
        <row r="1456">
          <cell r="C1456">
            <v>5282</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cell r="S1456">
            <v>0</v>
          </cell>
          <cell r="T1456">
            <v>0</v>
          </cell>
          <cell r="U1456">
            <v>0</v>
          </cell>
          <cell r="V1456">
            <v>0</v>
          </cell>
          <cell r="W1456">
            <v>0</v>
          </cell>
          <cell r="X1456">
            <v>0</v>
          </cell>
          <cell r="Y1456">
            <v>0</v>
          </cell>
          <cell r="Z1456">
            <v>0</v>
          </cell>
          <cell r="AA1456">
            <v>0</v>
          </cell>
          <cell r="AB1456">
            <v>0</v>
          </cell>
          <cell r="AC1456">
            <v>0</v>
          </cell>
          <cell r="AD1456">
            <v>0</v>
          </cell>
          <cell r="AE1456">
            <v>0</v>
          </cell>
          <cell r="AF1456">
            <v>0</v>
          </cell>
          <cell r="AG1456">
            <v>0</v>
          </cell>
          <cell r="AH1456">
            <v>0</v>
          </cell>
          <cell r="AI1456">
            <v>0</v>
          </cell>
          <cell r="AJ1456">
            <v>0</v>
          </cell>
          <cell r="AK1456">
            <v>0</v>
          </cell>
          <cell r="AL1456">
            <v>0</v>
          </cell>
          <cell r="AM1456">
            <v>0</v>
          </cell>
          <cell r="AN1456">
            <v>0</v>
          </cell>
          <cell r="AO1456">
            <v>0</v>
          </cell>
          <cell r="AQ1456">
            <v>0</v>
          </cell>
          <cell r="AR1456">
            <v>0</v>
          </cell>
        </row>
        <row r="1457">
          <cell r="C1457">
            <v>5282</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cell r="S1457">
            <v>0</v>
          </cell>
          <cell r="T1457">
            <v>0</v>
          </cell>
          <cell r="U1457">
            <v>0</v>
          </cell>
          <cell r="V1457">
            <v>0</v>
          </cell>
          <cell r="W1457">
            <v>0</v>
          </cell>
          <cell r="X1457">
            <v>0</v>
          </cell>
          <cell r="Y1457">
            <v>0</v>
          </cell>
          <cell r="Z1457">
            <v>0</v>
          </cell>
          <cell r="AA1457">
            <v>0</v>
          </cell>
          <cell r="AB1457">
            <v>0</v>
          </cell>
          <cell r="AC1457">
            <v>0</v>
          </cell>
          <cell r="AD1457">
            <v>0</v>
          </cell>
          <cell r="AE1457">
            <v>0</v>
          </cell>
          <cell r="AF1457">
            <v>0</v>
          </cell>
          <cell r="AG1457">
            <v>0</v>
          </cell>
          <cell r="AH1457">
            <v>0</v>
          </cell>
          <cell r="AI1457">
            <v>0</v>
          </cell>
          <cell r="AJ1457">
            <v>0</v>
          </cell>
          <cell r="AK1457">
            <v>0</v>
          </cell>
          <cell r="AL1457">
            <v>0</v>
          </cell>
          <cell r="AM1457">
            <v>0</v>
          </cell>
          <cell r="AN1457">
            <v>0</v>
          </cell>
          <cell r="AO1457">
            <v>0</v>
          </cell>
          <cell r="AQ1457">
            <v>0</v>
          </cell>
          <cell r="AR1457">
            <v>0</v>
          </cell>
        </row>
        <row r="1458">
          <cell r="C1458">
            <v>5282</v>
          </cell>
          <cell r="E1458">
            <v>0</v>
          </cell>
          <cell r="F1458">
            <v>0</v>
          </cell>
          <cell r="G1458">
            <v>0</v>
          </cell>
          <cell r="H1458">
            <v>0</v>
          </cell>
          <cell r="I1458">
            <v>0</v>
          </cell>
          <cell r="J1458">
            <v>0</v>
          </cell>
          <cell r="K1458">
            <v>0</v>
          </cell>
          <cell r="L1458">
            <v>0</v>
          </cell>
          <cell r="M1458">
            <v>0</v>
          </cell>
          <cell r="N1458">
            <v>0</v>
          </cell>
          <cell r="O1458">
            <v>0</v>
          </cell>
          <cell r="P1458">
            <v>0</v>
          </cell>
          <cell r="Q1458">
            <v>0</v>
          </cell>
          <cell r="R1458">
            <v>0</v>
          </cell>
          <cell r="S1458">
            <v>0</v>
          </cell>
          <cell r="T1458">
            <v>0</v>
          </cell>
          <cell r="U1458">
            <v>0</v>
          </cell>
          <cell r="V1458">
            <v>0</v>
          </cell>
          <cell r="W1458">
            <v>0</v>
          </cell>
          <cell r="X1458">
            <v>0</v>
          </cell>
          <cell r="Y1458">
            <v>0</v>
          </cell>
          <cell r="Z1458">
            <v>0</v>
          </cell>
          <cell r="AA1458">
            <v>0</v>
          </cell>
          <cell r="AB1458">
            <v>0</v>
          </cell>
          <cell r="AC1458">
            <v>0</v>
          </cell>
          <cell r="AD1458">
            <v>0</v>
          </cell>
          <cell r="AE1458">
            <v>0</v>
          </cell>
          <cell r="AF1458">
            <v>0</v>
          </cell>
          <cell r="AG1458">
            <v>0</v>
          </cell>
          <cell r="AH1458">
            <v>0</v>
          </cell>
          <cell r="AI1458">
            <v>0</v>
          </cell>
          <cell r="AJ1458">
            <v>0</v>
          </cell>
          <cell r="AK1458">
            <v>0</v>
          </cell>
          <cell r="AL1458">
            <v>0</v>
          </cell>
          <cell r="AM1458">
            <v>0</v>
          </cell>
          <cell r="AN1458">
            <v>0</v>
          </cell>
          <cell r="AO1458">
            <v>0</v>
          </cell>
          <cell r="AQ1458">
            <v>0</v>
          </cell>
          <cell r="AR1458">
            <v>0</v>
          </cell>
        </row>
        <row r="1459">
          <cell r="C1459">
            <v>5282</v>
          </cell>
          <cell r="E1459">
            <v>0</v>
          </cell>
          <cell r="F1459">
            <v>0</v>
          </cell>
          <cell r="G1459">
            <v>0</v>
          </cell>
          <cell r="H1459">
            <v>0</v>
          </cell>
          <cell r="I1459">
            <v>0</v>
          </cell>
          <cell r="J1459">
            <v>0</v>
          </cell>
          <cell r="K1459">
            <v>0</v>
          </cell>
          <cell r="L1459">
            <v>0</v>
          </cell>
          <cell r="M1459">
            <v>0</v>
          </cell>
          <cell r="N1459">
            <v>0</v>
          </cell>
          <cell r="O1459">
            <v>0</v>
          </cell>
          <cell r="P1459">
            <v>0</v>
          </cell>
          <cell r="Q1459">
            <v>0</v>
          </cell>
          <cell r="R1459">
            <v>0</v>
          </cell>
          <cell r="S1459">
            <v>0</v>
          </cell>
          <cell r="T1459">
            <v>0</v>
          </cell>
          <cell r="U1459">
            <v>0</v>
          </cell>
          <cell r="V1459">
            <v>0</v>
          </cell>
          <cell r="W1459">
            <v>0</v>
          </cell>
          <cell r="X1459">
            <v>0</v>
          </cell>
          <cell r="Y1459">
            <v>0</v>
          </cell>
          <cell r="Z1459">
            <v>0</v>
          </cell>
          <cell r="AA1459">
            <v>0</v>
          </cell>
          <cell r="AB1459">
            <v>0</v>
          </cell>
          <cell r="AC1459">
            <v>0</v>
          </cell>
          <cell r="AD1459">
            <v>0</v>
          </cell>
          <cell r="AE1459">
            <v>0</v>
          </cell>
          <cell r="AF1459">
            <v>0</v>
          </cell>
          <cell r="AG1459">
            <v>0</v>
          </cell>
          <cell r="AH1459">
            <v>0</v>
          </cell>
          <cell r="AI1459">
            <v>0</v>
          </cell>
          <cell r="AJ1459">
            <v>0</v>
          </cell>
          <cell r="AK1459">
            <v>0</v>
          </cell>
          <cell r="AL1459">
            <v>0</v>
          </cell>
          <cell r="AM1459">
            <v>0</v>
          </cell>
          <cell r="AN1459">
            <v>0</v>
          </cell>
          <cell r="AO1459">
            <v>0</v>
          </cell>
          <cell r="AQ1459">
            <v>0</v>
          </cell>
          <cell r="AR1459">
            <v>0</v>
          </cell>
        </row>
        <row r="1460">
          <cell r="C1460">
            <v>5282</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cell r="S1460">
            <v>0</v>
          </cell>
          <cell r="T1460">
            <v>0</v>
          </cell>
          <cell r="U1460">
            <v>0</v>
          </cell>
          <cell r="V1460">
            <v>0</v>
          </cell>
          <cell r="W1460">
            <v>0</v>
          </cell>
          <cell r="X1460">
            <v>0</v>
          </cell>
          <cell r="Y1460">
            <v>0</v>
          </cell>
          <cell r="Z1460">
            <v>0</v>
          </cell>
          <cell r="AA1460">
            <v>0</v>
          </cell>
          <cell r="AB1460">
            <v>0</v>
          </cell>
          <cell r="AC1460">
            <v>0</v>
          </cell>
          <cell r="AD1460">
            <v>0</v>
          </cell>
          <cell r="AE1460">
            <v>0</v>
          </cell>
          <cell r="AF1460">
            <v>0</v>
          </cell>
          <cell r="AG1460">
            <v>0</v>
          </cell>
          <cell r="AH1460">
            <v>0</v>
          </cell>
          <cell r="AI1460">
            <v>0</v>
          </cell>
          <cell r="AJ1460">
            <v>0</v>
          </cell>
          <cell r="AK1460">
            <v>0</v>
          </cell>
          <cell r="AL1460">
            <v>0</v>
          </cell>
          <cell r="AM1460">
            <v>0</v>
          </cell>
          <cell r="AN1460">
            <v>0</v>
          </cell>
          <cell r="AO1460">
            <v>0</v>
          </cell>
          <cell r="AQ1460">
            <v>0</v>
          </cell>
          <cell r="AR1460">
            <v>0</v>
          </cell>
        </row>
        <row r="1461">
          <cell r="C1461">
            <v>5282</v>
          </cell>
          <cell r="E1461">
            <v>0</v>
          </cell>
          <cell r="F1461">
            <v>0</v>
          </cell>
          <cell r="G1461">
            <v>0</v>
          </cell>
          <cell r="H1461">
            <v>0</v>
          </cell>
          <cell r="I1461">
            <v>0</v>
          </cell>
          <cell r="J1461">
            <v>0</v>
          </cell>
          <cell r="K1461">
            <v>0</v>
          </cell>
          <cell r="L1461">
            <v>0</v>
          </cell>
          <cell r="M1461">
            <v>0</v>
          </cell>
          <cell r="N1461">
            <v>0</v>
          </cell>
          <cell r="O1461">
            <v>0</v>
          </cell>
          <cell r="P1461">
            <v>0</v>
          </cell>
          <cell r="Q1461">
            <v>0</v>
          </cell>
          <cell r="R1461">
            <v>0</v>
          </cell>
          <cell r="S1461">
            <v>0</v>
          </cell>
          <cell r="T1461">
            <v>0</v>
          </cell>
          <cell r="U1461">
            <v>0</v>
          </cell>
          <cell r="V1461">
            <v>0</v>
          </cell>
          <cell r="W1461">
            <v>0</v>
          </cell>
          <cell r="X1461">
            <v>0</v>
          </cell>
          <cell r="Y1461">
            <v>0</v>
          </cell>
          <cell r="Z1461">
            <v>0</v>
          </cell>
          <cell r="AA1461">
            <v>0</v>
          </cell>
          <cell r="AB1461">
            <v>0</v>
          </cell>
          <cell r="AC1461">
            <v>0</v>
          </cell>
          <cell r="AD1461">
            <v>0</v>
          </cell>
          <cell r="AE1461">
            <v>0</v>
          </cell>
          <cell r="AF1461">
            <v>0</v>
          </cell>
          <cell r="AG1461">
            <v>0</v>
          </cell>
          <cell r="AH1461">
            <v>0</v>
          </cell>
          <cell r="AI1461">
            <v>0</v>
          </cell>
          <cell r="AJ1461">
            <v>0</v>
          </cell>
          <cell r="AK1461">
            <v>0</v>
          </cell>
          <cell r="AL1461">
            <v>0</v>
          </cell>
          <cell r="AM1461">
            <v>0</v>
          </cell>
          <cell r="AN1461">
            <v>0</v>
          </cell>
          <cell r="AO1461">
            <v>0</v>
          </cell>
          <cell r="AQ1461">
            <v>0</v>
          </cell>
          <cell r="AR1461">
            <v>0</v>
          </cell>
        </row>
        <row r="1462">
          <cell r="C1462">
            <v>5282</v>
          </cell>
          <cell r="E1462">
            <v>0</v>
          </cell>
          <cell r="F1462">
            <v>0</v>
          </cell>
          <cell r="G1462">
            <v>0</v>
          </cell>
          <cell r="H1462">
            <v>0</v>
          </cell>
          <cell r="I1462">
            <v>0</v>
          </cell>
          <cell r="J1462">
            <v>0</v>
          </cell>
          <cell r="K1462">
            <v>0</v>
          </cell>
          <cell r="L1462">
            <v>0</v>
          </cell>
          <cell r="M1462">
            <v>0</v>
          </cell>
          <cell r="N1462">
            <v>0</v>
          </cell>
          <cell r="O1462">
            <v>0</v>
          </cell>
          <cell r="P1462">
            <v>0</v>
          </cell>
          <cell r="Q1462">
            <v>0</v>
          </cell>
          <cell r="R1462">
            <v>0</v>
          </cell>
          <cell r="S1462">
            <v>0</v>
          </cell>
          <cell r="T1462">
            <v>0</v>
          </cell>
          <cell r="U1462">
            <v>0</v>
          </cell>
          <cell r="V1462">
            <v>0</v>
          </cell>
          <cell r="W1462">
            <v>0</v>
          </cell>
          <cell r="X1462">
            <v>0</v>
          </cell>
          <cell r="Y1462">
            <v>0</v>
          </cell>
          <cell r="Z1462">
            <v>0</v>
          </cell>
          <cell r="AA1462">
            <v>0</v>
          </cell>
          <cell r="AB1462">
            <v>0</v>
          </cell>
          <cell r="AC1462">
            <v>0</v>
          </cell>
          <cell r="AD1462">
            <v>0</v>
          </cell>
          <cell r="AE1462">
            <v>0</v>
          </cell>
          <cell r="AF1462">
            <v>0</v>
          </cell>
          <cell r="AG1462">
            <v>0</v>
          </cell>
          <cell r="AH1462">
            <v>0</v>
          </cell>
          <cell r="AI1462">
            <v>0</v>
          </cell>
          <cell r="AJ1462">
            <v>0</v>
          </cell>
          <cell r="AK1462">
            <v>0</v>
          </cell>
          <cell r="AL1462">
            <v>0</v>
          </cell>
          <cell r="AM1462">
            <v>0</v>
          </cell>
          <cell r="AN1462">
            <v>0</v>
          </cell>
          <cell r="AO1462">
            <v>0</v>
          </cell>
          <cell r="AQ1462">
            <v>0</v>
          </cell>
          <cell r="AR1462">
            <v>0</v>
          </cell>
        </row>
        <row r="1463">
          <cell r="C1463">
            <v>5282</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cell r="S1463">
            <v>0</v>
          </cell>
          <cell r="T1463">
            <v>0</v>
          </cell>
          <cell r="U1463">
            <v>0</v>
          </cell>
          <cell r="V1463">
            <v>0</v>
          </cell>
          <cell r="W1463">
            <v>0</v>
          </cell>
          <cell r="X1463">
            <v>0</v>
          </cell>
          <cell r="Y1463">
            <v>0</v>
          </cell>
          <cell r="Z1463">
            <v>0</v>
          </cell>
          <cell r="AA1463">
            <v>0</v>
          </cell>
          <cell r="AB1463">
            <v>0</v>
          </cell>
          <cell r="AC1463">
            <v>0</v>
          </cell>
          <cell r="AD1463">
            <v>0</v>
          </cell>
          <cell r="AE1463">
            <v>0</v>
          </cell>
          <cell r="AF1463">
            <v>0</v>
          </cell>
          <cell r="AG1463">
            <v>0</v>
          </cell>
          <cell r="AH1463">
            <v>0</v>
          </cell>
          <cell r="AI1463">
            <v>0</v>
          </cell>
          <cell r="AJ1463">
            <v>0</v>
          </cell>
          <cell r="AK1463">
            <v>0</v>
          </cell>
          <cell r="AL1463">
            <v>0</v>
          </cell>
          <cell r="AM1463">
            <v>0</v>
          </cell>
          <cell r="AN1463">
            <v>0</v>
          </cell>
          <cell r="AO1463">
            <v>0</v>
          </cell>
          <cell r="AQ1463">
            <v>0</v>
          </cell>
          <cell r="AR1463">
            <v>0</v>
          </cell>
        </row>
        <row r="1464">
          <cell r="C1464">
            <v>5282</v>
          </cell>
          <cell r="E1464">
            <v>0</v>
          </cell>
          <cell r="F1464">
            <v>0</v>
          </cell>
          <cell r="G1464">
            <v>0</v>
          </cell>
          <cell r="H1464">
            <v>0</v>
          </cell>
          <cell r="I1464">
            <v>0</v>
          </cell>
          <cell r="J1464">
            <v>0</v>
          </cell>
          <cell r="K1464">
            <v>0</v>
          </cell>
          <cell r="L1464">
            <v>0</v>
          </cell>
          <cell r="M1464">
            <v>0</v>
          </cell>
          <cell r="N1464">
            <v>0</v>
          </cell>
          <cell r="O1464">
            <v>0</v>
          </cell>
          <cell r="P1464">
            <v>0</v>
          </cell>
          <cell r="Q1464">
            <v>0</v>
          </cell>
          <cell r="R1464">
            <v>0</v>
          </cell>
          <cell r="S1464">
            <v>0</v>
          </cell>
          <cell r="T1464">
            <v>0</v>
          </cell>
          <cell r="U1464">
            <v>0</v>
          </cell>
          <cell r="V1464">
            <v>0</v>
          </cell>
          <cell r="W1464">
            <v>0</v>
          </cell>
          <cell r="X1464">
            <v>0</v>
          </cell>
          <cell r="Y1464">
            <v>0</v>
          </cell>
          <cell r="Z1464">
            <v>0</v>
          </cell>
          <cell r="AA1464">
            <v>0</v>
          </cell>
          <cell r="AB1464">
            <v>0</v>
          </cell>
          <cell r="AC1464">
            <v>0</v>
          </cell>
          <cell r="AD1464">
            <v>0</v>
          </cell>
          <cell r="AE1464">
            <v>0</v>
          </cell>
          <cell r="AF1464">
            <v>0</v>
          </cell>
          <cell r="AG1464">
            <v>0</v>
          </cell>
          <cell r="AH1464">
            <v>0</v>
          </cell>
          <cell r="AI1464">
            <v>0</v>
          </cell>
          <cell r="AJ1464">
            <v>0</v>
          </cell>
          <cell r="AK1464">
            <v>0</v>
          </cell>
          <cell r="AL1464">
            <v>0</v>
          </cell>
          <cell r="AM1464">
            <v>0</v>
          </cell>
          <cell r="AN1464">
            <v>0</v>
          </cell>
          <cell r="AO1464">
            <v>0</v>
          </cell>
          <cell r="AQ1464">
            <v>0</v>
          </cell>
          <cell r="AR1464">
            <v>0</v>
          </cell>
        </row>
        <row r="1465">
          <cell r="C1465">
            <v>5282</v>
          </cell>
          <cell r="E1465">
            <v>0</v>
          </cell>
          <cell r="F1465">
            <v>0</v>
          </cell>
          <cell r="G1465">
            <v>0</v>
          </cell>
          <cell r="H1465">
            <v>0</v>
          </cell>
          <cell r="I1465">
            <v>0</v>
          </cell>
          <cell r="J1465">
            <v>0</v>
          </cell>
          <cell r="K1465">
            <v>0</v>
          </cell>
          <cell r="L1465">
            <v>0</v>
          </cell>
          <cell r="M1465">
            <v>0</v>
          </cell>
          <cell r="N1465">
            <v>0</v>
          </cell>
          <cell r="O1465">
            <v>0</v>
          </cell>
          <cell r="P1465">
            <v>0</v>
          </cell>
          <cell r="Q1465">
            <v>0</v>
          </cell>
          <cell r="R1465">
            <v>0</v>
          </cell>
          <cell r="S1465">
            <v>0</v>
          </cell>
          <cell r="T1465">
            <v>0</v>
          </cell>
          <cell r="U1465">
            <v>0</v>
          </cell>
          <cell r="V1465">
            <v>0</v>
          </cell>
          <cell r="W1465">
            <v>0</v>
          </cell>
          <cell r="X1465">
            <v>0</v>
          </cell>
          <cell r="Y1465">
            <v>0</v>
          </cell>
          <cell r="Z1465">
            <v>0</v>
          </cell>
          <cell r="AA1465">
            <v>0</v>
          </cell>
          <cell r="AB1465">
            <v>0</v>
          </cell>
          <cell r="AC1465">
            <v>0</v>
          </cell>
          <cell r="AD1465">
            <v>0</v>
          </cell>
          <cell r="AE1465">
            <v>0</v>
          </cell>
          <cell r="AF1465">
            <v>0</v>
          </cell>
          <cell r="AG1465">
            <v>0</v>
          </cell>
          <cell r="AH1465">
            <v>0</v>
          </cell>
          <cell r="AI1465">
            <v>0</v>
          </cell>
          <cell r="AJ1465">
            <v>0</v>
          </cell>
          <cell r="AK1465">
            <v>0</v>
          </cell>
          <cell r="AL1465">
            <v>0</v>
          </cell>
          <cell r="AM1465">
            <v>0</v>
          </cell>
          <cell r="AN1465">
            <v>0</v>
          </cell>
          <cell r="AO1465">
            <v>0</v>
          </cell>
          <cell r="AQ1465">
            <v>0</v>
          </cell>
          <cell r="AR1465">
            <v>0</v>
          </cell>
        </row>
        <row r="1466">
          <cell r="C1466">
            <v>5282</v>
          </cell>
          <cell r="E1466">
            <v>0</v>
          </cell>
          <cell r="F1466">
            <v>0</v>
          </cell>
          <cell r="G1466">
            <v>0</v>
          </cell>
          <cell r="H1466">
            <v>0</v>
          </cell>
          <cell r="I1466">
            <v>0</v>
          </cell>
          <cell r="J1466">
            <v>0</v>
          </cell>
          <cell r="K1466">
            <v>0</v>
          </cell>
          <cell r="L1466">
            <v>0</v>
          </cell>
          <cell r="M1466">
            <v>0</v>
          </cell>
          <cell r="N1466">
            <v>0</v>
          </cell>
          <cell r="O1466">
            <v>0</v>
          </cell>
          <cell r="P1466">
            <v>0</v>
          </cell>
          <cell r="Q1466">
            <v>0</v>
          </cell>
          <cell r="R1466">
            <v>0</v>
          </cell>
          <cell r="S1466">
            <v>0</v>
          </cell>
          <cell r="T1466">
            <v>0</v>
          </cell>
          <cell r="U1466">
            <v>0</v>
          </cell>
          <cell r="V1466">
            <v>0</v>
          </cell>
          <cell r="W1466">
            <v>0</v>
          </cell>
          <cell r="X1466">
            <v>0</v>
          </cell>
          <cell r="Y1466">
            <v>0</v>
          </cell>
          <cell r="Z1466">
            <v>0</v>
          </cell>
          <cell r="AA1466">
            <v>0</v>
          </cell>
          <cell r="AB1466">
            <v>0</v>
          </cell>
          <cell r="AC1466">
            <v>0</v>
          </cell>
          <cell r="AD1466">
            <v>0</v>
          </cell>
          <cell r="AE1466">
            <v>0</v>
          </cell>
          <cell r="AF1466">
            <v>0</v>
          </cell>
          <cell r="AG1466">
            <v>0</v>
          </cell>
          <cell r="AH1466">
            <v>0</v>
          </cell>
          <cell r="AI1466">
            <v>0</v>
          </cell>
          <cell r="AJ1466">
            <v>0</v>
          </cell>
          <cell r="AK1466">
            <v>0</v>
          </cell>
          <cell r="AL1466">
            <v>0</v>
          </cell>
          <cell r="AM1466">
            <v>0</v>
          </cell>
          <cell r="AN1466">
            <v>0</v>
          </cell>
          <cell r="AO1466">
            <v>0</v>
          </cell>
          <cell r="AQ1466">
            <v>0</v>
          </cell>
          <cell r="AR1466">
            <v>0</v>
          </cell>
        </row>
        <row r="1467">
          <cell r="C1467">
            <v>5282</v>
          </cell>
          <cell r="E1467">
            <v>0</v>
          </cell>
          <cell r="F1467">
            <v>0</v>
          </cell>
          <cell r="G1467">
            <v>0</v>
          </cell>
          <cell r="H1467">
            <v>0</v>
          </cell>
          <cell r="I1467">
            <v>0</v>
          </cell>
          <cell r="J1467">
            <v>0</v>
          </cell>
          <cell r="K1467">
            <v>0</v>
          </cell>
          <cell r="L1467">
            <v>0</v>
          </cell>
          <cell r="M1467">
            <v>0</v>
          </cell>
          <cell r="N1467">
            <v>0</v>
          </cell>
          <cell r="O1467">
            <v>0</v>
          </cell>
          <cell r="P1467">
            <v>0</v>
          </cell>
          <cell r="Q1467">
            <v>0</v>
          </cell>
          <cell r="R1467">
            <v>0</v>
          </cell>
          <cell r="S1467">
            <v>0</v>
          </cell>
          <cell r="T1467">
            <v>0</v>
          </cell>
          <cell r="U1467">
            <v>0</v>
          </cell>
          <cell r="V1467">
            <v>0</v>
          </cell>
          <cell r="W1467">
            <v>0</v>
          </cell>
          <cell r="X1467">
            <v>0</v>
          </cell>
          <cell r="Y1467">
            <v>0</v>
          </cell>
          <cell r="Z1467">
            <v>0</v>
          </cell>
          <cell r="AA1467">
            <v>0</v>
          </cell>
          <cell r="AB1467">
            <v>0</v>
          </cell>
          <cell r="AC1467">
            <v>0</v>
          </cell>
          <cell r="AD1467">
            <v>0</v>
          </cell>
          <cell r="AE1467">
            <v>0</v>
          </cell>
          <cell r="AF1467">
            <v>0</v>
          </cell>
          <cell r="AG1467">
            <v>0</v>
          </cell>
          <cell r="AH1467">
            <v>0</v>
          </cell>
          <cell r="AI1467">
            <v>0</v>
          </cell>
          <cell r="AJ1467">
            <v>0</v>
          </cell>
          <cell r="AK1467">
            <v>0</v>
          </cell>
          <cell r="AL1467">
            <v>0</v>
          </cell>
          <cell r="AM1467">
            <v>0</v>
          </cell>
          <cell r="AN1467">
            <v>0</v>
          </cell>
          <cell r="AO1467">
            <v>0</v>
          </cell>
          <cell r="AQ1467">
            <v>0</v>
          </cell>
          <cell r="AR1467">
            <v>0</v>
          </cell>
        </row>
        <row r="1468">
          <cell r="C1468">
            <v>5282</v>
          </cell>
          <cell r="E1468">
            <v>0</v>
          </cell>
          <cell r="F1468">
            <v>0</v>
          </cell>
          <cell r="G1468">
            <v>0</v>
          </cell>
          <cell r="H1468">
            <v>0</v>
          </cell>
          <cell r="I1468">
            <v>0</v>
          </cell>
          <cell r="J1468">
            <v>0</v>
          </cell>
          <cell r="K1468">
            <v>0</v>
          </cell>
          <cell r="L1468">
            <v>0</v>
          </cell>
          <cell r="M1468">
            <v>0</v>
          </cell>
          <cell r="N1468">
            <v>0</v>
          </cell>
          <cell r="O1468">
            <v>0</v>
          </cell>
          <cell r="P1468">
            <v>0</v>
          </cell>
          <cell r="Q1468">
            <v>0</v>
          </cell>
          <cell r="R1468">
            <v>0</v>
          </cell>
          <cell r="S1468">
            <v>0</v>
          </cell>
          <cell r="T1468">
            <v>0</v>
          </cell>
          <cell r="U1468">
            <v>0</v>
          </cell>
          <cell r="V1468">
            <v>0</v>
          </cell>
          <cell r="W1468">
            <v>0</v>
          </cell>
          <cell r="X1468">
            <v>0</v>
          </cell>
          <cell r="Y1468">
            <v>0</v>
          </cell>
          <cell r="Z1468">
            <v>0</v>
          </cell>
          <cell r="AA1468">
            <v>0</v>
          </cell>
          <cell r="AB1468">
            <v>0</v>
          </cell>
          <cell r="AC1468">
            <v>0</v>
          </cell>
          <cell r="AD1468">
            <v>0</v>
          </cell>
          <cell r="AE1468">
            <v>0</v>
          </cell>
          <cell r="AF1468">
            <v>0</v>
          </cell>
          <cell r="AG1468">
            <v>0</v>
          </cell>
          <cell r="AH1468">
            <v>0</v>
          </cell>
          <cell r="AI1468">
            <v>0</v>
          </cell>
          <cell r="AJ1468">
            <v>0</v>
          </cell>
          <cell r="AK1468">
            <v>0</v>
          </cell>
          <cell r="AL1468">
            <v>0</v>
          </cell>
          <cell r="AM1468">
            <v>0</v>
          </cell>
          <cell r="AN1468">
            <v>0</v>
          </cell>
          <cell r="AO1468">
            <v>0</v>
          </cell>
          <cell r="AQ1468">
            <v>0</v>
          </cell>
          <cell r="AR1468">
            <v>0</v>
          </cell>
        </row>
        <row r="1469">
          <cell r="C1469">
            <v>5282</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cell r="S1469">
            <v>0</v>
          </cell>
          <cell r="T1469">
            <v>0</v>
          </cell>
          <cell r="U1469">
            <v>0</v>
          </cell>
          <cell r="V1469">
            <v>0</v>
          </cell>
          <cell r="W1469">
            <v>0</v>
          </cell>
          <cell r="X1469">
            <v>0</v>
          </cell>
          <cell r="Y1469">
            <v>0</v>
          </cell>
          <cell r="Z1469">
            <v>0</v>
          </cell>
          <cell r="AA1469">
            <v>0</v>
          </cell>
          <cell r="AB1469">
            <v>0</v>
          </cell>
          <cell r="AC1469">
            <v>0</v>
          </cell>
          <cell r="AD1469">
            <v>0</v>
          </cell>
          <cell r="AE1469">
            <v>0</v>
          </cell>
          <cell r="AF1469">
            <v>0</v>
          </cell>
          <cell r="AG1469">
            <v>0</v>
          </cell>
          <cell r="AH1469">
            <v>0</v>
          </cell>
          <cell r="AI1469">
            <v>0</v>
          </cell>
          <cell r="AJ1469">
            <v>0</v>
          </cell>
          <cell r="AK1469">
            <v>0</v>
          </cell>
          <cell r="AL1469">
            <v>0</v>
          </cell>
          <cell r="AM1469">
            <v>0</v>
          </cell>
          <cell r="AN1469">
            <v>0</v>
          </cell>
          <cell r="AO1469">
            <v>0</v>
          </cell>
          <cell r="AQ1469">
            <v>0</v>
          </cell>
          <cell r="AR1469">
            <v>0</v>
          </cell>
        </row>
        <row r="1470">
          <cell r="E1470">
            <v>0</v>
          </cell>
          <cell r="F1470">
            <v>0</v>
          </cell>
          <cell r="G1470">
            <v>0</v>
          </cell>
          <cell r="H1470">
            <v>0</v>
          </cell>
          <cell r="I1470">
            <v>0</v>
          </cell>
          <cell r="J1470">
            <v>0</v>
          </cell>
          <cell r="K1470">
            <v>0</v>
          </cell>
          <cell r="L1470">
            <v>0</v>
          </cell>
          <cell r="M1470">
            <v>0</v>
          </cell>
          <cell r="N1470">
            <v>-38872264.289999999</v>
          </cell>
          <cell r="O1470">
            <v>0</v>
          </cell>
          <cell r="P1470">
            <v>0</v>
          </cell>
          <cell r="Q1470">
            <v>0</v>
          </cell>
          <cell r="R1470">
            <v>0</v>
          </cell>
          <cell r="S1470">
            <v>0</v>
          </cell>
          <cell r="T1470">
            <v>0</v>
          </cell>
          <cell r="U1470">
            <v>0</v>
          </cell>
          <cell r="V1470">
            <v>411528.18000000005</v>
          </cell>
          <cell r="W1470">
            <v>0</v>
          </cell>
          <cell r="X1470">
            <v>0</v>
          </cell>
          <cell r="Y1470">
            <v>0</v>
          </cell>
          <cell r="Z1470">
            <v>0</v>
          </cell>
          <cell r="AA1470">
            <v>0</v>
          </cell>
          <cell r="AB1470">
            <v>0</v>
          </cell>
          <cell r="AC1470">
            <v>0</v>
          </cell>
          <cell r="AD1470">
            <v>0</v>
          </cell>
          <cell r="AE1470">
            <v>0</v>
          </cell>
          <cell r="AF1470">
            <v>0</v>
          </cell>
          <cell r="AG1470">
            <v>0</v>
          </cell>
          <cell r="AH1470">
            <v>0</v>
          </cell>
          <cell r="AI1470">
            <v>0</v>
          </cell>
          <cell r="AJ1470">
            <v>0</v>
          </cell>
          <cell r="AK1470">
            <v>0</v>
          </cell>
          <cell r="AL1470">
            <v>0</v>
          </cell>
          <cell r="AM1470">
            <v>0</v>
          </cell>
          <cell r="AN1470">
            <v>0</v>
          </cell>
          <cell r="AO1470">
            <v>0</v>
          </cell>
          <cell r="AQ1470">
            <v>411528.18000000005</v>
          </cell>
          <cell r="AR1470">
            <v>38872264.289999999</v>
          </cell>
        </row>
        <row r="1471">
          <cell r="C1471">
            <v>5297</v>
          </cell>
          <cell r="E1471">
            <v>0</v>
          </cell>
          <cell r="F1471">
            <v>0</v>
          </cell>
          <cell r="G1471">
            <v>0</v>
          </cell>
          <cell r="H1471">
            <v>0</v>
          </cell>
          <cell r="I1471">
            <v>0</v>
          </cell>
          <cell r="J1471">
            <v>0</v>
          </cell>
          <cell r="K1471">
            <v>0</v>
          </cell>
          <cell r="L1471">
            <v>0</v>
          </cell>
          <cell r="M1471">
            <v>0</v>
          </cell>
          <cell r="N1471">
            <v>-53988.52</v>
          </cell>
          <cell r="O1471">
            <v>0</v>
          </cell>
          <cell r="P1471">
            <v>0</v>
          </cell>
          <cell r="Q1471">
            <v>0</v>
          </cell>
          <cell r="R1471">
            <v>0</v>
          </cell>
          <cell r="S1471">
            <v>0</v>
          </cell>
          <cell r="T1471">
            <v>0</v>
          </cell>
          <cell r="U1471">
            <v>0</v>
          </cell>
          <cell r="V1471">
            <v>0</v>
          </cell>
          <cell r="W1471">
            <v>0</v>
          </cell>
          <cell r="X1471">
            <v>0</v>
          </cell>
          <cell r="Y1471">
            <v>0</v>
          </cell>
          <cell r="Z1471">
            <v>0</v>
          </cell>
          <cell r="AA1471">
            <v>0</v>
          </cell>
          <cell r="AB1471">
            <v>0</v>
          </cell>
          <cell r="AC1471">
            <v>0</v>
          </cell>
          <cell r="AD1471">
            <v>0</v>
          </cell>
          <cell r="AE1471">
            <v>0</v>
          </cell>
          <cell r="AF1471">
            <v>0</v>
          </cell>
          <cell r="AG1471">
            <v>0</v>
          </cell>
          <cell r="AH1471">
            <v>0</v>
          </cell>
          <cell r="AI1471">
            <v>0</v>
          </cell>
          <cell r="AJ1471">
            <v>0</v>
          </cell>
          <cell r="AK1471">
            <v>0</v>
          </cell>
          <cell r="AL1471">
            <v>0</v>
          </cell>
          <cell r="AM1471">
            <v>0</v>
          </cell>
          <cell r="AN1471">
            <v>0</v>
          </cell>
          <cell r="AO1471">
            <v>0</v>
          </cell>
          <cell r="AQ1471">
            <v>0</v>
          </cell>
          <cell r="AR1471">
            <v>53988.52</v>
          </cell>
        </row>
        <row r="1472">
          <cell r="C1472">
            <v>5297</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cell r="S1472">
            <v>0</v>
          </cell>
          <cell r="T1472">
            <v>0</v>
          </cell>
          <cell r="U1472">
            <v>0</v>
          </cell>
          <cell r="V1472">
            <v>0</v>
          </cell>
          <cell r="W1472">
            <v>0</v>
          </cell>
          <cell r="X1472">
            <v>0</v>
          </cell>
          <cell r="Y1472">
            <v>0</v>
          </cell>
          <cell r="Z1472">
            <v>0</v>
          </cell>
          <cell r="AA1472">
            <v>0</v>
          </cell>
          <cell r="AB1472">
            <v>0</v>
          </cell>
          <cell r="AC1472">
            <v>0</v>
          </cell>
          <cell r="AD1472">
            <v>0</v>
          </cell>
          <cell r="AE1472">
            <v>0</v>
          </cell>
          <cell r="AF1472">
            <v>0</v>
          </cell>
          <cell r="AG1472">
            <v>0</v>
          </cell>
          <cell r="AH1472">
            <v>0</v>
          </cell>
          <cell r="AI1472">
            <v>0</v>
          </cell>
          <cell r="AJ1472">
            <v>0</v>
          </cell>
          <cell r="AK1472">
            <v>0</v>
          </cell>
          <cell r="AL1472">
            <v>0</v>
          </cell>
          <cell r="AM1472">
            <v>0</v>
          </cell>
          <cell r="AN1472">
            <v>0</v>
          </cell>
          <cell r="AO1472">
            <v>0</v>
          </cell>
          <cell r="AQ1472">
            <v>0</v>
          </cell>
          <cell r="AR1472">
            <v>0</v>
          </cell>
        </row>
        <row r="1473">
          <cell r="C1473">
            <v>5297</v>
          </cell>
          <cell r="E1473">
            <v>0</v>
          </cell>
          <cell r="F1473">
            <v>0</v>
          </cell>
          <cell r="G1473">
            <v>0</v>
          </cell>
          <cell r="H1473">
            <v>0</v>
          </cell>
          <cell r="I1473">
            <v>0</v>
          </cell>
          <cell r="J1473">
            <v>0</v>
          </cell>
          <cell r="K1473">
            <v>0</v>
          </cell>
          <cell r="L1473">
            <v>0</v>
          </cell>
          <cell r="M1473">
            <v>0</v>
          </cell>
          <cell r="N1473">
            <v>0</v>
          </cell>
          <cell r="O1473">
            <v>0</v>
          </cell>
          <cell r="P1473">
            <v>0</v>
          </cell>
          <cell r="Q1473">
            <v>0</v>
          </cell>
          <cell r="R1473">
            <v>0</v>
          </cell>
          <cell r="S1473">
            <v>0</v>
          </cell>
          <cell r="T1473">
            <v>0</v>
          </cell>
          <cell r="U1473">
            <v>0</v>
          </cell>
          <cell r="V1473">
            <v>0</v>
          </cell>
          <cell r="W1473">
            <v>0</v>
          </cell>
          <cell r="X1473">
            <v>0</v>
          </cell>
          <cell r="Y1473">
            <v>0</v>
          </cell>
          <cell r="Z1473">
            <v>0</v>
          </cell>
          <cell r="AA1473">
            <v>0</v>
          </cell>
          <cell r="AB1473">
            <v>0</v>
          </cell>
          <cell r="AC1473">
            <v>0</v>
          </cell>
          <cell r="AD1473">
            <v>0</v>
          </cell>
          <cell r="AE1473">
            <v>0</v>
          </cell>
          <cell r="AF1473">
            <v>0</v>
          </cell>
          <cell r="AG1473">
            <v>0</v>
          </cell>
          <cell r="AH1473">
            <v>0</v>
          </cell>
          <cell r="AI1473">
            <v>0</v>
          </cell>
          <cell r="AJ1473">
            <v>0</v>
          </cell>
          <cell r="AK1473">
            <v>0</v>
          </cell>
          <cell r="AL1473">
            <v>0</v>
          </cell>
          <cell r="AM1473">
            <v>0</v>
          </cell>
          <cell r="AN1473">
            <v>0</v>
          </cell>
          <cell r="AO1473">
            <v>0</v>
          </cell>
          <cell r="AQ1473">
            <v>0</v>
          </cell>
          <cell r="AR1473">
            <v>0</v>
          </cell>
        </row>
        <row r="1474">
          <cell r="C1474">
            <v>5297</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cell r="S1474">
            <v>0</v>
          </cell>
          <cell r="T1474">
            <v>0</v>
          </cell>
          <cell r="U1474">
            <v>0</v>
          </cell>
          <cell r="V1474">
            <v>0</v>
          </cell>
          <cell r="W1474">
            <v>0</v>
          </cell>
          <cell r="X1474">
            <v>0</v>
          </cell>
          <cell r="Y1474">
            <v>0</v>
          </cell>
          <cell r="Z1474">
            <v>0</v>
          </cell>
          <cell r="AA1474">
            <v>0</v>
          </cell>
          <cell r="AB1474">
            <v>0</v>
          </cell>
          <cell r="AC1474">
            <v>0</v>
          </cell>
          <cell r="AD1474">
            <v>0</v>
          </cell>
          <cell r="AE1474">
            <v>0</v>
          </cell>
          <cell r="AF1474">
            <v>0</v>
          </cell>
          <cell r="AG1474">
            <v>0</v>
          </cell>
          <cell r="AH1474">
            <v>0</v>
          </cell>
          <cell r="AI1474">
            <v>0</v>
          </cell>
          <cell r="AJ1474">
            <v>0</v>
          </cell>
          <cell r="AK1474">
            <v>0</v>
          </cell>
          <cell r="AL1474">
            <v>0</v>
          </cell>
          <cell r="AM1474">
            <v>0</v>
          </cell>
          <cell r="AN1474">
            <v>0</v>
          </cell>
          <cell r="AO1474">
            <v>0</v>
          </cell>
          <cell r="AQ1474">
            <v>0</v>
          </cell>
          <cell r="AR1474">
            <v>0</v>
          </cell>
        </row>
        <row r="1475">
          <cell r="C1475">
            <v>5297</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cell r="S1475">
            <v>0</v>
          </cell>
          <cell r="T1475">
            <v>0</v>
          </cell>
          <cell r="U1475">
            <v>0</v>
          </cell>
          <cell r="V1475">
            <v>0</v>
          </cell>
          <cell r="W1475">
            <v>0</v>
          </cell>
          <cell r="X1475">
            <v>0</v>
          </cell>
          <cell r="Y1475">
            <v>0</v>
          </cell>
          <cell r="Z1475">
            <v>0</v>
          </cell>
          <cell r="AA1475">
            <v>0</v>
          </cell>
          <cell r="AB1475">
            <v>0</v>
          </cell>
          <cell r="AC1475">
            <v>0</v>
          </cell>
          <cell r="AD1475">
            <v>0</v>
          </cell>
          <cell r="AE1475">
            <v>0</v>
          </cell>
          <cell r="AF1475">
            <v>0</v>
          </cell>
          <cell r="AG1475">
            <v>0</v>
          </cell>
          <cell r="AH1475">
            <v>0</v>
          </cell>
          <cell r="AI1475">
            <v>0</v>
          </cell>
          <cell r="AJ1475">
            <v>0</v>
          </cell>
          <cell r="AK1475">
            <v>0</v>
          </cell>
          <cell r="AL1475">
            <v>0</v>
          </cell>
          <cell r="AM1475">
            <v>0</v>
          </cell>
          <cell r="AN1475">
            <v>0</v>
          </cell>
          <cell r="AO1475">
            <v>0</v>
          </cell>
          <cell r="AQ1475">
            <v>0</v>
          </cell>
          <cell r="AR1475">
            <v>0</v>
          </cell>
        </row>
        <row r="1476">
          <cell r="C1476">
            <v>5297</v>
          </cell>
          <cell r="E1476">
            <v>0</v>
          </cell>
          <cell r="F1476">
            <v>0</v>
          </cell>
          <cell r="G1476">
            <v>0</v>
          </cell>
          <cell r="H1476">
            <v>0</v>
          </cell>
          <cell r="I1476">
            <v>0</v>
          </cell>
          <cell r="J1476">
            <v>0</v>
          </cell>
          <cell r="K1476">
            <v>0</v>
          </cell>
          <cell r="L1476">
            <v>0</v>
          </cell>
          <cell r="M1476">
            <v>0</v>
          </cell>
          <cell r="N1476">
            <v>0</v>
          </cell>
          <cell r="O1476">
            <v>0</v>
          </cell>
          <cell r="P1476">
            <v>0</v>
          </cell>
          <cell r="Q1476">
            <v>0</v>
          </cell>
          <cell r="R1476">
            <v>0</v>
          </cell>
          <cell r="S1476">
            <v>0</v>
          </cell>
          <cell r="T1476">
            <v>0</v>
          </cell>
          <cell r="U1476">
            <v>0</v>
          </cell>
          <cell r="V1476">
            <v>0</v>
          </cell>
          <cell r="W1476">
            <v>0</v>
          </cell>
          <cell r="X1476">
            <v>0</v>
          </cell>
          <cell r="Y1476">
            <v>0</v>
          </cell>
          <cell r="Z1476">
            <v>0</v>
          </cell>
          <cell r="AA1476">
            <v>0</v>
          </cell>
          <cell r="AB1476">
            <v>0</v>
          </cell>
          <cell r="AC1476">
            <v>0</v>
          </cell>
          <cell r="AD1476">
            <v>0</v>
          </cell>
          <cell r="AE1476">
            <v>0</v>
          </cell>
          <cell r="AF1476">
            <v>0</v>
          </cell>
          <cell r="AG1476">
            <v>0</v>
          </cell>
          <cell r="AH1476">
            <v>0</v>
          </cell>
          <cell r="AI1476">
            <v>0</v>
          </cell>
          <cell r="AJ1476">
            <v>0</v>
          </cell>
          <cell r="AK1476">
            <v>0</v>
          </cell>
          <cell r="AL1476">
            <v>0</v>
          </cell>
          <cell r="AM1476">
            <v>0</v>
          </cell>
          <cell r="AN1476">
            <v>0</v>
          </cell>
          <cell r="AO1476">
            <v>0</v>
          </cell>
          <cell r="AQ1476">
            <v>0</v>
          </cell>
          <cell r="AR1476">
            <v>0</v>
          </cell>
        </row>
        <row r="1477">
          <cell r="C1477">
            <v>5297</v>
          </cell>
          <cell r="E1477">
            <v>0</v>
          </cell>
          <cell r="F1477">
            <v>0</v>
          </cell>
          <cell r="G1477">
            <v>0</v>
          </cell>
          <cell r="H1477">
            <v>0</v>
          </cell>
          <cell r="I1477">
            <v>0</v>
          </cell>
          <cell r="J1477">
            <v>0</v>
          </cell>
          <cell r="K1477">
            <v>0</v>
          </cell>
          <cell r="L1477">
            <v>0</v>
          </cell>
          <cell r="M1477">
            <v>0</v>
          </cell>
          <cell r="N1477">
            <v>0</v>
          </cell>
          <cell r="O1477">
            <v>0</v>
          </cell>
          <cell r="P1477">
            <v>0</v>
          </cell>
          <cell r="Q1477">
            <v>0</v>
          </cell>
          <cell r="R1477">
            <v>0</v>
          </cell>
          <cell r="S1477">
            <v>0</v>
          </cell>
          <cell r="T1477">
            <v>0</v>
          </cell>
          <cell r="U1477">
            <v>0</v>
          </cell>
          <cell r="V1477">
            <v>0</v>
          </cell>
          <cell r="W1477">
            <v>0</v>
          </cell>
          <cell r="X1477">
            <v>0</v>
          </cell>
          <cell r="Y1477">
            <v>0</v>
          </cell>
          <cell r="Z1477">
            <v>0</v>
          </cell>
          <cell r="AA1477">
            <v>0</v>
          </cell>
          <cell r="AB1477">
            <v>0</v>
          </cell>
          <cell r="AC1477">
            <v>0</v>
          </cell>
          <cell r="AD1477">
            <v>0</v>
          </cell>
          <cell r="AE1477">
            <v>0</v>
          </cell>
          <cell r="AF1477">
            <v>0</v>
          </cell>
          <cell r="AG1477">
            <v>0</v>
          </cell>
          <cell r="AH1477">
            <v>0</v>
          </cell>
          <cell r="AI1477">
            <v>0</v>
          </cell>
          <cell r="AJ1477">
            <v>0</v>
          </cell>
          <cell r="AK1477">
            <v>0</v>
          </cell>
          <cell r="AL1477">
            <v>0</v>
          </cell>
          <cell r="AM1477">
            <v>0</v>
          </cell>
          <cell r="AN1477">
            <v>0</v>
          </cell>
          <cell r="AO1477">
            <v>0</v>
          </cell>
          <cell r="AQ1477">
            <v>0</v>
          </cell>
          <cell r="AR1477">
            <v>0</v>
          </cell>
        </row>
        <row r="1478">
          <cell r="C1478">
            <v>5297</v>
          </cell>
          <cell r="E1478">
            <v>0</v>
          </cell>
          <cell r="F1478">
            <v>0</v>
          </cell>
          <cell r="G1478">
            <v>0</v>
          </cell>
          <cell r="H1478">
            <v>0</v>
          </cell>
          <cell r="I1478">
            <v>0</v>
          </cell>
          <cell r="J1478">
            <v>0</v>
          </cell>
          <cell r="K1478">
            <v>0</v>
          </cell>
          <cell r="L1478">
            <v>0</v>
          </cell>
          <cell r="M1478">
            <v>0</v>
          </cell>
          <cell r="N1478">
            <v>0</v>
          </cell>
          <cell r="O1478">
            <v>0</v>
          </cell>
          <cell r="P1478">
            <v>0</v>
          </cell>
          <cell r="Q1478">
            <v>0</v>
          </cell>
          <cell r="R1478">
            <v>0</v>
          </cell>
          <cell r="S1478">
            <v>0</v>
          </cell>
          <cell r="T1478">
            <v>0</v>
          </cell>
          <cell r="U1478">
            <v>0</v>
          </cell>
          <cell r="V1478">
            <v>0</v>
          </cell>
          <cell r="W1478">
            <v>0</v>
          </cell>
          <cell r="X1478">
            <v>0</v>
          </cell>
          <cell r="Y1478">
            <v>0</v>
          </cell>
          <cell r="Z1478">
            <v>0</v>
          </cell>
          <cell r="AA1478">
            <v>0</v>
          </cell>
          <cell r="AB1478">
            <v>0</v>
          </cell>
          <cell r="AC1478">
            <v>0</v>
          </cell>
          <cell r="AD1478">
            <v>0</v>
          </cell>
          <cell r="AE1478">
            <v>0</v>
          </cell>
          <cell r="AF1478">
            <v>0</v>
          </cell>
          <cell r="AG1478">
            <v>0</v>
          </cell>
          <cell r="AH1478">
            <v>0</v>
          </cell>
          <cell r="AI1478">
            <v>0</v>
          </cell>
          <cell r="AJ1478">
            <v>0</v>
          </cell>
          <cell r="AK1478">
            <v>0</v>
          </cell>
          <cell r="AL1478">
            <v>0</v>
          </cell>
          <cell r="AM1478">
            <v>0</v>
          </cell>
          <cell r="AN1478">
            <v>0</v>
          </cell>
          <cell r="AO1478">
            <v>0</v>
          </cell>
          <cell r="AQ1478">
            <v>0</v>
          </cell>
          <cell r="AR1478">
            <v>0</v>
          </cell>
        </row>
        <row r="1479">
          <cell r="C1479">
            <v>5297</v>
          </cell>
          <cell r="E1479">
            <v>0</v>
          </cell>
          <cell r="F1479">
            <v>0</v>
          </cell>
          <cell r="G1479">
            <v>0</v>
          </cell>
          <cell r="H1479">
            <v>0</v>
          </cell>
          <cell r="I1479">
            <v>0</v>
          </cell>
          <cell r="J1479">
            <v>0</v>
          </cell>
          <cell r="K1479">
            <v>0</v>
          </cell>
          <cell r="L1479">
            <v>0</v>
          </cell>
          <cell r="M1479">
            <v>0</v>
          </cell>
          <cell r="N1479">
            <v>0</v>
          </cell>
          <cell r="O1479">
            <v>0</v>
          </cell>
          <cell r="P1479">
            <v>0</v>
          </cell>
          <cell r="Q1479">
            <v>0</v>
          </cell>
          <cell r="R1479">
            <v>0</v>
          </cell>
          <cell r="S1479">
            <v>0</v>
          </cell>
          <cell r="T1479">
            <v>0</v>
          </cell>
          <cell r="U1479">
            <v>0</v>
          </cell>
          <cell r="V1479">
            <v>0</v>
          </cell>
          <cell r="W1479">
            <v>0</v>
          </cell>
          <cell r="X1479">
            <v>0</v>
          </cell>
          <cell r="Y1479">
            <v>0</v>
          </cell>
          <cell r="Z1479">
            <v>0</v>
          </cell>
          <cell r="AA1479">
            <v>0</v>
          </cell>
          <cell r="AB1479">
            <v>0</v>
          </cell>
          <cell r="AC1479">
            <v>0</v>
          </cell>
          <cell r="AD1479">
            <v>0</v>
          </cell>
          <cell r="AE1479">
            <v>0</v>
          </cell>
          <cell r="AF1479">
            <v>0</v>
          </cell>
          <cell r="AG1479">
            <v>0</v>
          </cell>
          <cell r="AH1479">
            <v>0</v>
          </cell>
          <cell r="AI1479">
            <v>0</v>
          </cell>
          <cell r="AJ1479">
            <v>0</v>
          </cell>
          <cell r="AK1479">
            <v>0</v>
          </cell>
          <cell r="AL1479">
            <v>0</v>
          </cell>
          <cell r="AM1479">
            <v>0</v>
          </cell>
          <cell r="AN1479">
            <v>0</v>
          </cell>
          <cell r="AO1479">
            <v>0</v>
          </cell>
          <cell r="AQ1479">
            <v>0</v>
          </cell>
          <cell r="AR1479">
            <v>0</v>
          </cell>
        </row>
        <row r="1480">
          <cell r="C1480">
            <v>5297</v>
          </cell>
          <cell r="E1480">
            <v>0</v>
          </cell>
          <cell r="F1480">
            <v>0</v>
          </cell>
          <cell r="G1480">
            <v>0</v>
          </cell>
          <cell r="H1480">
            <v>0</v>
          </cell>
          <cell r="I1480">
            <v>0</v>
          </cell>
          <cell r="J1480">
            <v>0</v>
          </cell>
          <cell r="K1480">
            <v>0</v>
          </cell>
          <cell r="L1480">
            <v>0</v>
          </cell>
          <cell r="M1480">
            <v>0</v>
          </cell>
          <cell r="N1480">
            <v>0</v>
          </cell>
          <cell r="O1480">
            <v>0</v>
          </cell>
          <cell r="P1480">
            <v>0</v>
          </cell>
          <cell r="Q1480">
            <v>0</v>
          </cell>
          <cell r="R1480">
            <v>0</v>
          </cell>
          <cell r="S1480">
            <v>0</v>
          </cell>
          <cell r="T1480">
            <v>0</v>
          </cell>
          <cell r="U1480">
            <v>0</v>
          </cell>
          <cell r="V1480">
            <v>0</v>
          </cell>
          <cell r="W1480">
            <v>0</v>
          </cell>
          <cell r="X1480">
            <v>0</v>
          </cell>
          <cell r="Y1480">
            <v>0</v>
          </cell>
          <cell r="Z1480">
            <v>0</v>
          </cell>
          <cell r="AA1480">
            <v>0</v>
          </cell>
          <cell r="AB1480">
            <v>0</v>
          </cell>
          <cell r="AC1480">
            <v>0</v>
          </cell>
          <cell r="AD1480">
            <v>0</v>
          </cell>
          <cell r="AE1480">
            <v>0</v>
          </cell>
          <cell r="AF1480">
            <v>0</v>
          </cell>
          <cell r="AG1480">
            <v>0</v>
          </cell>
          <cell r="AH1480">
            <v>0</v>
          </cell>
          <cell r="AI1480">
            <v>0</v>
          </cell>
          <cell r="AJ1480">
            <v>0</v>
          </cell>
          <cell r="AK1480">
            <v>0</v>
          </cell>
          <cell r="AL1480">
            <v>0</v>
          </cell>
          <cell r="AM1480">
            <v>0</v>
          </cell>
          <cell r="AN1480">
            <v>0</v>
          </cell>
          <cell r="AO1480">
            <v>0</v>
          </cell>
          <cell r="AQ1480">
            <v>0</v>
          </cell>
          <cell r="AR1480">
            <v>0</v>
          </cell>
        </row>
        <row r="1481">
          <cell r="C1481">
            <v>5297</v>
          </cell>
          <cell r="E1481">
            <v>0</v>
          </cell>
          <cell r="F1481">
            <v>0</v>
          </cell>
          <cell r="G1481">
            <v>0</v>
          </cell>
          <cell r="H1481">
            <v>0</v>
          </cell>
          <cell r="I1481">
            <v>0</v>
          </cell>
          <cell r="J1481">
            <v>0</v>
          </cell>
          <cell r="K1481">
            <v>0</v>
          </cell>
          <cell r="L1481">
            <v>0</v>
          </cell>
          <cell r="M1481">
            <v>0</v>
          </cell>
          <cell r="N1481">
            <v>0</v>
          </cell>
          <cell r="O1481">
            <v>0</v>
          </cell>
          <cell r="P1481">
            <v>0</v>
          </cell>
          <cell r="Q1481">
            <v>0</v>
          </cell>
          <cell r="R1481">
            <v>0</v>
          </cell>
          <cell r="S1481">
            <v>0</v>
          </cell>
          <cell r="T1481">
            <v>0</v>
          </cell>
          <cell r="U1481">
            <v>0</v>
          </cell>
          <cell r="V1481">
            <v>0</v>
          </cell>
          <cell r="W1481">
            <v>0</v>
          </cell>
          <cell r="X1481">
            <v>0</v>
          </cell>
          <cell r="Y1481">
            <v>0</v>
          </cell>
          <cell r="Z1481">
            <v>0</v>
          </cell>
          <cell r="AA1481">
            <v>0</v>
          </cell>
          <cell r="AB1481">
            <v>0</v>
          </cell>
          <cell r="AC1481">
            <v>0</v>
          </cell>
          <cell r="AD1481">
            <v>0</v>
          </cell>
          <cell r="AE1481">
            <v>0</v>
          </cell>
          <cell r="AF1481">
            <v>0</v>
          </cell>
          <cell r="AG1481">
            <v>0</v>
          </cell>
          <cell r="AH1481">
            <v>0</v>
          </cell>
          <cell r="AI1481">
            <v>0</v>
          </cell>
          <cell r="AJ1481">
            <v>0</v>
          </cell>
          <cell r="AK1481">
            <v>0</v>
          </cell>
          <cell r="AL1481">
            <v>0</v>
          </cell>
          <cell r="AM1481">
            <v>0</v>
          </cell>
          <cell r="AN1481">
            <v>0</v>
          </cell>
          <cell r="AO1481">
            <v>0</v>
          </cell>
          <cell r="AQ1481">
            <v>0</v>
          </cell>
          <cell r="AR1481">
            <v>0</v>
          </cell>
        </row>
        <row r="1482">
          <cell r="C1482">
            <v>5297</v>
          </cell>
          <cell r="E1482">
            <v>0</v>
          </cell>
          <cell r="F1482">
            <v>0</v>
          </cell>
          <cell r="G1482">
            <v>0</v>
          </cell>
          <cell r="H1482">
            <v>0</v>
          </cell>
          <cell r="I1482">
            <v>0</v>
          </cell>
          <cell r="J1482">
            <v>0</v>
          </cell>
          <cell r="K1482">
            <v>0</v>
          </cell>
          <cell r="L1482">
            <v>0</v>
          </cell>
          <cell r="M1482">
            <v>0</v>
          </cell>
          <cell r="N1482">
            <v>0</v>
          </cell>
          <cell r="O1482">
            <v>0</v>
          </cell>
          <cell r="P1482">
            <v>0</v>
          </cell>
          <cell r="Q1482">
            <v>0</v>
          </cell>
          <cell r="R1482">
            <v>0</v>
          </cell>
          <cell r="S1482">
            <v>0</v>
          </cell>
          <cell r="T1482">
            <v>0</v>
          </cell>
          <cell r="U1482">
            <v>0</v>
          </cell>
          <cell r="V1482">
            <v>0</v>
          </cell>
          <cell r="W1482">
            <v>0</v>
          </cell>
          <cell r="X1482">
            <v>0</v>
          </cell>
          <cell r="Y1482">
            <v>0</v>
          </cell>
          <cell r="Z1482">
            <v>0</v>
          </cell>
          <cell r="AA1482">
            <v>0</v>
          </cell>
          <cell r="AB1482">
            <v>0</v>
          </cell>
          <cell r="AC1482">
            <v>0</v>
          </cell>
          <cell r="AD1482">
            <v>0</v>
          </cell>
          <cell r="AE1482">
            <v>0</v>
          </cell>
          <cell r="AF1482">
            <v>0</v>
          </cell>
          <cell r="AG1482">
            <v>0</v>
          </cell>
          <cell r="AH1482">
            <v>0</v>
          </cell>
          <cell r="AI1482">
            <v>0</v>
          </cell>
          <cell r="AJ1482">
            <v>0</v>
          </cell>
          <cell r="AK1482">
            <v>0</v>
          </cell>
          <cell r="AL1482">
            <v>0</v>
          </cell>
          <cell r="AM1482">
            <v>0</v>
          </cell>
          <cell r="AN1482">
            <v>0</v>
          </cell>
          <cell r="AO1482">
            <v>0</v>
          </cell>
          <cell r="AQ1482">
            <v>0</v>
          </cell>
          <cell r="AR1482">
            <v>0</v>
          </cell>
        </row>
        <row r="1483">
          <cell r="C1483">
            <v>5297</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cell r="S1483">
            <v>0</v>
          </cell>
          <cell r="T1483">
            <v>0</v>
          </cell>
          <cell r="U1483">
            <v>0</v>
          </cell>
          <cell r="V1483">
            <v>0</v>
          </cell>
          <cell r="W1483">
            <v>0</v>
          </cell>
          <cell r="X1483">
            <v>0</v>
          </cell>
          <cell r="Y1483">
            <v>0</v>
          </cell>
          <cell r="Z1483">
            <v>0</v>
          </cell>
          <cell r="AA1483">
            <v>0</v>
          </cell>
          <cell r="AB1483">
            <v>0</v>
          </cell>
          <cell r="AC1483">
            <v>0</v>
          </cell>
          <cell r="AD1483">
            <v>0</v>
          </cell>
          <cell r="AE1483">
            <v>0</v>
          </cell>
          <cell r="AF1483">
            <v>0</v>
          </cell>
          <cell r="AG1483">
            <v>0</v>
          </cell>
          <cell r="AH1483">
            <v>0</v>
          </cell>
          <cell r="AI1483">
            <v>0</v>
          </cell>
          <cell r="AJ1483">
            <v>0</v>
          </cell>
          <cell r="AK1483">
            <v>0</v>
          </cell>
          <cell r="AL1483">
            <v>0</v>
          </cell>
          <cell r="AM1483">
            <v>0</v>
          </cell>
          <cell r="AN1483">
            <v>0</v>
          </cell>
          <cell r="AO1483">
            <v>0</v>
          </cell>
          <cell r="AQ1483">
            <v>0</v>
          </cell>
          <cell r="AR1483">
            <v>0</v>
          </cell>
        </row>
        <row r="1484">
          <cell r="C1484">
            <v>5297</v>
          </cell>
          <cell r="E1484">
            <v>0</v>
          </cell>
          <cell r="F1484">
            <v>0</v>
          </cell>
          <cell r="G1484">
            <v>0</v>
          </cell>
          <cell r="H1484">
            <v>0</v>
          </cell>
          <cell r="I1484">
            <v>0</v>
          </cell>
          <cell r="J1484">
            <v>0</v>
          </cell>
          <cell r="K1484">
            <v>0</v>
          </cell>
          <cell r="L1484">
            <v>0</v>
          </cell>
          <cell r="M1484">
            <v>0</v>
          </cell>
          <cell r="N1484">
            <v>0</v>
          </cell>
          <cell r="O1484">
            <v>0</v>
          </cell>
          <cell r="P1484">
            <v>0</v>
          </cell>
          <cell r="Q1484">
            <v>0</v>
          </cell>
          <cell r="R1484">
            <v>0</v>
          </cell>
          <cell r="S1484">
            <v>0</v>
          </cell>
          <cell r="T1484">
            <v>0</v>
          </cell>
          <cell r="U1484">
            <v>0</v>
          </cell>
          <cell r="V1484">
            <v>0</v>
          </cell>
          <cell r="W1484">
            <v>0</v>
          </cell>
          <cell r="X1484">
            <v>0</v>
          </cell>
          <cell r="Y1484">
            <v>0</v>
          </cell>
          <cell r="Z1484">
            <v>0</v>
          </cell>
          <cell r="AA1484">
            <v>0</v>
          </cell>
          <cell r="AB1484">
            <v>0</v>
          </cell>
          <cell r="AC1484">
            <v>0</v>
          </cell>
          <cell r="AD1484">
            <v>0</v>
          </cell>
          <cell r="AE1484">
            <v>0</v>
          </cell>
          <cell r="AF1484">
            <v>0</v>
          </cell>
          <cell r="AG1484">
            <v>0</v>
          </cell>
          <cell r="AH1484">
            <v>0</v>
          </cell>
          <cell r="AI1484">
            <v>0</v>
          </cell>
          <cell r="AJ1484">
            <v>0</v>
          </cell>
          <cell r="AK1484">
            <v>0</v>
          </cell>
          <cell r="AL1484">
            <v>0</v>
          </cell>
          <cell r="AM1484">
            <v>0</v>
          </cell>
          <cell r="AN1484">
            <v>0</v>
          </cell>
          <cell r="AO1484">
            <v>0</v>
          </cell>
          <cell r="AQ1484">
            <v>0</v>
          </cell>
          <cell r="AR1484">
            <v>0</v>
          </cell>
        </row>
        <row r="1485">
          <cell r="C1485">
            <v>5297</v>
          </cell>
          <cell r="E1485">
            <v>0</v>
          </cell>
          <cell r="F1485">
            <v>0</v>
          </cell>
          <cell r="G1485">
            <v>0</v>
          </cell>
          <cell r="H1485">
            <v>0</v>
          </cell>
          <cell r="I1485">
            <v>0</v>
          </cell>
          <cell r="J1485">
            <v>0</v>
          </cell>
          <cell r="K1485">
            <v>0</v>
          </cell>
          <cell r="L1485">
            <v>0</v>
          </cell>
          <cell r="M1485">
            <v>0</v>
          </cell>
          <cell r="N1485">
            <v>0</v>
          </cell>
          <cell r="O1485">
            <v>0</v>
          </cell>
          <cell r="P1485">
            <v>0</v>
          </cell>
          <cell r="Q1485">
            <v>0</v>
          </cell>
          <cell r="R1485">
            <v>0</v>
          </cell>
          <cell r="S1485">
            <v>0</v>
          </cell>
          <cell r="T1485">
            <v>0</v>
          </cell>
          <cell r="U1485">
            <v>0</v>
          </cell>
          <cell r="V1485">
            <v>0</v>
          </cell>
          <cell r="W1485">
            <v>0</v>
          </cell>
          <cell r="X1485">
            <v>0</v>
          </cell>
          <cell r="Y1485">
            <v>0</v>
          </cell>
          <cell r="Z1485">
            <v>0</v>
          </cell>
          <cell r="AA1485">
            <v>0</v>
          </cell>
          <cell r="AB1485">
            <v>0</v>
          </cell>
          <cell r="AC1485">
            <v>0</v>
          </cell>
          <cell r="AD1485">
            <v>0</v>
          </cell>
          <cell r="AE1485">
            <v>0</v>
          </cell>
          <cell r="AF1485">
            <v>0</v>
          </cell>
          <cell r="AG1485">
            <v>0</v>
          </cell>
          <cell r="AH1485">
            <v>0</v>
          </cell>
          <cell r="AI1485">
            <v>0</v>
          </cell>
          <cell r="AJ1485">
            <v>0</v>
          </cell>
          <cell r="AK1485">
            <v>0</v>
          </cell>
          <cell r="AL1485">
            <v>0</v>
          </cell>
          <cell r="AM1485">
            <v>0</v>
          </cell>
          <cell r="AN1485">
            <v>0</v>
          </cell>
          <cell r="AO1485">
            <v>0</v>
          </cell>
          <cell r="AQ1485">
            <v>0</v>
          </cell>
          <cell r="AR1485">
            <v>0</v>
          </cell>
        </row>
        <row r="1486">
          <cell r="C1486">
            <v>5297</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cell r="S1486">
            <v>0</v>
          </cell>
          <cell r="T1486">
            <v>0</v>
          </cell>
          <cell r="U1486">
            <v>0</v>
          </cell>
          <cell r="V1486">
            <v>0</v>
          </cell>
          <cell r="W1486">
            <v>0</v>
          </cell>
          <cell r="X1486">
            <v>0</v>
          </cell>
          <cell r="Y1486">
            <v>0</v>
          </cell>
          <cell r="Z1486">
            <v>0</v>
          </cell>
          <cell r="AA1486">
            <v>0</v>
          </cell>
          <cell r="AB1486">
            <v>0</v>
          </cell>
          <cell r="AC1486">
            <v>0</v>
          </cell>
          <cell r="AD1486">
            <v>0</v>
          </cell>
          <cell r="AE1486">
            <v>0</v>
          </cell>
          <cell r="AF1486">
            <v>0</v>
          </cell>
          <cell r="AG1486">
            <v>0</v>
          </cell>
          <cell r="AH1486">
            <v>0</v>
          </cell>
          <cell r="AI1486">
            <v>0</v>
          </cell>
          <cell r="AJ1486">
            <v>0</v>
          </cell>
          <cell r="AK1486">
            <v>0</v>
          </cell>
          <cell r="AL1486">
            <v>0</v>
          </cell>
          <cell r="AM1486">
            <v>0</v>
          </cell>
          <cell r="AN1486">
            <v>0</v>
          </cell>
          <cell r="AO1486">
            <v>0</v>
          </cell>
          <cell r="AQ1486">
            <v>0</v>
          </cell>
          <cell r="AR1486">
            <v>0</v>
          </cell>
        </row>
        <row r="1487">
          <cell r="C1487">
            <v>5297</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cell r="S1487">
            <v>0</v>
          </cell>
          <cell r="T1487">
            <v>0</v>
          </cell>
          <cell r="U1487">
            <v>0</v>
          </cell>
          <cell r="V1487">
            <v>0</v>
          </cell>
          <cell r="W1487">
            <v>0</v>
          </cell>
          <cell r="X1487">
            <v>0</v>
          </cell>
          <cell r="Y1487">
            <v>0</v>
          </cell>
          <cell r="Z1487">
            <v>0</v>
          </cell>
          <cell r="AA1487">
            <v>0</v>
          </cell>
          <cell r="AB1487">
            <v>0</v>
          </cell>
          <cell r="AC1487">
            <v>0</v>
          </cell>
          <cell r="AD1487">
            <v>0</v>
          </cell>
          <cell r="AE1487">
            <v>0</v>
          </cell>
          <cell r="AF1487">
            <v>0</v>
          </cell>
          <cell r="AG1487">
            <v>0</v>
          </cell>
          <cell r="AH1487">
            <v>0</v>
          </cell>
          <cell r="AI1487">
            <v>0</v>
          </cell>
          <cell r="AJ1487">
            <v>0</v>
          </cell>
          <cell r="AK1487">
            <v>0</v>
          </cell>
          <cell r="AL1487">
            <v>0</v>
          </cell>
          <cell r="AM1487">
            <v>0</v>
          </cell>
          <cell r="AN1487">
            <v>0</v>
          </cell>
          <cell r="AO1487">
            <v>0</v>
          </cell>
          <cell r="AQ1487">
            <v>0</v>
          </cell>
          <cell r="AR1487">
            <v>0</v>
          </cell>
        </row>
        <row r="1488">
          <cell r="C1488">
            <v>5297</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cell r="S1488">
            <v>0</v>
          </cell>
          <cell r="T1488">
            <v>0</v>
          </cell>
          <cell r="U1488">
            <v>0</v>
          </cell>
          <cell r="V1488">
            <v>0</v>
          </cell>
          <cell r="W1488">
            <v>0</v>
          </cell>
          <cell r="X1488">
            <v>0</v>
          </cell>
          <cell r="Y1488">
            <v>0</v>
          </cell>
          <cell r="Z1488">
            <v>0</v>
          </cell>
          <cell r="AA1488">
            <v>0</v>
          </cell>
          <cell r="AB1488">
            <v>0</v>
          </cell>
          <cell r="AC1488">
            <v>0</v>
          </cell>
          <cell r="AD1488">
            <v>0</v>
          </cell>
          <cell r="AE1488">
            <v>0</v>
          </cell>
          <cell r="AF1488">
            <v>0</v>
          </cell>
          <cell r="AG1488">
            <v>0</v>
          </cell>
          <cell r="AH1488">
            <v>0</v>
          </cell>
          <cell r="AI1488">
            <v>0</v>
          </cell>
          <cell r="AJ1488">
            <v>0</v>
          </cell>
          <cell r="AK1488">
            <v>0</v>
          </cell>
          <cell r="AL1488">
            <v>0</v>
          </cell>
          <cell r="AM1488">
            <v>0</v>
          </cell>
          <cell r="AN1488">
            <v>0</v>
          </cell>
          <cell r="AO1488">
            <v>0</v>
          </cell>
          <cell r="AQ1488">
            <v>0</v>
          </cell>
          <cell r="AR1488">
            <v>0</v>
          </cell>
        </row>
        <row r="1489">
          <cell r="E1489">
            <v>0</v>
          </cell>
          <cell r="F1489">
            <v>0</v>
          </cell>
          <cell r="G1489">
            <v>0</v>
          </cell>
          <cell r="H1489">
            <v>0</v>
          </cell>
          <cell r="I1489">
            <v>0</v>
          </cell>
          <cell r="J1489">
            <v>0</v>
          </cell>
          <cell r="K1489">
            <v>0</v>
          </cell>
          <cell r="L1489">
            <v>0</v>
          </cell>
          <cell r="M1489">
            <v>0</v>
          </cell>
          <cell r="N1489">
            <v>-53988.52</v>
          </cell>
          <cell r="O1489">
            <v>0</v>
          </cell>
          <cell r="P1489">
            <v>0</v>
          </cell>
          <cell r="Q1489">
            <v>0</v>
          </cell>
          <cell r="R1489">
            <v>0</v>
          </cell>
          <cell r="S1489">
            <v>0</v>
          </cell>
          <cell r="T1489">
            <v>0</v>
          </cell>
          <cell r="U1489">
            <v>0</v>
          </cell>
          <cell r="V1489">
            <v>0</v>
          </cell>
          <cell r="W1489">
            <v>0</v>
          </cell>
          <cell r="X1489">
            <v>0</v>
          </cell>
          <cell r="Y1489">
            <v>0</v>
          </cell>
          <cell r="Z1489">
            <v>0</v>
          </cell>
          <cell r="AA1489">
            <v>0</v>
          </cell>
          <cell r="AB1489">
            <v>0</v>
          </cell>
          <cell r="AC1489">
            <v>0</v>
          </cell>
          <cell r="AD1489">
            <v>0</v>
          </cell>
          <cell r="AE1489">
            <v>0</v>
          </cell>
          <cell r="AF1489">
            <v>0</v>
          </cell>
          <cell r="AG1489">
            <v>0</v>
          </cell>
          <cell r="AH1489">
            <v>0</v>
          </cell>
          <cell r="AI1489">
            <v>0</v>
          </cell>
          <cell r="AJ1489">
            <v>0</v>
          </cell>
          <cell r="AK1489">
            <v>0</v>
          </cell>
          <cell r="AL1489">
            <v>0</v>
          </cell>
          <cell r="AM1489">
            <v>0</v>
          </cell>
          <cell r="AN1489">
            <v>0</v>
          </cell>
          <cell r="AO1489">
            <v>0</v>
          </cell>
          <cell r="AQ1489">
            <v>0</v>
          </cell>
          <cell r="AR1489">
            <v>53988.52</v>
          </cell>
        </row>
        <row r="1490">
          <cell r="C1490">
            <v>5299</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cell r="S1490">
            <v>0</v>
          </cell>
          <cell r="T1490">
            <v>0</v>
          </cell>
          <cell r="U1490">
            <v>0</v>
          </cell>
          <cell r="V1490">
            <v>0</v>
          </cell>
          <cell r="W1490">
            <v>0</v>
          </cell>
          <cell r="X1490">
            <v>0</v>
          </cell>
          <cell r="Y1490">
            <v>0</v>
          </cell>
          <cell r="Z1490">
            <v>0</v>
          </cell>
          <cell r="AA1490">
            <v>0</v>
          </cell>
          <cell r="AB1490">
            <v>0</v>
          </cell>
          <cell r="AC1490">
            <v>0</v>
          </cell>
          <cell r="AD1490">
            <v>0</v>
          </cell>
          <cell r="AE1490">
            <v>0</v>
          </cell>
          <cell r="AF1490">
            <v>0</v>
          </cell>
          <cell r="AG1490">
            <v>0</v>
          </cell>
          <cell r="AH1490">
            <v>2632.63</v>
          </cell>
          <cell r="AI1490">
            <v>0</v>
          </cell>
          <cell r="AJ1490">
            <v>0</v>
          </cell>
          <cell r="AK1490">
            <v>0</v>
          </cell>
          <cell r="AL1490">
            <v>0</v>
          </cell>
          <cell r="AM1490">
            <v>0</v>
          </cell>
          <cell r="AN1490">
            <v>0</v>
          </cell>
          <cell r="AO1490">
            <v>0</v>
          </cell>
          <cell r="AQ1490">
            <v>2632.63</v>
          </cell>
          <cell r="AR1490">
            <v>0</v>
          </cell>
        </row>
        <row r="1491">
          <cell r="C1491">
            <v>5299</v>
          </cell>
          <cell r="E1491">
            <v>0</v>
          </cell>
          <cell r="F1491">
            <v>0</v>
          </cell>
          <cell r="G1491">
            <v>0</v>
          </cell>
          <cell r="H1491">
            <v>0</v>
          </cell>
          <cell r="I1491">
            <v>0</v>
          </cell>
          <cell r="J1491">
            <v>0</v>
          </cell>
          <cell r="K1491">
            <v>0</v>
          </cell>
          <cell r="L1491">
            <v>0</v>
          </cell>
          <cell r="M1491">
            <v>0</v>
          </cell>
          <cell r="N1491">
            <v>0</v>
          </cell>
          <cell r="O1491">
            <v>0</v>
          </cell>
          <cell r="P1491">
            <v>0</v>
          </cell>
          <cell r="Q1491">
            <v>0</v>
          </cell>
          <cell r="R1491">
            <v>0</v>
          </cell>
          <cell r="S1491">
            <v>0</v>
          </cell>
          <cell r="T1491">
            <v>0</v>
          </cell>
          <cell r="U1491">
            <v>0</v>
          </cell>
          <cell r="V1491">
            <v>0</v>
          </cell>
          <cell r="W1491">
            <v>0</v>
          </cell>
          <cell r="X1491">
            <v>0</v>
          </cell>
          <cell r="Y1491">
            <v>0</v>
          </cell>
          <cell r="Z1491">
            <v>0</v>
          </cell>
          <cell r="AA1491">
            <v>0</v>
          </cell>
          <cell r="AB1491">
            <v>0</v>
          </cell>
          <cell r="AC1491">
            <v>0</v>
          </cell>
          <cell r="AD1491">
            <v>0</v>
          </cell>
          <cell r="AE1491">
            <v>0</v>
          </cell>
          <cell r="AF1491">
            <v>0</v>
          </cell>
          <cell r="AG1491">
            <v>0</v>
          </cell>
          <cell r="AH1491">
            <v>0</v>
          </cell>
          <cell r="AI1491">
            <v>0</v>
          </cell>
          <cell r="AJ1491">
            <v>0</v>
          </cell>
          <cell r="AK1491">
            <v>0</v>
          </cell>
          <cell r="AL1491">
            <v>0</v>
          </cell>
          <cell r="AM1491">
            <v>0</v>
          </cell>
          <cell r="AN1491">
            <v>0</v>
          </cell>
          <cell r="AO1491">
            <v>0</v>
          </cell>
          <cell r="AQ1491">
            <v>0</v>
          </cell>
          <cell r="AR1491">
            <v>0</v>
          </cell>
        </row>
        <row r="1492">
          <cell r="C1492">
            <v>5299</v>
          </cell>
          <cell r="E1492">
            <v>0</v>
          </cell>
          <cell r="F1492">
            <v>0</v>
          </cell>
          <cell r="G1492">
            <v>0</v>
          </cell>
          <cell r="H1492">
            <v>0</v>
          </cell>
          <cell r="I1492">
            <v>0</v>
          </cell>
          <cell r="J1492">
            <v>0</v>
          </cell>
          <cell r="K1492">
            <v>0</v>
          </cell>
          <cell r="L1492">
            <v>0</v>
          </cell>
          <cell r="M1492">
            <v>0</v>
          </cell>
          <cell r="N1492">
            <v>0</v>
          </cell>
          <cell r="O1492">
            <v>0</v>
          </cell>
          <cell r="P1492">
            <v>0</v>
          </cell>
          <cell r="Q1492">
            <v>0</v>
          </cell>
          <cell r="R1492">
            <v>0</v>
          </cell>
          <cell r="S1492">
            <v>0</v>
          </cell>
          <cell r="T1492">
            <v>0</v>
          </cell>
          <cell r="U1492">
            <v>0</v>
          </cell>
          <cell r="V1492">
            <v>0</v>
          </cell>
          <cell r="W1492">
            <v>0</v>
          </cell>
          <cell r="X1492">
            <v>0</v>
          </cell>
          <cell r="Y1492">
            <v>0</v>
          </cell>
          <cell r="Z1492">
            <v>0</v>
          </cell>
          <cell r="AA1492">
            <v>0</v>
          </cell>
          <cell r="AB1492">
            <v>0</v>
          </cell>
          <cell r="AC1492">
            <v>0</v>
          </cell>
          <cell r="AD1492">
            <v>0</v>
          </cell>
          <cell r="AE1492">
            <v>0</v>
          </cell>
          <cell r="AF1492">
            <v>0</v>
          </cell>
          <cell r="AG1492">
            <v>0</v>
          </cell>
          <cell r="AH1492">
            <v>0</v>
          </cell>
          <cell r="AI1492">
            <v>0</v>
          </cell>
          <cell r="AJ1492">
            <v>0</v>
          </cell>
          <cell r="AK1492">
            <v>0</v>
          </cell>
          <cell r="AL1492">
            <v>0</v>
          </cell>
          <cell r="AM1492">
            <v>0</v>
          </cell>
          <cell r="AN1492">
            <v>0</v>
          </cell>
          <cell r="AO1492">
            <v>0</v>
          </cell>
          <cell r="AQ1492">
            <v>0</v>
          </cell>
          <cell r="AR1492">
            <v>0</v>
          </cell>
        </row>
        <row r="1493">
          <cell r="C1493">
            <v>5299</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cell r="S1493">
            <v>0</v>
          </cell>
          <cell r="T1493">
            <v>0</v>
          </cell>
          <cell r="U1493">
            <v>0</v>
          </cell>
          <cell r="V1493">
            <v>0</v>
          </cell>
          <cell r="W1493">
            <v>0</v>
          </cell>
          <cell r="X1493">
            <v>0</v>
          </cell>
          <cell r="Y1493">
            <v>0</v>
          </cell>
          <cell r="Z1493">
            <v>0</v>
          </cell>
          <cell r="AA1493">
            <v>0</v>
          </cell>
          <cell r="AB1493">
            <v>0</v>
          </cell>
          <cell r="AC1493">
            <v>0</v>
          </cell>
          <cell r="AD1493">
            <v>0</v>
          </cell>
          <cell r="AE1493">
            <v>0</v>
          </cell>
          <cell r="AF1493">
            <v>0</v>
          </cell>
          <cell r="AG1493">
            <v>0</v>
          </cell>
          <cell r="AH1493">
            <v>0</v>
          </cell>
          <cell r="AI1493">
            <v>0</v>
          </cell>
          <cell r="AJ1493">
            <v>0</v>
          </cell>
          <cell r="AK1493">
            <v>0</v>
          </cell>
          <cell r="AL1493">
            <v>0</v>
          </cell>
          <cell r="AM1493">
            <v>0</v>
          </cell>
          <cell r="AN1493">
            <v>0</v>
          </cell>
          <cell r="AO1493">
            <v>0</v>
          </cell>
          <cell r="AQ1493">
            <v>0</v>
          </cell>
          <cell r="AR1493">
            <v>0</v>
          </cell>
        </row>
        <row r="1494">
          <cell r="C1494">
            <v>5299</v>
          </cell>
          <cell r="E1494">
            <v>0</v>
          </cell>
          <cell r="F1494">
            <v>0</v>
          </cell>
          <cell r="G1494">
            <v>0</v>
          </cell>
          <cell r="H1494">
            <v>0</v>
          </cell>
          <cell r="I1494">
            <v>0</v>
          </cell>
          <cell r="J1494">
            <v>0</v>
          </cell>
          <cell r="K1494">
            <v>0</v>
          </cell>
          <cell r="L1494">
            <v>0</v>
          </cell>
          <cell r="M1494">
            <v>0</v>
          </cell>
          <cell r="N1494">
            <v>0</v>
          </cell>
          <cell r="O1494">
            <v>0</v>
          </cell>
          <cell r="P1494">
            <v>0</v>
          </cell>
          <cell r="Q1494">
            <v>0</v>
          </cell>
          <cell r="R1494">
            <v>0</v>
          </cell>
          <cell r="S1494">
            <v>0</v>
          </cell>
          <cell r="T1494">
            <v>0</v>
          </cell>
          <cell r="U1494">
            <v>0</v>
          </cell>
          <cell r="V1494">
            <v>0</v>
          </cell>
          <cell r="W1494">
            <v>0</v>
          </cell>
          <cell r="X1494">
            <v>0</v>
          </cell>
          <cell r="Y1494">
            <v>0</v>
          </cell>
          <cell r="Z1494">
            <v>0</v>
          </cell>
          <cell r="AA1494">
            <v>0</v>
          </cell>
          <cell r="AB1494">
            <v>0</v>
          </cell>
          <cell r="AC1494">
            <v>0</v>
          </cell>
          <cell r="AD1494">
            <v>0</v>
          </cell>
          <cell r="AE1494">
            <v>0</v>
          </cell>
          <cell r="AF1494">
            <v>0</v>
          </cell>
          <cell r="AG1494">
            <v>0</v>
          </cell>
          <cell r="AH1494">
            <v>0</v>
          </cell>
          <cell r="AI1494">
            <v>0</v>
          </cell>
          <cell r="AJ1494">
            <v>0</v>
          </cell>
          <cell r="AK1494">
            <v>0</v>
          </cell>
          <cell r="AL1494">
            <v>0</v>
          </cell>
          <cell r="AM1494">
            <v>0</v>
          </cell>
          <cell r="AN1494">
            <v>0</v>
          </cell>
          <cell r="AO1494">
            <v>0</v>
          </cell>
          <cell r="AQ1494">
            <v>0</v>
          </cell>
          <cell r="AR1494">
            <v>0</v>
          </cell>
        </row>
        <row r="1495">
          <cell r="C1495">
            <v>5299</v>
          </cell>
          <cell r="E1495">
            <v>0</v>
          </cell>
          <cell r="F1495">
            <v>0</v>
          </cell>
          <cell r="G1495">
            <v>0</v>
          </cell>
          <cell r="H1495">
            <v>0</v>
          </cell>
          <cell r="I1495">
            <v>0</v>
          </cell>
          <cell r="J1495">
            <v>0</v>
          </cell>
          <cell r="K1495">
            <v>0</v>
          </cell>
          <cell r="L1495">
            <v>0</v>
          </cell>
          <cell r="M1495">
            <v>0</v>
          </cell>
          <cell r="N1495">
            <v>0</v>
          </cell>
          <cell r="O1495">
            <v>0</v>
          </cell>
          <cell r="P1495">
            <v>0</v>
          </cell>
          <cell r="Q1495">
            <v>0</v>
          </cell>
          <cell r="R1495">
            <v>0</v>
          </cell>
          <cell r="S1495">
            <v>0</v>
          </cell>
          <cell r="T1495">
            <v>0</v>
          </cell>
          <cell r="U1495">
            <v>0</v>
          </cell>
          <cell r="V1495">
            <v>0</v>
          </cell>
          <cell r="W1495">
            <v>0</v>
          </cell>
          <cell r="X1495">
            <v>0</v>
          </cell>
          <cell r="Y1495">
            <v>0</v>
          </cell>
          <cell r="Z1495">
            <v>0</v>
          </cell>
          <cell r="AA1495">
            <v>0</v>
          </cell>
          <cell r="AB1495">
            <v>0</v>
          </cell>
          <cell r="AC1495">
            <v>0</v>
          </cell>
          <cell r="AD1495">
            <v>0</v>
          </cell>
          <cell r="AE1495">
            <v>0</v>
          </cell>
          <cell r="AF1495">
            <v>0</v>
          </cell>
          <cell r="AG1495">
            <v>0</v>
          </cell>
          <cell r="AH1495">
            <v>0</v>
          </cell>
          <cell r="AI1495">
            <v>0</v>
          </cell>
          <cell r="AJ1495">
            <v>0</v>
          </cell>
          <cell r="AK1495">
            <v>0</v>
          </cell>
          <cell r="AL1495">
            <v>0</v>
          </cell>
          <cell r="AM1495">
            <v>0</v>
          </cell>
          <cell r="AN1495">
            <v>0</v>
          </cell>
          <cell r="AO1495">
            <v>0</v>
          </cell>
          <cell r="AQ1495">
            <v>0</v>
          </cell>
          <cell r="AR1495">
            <v>0</v>
          </cell>
        </row>
        <row r="1496">
          <cell r="C1496">
            <v>5299</v>
          </cell>
          <cell r="E1496">
            <v>0</v>
          </cell>
          <cell r="F1496">
            <v>0</v>
          </cell>
          <cell r="G1496">
            <v>0</v>
          </cell>
          <cell r="H1496">
            <v>0</v>
          </cell>
          <cell r="I1496">
            <v>0</v>
          </cell>
          <cell r="J1496">
            <v>0</v>
          </cell>
          <cell r="K1496">
            <v>0</v>
          </cell>
          <cell r="L1496">
            <v>0</v>
          </cell>
          <cell r="M1496">
            <v>0</v>
          </cell>
          <cell r="N1496">
            <v>0</v>
          </cell>
          <cell r="O1496">
            <v>0</v>
          </cell>
          <cell r="P1496">
            <v>0</v>
          </cell>
          <cell r="Q1496">
            <v>0</v>
          </cell>
          <cell r="R1496">
            <v>0</v>
          </cell>
          <cell r="S1496">
            <v>0</v>
          </cell>
          <cell r="T1496">
            <v>0</v>
          </cell>
          <cell r="U1496">
            <v>0</v>
          </cell>
          <cell r="V1496">
            <v>0</v>
          </cell>
          <cell r="W1496">
            <v>0</v>
          </cell>
          <cell r="X1496">
            <v>0</v>
          </cell>
          <cell r="Y1496">
            <v>0</v>
          </cell>
          <cell r="Z1496">
            <v>0</v>
          </cell>
          <cell r="AA1496">
            <v>0</v>
          </cell>
          <cell r="AB1496">
            <v>0</v>
          </cell>
          <cell r="AC1496">
            <v>0</v>
          </cell>
          <cell r="AD1496">
            <v>0</v>
          </cell>
          <cell r="AE1496">
            <v>0</v>
          </cell>
          <cell r="AF1496">
            <v>0</v>
          </cell>
          <cell r="AG1496">
            <v>0</v>
          </cell>
          <cell r="AH1496">
            <v>0</v>
          </cell>
          <cell r="AI1496">
            <v>0</v>
          </cell>
          <cell r="AJ1496">
            <v>0</v>
          </cell>
          <cell r="AK1496">
            <v>0</v>
          </cell>
          <cell r="AL1496">
            <v>0</v>
          </cell>
          <cell r="AM1496">
            <v>0</v>
          </cell>
          <cell r="AN1496">
            <v>0</v>
          </cell>
          <cell r="AO1496">
            <v>0</v>
          </cell>
          <cell r="AQ1496">
            <v>0</v>
          </cell>
          <cell r="AR1496">
            <v>0</v>
          </cell>
        </row>
        <row r="1497">
          <cell r="C1497">
            <v>5299</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cell r="S1497">
            <v>0</v>
          </cell>
          <cell r="T1497">
            <v>0</v>
          </cell>
          <cell r="U1497">
            <v>0</v>
          </cell>
          <cell r="V1497">
            <v>0</v>
          </cell>
          <cell r="W1497">
            <v>0</v>
          </cell>
          <cell r="X1497">
            <v>0</v>
          </cell>
          <cell r="Y1497">
            <v>0</v>
          </cell>
          <cell r="Z1497">
            <v>0</v>
          </cell>
          <cell r="AA1497">
            <v>0</v>
          </cell>
          <cell r="AB1497">
            <v>0</v>
          </cell>
          <cell r="AC1497">
            <v>0</v>
          </cell>
          <cell r="AD1497">
            <v>0</v>
          </cell>
          <cell r="AE1497">
            <v>0</v>
          </cell>
          <cell r="AF1497">
            <v>0</v>
          </cell>
          <cell r="AG1497">
            <v>0</v>
          </cell>
          <cell r="AH1497">
            <v>0</v>
          </cell>
          <cell r="AI1497">
            <v>0</v>
          </cell>
          <cell r="AJ1497">
            <v>0</v>
          </cell>
          <cell r="AK1497">
            <v>0</v>
          </cell>
          <cell r="AL1497">
            <v>0</v>
          </cell>
          <cell r="AM1497">
            <v>0</v>
          </cell>
          <cell r="AN1497">
            <v>0</v>
          </cell>
          <cell r="AO1497">
            <v>0</v>
          </cell>
          <cell r="AQ1497">
            <v>0</v>
          </cell>
          <cell r="AR1497">
            <v>0</v>
          </cell>
        </row>
        <row r="1498">
          <cell r="C1498">
            <v>5299</v>
          </cell>
          <cell r="E1498">
            <v>0</v>
          </cell>
          <cell r="F1498">
            <v>0</v>
          </cell>
          <cell r="G1498">
            <v>0</v>
          </cell>
          <cell r="H1498">
            <v>0</v>
          </cell>
          <cell r="I1498">
            <v>0</v>
          </cell>
          <cell r="J1498">
            <v>0</v>
          </cell>
          <cell r="K1498">
            <v>0</v>
          </cell>
          <cell r="L1498">
            <v>0</v>
          </cell>
          <cell r="M1498">
            <v>0</v>
          </cell>
          <cell r="N1498">
            <v>0</v>
          </cell>
          <cell r="O1498">
            <v>0</v>
          </cell>
          <cell r="P1498">
            <v>0</v>
          </cell>
          <cell r="Q1498">
            <v>0</v>
          </cell>
          <cell r="R1498">
            <v>0</v>
          </cell>
          <cell r="S1498">
            <v>0</v>
          </cell>
          <cell r="T1498">
            <v>0</v>
          </cell>
          <cell r="U1498">
            <v>0</v>
          </cell>
          <cell r="V1498">
            <v>0</v>
          </cell>
          <cell r="W1498">
            <v>0</v>
          </cell>
          <cell r="X1498">
            <v>0</v>
          </cell>
          <cell r="Y1498">
            <v>0</v>
          </cell>
          <cell r="Z1498">
            <v>0</v>
          </cell>
          <cell r="AA1498">
            <v>0</v>
          </cell>
          <cell r="AB1498">
            <v>0</v>
          </cell>
          <cell r="AC1498">
            <v>0</v>
          </cell>
          <cell r="AD1498">
            <v>0</v>
          </cell>
          <cell r="AE1498">
            <v>0</v>
          </cell>
          <cell r="AF1498">
            <v>0</v>
          </cell>
          <cell r="AG1498">
            <v>0</v>
          </cell>
          <cell r="AH1498">
            <v>0</v>
          </cell>
          <cell r="AI1498">
            <v>0</v>
          </cell>
          <cell r="AJ1498">
            <v>0</v>
          </cell>
          <cell r="AK1498">
            <v>0</v>
          </cell>
          <cell r="AL1498">
            <v>0</v>
          </cell>
          <cell r="AM1498">
            <v>0</v>
          </cell>
          <cell r="AN1498">
            <v>0</v>
          </cell>
          <cell r="AO1498">
            <v>0</v>
          </cell>
          <cell r="AQ1498">
            <v>0</v>
          </cell>
          <cell r="AR1498">
            <v>0</v>
          </cell>
        </row>
        <row r="1499">
          <cell r="C1499">
            <v>5299</v>
          </cell>
          <cell r="E1499">
            <v>0</v>
          </cell>
          <cell r="F1499">
            <v>0</v>
          </cell>
          <cell r="G1499">
            <v>0</v>
          </cell>
          <cell r="H1499">
            <v>0</v>
          </cell>
          <cell r="I1499">
            <v>0</v>
          </cell>
          <cell r="J1499">
            <v>0</v>
          </cell>
          <cell r="K1499">
            <v>0</v>
          </cell>
          <cell r="L1499">
            <v>0</v>
          </cell>
          <cell r="M1499">
            <v>0</v>
          </cell>
          <cell r="N1499">
            <v>0</v>
          </cell>
          <cell r="O1499">
            <v>0</v>
          </cell>
          <cell r="P1499">
            <v>0</v>
          </cell>
          <cell r="Q1499">
            <v>0</v>
          </cell>
          <cell r="R1499">
            <v>0</v>
          </cell>
          <cell r="S1499">
            <v>0</v>
          </cell>
          <cell r="T1499">
            <v>0</v>
          </cell>
          <cell r="U1499">
            <v>0</v>
          </cell>
          <cell r="V1499">
            <v>0</v>
          </cell>
          <cell r="W1499">
            <v>0</v>
          </cell>
          <cell r="X1499">
            <v>0</v>
          </cell>
          <cell r="Y1499">
            <v>0</v>
          </cell>
          <cell r="Z1499">
            <v>0</v>
          </cell>
          <cell r="AA1499">
            <v>0</v>
          </cell>
          <cell r="AB1499">
            <v>0</v>
          </cell>
          <cell r="AC1499">
            <v>0</v>
          </cell>
          <cell r="AD1499">
            <v>0</v>
          </cell>
          <cell r="AE1499">
            <v>0</v>
          </cell>
          <cell r="AF1499">
            <v>0</v>
          </cell>
          <cell r="AG1499">
            <v>0</v>
          </cell>
          <cell r="AH1499">
            <v>0</v>
          </cell>
          <cell r="AI1499">
            <v>0</v>
          </cell>
          <cell r="AJ1499">
            <v>0</v>
          </cell>
          <cell r="AK1499">
            <v>0</v>
          </cell>
          <cell r="AL1499">
            <v>0</v>
          </cell>
          <cell r="AM1499">
            <v>0</v>
          </cell>
          <cell r="AN1499">
            <v>0</v>
          </cell>
          <cell r="AO1499">
            <v>0</v>
          </cell>
          <cell r="AQ1499">
            <v>0</v>
          </cell>
          <cell r="AR1499">
            <v>0</v>
          </cell>
        </row>
        <row r="1500">
          <cell r="C1500">
            <v>5299</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cell r="S1500">
            <v>0</v>
          </cell>
          <cell r="T1500">
            <v>0</v>
          </cell>
          <cell r="U1500">
            <v>0</v>
          </cell>
          <cell r="V1500">
            <v>0</v>
          </cell>
          <cell r="W1500">
            <v>0</v>
          </cell>
          <cell r="X1500">
            <v>0</v>
          </cell>
          <cell r="Y1500">
            <v>0</v>
          </cell>
          <cell r="Z1500">
            <v>0</v>
          </cell>
          <cell r="AA1500">
            <v>0</v>
          </cell>
          <cell r="AB1500">
            <v>0</v>
          </cell>
          <cell r="AC1500">
            <v>0</v>
          </cell>
          <cell r="AD1500">
            <v>0</v>
          </cell>
          <cell r="AE1500">
            <v>0</v>
          </cell>
          <cell r="AF1500">
            <v>0</v>
          </cell>
          <cell r="AG1500">
            <v>0</v>
          </cell>
          <cell r="AH1500">
            <v>0</v>
          </cell>
          <cell r="AI1500">
            <v>0</v>
          </cell>
          <cell r="AJ1500">
            <v>0</v>
          </cell>
          <cell r="AK1500">
            <v>0</v>
          </cell>
          <cell r="AL1500">
            <v>0</v>
          </cell>
          <cell r="AM1500">
            <v>0</v>
          </cell>
          <cell r="AN1500">
            <v>0</v>
          </cell>
          <cell r="AO1500">
            <v>0</v>
          </cell>
          <cell r="AQ1500">
            <v>0</v>
          </cell>
          <cell r="AR1500">
            <v>0</v>
          </cell>
        </row>
        <row r="1501">
          <cell r="C1501">
            <v>5299</v>
          </cell>
          <cell r="E1501">
            <v>0</v>
          </cell>
          <cell r="F1501">
            <v>0</v>
          </cell>
          <cell r="G1501">
            <v>0</v>
          </cell>
          <cell r="H1501">
            <v>0</v>
          </cell>
          <cell r="I1501">
            <v>0</v>
          </cell>
          <cell r="J1501">
            <v>0</v>
          </cell>
          <cell r="K1501">
            <v>0</v>
          </cell>
          <cell r="L1501">
            <v>0</v>
          </cell>
          <cell r="M1501">
            <v>0</v>
          </cell>
          <cell r="N1501">
            <v>0</v>
          </cell>
          <cell r="O1501">
            <v>0</v>
          </cell>
          <cell r="P1501">
            <v>0</v>
          </cell>
          <cell r="Q1501">
            <v>0</v>
          </cell>
          <cell r="R1501">
            <v>0</v>
          </cell>
          <cell r="S1501">
            <v>0</v>
          </cell>
          <cell r="T1501">
            <v>0</v>
          </cell>
          <cell r="U1501">
            <v>0</v>
          </cell>
          <cell r="V1501">
            <v>0</v>
          </cell>
          <cell r="W1501">
            <v>0</v>
          </cell>
          <cell r="X1501">
            <v>0</v>
          </cell>
          <cell r="Y1501">
            <v>0</v>
          </cell>
          <cell r="Z1501">
            <v>0</v>
          </cell>
          <cell r="AA1501">
            <v>0</v>
          </cell>
          <cell r="AB1501">
            <v>0</v>
          </cell>
          <cell r="AC1501">
            <v>0</v>
          </cell>
          <cell r="AD1501">
            <v>0</v>
          </cell>
          <cell r="AE1501">
            <v>0</v>
          </cell>
          <cell r="AF1501">
            <v>0</v>
          </cell>
          <cell r="AG1501">
            <v>0</v>
          </cell>
          <cell r="AH1501">
            <v>0</v>
          </cell>
          <cell r="AI1501">
            <v>0</v>
          </cell>
          <cell r="AJ1501">
            <v>0</v>
          </cell>
          <cell r="AK1501">
            <v>0</v>
          </cell>
          <cell r="AL1501">
            <v>0</v>
          </cell>
          <cell r="AM1501">
            <v>0</v>
          </cell>
          <cell r="AN1501">
            <v>0</v>
          </cell>
          <cell r="AO1501">
            <v>0</v>
          </cell>
          <cell r="AQ1501">
            <v>0</v>
          </cell>
          <cell r="AR1501">
            <v>0</v>
          </cell>
        </row>
        <row r="1502">
          <cell r="C1502">
            <v>5299</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cell r="S1502">
            <v>0</v>
          </cell>
          <cell r="T1502">
            <v>0</v>
          </cell>
          <cell r="U1502">
            <v>0</v>
          </cell>
          <cell r="V1502">
            <v>0</v>
          </cell>
          <cell r="W1502">
            <v>0</v>
          </cell>
          <cell r="X1502">
            <v>0</v>
          </cell>
          <cell r="Y1502">
            <v>0</v>
          </cell>
          <cell r="Z1502">
            <v>0</v>
          </cell>
          <cell r="AA1502">
            <v>0</v>
          </cell>
          <cell r="AB1502">
            <v>0</v>
          </cell>
          <cell r="AC1502">
            <v>0</v>
          </cell>
          <cell r="AD1502">
            <v>0</v>
          </cell>
          <cell r="AE1502">
            <v>0</v>
          </cell>
          <cell r="AF1502">
            <v>0</v>
          </cell>
          <cell r="AG1502">
            <v>0</v>
          </cell>
          <cell r="AH1502">
            <v>0</v>
          </cell>
          <cell r="AI1502">
            <v>0</v>
          </cell>
          <cell r="AJ1502">
            <v>0</v>
          </cell>
          <cell r="AK1502">
            <v>0</v>
          </cell>
          <cell r="AL1502">
            <v>0</v>
          </cell>
          <cell r="AM1502">
            <v>0</v>
          </cell>
          <cell r="AN1502">
            <v>0</v>
          </cell>
          <cell r="AO1502">
            <v>0</v>
          </cell>
          <cell r="AQ1502">
            <v>0</v>
          </cell>
          <cell r="AR1502">
            <v>0</v>
          </cell>
        </row>
        <row r="1503">
          <cell r="C1503">
            <v>5299</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cell r="S1503">
            <v>0</v>
          </cell>
          <cell r="T1503">
            <v>0</v>
          </cell>
          <cell r="U1503">
            <v>0</v>
          </cell>
          <cell r="V1503">
            <v>0</v>
          </cell>
          <cell r="W1503">
            <v>0</v>
          </cell>
          <cell r="X1503">
            <v>0</v>
          </cell>
          <cell r="Y1503">
            <v>0</v>
          </cell>
          <cell r="Z1503">
            <v>0</v>
          </cell>
          <cell r="AA1503">
            <v>0</v>
          </cell>
          <cell r="AB1503">
            <v>0</v>
          </cell>
          <cell r="AC1503">
            <v>0</v>
          </cell>
          <cell r="AD1503">
            <v>0</v>
          </cell>
          <cell r="AE1503">
            <v>0</v>
          </cell>
          <cell r="AF1503">
            <v>0</v>
          </cell>
          <cell r="AG1503">
            <v>0</v>
          </cell>
          <cell r="AH1503">
            <v>0</v>
          </cell>
          <cell r="AI1503">
            <v>0</v>
          </cell>
          <cell r="AJ1503">
            <v>0</v>
          </cell>
          <cell r="AK1503">
            <v>0</v>
          </cell>
          <cell r="AL1503">
            <v>0</v>
          </cell>
          <cell r="AM1503">
            <v>0</v>
          </cell>
          <cell r="AN1503">
            <v>0</v>
          </cell>
          <cell r="AO1503">
            <v>0</v>
          </cell>
          <cell r="AQ1503">
            <v>0</v>
          </cell>
          <cell r="AR1503">
            <v>0</v>
          </cell>
        </row>
        <row r="1504">
          <cell r="C1504">
            <v>5299</v>
          </cell>
          <cell r="E1504">
            <v>0</v>
          </cell>
          <cell r="F1504">
            <v>0</v>
          </cell>
          <cell r="G1504">
            <v>0</v>
          </cell>
          <cell r="H1504">
            <v>0</v>
          </cell>
          <cell r="I1504">
            <v>0</v>
          </cell>
          <cell r="J1504">
            <v>0</v>
          </cell>
          <cell r="K1504">
            <v>0</v>
          </cell>
          <cell r="L1504">
            <v>0</v>
          </cell>
          <cell r="M1504">
            <v>0</v>
          </cell>
          <cell r="N1504">
            <v>0</v>
          </cell>
          <cell r="O1504">
            <v>0</v>
          </cell>
          <cell r="P1504">
            <v>0</v>
          </cell>
          <cell r="Q1504">
            <v>0</v>
          </cell>
          <cell r="R1504">
            <v>0</v>
          </cell>
          <cell r="S1504">
            <v>0</v>
          </cell>
          <cell r="T1504">
            <v>0</v>
          </cell>
          <cell r="U1504">
            <v>0</v>
          </cell>
          <cell r="V1504">
            <v>0</v>
          </cell>
          <cell r="W1504">
            <v>0</v>
          </cell>
          <cell r="X1504">
            <v>0</v>
          </cell>
          <cell r="Y1504">
            <v>0</v>
          </cell>
          <cell r="Z1504">
            <v>0</v>
          </cell>
          <cell r="AA1504">
            <v>0</v>
          </cell>
          <cell r="AB1504">
            <v>0</v>
          </cell>
          <cell r="AC1504">
            <v>0</v>
          </cell>
          <cell r="AD1504">
            <v>0</v>
          </cell>
          <cell r="AE1504">
            <v>0</v>
          </cell>
          <cell r="AF1504">
            <v>0</v>
          </cell>
          <cell r="AG1504">
            <v>0</v>
          </cell>
          <cell r="AH1504">
            <v>0</v>
          </cell>
          <cell r="AI1504">
            <v>0</v>
          </cell>
          <cell r="AJ1504">
            <v>0</v>
          </cell>
          <cell r="AK1504">
            <v>0</v>
          </cell>
          <cell r="AL1504">
            <v>0</v>
          </cell>
          <cell r="AM1504">
            <v>0</v>
          </cell>
          <cell r="AN1504">
            <v>0</v>
          </cell>
          <cell r="AO1504">
            <v>0</v>
          </cell>
          <cell r="AQ1504">
            <v>0</v>
          </cell>
          <cell r="AR1504">
            <v>0</v>
          </cell>
        </row>
        <row r="1505">
          <cell r="C1505">
            <v>5299</v>
          </cell>
          <cell r="E1505">
            <v>0</v>
          </cell>
          <cell r="F1505">
            <v>0</v>
          </cell>
          <cell r="G1505">
            <v>0</v>
          </cell>
          <cell r="H1505">
            <v>0</v>
          </cell>
          <cell r="I1505">
            <v>0</v>
          </cell>
          <cell r="J1505">
            <v>0</v>
          </cell>
          <cell r="K1505">
            <v>0</v>
          </cell>
          <cell r="L1505">
            <v>0</v>
          </cell>
          <cell r="M1505">
            <v>0</v>
          </cell>
          <cell r="N1505">
            <v>0</v>
          </cell>
          <cell r="O1505">
            <v>0</v>
          </cell>
          <cell r="P1505">
            <v>0</v>
          </cell>
          <cell r="Q1505">
            <v>0</v>
          </cell>
          <cell r="R1505">
            <v>0</v>
          </cell>
          <cell r="S1505">
            <v>0</v>
          </cell>
          <cell r="T1505">
            <v>0</v>
          </cell>
          <cell r="U1505">
            <v>0</v>
          </cell>
          <cell r="V1505">
            <v>0</v>
          </cell>
          <cell r="W1505">
            <v>0</v>
          </cell>
          <cell r="X1505">
            <v>0</v>
          </cell>
          <cell r="Y1505">
            <v>0</v>
          </cell>
          <cell r="Z1505">
            <v>0</v>
          </cell>
          <cell r="AA1505">
            <v>0</v>
          </cell>
          <cell r="AB1505">
            <v>0</v>
          </cell>
          <cell r="AC1505">
            <v>0</v>
          </cell>
          <cell r="AD1505">
            <v>0</v>
          </cell>
          <cell r="AE1505">
            <v>0</v>
          </cell>
          <cell r="AF1505">
            <v>0</v>
          </cell>
          <cell r="AG1505">
            <v>0</v>
          </cell>
          <cell r="AH1505">
            <v>0</v>
          </cell>
          <cell r="AI1505">
            <v>0</v>
          </cell>
          <cell r="AJ1505">
            <v>0</v>
          </cell>
          <cell r="AK1505">
            <v>0</v>
          </cell>
          <cell r="AL1505">
            <v>0</v>
          </cell>
          <cell r="AM1505">
            <v>0</v>
          </cell>
          <cell r="AN1505">
            <v>0</v>
          </cell>
          <cell r="AO1505">
            <v>0</v>
          </cell>
          <cell r="AQ1505">
            <v>0</v>
          </cell>
          <cell r="AR1505">
            <v>0</v>
          </cell>
        </row>
        <row r="1506">
          <cell r="C1506">
            <v>5299</v>
          </cell>
          <cell r="E1506">
            <v>0</v>
          </cell>
          <cell r="F1506">
            <v>0</v>
          </cell>
          <cell r="G1506">
            <v>0</v>
          </cell>
          <cell r="H1506">
            <v>0</v>
          </cell>
          <cell r="I1506">
            <v>0</v>
          </cell>
          <cell r="J1506">
            <v>0</v>
          </cell>
          <cell r="K1506">
            <v>0</v>
          </cell>
          <cell r="L1506">
            <v>0</v>
          </cell>
          <cell r="M1506">
            <v>0</v>
          </cell>
          <cell r="N1506">
            <v>0</v>
          </cell>
          <cell r="O1506">
            <v>0</v>
          </cell>
          <cell r="P1506">
            <v>0</v>
          </cell>
          <cell r="Q1506">
            <v>0</v>
          </cell>
          <cell r="R1506">
            <v>0</v>
          </cell>
          <cell r="S1506">
            <v>0</v>
          </cell>
          <cell r="T1506">
            <v>0</v>
          </cell>
          <cell r="U1506">
            <v>0</v>
          </cell>
          <cell r="V1506">
            <v>0</v>
          </cell>
          <cell r="W1506">
            <v>0</v>
          </cell>
          <cell r="X1506">
            <v>0</v>
          </cell>
          <cell r="Y1506">
            <v>0</v>
          </cell>
          <cell r="Z1506">
            <v>0</v>
          </cell>
          <cell r="AA1506">
            <v>0</v>
          </cell>
          <cell r="AB1506">
            <v>0</v>
          </cell>
          <cell r="AC1506">
            <v>0</v>
          </cell>
          <cell r="AD1506">
            <v>0</v>
          </cell>
          <cell r="AE1506">
            <v>0</v>
          </cell>
          <cell r="AF1506">
            <v>0</v>
          </cell>
          <cell r="AG1506">
            <v>0</v>
          </cell>
          <cell r="AH1506">
            <v>0</v>
          </cell>
          <cell r="AI1506">
            <v>0</v>
          </cell>
          <cell r="AJ1506">
            <v>0</v>
          </cell>
          <cell r="AK1506">
            <v>0</v>
          </cell>
          <cell r="AL1506">
            <v>0</v>
          </cell>
          <cell r="AM1506">
            <v>0</v>
          </cell>
          <cell r="AN1506">
            <v>0</v>
          </cell>
          <cell r="AO1506">
            <v>0</v>
          </cell>
          <cell r="AQ1506">
            <v>0</v>
          </cell>
          <cell r="AR1506">
            <v>0</v>
          </cell>
        </row>
        <row r="1507">
          <cell r="C1507">
            <v>5299</v>
          </cell>
          <cell r="E1507">
            <v>0</v>
          </cell>
          <cell r="F1507">
            <v>0</v>
          </cell>
          <cell r="G1507">
            <v>0</v>
          </cell>
          <cell r="H1507">
            <v>0</v>
          </cell>
          <cell r="I1507">
            <v>0</v>
          </cell>
          <cell r="J1507">
            <v>0</v>
          </cell>
          <cell r="K1507">
            <v>0</v>
          </cell>
          <cell r="L1507">
            <v>0</v>
          </cell>
          <cell r="M1507">
            <v>0</v>
          </cell>
          <cell r="N1507">
            <v>0</v>
          </cell>
          <cell r="O1507">
            <v>0</v>
          </cell>
          <cell r="P1507">
            <v>0</v>
          </cell>
          <cell r="Q1507">
            <v>0</v>
          </cell>
          <cell r="R1507">
            <v>0</v>
          </cell>
          <cell r="S1507">
            <v>0</v>
          </cell>
          <cell r="T1507">
            <v>0</v>
          </cell>
          <cell r="U1507">
            <v>0</v>
          </cell>
          <cell r="V1507">
            <v>0</v>
          </cell>
          <cell r="W1507">
            <v>0</v>
          </cell>
          <cell r="X1507">
            <v>0</v>
          </cell>
          <cell r="Y1507">
            <v>0</v>
          </cell>
          <cell r="Z1507">
            <v>0</v>
          </cell>
          <cell r="AA1507">
            <v>0</v>
          </cell>
          <cell r="AB1507">
            <v>0</v>
          </cell>
          <cell r="AC1507">
            <v>0</v>
          </cell>
          <cell r="AD1507">
            <v>0</v>
          </cell>
          <cell r="AE1507">
            <v>0</v>
          </cell>
          <cell r="AF1507">
            <v>0</v>
          </cell>
          <cell r="AG1507">
            <v>0</v>
          </cell>
          <cell r="AH1507">
            <v>0</v>
          </cell>
          <cell r="AI1507">
            <v>0</v>
          </cell>
          <cell r="AJ1507">
            <v>0</v>
          </cell>
          <cell r="AK1507">
            <v>0</v>
          </cell>
          <cell r="AL1507">
            <v>0</v>
          </cell>
          <cell r="AM1507">
            <v>0</v>
          </cell>
          <cell r="AN1507">
            <v>0</v>
          </cell>
          <cell r="AO1507">
            <v>0</v>
          </cell>
          <cell r="AQ1507">
            <v>0</v>
          </cell>
          <cell r="AR1507">
            <v>0</v>
          </cell>
        </row>
        <row r="1508">
          <cell r="E1508">
            <v>0</v>
          </cell>
          <cell r="F1508">
            <v>0</v>
          </cell>
          <cell r="G1508">
            <v>0</v>
          </cell>
          <cell r="H1508">
            <v>0</v>
          </cell>
          <cell r="I1508">
            <v>0</v>
          </cell>
          <cell r="J1508">
            <v>0</v>
          </cell>
          <cell r="K1508">
            <v>0</v>
          </cell>
          <cell r="L1508">
            <v>0</v>
          </cell>
          <cell r="M1508">
            <v>0</v>
          </cell>
          <cell r="N1508">
            <v>0</v>
          </cell>
          <cell r="O1508">
            <v>0</v>
          </cell>
          <cell r="P1508">
            <v>0</v>
          </cell>
          <cell r="Q1508">
            <v>0</v>
          </cell>
          <cell r="R1508">
            <v>0</v>
          </cell>
          <cell r="S1508">
            <v>0</v>
          </cell>
          <cell r="T1508">
            <v>0</v>
          </cell>
          <cell r="U1508">
            <v>0</v>
          </cell>
          <cell r="V1508">
            <v>0</v>
          </cell>
          <cell r="W1508">
            <v>0</v>
          </cell>
          <cell r="X1508">
            <v>0</v>
          </cell>
          <cell r="Y1508">
            <v>0</v>
          </cell>
          <cell r="Z1508">
            <v>0</v>
          </cell>
          <cell r="AA1508">
            <v>0</v>
          </cell>
          <cell r="AB1508">
            <v>0</v>
          </cell>
          <cell r="AC1508">
            <v>0</v>
          </cell>
          <cell r="AD1508">
            <v>0</v>
          </cell>
          <cell r="AE1508">
            <v>0</v>
          </cell>
          <cell r="AF1508">
            <v>0</v>
          </cell>
          <cell r="AG1508">
            <v>0</v>
          </cell>
          <cell r="AH1508">
            <v>2632.63</v>
          </cell>
          <cell r="AI1508">
            <v>0</v>
          </cell>
          <cell r="AJ1508">
            <v>0</v>
          </cell>
          <cell r="AK1508">
            <v>0</v>
          </cell>
          <cell r="AL1508">
            <v>0</v>
          </cell>
          <cell r="AM1508">
            <v>0</v>
          </cell>
          <cell r="AN1508">
            <v>0</v>
          </cell>
          <cell r="AO1508">
            <v>0</v>
          </cell>
          <cell r="AQ1508">
            <v>2632.63</v>
          </cell>
          <cell r="AR1508">
            <v>0</v>
          </cell>
        </row>
        <row r="1509">
          <cell r="C1509">
            <v>5331</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cell r="S1509">
            <v>0</v>
          </cell>
          <cell r="T1509">
            <v>-160.88</v>
          </cell>
          <cell r="U1509">
            <v>0</v>
          </cell>
          <cell r="V1509">
            <v>0</v>
          </cell>
          <cell r="W1509">
            <v>0</v>
          </cell>
          <cell r="X1509">
            <v>0</v>
          </cell>
          <cell r="Y1509">
            <v>0</v>
          </cell>
          <cell r="Z1509">
            <v>0</v>
          </cell>
          <cell r="AA1509">
            <v>0</v>
          </cell>
          <cell r="AB1509">
            <v>0</v>
          </cell>
          <cell r="AC1509">
            <v>0</v>
          </cell>
          <cell r="AD1509">
            <v>0</v>
          </cell>
          <cell r="AE1509">
            <v>0</v>
          </cell>
          <cell r="AF1509">
            <v>0</v>
          </cell>
          <cell r="AG1509">
            <v>0</v>
          </cell>
          <cell r="AH1509">
            <v>-31914.57</v>
          </cell>
          <cell r="AI1509">
            <v>0</v>
          </cell>
          <cell r="AJ1509">
            <v>0</v>
          </cell>
          <cell r="AK1509">
            <v>0</v>
          </cell>
          <cell r="AL1509">
            <v>0</v>
          </cell>
          <cell r="AM1509">
            <v>0</v>
          </cell>
          <cell r="AN1509">
            <v>0</v>
          </cell>
          <cell r="AO1509">
            <v>0</v>
          </cell>
          <cell r="AQ1509">
            <v>0</v>
          </cell>
          <cell r="AR1509">
            <v>32075.45</v>
          </cell>
        </row>
        <row r="1510">
          <cell r="C1510">
            <v>5331</v>
          </cell>
          <cell r="E1510">
            <v>0</v>
          </cell>
          <cell r="F1510">
            <v>0</v>
          </cell>
          <cell r="G1510">
            <v>0</v>
          </cell>
          <cell r="H1510">
            <v>0</v>
          </cell>
          <cell r="I1510">
            <v>0</v>
          </cell>
          <cell r="J1510">
            <v>0</v>
          </cell>
          <cell r="K1510">
            <v>0</v>
          </cell>
          <cell r="L1510">
            <v>0</v>
          </cell>
          <cell r="M1510">
            <v>0</v>
          </cell>
          <cell r="N1510">
            <v>0</v>
          </cell>
          <cell r="O1510">
            <v>0</v>
          </cell>
          <cell r="P1510">
            <v>0</v>
          </cell>
          <cell r="Q1510">
            <v>0</v>
          </cell>
          <cell r="R1510">
            <v>0</v>
          </cell>
          <cell r="S1510">
            <v>0</v>
          </cell>
          <cell r="T1510">
            <v>0</v>
          </cell>
          <cell r="U1510">
            <v>0</v>
          </cell>
          <cell r="V1510">
            <v>0</v>
          </cell>
          <cell r="W1510">
            <v>0</v>
          </cell>
          <cell r="X1510">
            <v>0</v>
          </cell>
          <cell r="Y1510">
            <v>0</v>
          </cell>
          <cell r="Z1510">
            <v>0</v>
          </cell>
          <cell r="AA1510">
            <v>0</v>
          </cell>
          <cell r="AB1510">
            <v>0</v>
          </cell>
          <cell r="AC1510">
            <v>0</v>
          </cell>
          <cell r="AD1510">
            <v>0</v>
          </cell>
          <cell r="AE1510">
            <v>0</v>
          </cell>
          <cell r="AF1510">
            <v>0</v>
          </cell>
          <cell r="AG1510">
            <v>0</v>
          </cell>
          <cell r="AH1510">
            <v>0</v>
          </cell>
          <cell r="AI1510">
            <v>0</v>
          </cell>
          <cell r="AJ1510">
            <v>0</v>
          </cell>
          <cell r="AK1510">
            <v>0</v>
          </cell>
          <cell r="AL1510">
            <v>0</v>
          </cell>
          <cell r="AM1510">
            <v>0</v>
          </cell>
          <cell r="AN1510">
            <v>0</v>
          </cell>
          <cell r="AO1510">
            <v>0</v>
          </cell>
          <cell r="AQ1510">
            <v>0</v>
          </cell>
          <cell r="AR1510">
            <v>0</v>
          </cell>
        </row>
        <row r="1511">
          <cell r="C1511">
            <v>5331</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cell r="S1511">
            <v>0</v>
          </cell>
          <cell r="T1511">
            <v>0</v>
          </cell>
          <cell r="U1511">
            <v>0</v>
          </cell>
          <cell r="V1511">
            <v>0</v>
          </cell>
          <cell r="W1511">
            <v>0</v>
          </cell>
          <cell r="X1511">
            <v>0</v>
          </cell>
          <cell r="Y1511">
            <v>0</v>
          </cell>
          <cell r="Z1511">
            <v>0</v>
          </cell>
          <cell r="AA1511">
            <v>0</v>
          </cell>
          <cell r="AB1511">
            <v>0</v>
          </cell>
          <cell r="AC1511">
            <v>0</v>
          </cell>
          <cell r="AD1511">
            <v>0</v>
          </cell>
          <cell r="AE1511">
            <v>0</v>
          </cell>
          <cell r="AF1511">
            <v>0</v>
          </cell>
          <cell r="AG1511">
            <v>0</v>
          </cell>
          <cell r="AH1511">
            <v>0</v>
          </cell>
          <cell r="AI1511">
            <v>0</v>
          </cell>
          <cell r="AJ1511">
            <v>0</v>
          </cell>
          <cell r="AK1511">
            <v>0</v>
          </cell>
          <cell r="AL1511">
            <v>0</v>
          </cell>
          <cell r="AM1511">
            <v>0</v>
          </cell>
          <cell r="AN1511">
            <v>0</v>
          </cell>
          <cell r="AO1511">
            <v>0</v>
          </cell>
          <cell r="AQ1511">
            <v>0</v>
          </cell>
          <cell r="AR1511">
            <v>0</v>
          </cell>
        </row>
        <row r="1512">
          <cell r="C1512">
            <v>5331</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cell r="S1512">
            <v>0</v>
          </cell>
          <cell r="T1512">
            <v>0</v>
          </cell>
          <cell r="U1512">
            <v>0</v>
          </cell>
          <cell r="V1512">
            <v>0</v>
          </cell>
          <cell r="W1512">
            <v>0</v>
          </cell>
          <cell r="X1512">
            <v>0</v>
          </cell>
          <cell r="Y1512">
            <v>0</v>
          </cell>
          <cell r="Z1512">
            <v>0</v>
          </cell>
          <cell r="AA1512">
            <v>0</v>
          </cell>
          <cell r="AB1512">
            <v>0</v>
          </cell>
          <cell r="AC1512">
            <v>0</v>
          </cell>
          <cell r="AD1512">
            <v>0</v>
          </cell>
          <cell r="AE1512">
            <v>0</v>
          </cell>
          <cell r="AF1512">
            <v>0</v>
          </cell>
          <cell r="AG1512">
            <v>0</v>
          </cell>
          <cell r="AH1512">
            <v>0</v>
          </cell>
          <cell r="AI1512">
            <v>0</v>
          </cell>
          <cell r="AJ1512">
            <v>0</v>
          </cell>
          <cell r="AK1512">
            <v>0</v>
          </cell>
          <cell r="AL1512">
            <v>0</v>
          </cell>
          <cell r="AM1512">
            <v>0</v>
          </cell>
          <cell r="AN1512">
            <v>0</v>
          </cell>
          <cell r="AO1512">
            <v>0</v>
          </cell>
          <cell r="AQ1512">
            <v>0</v>
          </cell>
          <cell r="AR1512">
            <v>0</v>
          </cell>
        </row>
        <row r="1513">
          <cell r="C1513">
            <v>5331</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cell r="S1513">
            <v>0</v>
          </cell>
          <cell r="T1513">
            <v>0</v>
          </cell>
          <cell r="U1513">
            <v>0</v>
          </cell>
          <cell r="V1513">
            <v>0</v>
          </cell>
          <cell r="W1513">
            <v>0</v>
          </cell>
          <cell r="X1513">
            <v>0</v>
          </cell>
          <cell r="Y1513">
            <v>0</v>
          </cell>
          <cell r="Z1513">
            <v>0</v>
          </cell>
          <cell r="AA1513">
            <v>0</v>
          </cell>
          <cell r="AB1513">
            <v>0</v>
          </cell>
          <cell r="AC1513">
            <v>0</v>
          </cell>
          <cell r="AD1513">
            <v>0</v>
          </cell>
          <cell r="AE1513">
            <v>0</v>
          </cell>
          <cell r="AF1513">
            <v>0</v>
          </cell>
          <cell r="AG1513">
            <v>0</v>
          </cell>
          <cell r="AH1513">
            <v>0</v>
          </cell>
          <cell r="AI1513">
            <v>0</v>
          </cell>
          <cell r="AJ1513">
            <v>0</v>
          </cell>
          <cell r="AK1513">
            <v>0</v>
          </cell>
          <cell r="AL1513">
            <v>0</v>
          </cell>
          <cell r="AM1513">
            <v>0</v>
          </cell>
          <cell r="AN1513">
            <v>0</v>
          </cell>
          <cell r="AO1513">
            <v>0</v>
          </cell>
          <cell r="AQ1513">
            <v>0</v>
          </cell>
          <cell r="AR1513">
            <v>0</v>
          </cell>
        </row>
        <row r="1514">
          <cell r="C1514">
            <v>5331</v>
          </cell>
          <cell r="E1514">
            <v>0</v>
          </cell>
          <cell r="F1514">
            <v>0</v>
          </cell>
          <cell r="G1514">
            <v>0</v>
          </cell>
          <cell r="H1514">
            <v>0</v>
          </cell>
          <cell r="I1514">
            <v>0</v>
          </cell>
          <cell r="J1514">
            <v>0</v>
          </cell>
          <cell r="K1514">
            <v>0</v>
          </cell>
          <cell r="L1514">
            <v>0</v>
          </cell>
          <cell r="M1514">
            <v>0</v>
          </cell>
          <cell r="N1514">
            <v>0</v>
          </cell>
          <cell r="O1514">
            <v>0</v>
          </cell>
          <cell r="P1514">
            <v>0</v>
          </cell>
          <cell r="Q1514">
            <v>0</v>
          </cell>
          <cell r="R1514">
            <v>0</v>
          </cell>
          <cell r="S1514">
            <v>0</v>
          </cell>
          <cell r="T1514">
            <v>0</v>
          </cell>
          <cell r="U1514">
            <v>0</v>
          </cell>
          <cell r="V1514">
            <v>0</v>
          </cell>
          <cell r="W1514">
            <v>0</v>
          </cell>
          <cell r="X1514">
            <v>0</v>
          </cell>
          <cell r="Y1514">
            <v>0</v>
          </cell>
          <cell r="Z1514">
            <v>0</v>
          </cell>
          <cell r="AA1514">
            <v>0</v>
          </cell>
          <cell r="AB1514">
            <v>0</v>
          </cell>
          <cell r="AC1514">
            <v>0</v>
          </cell>
          <cell r="AD1514">
            <v>0</v>
          </cell>
          <cell r="AE1514">
            <v>0</v>
          </cell>
          <cell r="AF1514">
            <v>0</v>
          </cell>
          <cell r="AG1514">
            <v>0</v>
          </cell>
          <cell r="AH1514">
            <v>0</v>
          </cell>
          <cell r="AI1514">
            <v>0</v>
          </cell>
          <cell r="AJ1514">
            <v>0</v>
          </cell>
          <cell r="AK1514">
            <v>0</v>
          </cell>
          <cell r="AL1514">
            <v>0</v>
          </cell>
          <cell r="AM1514">
            <v>0</v>
          </cell>
          <cell r="AN1514">
            <v>0</v>
          </cell>
          <cell r="AO1514">
            <v>0</v>
          </cell>
          <cell r="AQ1514">
            <v>0</v>
          </cell>
          <cell r="AR1514">
            <v>0</v>
          </cell>
        </row>
        <row r="1515">
          <cell r="C1515">
            <v>5331</v>
          </cell>
          <cell r="E1515">
            <v>0</v>
          </cell>
          <cell r="F1515">
            <v>0</v>
          </cell>
          <cell r="G1515">
            <v>0</v>
          </cell>
          <cell r="H1515">
            <v>0</v>
          </cell>
          <cell r="I1515">
            <v>0</v>
          </cell>
          <cell r="J1515">
            <v>0</v>
          </cell>
          <cell r="K1515">
            <v>0</v>
          </cell>
          <cell r="L1515">
            <v>0</v>
          </cell>
          <cell r="M1515">
            <v>0</v>
          </cell>
          <cell r="N1515">
            <v>0</v>
          </cell>
          <cell r="O1515">
            <v>0</v>
          </cell>
          <cell r="P1515">
            <v>0</v>
          </cell>
          <cell r="Q1515">
            <v>0</v>
          </cell>
          <cell r="R1515">
            <v>0</v>
          </cell>
          <cell r="S1515">
            <v>0</v>
          </cell>
          <cell r="T1515">
            <v>0</v>
          </cell>
          <cell r="U1515">
            <v>0</v>
          </cell>
          <cell r="V1515">
            <v>0</v>
          </cell>
          <cell r="W1515">
            <v>0</v>
          </cell>
          <cell r="X1515">
            <v>0</v>
          </cell>
          <cell r="Y1515">
            <v>0</v>
          </cell>
          <cell r="Z1515">
            <v>0</v>
          </cell>
          <cell r="AA1515">
            <v>0</v>
          </cell>
          <cell r="AB1515">
            <v>0</v>
          </cell>
          <cell r="AC1515">
            <v>0</v>
          </cell>
          <cell r="AD1515">
            <v>0</v>
          </cell>
          <cell r="AE1515">
            <v>0</v>
          </cell>
          <cell r="AF1515">
            <v>0</v>
          </cell>
          <cell r="AG1515">
            <v>0</v>
          </cell>
          <cell r="AH1515">
            <v>0</v>
          </cell>
          <cell r="AI1515">
            <v>0</v>
          </cell>
          <cell r="AJ1515">
            <v>0</v>
          </cell>
          <cell r="AK1515">
            <v>0</v>
          </cell>
          <cell r="AL1515">
            <v>0</v>
          </cell>
          <cell r="AM1515">
            <v>0</v>
          </cell>
          <cell r="AN1515">
            <v>0</v>
          </cell>
          <cell r="AO1515">
            <v>0</v>
          </cell>
          <cell r="AQ1515">
            <v>0</v>
          </cell>
          <cell r="AR1515">
            <v>0</v>
          </cell>
        </row>
        <row r="1516">
          <cell r="C1516">
            <v>5331</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cell r="S1516">
            <v>0</v>
          </cell>
          <cell r="T1516">
            <v>0</v>
          </cell>
          <cell r="U1516">
            <v>0</v>
          </cell>
          <cell r="V1516">
            <v>0</v>
          </cell>
          <cell r="W1516">
            <v>0</v>
          </cell>
          <cell r="X1516">
            <v>0</v>
          </cell>
          <cell r="Y1516">
            <v>0</v>
          </cell>
          <cell r="Z1516">
            <v>0</v>
          </cell>
          <cell r="AA1516">
            <v>0</v>
          </cell>
          <cell r="AB1516">
            <v>0</v>
          </cell>
          <cell r="AC1516">
            <v>0</v>
          </cell>
          <cell r="AD1516">
            <v>0</v>
          </cell>
          <cell r="AE1516">
            <v>0</v>
          </cell>
          <cell r="AF1516">
            <v>0</v>
          </cell>
          <cell r="AG1516">
            <v>0</v>
          </cell>
          <cell r="AH1516">
            <v>0</v>
          </cell>
          <cell r="AI1516">
            <v>0</v>
          </cell>
          <cell r="AJ1516">
            <v>0</v>
          </cell>
          <cell r="AK1516">
            <v>0</v>
          </cell>
          <cell r="AL1516">
            <v>0</v>
          </cell>
          <cell r="AM1516">
            <v>0</v>
          </cell>
          <cell r="AN1516">
            <v>0</v>
          </cell>
          <cell r="AO1516">
            <v>0</v>
          </cell>
          <cell r="AQ1516">
            <v>0</v>
          </cell>
          <cell r="AR1516">
            <v>0</v>
          </cell>
        </row>
        <row r="1517">
          <cell r="C1517">
            <v>5331</v>
          </cell>
          <cell r="E1517">
            <v>0</v>
          </cell>
          <cell r="F1517">
            <v>0</v>
          </cell>
          <cell r="G1517">
            <v>0</v>
          </cell>
          <cell r="H1517">
            <v>0</v>
          </cell>
          <cell r="I1517">
            <v>0</v>
          </cell>
          <cell r="J1517">
            <v>0</v>
          </cell>
          <cell r="K1517">
            <v>0</v>
          </cell>
          <cell r="L1517">
            <v>0</v>
          </cell>
          <cell r="M1517">
            <v>0</v>
          </cell>
          <cell r="N1517">
            <v>0</v>
          </cell>
          <cell r="O1517">
            <v>0</v>
          </cell>
          <cell r="P1517">
            <v>0</v>
          </cell>
          <cell r="Q1517">
            <v>0</v>
          </cell>
          <cell r="R1517">
            <v>0</v>
          </cell>
          <cell r="S1517">
            <v>0</v>
          </cell>
          <cell r="T1517">
            <v>0</v>
          </cell>
          <cell r="U1517">
            <v>0</v>
          </cell>
          <cell r="V1517">
            <v>0</v>
          </cell>
          <cell r="W1517">
            <v>0</v>
          </cell>
          <cell r="X1517">
            <v>0</v>
          </cell>
          <cell r="Y1517">
            <v>0</v>
          </cell>
          <cell r="Z1517">
            <v>0</v>
          </cell>
          <cell r="AA1517">
            <v>0</v>
          </cell>
          <cell r="AB1517">
            <v>0</v>
          </cell>
          <cell r="AC1517">
            <v>0</v>
          </cell>
          <cell r="AD1517">
            <v>0</v>
          </cell>
          <cell r="AE1517">
            <v>0</v>
          </cell>
          <cell r="AF1517">
            <v>0</v>
          </cell>
          <cell r="AG1517">
            <v>0</v>
          </cell>
          <cell r="AH1517">
            <v>0</v>
          </cell>
          <cell r="AI1517">
            <v>0</v>
          </cell>
          <cell r="AJ1517">
            <v>0</v>
          </cell>
          <cell r="AK1517">
            <v>0</v>
          </cell>
          <cell r="AL1517">
            <v>0</v>
          </cell>
          <cell r="AM1517">
            <v>0</v>
          </cell>
          <cell r="AN1517">
            <v>0</v>
          </cell>
          <cell r="AO1517">
            <v>0</v>
          </cell>
          <cell r="AQ1517">
            <v>0</v>
          </cell>
          <cell r="AR1517">
            <v>0</v>
          </cell>
        </row>
        <row r="1518">
          <cell r="C1518">
            <v>5331</v>
          </cell>
          <cell r="E1518">
            <v>0</v>
          </cell>
          <cell r="F1518">
            <v>0</v>
          </cell>
          <cell r="G1518">
            <v>0</v>
          </cell>
          <cell r="H1518">
            <v>0</v>
          </cell>
          <cell r="I1518">
            <v>0</v>
          </cell>
          <cell r="J1518">
            <v>0</v>
          </cell>
          <cell r="K1518">
            <v>0</v>
          </cell>
          <cell r="L1518">
            <v>0</v>
          </cell>
          <cell r="M1518">
            <v>0</v>
          </cell>
          <cell r="N1518">
            <v>0</v>
          </cell>
          <cell r="O1518">
            <v>0</v>
          </cell>
          <cell r="P1518">
            <v>0</v>
          </cell>
          <cell r="Q1518">
            <v>0</v>
          </cell>
          <cell r="R1518">
            <v>0</v>
          </cell>
          <cell r="S1518">
            <v>0</v>
          </cell>
          <cell r="T1518">
            <v>0</v>
          </cell>
          <cell r="U1518">
            <v>0</v>
          </cell>
          <cell r="V1518">
            <v>0</v>
          </cell>
          <cell r="W1518">
            <v>0</v>
          </cell>
          <cell r="X1518">
            <v>0</v>
          </cell>
          <cell r="Y1518">
            <v>0</v>
          </cell>
          <cell r="Z1518">
            <v>0</v>
          </cell>
          <cell r="AA1518">
            <v>0</v>
          </cell>
          <cell r="AB1518">
            <v>0</v>
          </cell>
          <cell r="AC1518">
            <v>0</v>
          </cell>
          <cell r="AD1518">
            <v>0</v>
          </cell>
          <cell r="AE1518">
            <v>0</v>
          </cell>
          <cell r="AF1518">
            <v>0</v>
          </cell>
          <cell r="AG1518">
            <v>0</v>
          </cell>
          <cell r="AH1518">
            <v>0</v>
          </cell>
          <cell r="AI1518">
            <v>0</v>
          </cell>
          <cell r="AJ1518">
            <v>0</v>
          </cell>
          <cell r="AK1518">
            <v>0</v>
          </cell>
          <cell r="AL1518">
            <v>0</v>
          </cell>
          <cell r="AM1518">
            <v>0</v>
          </cell>
          <cell r="AN1518">
            <v>0</v>
          </cell>
          <cell r="AO1518">
            <v>0</v>
          </cell>
          <cell r="AQ1518">
            <v>0</v>
          </cell>
          <cell r="AR1518">
            <v>0</v>
          </cell>
        </row>
        <row r="1519">
          <cell r="C1519">
            <v>5331</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cell r="S1519">
            <v>0</v>
          </cell>
          <cell r="T1519">
            <v>0</v>
          </cell>
          <cell r="U1519">
            <v>0</v>
          </cell>
          <cell r="V1519">
            <v>0</v>
          </cell>
          <cell r="W1519">
            <v>0</v>
          </cell>
          <cell r="X1519">
            <v>0</v>
          </cell>
          <cell r="Y1519">
            <v>0</v>
          </cell>
          <cell r="Z1519">
            <v>0</v>
          </cell>
          <cell r="AA1519">
            <v>0</v>
          </cell>
          <cell r="AB1519">
            <v>0</v>
          </cell>
          <cell r="AC1519">
            <v>0</v>
          </cell>
          <cell r="AD1519">
            <v>0</v>
          </cell>
          <cell r="AE1519">
            <v>0</v>
          </cell>
          <cell r="AF1519">
            <v>0</v>
          </cell>
          <cell r="AG1519">
            <v>0</v>
          </cell>
          <cell r="AH1519">
            <v>0</v>
          </cell>
          <cell r="AI1519">
            <v>0</v>
          </cell>
          <cell r="AJ1519">
            <v>0</v>
          </cell>
          <cell r="AK1519">
            <v>0</v>
          </cell>
          <cell r="AL1519">
            <v>0</v>
          </cell>
          <cell r="AM1519">
            <v>0</v>
          </cell>
          <cell r="AN1519">
            <v>0</v>
          </cell>
          <cell r="AO1519">
            <v>0</v>
          </cell>
          <cell r="AQ1519">
            <v>0</v>
          </cell>
          <cell r="AR1519">
            <v>0</v>
          </cell>
        </row>
        <row r="1520">
          <cell r="C1520">
            <v>5331</v>
          </cell>
          <cell r="E1520">
            <v>0</v>
          </cell>
          <cell r="F1520">
            <v>0</v>
          </cell>
          <cell r="G1520">
            <v>0</v>
          </cell>
          <cell r="H1520">
            <v>0</v>
          </cell>
          <cell r="I1520">
            <v>0</v>
          </cell>
          <cell r="J1520">
            <v>0</v>
          </cell>
          <cell r="K1520">
            <v>0</v>
          </cell>
          <cell r="L1520">
            <v>0</v>
          </cell>
          <cell r="M1520">
            <v>0</v>
          </cell>
          <cell r="N1520">
            <v>0</v>
          </cell>
          <cell r="O1520">
            <v>0</v>
          </cell>
          <cell r="P1520">
            <v>0</v>
          </cell>
          <cell r="Q1520">
            <v>0</v>
          </cell>
          <cell r="R1520">
            <v>0</v>
          </cell>
          <cell r="S1520">
            <v>0</v>
          </cell>
          <cell r="T1520">
            <v>0</v>
          </cell>
          <cell r="U1520">
            <v>0</v>
          </cell>
          <cell r="V1520">
            <v>0</v>
          </cell>
          <cell r="W1520">
            <v>0</v>
          </cell>
          <cell r="X1520">
            <v>0</v>
          </cell>
          <cell r="Y1520">
            <v>0</v>
          </cell>
          <cell r="Z1520">
            <v>0</v>
          </cell>
          <cell r="AA1520">
            <v>0</v>
          </cell>
          <cell r="AB1520">
            <v>0</v>
          </cell>
          <cell r="AC1520">
            <v>0</v>
          </cell>
          <cell r="AD1520">
            <v>0</v>
          </cell>
          <cell r="AE1520">
            <v>0</v>
          </cell>
          <cell r="AF1520">
            <v>0</v>
          </cell>
          <cell r="AG1520">
            <v>0</v>
          </cell>
          <cell r="AH1520">
            <v>0</v>
          </cell>
          <cell r="AI1520">
            <v>0</v>
          </cell>
          <cell r="AJ1520">
            <v>0</v>
          </cell>
          <cell r="AK1520">
            <v>0</v>
          </cell>
          <cell r="AL1520">
            <v>0</v>
          </cell>
          <cell r="AM1520">
            <v>0</v>
          </cell>
          <cell r="AN1520">
            <v>0</v>
          </cell>
          <cell r="AO1520">
            <v>0</v>
          </cell>
          <cell r="AQ1520">
            <v>0</v>
          </cell>
          <cell r="AR1520">
            <v>0</v>
          </cell>
        </row>
        <row r="1521">
          <cell r="C1521">
            <v>5331</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cell r="S1521">
            <v>0</v>
          </cell>
          <cell r="T1521">
            <v>0</v>
          </cell>
          <cell r="U1521">
            <v>0</v>
          </cell>
          <cell r="V1521">
            <v>0</v>
          </cell>
          <cell r="W1521">
            <v>0</v>
          </cell>
          <cell r="X1521">
            <v>0</v>
          </cell>
          <cell r="Y1521">
            <v>0</v>
          </cell>
          <cell r="Z1521">
            <v>0</v>
          </cell>
          <cell r="AA1521">
            <v>0</v>
          </cell>
          <cell r="AB1521">
            <v>0</v>
          </cell>
          <cell r="AC1521">
            <v>0</v>
          </cell>
          <cell r="AD1521">
            <v>0</v>
          </cell>
          <cell r="AE1521">
            <v>0</v>
          </cell>
          <cell r="AF1521">
            <v>0</v>
          </cell>
          <cell r="AG1521">
            <v>0</v>
          </cell>
          <cell r="AH1521">
            <v>0</v>
          </cell>
          <cell r="AI1521">
            <v>0</v>
          </cell>
          <cell r="AJ1521">
            <v>0</v>
          </cell>
          <cell r="AK1521">
            <v>0</v>
          </cell>
          <cell r="AL1521">
            <v>0</v>
          </cell>
          <cell r="AM1521">
            <v>0</v>
          </cell>
          <cell r="AN1521">
            <v>0</v>
          </cell>
          <cell r="AO1521">
            <v>0</v>
          </cell>
          <cell r="AQ1521">
            <v>0</v>
          </cell>
          <cell r="AR1521">
            <v>0</v>
          </cell>
        </row>
        <row r="1522">
          <cell r="C1522">
            <v>5331</v>
          </cell>
          <cell r="E1522">
            <v>0</v>
          </cell>
          <cell r="F1522">
            <v>0</v>
          </cell>
          <cell r="G1522">
            <v>0</v>
          </cell>
          <cell r="H1522">
            <v>0</v>
          </cell>
          <cell r="I1522">
            <v>0</v>
          </cell>
          <cell r="J1522">
            <v>0</v>
          </cell>
          <cell r="K1522">
            <v>0</v>
          </cell>
          <cell r="L1522">
            <v>0</v>
          </cell>
          <cell r="M1522">
            <v>0</v>
          </cell>
          <cell r="N1522">
            <v>0</v>
          </cell>
          <cell r="O1522">
            <v>0</v>
          </cell>
          <cell r="P1522">
            <v>0</v>
          </cell>
          <cell r="Q1522">
            <v>0</v>
          </cell>
          <cell r="R1522">
            <v>0</v>
          </cell>
          <cell r="S1522">
            <v>0</v>
          </cell>
          <cell r="T1522">
            <v>0</v>
          </cell>
          <cell r="U1522">
            <v>0</v>
          </cell>
          <cell r="V1522">
            <v>0</v>
          </cell>
          <cell r="W1522">
            <v>0</v>
          </cell>
          <cell r="X1522">
            <v>0</v>
          </cell>
          <cell r="Y1522">
            <v>0</v>
          </cell>
          <cell r="Z1522">
            <v>0</v>
          </cell>
          <cell r="AA1522">
            <v>0</v>
          </cell>
          <cell r="AB1522">
            <v>0</v>
          </cell>
          <cell r="AC1522">
            <v>0</v>
          </cell>
          <cell r="AD1522">
            <v>0</v>
          </cell>
          <cell r="AE1522">
            <v>0</v>
          </cell>
          <cell r="AF1522">
            <v>0</v>
          </cell>
          <cell r="AG1522">
            <v>0</v>
          </cell>
          <cell r="AH1522">
            <v>0</v>
          </cell>
          <cell r="AI1522">
            <v>0</v>
          </cell>
          <cell r="AJ1522">
            <v>0</v>
          </cell>
          <cell r="AK1522">
            <v>0</v>
          </cell>
          <cell r="AL1522">
            <v>0</v>
          </cell>
          <cell r="AM1522">
            <v>0</v>
          </cell>
          <cell r="AN1522">
            <v>0</v>
          </cell>
          <cell r="AO1522">
            <v>0</v>
          </cell>
          <cell r="AQ1522">
            <v>0</v>
          </cell>
          <cell r="AR1522">
            <v>0</v>
          </cell>
        </row>
        <row r="1523">
          <cell r="C1523">
            <v>5331</v>
          </cell>
          <cell r="E1523">
            <v>0</v>
          </cell>
          <cell r="F1523">
            <v>0</v>
          </cell>
          <cell r="G1523">
            <v>0</v>
          </cell>
          <cell r="H1523">
            <v>0</v>
          </cell>
          <cell r="I1523">
            <v>0</v>
          </cell>
          <cell r="J1523">
            <v>0</v>
          </cell>
          <cell r="K1523">
            <v>0</v>
          </cell>
          <cell r="L1523">
            <v>0</v>
          </cell>
          <cell r="M1523">
            <v>0</v>
          </cell>
          <cell r="N1523">
            <v>0</v>
          </cell>
          <cell r="O1523">
            <v>0</v>
          </cell>
          <cell r="P1523">
            <v>0</v>
          </cell>
          <cell r="Q1523">
            <v>0</v>
          </cell>
          <cell r="R1523">
            <v>0</v>
          </cell>
          <cell r="S1523">
            <v>0</v>
          </cell>
          <cell r="T1523">
            <v>0</v>
          </cell>
          <cell r="U1523">
            <v>0</v>
          </cell>
          <cell r="V1523">
            <v>0</v>
          </cell>
          <cell r="W1523">
            <v>0</v>
          </cell>
          <cell r="X1523">
            <v>0</v>
          </cell>
          <cell r="Y1523">
            <v>0</v>
          </cell>
          <cell r="Z1523">
            <v>0</v>
          </cell>
          <cell r="AA1523">
            <v>0</v>
          </cell>
          <cell r="AB1523">
            <v>0</v>
          </cell>
          <cell r="AC1523">
            <v>0</v>
          </cell>
          <cell r="AD1523">
            <v>0</v>
          </cell>
          <cell r="AE1523">
            <v>0</v>
          </cell>
          <cell r="AF1523">
            <v>0</v>
          </cell>
          <cell r="AG1523">
            <v>0</v>
          </cell>
          <cell r="AH1523">
            <v>0</v>
          </cell>
          <cell r="AI1523">
            <v>0</v>
          </cell>
          <cell r="AJ1523">
            <v>0</v>
          </cell>
          <cell r="AK1523">
            <v>0</v>
          </cell>
          <cell r="AL1523">
            <v>0</v>
          </cell>
          <cell r="AM1523">
            <v>0</v>
          </cell>
          <cell r="AN1523">
            <v>0</v>
          </cell>
          <cell r="AO1523">
            <v>0</v>
          </cell>
          <cell r="AQ1523">
            <v>0</v>
          </cell>
          <cell r="AR1523">
            <v>0</v>
          </cell>
        </row>
        <row r="1524">
          <cell r="C1524">
            <v>5331</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cell r="S1524">
            <v>0</v>
          </cell>
          <cell r="T1524">
            <v>0</v>
          </cell>
          <cell r="U1524">
            <v>0</v>
          </cell>
          <cell r="V1524">
            <v>0</v>
          </cell>
          <cell r="W1524">
            <v>0</v>
          </cell>
          <cell r="X1524">
            <v>0</v>
          </cell>
          <cell r="Y1524">
            <v>0</v>
          </cell>
          <cell r="Z1524">
            <v>0</v>
          </cell>
          <cell r="AA1524">
            <v>0</v>
          </cell>
          <cell r="AB1524">
            <v>0</v>
          </cell>
          <cell r="AC1524">
            <v>0</v>
          </cell>
          <cell r="AD1524">
            <v>0</v>
          </cell>
          <cell r="AE1524">
            <v>0</v>
          </cell>
          <cell r="AF1524">
            <v>0</v>
          </cell>
          <cell r="AG1524">
            <v>0</v>
          </cell>
          <cell r="AH1524">
            <v>0</v>
          </cell>
          <cell r="AI1524">
            <v>0</v>
          </cell>
          <cell r="AJ1524">
            <v>0</v>
          </cell>
          <cell r="AK1524">
            <v>0</v>
          </cell>
          <cell r="AL1524">
            <v>0</v>
          </cell>
          <cell r="AM1524">
            <v>0</v>
          </cell>
          <cell r="AN1524">
            <v>0</v>
          </cell>
          <cell r="AO1524">
            <v>0</v>
          </cell>
          <cell r="AQ1524">
            <v>0</v>
          </cell>
          <cell r="AR1524">
            <v>0</v>
          </cell>
        </row>
        <row r="1525">
          <cell r="C1525">
            <v>5331</v>
          </cell>
          <cell r="E1525">
            <v>0</v>
          </cell>
          <cell r="F1525">
            <v>0</v>
          </cell>
          <cell r="G1525">
            <v>0</v>
          </cell>
          <cell r="H1525">
            <v>0</v>
          </cell>
          <cell r="I1525">
            <v>0</v>
          </cell>
          <cell r="J1525">
            <v>0</v>
          </cell>
          <cell r="K1525">
            <v>0</v>
          </cell>
          <cell r="L1525">
            <v>0</v>
          </cell>
          <cell r="M1525">
            <v>0</v>
          </cell>
          <cell r="N1525">
            <v>0</v>
          </cell>
          <cell r="O1525">
            <v>0</v>
          </cell>
          <cell r="P1525">
            <v>0</v>
          </cell>
          <cell r="Q1525">
            <v>0</v>
          </cell>
          <cell r="R1525">
            <v>0</v>
          </cell>
          <cell r="S1525">
            <v>0</v>
          </cell>
          <cell r="T1525">
            <v>0</v>
          </cell>
          <cell r="U1525">
            <v>0</v>
          </cell>
          <cell r="V1525">
            <v>0</v>
          </cell>
          <cell r="W1525">
            <v>0</v>
          </cell>
          <cell r="X1525">
            <v>0</v>
          </cell>
          <cell r="Y1525">
            <v>0</v>
          </cell>
          <cell r="Z1525">
            <v>0</v>
          </cell>
          <cell r="AA1525">
            <v>0</v>
          </cell>
          <cell r="AB1525">
            <v>0</v>
          </cell>
          <cell r="AC1525">
            <v>0</v>
          </cell>
          <cell r="AD1525">
            <v>0</v>
          </cell>
          <cell r="AE1525">
            <v>0</v>
          </cell>
          <cell r="AF1525">
            <v>0</v>
          </cell>
          <cell r="AG1525">
            <v>0</v>
          </cell>
          <cell r="AH1525">
            <v>0</v>
          </cell>
          <cell r="AI1525">
            <v>0</v>
          </cell>
          <cell r="AJ1525">
            <v>0</v>
          </cell>
          <cell r="AK1525">
            <v>0</v>
          </cell>
          <cell r="AL1525">
            <v>0</v>
          </cell>
          <cell r="AM1525">
            <v>0</v>
          </cell>
          <cell r="AN1525">
            <v>0</v>
          </cell>
          <cell r="AO1525">
            <v>0</v>
          </cell>
          <cell r="AQ1525">
            <v>0</v>
          </cell>
          <cell r="AR1525">
            <v>0</v>
          </cell>
        </row>
        <row r="1526">
          <cell r="C1526">
            <v>5331</v>
          </cell>
          <cell r="E1526">
            <v>0</v>
          </cell>
          <cell r="F1526">
            <v>0</v>
          </cell>
          <cell r="G1526">
            <v>0</v>
          </cell>
          <cell r="H1526">
            <v>0</v>
          </cell>
          <cell r="I1526">
            <v>0</v>
          </cell>
          <cell r="J1526">
            <v>0</v>
          </cell>
          <cell r="K1526">
            <v>0</v>
          </cell>
          <cell r="L1526">
            <v>0</v>
          </cell>
          <cell r="M1526">
            <v>0</v>
          </cell>
          <cell r="N1526">
            <v>0</v>
          </cell>
          <cell r="O1526">
            <v>0</v>
          </cell>
          <cell r="P1526">
            <v>0</v>
          </cell>
          <cell r="Q1526">
            <v>0</v>
          </cell>
          <cell r="R1526">
            <v>0</v>
          </cell>
          <cell r="S1526">
            <v>0</v>
          </cell>
          <cell r="T1526">
            <v>0</v>
          </cell>
          <cell r="U1526">
            <v>0</v>
          </cell>
          <cell r="V1526">
            <v>0</v>
          </cell>
          <cell r="W1526">
            <v>0</v>
          </cell>
          <cell r="X1526">
            <v>0</v>
          </cell>
          <cell r="Y1526">
            <v>0</v>
          </cell>
          <cell r="Z1526">
            <v>0</v>
          </cell>
          <cell r="AA1526">
            <v>0</v>
          </cell>
          <cell r="AB1526">
            <v>0</v>
          </cell>
          <cell r="AC1526">
            <v>0</v>
          </cell>
          <cell r="AD1526">
            <v>0</v>
          </cell>
          <cell r="AE1526">
            <v>0</v>
          </cell>
          <cell r="AF1526">
            <v>0</v>
          </cell>
          <cell r="AG1526">
            <v>0</v>
          </cell>
          <cell r="AH1526">
            <v>0</v>
          </cell>
          <cell r="AI1526">
            <v>0</v>
          </cell>
          <cell r="AJ1526">
            <v>0</v>
          </cell>
          <cell r="AK1526">
            <v>0</v>
          </cell>
          <cell r="AL1526">
            <v>0</v>
          </cell>
          <cell r="AM1526">
            <v>0</v>
          </cell>
          <cell r="AN1526">
            <v>0</v>
          </cell>
          <cell r="AO1526">
            <v>0</v>
          </cell>
          <cell r="AQ1526">
            <v>0</v>
          </cell>
          <cell r="AR1526">
            <v>0</v>
          </cell>
        </row>
        <row r="1527">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cell r="S1527">
            <v>0</v>
          </cell>
          <cell r="T1527">
            <v>-160.88</v>
          </cell>
          <cell r="U1527">
            <v>0</v>
          </cell>
          <cell r="V1527">
            <v>0</v>
          </cell>
          <cell r="W1527">
            <v>0</v>
          </cell>
          <cell r="X1527">
            <v>0</v>
          </cell>
          <cell r="Y1527">
            <v>0</v>
          </cell>
          <cell r="Z1527">
            <v>0</v>
          </cell>
          <cell r="AA1527">
            <v>0</v>
          </cell>
          <cell r="AB1527">
            <v>0</v>
          </cell>
          <cell r="AC1527">
            <v>0</v>
          </cell>
          <cell r="AD1527">
            <v>0</v>
          </cell>
          <cell r="AE1527">
            <v>0</v>
          </cell>
          <cell r="AF1527">
            <v>0</v>
          </cell>
          <cell r="AG1527">
            <v>0</v>
          </cell>
          <cell r="AH1527">
            <v>-31914.57</v>
          </cell>
          <cell r="AI1527">
            <v>0</v>
          </cell>
          <cell r="AJ1527">
            <v>0</v>
          </cell>
          <cell r="AK1527">
            <v>0</v>
          </cell>
          <cell r="AL1527">
            <v>0</v>
          </cell>
          <cell r="AM1527">
            <v>0</v>
          </cell>
          <cell r="AN1527">
            <v>0</v>
          </cell>
          <cell r="AO1527">
            <v>0</v>
          </cell>
          <cell r="AQ1527">
            <v>0</v>
          </cell>
          <cell r="AR1527">
            <v>32075.45</v>
          </cell>
        </row>
        <row r="1528">
          <cell r="C1528">
            <v>5334</v>
          </cell>
          <cell r="E1528">
            <v>-917103.48</v>
          </cell>
          <cell r="F1528">
            <v>0</v>
          </cell>
          <cell r="G1528">
            <v>-123932.9</v>
          </cell>
          <cell r="H1528">
            <v>0</v>
          </cell>
          <cell r="I1528">
            <v>0</v>
          </cell>
          <cell r="J1528">
            <v>0</v>
          </cell>
          <cell r="K1528">
            <v>0</v>
          </cell>
          <cell r="L1528">
            <v>0</v>
          </cell>
          <cell r="M1528">
            <v>0</v>
          </cell>
          <cell r="N1528">
            <v>-3596804.26</v>
          </cell>
          <cell r="O1528">
            <v>0</v>
          </cell>
          <cell r="P1528">
            <v>0</v>
          </cell>
          <cell r="Q1528">
            <v>0</v>
          </cell>
          <cell r="R1528">
            <v>0</v>
          </cell>
          <cell r="S1528">
            <v>0</v>
          </cell>
          <cell r="T1528">
            <v>0</v>
          </cell>
          <cell r="U1528">
            <v>0</v>
          </cell>
          <cell r="V1528">
            <v>0</v>
          </cell>
          <cell r="W1528">
            <v>0</v>
          </cell>
          <cell r="X1528">
            <v>0</v>
          </cell>
          <cell r="Y1528">
            <v>0</v>
          </cell>
          <cell r="Z1528">
            <v>0</v>
          </cell>
          <cell r="AA1528">
            <v>0</v>
          </cell>
          <cell r="AB1528">
            <v>0</v>
          </cell>
          <cell r="AC1528">
            <v>0</v>
          </cell>
          <cell r="AD1528">
            <v>0</v>
          </cell>
          <cell r="AE1528">
            <v>0</v>
          </cell>
          <cell r="AF1528">
            <v>0</v>
          </cell>
          <cell r="AG1528">
            <v>0</v>
          </cell>
          <cell r="AH1528">
            <v>-659374.30000000005</v>
          </cell>
          <cell r="AI1528">
            <v>0</v>
          </cell>
          <cell r="AJ1528">
            <v>0</v>
          </cell>
          <cell r="AK1528">
            <v>0</v>
          </cell>
          <cell r="AL1528">
            <v>0</v>
          </cell>
          <cell r="AM1528">
            <v>0</v>
          </cell>
          <cell r="AN1528">
            <v>0</v>
          </cell>
          <cell r="AO1528">
            <v>0</v>
          </cell>
          <cell r="AQ1528">
            <v>0</v>
          </cell>
          <cell r="AR1528">
            <v>5297214.9399999995</v>
          </cell>
        </row>
        <row r="1529">
          <cell r="C1529">
            <v>5334</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cell r="S1529">
            <v>0</v>
          </cell>
          <cell r="T1529">
            <v>0</v>
          </cell>
          <cell r="U1529">
            <v>0</v>
          </cell>
          <cell r="V1529">
            <v>77298</v>
          </cell>
          <cell r="W1529">
            <v>0</v>
          </cell>
          <cell r="X1529">
            <v>0</v>
          </cell>
          <cell r="Y1529">
            <v>0</v>
          </cell>
          <cell r="Z1529">
            <v>0</v>
          </cell>
          <cell r="AA1529">
            <v>0</v>
          </cell>
          <cell r="AB1529">
            <v>0</v>
          </cell>
          <cell r="AC1529">
            <v>0</v>
          </cell>
          <cell r="AD1529">
            <v>0</v>
          </cell>
          <cell r="AE1529">
            <v>0</v>
          </cell>
          <cell r="AF1529">
            <v>0</v>
          </cell>
          <cell r="AG1529">
            <v>0</v>
          </cell>
          <cell r="AH1529">
            <v>0</v>
          </cell>
          <cell r="AI1529">
            <v>0</v>
          </cell>
          <cell r="AJ1529">
            <v>0</v>
          </cell>
          <cell r="AK1529">
            <v>0</v>
          </cell>
          <cell r="AL1529">
            <v>0</v>
          </cell>
          <cell r="AM1529">
            <v>0</v>
          </cell>
          <cell r="AN1529">
            <v>0</v>
          </cell>
          <cell r="AO1529">
            <v>0</v>
          </cell>
          <cell r="AQ1529">
            <v>77298</v>
          </cell>
          <cell r="AR1529">
            <v>0</v>
          </cell>
        </row>
        <row r="1530">
          <cell r="C1530">
            <v>5334</v>
          </cell>
          <cell r="E1530">
            <v>0</v>
          </cell>
          <cell r="F1530">
            <v>0</v>
          </cell>
          <cell r="G1530">
            <v>0</v>
          </cell>
          <cell r="H1530">
            <v>0</v>
          </cell>
          <cell r="I1530">
            <v>0</v>
          </cell>
          <cell r="J1530">
            <v>0</v>
          </cell>
          <cell r="K1530">
            <v>0</v>
          </cell>
          <cell r="L1530">
            <v>0</v>
          </cell>
          <cell r="M1530">
            <v>0</v>
          </cell>
          <cell r="N1530">
            <v>0</v>
          </cell>
          <cell r="O1530">
            <v>0</v>
          </cell>
          <cell r="P1530">
            <v>0</v>
          </cell>
          <cell r="Q1530">
            <v>0</v>
          </cell>
          <cell r="R1530">
            <v>0</v>
          </cell>
          <cell r="S1530">
            <v>0</v>
          </cell>
          <cell r="T1530">
            <v>0</v>
          </cell>
          <cell r="U1530">
            <v>0</v>
          </cell>
          <cell r="V1530">
            <v>0</v>
          </cell>
          <cell r="W1530">
            <v>0</v>
          </cell>
          <cell r="X1530">
            <v>0</v>
          </cell>
          <cell r="Y1530">
            <v>0</v>
          </cell>
          <cell r="Z1530">
            <v>0</v>
          </cell>
          <cell r="AA1530">
            <v>0</v>
          </cell>
          <cell r="AB1530">
            <v>0</v>
          </cell>
          <cell r="AC1530">
            <v>0</v>
          </cell>
          <cell r="AD1530">
            <v>0</v>
          </cell>
          <cell r="AE1530">
            <v>0</v>
          </cell>
          <cell r="AF1530">
            <v>0</v>
          </cell>
          <cell r="AG1530">
            <v>0</v>
          </cell>
          <cell r="AH1530">
            <v>0</v>
          </cell>
          <cell r="AI1530">
            <v>0</v>
          </cell>
          <cell r="AJ1530">
            <v>0</v>
          </cell>
          <cell r="AK1530">
            <v>0</v>
          </cell>
          <cell r="AL1530">
            <v>0</v>
          </cell>
          <cell r="AM1530">
            <v>0</v>
          </cell>
          <cell r="AN1530">
            <v>0</v>
          </cell>
          <cell r="AO1530">
            <v>0</v>
          </cell>
          <cell r="AQ1530">
            <v>0</v>
          </cell>
          <cell r="AR1530">
            <v>0</v>
          </cell>
        </row>
        <row r="1531">
          <cell r="C1531">
            <v>5334</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cell r="S1531">
            <v>0</v>
          </cell>
          <cell r="T1531">
            <v>0</v>
          </cell>
          <cell r="U1531">
            <v>0</v>
          </cell>
          <cell r="V1531">
            <v>0</v>
          </cell>
          <cell r="W1531">
            <v>0</v>
          </cell>
          <cell r="X1531">
            <v>0</v>
          </cell>
          <cell r="Y1531">
            <v>0</v>
          </cell>
          <cell r="Z1531">
            <v>0</v>
          </cell>
          <cell r="AA1531">
            <v>0</v>
          </cell>
          <cell r="AB1531">
            <v>0</v>
          </cell>
          <cell r="AC1531">
            <v>0</v>
          </cell>
          <cell r="AD1531">
            <v>0</v>
          </cell>
          <cell r="AE1531">
            <v>0</v>
          </cell>
          <cell r="AF1531">
            <v>0</v>
          </cell>
          <cell r="AG1531">
            <v>0</v>
          </cell>
          <cell r="AH1531">
            <v>0</v>
          </cell>
          <cell r="AI1531">
            <v>0</v>
          </cell>
          <cell r="AJ1531">
            <v>0</v>
          </cell>
          <cell r="AK1531">
            <v>0</v>
          </cell>
          <cell r="AL1531">
            <v>0</v>
          </cell>
          <cell r="AM1531">
            <v>0</v>
          </cell>
          <cell r="AN1531">
            <v>0</v>
          </cell>
          <cell r="AO1531">
            <v>0</v>
          </cell>
          <cell r="AQ1531">
            <v>0</v>
          </cell>
          <cell r="AR1531">
            <v>0</v>
          </cell>
        </row>
        <row r="1532">
          <cell r="C1532">
            <v>5334</v>
          </cell>
          <cell r="E1532">
            <v>0</v>
          </cell>
          <cell r="F1532">
            <v>0</v>
          </cell>
          <cell r="G1532">
            <v>0</v>
          </cell>
          <cell r="H1532">
            <v>0</v>
          </cell>
          <cell r="I1532">
            <v>0</v>
          </cell>
          <cell r="J1532">
            <v>0</v>
          </cell>
          <cell r="K1532">
            <v>0</v>
          </cell>
          <cell r="L1532">
            <v>0</v>
          </cell>
          <cell r="M1532">
            <v>0</v>
          </cell>
          <cell r="N1532">
            <v>0</v>
          </cell>
          <cell r="O1532">
            <v>0</v>
          </cell>
          <cell r="P1532">
            <v>0</v>
          </cell>
          <cell r="Q1532">
            <v>0</v>
          </cell>
          <cell r="R1532">
            <v>0</v>
          </cell>
          <cell r="S1532">
            <v>0</v>
          </cell>
          <cell r="T1532">
            <v>0</v>
          </cell>
          <cell r="U1532">
            <v>0</v>
          </cell>
          <cell r="V1532">
            <v>0</v>
          </cell>
          <cell r="W1532">
            <v>0</v>
          </cell>
          <cell r="X1532">
            <v>0</v>
          </cell>
          <cell r="Y1532">
            <v>0</v>
          </cell>
          <cell r="Z1532">
            <v>0</v>
          </cell>
          <cell r="AA1532">
            <v>0</v>
          </cell>
          <cell r="AB1532">
            <v>0</v>
          </cell>
          <cell r="AC1532">
            <v>0</v>
          </cell>
          <cell r="AD1532">
            <v>0</v>
          </cell>
          <cell r="AE1532">
            <v>0</v>
          </cell>
          <cell r="AF1532">
            <v>0</v>
          </cell>
          <cell r="AG1532">
            <v>0</v>
          </cell>
          <cell r="AH1532">
            <v>0</v>
          </cell>
          <cell r="AI1532">
            <v>0</v>
          </cell>
          <cell r="AJ1532">
            <v>0</v>
          </cell>
          <cell r="AK1532">
            <v>0</v>
          </cell>
          <cell r="AL1532">
            <v>0</v>
          </cell>
          <cell r="AM1532">
            <v>0</v>
          </cell>
          <cell r="AN1532">
            <v>0</v>
          </cell>
          <cell r="AO1532">
            <v>0</v>
          </cell>
          <cell r="AQ1532">
            <v>0</v>
          </cell>
          <cell r="AR1532">
            <v>0</v>
          </cell>
        </row>
        <row r="1533">
          <cell r="C1533">
            <v>5334</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cell r="S1533">
            <v>0</v>
          </cell>
          <cell r="T1533">
            <v>0</v>
          </cell>
          <cell r="U1533">
            <v>0</v>
          </cell>
          <cell r="V1533">
            <v>0</v>
          </cell>
          <cell r="W1533">
            <v>0</v>
          </cell>
          <cell r="X1533">
            <v>0</v>
          </cell>
          <cell r="Y1533">
            <v>0</v>
          </cell>
          <cell r="Z1533">
            <v>0</v>
          </cell>
          <cell r="AA1533">
            <v>0</v>
          </cell>
          <cell r="AB1533">
            <v>0</v>
          </cell>
          <cell r="AC1533">
            <v>0</v>
          </cell>
          <cell r="AD1533">
            <v>0</v>
          </cell>
          <cell r="AE1533">
            <v>0</v>
          </cell>
          <cell r="AF1533">
            <v>0</v>
          </cell>
          <cell r="AG1533">
            <v>0</v>
          </cell>
          <cell r="AH1533">
            <v>0</v>
          </cell>
          <cell r="AI1533">
            <v>0</v>
          </cell>
          <cell r="AJ1533">
            <v>0</v>
          </cell>
          <cell r="AK1533">
            <v>0</v>
          </cell>
          <cell r="AL1533">
            <v>0</v>
          </cell>
          <cell r="AM1533">
            <v>0</v>
          </cell>
          <cell r="AN1533">
            <v>0</v>
          </cell>
          <cell r="AO1533">
            <v>0</v>
          </cell>
          <cell r="AQ1533">
            <v>0</v>
          </cell>
          <cell r="AR1533">
            <v>0</v>
          </cell>
        </row>
        <row r="1534">
          <cell r="C1534">
            <v>5334</v>
          </cell>
          <cell r="E1534">
            <v>0</v>
          </cell>
          <cell r="F1534">
            <v>0</v>
          </cell>
          <cell r="G1534">
            <v>0</v>
          </cell>
          <cell r="H1534">
            <v>0</v>
          </cell>
          <cell r="I1534">
            <v>0</v>
          </cell>
          <cell r="J1534">
            <v>0</v>
          </cell>
          <cell r="K1534">
            <v>0</v>
          </cell>
          <cell r="L1534">
            <v>0</v>
          </cell>
          <cell r="M1534">
            <v>0</v>
          </cell>
          <cell r="N1534">
            <v>0</v>
          </cell>
          <cell r="O1534">
            <v>0</v>
          </cell>
          <cell r="P1534">
            <v>0</v>
          </cell>
          <cell r="Q1534">
            <v>0</v>
          </cell>
          <cell r="R1534">
            <v>0</v>
          </cell>
          <cell r="S1534">
            <v>0</v>
          </cell>
          <cell r="T1534">
            <v>0</v>
          </cell>
          <cell r="U1534">
            <v>0</v>
          </cell>
          <cell r="V1534">
            <v>0</v>
          </cell>
          <cell r="W1534">
            <v>0</v>
          </cell>
          <cell r="X1534">
            <v>0</v>
          </cell>
          <cell r="Y1534">
            <v>0</v>
          </cell>
          <cell r="Z1534">
            <v>0</v>
          </cell>
          <cell r="AA1534">
            <v>0</v>
          </cell>
          <cell r="AB1534">
            <v>0</v>
          </cell>
          <cell r="AC1534">
            <v>0</v>
          </cell>
          <cell r="AD1534">
            <v>0</v>
          </cell>
          <cell r="AE1534">
            <v>0</v>
          </cell>
          <cell r="AF1534">
            <v>0</v>
          </cell>
          <cell r="AG1534">
            <v>0</v>
          </cell>
          <cell r="AH1534">
            <v>0</v>
          </cell>
          <cell r="AI1534">
            <v>0</v>
          </cell>
          <cell r="AJ1534">
            <v>0</v>
          </cell>
          <cell r="AK1534">
            <v>0</v>
          </cell>
          <cell r="AL1534">
            <v>0</v>
          </cell>
          <cell r="AM1534">
            <v>0</v>
          </cell>
          <cell r="AN1534">
            <v>0</v>
          </cell>
          <cell r="AO1534">
            <v>0</v>
          </cell>
          <cell r="AQ1534">
            <v>0</v>
          </cell>
          <cell r="AR1534">
            <v>0</v>
          </cell>
        </row>
        <row r="1535">
          <cell r="C1535">
            <v>5334</v>
          </cell>
          <cell r="E1535">
            <v>0</v>
          </cell>
          <cell r="F1535">
            <v>0</v>
          </cell>
          <cell r="G1535">
            <v>0</v>
          </cell>
          <cell r="H1535">
            <v>0</v>
          </cell>
          <cell r="I1535">
            <v>0</v>
          </cell>
          <cell r="J1535">
            <v>0</v>
          </cell>
          <cell r="K1535">
            <v>0</v>
          </cell>
          <cell r="L1535">
            <v>0</v>
          </cell>
          <cell r="M1535">
            <v>0</v>
          </cell>
          <cell r="N1535">
            <v>0</v>
          </cell>
          <cell r="O1535">
            <v>0</v>
          </cell>
          <cell r="P1535">
            <v>0</v>
          </cell>
          <cell r="Q1535">
            <v>0</v>
          </cell>
          <cell r="R1535">
            <v>0</v>
          </cell>
          <cell r="S1535">
            <v>0</v>
          </cell>
          <cell r="T1535">
            <v>0</v>
          </cell>
          <cell r="U1535">
            <v>0</v>
          </cell>
          <cell r="V1535">
            <v>0</v>
          </cell>
          <cell r="W1535">
            <v>0</v>
          </cell>
          <cell r="X1535">
            <v>0</v>
          </cell>
          <cell r="Y1535">
            <v>0</v>
          </cell>
          <cell r="Z1535">
            <v>0</v>
          </cell>
          <cell r="AA1535">
            <v>0</v>
          </cell>
          <cell r="AB1535">
            <v>0</v>
          </cell>
          <cell r="AC1535">
            <v>0</v>
          </cell>
          <cell r="AD1535">
            <v>0</v>
          </cell>
          <cell r="AE1535">
            <v>0</v>
          </cell>
          <cell r="AF1535">
            <v>0</v>
          </cell>
          <cell r="AG1535">
            <v>0</v>
          </cell>
          <cell r="AH1535">
            <v>0</v>
          </cell>
          <cell r="AI1535">
            <v>0</v>
          </cell>
          <cell r="AJ1535">
            <v>0</v>
          </cell>
          <cell r="AK1535">
            <v>0</v>
          </cell>
          <cell r="AL1535">
            <v>0</v>
          </cell>
          <cell r="AM1535">
            <v>0</v>
          </cell>
          <cell r="AN1535">
            <v>0</v>
          </cell>
          <cell r="AO1535">
            <v>0</v>
          </cell>
          <cell r="AQ1535">
            <v>0</v>
          </cell>
          <cell r="AR1535">
            <v>0</v>
          </cell>
        </row>
        <row r="1536">
          <cell r="C1536">
            <v>5334</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cell r="S1536">
            <v>0</v>
          </cell>
          <cell r="T1536">
            <v>0</v>
          </cell>
          <cell r="U1536">
            <v>0</v>
          </cell>
          <cell r="V1536">
            <v>0</v>
          </cell>
          <cell r="W1536">
            <v>0</v>
          </cell>
          <cell r="X1536">
            <v>0</v>
          </cell>
          <cell r="Y1536">
            <v>0</v>
          </cell>
          <cell r="Z1536">
            <v>0</v>
          </cell>
          <cell r="AA1536">
            <v>0</v>
          </cell>
          <cell r="AB1536">
            <v>0</v>
          </cell>
          <cell r="AC1536">
            <v>0</v>
          </cell>
          <cell r="AD1536">
            <v>0</v>
          </cell>
          <cell r="AE1536">
            <v>0</v>
          </cell>
          <cell r="AF1536">
            <v>0</v>
          </cell>
          <cell r="AG1536">
            <v>0</v>
          </cell>
          <cell r="AH1536">
            <v>0</v>
          </cell>
          <cell r="AI1536">
            <v>0</v>
          </cell>
          <cell r="AJ1536">
            <v>0</v>
          </cell>
          <cell r="AK1536">
            <v>0</v>
          </cell>
          <cell r="AL1536">
            <v>0</v>
          </cell>
          <cell r="AM1536">
            <v>0</v>
          </cell>
          <cell r="AN1536">
            <v>0</v>
          </cell>
          <cell r="AO1536">
            <v>0</v>
          </cell>
          <cell r="AQ1536">
            <v>0</v>
          </cell>
          <cell r="AR1536">
            <v>0</v>
          </cell>
        </row>
        <row r="1537">
          <cell r="C1537">
            <v>5334</v>
          </cell>
          <cell r="E1537">
            <v>0</v>
          </cell>
          <cell r="F1537">
            <v>0</v>
          </cell>
          <cell r="G1537">
            <v>0</v>
          </cell>
          <cell r="H1537">
            <v>0</v>
          </cell>
          <cell r="I1537">
            <v>0</v>
          </cell>
          <cell r="J1537">
            <v>0</v>
          </cell>
          <cell r="K1537">
            <v>0</v>
          </cell>
          <cell r="L1537">
            <v>0</v>
          </cell>
          <cell r="M1537">
            <v>0</v>
          </cell>
          <cell r="N1537">
            <v>0</v>
          </cell>
          <cell r="O1537">
            <v>0</v>
          </cell>
          <cell r="P1537">
            <v>0</v>
          </cell>
          <cell r="Q1537">
            <v>0</v>
          </cell>
          <cell r="R1537">
            <v>0</v>
          </cell>
          <cell r="S1537">
            <v>0</v>
          </cell>
          <cell r="T1537">
            <v>0</v>
          </cell>
          <cell r="U1537">
            <v>0</v>
          </cell>
          <cell r="V1537">
            <v>0</v>
          </cell>
          <cell r="W1537">
            <v>0</v>
          </cell>
          <cell r="X1537">
            <v>0</v>
          </cell>
          <cell r="Y1537">
            <v>0</v>
          </cell>
          <cell r="Z1537">
            <v>0</v>
          </cell>
          <cell r="AA1537">
            <v>0</v>
          </cell>
          <cell r="AB1537">
            <v>0</v>
          </cell>
          <cell r="AC1537">
            <v>0</v>
          </cell>
          <cell r="AD1537">
            <v>0</v>
          </cell>
          <cell r="AE1537">
            <v>0</v>
          </cell>
          <cell r="AF1537">
            <v>0</v>
          </cell>
          <cell r="AG1537">
            <v>0</v>
          </cell>
          <cell r="AH1537">
            <v>0</v>
          </cell>
          <cell r="AI1537">
            <v>0</v>
          </cell>
          <cell r="AJ1537">
            <v>0</v>
          </cell>
          <cell r="AK1537">
            <v>0</v>
          </cell>
          <cell r="AL1537">
            <v>0</v>
          </cell>
          <cell r="AM1537">
            <v>0</v>
          </cell>
          <cell r="AN1537">
            <v>0</v>
          </cell>
          <cell r="AO1537">
            <v>0</v>
          </cell>
          <cell r="AQ1537">
            <v>0</v>
          </cell>
          <cell r="AR1537">
            <v>0</v>
          </cell>
        </row>
        <row r="1538">
          <cell r="C1538">
            <v>5334</v>
          </cell>
          <cell r="E1538">
            <v>0</v>
          </cell>
          <cell r="F1538">
            <v>0</v>
          </cell>
          <cell r="G1538">
            <v>0</v>
          </cell>
          <cell r="H1538">
            <v>0</v>
          </cell>
          <cell r="I1538">
            <v>0</v>
          </cell>
          <cell r="J1538">
            <v>0</v>
          </cell>
          <cell r="K1538">
            <v>0</v>
          </cell>
          <cell r="L1538">
            <v>0</v>
          </cell>
          <cell r="M1538">
            <v>0</v>
          </cell>
          <cell r="N1538">
            <v>0</v>
          </cell>
          <cell r="O1538">
            <v>0</v>
          </cell>
          <cell r="P1538">
            <v>0</v>
          </cell>
          <cell r="Q1538">
            <v>0</v>
          </cell>
          <cell r="R1538">
            <v>0</v>
          </cell>
          <cell r="S1538">
            <v>0</v>
          </cell>
          <cell r="T1538">
            <v>0</v>
          </cell>
          <cell r="U1538">
            <v>0</v>
          </cell>
          <cell r="V1538">
            <v>0</v>
          </cell>
          <cell r="W1538">
            <v>0</v>
          </cell>
          <cell r="X1538">
            <v>0</v>
          </cell>
          <cell r="Y1538">
            <v>0</v>
          </cell>
          <cell r="Z1538">
            <v>0</v>
          </cell>
          <cell r="AA1538">
            <v>0</v>
          </cell>
          <cell r="AB1538">
            <v>0</v>
          </cell>
          <cell r="AC1538">
            <v>0</v>
          </cell>
          <cell r="AD1538">
            <v>0</v>
          </cell>
          <cell r="AE1538">
            <v>0</v>
          </cell>
          <cell r="AF1538">
            <v>0</v>
          </cell>
          <cell r="AG1538">
            <v>0</v>
          </cell>
          <cell r="AH1538">
            <v>0</v>
          </cell>
          <cell r="AI1538">
            <v>0</v>
          </cell>
          <cell r="AJ1538">
            <v>0</v>
          </cell>
          <cell r="AK1538">
            <v>0</v>
          </cell>
          <cell r="AL1538">
            <v>0</v>
          </cell>
          <cell r="AM1538">
            <v>0</v>
          </cell>
          <cell r="AN1538">
            <v>0</v>
          </cell>
          <cell r="AO1538">
            <v>0</v>
          </cell>
          <cell r="AQ1538">
            <v>0</v>
          </cell>
          <cell r="AR1538">
            <v>0</v>
          </cell>
        </row>
        <row r="1539">
          <cell r="C1539">
            <v>5334</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0</v>
          </cell>
          <cell r="X1539">
            <v>0</v>
          </cell>
          <cell r="Y1539">
            <v>0</v>
          </cell>
          <cell r="Z1539">
            <v>0</v>
          </cell>
          <cell r="AA1539">
            <v>0</v>
          </cell>
          <cell r="AB1539">
            <v>0</v>
          </cell>
          <cell r="AC1539">
            <v>0</v>
          </cell>
          <cell r="AD1539">
            <v>0</v>
          </cell>
          <cell r="AE1539">
            <v>0</v>
          </cell>
          <cell r="AF1539">
            <v>0</v>
          </cell>
          <cell r="AG1539">
            <v>0</v>
          </cell>
          <cell r="AH1539">
            <v>0</v>
          </cell>
          <cell r="AI1539">
            <v>0</v>
          </cell>
          <cell r="AJ1539">
            <v>0</v>
          </cell>
          <cell r="AK1539">
            <v>0</v>
          </cell>
          <cell r="AL1539">
            <v>0</v>
          </cell>
          <cell r="AM1539">
            <v>0</v>
          </cell>
          <cell r="AN1539">
            <v>0</v>
          </cell>
          <cell r="AO1539">
            <v>0</v>
          </cell>
          <cell r="AQ1539">
            <v>0</v>
          </cell>
          <cell r="AR1539">
            <v>0</v>
          </cell>
        </row>
        <row r="1540">
          <cell r="C1540">
            <v>5334</v>
          </cell>
          <cell r="E1540">
            <v>0</v>
          </cell>
          <cell r="F1540">
            <v>0</v>
          </cell>
          <cell r="G1540">
            <v>0</v>
          </cell>
          <cell r="H1540">
            <v>0</v>
          </cell>
          <cell r="I1540">
            <v>0</v>
          </cell>
          <cell r="J1540">
            <v>0</v>
          </cell>
          <cell r="K1540">
            <v>0</v>
          </cell>
          <cell r="L1540">
            <v>0</v>
          </cell>
          <cell r="M1540">
            <v>0</v>
          </cell>
          <cell r="N1540">
            <v>0</v>
          </cell>
          <cell r="O1540">
            <v>0</v>
          </cell>
          <cell r="P1540">
            <v>0</v>
          </cell>
          <cell r="Q1540">
            <v>0</v>
          </cell>
          <cell r="R1540">
            <v>0</v>
          </cell>
          <cell r="S1540">
            <v>0</v>
          </cell>
          <cell r="T1540">
            <v>0</v>
          </cell>
          <cell r="U1540">
            <v>0</v>
          </cell>
          <cell r="V1540">
            <v>0</v>
          </cell>
          <cell r="W1540">
            <v>0</v>
          </cell>
          <cell r="X1540">
            <v>0</v>
          </cell>
          <cell r="Y1540">
            <v>0</v>
          </cell>
          <cell r="Z1540">
            <v>0</v>
          </cell>
          <cell r="AA1540">
            <v>0</v>
          </cell>
          <cell r="AB1540">
            <v>0</v>
          </cell>
          <cell r="AC1540">
            <v>0</v>
          </cell>
          <cell r="AD1540">
            <v>0</v>
          </cell>
          <cell r="AE1540">
            <v>0</v>
          </cell>
          <cell r="AF1540">
            <v>0</v>
          </cell>
          <cell r="AG1540">
            <v>0</v>
          </cell>
          <cell r="AH1540">
            <v>0</v>
          </cell>
          <cell r="AI1540">
            <v>0</v>
          </cell>
          <cell r="AJ1540">
            <v>0</v>
          </cell>
          <cell r="AK1540">
            <v>0</v>
          </cell>
          <cell r="AL1540">
            <v>0</v>
          </cell>
          <cell r="AM1540">
            <v>0</v>
          </cell>
          <cell r="AN1540">
            <v>0</v>
          </cell>
          <cell r="AO1540">
            <v>0</v>
          </cell>
          <cell r="AQ1540">
            <v>0</v>
          </cell>
          <cell r="AR1540">
            <v>0</v>
          </cell>
        </row>
        <row r="1541">
          <cell r="C1541">
            <v>5334</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cell r="S1541">
            <v>0</v>
          </cell>
          <cell r="T1541">
            <v>0</v>
          </cell>
          <cell r="U1541">
            <v>0</v>
          </cell>
          <cell r="V1541">
            <v>0</v>
          </cell>
          <cell r="W1541">
            <v>0</v>
          </cell>
          <cell r="X1541">
            <v>0</v>
          </cell>
          <cell r="Y1541">
            <v>0</v>
          </cell>
          <cell r="Z1541">
            <v>0</v>
          </cell>
          <cell r="AA1541">
            <v>0</v>
          </cell>
          <cell r="AB1541">
            <v>0</v>
          </cell>
          <cell r="AC1541">
            <v>0</v>
          </cell>
          <cell r="AD1541">
            <v>0</v>
          </cell>
          <cell r="AE1541">
            <v>0</v>
          </cell>
          <cell r="AF1541">
            <v>0</v>
          </cell>
          <cell r="AG1541">
            <v>0</v>
          </cell>
          <cell r="AH1541">
            <v>0</v>
          </cell>
          <cell r="AI1541">
            <v>0</v>
          </cell>
          <cell r="AJ1541">
            <v>0</v>
          </cell>
          <cell r="AK1541">
            <v>0</v>
          </cell>
          <cell r="AL1541">
            <v>0</v>
          </cell>
          <cell r="AM1541">
            <v>0</v>
          </cell>
          <cell r="AN1541">
            <v>0</v>
          </cell>
          <cell r="AO1541">
            <v>0</v>
          </cell>
          <cell r="AQ1541">
            <v>0</v>
          </cell>
          <cell r="AR1541">
            <v>0</v>
          </cell>
        </row>
        <row r="1542">
          <cell r="C1542">
            <v>5334</v>
          </cell>
          <cell r="E1542">
            <v>0</v>
          </cell>
          <cell r="F1542">
            <v>0</v>
          </cell>
          <cell r="G1542">
            <v>0</v>
          </cell>
          <cell r="H1542">
            <v>0</v>
          </cell>
          <cell r="I1542">
            <v>0</v>
          </cell>
          <cell r="J1542">
            <v>0</v>
          </cell>
          <cell r="K1542">
            <v>0</v>
          </cell>
          <cell r="L1542">
            <v>0</v>
          </cell>
          <cell r="M1542">
            <v>0</v>
          </cell>
          <cell r="N1542">
            <v>0</v>
          </cell>
          <cell r="O1542">
            <v>0</v>
          </cell>
          <cell r="P1542">
            <v>0</v>
          </cell>
          <cell r="Q1542">
            <v>0</v>
          </cell>
          <cell r="R1542">
            <v>0</v>
          </cell>
          <cell r="S1542">
            <v>0</v>
          </cell>
          <cell r="T1542">
            <v>0</v>
          </cell>
          <cell r="U1542">
            <v>0</v>
          </cell>
          <cell r="V1542">
            <v>0</v>
          </cell>
          <cell r="W1542">
            <v>0</v>
          </cell>
          <cell r="X1542">
            <v>0</v>
          </cell>
          <cell r="Y1542">
            <v>0</v>
          </cell>
          <cell r="Z1542">
            <v>0</v>
          </cell>
          <cell r="AA1542">
            <v>0</v>
          </cell>
          <cell r="AB1542">
            <v>0</v>
          </cell>
          <cell r="AC1542">
            <v>0</v>
          </cell>
          <cell r="AD1542">
            <v>0</v>
          </cell>
          <cell r="AE1542">
            <v>0</v>
          </cell>
          <cell r="AF1542">
            <v>0</v>
          </cell>
          <cell r="AG1542">
            <v>0</v>
          </cell>
          <cell r="AH1542">
            <v>0</v>
          </cell>
          <cell r="AI1542">
            <v>0</v>
          </cell>
          <cell r="AJ1542">
            <v>0</v>
          </cell>
          <cell r="AK1542">
            <v>0</v>
          </cell>
          <cell r="AL1542">
            <v>0</v>
          </cell>
          <cell r="AM1542">
            <v>0</v>
          </cell>
          <cell r="AN1542">
            <v>0</v>
          </cell>
          <cell r="AO1542">
            <v>0</v>
          </cell>
          <cell r="AQ1542">
            <v>0</v>
          </cell>
          <cell r="AR1542">
            <v>0</v>
          </cell>
        </row>
        <row r="1543">
          <cell r="C1543">
            <v>5334</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cell r="S1543">
            <v>0</v>
          </cell>
          <cell r="T1543">
            <v>0</v>
          </cell>
          <cell r="U1543">
            <v>0</v>
          </cell>
          <cell r="V1543">
            <v>0</v>
          </cell>
          <cell r="W1543">
            <v>0</v>
          </cell>
          <cell r="X1543">
            <v>0</v>
          </cell>
          <cell r="Y1543">
            <v>0</v>
          </cell>
          <cell r="Z1543">
            <v>0</v>
          </cell>
          <cell r="AA1543">
            <v>0</v>
          </cell>
          <cell r="AB1543">
            <v>0</v>
          </cell>
          <cell r="AC1543">
            <v>0</v>
          </cell>
          <cell r="AD1543">
            <v>0</v>
          </cell>
          <cell r="AE1543">
            <v>0</v>
          </cell>
          <cell r="AF1543">
            <v>0</v>
          </cell>
          <cell r="AG1543">
            <v>0</v>
          </cell>
          <cell r="AH1543">
            <v>0</v>
          </cell>
          <cell r="AI1543">
            <v>0</v>
          </cell>
          <cell r="AJ1543">
            <v>0</v>
          </cell>
          <cell r="AK1543">
            <v>0</v>
          </cell>
          <cell r="AL1543">
            <v>0</v>
          </cell>
          <cell r="AM1543">
            <v>0</v>
          </cell>
          <cell r="AN1543">
            <v>0</v>
          </cell>
          <cell r="AO1543">
            <v>0</v>
          </cell>
          <cell r="AQ1543">
            <v>0</v>
          </cell>
          <cell r="AR1543">
            <v>0</v>
          </cell>
        </row>
        <row r="1544">
          <cell r="C1544">
            <v>5334</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cell r="S1544">
            <v>0</v>
          </cell>
          <cell r="T1544">
            <v>0</v>
          </cell>
          <cell r="U1544">
            <v>0</v>
          </cell>
          <cell r="V1544">
            <v>0</v>
          </cell>
          <cell r="W1544">
            <v>0</v>
          </cell>
          <cell r="X1544">
            <v>0</v>
          </cell>
          <cell r="Y1544">
            <v>0</v>
          </cell>
          <cell r="Z1544">
            <v>0</v>
          </cell>
          <cell r="AA1544">
            <v>0</v>
          </cell>
          <cell r="AB1544">
            <v>0</v>
          </cell>
          <cell r="AC1544">
            <v>0</v>
          </cell>
          <cell r="AD1544">
            <v>0</v>
          </cell>
          <cell r="AE1544">
            <v>0</v>
          </cell>
          <cell r="AF1544">
            <v>0</v>
          </cell>
          <cell r="AG1544">
            <v>0</v>
          </cell>
          <cell r="AH1544">
            <v>0</v>
          </cell>
          <cell r="AI1544">
            <v>0</v>
          </cell>
          <cell r="AJ1544">
            <v>0</v>
          </cell>
          <cell r="AK1544">
            <v>0</v>
          </cell>
          <cell r="AL1544">
            <v>0</v>
          </cell>
          <cell r="AM1544">
            <v>0</v>
          </cell>
          <cell r="AN1544">
            <v>0</v>
          </cell>
          <cell r="AO1544">
            <v>0</v>
          </cell>
          <cell r="AQ1544">
            <v>0</v>
          </cell>
          <cell r="AR1544">
            <v>0</v>
          </cell>
        </row>
        <row r="1545">
          <cell r="C1545">
            <v>5334</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cell r="S1545">
            <v>0</v>
          </cell>
          <cell r="T1545">
            <v>0</v>
          </cell>
          <cell r="U1545">
            <v>0</v>
          </cell>
          <cell r="V1545">
            <v>0</v>
          </cell>
          <cell r="W1545">
            <v>0</v>
          </cell>
          <cell r="X1545">
            <v>0</v>
          </cell>
          <cell r="Y1545">
            <v>0</v>
          </cell>
          <cell r="Z1545">
            <v>0</v>
          </cell>
          <cell r="AA1545">
            <v>0</v>
          </cell>
          <cell r="AB1545">
            <v>0</v>
          </cell>
          <cell r="AC1545">
            <v>0</v>
          </cell>
          <cell r="AD1545">
            <v>0</v>
          </cell>
          <cell r="AE1545">
            <v>0</v>
          </cell>
          <cell r="AF1545">
            <v>0</v>
          </cell>
          <cell r="AG1545">
            <v>0</v>
          </cell>
          <cell r="AH1545">
            <v>0</v>
          </cell>
          <cell r="AI1545">
            <v>0</v>
          </cell>
          <cell r="AJ1545">
            <v>0</v>
          </cell>
          <cell r="AK1545">
            <v>0</v>
          </cell>
          <cell r="AL1545">
            <v>0</v>
          </cell>
          <cell r="AM1545">
            <v>0</v>
          </cell>
          <cell r="AN1545">
            <v>0</v>
          </cell>
          <cell r="AO1545">
            <v>0</v>
          </cell>
          <cell r="AQ1545">
            <v>0</v>
          </cell>
          <cell r="AR1545">
            <v>0</v>
          </cell>
        </row>
        <row r="1546">
          <cell r="E1546">
            <v>-917103.48</v>
          </cell>
          <cell r="F1546">
            <v>0</v>
          </cell>
          <cell r="G1546">
            <v>-123932.9</v>
          </cell>
          <cell r="H1546">
            <v>0</v>
          </cell>
          <cell r="I1546">
            <v>0</v>
          </cell>
          <cell r="J1546">
            <v>0</v>
          </cell>
          <cell r="K1546">
            <v>0</v>
          </cell>
          <cell r="L1546">
            <v>0</v>
          </cell>
          <cell r="M1546">
            <v>0</v>
          </cell>
          <cell r="N1546">
            <v>-3596804.26</v>
          </cell>
          <cell r="O1546">
            <v>0</v>
          </cell>
          <cell r="P1546">
            <v>0</v>
          </cell>
          <cell r="Q1546">
            <v>0</v>
          </cell>
          <cell r="R1546">
            <v>0</v>
          </cell>
          <cell r="S1546">
            <v>0</v>
          </cell>
          <cell r="T1546">
            <v>0</v>
          </cell>
          <cell r="U1546">
            <v>0</v>
          </cell>
          <cell r="V1546">
            <v>77298</v>
          </cell>
          <cell r="W1546">
            <v>0</v>
          </cell>
          <cell r="X1546">
            <v>0</v>
          </cell>
          <cell r="Y1546">
            <v>0</v>
          </cell>
          <cell r="Z1546">
            <v>0</v>
          </cell>
          <cell r="AA1546">
            <v>0</v>
          </cell>
          <cell r="AB1546">
            <v>0</v>
          </cell>
          <cell r="AC1546">
            <v>0</v>
          </cell>
          <cell r="AD1546">
            <v>0</v>
          </cell>
          <cell r="AE1546">
            <v>0</v>
          </cell>
          <cell r="AF1546">
            <v>0</v>
          </cell>
          <cell r="AG1546">
            <v>0</v>
          </cell>
          <cell r="AH1546">
            <v>-659374.30000000005</v>
          </cell>
          <cell r="AI1546">
            <v>0</v>
          </cell>
          <cell r="AJ1546">
            <v>0</v>
          </cell>
          <cell r="AK1546">
            <v>0</v>
          </cell>
          <cell r="AL1546">
            <v>0</v>
          </cell>
          <cell r="AM1546">
            <v>0</v>
          </cell>
          <cell r="AN1546">
            <v>0</v>
          </cell>
          <cell r="AO1546">
            <v>0</v>
          </cell>
          <cell r="AQ1546">
            <v>77298</v>
          </cell>
          <cell r="AR1546">
            <v>5297214.9399999995</v>
          </cell>
        </row>
        <row r="1547">
          <cell r="C1547">
            <v>5335</v>
          </cell>
          <cell r="E1547">
            <v>-203912.59</v>
          </cell>
          <cell r="F1547">
            <v>0</v>
          </cell>
          <cell r="G1547">
            <v>-27555.759999999998</v>
          </cell>
          <cell r="H1547">
            <v>0</v>
          </cell>
          <cell r="I1547">
            <v>0</v>
          </cell>
          <cell r="J1547">
            <v>0</v>
          </cell>
          <cell r="K1547">
            <v>0</v>
          </cell>
          <cell r="L1547">
            <v>0</v>
          </cell>
          <cell r="M1547">
            <v>0</v>
          </cell>
          <cell r="N1547">
            <v>-511067.42</v>
          </cell>
          <cell r="O1547">
            <v>0</v>
          </cell>
          <cell r="P1547">
            <v>0</v>
          </cell>
          <cell r="Q1547">
            <v>0</v>
          </cell>
          <cell r="R1547">
            <v>0</v>
          </cell>
          <cell r="S1547">
            <v>0</v>
          </cell>
          <cell r="T1547">
            <v>0</v>
          </cell>
          <cell r="U1547">
            <v>0</v>
          </cell>
          <cell r="V1547">
            <v>0</v>
          </cell>
          <cell r="W1547">
            <v>0</v>
          </cell>
          <cell r="X1547">
            <v>0</v>
          </cell>
          <cell r="Y1547">
            <v>0</v>
          </cell>
          <cell r="Z1547">
            <v>0</v>
          </cell>
          <cell r="AA1547">
            <v>0</v>
          </cell>
          <cell r="AB1547">
            <v>0</v>
          </cell>
          <cell r="AC1547">
            <v>0</v>
          </cell>
          <cell r="AD1547">
            <v>0</v>
          </cell>
          <cell r="AE1547">
            <v>0</v>
          </cell>
          <cell r="AF1547">
            <v>0</v>
          </cell>
          <cell r="AG1547">
            <v>0</v>
          </cell>
          <cell r="AH1547">
            <v>-172346.57</v>
          </cell>
          <cell r="AI1547">
            <v>0</v>
          </cell>
          <cell r="AJ1547">
            <v>0</v>
          </cell>
          <cell r="AK1547">
            <v>0</v>
          </cell>
          <cell r="AL1547">
            <v>0</v>
          </cell>
          <cell r="AM1547">
            <v>0</v>
          </cell>
          <cell r="AN1547">
            <v>0</v>
          </cell>
          <cell r="AO1547">
            <v>0</v>
          </cell>
          <cell r="AQ1547">
            <v>0</v>
          </cell>
          <cell r="AR1547">
            <v>914882.34000000008</v>
          </cell>
        </row>
        <row r="1548">
          <cell r="C1548">
            <v>5335</v>
          </cell>
          <cell r="E1548">
            <v>0</v>
          </cell>
          <cell r="F1548">
            <v>0</v>
          </cell>
          <cell r="G1548">
            <v>0</v>
          </cell>
          <cell r="H1548">
            <v>0</v>
          </cell>
          <cell r="I1548">
            <v>0</v>
          </cell>
          <cell r="J1548">
            <v>0</v>
          </cell>
          <cell r="K1548">
            <v>0</v>
          </cell>
          <cell r="L1548">
            <v>0</v>
          </cell>
          <cell r="M1548">
            <v>0</v>
          </cell>
          <cell r="N1548">
            <v>0</v>
          </cell>
          <cell r="O1548">
            <v>0</v>
          </cell>
          <cell r="P1548">
            <v>0</v>
          </cell>
          <cell r="Q1548">
            <v>0</v>
          </cell>
          <cell r="R1548">
            <v>0</v>
          </cell>
          <cell r="S1548">
            <v>0</v>
          </cell>
          <cell r="T1548">
            <v>0</v>
          </cell>
          <cell r="U1548">
            <v>0</v>
          </cell>
          <cell r="V1548">
            <v>0</v>
          </cell>
          <cell r="W1548">
            <v>0</v>
          </cell>
          <cell r="X1548">
            <v>0</v>
          </cell>
          <cell r="Y1548">
            <v>0</v>
          </cell>
          <cell r="Z1548">
            <v>0</v>
          </cell>
          <cell r="AA1548">
            <v>0</v>
          </cell>
          <cell r="AB1548">
            <v>0</v>
          </cell>
          <cell r="AC1548">
            <v>0</v>
          </cell>
          <cell r="AD1548">
            <v>0</v>
          </cell>
          <cell r="AE1548">
            <v>0</v>
          </cell>
          <cell r="AF1548">
            <v>0</v>
          </cell>
          <cell r="AG1548">
            <v>0</v>
          </cell>
          <cell r="AH1548">
            <v>0</v>
          </cell>
          <cell r="AI1548">
            <v>0</v>
          </cell>
          <cell r="AJ1548">
            <v>0</v>
          </cell>
          <cell r="AK1548">
            <v>0</v>
          </cell>
          <cell r="AL1548">
            <v>0</v>
          </cell>
          <cell r="AM1548">
            <v>0</v>
          </cell>
          <cell r="AN1548">
            <v>0</v>
          </cell>
          <cell r="AO1548">
            <v>0</v>
          </cell>
          <cell r="AQ1548">
            <v>0</v>
          </cell>
          <cell r="AR1548">
            <v>0</v>
          </cell>
        </row>
        <row r="1549">
          <cell r="C1549">
            <v>5335</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cell r="S1549">
            <v>0</v>
          </cell>
          <cell r="T1549">
            <v>0</v>
          </cell>
          <cell r="U1549">
            <v>0</v>
          </cell>
          <cell r="V1549">
            <v>0</v>
          </cell>
          <cell r="W1549">
            <v>0</v>
          </cell>
          <cell r="X1549">
            <v>0</v>
          </cell>
          <cell r="Y1549">
            <v>0</v>
          </cell>
          <cell r="Z1549">
            <v>0</v>
          </cell>
          <cell r="AA1549">
            <v>0</v>
          </cell>
          <cell r="AB1549">
            <v>0</v>
          </cell>
          <cell r="AC1549">
            <v>0</v>
          </cell>
          <cell r="AD1549">
            <v>0</v>
          </cell>
          <cell r="AE1549">
            <v>0</v>
          </cell>
          <cell r="AF1549">
            <v>0</v>
          </cell>
          <cell r="AG1549">
            <v>0</v>
          </cell>
          <cell r="AH1549">
            <v>0</v>
          </cell>
          <cell r="AI1549">
            <v>0</v>
          </cell>
          <cell r="AJ1549">
            <v>0</v>
          </cell>
          <cell r="AK1549">
            <v>0</v>
          </cell>
          <cell r="AL1549">
            <v>0</v>
          </cell>
          <cell r="AM1549">
            <v>0</v>
          </cell>
          <cell r="AN1549">
            <v>0</v>
          </cell>
          <cell r="AO1549">
            <v>0</v>
          </cell>
          <cell r="AQ1549">
            <v>0</v>
          </cell>
          <cell r="AR1549">
            <v>0</v>
          </cell>
        </row>
        <row r="1550">
          <cell r="C1550">
            <v>5335</v>
          </cell>
          <cell r="E1550">
            <v>0</v>
          </cell>
          <cell r="F1550">
            <v>0</v>
          </cell>
          <cell r="G1550">
            <v>0</v>
          </cell>
          <cell r="H1550">
            <v>0</v>
          </cell>
          <cell r="I1550">
            <v>0</v>
          </cell>
          <cell r="J1550">
            <v>0</v>
          </cell>
          <cell r="K1550">
            <v>0</v>
          </cell>
          <cell r="L1550">
            <v>0</v>
          </cell>
          <cell r="M1550">
            <v>0</v>
          </cell>
          <cell r="N1550">
            <v>0</v>
          </cell>
          <cell r="O1550">
            <v>0</v>
          </cell>
          <cell r="P1550">
            <v>0</v>
          </cell>
          <cell r="Q1550">
            <v>0</v>
          </cell>
          <cell r="R1550">
            <v>0</v>
          </cell>
          <cell r="S1550">
            <v>0</v>
          </cell>
          <cell r="T1550">
            <v>0</v>
          </cell>
          <cell r="U1550">
            <v>0</v>
          </cell>
          <cell r="V1550">
            <v>0</v>
          </cell>
          <cell r="W1550">
            <v>0</v>
          </cell>
          <cell r="X1550">
            <v>0</v>
          </cell>
          <cell r="Y1550">
            <v>0</v>
          </cell>
          <cell r="Z1550">
            <v>0</v>
          </cell>
          <cell r="AA1550">
            <v>0</v>
          </cell>
          <cell r="AB1550">
            <v>0</v>
          </cell>
          <cell r="AC1550">
            <v>0</v>
          </cell>
          <cell r="AD1550">
            <v>0</v>
          </cell>
          <cell r="AE1550">
            <v>0</v>
          </cell>
          <cell r="AF1550">
            <v>0</v>
          </cell>
          <cell r="AG1550">
            <v>0</v>
          </cell>
          <cell r="AH1550">
            <v>0</v>
          </cell>
          <cell r="AI1550">
            <v>0</v>
          </cell>
          <cell r="AJ1550">
            <v>0</v>
          </cell>
          <cell r="AK1550">
            <v>0</v>
          </cell>
          <cell r="AL1550">
            <v>0</v>
          </cell>
          <cell r="AM1550">
            <v>0</v>
          </cell>
          <cell r="AN1550">
            <v>0</v>
          </cell>
          <cell r="AO1550">
            <v>0</v>
          </cell>
          <cell r="AQ1550">
            <v>0</v>
          </cell>
          <cell r="AR1550">
            <v>0</v>
          </cell>
        </row>
        <row r="1551">
          <cell r="C1551">
            <v>5335</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cell r="S1551">
            <v>0</v>
          </cell>
          <cell r="T1551">
            <v>0</v>
          </cell>
          <cell r="U1551">
            <v>0</v>
          </cell>
          <cell r="V1551">
            <v>0</v>
          </cell>
          <cell r="W1551">
            <v>0</v>
          </cell>
          <cell r="X1551">
            <v>0</v>
          </cell>
          <cell r="Y1551">
            <v>0</v>
          </cell>
          <cell r="Z1551">
            <v>0</v>
          </cell>
          <cell r="AA1551">
            <v>0</v>
          </cell>
          <cell r="AB1551">
            <v>0</v>
          </cell>
          <cell r="AC1551">
            <v>0</v>
          </cell>
          <cell r="AD1551">
            <v>0</v>
          </cell>
          <cell r="AE1551">
            <v>0</v>
          </cell>
          <cell r="AF1551">
            <v>0</v>
          </cell>
          <cell r="AG1551">
            <v>0</v>
          </cell>
          <cell r="AH1551">
            <v>0</v>
          </cell>
          <cell r="AI1551">
            <v>0</v>
          </cell>
          <cell r="AJ1551">
            <v>0</v>
          </cell>
          <cell r="AK1551">
            <v>0</v>
          </cell>
          <cell r="AL1551">
            <v>0</v>
          </cell>
          <cell r="AM1551">
            <v>0</v>
          </cell>
          <cell r="AN1551">
            <v>0</v>
          </cell>
          <cell r="AO1551">
            <v>0</v>
          </cell>
          <cell r="AQ1551">
            <v>0</v>
          </cell>
          <cell r="AR1551">
            <v>0</v>
          </cell>
        </row>
        <row r="1552">
          <cell r="C1552">
            <v>5335</v>
          </cell>
          <cell r="E1552">
            <v>0</v>
          </cell>
          <cell r="F1552">
            <v>0</v>
          </cell>
          <cell r="G1552">
            <v>0</v>
          </cell>
          <cell r="H1552">
            <v>0</v>
          </cell>
          <cell r="I1552">
            <v>0</v>
          </cell>
          <cell r="J1552">
            <v>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cell r="AF1552">
            <v>0</v>
          </cell>
          <cell r="AG1552">
            <v>0</v>
          </cell>
          <cell r="AH1552">
            <v>0</v>
          </cell>
          <cell r="AI1552">
            <v>0</v>
          </cell>
          <cell r="AJ1552">
            <v>0</v>
          </cell>
          <cell r="AK1552">
            <v>0</v>
          </cell>
          <cell r="AL1552">
            <v>0</v>
          </cell>
          <cell r="AM1552">
            <v>0</v>
          </cell>
          <cell r="AN1552">
            <v>0</v>
          </cell>
          <cell r="AO1552">
            <v>0</v>
          </cell>
          <cell r="AQ1552">
            <v>0</v>
          </cell>
          <cell r="AR1552">
            <v>0</v>
          </cell>
        </row>
        <row r="1553">
          <cell r="C1553">
            <v>5335</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cell r="AF1553">
            <v>0</v>
          </cell>
          <cell r="AG1553">
            <v>0</v>
          </cell>
          <cell r="AH1553">
            <v>0</v>
          </cell>
          <cell r="AI1553">
            <v>0</v>
          </cell>
          <cell r="AJ1553">
            <v>0</v>
          </cell>
          <cell r="AK1553">
            <v>0</v>
          </cell>
          <cell r="AL1553">
            <v>0</v>
          </cell>
          <cell r="AM1553">
            <v>0</v>
          </cell>
          <cell r="AN1553">
            <v>0</v>
          </cell>
          <cell r="AO1553">
            <v>0</v>
          </cell>
          <cell r="AQ1553">
            <v>0</v>
          </cell>
          <cell r="AR1553">
            <v>0</v>
          </cell>
        </row>
        <row r="1554">
          <cell r="C1554">
            <v>5335</v>
          </cell>
          <cell r="E1554">
            <v>0</v>
          </cell>
          <cell r="F1554">
            <v>0</v>
          </cell>
          <cell r="G1554">
            <v>0</v>
          </cell>
          <cell r="H1554">
            <v>0</v>
          </cell>
          <cell r="I1554">
            <v>0</v>
          </cell>
          <cell r="J1554">
            <v>0</v>
          </cell>
          <cell r="K1554">
            <v>0</v>
          </cell>
          <cell r="L1554">
            <v>0</v>
          </cell>
          <cell r="M1554">
            <v>0</v>
          </cell>
          <cell r="N1554">
            <v>0</v>
          </cell>
          <cell r="O1554">
            <v>0</v>
          </cell>
          <cell r="P1554">
            <v>0</v>
          </cell>
          <cell r="Q1554">
            <v>0</v>
          </cell>
          <cell r="R1554">
            <v>0</v>
          </cell>
          <cell r="S1554">
            <v>0</v>
          </cell>
          <cell r="T1554">
            <v>0</v>
          </cell>
          <cell r="U1554">
            <v>0</v>
          </cell>
          <cell r="V1554">
            <v>0</v>
          </cell>
          <cell r="W1554">
            <v>0</v>
          </cell>
          <cell r="X1554">
            <v>0</v>
          </cell>
          <cell r="Y1554">
            <v>0</v>
          </cell>
          <cell r="Z1554">
            <v>0</v>
          </cell>
          <cell r="AA1554">
            <v>0</v>
          </cell>
          <cell r="AB1554">
            <v>0</v>
          </cell>
          <cell r="AC1554">
            <v>0</v>
          </cell>
          <cell r="AD1554">
            <v>0</v>
          </cell>
          <cell r="AE1554">
            <v>0</v>
          </cell>
          <cell r="AF1554">
            <v>0</v>
          </cell>
          <cell r="AG1554">
            <v>0</v>
          </cell>
          <cell r="AH1554">
            <v>0</v>
          </cell>
          <cell r="AI1554">
            <v>0</v>
          </cell>
          <cell r="AJ1554">
            <v>0</v>
          </cell>
          <cell r="AK1554">
            <v>0</v>
          </cell>
          <cell r="AL1554">
            <v>0</v>
          </cell>
          <cell r="AM1554">
            <v>0</v>
          </cell>
          <cell r="AN1554">
            <v>0</v>
          </cell>
          <cell r="AO1554">
            <v>0</v>
          </cell>
          <cell r="AQ1554">
            <v>0</v>
          </cell>
          <cell r="AR1554">
            <v>0</v>
          </cell>
        </row>
        <row r="1555">
          <cell r="C1555">
            <v>5335</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cell r="S1555">
            <v>0</v>
          </cell>
          <cell r="T1555">
            <v>0</v>
          </cell>
          <cell r="U1555">
            <v>0</v>
          </cell>
          <cell r="V1555">
            <v>0</v>
          </cell>
          <cell r="W1555">
            <v>0</v>
          </cell>
          <cell r="X1555">
            <v>0</v>
          </cell>
          <cell r="Y1555">
            <v>0</v>
          </cell>
          <cell r="Z1555">
            <v>0</v>
          </cell>
          <cell r="AA1555">
            <v>0</v>
          </cell>
          <cell r="AB1555">
            <v>0</v>
          </cell>
          <cell r="AC1555">
            <v>0</v>
          </cell>
          <cell r="AD1555">
            <v>0</v>
          </cell>
          <cell r="AE1555">
            <v>0</v>
          </cell>
          <cell r="AF1555">
            <v>0</v>
          </cell>
          <cell r="AG1555">
            <v>0</v>
          </cell>
          <cell r="AH1555">
            <v>0</v>
          </cell>
          <cell r="AI1555">
            <v>0</v>
          </cell>
          <cell r="AJ1555">
            <v>0</v>
          </cell>
          <cell r="AK1555">
            <v>0</v>
          </cell>
          <cell r="AL1555">
            <v>0</v>
          </cell>
          <cell r="AM1555">
            <v>0</v>
          </cell>
          <cell r="AN1555">
            <v>0</v>
          </cell>
          <cell r="AO1555">
            <v>0</v>
          </cell>
          <cell r="AQ1555">
            <v>0</v>
          </cell>
          <cell r="AR1555">
            <v>0</v>
          </cell>
        </row>
        <row r="1556">
          <cell r="C1556">
            <v>5335</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cell r="AF1556">
            <v>0</v>
          </cell>
          <cell r="AG1556">
            <v>0</v>
          </cell>
          <cell r="AH1556">
            <v>0</v>
          </cell>
          <cell r="AI1556">
            <v>0</v>
          </cell>
          <cell r="AJ1556">
            <v>0</v>
          </cell>
          <cell r="AK1556">
            <v>0</v>
          </cell>
          <cell r="AL1556">
            <v>0</v>
          </cell>
          <cell r="AM1556">
            <v>0</v>
          </cell>
          <cell r="AN1556">
            <v>0</v>
          </cell>
          <cell r="AO1556">
            <v>0</v>
          </cell>
          <cell r="AQ1556">
            <v>0</v>
          </cell>
          <cell r="AR1556">
            <v>0</v>
          </cell>
        </row>
        <row r="1557">
          <cell r="C1557">
            <v>5335</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cell r="S1557">
            <v>0</v>
          </cell>
          <cell r="T1557">
            <v>0</v>
          </cell>
          <cell r="U1557">
            <v>0</v>
          </cell>
          <cell r="V1557">
            <v>0</v>
          </cell>
          <cell r="W1557">
            <v>0</v>
          </cell>
          <cell r="X1557">
            <v>0</v>
          </cell>
          <cell r="Y1557">
            <v>0</v>
          </cell>
          <cell r="Z1557">
            <v>0</v>
          </cell>
          <cell r="AA1557">
            <v>0</v>
          </cell>
          <cell r="AB1557">
            <v>0</v>
          </cell>
          <cell r="AC1557">
            <v>0</v>
          </cell>
          <cell r="AD1557">
            <v>0</v>
          </cell>
          <cell r="AE1557">
            <v>0</v>
          </cell>
          <cell r="AF1557">
            <v>0</v>
          </cell>
          <cell r="AG1557">
            <v>0</v>
          </cell>
          <cell r="AH1557">
            <v>0</v>
          </cell>
          <cell r="AI1557">
            <v>0</v>
          </cell>
          <cell r="AJ1557">
            <v>0</v>
          </cell>
          <cell r="AK1557">
            <v>0</v>
          </cell>
          <cell r="AL1557">
            <v>0</v>
          </cell>
          <cell r="AM1557">
            <v>0</v>
          </cell>
          <cell r="AN1557">
            <v>0</v>
          </cell>
          <cell r="AO1557">
            <v>0</v>
          </cell>
          <cell r="AQ1557">
            <v>0</v>
          </cell>
          <cell r="AR1557">
            <v>0</v>
          </cell>
        </row>
        <row r="1558">
          <cell r="C1558">
            <v>5335</v>
          </cell>
          <cell r="E1558">
            <v>0</v>
          </cell>
          <cell r="F1558">
            <v>0</v>
          </cell>
          <cell r="G1558">
            <v>0</v>
          </cell>
          <cell r="H1558">
            <v>0</v>
          </cell>
          <cell r="I1558">
            <v>0</v>
          </cell>
          <cell r="J1558">
            <v>0</v>
          </cell>
          <cell r="K1558">
            <v>0</v>
          </cell>
          <cell r="L1558">
            <v>0</v>
          </cell>
          <cell r="M1558">
            <v>0</v>
          </cell>
          <cell r="N1558">
            <v>0</v>
          </cell>
          <cell r="O1558">
            <v>0</v>
          </cell>
          <cell r="P1558">
            <v>0</v>
          </cell>
          <cell r="Q1558">
            <v>0</v>
          </cell>
          <cell r="R1558">
            <v>0</v>
          </cell>
          <cell r="S1558">
            <v>0</v>
          </cell>
          <cell r="T1558">
            <v>0</v>
          </cell>
          <cell r="U1558">
            <v>0</v>
          </cell>
          <cell r="V1558">
            <v>0</v>
          </cell>
          <cell r="W1558">
            <v>0</v>
          </cell>
          <cell r="X1558">
            <v>0</v>
          </cell>
          <cell r="Y1558">
            <v>0</v>
          </cell>
          <cell r="Z1558">
            <v>0</v>
          </cell>
          <cell r="AA1558">
            <v>0</v>
          </cell>
          <cell r="AB1558">
            <v>0</v>
          </cell>
          <cell r="AC1558">
            <v>0</v>
          </cell>
          <cell r="AD1558">
            <v>0</v>
          </cell>
          <cell r="AE1558">
            <v>0</v>
          </cell>
          <cell r="AF1558">
            <v>0</v>
          </cell>
          <cell r="AG1558">
            <v>0</v>
          </cell>
          <cell r="AH1558">
            <v>0</v>
          </cell>
          <cell r="AI1558">
            <v>0</v>
          </cell>
          <cell r="AJ1558">
            <v>0</v>
          </cell>
          <cell r="AK1558">
            <v>0</v>
          </cell>
          <cell r="AL1558">
            <v>0</v>
          </cell>
          <cell r="AM1558">
            <v>0</v>
          </cell>
          <cell r="AN1558">
            <v>0</v>
          </cell>
          <cell r="AO1558">
            <v>0</v>
          </cell>
          <cell r="AQ1558">
            <v>0</v>
          </cell>
          <cell r="AR1558">
            <v>0</v>
          </cell>
        </row>
        <row r="1559">
          <cell r="C1559">
            <v>5335</v>
          </cell>
          <cell r="E1559">
            <v>0</v>
          </cell>
          <cell r="F1559">
            <v>0</v>
          </cell>
          <cell r="G1559">
            <v>0</v>
          </cell>
          <cell r="H1559">
            <v>0</v>
          </cell>
          <cell r="I1559">
            <v>0</v>
          </cell>
          <cell r="J1559">
            <v>0</v>
          </cell>
          <cell r="K1559">
            <v>0</v>
          </cell>
          <cell r="L1559">
            <v>0</v>
          </cell>
          <cell r="M1559">
            <v>0</v>
          </cell>
          <cell r="N1559">
            <v>0</v>
          </cell>
          <cell r="O1559">
            <v>0</v>
          </cell>
          <cell r="P1559">
            <v>0</v>
          </cell>
          <cell r="Q1559">
            <v>0</v>
          </cell>
          <cell r="R1559">
            <v>0</v>
          </cell>
          <cell r="S1559">
            <v>0</v>
          </cell>
          <cell r="T1559">
            <v>0</v>
          </cell>
          <cell r="U1559">
            <v>0</v>
          </cell>
          <cell r="V1559">
            <v>0</v>
          </cell>
          <cell r="W1559">
            <v>0</v>
          </cell>
          <cell r="X1559">
            <v>0</v>
          </cell>
          <cell r="Y1559">
            <v>0</v>
          </cell>
          <cell r="Z1559">
            <v>0</v>
          </cell>
          <cell r="AA1559">
            <v>0</v>
          </cell>
          <cell r="AB1559">
            <v>0</v>
          </cell>
          <cell r="AC1559">
            <v>0</v>
          </cell>
          <cell r="AD1559">
            <v>0</v>
          </cell>
          <cell r="AE1559">
            <v>0</v>
          </cell>
          <cell r="AF1559">
            <v>0</v>
          </cell>
          <cell r="AG1559">
            <v>0</v>
          </cell>
          <cell r="AH1559">
            <v>0</v>
          </cell>
          <cell r="AI1559">
            <v>0</v>
          </cell>
          <cell r="AJ1559">
            <v>0</v>
          </cell>
          <cell r="AK1559">
            <v>0</v>
          </cell>
          <cell r="AL1559">
            <v>0</v>
          </cell>
          <cell r="AM1559">
            <v>0</v>
          </cell>
          <cell r="AN1559">
            <v>0</v>
          </cell>
          <cell r="AO1559">
            <v>0</v>
          </cell>
          <cell r="AQ1559">
            <v>0</v>
          </cell>
          <cell r="AR1559">
            <v>0</v>
          </cell>
        </row>
        <row r="1560">
          <cell r="C1560">
            <v>5335</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cell r="S1560">
            <v>0</v>
          </cell>
          <cell r="T1560">
            <v>0</v>
          </cell>
          <cell r="U1560">
            <v>0</v>
          </cell>
          <cell r="V1560">
            <v>0</v>
          </cell>
          <cell r="W1560">
            <v>0</v>
          </cell>
          <cell r="X1560">
            <v>0</v>
          </cell>
          <cell r="Y1560">
            <v>0</v>
          </cell>
          <cell r="Z1560">
            <v>0</v>
          </cell>
          <cell r="AA1560">
            <v>0</v>
          </cell>
          <cell r="AB1560">
            <v>0</v>
          </cell>
          <cell r="AC1560">
            <v>0</v>
          </cell>
          <cell r="AD1560">
            <v>0</v>
          </cell>
          <cell r="AE1560">
            <v>0</v>
          </cell>
          <cell r="AF1560">
            <v>0</v>
          </cell>
          <cell r="AG1560">
            <v>0</v>
          </cell>
          <cell r="AH1560">
            <v>0</v>
          </cell>
          <cell r="AI1560">
            <v>0</v>
          </cell>
          <cell r="AJ1560">
            <v>0</v>
          </cell>
          <cell r="AK1560">
            <v>0</v>
          </cell>
          <cell r="AL1560">
            <v>0</v>
          </cell>
          <cell r="AM1560">
            <v>0</v>
          </cell>
          <cell r="AN1560">
            <v>0</v>
          </cell>
          <cell r="AO1560">
            <v>0</v>
          </cell>
          <cell r="AQ1560">
            <v>0</v>
          </cell>
          <cell r="AR1560">
            <v>0</v>
          </cell>
        </row>
        <row r="1561">
          <cell r="C1561">
            <v>5335</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0</v>
          </cell>
          <cell r="T1561">
            <v>0</v>
          </cell>
          <cell r="U1561">
            <v>0</v>
          </cell>
          <cell r="V1561">
            <v>0</v>
          </cell>
          <cell r="W1561">
            <v>0</v>
          </cell>
          <cell r="X1561">
            <v>0</v>
          </cell>
          <cell r="Y1561">
            <v>0</v>
          </cell>
          <cell r="Z1561">
            <v>0</v>
          </cell>
          <cell r="AA1561">
            <v>0</v>
          </cell>
          <cell r="AB1561">
            <v>0</v>
          </cell>
          <cell r="AC1561">
            <v>0</v>
          </cell>
          <cell r="AD1561">
            <v>0</v>
          </cell>
          <cell r="AE1561">
            <v>0</v>
          </cell>
          <cell r="AF1561">
            <v>0</v>
          </cell>
          <cell r="AG1561">
            <v>0</v>
          </cell>
          <cell r="AH1561">
            <v>0</v>
          </cell>
          <cell r="AI1561">
            <v>0</v>
          </cell>
          <cell r="AJ1561">
            <v>0</v>
          </cell>
          <cell r="AK1561">
            <v>0</v>
          </cell>
          <cell r="AL1561">
            <v>0</v>
          </cell>
          <cell r="AM1561">
            <v>0</v>
          </cell>
          <cell r="AN1561">
            <v>0</v>
          </cell>
          <cell r="AO1561">
            <v>0</v>
          </cell>
          <cell r="AQ1561">
            <v>0</v>
          </cell>
          <cell r="AR1561">
            <v>0</v>
          </cell>
        </row>
        <row r="1562">
          <cell r="C1562">
            <v>5335</v>
          </cell>
          <cell r="E1562">
            <v>0</v>
          </cell>
          <cell r="F1562">
            <v>0</v>
          </cell>
          <cell r="G1562">
            <v>0</v>
          </cell>
          <cell r="H1562">
            <v>0</v>
          </cell>
          <cell r="I1562">
            <v>0</v>
          </cell>
          <cell r="J1562">
            <v>0</v>
          </cell>
          <cell r="K1562">
            <v>0</v>
          </cell>
          <cell r="L1562">
            <v>0</v>
          </cell>
          <cell r="M1562">
            <v>0</v>
          </cell>
          <cell r="N1562">
            <v>0</v>
          </cell>
          <cell r="O1562">
            <v>0</v>
          </cell>
          <cell r="P1562">
            <v>0</v>
          </cell>
          <cell r="Q1562">
            <v>0</v>
          </cell>
          <cell r="R1562">
            <v>0</v>
          </cell>
          <cell r="S1562">
            <v>0</v>
          </cell>
          <cell r="T1562">
            <v>0</v>
          </cell>
          <cell r="U1562">
            <v>0</v>
          </cell>
          <cell r="V1562">
            <v>0</v>
          </cell>
          <cell r="W1562">
            <v>0</v>
          </cell>
          <cell r="X1562">
            <v>0</v>
          </cell>
          <cell r="Y1562">
            <v>0</v>
          </cell>
          <cell r="Z1562">
            <v>0</v>
          </cell>
          <cell r="AA1562">
            <v>0</v>
          </cell>
          <cell r="AB1562">
            <v>0</v>
          </cell>
          <cell r="AC1562">
            <v>0</v>
          </cell>
          <cell r="AD1562">
            <v>0</v>
          </cell>
          <cell r="AE1562">
            <v>0</v>
          </cell>
          <cell r="AF1562">
            <v>0</v>
          </cell>
          <cell r="AG1562">
            <v>0</v>
          </cell>
          <cell r="AH1562">
            <v>0</v>
          </cell>
          <cell r="AI1562">
            <v>0</v>
          </cell>
          <cell r="AJ1562">
            <v>0</v>
          </cell>
          <cell r="AK1562">
            <v>0</v>
          </cell>
          <cell r="AL1562">
            <v>0</v>
          </cell>
          <cell r="AM1562">
            <v>0</v>
          </cell>
          <cell r="AN1562">
            <v>0</v>
          </cell>
          <cell r="AO1562">
            <v>0</v>
          </cell>
          <cell r="AQ1562">
            <v>0</v>
          </cell>
          <cell r="AR1562">
            <v>0</v>
          </cell>
        </row>
        <row r="1563">
          <cell r="C1563">
            <v>5335</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cell r="S1563">
            <v>0</v>
          </cell>
          <cell r="T1563">
            <v>0</v>
          </cell>
          <cell r="U1563">
            <v>0</v>
          </cell>
          <cell r="V1563">
            <v>0</v>
          </cell>
          <cell r="W1563">
            <v>0</v>
          </cell>
          <cell r="X1563">
            <v>0</v>
          </cell>
          <cell r="Y1563">
            <v>0</v>
          </cell>
          <cell r="Z1563">
            <v>0</v>
          </cell>
          <cell r="AA1563">
            <v>0</v>
          </cell>
          <cell r="AB1563">
            <v>0</v>
          </cell>
          <cell r="AC1563">
            <v>0</v>
          </cell>
          <cell r="AD1563">
            <v>0</v>
          </cell>
          <cell r="AE1563">
            <v>0</v>
          </cell>
          <cell r="AF1563">
            <v>0</v>
          </cell>
          <cell r="AG1563">
            <v>0</v>
          </cell>
          <cell r="AH1563">
            <v>0</v>
          </cell>
          <cell r="AI1563">
            <v>0</v>
          </cell>
          <cell r="AJ1563">
            <v>0</v>
          </cell>
          <cell r="AK1563">
            <v>0</v>
          </cell>
          <cell r="AL1563">
            <v>0</v>
          </cell>
          <cell r="AM1563">
            <v>0</v>
          </cell>
          <cell r="AN1563">
            <v>0</v>
          </cell>
          <cell r="AO1563">
            <v>0</v>
          </cell>
          <cell r="AQ1563">
            <v>0</v>
          </cell>
          <cell r="AR1563">
            <v>0</v>
          </cell>
        </row>
        <row r="1564">
          <cell r="C1564">
            <v>5335</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cell r="S1564">
            <v>0</v>
          </cell>
          <cell r="T1564">
            <v>0</v>
          </cell>
          <cell r="U1564">
            <v>0</v>
          </cell>
          <cell r="V1564">
            <v>0</v>
          </cell>
          <cell r="W1564">
            <v>0</v>
          </cell>
          <cell r="X1564">
            <v>0</v>
          </cell>
          <cell r="Y1564">
            <v>0</v>
          </cell>
          <cell r="Z1564">
            <v>0</v>
          </cell>
          <cell r="AA1564">
            <v>0</v>
          </cell>
          <cell r="AB1564">
            <v>0</v>
          </cell>
          <cell r="AC1564">
            <v>0</v>
          </cell>
          <cell r="AD1564">
            <v>0</v>
          </cell>
          <cell r="AE1564">
            <v>0</v>
          </cell>
          <cell r="AF1564">
            <v>0</v>
          </cell>
          <cell r="AG1564">
            <v>0</v>
          </cell>
          <cell r="AH1564">
            <v>0</v>
          </cell>
          <cell r="AI1564">
            <v>0</v>
          </cell>
          <cell r="AJ1564">
            <v>0</v>
          </cell>
          <cell r="AK1564">
            <v>0</v>
          </cell>
          <cell r="AL1564">
            <v>0</v>
          </cell>
          <cell r="AM1564">
            <v>0</v>
          </cell>
          <cell r="AN1564">
            <v>0</v>
          </cell>
          <cell r="AO1564">
            <v>0</v>
          </cell>
          <cell r="AQ1564">
            <v>0</v>
          </cell>
          <cell r="AR1564">
            <v>0</v>
          </cell>
        </row>
        <row r="1565">
          <cell r="E1565">
            <v>-203912.59</v>
          </cell>
          <cell r="F1565">
            <v>0</v>
          </cell>
          <cell r="G1565">
            <v>-27555.759999999998</v>
          </cell>
          <cell r="H1565">
            <v>0</v>
          </cell>
          <cell r="I1565">
            <v>0</v>
          </cell>
          <cell r="J1565">
            <v>0</v>
          </cell>
          <cell r="K1565">
            <v>0</v>
          </cell>
          <cell r="L1565">
            <v>0</v>
          </cell>
          <cell r="M1565">
            <v>0</v>
          </cell>
          <cell r="N1565">
            <v>-511067.42</v>
          </cell>
          <cell r="O1565">
            <v>0</v>
          </cell>
          <cell r="P1565">
            <v>0</v>
          </cell>
          <cell r="Q1565">
            <v>0</v>
          </cell>
          <cell r="R1565">
            <v>0</v>
          </cell>
          <cell r="S1565">
            <v>0</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G1565">
            <v>0</v>
          </cell>
          <cell r="AH1565">
            <v>-172346.57</v>
          </cell>
          <cell r="AI1565">
            <v>0</v>
          </cell>
          <cell r="AJ1565">
            <v>0</v>
          </cell>
          <cell r="AK1565">
            <v>0</v>
          </cell>
          <cell r="AL1565">
            <v>0</v>
          </cell>
          <cell r="AM1565">
            <v>0</v>
          </cell>
          <cell r="AN1565">
            <v>0</v>
          </cell>
          <cell r="AO1565">
            <v>0</v>
          </cell>
          <cell r="AQ1565">
            <v>0</v>
          </cell>
          <cell r="AR1565">
            <v>914882.34000000008</v>
          </cell>
        </row>
        <row r="1566">
          <cell r="C1566">
            <v>5348</v>
          </cell>
          <cell r="E1566">
            <v>0</v>
          </cell>
          <cell r="F1566">
            <v>0</v>
          </cell>
          <cell r="G1566">
            <v>0</v>
          </cell>
          <cell r="H1566">
            <v>0</v>
          </cell>
          <cell r="I1566">
            <v>0</v>
          </cell>
          <cell r="J1566">
            <v>0</v>
          </cell>
          <cell r="K1566">
            <v>0</v>
          </cell>
          <cell r="L1566">
            <v>0</v>
          </cell>
          <cell r="M1566">
            <v>0</v>
          </cell>
          <cell r="N1566">
            <v>0</v>
          </cell>
          <cell r="O1566">
            <v>0</v>
          </cell>
          <cell r="P1566">
            <v>0</v>
          </cell>
          <cell r="Q1566">
            <v>0</v>
          </cell>
          <cell r="R1566">
            <v>0</v>
          </cell>
          <cell r="S1566">
            <v>0</v>
          </cell>
          <cell r="T1566">
            <v>0</v>
          </cell>
          <cell r="U1566">
            <v>0</v>
          </cell>
          <cell r="V1566">
            <v>0</v>
          </cell>
          <cell r="W1566">
            <v>0</v>
          </cell>
          <cell r="X1566">
            <v>0</v>
          </cell>
          <cell r="Y1566">
            <v>0</v>
          </cell>
          <cell r="Z1566">
            <v>0</v>
          </cell>
          <cell r="AA1566">
            <v>0</v>
          </cell>
          <cell r="AB1566">
            <v>0</v>
          </cell>
          <cell r="AC1566">
            <v>0</v>
          </cell>
          <cell r="AD1566">
            <v>0</v>
          </cell>
          <cell r="AE1566">
            <v>0</v>
          </cell>
          <cell r="AF1566">
            <v>0</v>
          </cell>
          <cell r="AG1566">
            <v>0</v>
          </cell>
          <cell r="AH1566">
            <v>-17169.919999999998</v>
          </cell>
          <cell r="AI1566">
            <v>0</v>
          </cell>
          <cell r="AJ1566">
            <v>0</v>
          </cell>
          <cell r="AK1566">
            <v>0</v>
          </cell>
          <cell r="AL1566">
            <v>0</v>
          </cell>
          <cell r="AM1566">
            <v>0</v>
          </cell>
          <cell r="AN1566">
            <v>0</v>
          </cell>
          <cell r="AO1566">
            <v>0</v>
          </cell>
          <cell r="AQ1566">
            <v>0</v>
          </cell>
          <cell r="AR1566">
            <v>17169.919999999998</v>
          </cell>
        </row>
        <row r="1567">
          <cell r="C1567">
            <v>5348</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cell r="S1567">
            <v>0</v>
          </cell>
          <cell r="T1567">
            <v>0</v>
          </cell>
          <cell r="U1567">
            <v>0</v>
          </cell>
          <cell r="V1567">
            <v>0</v>
          </cell>
          <cell r="W1567">
            <v>0</v>
          </cell>
          <cell r="X1567">
            <v>0</v>
          </cell>
          <cell r="Y1567">
            <v>0</v>
          </cell>
          <cell r="Z1567">
            <v>0</v>
          </cell>
          <cell r="AA1567">
            <v>0</v>
          </cell>
          <cell r="AB1567">
            <v>0</v>
          </cell>
          <cell r="AC1567">
            <v>0</v>
          </cell>
          <cell r="AD1567">
            <v>0</v>
          </cell>
          <cell r="AE1567">
            <v>0</v>
          </cell>
          <cell r="AF1567">
            <v>0</v>
          </cell>
          <cell r="AG1567">
            <v>0</v>
          </cell>
          <cell r="AH1567">
            <v>0</v>
          </cell>
          <cell r="AI1567">
            <v>0</v>
          </cell>
          <cell r="AJ1567">
            <v>0</v>
          </cell>
          <cell r="AK1567">
            <v>0</v>
          </cell>
          <cell r="AL1567">
            <v>0</v>
          </cell>
          <cell r="AM1567">
            <v>0</v>
          </cell>
          <cell r="AN1567">
            <v>0</v>
          </cell>
          <cell r="AO1567">
            <v>0</v>
          </cell>
          <cell r="AQ1567">
            <v>0</v>
          </cell>
          <cell r="AR1567">
            <v>0</v>
          </cell>
        </row>
        <row r="1568">
          <cell r="C1568">
            <v>5348</v>
          </cell>
          <cell r="E1568">
            <v>0</v>
          </cell>
          <cell r="F1568">
            <v>0</v>
          </cell>
          <cell r="G1568">
            <v>0</v>
          </cell>
          <cell r="H1568">
            <v>0</v>
          </cell>
          <cell r="I1568">
            <v>0</v>
          </cell>
          <cell r="J1568">
            <v>0</v>
          </cell>
          <cell r="K1568">
            <v>0</v>
          </cell>
          <cell r="L1568">
            <v>0</v>
          </cell>
          <cell r="M1568">
            <v>0</v>
          </cell>
          <cell r="N1568">
            <v>0</v>
          </cell>
          <cell r="O1568">
            <v>0</v>
          </cell>
          <cell r="P1568">
            <v>0</v>
          </cell>
          <cell r="Q1568">
            <v>0</v>
          </cell>
          <cell r="R1568">
            <v>0</v>
          </cell>
          <cell r="S1568">
            <v>0</v>
          </cell>
          <cell r="T1568">
            <v>0</v>
          </cell>
          <cell r="U1568">
            <v>0</v>
          </cell>
          <cell r="V1568">
            <v>0</v>
          </cell>
          <cell r="W1568">
            <v>0</v>
          </cell>
          <cell r="X1568">
            <v>0</v>
          </cell>
          <cell r="Y1568">
            <v>0</v>
          </cell>
          <cell r="Z1568">
            <v>0</v>
          </cell>
          <cell r="AA1568">
            <v>0</v>
          </cell>
          <cell r="AB1568">
            <v>0</v>
          </cell>
          <cell r="AC1568">
            <v>0</v>
          </cell>
          <cell r="AD1568">
            <v>0</v>
          </cell>
          <cell r="AE1568">
            <v>0</v>
          </cell>
          <cell r="AF1568">
            <v>0</v>
          </cell>
          <cell r="AG1568">
            <v>0</v>
          </cell>
          <cell r="AH1568">
            <v>0</v>
          </cell>
          <cell r="AI1568">
            <v>0</v>
          </cell>
          <cell r="AJ1568">
            <v>0</v>
          </cell>
          <cell r="AK1568">
            <v>0</v>
          </cell>
          <cell r="AL1568">
            <v>0</v>
          </cell>
          <cell r="AM1568">
            <v>0</v>
          </cell>
          <cell r="AN1568">
            <v>0</v>
          </cell>
          <cell r="AO1568">
            <v>0</v>
          </cell>
          <cell r="AQ1568">
            <v>0</v>
          </cell>
          <cell r="AR1568">
            <v>0</v>
          </cell>
        </row>
        <row r="1569">
          <cell r="C1569">
            <v>5348</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cell r="S1569">
            <v>0</v>
          </cell>
          <cell r="T1569">
            <v>0</v>
          </cell>
          <cell r="U1569">
            <v>0</v>
          </cell>
          <cell r="V1569">
            <v>0</v>
          </cell>
          <cell r="W1569">
            <v>0</v>
          </cell>
          <cell r="X1569">
            <v>0</v>
          </cell>
          <cell r="Y1569">
            <v>0</v>
          </cell>
          <cell r="Z1569">
            <v>0</v>
          </cell>
          <cell r="AA1569">
            <v>0</v>
          </cell>
          <cell r="AB1569">
            <v>0</v>
          </cell>
          <cell r="AC1569">
            <v>0</v>
          </cell>
          <cell r="AD1569">
            <v>0</v>
          </cell>
          <cell r="AE1569">
            <v>0</v>
          </cell>
          <cell r="AF1569">
            <v>0</v>
          </cell>
          <cell r="AG1569">
            <v>0</v>
          </cell>
          <cell r="AH1569">
            <v>0</v>
          </cell>
          <cell r="AI1569">
            <v>0</v>
          </cell>
          <cell r="AJ1569">
            <v>0</v>
          </cell>
          <cell r="AK1569">
            <v>0</v>
          </cell>
          <cell r="AL1569">
            <v>0</v>
          </cell>
          <cell r="AM1569">
            <v>0</v>
          </cell>
          <cell r="AN1569">
            <v>0</v>
          </cell>
          <cell r="AO1569">
            <v>0</v>
          </cell>
          <cell r="AQ1569">
            <v>0</v>
          </cell>
          <cell r="AR1569">
            <v>0</v>
          </cell>
        </row>
        <row r="1570">
          <cell r="C1570">
            <v>5348</v>
          </cell>
          <cell r="E1570">
            <v>0</v>
          </cell>
          <cell r="F1570">
            <v>0</v>
          </cell>
          <cell r="G1570">
            <v>0</v>
          </cell>
          <cell r="H1570">
            <v>0</v>
          </cell>
          <cell r="I1570">
            <v>0</v>
          </cell>
          <cell r="J1570">
            <v>0</v>
          </cell>
          <cell r="K1570">
            <v>0</v>
          </cell>
          <cell r="L1570">
            <v>0</v>
          </cell>
          <cell r="M1570">
            <v>0</v>
          </cell>
          <cell r="N1570">
            <v>0</v>
          </cell>
          <cell r="O1570">
            <v>0</v>
          </cell>
          <cell r="P1570">
            <v>0</v>
          </cell>
          <cell r="Q1570">
            <v>0</v>
          </cell>
          <cell r="R1570">
            <v>0</v>
          </cell>
          <cell r="S1570">
            <v>0</v>
          </cell>
          <cell r="T1570">
            <v>0</v>
          </cell>
          <cell r="U1570">
            <v>0</v>
          </cell>
          <cell r="V1570">
            <v>0</v>
          </cell>
          <cell r="W1570">
            <v>0</v>
          </cell>
          <cell r="X1570">
            <v>0</v>
          </cell>
          <cell r="Y1570">
            <v>0</v>
          </cell>
          <cell r="Z1570">
            <v>0</v>
          </cell>
          <cell r="AA1570">
            <v>0</v>
          </cell>
          <cell r="AB1570">
            <v>0</v>
          </cell>
          <cell r="AC1570">
            <v>0</v>
          </cell>
          <cell r="AD1570">
            <v>0</v>
          </cell>
          <cell r="AE1570">
            <v>0</v>
          </cell>
          <cell r="AF1570">
            <v>0</v>
          </cell>
          <cell r="AG1570">
            <v>0</v>
          </cell>
          <cell r="AH1570">
            <v>0</v>
          </cell>
          <cell r="AI1570">
            <v>0</v>
          </cell>
          <cell r="AJ1570">
            <v>0</v>
          </cell>
          <cell r="AK1570">
            <v>0</v>
          </cell>
          <cell r="AL1570">
            <v>0</v>
          </cell>
          <cell r="AM1570">
            <v>0</v>
          </cell>
          <cell r="AN1570">
            <v>0</v>
          </cell>
          <cell r="AO1570">
            <v>0</v>
          </cell>
          <cell r="AQ1570">
            <v>0</v>
          </cell>
          <cell r="AR1570">
            <v>0</v>
          </cell>
        </row>
        <row r="1571">
          <cell r="C1571">
            <v>5348</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cell r="S1571">
            <v>0</v>
          </cell>
          <cell r="T1571">
            <v>0</v>
          </cell>
          <cell r="U1571">
            <v>0</v>
          </cell>
          <cell r="V1571">
            <v>0</v>
          </cell>
          <cell r="W1571">
            <v>0</v>
          </cell>
          <cell r="X1571">
            <v>0</v>
          </cell>
          <cell r="Y1571">
            <v>0</v>
          </cell>
          <cell r="Z1571">
            <v>0</v>
          </cell>
          <cell r="AA1571">
            <v>0</v>
          </cell>
          <cell r="AB1571">
            <v>0</v>
          </cell>
          <cell r="AC1571">
            <v>0</v>
          </cell>
          <cell r="AD1571">
            <v>0</v>
          </cell>
          <cell r="AE1571">
            <v>0</v>
          </cell>
          <cell r="AF1571">
            <v>0</v>
          </cell>
          <cell r="AG1571">
            <v>0</v>
          </cell>
          <cell r="AH1571">
            <v>0</v>
          </cell>
          <cell r="AI1571">
            <v>0</v>
          </cell>
          <cell r="AJ1571">
            <v>0</v>
          </cell>
          <cell r="AK1571">
            <v>0</v>
          </cell>
          <cell r="AL1571">
            <v>0</v>
          </cell>
          <cell r="AM1571">
            <v>0</v>
          </cell>
          <cell r="AN1571">
            <v>0</v>
          </cell>
          <cell r="AO1571">
            <v>0</v>
          </cell>
          <cell r="AQ1571">
            <v>0</v>
          </cell>
          <cell r="AR1571">
            <v>0</v>
          </cell>
        </row>
        <row r="1572">
          <cell r="C1572">
            <v>5348</v>
          </cell>
          <cell r="E1572">
            <v>0</v>
          </cell>
          <cell r="F1572">
            <v>0</v>
          </cell>
          <cell r="G1572">
            <v>0</v>
          </cell>
          <cell r="H1572">
            <v>0</v>
          </cell>
          <cell r="I1572">
            <v>0</v>
          </cell>
          <cell r="J1572">
            <v>0</v>
          </cell>
          <cell r="K1572">
            <v>0</v>
          </cell>
          <cell r="L1572">
            <v>0</v>
          </cell>
          <cell r="M1572">
            <v>0</v>
          </cell>
          <cell r="N1572">
            <v>0</v>
          </cell>
          <cell r="O1572">
            <v>0</v>
          </cell>
          <cell r="P1572">
            <v>0</v>
          </cell>
          <cell r="Q1572">
            <v>0</v>
          </cell>
          <cell r="R1572">
            <v>0</v>
          </cell>
          <cell r="S1572">
            <v>0</v>
          </cell>
          <cell r="T1572">
            <v>0</v>
          </cell>
          <cell r="U1572">
            <v>0</v>
          </cell>
          <cell r="V1572">
            <v>0</v>
          </cell>
          <cell r="W1572">
            <v>0</v>
          </cell>
          <cell r="X1572">
            <v>0</v>
          </cell>
          <cell r="Y1572">
            <v>0</v>
          </cell>
          <cell r="Z1572">
            <v>0</v>
          </cell>
          <cell r="AA1572">
            <v>0</v>
          </cell>
          <cell r="AB1572">
            <v>0</v>
          </cell>
          <cell r="AC1572">
            <v>0</v>
          </cell>
          <cell r="AD1572">
            <v>0</v>
          </cell>
          <cell r="AE1572">
            <v>0</v>
          </cell>
          <cell r="AF1572">
            <v>0</v>
          </cell>
          <cell r="AG1572">
            <v>0</v>
          </cell>
          <cell r="AH1572">
            <v>0</v>
          </cell>
          <cell r="AI1572">
            <v>0</v>
          </cell>
          <cell r="AJ1572">
            <v>0</v>
          </cell>
          <cell r="AK1572">
            <v>0</v>
          </cell>
          <cell r="AL1572">
            <v>0</v>
          </cell>
          <cell r="AM1572">
            <v>0</v>
          </cell>
          <cell r="AN1572">
            <v>0</v>
          </cell>
          <cell r="AO1572">
            <v>0</v>
          </cell>
          <cell r="AQ1572">
            <v>0</v>
          </cell>
          <cell r="AR1572">
            <v>0</v>
          </cell>
        </row>
        <row r="1573">
          <cell r="C1573">
            <v>5348</v>
          </cell>
          <cell r="E1573">
            <v>0</v>
          </cell>
          <cell r="F1573">
            <v>0</v>
          </cell>
          <cell r="G1573">
            <v>0</v>
          </cell>
          <cell r="H1573">
            <v>0</v>
          </cell>
          <cell r="I1573">
            <v>0</v>
          </cell>
          <cell r="J1573">
            <v>0</v>
          </cell>
          <cell r="K1573">
            <v>0</v>
          </cell>
          <cell r="L1573">
            <v>0</v>
          </cell>
          <cell r="M1573">
            <v>0</v>
          </cell>
          <cell r="N1573">
            <v>0</v>
          </cell>
          <cell r="O1573">
            <v>0</v>
          </cell>
          <cell r="P1573">
            <v>0</v>
          </cell>
          <cell r="Q1573">
            <v>0</v>
          </cell>
          <cell r="R1573">
            <v>0</v>
          </cell>
          <cell r="S1573">
            <v>0</v>
          </cell>
          <cell r="T1573">
            <v>0</v>
          </cell>
          <cell r="U1573">
            <v>0</v>
          </cell>
          <cell r="V1573">
            <v>0</v>
          </cell>
          <cell r="W1573">
            <v>0</v>
          </cell>
          <cell r="X1573">
            <v>0</v>
          </cell>
          <cell r="Y1573">
            <v>0</v>
          </cell>
          <cell r="Z1573">
            <v>0</v>
          </cell>
          <cell r="AA1573">
            <v>0</v>
          </cell>
          <cell r="AB1573">
            <v>0</v>
          </cell>
          <cell r="AC1573">
            <v>0</v>
          </cell>
          <cell r="AD1573">
            <v>0</v>
          </cell>
          <cell r="AE1573">
            <v>0</v>
          </cell>
          <cell r="AF1573">
            <v>0</v>
          </cell>
          <cell r="AG1573">
            <v>0</v>
          </cell>
          <cell r="AH1573">
            <v>0</v>
          </cell>
          <cell r="AI1573">
            <v>0</v>
          </cell>
          <cell r="AJ1573">
            <v>0</v>
          </cell>
          <cell r="AK1573">
            <v>0</v>
          </cell>
          <cell r="AL1573">
            <v>0</v>
          </cell>
          <cell r="AM1573">
            <v>0</v>
          </cell>
          <cell r="AN1573">
            <v>0</v>
          </cell>
          <cell r="AO1573">
            <v>0</v>
          </cell>
          <cell r="AQ1573">
            <v>0</v>
          </cell>
          <cell r="AR1573">
            <v>0</v>
          </cell>
        </row>
        <row r="1574">
          <cell r="C1574">
            <v>5348</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0</v>
          </cell>
          <cell r="AF1574">
            <v>0</v>
          </cell>
          <cell r="AG1574">
            <v>0</v>
          </cell>
          <cell r="AH1574">
            <v>0</v>
          </cell>
          <cell r="AI1574">
            <v>0</v>
          </cell>
          <cell r="AJ1574">
            <v>0</v>
          </cell>
          <cell r="AK1574">
            <v>0</v>
          </cell>
          <cell r="AL1574">
            <v>0</v>
          </cell>
          <cell r="AM1574">
            <v>0</v>
          </cell>
          <cell r="AN1574">
            <v>0</v>
          </cell>
          <cell r="AO1574">
            <v>0</v>
          </cell>
          <cell r="AQ1574">
            <v>0</v>
          </cell>
          <cell r="AR1574">
            <v>0</v>
          </cell>
        </row>
        <row r="1575">
          <cell r="C1575">
            <v>5348</v>
          </cell>
          <cell r="E1575">
            <v>0</v>
          </cell>
          <cell r="F1575">
            <v>0</v>
          </cell>
          <cell r="G1575">
            <v>0</v>
          </cell>
          <cell r="H1575">
            <v>0</v>
          </cell>
          <cell r="I1575">
            <v>0</v>
          </cell>
          <cell r="J1575">
            <v>0</v>
          </cell>
          <cell r="K1575">
            <v>0</v>
          </cell>
          <cell r="L1575">
            <v>0</v>
          </cell>
          <cell r="M1575">
            <v>0</v>
          </cell>
          <cell r="N1575">
            <v>0</v>
          </cell>
          <cell r="O1575">
            <v>0</v>
          </cell>
          <cell r="P1575">
            <v>0</v>
          </cell>
          <cell r="Q1575">
            <v>0</v>
          </cell>
          <cell r="R1575">
            <v>0</v>
          </cell>
          <cell r="S1575">
            <v>0</v>
          </cell>
          <cell r="T1575">
            <v>0</v>
          </cell>
          <cell r="U1575">
            <v>0</v>
          </cell>
          <cell r="V1575">
            <v>0</v>
          </cell>
          <cell r="W1575">
            <v>0</v>
          </cell>
          <cell r="X1575">
            <v>0</v>
          </cell>
          <cell r="Y1575">
            <v>0</v>
          </cell>
          <cell r="Z1575">
            <v>0</v>
          </cell>
          <cell r="AA1575">
            <v>0</v>
          </cell>
          <cell r="AB1575">
            <v>0</v>
          </cell>
          <cell r="AC1575">
            <v>0</v>
          </cell>
          <cell r="AD1575">
            <v>0</v>
          </cell>
          <cell r="AE1575">
            <v>0</v>
          </cell>
          <cell r="AF1575">
            <v>0</v>
          </cell>
          <cell r="AG1575">
            <v>0</v>
          </cell>
          <cell r="AH1575">
            <v>0</v>
          </cell>
          <cell r="AI1575">
            <v>0</v>
          </cell>
          <cell r="AJ1575">
            <v>0</v>
          </cell>
          <cell r="AK1575">
            <v>0</v>
          </cell>
          <cell r="AL1575">
            <v>0</v>
          </cell>
          <cell r="AM1575">
            <v>0</v>
          </cell>
          <cell r="AN1575">
            <v>0</v>
          </cell>
          <cell r="AO1575">
            <v>0</v>
          </cell>
          <cell r="AQ1575">
            <v>0</v>
          </cell>
          <cell r="AR1575">
            <v>0</v>
          </cell>
        </row>
        <row r="1576">
          <cell r="C1576">
            <v>5348</v>
          </cell>
          <cell r="E1576">
            <v>0</v>
          </cell>
          <cell r="F1576">
            <v>0</v>
          </cell>
          <cell r="G1576">
            <v>0</v>
          </cell>
          <cell r="H1576">
            <v>0</v>
          </cell>
          <cell r="I1576">
            <v>0</v>
          </cell>
          <cell r="J1576">
            <v>0</v>
          </cell>
          <cell r="K1576">
            <v>0</v>
          </cell>
          <cell r="L1576">
            <v>0</v>
          </cell>
          <cell r="M1576">
            <v>0</v>
          </cell>
          <cell r="N1576">
            <v>0</v>
          </cell>
          <cell r="O1576">
            <v>0</v>
          </cell>
          <cell r="P1576">
            <v>0</v>
          </cell>
          <cell r="Q1576">
            <v>0</v>
          </cell>
          <cell r="R1576">
            <v>0</v>
          </cell>
          <cell r="S1576">
            <v>0</v>
          </cell>
          <cell r="T1576">
            <v>0</v>
          </cell>
          <cell r="U1576">
            <v>0</v>
          </cell>
          <cell r="V1576">
            <v>0</v>
          </cell>
          <cell r="W1576">
            <v>0</v>
          </cell>
          <cell r="X1576">
            <v>0</v>
          </cell>
          <cell r="Y1576">
            <v>0</v>
          </cell>
          <cell r="Z1576">
            <v>0</v>
          </cell>
          <cell r="AA1576">
            <v>0</v>
          </cell>
          <cell r="AB1576">
            <v>0</v>
          </cell>
          <cell r="AC1576">
            <v>0</v>
          </cell>
          <cell r="AD1576">
            <v>0</v>
          </cell>
          <cell r="AE1576">
            <v>0</v>
          </cell>
          <cell r="AF1576">
            <v>0</v>
          </cell>
          <cell r="AG1576">
            <v>0</v>
          </cell>
          <cell r="AH1576">
            <v>0</v>
          </cell>
          <cell r="AI1576">
            <v>0</v>
          </cell>
          <cell r="AJ1576">
            <v>0</v>
          </cell>
          <cell r="AK1576">
            <v>0</v>
          </cell>
          <cell r="AL1576">
            <v>0</v>
          </cell>
          <cell r="AM1576">
            <v>0</v>
          </cell>
          <cell r="AN1576">
            <v>0</v>
          </cell>
          <cell r="AO1576">
            <v>0</v>
          </cell>
          <cell r="AQ1576">
            <v>0</v>
          </cell>
          <cell r="AR1576">
            <v>0</v>
          </cell>
        </row>
        <row r="1577">
          <cell r="C1577">
            <v>5348</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cell r="S1577">
            <v>0</v>
          </cell>
          <cell r="T1577">
            <v>0</v>
          </cell>
          <cell r="U1577">
            <v>0</v>
          </cell>
          <cell r="V1577">
            <v>0</v>
          </cell>
          <cell r="W1577">
            <v>0</v>
          </cell>
          <cell r="X1577">
            <v>0</v>
          </cell>
          <cell r="Y1577">
            <v>0</v>
          </cell>
          <cell r="Z1577">
            <v>0</v>
          </cell>
          <cell r="AA1577">
            <v>0</v>
          </cell>
          <cell r="AB1577">
            <v>0</v>
          </cell>
          <cell r="AC1577">
            <v>0</v>
          </cell>
          <cell r="AD1577">
            <v>0</v>
          </cell>
          <cell r="AE1577">
            <v>0</v>
          </cell>
          <cell r="AF1577">
            <v>0</v>
          </cell>
          <cell r="AG1577">
            <v>0</v>
          </cell>
          <cell r="AH1577">
            <v>0</v>
          </cell>
          <cell r="AI1577">
            <v>0</v>
          </cell>
          <cell r="AJ1577">
            <v>0</v>
          </cell>
          <cell r="AK1577">
            <v>0</v>
          </cell>
          <cell r="AL1577">
            <v>0</v>
          </cell>
          <cell r="AM1577">
            <v>0</v>
          </cell>
          <cell r="AN1577">
            <v>0</v>
          </cell>
          <cell r="AO1577">
            <v>0</v>
          </cell>
          <cell r="AQ1577">
            <v>0</v>
          </cell>
          <cell r="AR1577">
            <v>0</v>
          </cell>
        </row>
        <row r="1578">
          <cell r="C1578">
            <v>5348</v>
          </cell>
          <cell r="E1578">
            <v>0</v>
          </cell>
          <cell r="F1578">
            <v>0</v>
          </cell>
          <cell r="G1578">
            <v>0</v>
          </cell>
          <cell r="H1578">
            <v>0</v>
          </cell>
          <cell r="I1578">
            <v>0</v>
          </cell>
          <cell r="J1578">
            <v>0</v>
          </cell>
          <cell r="K1578">
            <v>0</v>
          </cell>
          <cell r="L1578">
            <v>0</v>
          </cell>
          <cell r="M1578">
            <v>0</v>
          </cell>
          <cell r="N1578">
            <v>0</v>
          </cell>
          <cell r="O1578">
            <v>0</v>
          </cell>
          <cell r="P1578">
            <v>0</v>
          </cell>
          <cell r="Q1578">
            <v>0</v>
          </cell>
          <cell r="R1578">
            <v>0</v>
          </cell>
          <cell r="S1578">
            <v>0</v>
          </cell>
          <cell r="T1578">
            <v>0</v>
          </cell>
          <cell r="U1578">
            <v>0</v>
          </cell>
          <cell r="V1578">
            <v>0</v>
          </cell>
          <cell r="W1578">
            <v>0</v>
          </cell>
          <cell r="X1578">
            <v>0</v>
          </cell>
          <cell r="Y1578">
            <v>0</v>
          </cell>
          <cell r="Z1578">
            <v>0</v>
          </cell>
          <cell r="AA1578">
            <v>0</v>
          </cell>
          <cell r="AB1578">
            <v>0</v>
          </cell>
          <cell r="AC1578">
            <v>0</v>
          </cell>
          <cell r="AD1578">
            <v>0</v>
          </cell>
          <cell r="AE1578">
            <v>0</v>
          </cell>
          <cell r="AF1578">
            <v>0</v>
          </cell>
          <cell r="AG1578">
            <v>0</v>
          </cell>
          <cell r="AH1578">
            <v>0</v>
          </cell>
          <cell r="AI1578">
            <v>0</v>
          </cell>
          <cell r="AJ1578">
            <v>0</v>
          </cell>
          <cell r="AK1578">
            <v>0</v>
          </cell>
          <cell r="AL1578">
            <v>0</v>
          </cell>
          <cell r="AM1578">
            <v>0</v>
          </cell>
          <cell r="AN1578">
            <v>0</v>
          </cell>
          <cell r="AO1578">
            <v>0</v>
          </cell>
          <cell r="AQ1578">
            <v>0</v>
          </cell>
          <cell r="AR1578">
            <v>0</v>
          </cell>
        </row>
        <row r="1579">
          <cell r="C1579">
            <v>5348</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cell r="S1579">
            <v>0</v>
          </cell>
          <cell r="T1579">
            <v>0</v>
          </cell>
          <cell r="U1579">
            <v>0</v>
          </cell>
          <cell r="V1579">
            <v>0</v>
          </cell>
          <cell r="W1579">
            <v>0</v>
          </cell>
          <cell r="X1579">
            <v>0</v>
          </cell>
          <cell r="Y1579">
            <v>0</v>
          </cell>
          <cell r="Z1579">
            <v>0</v>
          </cell>
          <cell r="AA1579">
            <v>0</v>
          </cell>
          <cell r="AB1579">
            <v>0</v>
          </cell>
          <cell r="AC1579">
            <v>0</v>
          </cell>
          <cell r="AD1579">
            <v>0</v>
          </cell>
          <cell r="AE1579">
            <v>0</v>
          </cell>
          <cell r="AF1579">
            <v>0</v>
          </cell>
          <cell r="AG1579">
            <v>0</v>
          </cell>
          <cell r="AH1579">
            <v>0</v>
          </cell>
          <cell r="AI1579">
            <v>0</v>
          </cell>
          <cell r="AJ1579">
            <v>0</v>
          </cell>
          <cell r="AK1579">
            <v>0</v>
          </cell>
          <cell r="AL1579">
            <v>0</v>
          </cell>
          <cell r="AM1579">
            <v>0</v>
          </cell>
          <cell r="AN1579">
            <v>0</v>
          </cell>
          <cell r="AO1579">
            <v>0</v>
          </cell>
          <cell r="AQ1579">
            <v>0</v>
          </cell>
          <cell r="AR1579">
            <v>0</v>
          </cell>
        </row>
        <row r="1580">
          <cell r="C1580">
            <v>5348</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cell r="S1580">
            <v>0</v>
          </cell>
          <cell r="T1580">
            <v>0</v>
          </cell>
          <cell r="U1580">
            <v>0</v>
          </cell>
          <cell r="V1580">
            <v>0</v>
          </cell>
          <cell r="W1580">
            <v>0</v>
          </cell>
          <cell r="X1580">
            <v>0</v>
          </cell>
          <cell r="Y1580">
            <v>0</v>
          </cell>
          <cell r="Z1580">
            <v>0</v>
          </cell>
          <cell r="AA1580">
            <v>0</v>
          </cell>
          <cell r="AB1580">
            <v>0</v>
          </cell>
          <cell r="AC1580">
            <v>0</v>
          </cell>
          <cell r="AD1580">
            <v>0</v>
          </cell>
          <cell r="AE1580">
            <v>0</v>
          </cell>
          <cell r="AF1580">
            <v>0</v>
          </cell>
          <cell r="AG1580">
            <v>0</v>
          </cell>
          <cell r="AH1580">
            <v>0</v>
          </cell>
          <cell r="AI1580">
            <v>0</v>
          </cell>
          <cell r="AJ1580">
            <v>0</v>
          </cell>
          <cell r="AK1580">
            <v>0</v>
          </cell>
          <cell r="AL1580">
            <v>0</v>
          </cell>
          <cell r="AM1580">
            <v>0</v>
          </cell>
          <cell r="AN1580">
            <v>0</v>
          </cell>
          <cell r="AO1580">
            <v>0</v>
          </cell>
          <cell r="AQ1580">
            <v>0</v>
          </cell>
          <cell r="AR1580">
            <v>0</v>
          </cell>
        </row>
        <row r="1581">
          <cell r="C1581">
            <v>5348</v>
          </cell>
          <cell r="E1581">
            <v>0</v>
          </cell>
          <cell r="F1581">
            <v>0</v>
          </cell>
          <cell r="G1581">
            <v>0</v>
          </cell>
          <cell r="H1581">
            <v>0</v>
          </cell>
          <cell r="I1581">
            <v>0</v>
          </cell>
          <cell r="J1581">
            <v>0</v>
          </cell>
          <cell r="K1581">
            <v>0</v>
          </cell>
          <cell r="L1581">
            <v>0</v>
          </cell>
          <cell r="M1581">
            <v>0</v>
          </cell>
          <cell r="N1581">
            <v>0</v>
          </cell>
          <cell r="O1581">
            <v>0</v>
          </cell>
          <cell r="P1581">
            <v>0</v>
          </cell>
          <cell r="Q1581">
            <v>0</v>
          </cell>
          <cell r="R1581">
            <v>0</v>
          </cell>
          <cell r="S1581">
            <v>0</v>
          </cell>
          <cell r="T1581">
            <v>0</v>
          </cell>
          <cell r="U1581">
            <v>0</v>
          </cell>
          <cell r="V1581">
            <v>0</v>
          </cell>
          <cell r="W1581">
            <v>0</v>
          </cell>
          <cell r="X1581">
            <v>0</v>
          </cell>
          <cell r="Y1581">
            <v>0</v>
          </cell>
          <cell r="Z1581">
            <v>0</v>
          </cell>
          <cell r="AA1581">
            <v>0</v>
          </cell>
          <cell r="AB1581">
            <v>0</v>
          </cell>
          <cell r="AC1581">
            <v>0</v>
          </cell>
          <cell r="AD1581">
            <v>0</v>
          </cell>
          <cell r="AE1581">
            <v>0</v>
          </cell>
          <cell r="AF1581">
            <v>0</v>
          </cell>
          <cell r="AG1581">
            <v>0</v>
          </cell>
          <cell r="AH1581">
            <v>0</v>
          </cell>
          <cell r="AI1581">
            <v>0</v>
          </cell>
          <cell r="AJ1581">
            <v>0</v>
          </cell>
          <cell r="AK1581">
            <v>0</v>
          </cell>
          <cell r="AL1581">
            <v>0</v>
          </cell>
          <cell r="AM1581">
            <v>0</v>
          </cell>
          <cell r="AN1581">
            <v>0</v>
          </cell>
          <cell r="AO1581">
            <v>0</v>
          </cell>
          <cell r="AQ1581">
            <v>0</v>
          </cell>
          <cell r="AR1581">
            <v>0</v>
          </cell>
        </row>
        <row r="1582">
          <cell r="C1582">
            <v>5348</v>
          </cell>
          <cell r="E1582">
            <v>0</v>
          </cell>
          <cell r="F1582">
            <v>0</v>
          </cell>
          <cell r="G1582">
            <v>0</v>
          </cell>
          <cell r="H1582">
            <v>0</v>
          </cell>
          <cell r="I1582">
            <v>0</v>
          </cell>
          <cell r="J1582">
            <v>0</v>
          </cell>
          <cell r="K1582">
            <v>0</v>
          </cell>
          <cell r="L1582">
            <v>0</v>
          </cell>
          <cell r="M1582">
            <v>0</v>
          </cell>
          <cell r="N1582">
            <v>0</v>
          </cell>
          <cell r="O1582">
            <v>0</v>
          </cell>
          <cell r="P1582">
            <v>0</v>
          </cell>
          <cell r="Q1582">
            <v>0</v>
          </cell>
          <cell r="R1582">
            <v>0</v>
          </cell>
          <cell r="S1582">
            <v>0</v>
          </cell>
          <cell r="T1582">
            <v>0</v>
          </cell>
          <cell r="U1582">
            <v>0</v>
          </cell>
          <cell r="V1582">
            <v>0</v>
          </cell>
          <cell r="W1582">
            <v>0</v>
          </cell>
          <cell r="X1582">
            <v>0</v>
          </cell>
          <cell r="Y1582">
            <v>0</v>
          </cell>
          <cell r="Z1582">
            <v>0</v>
          </cell>
          <cell r="AA1582">
            <v>0</v>
          </cell>
          <cell r="AB1582">
            <v>0</v>
          </cell>
          <cell r="AC1582">
            <v>0</v>
          </cell>
          <cell r="AD1582">
            <v>0</v>
          </cell>
          <cell r="AE1582">
            <v>0</v>
          </cell>
          <cell r="AF1582">
            <v>0</v>
          </cell>
          <cell r="AG1582">
            <v>0</v>
          </cell>
          <cell r="AH1582">
            <v>0</v>
          </cell>
          <cell r="AI1582">
            <v>0</v>
          </cell>
          <cell r="AJ1582">
            <v>0</v>
          </cell>
          <cell r="AK1582">
            <v>0</v>
          </cell>
          <cell r="AL1582">
            <v>0</v>
          </cell>
          <cell r="AM1582">
            <v>0</v>
          </cell>
          <cell r="AN1582">
            <v>0</v>
          </cell>
          <cell r="AO1582">
            <v>0</v>
          </cell>
          <cell r="AQ1582">
            <v>0</v>
          </cell>
          <cell r="AR1582">
            <v>0</v>
          </cell>
        </row>
        <row r="1583">
          <cell r="C1583">
            <v>5348</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cell r="S1583">
            <v>0</v>
          </cell>
          <cell r="T1583">
            <v>0</v>
          </cell>
          <cell r="U1583">
            <v>0</v>
          </cell>
          <cell r="V1583">
            <v>0</v>
          </cell>
          <cell r="W1583">
            <v>0</v>
          </cell>
          <cell r="X1583">
            <v>0</v>
          </cell>
          <cell r="Y1583">
            <v>0</v>
          </cell>
          <cell r="Z1583">
            <v>0</v>
          </cell>
          <cell r="AA1583">
            <v>0</v>
          </cell>
          <cell r="AB1583">
            <v>0</v>
          </cell>
          <cell r="AC1583">
            <v>0</v>
          </cell>
          <cell r="AD1583">
            <v>0</v>
          </cell>
          <cell r="AE1583">
            <v>0</v>
          </cell>
          <cell r="AF1583">
            <v>0</v>
          </cell>
          <cell r="AG1583">
            <v>0</v>
          </cell>
          <cell r="AH1583">
            <v>0</v>
          </cell>
          <cell r="AI1583">
            <v>0</v>
          </cell>
          <cell r="AJ1583">
            <v>0</v>
          </cell>
          <cell r="AK1583">
            <v>0</v>
          </cell>
          <cell r="AL1583">
            <v>0</v>
          </cell>
          <cell r="AM1583">
            <v>0</v>
          </cell>
          <cell r="AN1583">
            <v>0</v>
          </cell>
          <cell r="AO1583">
            <v>0</v>
          </cell>
          <cell r="AQ1583">
            <v>0</v>
          </cell>
          <cell r="AR1583">
            <v>0</v>
          </cell>
        </row>
        <row r="1584">
          <cell r="E1584">
            <v>0</v>
          </cell>
          <cell r="F1584">
            <v>0</v>
          </cell>
          <cell r="G1584">
            <v>0</v>
          </cell>
          <cell r="H1584">
            <v>0</v>
          </cell>
          <cell r="I1584">
            <v>0</v>
          </cell>
          <cell r="J1584">
            <v>0</v>
          </cell>
          <cell r="K1584">
            <v>0</v>
          </cell>
          <cell r="L1584">
            <v>0</v>
          </cell>
          <cell r="M1584">
            <v>0</v>
          </cell>
          <cell r="N1584">
            <v>0</v>
          </cell>
          <cell r="O1584">
            <v>0</v>
          </cell>
          <cell r="P1584">
            <v>0</v>
          </cell>
          <cell r="Q1584">
            <v>0</v>
          </cell>
          <cell r="R1584">
            <v>0</v>
          </cell>
          <cell r="S1584">
            <v>0</v>
          </cell>
          <cell r="T1584">
            <v>0</v>
          </cell>
          <cell r="U1584">
            <v>0</v>
          </cell>
          <cell r="V1584">
            <v>0</v>
          </cell>
          <cell r="W1584">
            <v>0</v>
          </cell>
          <cell r="X1584">
            <v>0</v>
          </cell>
          <cell r="Y1584">
            <v>0</v>
          </cell>
          <cell r="Z1584">
            <v>0</v>
          </cell>
          <cell r="AA1584">
            <v>0</v>
          </cell>
          <cell r="AB1584">
            <v>0</v>
          </cell>
          <cell r="AC1584">
            <v>0</v>
          </cell>
          <cell r="AD1584">
            <v>0</v>
          </cell>
          <cell r="AE1584">
            <v>0</v>
          </cell>
          <cell r="AF1584">
            <v>0</v>
          </cell>
          <cell r="AG1584">
            <v>0</v>
          </cell>
          <cell r="AH1584">
            <v>-17169.919999999998</v>
          </cell>
          <cell r="AI1584">
            <v>0</v>
          </cell>
          <cell r="AJ1584">
            <v>0</v>
          </cell>
          <cell r="AK1584">
            <v>0</v>
          </cell>
          <cell r="AL1584">
            <v>0</v>
          </cell>
          <cell r="AM1584">
            <v>0</v>
          </cell>
          <cell r="AN1584">
            <v>0</v>
          </cell>
          <cell r="AO1584">
            <v>0</v>
          </cell>
          <cell r="AQ1584">
            <v>0</v>
          </cell>
          <cell r="AR1584">
            <v>17169.919999999998</v>
          </cell>
        </row>
        <row r="1585">
          <cell r="C1585">
            <v>5349</v>
          </cell>
          <cell r="E1585">
            <v>-537282.36</v>
          </cell>
          <cell r="F1585">
            <v>0</v>
          </cell>
          <cell r="G1585">
            <v>0</v>
          </cell>
          <cell r="H1585">
            <v>-52404.27</v>
          </cell>
          <cell r="I1585">
            <v>0</v>
          </cell>
          <cell r="J1585">
            <v>0</v>
          </cell>
          <cell r="K1585">
            <v>0</v>
          </cell>
          <cell r="L1585">
            <v>0</v>
          </cell>
          <cell r="M1585">
            <v>0</v>
          </cell>
          <cell r="N1585">
            <v>-26185.83</v>
          </cell>
          <cell r="O1585">
            <v>0</v>
          </cell>
          <cell r="P1585">
            <v>0</v>
          </cell>
          <cell r="Q1585">
            <v>0</v>
          </cell>
          <cell r="R1585">
            <v>0</v>
          </cell>
          <cell r="S1585">
            <v>0</v>
          </cell>
          <cell r="T1585">
            <v>-77052.479999999996</v>
          </cell>
          <cell r="U1585">
            <v>0</v>
          </cell>
          <cell r="V1585">
            <v>0</v>
          </cell>
          <cell r="W1585">
            <v>0</v>
          </cell>
          <cell r="X1585">
            <v>0</v>
          </cell>
          <cell r="Y1585">
            <v>0</v>
          </cell>
          <cell r="Z1585">
            <v>0</v>
          </cell>
          <cell r="AA1585">
            <v>0</v>
          </cell>
          <cell r="AB1585">
            <v>0</v>
          </cell>
          <cell r="AC1585">
            <v>0</v>
          </cell>
          <cell r="AD1585">
            <v>0</v>
          </cell>
          <cell r="AE1585">
            <v>0</v>
          </cell>
          <cell r="AF1585">
            <v>0</v>
          </cell>
          <cell r="AG1585">
            <v>0</v>
          </cell>
          <cell r="AH1585">
            <v>-348224.06</v>
          </cell>
          <cell r="AI1585">
            <v>0</v>
          </cell>
          <cell r="AJ1585">
            <v>0</v>
          </cell>
          <cell r="AK1585">
            <v>0</v>
          </cell>
          <cell r="AL1585">
            <v>0</v>
          </cell>
          <cell r="AM1585">
            <v>0</v>
          </cell>
          <cell r="AN1585">
            <v>0</v>
          </cell>
          <cell r="AO1585">
            <v>0</v>
          </cell>
          <cell r="AQ1585">
            <v>0</v>
          </cell>
          <cell r="AR1585">
            <v>1041149</v>
          </cell>
        </row>
        <row r="1586">
          <cell r="C1586">
            <v>5349</v>
          </cell>
          <cell r="E1586">
            <v>0</v>
          </cell>
          <cell r="F1586">
            <v>0</v>
          </cell>
          <cell r="G1586">
            <v>0</v>
          </cell>
          <cell r="H1586">
            <v>0</v>
          </cell>
          <cell r="I1586">
            <v>0</v>
          </cell>
          <cell r="J1586">
            <v>0</v>
          </cell>
          <cell r="K1586">
            <v>0</v>
          </cell>
          <cell r="L1586">
            <v>0</v>
          </cell>
          <cell r="M1586">
            <v>0</v>
          </cell>
          <cell r="N1586">
            <v>0</v>
          </cell>
          <cell r="O1586">
            <v>0</v>
          </cell>
          <cell r="P1586">
            <v>0</v>
          </cell>
          <cell r="Q1586">
            <v>0</v>
          </cell>
          <cell r="R1586">
            <v>0</v>
          </cell>
          <cell r="S1586">
            <v>0</v>
          </cell>
          <cell r="T1586">
            <v>0</v>
          </cell>
          <cell r="U1586">
            <v>0</v>
          </cell>
          <cell r="V1586">
            <v>0</v>
          </cell>
          <cell r="W1586">
            <v>0</v>
          </cell>
          <cell r="X1586">
            <v>0</v>
          </cell>
          <cell r="Y1586">
            <v>0</v>
          </cell>
          <cell r="Z1586">
            <v>0</v>
          </cell>
          <cell r="AA1586">
            <v>0</v>
          </cell>
          <cell r="AB1586">
            <v>0</v>
          </cell>
          <cell r="AC1586">
            <v>0</v>
          </cell>
          <cell r="AD1586">
            <v>0</v>
          </cell>
          <cell r="AE1586">
            <v>0</v>
          </cell>
          <cell r="AF1586">
            <v>0</v>
          </cell>
          <cell r="AG1586">
            <v>0</v>
          </cell>
          <cell r="AH1586">
            <v>0</v>
          </cell>
          <cell r="AI1586">
            <v>0</v>
          </cell>
          <cell r="AJ1586">
            <v>0</v>
          </cell>
          <cell r="AK1586">
            <v>0</v>
          </cell>
          <cell r="AL1586">
            <v>0</v>
          </cell>
          <cell r="AM1586">
            <v>0</v>
          </cell>
          <cell r="AN1586">
            <v>0</v>
          </cell>
          <cell r="AO1586">
            <v>0</v>
          </cell>
          <cell r="AQ1586">
            <v>0</v>
          </cell>
          <cell r="AR1586">
            <v>0</v>
          </cell>
        </row>
        <row r="1587">
          <cell r="C1587">
            <v>5349</v>
          </cell>
          <cell r="E1587">
            <v>0</v>
          </cell>
          <cell r="F1587">
            <v>0</v>
          </cell>
          <cell r="G1587">
            <v>0</v>
          </cell>
          <cell r="H1587">
            <v>0</v>
          </cell>
          <cell r="I1587">
            <v>0</v>
          </cell>
          <cell r="J1587">
            <v>0</v>
          </cell>
          <cell r="K1587">
            <v>0</v>
          </cell>
          <cell r="L1587">
            <v>0</v>
          </cell>
          <cell r="M1587">
            <v>0</v>
          </cell>
          <cell r="N1587">
            <v>0</v>
          </cell>
          <cell r="O1587">
            <v>0</v>
          </cell>
          <cell r="P1587">
            <v>0</v>
          </cell>
          <cell r="Q1587">
            <v>0</v>
          </cell>
          <cell r="R1587">
            <v>0</v>
          </cell>
          <cell r="S1587">
            <v>0</v>
          </cell>
          <cell r="T1587">
            <v>0</v>
          </cell>
          <cell r="U1587">
            <v>0</v>
          </cell>
          <cell r="V1587">
            <v>0</v>
          </cell>
          <cell r="W1587">
            <v>0</v>
          </cell>
          <cell r="X1587">
            <v>0</v>
          </cell>
          <cell r="Y1587">
            <v>0</v>
          </cell>
          <cell r="Z1587">
            <v>0</v>
          </cell>
          <cell r="AA1587">
            <v>0</v>
          </cell>
          <cell r="AB1587">
            <v>0</v>
          </cell>
          <cell r="AC1587">
            <v>0</v>
          </cell>
          <cell r="AD1587">
            <v>0</v>
          </cell>
          <cell r="AE1587">
            <v>0</v>
          </cell>
          <cell r="AF1587">
            <v>0</v>
          </cell>
          <cell r="AG1587">
            <v>0</v>
          </cell>
          <cell r="AH1587">
            <v>0</v>
          </cell>
          <cell r="AI1587">
            <v>0</v>
          </cell>
          <cell r="AJ1587">
            <v>0</v>
          </cell>
          <cell r="AK1587">
            <v>0</v>
          </cell>
          <cell r="AL1587">
            <v>0</v>
          </cell>
          <cell r="AM1587">
            <v>0</v>
          </cell>
          <cell r="AN1587">
            <v>0</v>
          </cell>
          <cell r="AO1587">
            <v>0</v>
          </cell>
          <cell r="AQ1587">
            <v>0</v>
          </cell>
          <cell r="AR1587">
            <v>0</v>
          </cell>
        </row>
        <row r="1588">
          <cell r="C1588">
            <v>5349</v>
          </cell>
          <cell r="E1588">
            <v>0</v>
          </cell>
          <cell r="F1588">
            <v>0</v>
          </cell>
          <cell r="G1588">
            <v>0</v>
          </cell>
          <cell r="H1588">
            <v>0</v>
          </cell>
          <cell r="I1588">
            <v>0</v>
          </cell>
          <cell r="J1588">
            <v>0</v>
          </cell>
          <cell r="K1588">
            <v>0</v>
          </cell>
          <cell r="L1588">
            <v>0</v>
          </cell>
          <cell r="M1588">
            <v>0</v>
          </cell>
          <cell r="N1588">
            <v>0</v>
          </cell>
          <cell r="O1588">
            <v>0</v>
          </cell>
          <cell r="P1588">
            <v>0</v>
          </cell>
          <cell r="Q1588">
            <v>0</v>
          </cell>
          <cell r="R1588">
            <v>0</v>
          </cell>
          <cell r="S1588">
            <v>0</v>
          </cell>
          <cell r="T1588">
            <v>0</v>
          </cell>
          <cell r="U1588">
            <v>0</v>
          </cell>
          <cell r="V1588">
            <v>0</v>
          </cell>
          <cell r="W1588">
            <v>0</v>
          </cell>
          <cell r="X1588">
            <v>0</v>
          </cell>
          <cell r="Y1588">
            <v>0</v>
          </cell>
          <cell r="Z1588">
            <v>0</v>
          </cell>
          <cell r="AA1588">
            <v>0</v>
          </cell>
          <cell r="AB1588">
            <v>0</v>
          </cell>
          <cell r="AC1588">
            <v>0</v>
          </cell>
          <cell r="AD1588">
            <v>0</v>
          </cell>
          <cell r="AE1588">
            <v>0</v>
          </cell>
          <cell r="AF1588">
            <v>0</v>
          </cell>
          <cell r="AG1588">
            <v>0</v>
          </cell>
          <cell r="AH1588">
            <v>0</v>
          </cell>
          <cell r="AI1588">
            <v>0</v>
          </cell>
          <cell r="AJ1588">
            <v>0</v>
          </cell>
          <cell r="AK1588">
            <v>0</v>
          </cell>
          <cell r="AL1588">
            <v>0</v>
          </cell>
          <cell r="AM1588">
            <v>0</v>
          </cell>
          <cell r="AN1588">
            <v>0</v>
          </cell>
          <cell r="AO1588">
            <v>0</v>
          </cell>
          <cell r="AQ1588">
            <v>0</v>
          </cell>
          <cell r="AR1588">
            <v>0</v>
          </cell>
        </row>
        <row r="1589">
          <cell r="C1589">
            <v>5349</v>
          </cell>
          <cell r="E1589">
            <v>0</v>
          </cell>
          <cell r="F1589">
            <v>0</v>
          </cell>
          <cell r="G1589">
            <v>0</v>
          </cell>
          <cell r="H1589">
            <v>0</v>
          </cell>
          <cell r="I1589">
            <v>0</v>
          </cell>
          <cell r="J1589">
            <v>0</v>
          </cell>
          <cell r="K1589">
            <v>0</v>
          </cell>
          <cell r="L1589">
            <v>0</v>
          </cell>
          <cell r="M1589">
            <v>0</v>
          </cell>
          <cell r="N1589">
            <v>0</v>
          </cell>
          <cell r="O1589">
            <v>0</v>
          </cell>
          <cell r="P1589">
            <v>0</v>
          </cell>
          <cell r="Q1589">
            <v>0</v>
          </cell>
          <cell r="R1589">
            <v>0</v>
          </cell>
          <cell r="S1589">
            <v>0</v>
          </cell>
          <cell r="T1589">
            <v>0</v>
          </cell>
          <cell r="U1589">
            <v>0</v>
          </cell>
          <cell r="V1589">
            <v>0</v>
          </cell>
          <cell r="W1589">
            <v>0</v>
          </cell>
          <cell r="X1589">
            <v>0</v>
          </cell>
          <cell r="Y1589">
            <v>0</v>
          </cell>
          <cell r="Z1589">
            <v>0</v>
          </cell>
          <cell r="AA1589">
            <v>0</v>
          </cell>
          <cell r="AB1589">
            <v>0</v>
          </cell>
          <cell r="AC1589">
            <v>0</v>
          </cell>
          <cell r="AD1589">
            <v>0</v>
          </cell>
          <cell r="AE1589">
            <v>0</v>
          </cell>
          <cell r="AF1589">
            <v>0</v>
          </cell>
          <cell r="AG1589">
            <v>0</v>
          </cell>
          <cell r="AH1589">
            <v>0</v>
          </cell>
          <cell r="AI1589">
            <v>0</v>
          </cell>
          <cell r="AJ1589">
            <v>0</v>
          </cell>
          <cell r="AK1589">
            <v>0</v>
          </cell>
          <cell r="AL1589">
            <v>0</v>
          </cell>
          <cell r="AM1589">
            <v>0</v>
          </cell>
          <cell r="AN1589">
            <v>0</v>
          </cell>
          <cell r="AO1589">
            <v>0</v>
          </cell>
          <cell r="AQ1589">
            <v>0</v>
          </cell>
          <cell r="AR1589">
            <v>0</v>
          </cell>
        </row>
        <row r="1590">
          <cell r="C1590">
            <v>5349</v>
          </cell>
          <cell r="E1590">
            <v>0</v>
          </cell>
          <cell r="F1590">
            <v>0</v>
          </cell>
          <cell r="G1590">
            <v>0</v>
          </cell>
          <cell r="H1590">
            <v>0</v>
          </cell>
          <cell r="I1590">
            <v>0</v>
          </cell>
          <cell r="J1590">
            <v>0</v>
          </cell>
          <cell r="K1590">
            <v>0</v>
          </cell>
          <cell r="L1590">
            <v>0</v>
          </cell>
          <cell r="M1590">
            <v>0</v>
          </cell>
          <cell r="N1590">
            <v>0</v>
          </cell>
          <cell r="O1590">
            <v>0</v>
          </cell>
          <cell r="P1590">
            <v>0</v>
          </cell>
          <cell r="Q1590">
            <v>0</v>
          </cell>
          <cell r="R1590">
            <v>0</v>
          </cell>
          <cell r="S1590">
            <v>0</v>
          </cell>
          <cell r="T1590">
            <v>0</v>
          </cell>
          <cell r="U1590">
            <v>0</v>
          </cell>
          <cell r="V1590">
            <v>0</v>
          </cell>
          <cell r="W1590">
            <v>0</v>
          </cell>
          <cell r="X1590">
            <v>0</v>
          </cell>
          <cell r="Y1590">
            <v>0</v>
          </cell>
          <cell r="Z1590">
            <v>0</v>
          </cell>
          <cell r="AA1590">
            <v>0</v>
          </cell>
          <cell r="AB1590">
            <v>0</v>
          </cell>
          <cell r="AC1590">
            <v>0</v>
          </cell>
          <cell r="AD1590">
            <v>0</v>
          </cell>
          <cell r="AE1590">
            <v>0</v>
          </cell>
          <cell r="AF1590">
            <v>0</v>
          </cell>
          <cell r="AG1590">
            <v>0</v>
          </cell>
          <cell r="AH1590">
            <v>0</v>
          </cell>
          <cell r="AI1590">
            <v>0</v>
          </cell>
          <cell r="AJ1590">
            <v>0</v>
          </cell>
          <cell r="AK1590">
            <v>0</v>
          </cell>
          <cell r="AL1590">
            <v>0</v>
          </cell>
          <cell r="AM1590">
            <v>0</v>
          </cell>
          <cell r="AN1590">
            <v>0</v>
          </cell>
          <cell r="AO1590">
            <v>0</v>
          </cell>
          <cell r="AQ1590">
            <v>0</v>
          </cell>
          <cell r="AR1590">
            <v>0</v>
          </cell>
        </row>
        <row r="1591">
          <cell r="C1591">
            <v>5349</v>
          </cell>
          <cell r="E1591">
            <v>0</v>
          </cell>
          <cell r="F1591">
            <v>0</v>
          </cell>
          <cell r="G1591">
            <v>0</v>
          </cell>
          <cell r="H1591">
            <v>0</v>
          </cell>
          <cell r="I1591">
            <v>0</v>
          </cell>
          <cell r="J1591">
            <v>0</v>
          </cell>
          <cell r="K1591">
            <v>0</v>
          </cell>
          <cell r="L1591">
            <v>0</v>
          </cell>
          <cell r="M1591">
            <v>0</v>
          </cell>
          <cell r="N1591">
            <v>0</v>
          </cell>
          <cell r="O1591">
            <v>0</v>
          </cell>
          <cell r="P1591">
            <v>0</v>
          </cell>
          <cell r="Q1591">
            <v>0</v>
          </cell>
          <cell r="R1591">
            <v>0</v>
          </cell>
          <cell r="S1591">
            <v>0</v>
          </cell>
          <cell r="T1591">
            <v>0</v>
          </cell>
          <cell r="U1591">
            <v>0</v>
          </cell>
          <cell r="V1591">
            <v>0</v>
          </cell>
          <cell r="W1591">
            <v>0</v>
          </cell>
          <cell r="X1591">
            <v>0</v>
          </cell>
          <cell r="Y1591">
            <v>0</v>
          </cell>
          <cell r="Z1591">
            <v>0</v>
          </cell>
          <cell r="AA1591">
            <v>0</v>
          </cell>
          <cell r="AB1591">
            <v>0</v>
          </cell>
          <cell r="AC1591">
            <v>0</v>
          </cell>
          <cell r="AD1591">
            <v>0</v>
          </cell>
          <cell r="AE1591">
            <v>0</v>
          </cell>
          <cell r="AF1591">
            <v>0</v>
          </cell>
          <cell r="AG1591">
            <v>0</v>
          </cell>
          <cell r="AH1591">
            <v>0</v>
          </cell>
          <cell r="AI1591">
            <v>0</v>
          </cell>
          <cell r="AJ1591">
            <v>0</v>
          </cell>
          <cell r="AK1591">
            <v>0</v>
          </cell>
          <cell r="AL1591">
            <v>0</v>
          </cell>
          <cell r="AM1591">
            <v>0</v>
          </cell>
          <cell r="AN1591">
            <v>0</v>
          </cell>
          <cell r="AO1591">
            <v>0</v>
          </cell>
          <cell r="AQ1591">
            <v>0</v>
          </cell>
          <cell r="AR1591">
            <v>0</v>
          </cell>
        </row>
        <row r="1592">
          <cell r="C1592">
            <v>5349</v>
          </cell>
          <cell r="E1592">
            <v>0</v>
          </cell>
          <cell r="F1592">
            <v>0</v>
          </cell>
          <cell r="G1592">
            <v>0</v>
          </cell>
          <cell r="H1592">
            <v>0</v>
          </cell>
          <cell r="I1592">
            <v>0</v>
          </cell>
          <cell r="J1592">
            <v>0</v>
          </cell>
          <cell r="K1592">
            <v>0</v>
          </cell>
          <cell r="L1592">
            <v>0</v>
          </cell>
          <cell r="M1592">
            <v>0</v>
          </cell>
          <cell r="N1592">
            <v>0</v>
          </cell>
          <cell r="O1592">
            <v>0</v>
          </cell>
          <cell r="P1592">
            <v>0</v>
          </cell>
          <cell r="Q1592">
            <v>0</v>
          </cell>
          <cell r="R1592">
            <v>0</v>
          </cell>
          <cell r="S1592">
            <v>0</v>
          </cell>
          <cell r="T1592">
            <v>0</v>
          </cell>
          <cell r="U1592">
            <v>0</v>
          </cell>
          <cell r="V1592">
            <v>0</v>
          </cell>
          <cell r="W1592">
            <v>0</v>
          </cell>
          <cell r="X1592">
            <v>0</v>
          </cell>
          <cell r="Y1592">
            <v>0</v>
          </cell>
          <cell r="Z1592">
            <v>0</v>
          </cell>
          <cell r="AA1592">
            <v>0</v>
          </cell>
          <cell r="AB1592">
            <v>0</v>
          </cell>
          <cell r="AC1592">
            <v>0</v>
          </cell>
          <cell r="AD1592">
            <v>0</v>
          </cell>
          <cell r="AE1592">
            <v>0</v>
          </cell>
          <cell r="AF1592">
            <v>0</v>
          </cell>
          <cell r="AG1592">
            <v>0</v>
          </cell>
          <cell r="AH1592">
            <v>0</v>
          </cell>
          <cell r="AI1592">
            <v>0</v>
          </cell>
          <cell r="AJ1592">
            <v>0</v>
          </cell>
          <cell r="AK1592">
            <v>0</v>
          </cell>
          <cell r="AL1592">
            <v>0</v>
          </cell>
          <cell r="AM1592">
            <v>0</v>
          </cell>
          <cell r="AN1592">
            <v>0</v>
          </cell>
          <cell r="AO1592">
            <v>0</v>
          </cell>
          <cell r="AQ1592">
            <v>0</v>
          </cell>
          <cell r="AR1592">
            <v>0</v>
          </cell>
        </row>
        <row r="1593">
          <cell r="C1593">
            <v>5349</v>
          </cell>
          <cell r="E1593">
            <v>0</v>
          </cell>
          <cell r="F1593">
            <v>0</v>
          </cell>
          <cell r="G1593">
            <v>0</v>
          </cell>
          <cell r="H1593">
            <v>0</v>
          </cell>
          <cell r="I1593">
            <v>0</v>
          </cell>
          <cell r="J1593">
            <v>0</v>
          </cell>
          <cell r="K1593">
            <v>0</v>
          </cell>
          <cell r="L1593">
            <v>0</v>
          </cell>
          <cell r="M1593">
            <v>0</v>
          </cell>
          <cell r="N1593">
            <v>0</v>
          </cell>
          <cell r="O1593">
            <v>0</v>
          </cell>
          <cell r="P1593">
            <v>0</v>
          </cell>
          <cell r="Q1593">
            <v>0</v>
          </cell>
          <cell r="R1593">
            <v>0</v>
          </cell>
          <cell r="S1593">
            <v>0</v>
          </cell>
          <cell r="T1593">
            <v>0</v>
          </cell>
          <cell r="U1593">
            <v>0</v>
          </cell>
          <cell r="V1593">
            <v>0</v>
          </cell>
          <cell r="W1593">
            <v>0</v>
          </cell>
          <cell r="X1593">
            <v>0</v>
          </cell>
          <cell r="Y1593">
            <v>0</v>
          </cell>
          <cell r="Z1593">
            <v>0</v>
          </cell>
          <cell r="AA1593">
            <v>0</v>
          </cell>
          <cell r="AB1593">
            <v>0</v>
          </cell>
          <cell r="AC1593">
            <v>0</v>
          </cell>
          <cell r="AD1593">
            <v>0</v>
          </cell>
          <cell r="AE1593">
            <v>0</v>
          </cell>
          <cell r="AF1593">
            <v>0</v>
          </cell>
          <cell r="AG1593">
            <v>0</v>
          </cell>
          <cell r="AH1593">
            <v>0</v>
          </cell>
          <cell r="AI1593">
            <v>0</v>
          </cell>
          <cell r="AJ1593">
            <v>0</v>
          </cell>
          <cell r="AK1593">
            <v>0</v>
          </cell>
          <cell r="AL1593">
            <v>0</v>
          </cell>
          <cell r="AM1593">
            <v>0</v>
          </cell>
          <cell r="AN1593">
            <v>0</v>
          </cell>
          <cell r="AO1593">
            <v>0</v>
          </cell>
          <cell r="AQ1593">
            <v>0</v>
          </cell>
          <cell r="AR1593">
            <v>0</v>
          </cell>
        </row>
        <row r="1594">
          <cell r="C1594">
            <v>5349</v>
          </cell>
          <cell r="E1594">
            <v>0</v>
          </cell>
          <cell r="F1594">
            <v>0</v>
          </cell>
          <cell r="G1594">
            <v>0</v>
          </cell>
          <cell r="H1594">
            <v>0</v>
          </cell>
          <cell r="I1594">
            <v>0</v>
          </cell>
          <cell r="J1594">
            <v>0</v>
          </cell>
          <cell r="K1594">
            <v>0</v>
          </cell>
          <cell r="L1594">
            <v>0</v>
          </cell>
          <cell r="M1594">
            <v>0</v>
          </cell>
          <cell r="N1594">
            <v>0</v>
          </cell>
          <cell r="O1594">
            <v>0</v>
          </cell>
          <cell r="P1594">
            <v>0</v>
          </cell>
          <cell r="Q1594">
            <v>0</v>
          </cell>
          <cell r="R1594">
            <v>0</v>
          </cell>
          <cell r="S1594">
            <v>0</v>
          </cell>
          <cell r="T1594">
            <v>0</v>
          </cell>
          <cell r="U1594">
            <v>0</v>
          </cell>
          <cell r="V1594">
            <v>0</v>
          </cell>
          <cell r="W1594">
            <v>0</v>
          </cell>
          <cell r="X1594">
            <v>0</v>
          </cell>
          <cell r="Y1594">
            <v>0</v>
          </cell>
          <cell r="Z1594">
            <v>0</v>
          </cell>
          <cell r="AA1594">
            <v>0</v>
          </cell>
          <cell r="AB1594">
            <v>0</v>
          </cell>
          <cell r="AC1594">
            <v>0</v>
          </cell>
          <cell r="AD1594">
            <v>0</v>
          </cell>
          <cell r="AE1594">
            <v>0</v>
          </cell>
          <cell r="AF1594">
            <v>0</v>
          </cell>
          <cell r="AG1594">
            <v>0</v>
          </cell>
          <cell r="AH1594">
            <v>0</v>
          </cell>
          <cell r="AI1594">
            <v>0</v>
          </cell>
          <cell r="AJ1594">
            <v>0</v>
          </cell>
          <cell r="AK1594">
            <v>0</v>
          </cell>
          <cell r="AL1594">
            <v>0</v>
          </cell>
          <cell r="AM1594">
            <v>0</v>
          </cell>
          <cell r="AN1594">
            <v>0</v>
          </cell>
          <cell r="AO1594">
            <v>0</v>
          </cell>
          <cell r="AQ1594">
            <v>0</v>
          </cell>
          <cell r="AR1594">
            <v>0</v>
          </cell>
        </row>
        <row r="1595">
          <cell r="C1595">
            <v>5349</v>
          </cell>
          <cell r="E1595">
            <v>0</v>
          </cell>
          <cell r="F1595">
            <v>0</v>
          </cell>
          <cell r="G1595">
            <v>0</v>
          </cell>
          <cell r="H1595">
            <v>0</v>
          </cell>
          <cell r="I1595">
            <v>0</v>
          </cell>
          <cell r="J1595">
            <v>0</v>
          </cell>
          <cell r="K1595">
            <v>0</v>
          </cell>
          <cell r="L1595">
            <v>0</v>
          </cell>
          <cell r="M1595">
            <v>0</v>
          </cell>
          <cell r="N1595">
            <v>0</v>
          </cell>
          <cell r="O1595">
            <v>0</v>
          </cell>
          <cell r="P1595">
            <v>0</v>
          </cell>
          <cell r="Q1595">
            <v>0</v>
          </cell>
          <cell r="R1595">
            <v>0</v>
          </cell>
          <cell r="S1595">
            <v>0</v>
          </cell>
          <cell r="T1595">
            <v>0</v>
          </cell>
          <cell r="U1595">
            <v>0</v>
          </cell>
          <cell r="V1595">
            <v>0</v>
          </cell>
          <cell r="W1595">
            <v>0</v>
          </cell>
          <cell r="X1595">
            <v>0</v>
          </cell>
          <cell r="Y1595">
            <v>0</v>
          </cell>
          <cell r="Z1595">
            <v>0</v>
          </cell>
          <cell r="AA1595">
            <v>0</v>
          </cell>
          <cell r="AB1595">
            <v>0</v>
          </cell>
          <cell r="AC1595">
            <v>0</v>
          </cell>
          <cell r="AD1595">
            <v>0</v>
          </cell>
          <cell r="AE1595">
            <v>0</v>
          </cell>
          <cell r="AF1595">
            <v>0</v>
          </cell>
          <cell r="AG1595">
            <v>0</v>
          </cell>
          <cell r="AH1595">
            <v>0</v>
          </cell>
          <cell r="AI1595">
            <v>0</v>
          </cell>
          <cell r="AJ1595">
            <v>0</v>
          </cell>
          <cell r="AK1595">
            <v>0</v>
          </cell>
          <cell r="AL1595">
            <v>0</v>
          </cell>
          <cell r="AM1595">
            <v>0</v>
          </cell>
          <cell r="AN1595">
            <v>0</v>
          </cell>
          <cell r="AO1595">
            <v>0</v>
          </cell>
          <cell r="AQ1595">
            <v>0</v>
          </cell>
          <cell r="AR1595">
            <v>0</v>
          </cell>
        </row>
        <row r="1596">
          <cell r="C1596">
            <v>5349</v>
          </cell>
          <cell r="E1596">
            <v>0</v>
          </cell>
          <cell r="F1596">
            <v>0</v>
          </cell>
          <cell r="G1596">
            <v>0</v>
          </cell>
          <cell r="H1596">
            <v>0</v>
          </cell>
          <cell r="I1596">
            <v>0</v>
          </cell>
          <cell r="J1596">
            <v>0</v>
          </cell>
          <cell r="K1596">
            <v>0</v>
          </cell>
          <cell r="L1596">
            <v>0</v>
          </cell>
          <cell r="M1596">
            <v>0</v>
          </cell>
          <cell r="N1596">
            <v>0</v>
          </cell>
          <cell r="O1596">
            <v>0</v>
          </cell>
          <cell r="P1596">
            <v>0</v>
          </cell>
          <cell r="Q1596">
            <v>0</v>
          </cell>
          <cell r="R1596">
            <v>0</v>
          </cell>
          <cell r="S1596">
            <v>0</v>
          </cell>
          <cell r="T1596">
            <v>0</v>
          </cell>
          <cell r="U1596">
            <v>0</v>
          </cell>
          <cell r="V1596">
            <v>0</v>
          </cell>
          <cell r="W1596">
            <v>0</v>
          </cell>
          <cell r="X1596">
            <v>0</v>
          </cell>
          <cell r="Y1596">
            <v>0</v>
          </cell>
          <cell r="Z1596">
            <v>0</v>
          </cell>
          <cell r="AA1596">
            <v>0</v>
          </cell>
          <cell r="AB1596">
            <v>0</v>
          </cell>
          <cell r="AC1596">
            <v>0</v>
          </cell>
          <cell r="AD1596">
            <v>0</v>
          </cell>
          <cell r="AE1596">
            <v>0</v>
          </cell>
          <cell r="AF1596">
            <v>0</v>
          </cell>
          <cell r="AG1596">
            <v>0</v>
          </cell>
          <cell r="AH1596">
            <v>0</v>
          </cell>
          <cell r="AI1596">
            <v>0</v>
          </cell>
          <cell r="AJ1596">
            <v>0</v>
          </cell>
          <cell r="AK1596">
            <v>0</v>
          </cell>
          <cell r="AL1596">
            <v>0</v>
          </cell>
          <cell r="AM1596">
            <v>0</v>
          </cell>
          <cell r="AN1596">
            <v>0</v>
          </cell>
          <cell r="AO1596">
            <v>0</v>
          </cell>
          <cell r="AQ1596">
            <v>0</v>
          </cell>
          <cell r="AR1596">
            <v>0</v>
          </cell>
        </row>
        <row r="1597">
          <cell r="C1597">
            <v>5349</v>
          </cell>
          <cell r="E1597">
            <v>0</v>
          </cell>
          <cell r="F1597">
            <v>0</v>
          </cell>
          <cell r="G1597">
            <v>0</v>
          </cell>
          <cell r="H1597">
            <v>0</v>
          </cell>
          <cell r="I1597">
            <v>0</v>
          </cell>
          <cell r="J1597">
            <v>0</v>
          </cell>
          <cell r="K1597">
            <v>0</v>
          </cell>
          <cell r="L1597">
            <v>0</v>
          </cell>
          <cell r="M1597">
            <v>0</v>
          </cell>
          <cell r="N1597">
            <v>0</v>
          </cell>
          <cell r="O1597">
            <v>0</v>
          </cell>
          <cell r="P1597">
            <v>0</v>
          </cell>
          <cell r="Q1597">
            <v>0</v>
          </cell>
          <cell r="R1597">
            <v>0</v>
          </cell>
          <cell r="S1597">
            <v>0</v>
          </cell>
          <cell r="T1597">
            <v>0</v>
          </cell>
          <cell r="U1597">
            <v>0</v>
          </cell>
          <cell r="V1597">
            <v>0</v>
          </cell>
          <cell r="W1597">
            <v>0</v>
          </cell>
          <cell r="X1597">
            <v>0</v>
          </cell>
          <cell r="Y1597">
            <v>0</v>
          </cell>
          <cell r="Z1597">
            <v>0</v>
          </cell>
          <cell r="AA1597">
            <v>0</v>
          </cell>
          <cell r="AB1597">
            <v>0</v>
          </cell>
          <cell r="AC1597">
            <v>0</v>
          </cell>
          <cell r="AD1597">
            <v>0</v>
          </cell>
          <cell r="AE1597">
            <v>0</v>
          </cell>
          <cell r="AF1597">
            <v>0</v>
          </cell>
          <cell r="AG1597">
            <v>0</v>
          </cell>
          <cell r="AH1597">
            <v>0</v>
          </cell>
          <cell r="AI1597">
            <v>0</v>
          </cell>
          <cell r="AJ1597">
            <v>0</v>
          </cell>
          <cell r="AK1597">
            <v>0</v>
          </cell>
          <cell r="AL1597">
            <v>0</v>
          </cell>
          <cell r="AM1597">
            <v>0</v>
          </cell>
          <cell r="AN1597">
            <v>0</v>
          </cell>
          <cell r="AO1597">
            <v>0</v>
          </cell>
          <cell r="AQ1597">
            <v>0</v>
          </cell>
          <cell r="AR1597">
            <v>0</v>
          </cell>
        </row>
        <row r="1598">
          <cell r="C1598">
            <v>5349</v>
          </cell>
          <cell r="E1598">
            <v>0</v>
          </cell>
          <cell r="F1598">
            <v>0</v>
          </cell>
          <cell r="G1598">
            <v>0</v>
          </cell>
          <cell r="H1598">
            <v>0</v>
          </cell>
          <cell r="I1598">
            <v>0</v>
          </cell>
          <cell r="J1598">
            <v>0</v>
          </cell>
          <cell r="K1598">
            <v>0</v>
          </cell>
          <cell r="L1598">
            <v>0</v>
          </cell>
          <cell r="M1598">
            <v>0</v>
          </cell>
          <cell r="N1598">
            <v>0</v>
          </cell>
          <cell r="O1598">
            <v>0</v>
          </cell>
          <cell r="P1598">
            <v>0</v>
          </cell>
          <cell r="Q1598">
            <v>0</v>
          </cell>
          <cell r="R1598">
            <v>0</v>
          </cell>
          <cell r="S1598">
            <v>0</v>
          </cell>
          <cell r="T1598">
            <v>0</v>
          </cell>
          <cell r="U1598">
            <v>0</v>
          </cell>
          <cell r="V1598">
            <v>0</v>
          </cell>
          <cell r="W1598">
            <v>0</v>
          </cell>
          <cell r="X1598">
            <v>0</v>
          </cell>
          <cell r="Y1598">
            <v>0</v>
          </cell>
          <cell r="Z1598">
            <v>0</v>
          </cell>
          <cell r="AA1598">
            <v>0</v>
          </cell>
          <cell r="AB1598">
            <v>0</v>
          </cell>
          <cell r="AC1598">
            <v>0</v>
          </cell>
          <cell r="AD1598">
            <v>0</v>
          </cell>
          <cell r="AE1598">
            <v>0</v>
          </cell>
          <cell r="AF1598">
            <v>0</v>
          </cell>
          <cell r="AG1598">
            <v>0</v>
          </cell>
          <cell r="AH1598">
            <v>0</v>
          </cell>
          <cell r="AI1598">
            <v>0</v>
          </cell>
          <cell r="AJ1598">
            <v>0</v>
          </cell>
          <cell r="AK1598">
            <v>0</v>
          </cell>
          <cell r="AL1598">
            <v>0</v>
          </cell>
          <cell r="AM1598">
            <v>0</v>
          </cell>
          <cell r="AN1598">
            <v>0</v>
          </cell>
          <cell r="AO1598">
            <v>0</v>
          </cell>
          <cell r="AQ1598">
            <v>0</v>
          </cell>
          <cell r="AR1598">
            <v>0</v>
          </cell>
        </row>
        <row r="1599">
          <cell r="C1599">
            <v>5349</v>
          </cell>
          <cell r="E1599">
            <v>0</v>
          </cell>
          <cell r="F1599">
            <v>0</v>
          </cell>
          <cell r="G1599">
            <v>0</v>
          </cell>
          <cell r="H1599">
            <v>0</v>
          </cell>
          <cell r="I1599">
            <v>0</v>
          </cell>
          <cell r="J1599">
            <v>0</v>
          </cell>
          <cell r="K1599">
            <v>0</v>
          </cell>
          <cell r="L1599">
            <v>0</v>
          </cell>
          <cell r="M1599">
            <v>0</v>
          </cell>
          <cell r="N1599">
            <v>0</v>
          </cell>
          <cell r="O1599">
            <v>0</v>
          </cell>
          <cell r="P1599">
            <v>0</v>
          </cell>
          <cell r="Q1599">
            <v>0</v>
          </cell>
          <cell r="R1599">
            <v>0</v>
          </cell>
          <cell r="S1599">
            <v>0</v>
          </cell>
          <cell r="T1599">
            <v>0</v>
          </cell>
          <cell r="U1599">
            <v>0</v>
          </cell>
          <cell r="V1599">
            <v>0</v>
          </cell>
          <cell r="W1599">
            <v>0</v>
          </cell>
          <cell r="X1599">
            <v>0</v>
          </cell>
          <cell r="Y1599">
            <v>0</v>
          </cell>
          <cell r="Z1599">
            <v>0</v>
          </cell>
          <cell r="AA1599">
            <v>0</v>
          </cell>
          <cell r="AB1599">
            <v>0</v>
          </cell>
          <cell r="AC1599">
            <v>0</v>
          </cell>
          <cell r="AD1599">
            <v>0</v>
          </cell>
          <cell r="AE1599">
            <v>0</v>
          </cell>
          <cell r="AF1599">
            <v>0</v>
          </cell>
          <cell r="AG1599">
            <v>0</v>
          </cell>
          <cell r="AH1599">
            <v>0</v>
          </cell>
          <cell r="AI1599">
            <v>0</v>
          </cell>
          <cell r="AJ1599">
            <v>0</v>
          </cell>
          <cell r="AK1599">
            <v>0</v>
          </cell>
          <cell r="AL1599">
            <v>0</v>
          </cell>
          <cell r="AM1599">
            <v>0</v>
          </cell>
          <cell r="AN1599">
            <v>0</v>
          </cell>
          <cell r="AO1599">
            <v>0</v>
          </cell>
          <cell r="AQ1599">
            <v>0</v>
          </cell>
          <cell r="AR1599">
            <v>0</v>
          </cell>
        </row>
        <row r="1600">
          <cell r="C1600">
            <v>5349</v>
          </cell>
          <cell r="E1600">
            <v>0</v>
          </cell>
          <cell r="F1600">
            <v>0</v>
          </cell>
          <cell r="G1600">
            <v>0</v>
          </cell>
          <cell r="H1600">
            <v>0</v>
          </cell>
          <cell r="I1600">
            <v>0</v>
          </cell>
          <cell r="J1600">
            <v>0</v>
          </cell>
          <cell r="K1600">
            <v>0</v>
          </cell>
          <cell r="L1600">
            <v>0</v>
          </cell>
          <cell r="M1600">
            <v>0</v>
          </cell>
          <cell r="N1600">
            <v>0</v>
          </cell>
          <cell r="O1600">
            <v>0</v>
          </cell>
          <cell r="P1600">
            <v>0</v>
          </cell>
          <cell r="Q1600">
            <v>0</v>
          </cell>
          <cell r="R1600">
            <v>0</v>
          </cell>
          <cell r="S1600">
            <v>0</v>
          </cell>
          <cell r="T1600">
            <v>0</v>
          </cell>
          <cell r="U1600">
            <v>0</v>
          </cell>
          <cell r="V1600">
            <v>0</v>
          </cell>
          <cell r="W1600">
            <v>0</v>
          </cell>
          <cell r="X1600">
            <v>0</v>
          </cell>
          <cell r="Y1600">
            <v>0</v>
          </cell>
          <cell r="Z1600">
            <v>0</v>
          </cell>
          <cell r="AA1600">
            <v>0</v>
          </cell>
          <cell r="AB1600">
            <v>0</v>
          </cell>
          <cell r="AC1600">
            <v>0</v>
          </cell>
          <cell r="AD1600">
            <v>0</v>
          </cell>
          <cell r="AE1600">
            <v>0</v>
          </cell>
          <cell r="AF1600">
            <v>0</v>
          </cell>
          <cell r="AG1600">
            <v>0</v>
          </cell>
          <cell r="AH1600">
            <v>0</v>
          </cell>
          <cell r="AI1600">
            <v>0</v>
          </cell>
          <cell r="AJ1600">
            <v>0</v>
          </cell>
          <cell r="AK1600">
            <v>0</v>
          </cell>
          <cell r="AL1600">
            <v>0</v>
          </cell>
          <cell r="AM1600">
            <v>0</v>
          </cell>
          <cell r="AN1600">
            <v>0</v>
          </cell>
          <cell r="AO1600">
            <v>0</v>
          </cell>
          <cell r="AQ1600">
            <v>0</v>
          </cell>
          <cell r="AR1600">
            <v>0</v>
          </cell>
        </row>
        <row r="1601">
          <cell r="C1601">
            <v>5349</v>
          </cell>
          <cell r="E1601">
            <v>0</v>
          </cell>
          <cell r="F1601">
            <v>0</v>
          </cell>
          <cell r="G1601">
            <v>0</v>
          </cell>
          <cell r="H1601">
            <v>0</v>
          </cell>
          <cell r="I1601">
            <v>0</v>
          </cell>
          <cell r="J1601">
            <v>0</v>
          </cell>
          <cell r="K1601">
            <v>0</v>
          </cell>
          <cell r="L1601">
            <v>0</v>
          </cell>
          <cell r="M1601">
            <v>0</v>
          </cell>
          <cell r="N1601">
            <v>0</v>
          </cell>
          <cell r="O1601">
            <v>0</v>
          </cell>
          <cell r="P1601">
            <v>0</v>
          </cell>
          <cell r="Q1601">
            <v>0</v>
          </cell>
          <cell r="R1601">
            <v>0</v>
          </cell>
          <cell r="S1601">
            <v>0</v>
          </cell>
          <cell r="T1601">
            <v>0</v>
          </cell>
          <cell r="U1601">
            <v>0</v>
          </cell>
          <cell r="V1601">
            <v>0</v>
          </cell>
          <cell r="W1601">
            <v>0</v>
          </cell>
          <cell r="X1601">
            <v>0</v>
          </cell>
          <cell r="Y1601">
            <v>0</v>
          </cell>
          <cell r="Z1601">
            <v>0</v>
          </cell>
          <cell r="AA1601">
            <v>0</v>
          </cell>
          <cell r="AB1601">
            <v>0</v>
          </cell>
          <cell r="AC1601">
            <v>0</v>
          </cell>
          <cell r="AD1601">
            <v>0</v>
          </cell>
          <cell r="AE1601">
            <v>0</v>
          </cell>
          <cell r="AF1601">
            <v>0</v>
          </cell>
          <cell r="AG1601">
            <v>0</v>
          </cell>
          <cell r="AH1601">
            <v>0</v>
          </cell>
          <cell r="AI1601">
            <v>0</v>
          </cell>
          <cell r="AJ1601">
            <v>0</v>
          </cell>
          <cell r="AK1601">
            <v>0</v>
          </cell>
          <cell r="AL1601">
            <v>0</v>
          </cell>
          <cell r="AM1601">
            <v>0</v>
          </cell>
          <cell r="AN1601">
            <v>0</v>
          </cell>
          <cell r="AO1601">
            <v>0</v>
          </cell>
          <cell r="AQ1601">
            <v>0</v>
          </cell>
          <cell r="AR1601">
            <v>0</v>
          </cell>
        </row>
        <row r="1602">
          <cell r="C1602">
            <v>5349</v>
          </cell>
          <cell r="E1602">
            <v>0</v>
          </cell>
          <cell r="F1602">
            <v>0</v>
          </cell>
          <cell r="G1602">
            <v>0</v>
          </cell>
          <cell r="H1602">
            <v>0</v>
          </cell>
          <cell r="I1602">
            <v>0</v>
          </cell>
          <cell r="J1602">
            <v>0</v>
          </cell>
          <cell r="K1602">
            <v>0</v>
          </cell>
          <cell r="L1602">
            <v>0</v>
          </cell>
          <cell r="M1602">
            <v>0</v>
          </cell>
          <cell r="N1602">
            <v>0</v>
          </cell>
          <cell r="O1602">
            <v>0</v>
          </cell>
          <cell r="P1602">
            <v>0</v>
          </cell>
          <cell r="Q1602">
            <v>0</v>
          </cell>
          <cell r="R1602">
            <v>0</v>
          </cell>
          <cell r="S1602">
            <v>0</v>
          </cell>
          <cell r="T1602">
            <v>0</v>
          </cell>
          <cell r="U1602">
            <v>0</v>
          </cell>
          <cell r="V1602">
            <v>0</v>
          </cell>
          <cell r="W1602">
            <v>0</v>
          </cell>
          <cell r="X1602">
            <v>0</v>
          </cell>
          <cell r="Y1602">
            <v>0</v>
          </cell>
          <cell r="Z1602">
            <v>0</v>
          </cell>
          <cell r="AA1602">
            <v>0</v>
          </cell>
          <cell r="AB1602">
            <v>0</v>
          </cell>
          <cell r="AC1602">
            <v>0</v>
          </cell>
          <cell r="AD1602">
            <v>0</v>
          </cell>
          <cell r="AE1602">
            <v>0</v>
          </cell>
          <cell r="AF1602">
            <v>0</v>
          </cell>
          <cell r="AG1602">
            <v>0</v>
          </cell>
          <cell r="AH1602">
            <v>0</v>
          </cell>
          <cell r="AI1602">
            <v>0</v>
          </cell>
          <cell r="AJ1602">
            <v>0</v>
          </cell>
          <cell r="AK1602">
            <v>0</v>
          </cell>
          <cell r="AL1602">
            <v>0</v>
          </cell>
          <cell r="AM1602">
            <v>0</v>
          </cell>
          <cell r="AN1602">
            <v>0</v>
          </cell>
          <cell r="AO1602">
            <v>0</v>
          </cell>
          <cell r="AQ1602">
            <v>0</v>
          </cell>
          <cell r="AR1602">
            <v>0</v>
          </cell>
        </row>
        <row r="1603">
          <cell r="E1603">
            <v>-537282.36</v>
          </cell>
          <cell r="F1603">
            <v>0</v>
          </cell>
          <cell r="G1603">
            <v>0</v>
          </cell>
          <cell r="H1603">
            <v>-52404.27</v>
          </cell>
          <cell r="I1603">
            <v>0</v>
          </cell>
          <cell r="J1603">
            <v>0</v>
          </cell>
          <cell r="K1603">
            <v>0</v>
          </cell>
          <cell r="L1603">
            <v>0</v>
          </cell>
          <cell r="M1603">
            <v>0</v>
          </cell>
          <cell r="N1603">
            <v>-26185.83</v>
          </cell>
          <cell r="O1603">
            <v>0</v>
          </cell>
          <cell r="P1603">
            <v>0</v>
          </cell>
          <cell r="Q1603">
            <v>0</v>
          </cell>
          <cell r="R1603">
            <v>0</v>
          </cell>
          <cell r="S1603">
            <v>0</v>
          </cell>
          <cell r="T1603">
            <v>-77052.479999999996</v>
          </cell>
          <cell r="U1603">
            <v>0</v>
          </cell>
          <cell r="V1603">
            <v>0</v>
          </cell>
          <cell r="W1603">
            <v>0</v>
          </cell>
          <cell r="X1603">
            <v>0</v>
          </cell>
          <cell r="Y1603">
            <v>0</v>
          </cell>
          <cell r="Z1603">
            <v>0</v>
          </cell>
          <cell r="AA1603">
            <v>0</v>
          </cell>
          <cell r="AB1603">
            <v>0</v>
          </cell>
          <cell r="AC1603">
            <v>0</v>
          </cell>
          <cell r="AD1603">
            <v>0</v>
          </cell>
          <cell r="AE1603">
            <v>0</v>
          </cell>
          <cell r="AF1603">
            <v>0</v>
          </cell>
          <cell r="AG1603">
            <v>0</v>
          </cell>
          <cell r="AH1603">
            <v>-348224.06</v>
          </cell>
          <cell r="AI1603">
            <v>0</v>
          </cell>
          <cell r="AJ1603">
            <v>0</v>
          </cell>
          <cell r="AK1603">
            <v>0</v>
          </cell>
          <cell r="AL1603">
            <v>0</v>
          </cell>
          <cell r="AM1603">
            <v>0</v>
          </cell>
          <cell r="AN1603">
            <v>0</v>
          </cell>
          <cell r="AO1603">
            <v>0</v>
          </cell>
          <cell r="AQ1603">
            <v>0</v>
          </cell>
          <cell r="AR1603">
            <v>1041149</v>
          </cell>
        </row>
        <row r="1604">
          <cell r="C1604">
            <v>5364</v>
          </cell>
          <cell r="E1604">
            <v>0</v>
          </cell>
          <cell r="F1604">
            <v>0</v>
          </cell>
          <cell r="G1604">
            <v>0</v>
          </cell>
          <cell r="H1604">
            <v>0</v>
          </cell>
          <cell r="I1604">
            <v>0</v>
          </cell>
          <cell r="J1604">
            <v>0</v>
          </cell>
          <cell r="K1604">
            <v>0</v>
          </cell>
          <cell r="L1604">
            <v>0</v>
          </cell>
          <cell r="M1604">
            <v>0</v>
          </cell>
          <cell r="N1604">
            <v>-60305.87</v>
          </cell>
          <cell r="O1604">
            <v>0</v>
          </cell>
          <cell r="P1604">
            <v>0</v>
          </cell>
          <cell r="Q1604">
            <v>0</v>
          </cell>
          <cell r="R1604">
            <v>0</v>
          </cell>
          <cell r="S1604">
            <v>0</v>
          </cell>
          <cell r="T1604">
            <v>-563.08000000000004</v>
          </cell>
          <cell r="U1604">
            <v>0</v>
          </cell>
          <cell r="V1604">
            <v>0</v>
          </cell>
          <cell r="W1604">
            <v>0</v>
          </cell>
          <cell r="X1604">
            <v>0</v>
          </cell>
          <cell r="Y1604">
            <v>0</v>
          </cell>
          <cell r="Z1604">
            <v>0</v>
          </cell>
          <cell r="AA1604">
            <v>0</v>
          </cell>
          <cell r="AB1604">
            <v>-120.66</v>
          </cell>
          <cell r="AC1604">
            <v>0</v>
          </cell>
          <cell r="AD1604">
            <v>0</v>
          </cell>
          <cell r="AE1604">
            <v>0</v>
          </cell>
          <cell r="AF1604">
            <v>0</v>
          </cell>
          <cell r="AG1604">
            <v>0</v>
          </cell>
          <cell r="AH1604">
            <v>-784.29</v>
          </cell>
          <cell r="AI1604">
            <v>0</v>
          </cell>
          <cell r="AJ1604">
            <v>0</v>
          </cell>
          <cell r="AK1604">
            <v>0</v>
          </cell>
          <cell r="AL1604">
            <v>0</v>
          </cell>
          <cell r="AM1604">
            <v>0</v>
          </cell>
          <cell r="AN1604">
            <v>0</v>
          </cell>
          <cell r="AO1604">
            <v>0</v>
          </cell>
          <cell r="AQ1604">
            <v>0</v>
          </cell>
          <cell r="AR1604">
            <v>61773.900000000009</v>
          </cell>
        </row>
        <row r="1605">
          <cell r="C1605">
            <v>5364</v>
          </cell>
          <cell r="E1605">
            <v>0</v>
          </cell>
          <cell r="F1605">
            <v>0</v>
          </cell>
          <cell r="G1605">
            <v>0</v>
          </cell>
          <cell r="H1605">
            <v>0</v>
          </cell>
          <cell r="I1605">
            <v>0</v>
          </cell>
          <cell r="J1605">
            <v>0</v>
          </cell>
          <cell r="K1605">
            <v>0</v>
          </cell>
          <cell r="L1605">
            <v>0</v>
          </cell>
          <cell r="M1605">
            <v>0</v>
          </cell>
          <cell r="N1605">
            <v>-12733.12</v>
          </cell>
          <cell r="O1605">
            <v>0</v>
          </cell>
          <cell r="P1605">
            <v>0</v>
          </cell>
          <cell r="Q1605">
            <v>0</v>
          </cell>
          <cell r="R1605">
            <v>0</v>
          </cell>
          <cell r="S1605">
            <v>0</v>
          </cell>
          <cell r="T1605">
            <v>0</v>
          </cell>
          <cell r="U1605">
            <v>0</v>
          </cell>
          <cell r="V1605">
            <v>0</v>
          </cell>
          <cell r="W1605">
            <v>0</v>
          </cell>
          <cell r="X1605">
            <v>0</v>
          </cell>
          <cell r="Y1605">
            <v>0</v>
          </cell>
          <cell r="Z1605">
            <v>0</v>
          </cell>
          <cell r="AA1605">
            <v>0</v>
          </cell>
          <cell r="AB1605">
            <v>0</v>
          </cell>
          <cell r="AC1605">
            <v>0</v>
          </cell>
          <cell r="AD1605">
            <v>0</v>
          </cell>
          <cell r="AE1605">
            <v>0</v>
          </cell>
          <cell r="AF1605">
            <v>0</v>
          </cell>
          <cell r="AG1605">
            <v>0</v>
          </cell>
          <cell r="AH1605">
            <v>0</v>
          </cell>
          <cell r="AI1605">
            <v>0</v>
          </cell>
          <cell r="AJ1605">
            <v>0</v>
          </cell>
          <cell r="AK1605">
            <v>0</v>
          </cell>
          <cell r="AL1605">
            <v>0</v>
          </cell>
          <cell r="AM1605">
            <v>0</v>
          </cell>
          <cell r="AN1605">
            <v>0</v>
          </cell>
          <cell r="AO1605">
            <v>0</v>
          </cell>
          <cell r="AQ1605">
            <v>0</v>
          </cell>
          <cell r="AR1605">
            <v>12733.12</v>
          </cell>
        </row>
        <row r="1606">
          <cell r="C1606">
            <v>5364</v>
          </cell>
          <cell r="E1606">
            <v>0</v>
          </cell>
          <cell r="F1606">
            <v>0</v>
          </cell>
          <cell r="G1606">
            <v>0</v>
          </cell>
          <cell r="H1606">
            <v>0</v>
          </cell>
          <cell r="I1606">
            <v>0</v>
          </cell>
          <cell r="J1606">
            <v>0</v>
          </cell>
          <cell r="K1606">
            <v>0</v>
          </cell>
          <cell r="L1606">
            <v>0</v>
          </cell>
          <cell r="M1606">
            <v>0</v>
          </cell>
          <cell r="N1606">
            <v>0</v>
          </cell>
          <cell r="O1606">
            <v>0</v>
          </cell>
          <cell r="P1606">
            <v>0</v>
          </cell>
          <cell r="Q1606">
            <v>0</v>
          </cell>
          <cell r="R1606">
            <v>0</v>
          </cell>
          <cell r="S1606">
            <v>0</v>
          </cell>
          <cell r="T1606">
            <v>0</v>
          </cell>
          <cell r="U1606">
            <v>0</v>
          </cell>
          <cell r="V1606">
            <v>0</v>
          </cell>
          <cell r="W1606">
            <v>0</v>
          </cell>
          <cell r="X1606">
            <v>0</v>
          </cell>
          <cell r="Y1606">
            <v>0</v>
          </cell>
          <cell r="Z1606">
            <v>0</v>
          </cell>
          <cell r="AA1606">
            <v>0</v>
          </cell>
          <cell r="AB1606">
            <v>0</v>
          </cell>
          <cell r="AC1606">
            <v>0</v>
          </cell>
          <cell r="AD1606">
            <v>0</v>
          </cell>
          <cell r="AE1606">
            <v>0</v>
          </cell>
          <cell r="AF1606">
            <v>0</v>
          </cell>
          <cell r="AG1606">
            <v>0</v>
          </cell>
          <cell r="AH1606">
            <v>0</v>
          </cell>
          <cell r="AI1606">
            <v>0</v>
          </cell>
          <cell r="AJ1606">
            <v>0</v>
          </cell>
          <cell r="AK1606">
            <v>0</v>
          </cell>
          <cell r="AL1606">
            <v>0</v>
          </cell>
          <cell r="AM1606">
            <v>0</v>
          </cell>
          <cell r="AN1606">
            <v>0</v>
          </cell>
          <cell r="AO1606">
            <v>0</v>
          </cell>
          <cell r="AQ1606">
            <v>0</v>
          </cell>
          <cell r="AR1606">
            <v>0</v>
          </cell>
        </row>
        <row r="1607">
          <cell r="C1607">
            <v>5364</v>
          </cell>
          <cell r="E1607">
            <v>0</v>
          </cell>
          <cell r="F1607">
            <v>0</v>
          </cell>
          <cell r="G1607">
            <v>0</v>
          </cell>
          <cell r="H1607">
            <v>0</v>
          </cell>
          <cell r="I1607">
            <v>0</v>
          </cell>
          <cell r="J1607">
            <v>0</v>
          </cell>
          <cell r="K1607">
            <v>0</v>
          </cell>
          <cell r="L1607">
            <v>0</v>
          </cell>
          <cell r="M1607">
            <v>0</v>
          </cell>
          <cell r="N1607">
            <v>0</v>
          </cell>
          <cell r="O1607">
            <v>0</v>
          </cell>
          <cell r="P1607">
            <v>0</v>
          </cell>
          <cell r="Q1607">
            <v>0</v>
          </cell>
          <cell r="R1607">
            <v>0</v>
          </cell>
          <cell r="S1607">
            <v>0</v>
          </cell>
          <cell r="T1607">
            <v>0</v>
          </cell>
          <cell r="U1607">
            <v>0</v>
          </cell>
          <cell r="V1607">
            <v>0</v>
          </cell>
          <cell r="W1607">
            <v>0</v>
          </cell>
          <cell r="X1607">
            <v>0</v>
          </cell>
          <cell r="Y1607">
            <v>0</v>
          </cell>
          <cell r="Z1607">
            <v>0</v>
          </cell>
          <cell r="AA1607">
            <v>0</v>
          </cell>
          <cell r="AB1607">
            <v>0</v>
          </cell>
          <cell r="AC1607">
            <v>0</v>
          </cell>
          <cell r="AD1607">
            <v>0</v>
          </cell>
          <cell r="AE1607">
            <v>0</v>
          </cell>
          <cell r="AF1607">
            <v>0</v>
          </cell>
          <cell r="AG1607">
            <v>0</v>
          </cell>
          <cell r="AH1607">
            <v>0</v>
          </cell>
          <cell r="AI1607">
            <v>0</v>
          </cell>
          <cell r="AJ1607">
            <v>0</v>
          </cell>
          <cell r="AK1607">
            <v>0</v>
          </cell>
          <cell r="AL1607">
            <v>0</v>
          </cell>
          <cell r="AM1607">
            <v>0</v>
          </cell>
          <cell r="AN1607">
            <v>0</v>
          </cell>
          <cell r="AO1607">
            <v>0</v>
          </cell>
          <cell r="AQ1607">
            <v>0</v>
          </cell>
          <cell r="AR1607">
            <v>0</v>
          </cell>
        </row>
        <row r="1608">
          <cell r="C1608">
            <v>5364</v>
          </cell>
          <cell r="E1608">
            <v>0</v>
          </cell>
          <cell r="F1608">
            <v>0</v>
          </cell>
          <cell r="G1608">
            <v>0</v>
          </cell>
          <cell r="H1608">
            <v>0</v>
          </cell>
          <cell r="I1608">
            <v>0</v>
          </cell>
          <cell r="J1608">
            <v>0</v>
          </cell>
          <cell r="K1608">
            <v>0</v>
          </cell>
          <cell r="L1608">
            <v>0</v>
          </cell>
          <cell r="M1608">
            <v>0</v>
          </cell>
          <cell r="N1608">
            <v>0</v>
          </cell>
          <cell r="O1608">
            <v>0</v>
          </cell>
          <cell r="P1608">
            <v>0</v>
          </cell>
          <cell r="Q1608">
            <v>0</v>
          </cell>
          <cell r="R1608">
            <v>0</v>
          </cell>
          <cell r="S1608">
            <v>0</v>
          </cell>
          <cell r="T1608">
            <v>0</v>
          </cell>
          <cell r="U1608">
            <v>0</v>
          </cell>
          <cell r="V1608">
            <v>0</v>
          </cell>
          <cell r="W1608">
            <v>0</v>
          </cell>
          <cell r="X1608">
            <v>0</v>
          </cell>
          <cell r="Y1608">
            <v>0</v>
          </cell>
          <cell r="Z1608">
            <v>0</v>
          </cell>
          <cell r="AA1608">
            <v>0</v>
          </cell>
          <cell r="AB1608">
            <v>0</v>
          </cell>
          <cell r="AC1608">
            <v>0</v>
          </cell>
          <cell r="AD1608">
            <v>0</v>
          </cell>
          <cell r="AE1608">
            <v>0</v>
          </cell>
          <cell r="AF1608">
            <v>0</v>
          </cell>
          <cell r="AG1608">
            <v>0</v>
          </cell>
          <cell r="AH1608">
            <v>0</v>
          </cell>
          <cell r="AI1608">
            <v>0</v>
          </cell>
          <cell r="AJ1608">
            <v>0</v>
          </cell>
          <cell r="AK1608">
            <v>0</v>
          </cell>
          <cell r="AL1608">
            <v>0</v>
          </cell>
          <cell r="AM1608">
            <v>0</v>
          </cell>
          <cell r="AN1608">
            <v>0</v>
          </cell>
          <cell r="AO1608">
            <v>0</v>
          </cell>
          <cell r="AQ1608">
            <v>0</v>
          </cell>
          <cell r="AR1608">
            <v>0</v>
          </cell>
        </row>
        <row r="1609">
          <cell r="C1609">
            <v>5364</v>
          </cell>
          <cell r="E1609">
            <v>0</v>
          </cell>
          <cell r="F1609">
            <v>0</v>
          </cell>
          <cell r="G1609">
            <v>0</v>
          </cell>
          <cell r="H1609">
            <v>0</v>
          </cell>
          <cell r="I1609">
            <v>0</v>
          </cell>
          <cell r="J1609">
            <v>0</v>
          </cell>
          <cell r="K1609">
            <v>0</v>
          </cell>
          <cell r="L1609">
            <v>0</v>
          </cell>
          <cell r="M1609">
            <v>0</v>
          </cell>
          <cell r="N1609">
            <v>0</v>
          </cell>
          <cell r="O1609">
            <v>0</v>
          </cell>
          <cell r="P1609">
            <v>0</v>
          </cell>
          <cell r="Q1609">
            <v>0</v>
          </cell>
          <cell r="R1609">
            <v>0</v>
          </cell>
          <cell r="S1609">
            <v>0</v>
          </cell>
          <cell r="T1609">
            <v>0</v>
          </cell>
          <cell r="U1609">
            <v>0</v>
          </cell>
          <cell r="V1609">
            <v>0</v>
          </cell>
          <cell r="W1609">
            <v>0</v>
          </cell>
          <cell r="X1609">
            <v>0</v>
          </cell>
          <cell r="Y1609">
            <v>0</v>
          </cell>
          <cell r="Z1609">
            <v>0</v>
          </cell>
          <cell r="AA1609">
            <v>0</v>
          </cell>
          <cell r="AB1609">
            <v>0</v>
          </cell>
          <cell r="AC1609">
            <v>0</v>
          </cell>
          <cell r="AD1609">
            <v>0</v>
          </cell>
          <cell r="AE1609">
            <v>0</v>
          </cell>
          <cell r="AF1609">
            <v>0</v>
          </cell>
          <cell r="AG1609">
            <v>0</v>
          </cell>
          <cell r="AH1609">
            <v>0</v>
          </cell>
          <cell r="AI1609">
            <v>0</v>
          </cell>
          <cell r="AJ1609">
            <v>0</v>
          </cell>
          <cell r="AK1609">
            <v>0</v>
          </cell>
          <cell r="AL1609">
            <v>0</v>
          </cell>
          <cell r="AM1609">
            <v>0</v>
          </cell>
          <cell r="AN1609">
            <v>0</v>
          </cell>
          <cell r="AO1609">
            <v>0</v>
          </cell>
          <cell r="AQ1609">
            <v>0</v>
          </cell>
          <cell r="AR1609">
            <v>0</v>
          </cell>
        </row>
        <row r="1610">
          <cell r="C1610">
            <v>5364</v>
          </cell>
          <cell r="E1610">
            <v>0</v>
          </cell>
          <cell r="F1610">
            <v>0</v>
          </cell>
          <cell r="G1610">
            <v>0</v>
          </cell>
          <cell r="H1610">
            <v>0</v>
          </cell>
          <cell r="I1610">
            <v>0</v>
          </cell>
          <cell r="J1610">
            <v>0</v>
          </cell>
          <cell r="K1610">
            <v>0</v>
          </cell>
          <cell r="L1610">
            <v>0</v>
          </cell>
          <cell r="M1610">
            <v>0</v>
          </cell>
          <cell r="N1610">
            <v>0</v>
          </cell>
          <cell r="O1610">
            <v>0</v>
          </cell>
          <cell r="P1610">
            <v>0</v>
          </cell>
          <cell r="Q1610">
            <v>0</v>
          </cell>
          <cell r="R1610">
            <v>0</v>
          </cell>
          <cell r="S1610">
            <v>0</v>
          </cell>
          <cell r="T1610">
            <v>0</v>
          </cell>
          <cell r="U1610">
            <v>0</v>
          </cell>
          <cell r="V1610">
            <v>0</v>
          </cell>
          <cell r="W1610">
            <v>0</v>
          </cell>
          <cell r="X1610">
            <v>0</v>
          </cell>
          <cell r="Y1610">
            <v>0</v>
          </cell>
          <cell r="Z1610">
            <v>0</v>
          </cell>
          <cell r="AA1610">
            <v>0</v>
          </cell>
          <cell r="AB1610">
            <v>0</v>
          </cell>
          <cell r="AC1610">
            <v>0</v>
          </cell>
          <cell r="AD1610">
            <v>0</v>
          </cell>
          <cell r="AE1610">
            <v>0</v>
          </cell>
          <cell r="AF1610">
            <v>0</v>
          </cell>
          <cell r="AG1610">
            <v>0</v>
          </cell>
          <cell r="AH1610">
            <v>0</v>
          </cell>
          <cell r="AI1610">
            <v>0</v>
          </cell>
          <cell r="AJ1610">
            <v>0</v>
          </cell>
          <cell r="AK1610">
            <v>0</v>
          </cell>
          <cell r="AL1610">
            <v>0</v>
          </cell>
          <cell r="AM1610">
            <v>0</v>
          </cell>
          <cell r="AN1610">
            <v>0</v>
          </cell>
          <cell r="AO1610">
            <v>0</v>
          </cell>
          <cell r="AQ1610">
            <v>0</v>
          </cell>
          <cell r="AR1610">
            <v>0</v>
          </cell>
        </row>
        <row r="1611">
          <cell r="C1611">
            <v>5364</v>
          </cell>
          <cell r="E1611">
            <v>0</v>
          </cell>
          <cell r="F1611">
            <v>0</v>
          </cell>
          <cell r="G1611">
            <v>0</v>
          </cell>
          <cell r="H1611">
            <v>0</v>
          </cell>
          <cell r="I1611">
            <v>0</v>
          </cell>
          <cell r="J1611">
            <v>0</v>
          </cell>
          <cell r="K1611">
            <v>0</v>
          </cell>
          <cell r="L1611">
            <v>0</v>
          </cell>
          <cell r="M1611">
            <v>0</v>
          </cell>
          <cell r="N1611">
            <v>0</v>
          </cell>
          <cell r="O1611">
            <v>0</v>
          </cell>
          <cell r="P1611">
            <v>0</v>
          </cell>
          <cell r="Q1611">
            <v>0</v>
          </cell>
          <cell r="R1611">
            <v>0</v>
          </cell>
          <cell r="S1611">
            <v>0</v>
          </cell>
          <cell r="T1611">
            <v>0</v>
          </cell>
          <cell r="U1611">
            <v>0</v>
          </cell>
          <cell r="V1611">
            <v>0</v>
          </cell>
          <cell r="W1611">
            <v>0</v>
          </cell>
          <cell r="X1611">
            <v>0</v>
          </cell>
          <cell r="Y1611">
            <v>0</v>
          </cell>
          <cell r="Z1611">
            <v>0</v>
          </cell>
          <cell r="AA1611">
            <v>0</v>
          </cell>
          <cell r="AB1611">
            <v>0</v>
          </cell>
          <cell r="AC1611">
            <v>0</v>
          </cell>
          <cell r="AD1611">
            <v>0</v>
          </cell>
          <cell r="AE1611">
            <v>0</v>
          </cell>
          <cell r="AF1611">
            <v>0</v>
          </cell>
          <cell r="AG1611">
            <v>0</v>
          </cell>
          <cell r="AH1611">
            <v>0</v>
          </cell>
          <cell r="AI1611">
            <v>0</v>
          </cell>
          <cell r="AJ1611">
            <v>0</v>
          </cell>
          <cell r="AK1611">
            <v>0</v>
          </cell>
          <cell r="AL1611">
            <v>0</v>
          </cell>
          <cell r="AM1611">
            <v>0</v>
          </cell>
          <cell r="AN1611">
            <v>0</v>
          </cell>
          <cell r="AO1611">
            <v>0</v>
          </cell>
          <cell r="AQ1611">
            <v>0</v>
          </cell>
          <cell r="AR1611">
            <v>0</v>
          </cell>
        </row>
        <row r="1612">
          <cell r="C1612">
            <v>5364</v>
          </cell>
          <cell r="E1612">
            <v>0</v>
          </cell>
          <cell r="F1612">
            <v>0</v>
          </cell>
          <cell r="G1612">
            <v>0</v>
          </cell>
          <cell r="H1612">
            <v>0</v>
          </cell>
          <cell r="I1612">
            <v>0</v>
          </cell>
          <cell r="J1612">
            <v>0</v>
          </cell>
          <cell r="K1612">
            <v>0</v>
          </cell>
          <cell r="L1612">
            <v>0</v>
          </cell>
          <cell r="M1612">
            <v>0</v>
          </cell>
          <cell r="N1612">
            <v>0</v>
          </cell>
          <cell r="O1612">
            <v>0</v>
          </cell>
          <cell r="P1612">
            <v>0</v>
          </cell>
          <cell r="Q1612">
            <v>0</v>
          </cell>
          <cell r="R1612">
            <v>0</v>
          </cell>
          <cell r="S1612">
            <v>0</v>
          </cell>
          <cell r="T1612">
            <v>0</v>
          </cell>
          <cell r="U1612">
            <v>0</v>
          </cell>
          <cell r="V1612">
            <v>0</v>
          </cell>
          <cell r="W1612">
            <v>0</v>
          </cell>
          <cell r="X1612">
            <v>0</v>
          </cell>
          <cell r="Y1612">
            <v>0</v>
          </cell>
          <cell r="Z1612">
            <v>0</v>
          </cell>
          <cell r="AA1612">
            <v>0</v>
          </cell>
          <cell r="AB1612">
            <v>0</v>
          </cell>
          <cell r="AC1612">
            <v>0</v>
          </cell>
          <cell r="AD1612">
            <v>0</v>
          </cell>
          <cell r="AE1612">
            <v>0</v>
          </cell>
          <cell r="AF1612">
            <v>0</v>
          </cell>
          <cell r="AG1612">
            <v>0</v>
          </cell>
          <cell r="AH1612">
            <v>0</v>
          </cell>
          <cell r="AI1612">
            <v>0</v>
          </cell>
          <cell r="AJ1612">
            <v>0</v>
          </cell>
          <cell r="AK1612">
            <v>0</v>
          </cell>
          <cell r="AL1612">
            <v>0</v>
          </cell>
          <cell r="AM1612">
            <v>0</v>
          </cell>
          <cell r="AN1612">
            <v>0</v>
          </cell>
          <cell r="AO1612">
            <v>0</v>
          </cell>
          <cell r="AQ1612">
            <v>0</v>
          </cell>
          <cell r="AR1612">
            <v>0</v>
          </cell>
        </row>
        <row r="1613">
          <cell r="C1613">
            <v>5364</v>
          </cell>
          <cell r="E1613">
            <v>0</v>
          </cell>
          <cell r="F1613">
            <v>0</v>
          </cell>
          <cell r="G1613">
            <v>0</v>
          </cell>
          <cell r="H1613">
            <v>0</v>
          </cell>
          <cell r="I1613">
            <v>0</v>
          </cell>
          <cell r="J1613">
            <v>0</v>
          </cell>
          <cell r="K1613">
            <v>0</v>
          </cell>
          <cell r="L1613">
            <v>0</v>
          </cell>
          <cell r="M1613">
            <v>0</v>
          </cell>
          <cell r="N1613">
            <v>0</v>
          </cell>
          <cell r="O1613">
            <v>0</v>
          </cell>
          <cell r="P1613">
            <v>0</v>
          </cell>
          <cell r="Q1613">
            <v>0</v>
          </cell>
          <cell r="R1613">
            <v>0</v>
          </cell>
          <cell r="S1613">
            <v>0</v>
          </cell>
          <cell r="T1613">
            <v>0</v>
          </cell>
          <cell r="U1613">
            <v>0</v>
          </cell>
          <cell r="V1613">
            <v>0</v>
          </cell>
          <cell r="W1613">
            <v>0</v>
          </cell>
          <cell r="X1613">
            <v>0</v>
          </cell>
          <cell r="Y1613">
            <v>0</v>
          </cell>
          <cell r="Z1613">
            <v>0</v>
          </cell>
          <cell r="AA1613">
            <v>0</v>
          </cell>
          <cell r="AB1613">
            <v>0</v>
          </cell>
          <cell r="AC1613">
            <v>0</v>
          </cell>
          <cell r="AD1613">
            <v>0</v>
          </cell>
          <cell r="AE1613">
            <v>0</v>
          </cell>
          <cell r="AF1613">
            <v>0</v>
          </cell>
          <cell r="AG1613">
            <v>0</v>
          </cell>
          <cell r="AH1613">
            <v>0</v>
          </cell>
          <cell r="AI1613">
            <v>0</v>
          </cell>
          <cell r="AJ1613">
            <v>0</v>
          </cell>
          <cell r="AK1613">
            <v>0</v>
          </cell>
          <cell r="AL1613">
            <v>0</v>
          </cell>
          <cell r="AM1613">
            <v>0</v>
          </cell>
          <cell r="AN1613">
            <v>0</v>
          </cell>
          <cell r="AO1613">
            <v>0</v>
          </cell>
          <cell r="AQ1613">
            <v>0</v>
          </cell>
          <cell r="AR1613">
            <v>0</v>
          </cell>
        </row>
        <row r="1614">
          <cell r="C1614">
            <v>5364</v>
          </cell>
          <cell r="E1614">
            <v>0</v>
          </cell>
          <cell r="F1614">
            <v>0</v>
          </cell>
          <cell r="G1614">
            <v>0</v>
          </cell>
          <cell r="H1614">
            <v>0</v>
          </cell>
          <cell r="I1614">
            <v>0</v>
          </cell>
          <cell r="J1614">
            <v>0</v>
          </cell>
          <cell r="K1614">
            <v>0</v>
          </cell>
          <cell r="L1614">
            <v>0</v>
          </cell>
          <cell r="M1614">
            <v>0</v>
          </cell>
          <cell r="N1614">
            <v>0</v>
          </cell>
          <cell r="O1614">
            <v>0</v>
          </cell>
          <cell r="P1614">
            <v>0</v>
          </cell>
          <cell r="Q1614">
            <v>0</v>
          </cell>
          <cell r="R1614">
            <v>0</v>
          </cell>
          <cell r="S1614">
            <v>0</v>
          </cell>
          <cell r="T1614">
            <v>0</v>
          </cell>
          <cell r="U1614">
            <v>0</v>
          </cell>
          <cell r="V1614">
            <v>0</v>
          </cell>
          <cell r="W1614">
            <v>0</v>
          </cell>
          <cell r="X1614">
            <v>0</v>
          </cell>
          <cell r="Y1614">
            <v>0</v>
          </cell>
          <cell r="Z1614">
            <v>0</v>
          </cell>
          <cell r="AA1614">
            <v>0</v>
          </cell>
          <cell r="AB1614">
            <v>0</v>
          </cell>
          <cell r="AC1614">
            <v>0</v>
          </cell>
          <cell r="AD1614">
            <v>0</v>
          </cell>
          <cell r="AE1614">
            <v>0</v>
          </cell>
          <cell r="AF1614">
            <v>0</v>
          </cell>
          <cell r="AG1614">
            <v>0</v>
          </cell>
          <cell r="AH1614">
            <v>0</v>
          </cell>
          <cell r="AI1614">
            <v>0</v>
          </cell>
          <cell r="AJ1614">
            <v>0</v>
          </cell>
          <cell r="AK1614">
            <v>0</v>
          </cell>
          <cell r="AL1614">
            <v>0</v>
          </cell>
          <cell r="AM1614">
            <v>0</v>
          </cell>
          <cell r="AN1614">
            <v>0</v>
          </cell>
          <cell r="AO1614">
            <v>0</v>
          </cell>
          <cell r="AQ1614">
            <v>0</v>
          </cell>
          <cell r="AR1614">
            <v>0</v>
          </cell>
        </row>
        <row r="1615">
          <cell r="C1615">
            <v>5364</v>
          </cell>
          <cell r="E1615">
            <v>0</v>
          </cell>
          <cell r="F1615">
            <v>0</v>
          </cell>
          <cell r="G1615">
            <v>0</v>
          </cell>
          <cell r="H1615">
            <v>0</v>
          </cell>
          <cell r="I1615">
            <v>0</v>
          </cell>
          <cell r="J1615">
            <v>0</v>
          </cell>
          <cell r="K1615">
            <v>0</v>
          </cell>
          <cell r="L1615">
            <v>0</v>
          </cell>
          <cell r="M1615">
            <v>0</v>
          </cell>
          <cell r="N1615">
            <v>0</v>
          </cell>
          <cell r="O1615">
            <v>0</v>
          </cell>
          <cell r="P1615">
            <v>0</v>
          </cell>
          <cell r="Q1615">
            <v>0</v>
          </cell>
          <cell r="R1615">
            <v>0</v>
          </cell>
          <cell r="S1615">
            <v>0</v>
          </cell>
          <cell r="T1615">
            <v>0</v>
          </cell>
          <cell r="U1615">
            <v>0</v>
          </cell>
          <cell r="V1615">
            <v>0</v>
          </cell>
          <cell r="W1615">
            <v>0</v>
          </cell>
          <cell r="X1615">
            <v>0</v>
          </cell>
          <cell r="Y1615">
            <v>0</v>
          </cell>
          <cell r="Z1615">
            <v>0</v>
          </cell>
          <cell r="AA1615">
            <v>0</v>
          </cell>
          <cell r="AB1615">
            <v>0</v>
          </cell>
          <cell r="AC1615">
            <v>0</v>
          </cell>
          <cell r="AD1615">
            <v>0</v>
          </cell>
          <cell r="AE1615">
            <v>0</v>
          </cell>
          <cell r="AF1615">
            <v>0</v>
          </cell>
          <cell r="AG1615">
            <v>0</v>
          </cell>
          <cell r="AH1615">
            <v>0</v>
          </cell>
          <cell r="AI1615">
            <v>0</v>
          </cell>
          <cell r="AJ1615">
            <v>0</v>
          </cell>
          <cell r="AK1615">
            <v>0</v>
          </cell>
          <cell r="AL1615">
            <v>0</v>
          </cell>
          <cell r="AM1615">
            <v>0</v>
          </cell>
          <cell r="AN1615">
            <v>0</v>
          </cell>
          <cell r="AO1615">
            <v>0</v>
          </cell>
          <cell r="AQ1615">
            <v>0</v>
          </cell>
          <cell r="AR1615">
            <v>0</v>
          </cell>
        </row>
        <row r="1616">
          <cell r="C1616">
            <v>5364</v>
          </cell>
          <cell r="E1616">
            <v>0</v>
          </cell>
          <cell r="F1616">
            <v>0</v>
          </cell>
          <cell r="G1616">
            <v>0</v>
          </cell>
          <cell r="H1616">
            <v>0</v>
          </cell>
          <cell r="I1616">
            <v>0</v>
          </cell>
          <cell r="J1616">
            <v>0</v>
          </cell>
          <cell r="K1616">
            <v>0</v>
          </cell>
          <cell r="L1616">
            <v>0</v>
          </cell>
          <cell r="M1616">
            <v>0</v>
          </cell>
          <cell r="N1616">
            <v>0</v>
          </cell>
          <cell r="O1616">
            <v>0</v>
          </cell>
          <cell r="P1616">
            <v>0</v>
          </cell>
          <cell r="Q1616">
            <v>0</v>
          </cell>
          <cell r="R1616">
            <v>0</v>
          </cell>
          <cell r="S1616">
            <v>0</v>
          </cell>
          <cell r="T1616">
            <v>0</v>
          </cell>
          <cell r="U1616">
            <v>0</v>
          </cell>
          <cell r="V1616">
            <v>0</v>
          </cell>
          <cell r="W1616">
            <v>0</v>
          </cell>
          <cell r="X1616">
            <v>0</v>
          </cell>
          <cell r="Y1616">
            <v>0</v>
          </cell>
          <cell r="Z1616">
            <v>0</v>
          </cell>
          <cell r="AA1616">
            <v>0</v>
          </cell>
          <cell r="AB1616">
            <v>0</v>
          </cell>
          <cell r="AC1616">
            <v>0</v>
          </cell>
          <cell r="AD1616">
            <v>0</v>
          </cell>
          <cell r="AE1616">
            <v>0</v>
          </cell>
          <cell r="AF1616">
            <v>0</v>
          </cell>
          <cell r="AG1616">
            <v>0</v>
          </cell>
          <cell r="AH1616">
            <v>0</v>
          </cell>
          <cell r="AI1616">
            <v>0</v>
          </cell>
          <cell r="AJ1616">
            <v>0</v>
          </cell>
          <cell r="AK1616">
            <v>0</v>
          </cell>
          <cell r="AL1616">
            <v>0</v>
          </cell>
          <cell r="AM1616">
            <v>0</v>
          </cell>
          <cell r="AN1616">
            <v>0</v>
          </cell>
          <cell r="AO1616">
            <v>0</v>
          </cell>
          <cell r="AQ1616">
            <v>0</v>
          </cell>
          <cell r="AR1616">
            <v>0</v>
          </cell>
        </row>
        <row r="1617">
          <cell r="C1617">
            <v>5364</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0</v>
          </cell>
          <cell r="AF1617">
            <v>0</v>
          </cell>
          <cell r="AG1617">
            <v>0</v>
          </cell>
          <cell r="AH1617">
            <v>0</v>
          </cell>
          <cell r="AI1617">
            <v>0</v>
          </cell>
          <cell r="AJ1617">
            <v>0</v>
          </cell>
          <cell r="AK1617">
            <v>0</v>
          </cell>
          <cell r="AL1617">
            <v>0</v>
          </cell>
          <cell r="AM1617">
            <v>0</v>
          </cell>
          <cell r="AN1617">
            <v>0</v>
          </cell>
          <cell r="AO1617">
            <v>0</v>
          </cell>
          <cell r="AQ1617">
            <v>0</v>
          </cell>
          <cell r="AR1617">
            <v>0</v>
          </cell>
        </row>
        <row r="1618">
          <cell r="C1618">
            <v>5364</v>
          </cell>
          <cell r="E1618">
            <v>0</v>
          </cell>
          <cell r="F1618">
            <v>0</v>
          </cell>
          <cell r="G1618">
            <v>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0</v>
          </cell>
          <cell r="V1618">
            <v>0</v>
          </cell>
          <cell r="W1618">
            <v>0</v>
          </cell>
          <cell r="X1618">
            <v>0</v>
          </cell>
          <cell r="Y1618">
            <v>0</v>
          </cell>
          <cell r="Z1618">
            <v>0</v>
          </cell>
          <cell r="AA1618">
            <v>0</v>
          </cell>
          <cell r="AB1618">
            <v>0</v>
          </cell>
          <cell r="AC1618">
            <v>0</v>
          </cell>
          <cell r="AD1618">
            <v>0</v>
          </cell>
          <cell r="AE1618">
            <v>0</v>
          </cell>
          <cell r="AF1618">
            <v>0</v>
          </cell>
          <cell r="AG1618">
            <v>0</v>
          </cell>
          <cell r="AH1618">
            <v>0</v>
          </cell>
          <cell r="AI1618">
            <v>0</v>
          </cell>
          <cell r="AJ1618">
            <v>0</v>
          </cell>
          <cell r="AK1618">
            <v>0</v>
          </cell>
          <cell r="AL1618">
            <v>0</v>
          </cell>
          <cell r="AM1618">
            <v>0</v>
          </cell>
          <cell r="AN1618">
            <v>0</v>
          </cell>
          <cell r="AO1618">
            <v>0</v>
          </cell>
          <cell r="AQ1618">
            <v>0</v>
          </cell>
          <cell r="AR1618">
            <v>0</v>
          </cell>
        </row>
        <row r="1619">
          <cell r="C1619">
            <v>5364</v>
          </cell>
          <cell r="E1619">
            <v>0</v>
          </cell>
          <cell r="F1619">
            <v>0</v>
          </cell>
          <cell r="G1619">
            <v>0</v>
          </cell>
          <cell r="H1619">
            <v>0</v>
          </cell>
          <cell r="I1619">
            <v>0</v>
          </cell>
          <cell r="J1619">
            <v>0</v>
          </cell>
          <cell r="K1619">
            <v>0</v>
          </cell>
          <cell r="L1619">
            <v>0</v>
          </cell>
          <cell r="M1619">
            <v>0</v>
          </cell>
          <cell r="N1619">
            <v>0</v>
          </cell>
          <cell r="O1619">
            <v>0</v>
          </cell>
          <cell r="P1619">
            <v>0</v>
          </cell>
          <cell r="Q1619">
            <v>0</v>
          </cell>
          <cell r="R1619">
            <v>0</v>
          </cell>
          <cell r="S1619">
            <v>0</v>
          </cell>
          <cell r="T1619">
            <v>0</v>
          </cell>
          <cell r="U1619">
            <v>0</v>
          </cell>
          <cell r="V1619">
            <v>0</v>
          </cell>
          <cell r="W1619">
            <v>0</v>
          </cell>
          <cell r="X1619">
            <v>0</v>
          </cell>
          <cell r="Y1619">
            <v>0</v>
          </cell>
          <cell r="Z1619">
            <v>0</v>
          </cell>
          <cell r="AA1619">
            <v>0</v>
          </cell>
          <cell r="AB1619">
            <v>0</v>
          </cell>
          <cell r="AC1619">
            <v>0</v>
          </cell>
          <cell r="AD1619">
            <v>0</v>
          </cell>
          <cell r="AE1619">
            <v>0</v>
          </cell>
          <cell r="AF1619">
            <v>0</v>
          </cell>
          <cell r="AG1619">
            <v>0</v>
          </cell>
          <cell r="AH1619">
            <v>0</v>
          </cell>
          <cell r="AI1619">
            <v>0</v>
          </cell>
          <cell r="AJ1619">
            <v>0</v>
          </cell>
          <cell r="AK1619">
            <v>0</v>
          </cell>
          <cell r="AL1619">
            <v>0</v>
          </cell>
          <cell r="AM1619">
            <v>0</v>
          </cell>
          <cell r="AN1619">
            <v>0</v>
          </cell>
          <cell r="AO1619">
            <v>0</v>
          </cell>
          <cell r="AQ1619">
            <v>0</v>
          </cell>
          <cell r="AR1619">
            <v>0</v>
          </cell>
        </row>
        <row r="1620">
          <cell r="C1620">
            <v>5364</v>
          </cell>
          <cell r="E1620">
            <v>0</v>
          </cell>
          <cell r="F1620">
            <v>0</v>
          </cell>
          <cell r="G1620">
            <v>0</v>
          </cell>
          <cell r="H1620">
            <v>0</v>
          </cell>
          <cell r="I1620">
            <v>0</v>
          </cell>
          <cell r="J1620">
            <v>0</v>
          </cell>
          <cell r="K1620">
            <v>0</v>
          </cell>
          <cell r="L1620">
            <v>0</v>
          </cell>
          <cell r="M1620">
            <v>0</v>
          </cell>
          <cell r="N1620">
            <v>0</v>
          </cell>
          <cell r="O1620">
            <v>0</v>
          </cell>
          <cell r="P1620">
            <v>0</v>
          </cell>
          <cell r="Q1620">
            <v>0</v>
          </cell>
          <cell r="R1620">
            <v>0</v>
          </cell>
          <cell r="S1620">
            <v>0</v>
          </cell>
          <cell r="T1620">
            <v>0</v>
          </cell>
          <cell r="U1620">
            <v>0</v>
          </cell>
          <cell r="V1620">
            <v>0</v>
          </cell>
          <cell r="W1620">
            <v>0</v>
          </cell>
          <cell r="X1620">
            <v>0</v>
          </cell>
          <cell r="Y1620">
            <v>0</v>
          </cell>
          <cell r="Z1620">
            <v>0</v>
          </cell>
          <cell r="AA1620">
            <v>0</v>
          </cell>
          <cell r="AB1620">
            <v>0</v>
          </cell>
          <cell r="AC1620">
            <v>0</v>
          </cell>
          <cell r="AD1620">
            <v>0</v>
          </cell>
          <cell r="AE1620">
            <v>0</v>
          </cell>
          <cell r="AF1620">
            <v>0</v>
          </cell>
          <cell r="AG1620">
            <v>0</v>
          </cell>
          <cell r="AH1620">
            <v>0</v>
          </cell>
          <cell r="AI1620">
            <v>0</v>
          </cell>
          <cell r="AJ1620">
            <v>0</v>
          </cell>
          <cell r="AK1620">
            <v>0</v>
          </cell>
          <cell r="AL1620">
            <v>0</v>
          </cell>
          <cell r="AM1620">
            <v>0</v>
          </cell>
          <cell r="AN1620">
            <v>0</v>
          </cell>
          <cell r="AO1620">
            <v>0</v>
          </cell>
          <cell r="AQ1620">
            <v>0</v>
          </cell>
          <cell r="AR1620">
            <v>0</v>
          </cell>
        </row>
        <row r="1621">
          <cell r="C1621">
            <v>5364</v>
          </cell>
          <cell r="E1621">
            <v>0</v>
          </cell>
          <cell r="F1621">
            <v>0</v>
          </cell>
          <cell r="G1621">
            <v>0</v>
          </cell>
          <cell r="H1621">
            <v>0</v>
          </cell>
          <cell r="I1621">
            <v>0</v>
          </cell>
          <cell r="J1621">
            <v>0</v>
          </cell>
          <cell r="K1621">
            <v>0</v>
          </cell>
          <cell r="L1621">
            <v>0</v>
          </cell>
          <cell r="M1621">
            <v>0</v>
          </cell>
          <cell r="N1621">
            <v>0</v>
          </cell>
          <cell r="O1621">
            <v>0</v>
          </cell>
          <cell r="P1621">
            <v>0</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0</v>
          </cell>
          <cell r="AE1621">
            <v>0</v>
          </cell>
          <cell r="AF1621">
            <v>0</v>
          </cell>
          <cell r="AG1621">
            <v>0</v>
          </cell>
          <cell r="AH1621">
            <v>0</v>
          </cell>
          <cell r="AI1621">
            <v>0</v>
          </cell>
          <cell r="AJ1621">
            <v>0</v>
          </cell>
          <cell r="AK1621">
            <v>0</v>
          </cell>
          <cell r="AL1621">
            <v>0</v>
          </cell>
          <cell r="AM1621">
            <v>0</v>
          </cell>
          <cell r="AN1621">
            <v>0</v>
          </cell>
          <cell r="AO1621">
            <v>0</v>
          </cell>
          <cell r="AQ1621">
            <v>0</v>
          </cell>
          <cell r="AR1621">
            <v>0</v>
          </cell>
        </row>
        <row r="1622">
          <cell r="E1622">
            <v>0</v>
          </cell>
          <cell r="F1622">
            <v>0</v>
          </cell>
          <cell r="G1622">
            <v>0</v>
          </cell>
          <cell r="H1622">
            <v>0</v>
          </cell>
          <cell r="I1622">
            <v>0</v>
          </cell>
          <cell r="J1622">
            <v>0</v>
          </cell>
          <cell r="K1622">
            <v>0</v>
          </cell>
          <cell r="L1622">
            <v>0</v>
          </cell>
          <cell r="M1622">
            <v>0</v>
          </cell>
          <cell r="N1622">
            <v>-73038.990000000005</v>
          </cell>
          <cell r="O1622">
            <v>0</v>
          </cell>
          <cell r="P1622">
            <v>0</v>
          </cell>
          <cell r="Q1622">
            <v>0</v>
          </cell>
          <cell r="R1622">
            <v>0</v>
          </cell>
          <cell r="S1622">
            <v>0</v>
          </cell>
          <cell r="T1622">
            <v>-563.08000000000004</v>
          </cell>
          <cell r="U1622">
            <v>0</v>
          </cell>
          <cell r="V1622">
            <v>0</v>
          </cell>
          <cell r="W1622">
            <v>0</v>
          </cell>
          <cell r="X1622">
            <v>0</v>
          </cell>
          <cell r="Y1622">
            <v>0</v>
          </cell>
          <cell r="Z1622">
            <v>0</v>
          </cell>
          <cell r="AA1622">
            <v>0</v>
          </cell>
          <cell r="AB1622">
            <v>-120.66</v>
          </cell>
          <cell r="AC1622">
            <v>0</v>
          </cell>
          <cell r="AD1622">
            <v>0</v>
          </cell>
          <cell r="AE1622">
            <v>0</v>
          </cell>
          <cell r="AF1622">
            <v>0</v>
          </cell>
          <cell r="AG1622">
            <v>0</v>
          </cell>
          <cell r="AH1622">
            <v>-784.29</v>
          </cell>
          <cell r="AI1622">
            <v>0</v>
          </cell>
          <cell r="AJ1622">
            <v>0</v>
          </cell>
          <cell r="AK1622">
            <v>0</v>
          </cell>
          <cell r="AL1622">
            <v>0</v>
          </cell>
          <cell r="AM1622">
            <v>0</v>
          </cell>
          <cell r="AN1622">
            <v>0</v>
          </cell>
          <cell r="AO1622">
            <v>0</v>
          </cell>
          <cell r="AQ1622">
            <v>0</v>
          </cell>
          <cell r="AR1622">
            <v>74507.02</v>
          </cell>
        </row>
        <row r="1623">
          <cell r="C1623">
            <v>5365</v>
          </cell>
          <cell r="E1623">
            <v>0</v>
          </cell>
          <cell r="F1623">
            <v>0</v>
          </cell>
          <cell r="G1623">
            <v>0</v>
          </cell>
          <cell r="H1623">
            <v>0</v>
          </cell>
          <cell r="I1623">
            <v>0</v>
          </cell>
          <cell r="J1623">
            <v>0</v>
          </cell>
          <cell r="K1623">
            <v>0</v>
          </cell>
          <cell r="L1623">
            <v>0</v>
          </cell>
          <cell r="M1623">
            <v>0</v>
          </cell>
          <cell r="N1623">
            <v>0</v>
          </cell>
          <cell r="O1623">
            <v>0</v>
          </cell>
          <cell r="P1623">
            <v>0</v>
          </cell>
          <cell r="Q1623">
            <v>0</v>
          </cell>
          <cell r="R1623">
            <v>0</v>
          </cell>
          <cell r="S1623">
            <v>0</v>
          </cell>
          <cell r="T1623">
            <v>-204.52</v>
          </cell>
          <cell r="U1623">
            <v>0</v>
          </cell>
          <cell r="V1623">
            <v>0</v>
          </cell>
          <cell r="W1623">
            <v>0</v>
          </cell>
          <cell r="X1623">
            <v>0</v>
          </cell>
          <cell r="Y1623">
            <v>0</v>
          </cell>
          <cell r="Z1623">
            <v>0</v>
          </cell>
          <cell r="AA1623">
            <v>0</v>
          </cell>
          <cell r="AB1623">
            <v>0</v>
          </cell>
          <cell r="AC1623">
            <v>0</v>
          </cell>
          <cell r="AD1623">
            <v>0</v>
          </cell>
          <cell r="AE1623">
            <v>0</v>
          </cell>
          <cell r="AF1623">
            <v>0</v>
          </cell>
          <cell r="AG1623">
            <v>0</v>
          </cell>
          <cell r="AH1623">
            <v>0</v>
          </cell>
          <cell r="AI1623">
            <v>0</v>
          </cell>
          <cell r="AJ1623">
            <v>0</v>
          </cell>
          <cell r="AK1623">
            <v>0</v>
          </cell>
          <cell r="AL1623">
            <v>0</v>
          </cell>
          <cell r="AM1623">
            <v>0</v>
          </cell>
          <cell r="AN1623">
            <v>0</v>
          </cell>
          <cell r="AO1623">
            <v>0</v>
          </cell>
          <cell r="AQ1623">
            <v>0</v>
          </cell>
          <cell r="AR1623">
            <v>204.52</v>
          </cell>
        </row>
        <row r="1624">
          <cell r="C1624">
            <v>5365</v>
          </cell>
          <cell r="E1624">
            <v>0</v>
          </cell>
          <cell r="F1624">
            <v>0</v>
          </cell>
          <cell r="G1624">
            <v>0</v>
          </cell>
          <cell r="H1624">
            <v>-64.69</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cell r="AF1624">
            <v>0</v>
          </cell>
          <cell r="AG1624">
            <v>0</v>
          </cell>
          <cell r="AH1624">
            <v>-1552.24</v>
          </cell>
          <cell r="AI1624">
            <v>0</v>
          </cell>
          <cell r="AJ1624">
            <v>0</v>
          </cell>
          <cell r="AK1624">
            <v>0</v>
          </cell>
          <cell r="AL1624">
            <v>0</v>
          </cell>
          <cell r="AM1624">
            <v>0</v>
          </cell>
          <cell r="AN1624">
            <v>0</v>
          </cell>
          <cell r="AO1624">
            <v>0</v>
          </cell>
          <cell r="AQ1624">
            <v>0</v>
          </cell>
          <cell r="AR1624">
            <v>1616.93</v>
          </cell>
        </row>
        <row r="1625">
          <cell r="C1625">
            <v>5365</v>
          </cell>
          <cell r="E1625">
            <v>0</v>
          </cell>
          <cell r="F1625">
            <v>0</v>
          </cell>
          <cell r="G1625">
            <v>0</v>
          </cell>
          <cell r="H1625">
            <v>0</v>
          </cell>
          <cell r="I1625">
            <v>0</v>
          </cell>
          <cell r="J1625">
            <v>0</v>
          </cell>
          <cell r="K1625">
            <v>0</v>
          </cell>
          <cell r="L1625">
            <v>0</v>
          </cell>
          <cell r="M1625">
            <v>0</v>
          </cell>
          <cell r="N1625">
            <v>0</v>
          </cell>
          <cell r="O1625">
            <v>0</v>
          </cell>
          <cell r="P1625">
            <v>0</v>
          </cell>
          <cell r="Q1625">
            <v>0</v>
          </cell>
          <cell r="R1625">
            <v>0</v>
          </cell>
          <cell r="S1625">
            <v>0</v>
          </cell>
          <cell r="T1625">
            <v>0</v>
          </cell>
          <cell r="U1625">
            <v>0</v>
          </cell>
          <cell r="V1625">
            <v>0</v>
          </cell>
          <cell r="W1625">
            <v>0</v>
          </cell>
          <cell r="X1625">
            <v>0</v>
          </cell>
          <cell r="Y1625">
            <v>0</v>
          </cell>
          <cell r="Z1625">
            <v>0</v>
          </cell>
          <cell r="AA1625">
            <v>0</v>
          </cell>
          <cell r="AB1625">
            <v>0</v>
          </cell>
          <cell r="AC1625">
            <v>0</v>
          </cell>
          <cell r="AD1625">
            <v>0</v>
          </cell>
          <cell r="AE1625">
            <v>0</v>
          </cell>
          <cell r="AF1625">
            <v>0</v>
          </cell>
          <cell r="AG1625">
            <v>0</v>
          </cell>
          <cell r="AH1625">
            <v>0</v>
          </cell>
          <cell r="AI1625">
            <v>0</v>
          </cell>
          <cell r="AJ1625">
            <v>0</v>
          </cell>
          <cell r="AK1625">
            <v>0</v>
          </cell>
          <cell r="AL1625">
            <v>0</v>
          </cell>
          <cell r="AM1625">
            <v>0</v>
          </cell>
          <cell r="AN1625">
            <v>0</v>
          </cell>
          <cell r="AO1625">
            <v>0</v>
          </cell>
          <cell r="AQ1625">
            <v>0</v>
          </cell>
          <cell r="AR1625">
            <v>0</v>
          </cell>
        </row>
        <row r="1626">
          <cell r="C1626">
            <v>5365</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cell r="AF1626">
            <v>0</v>
          </cell>
          <cell r="AG1626">
            <v>0</v>
          </cell>
          <cell r="AH1626">
            <v>0</v>
          </cell>
          <cell r="AI1626">
            <v>0</v>
          </cell>
          <cell r="AJ1626">
            <v>0</v>
          </cell>
          <cell r="AK1626">
            <v>0</v>
          </cell>
          <cell r="AL1626">
            <v>0</v>
          </cell>
          <cell r="AM1626">
            <v>0</v>
          </cell>
          <cell r="AN1626">
            <v>0</v>
          </cell>
          <cell r="AO1626">
            <v>0</v>
          </cell>
          <cell r="AQ1626">
            <v>0</v>
          </cell>
          <cell r="AR1626">
            <v>0</v>
          </cell>
        </row>
        <row r="1627">
          <cell r="C1627">
            <v>5365</v>
          </cell>
          <cell r="E1627">
            <v>0</v>
          </cell>
          <cell r="F1627">
            <v>0</v>
          </cell>
          <cell r="G1627">
            <v>0</v>
          </cell>
          <cell r="H1627">
            <v>0</v>
          </cell>
          <cell r="I1627">
            <v>0</v>
          </cell>
          <cell r="J1627">
            <v>0</v>
          </cell>
          <cell r="K1627">
            <v>0</v>
          </cell>
          <cell r="L1627">
            <v>0</v>
          </cell>
          <cell r="M1627">
            <v>0</v>
          </cell>
          <cell r="N1627">
            <v>0</v>
          </cell>
          <cell r="O1627">
            <v>0</v>
          </cell>
          <cell r="P1627">
            <v>0</v>
          </cell>
          <cell r="Q1627">
            <v>0</v>
          </cell>
          <cell r="R1627">
            <v>0</v>
          </cell>
          <cell r="S1627">
            <v>0</v>
          </cell>
          <cell r="T1627">
            <v>0</v>
          </cell>
          <cell r="U1627">
            <v>0</v>
          </cell>
          <cell r="V1627">
            <v>0</v>
          </cell>
          <cell r="W1627">
            <v>0</v>
          </cell>
          <cell r="X1627">
            <v>0</v>
          </cell>
          <cell r="Y1627">
            <v>0</v>
          </cell>
          <cell r="Z1627">
            <v>0</v>
          </cell>
          <cell r="AA1627">
            <v>0</v>
          </cell>
          <cell r="AB1627">
            <v>0</v>
          </cell>
          <cell r="AC1627">
            <v>0</v>
          </cell>
          <cell r="AD1627">
            <v>0</v>
          </cell>
          <cell r="AE1627">
            <v>0</v>
          </cell>
          <cell r="AF1627">
            <v>0</v>
          </cell>
          <cell r="AG1627">
            <v>0</v>
          </cell>
          <cell r="AH1627">
            <v>0</v>
          </cell>
          <cell r="AI1627">
            <v>0</v>
          </cell>
          <cell r="AJ1627">
            <v>0</v>
          </cell>
          <cell r="AK1627">
            <v>0</v>
          </cell>
          <cell r="AL1627">
            <v>0</v>
          </cell>
          <cell r="AM1627">
            <v>0</v>
          </cell>
          <cell r="AN1627">
            <v>0</v>
          </cell>
          <cell r="AO1627">
            <v>0</v>
          </cell>
          <cell r="AQ1627">
            <v>0</v>
          </cell>
          <cell r="AR1627">
            <v>0</v>
          </cell>
        </row>
        <row r="1628">
          <cell r="C1628">
            <v>5365</v>
          </cell>
          <cell r="E1628">
            <v>0</v>
          </cell>
          <cell r="F1628">
            <v>0</v>
          </cell>
          <cell r="G1628">
            <v>0</v>
          </cell>
          <cell r="H1628">
            <v>0</v>
          </cell>
          <cell r="I1628">
            <v>0</v>
          </cell>
          <cell r="J1628">
            <v>0</v>
          </cell>
          <cell r="K1628">
            <v>0</v>
          </cell>
          <cell r="L1628">
            <v>0</v>
          </cell>
          <cell r="M1628">
            <v>0</v>
          </cell>
          <cell r="N1628">
            <v>0</v>
          </cell>
          <cell r="O1628">
            <v>0</v>
          </cell>
          <cell r="P1628">
            <v>0</v>
          </cell>
          <cell r="Q1628">
            <v>0</v>
          </cell>
          <cell r="R1628">
            <v>0</v>
          </cell>
          <cell r="S1628">
            <v>0</v>
          </cell>
          <cell r="T1628">
            <v>0</v>
          </cell>
          <cell r="U1628">
            <v>0</v>
          </cell>
          <cell r="V1628">
            <v>0</v>
          </cell>
          <cell r="W1628">
            <v>0</v>
          </cell>
          <cell r="X1628">
            <v>0</v>
          </cell>
          <cell r="Y1628">
            <v>0</v>
          </cell>
          <cell r="Z1628">
            <v>0</v>
          </cell>
          <cell r="AA1628">
            <v>0</v>
          </cell>
          <cell r="AB1628">
            <v>0</v>
          </cell>
          <cell r="AC1628">
            <v>0</v>
          </cell>
          <cell r="AD1628">
            <v>0</v>
          </cell>
          <cell r="AE1628">
            <v>0</v>
          </cell>
          <cell r="AF1628">
            <v>0</v>
          </cell>
          <cell r="AG1628">
            <v>0</v>
          </cell>
          <cell r="AH1628">
            <v>0</v>
          </cell>
          <cell r="AI1628">
            <v>0</v>
          </cell>
          <cell r="AJ1628">
            <v>0</v>
          </cell>
          <cell r="AK1628">
            <v>0</v>
          </cell>
          <cell r="AL1628">
            <v>0</v>
          </cell>
          <cell r="AM1628">
            <v>0</v>
          </cell>
          <cell r="AN1628">
            <v>0</v>
          </cell>
          <cell r="AO1628">
            <v>0</v>
          </cell>
          <cell r="AQ1628">
            <v>0</v>
          </cell>
          <cell r="AR1628">
            <v>0</v>
          </cell>
        </row>
        <row r="1629">
          <cell r="C1629">
            <v>5365</v>
          </cell>
          <cell r="E1629">
            <v>0</v>
          </cell>
          <cell r="F1629">
            <v>0</v>
          </cell>
          <cell r="G1629">
            <v>0</v>
          </cell>
          <cell r="H1629">
            <v>0</v>
          </cell>
          <cell r="I1629">
            <v>0</v>
          </cell>
          <cell r="J1629">
            <v>0</v>
          </cell>
          <cell r="K1629">
            <v>0</v>
          </cell>
          <cell r="L1629">
            <v>0</v>
          </cell>
          <cell r="M1629">
            <v>0</v>
          </cell>
          <cell r="N1629">
            <v>0</v>
          </cell>
          <cell r="O1629">
            <v>0</v>
          </cell>
          <cell r="P1629">
            <v>0</v>
          </cell>
          <cell r="Q1629">
            <v>0</v>
          </cell>
          <cell r="R1629">
            <v>0</v>
          </cell>
          <cell r="S1629">
            <v>0</v>
          </cell>
          <cell r="T1629">
            <v>0</v>
          </cell>
          <cell r="U1629">
            <v>0</v>
          </cell>
          <cell r="V1629">
            <v>0</v>
          </cell>
          <cell r="W1629">
            <v>0</v>
          </cell>
          <cell r="X1629">
            <v>0</v>
          </cell>
          <cell r="Y1629">
            <v>0</v>
          </cell>
          <cell r="Z1629">
            <v>0</v>
          </cell>
          <cell r="AA1629">
            <v>0</v>
          </cell>
          <cell r="AB1629">
            <v>0</v>
          </cell>
          <cell r="AC1629">
            <v>0</v>
          </cell>
          <cell r="AD1629">
            <v>0</v>
          </cell>
          <cell r="AE1629">
            <v>0</v>
          </cell>
          <cell r="AF1629">
            <v>0</v>
          </cell>
          <cell r="AG1629">
            <v>0</v>
          </cell>
          <cell r="AH1629">
            <v>0</v>
          </cell>
          <cell r="AI1629">
            <v>0</v>
          </cell>
          <cell r="AJ1629">
            <v>0</v>
          </cell>
          <cell r="AK1629">
            <v>0</v>
          </cell>
          <cell r="AL1629">
            <v>0</v>
          </cell>
          <cell r="AM1629">
            <v>0</v>
          </cell>
          <cell r="AN1629">
            <v>0</v>
          </cell>
          <cell r="AO1629">
            <v>0</v>
          </cell>
          <cell r="AQ1629">
            <v>0</v>
          </cell>
          <cell r="AR1629">
            <v>0</v>
          </cell>
        </row>
        <row r="1630">
          <cell r="C1630">
            <v>5365</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0</v>
          </cell>
          <cell r="Y1630">
            <v>0</v>
          </cell>
          <cell r="Z1630">
            <v>0</v>
          </cell>
          <cell r="AA1630">
            <v>0</v>
          </cell>
          <cell r="AB1630">
            <v>0</v>
          </cell>
          <cell r="AC1630">
            <v>0</v>
          </cell>
          <cell r="AD1630">
            <v>0</v>
          </cell>
          <cell r="AE1630">
            <v>0</v>
          </cell>
          <cell r="AF1630">
            <v>0</v>
          </cell>
          <cell r="AG1630">
            <v>0</v>
          </cell>
          <cell r="AH1630">
            <v>0</v>
          </cell>
          <cell r="AI1630">
            <v>0</v>
          </cell>
          <cell r="AJ1630">
            <v>0</v>
          </cell>
          <cell r="AK1630">
            <v>0</v>
          </cell>
          <cell r="AL1630">
            <v>0</v>
          </cell>
          <cell r="AM1630">
            <v>0</v>
          </cell>
          <cell r="AN1630">
            <v>0</v>
          </cell>
          <cell r="AO1630">
            <v>0</v>
          </cell>
          <cell r="AQ1630">
            <v>0</v>
          </cell>
          <cell r="AR1630">
            <v>0</v>
          </cell>
        </row>
        <row r="1631">
          <cell r="C1631">
            <v>5365</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cell r="AF1631">
            <v>0</v>
          </cell>
          <cell r="AG1631">
            <v>0</v>
          </cell>
          <cell r="AH1631">
            <v>0</v>
          </cell>
          <cell r="AI1631">
            <v>0</v>
          </cell>
          <cell r="AJ1631">
            <v>0</v>
          </cell>
          <cell r="AK1631">
            <v>0</v>
          </cell>
          <cell r="AL1631">
            <v>0</v>
          </cell>
          <cell r="AM1631">
            <v>0</v>
          </cell>
          <cell r="AN1631">
            <v>0</v>
          </cell>
          <cell r="AO1631">
            <v>0</v>
          </cell>
          <cell r="AQ1631">
            <v>0</v>
          </cell>
          <cell r="AR1631">
            <v>0</v>
          </cell>
        </row>
        <row r="1632">
          <cell r="C1632">
            <v>5365</v>
          </cell>
          <cell r="E1632">
            <v>0</v>
          </cell>
          <cell r="F1632">
            <v>0</v>
          </cell>
          <cell r="G1632">
            <v>0</v>
          </cell>
          <cell r="H1632">
            <v>0</v>
          </cell>
          <cell r="I1632">
            <v>0</v>
          </cell>
          <cell r="J1632">
            <v>0</v>
          </cell>
          <cell r="K1632">
            <v>0</v>
          </cell>
          <cell r="L1632">
            <v>0</v>
          </cell>
          <cell r="M1632">
            <v>0</v>
          </cell>
          <cell r="N1632">
            <v>0</v>
          </cell>
          <cell r="O1632">
            <v>0</v>
          </cell>
          <cell r="P1632">
            <v>0</v>
          </cell>
          <cell r="Q1632">
            <v>0</v>
          </cell>
          <cell r="R1632">
            <v>0</v>
          </cell>
          <cell r="S1632">
            <v>0</v>
          </cell>
          <cell r="T1632">
            <v>0</v>
          </cell>
          <cell r="U1632">
            <v>0</v>
          </cell>
          <cell r="V1632">
            <v>0</v>
          </cell>
          <cell r="W1632">
            <v>0</v>
          </cell>
          <cell r="X1632">
            <v>0</v>
          </cell>
          <cell r="Y1632">
            <v>0</v>
          </cell>
          <cell r="Z1632">
            <v>0</v>
          </cell>
          <cell r="AA1632">
            <v>0</v>
          </cell>
          <cell r="AB1632">
            <v>0</v>
          </cell>
          <cell r="AC1632">
            <v>0</v>
          </cell>
          <cell r="AD1632">
            <v>0</v>
          </cell>
          <cell r="AE1632">
            <v>0</v>
          </cell>
          <cell r="AF1632">
            <v>0</v>
          </cell>
          <cell r="AG1632">
            <v>0</v>
          </cell>
          <cell r="AH1632">
            <v>0</v>
          </cell>
          <cell r="AI1632">
            <v>0</v>
          </cell>
          <cell r="AJ1632">
            <v>0</v>
          </cell>
          <cell r="AK1632">
            <v>0</v>
          </cell>
          <cell r="AL1632">
            <v>0</v>
          </cell>
          <cell r="AM1632">
            <v>0</v>
          </cell>
          <cell r="AN1632">
            <v>0</v>
          </cell>
          <cell r="AO1632">
            <v>0</v>
          </cell>
          <cell r="AQ1632">
            <v>0</v>
          </cell>
          <cell r="AR1632">
            <v>0</v>
          </cell>
        </row>
        <row r="1633">
          <cell r="C1633">
            <v>5365</v>
          </cell>
          <cell r="E1633">
            <v>0</v>
          </cell>
          <cell r="F1633">
            <v>0</v>
          </cell>
          <cell r="G1633">
            <v>0</v>
          </cell>
          <cell r="H1633">
            <v>0</v>
          </cell>
          <cell r="I1633">
            <v>0</v>
          </cell>
          <cell r="J1633">
            <v>0</v>
          </cell>
          <cell r="K1633">
            <v>0</v>
          </cell>
          <cell r="L1633">
            <v>0</v>
          </cell>
          <cell r="M1633">
            <v>0</v>
          </cell>
          <cell r="N1633">
            <v>0</v>
          </cell>
          <cell r="O1633">
            <v>0</v>
          </cell>
          <cell r="P1633">
            <v>0</v>
          </cell>
          <cell r="Q1633">
            <v>0</v>
          </cell>
          <cell r="R1633">
            <v>0</v>
          </cell>
          <cell r="S1633">
            <v>0</v>
          </cell>
          <cell r="T1633">
            <v>0</v>
          </cell>
          <cell r="U1633">
            <v>0</v>
          </cell>
          <cell r="V1633">
            <v>0</v>
          </cell>
          <cell r="W1633">
            <v>0</v>
          </cell>
          <cell r="X1633">
            <v>0</v>
          </cell>
          <cell r="Y1633">
            <v>0</v>
          </cell>
          <cell r="Z1633">
            <v>0</v>
          </cell>
          <cell r="AA1633">
            <v>0</v>
          </cell>
          <cell r="AB1633">
            <v>0</v>
          </cell>
          <cell r="AC1633">
            <v>0</v>
          </cell>
          <cell r="AD1633">
            <v>0</v>
          </cell>
          <cell r="AE1633">
            <v>0</v>
          </cell>
          <cell r="AF1633">
            <v>0</v>
          </cell>
          <cell r="AG1633">
            <v>0</v>
          </cell>
          <cell r="AH1633">
            <v>0</v>
          </cell>
          <cell r="AI1633">
            <v>0</v>
          </cell>
          <cell r="AJ1633">
            <v>0</v>
          </cell>
          <cell r="AK1633">
            <v>0</v>
          </cell>
          <cell r="AL1633">
            <v>0</v>
          </cell>
          <cell r="AM1633">
            <v>0</v>
          </cell>
          <cell r="AN1633">
            <v>0</v>
          </cell>
          <cell r="AO1633">
            <v>0</v>
          </cell>
          <cell r="AQ1633">
            <v>0</v>
          </cell>
          <cell r="AR1633">
            <v>0</v>
          </cell>
        </row>
        <row r="1634">
          <cell r="C1634">
            <v>5365</v>
          </cell>
          <cell r="E1634">
            <v>0</v>
          </cell>
          <cell r="F1634">
            <v>0</v>
          </cell>
          <cell r="G1634">
            <v>0</v>
          </cell>
          <cell r="H1634">
            <v>0</v>
          </cell>
          <cell r="I1634">
            <v>0</v>
          </cell>
          <cell r="J1634">
            <v>0</v>
          </cell>
          <cell r="K1634">
            <v>0</v>
          </cell>
          <cell r="L1634">
            <v>0</v>
          </cell>
          <cell r="M1634">
            <v>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cell r="AF1634">
            <v>0</v>
          </cell>
          <cell r="AG1634">
            <v>0</v>
          </cell>
          <cell r="AH1634">
            <v>0</v>
          </cell>
          <cell r="AI1634">
            <v>0</v>
          </cell>
          <cell r="AJ1634">
            <v>0</v>
          </cell>
          <cell r="AK1634">
            <v>0</v>
          </cell>
          <cell r="AL1634">
            <v>0</v>
          </cell>
          <cell r="AM1634">
            <v>0</v>
          </cell>
          <cell r="AN1634">
            <v>0</v>
          </cell>
          <cell r="AO1634">
            <v>0</v>
          </cell>
          <cell r="AQ1634">
            <v>0</v>
          </cell>
          <cell r="AR1634">
            <v>0</v>
          </cell>
        </row>
        <row r="1635">
          <cell r="C1635">
            <v>5365</v>
          </cell>
          <cell r="E1635">
            <v>0</v>
          </cell>
          <cell r="F1635">
            <v>0</v>
          </cell>
          <cell r="G1635">
            <v>0</v>
          </cell>
          <cell r="H1635">
            <v>0</v>
          </cell>
          <cell r="I1635">
            <v>0</v>
          </cell>
          <cell r="J1635">
            <v>0</v>
          </cell>
          <cell r="K1635">
            <v>0</v>
          </cell>
          <cell r="L1635">
            <v>0</v>
          </cell>
          <cell r="M1635">
            <v>0</v>
          </cell>
          <cell r="N1635">
            <v>0</v>
          </cell>
          <cell r="O1635">
            <v>0</v>
          </cell>
          <cell r="P1635">
            <v>0</v>
          </cell>
          <cell r="Q1635">
            <v>0</v>
          </cell>
          <cell r="R1635">
            <v>0</v>
          </cell>
          <cell r="S1635">
            <v>0</v>
          </cell>
          <cell r="T1635">
            <v>0</v>
          </cell>
          <cell r="U1635">
            <v>0</v>
          </cell>
          <cell r="V1635">
            <v>0</v>
          </cell>
          <cell r="W1635">
            <v>0</v>
          </cell>
          <cell r="X1635">
            <v>0</v>
          </cell>
          <cell r="Y1635">
            <v>0</v>
          </cell>
          <cell r="Z1635">
            <v>0</v>
          </cell>
          <cell r="AA1635">
            <v>0</v>
          </cell>
          <cell r="AB1635">
            <v>0</v>
          </cell>
          <cell r="AC1635">
            <v>0</v>
          </cell>
          <cell r="AD1635">
            <v>0</v>
          </cell>
          <cell r="AE1635">
            <v>0</v>
          </cell>
          <cell r="AF1635">
            <v>0</v>
          </cell>
          <cell r="AG1635">
            <v>0</v>
          </cell>
          <cell r="AH1635">
            <v>0</v>
          </cell>
          <cell r="AI1635">
            <v>0</v>
          </cell>
          <cell r="AJ1635">
            <v>0</v>
          </cell>
          <cell r="AK1635">
            <v>0</v>
          </cell>
          <cell r="AL1635">
            <v>0</v>
          </cell>
          <cell r="AM1635">
            <v>0</v>
          </cell>
          <cell r="AN1635">
            <v>0</v>
          </cell>
          <cell r="AO1635">
            <v>0</v>
          </cell>
          <cell r="AQ1635">
            <v>0</v>
          </cell>
          <cell r="AR1635">
            <v>0</v>
          </cell>
        </row>
        <row r="1636">
          <cell r="C1636">
            <v>5365</v>
          </cell>
          <cell r="E1636">
            <v>0</v>
          </cell>
          <cell r="F1636">
            <v>0</v>
          </cell>
          <cell r="G1636">
            <v>0</v>
          </cell>
          <cell r="H1636">
            <v>0</v>
          </cell>
          <cell r="I1636">
            <v>0</v>
          </cell>
          <cell r="J1636">
            <v>0</v>
          </cell>
          <cell r="K1636">
            <v>0</v>
          </cell>
          <cell r="L1636">
            <v>0</v>
          </cell>
          <cell r="M1636">
            <v>0</v>
          </cell>
          <cell r="N1636">
            <v>0</v>
          </cell>
          <cell r="O1636">
            <v>0</v>
          </cell>
          <cell r="P1636">
            <v>0</v>
          </cell>
          <cell r="Q1636">
            <v>0</v>
          </cell>
          <cell r="R1636">
            <v>0</v>
          </cell>
          <cell r="S1636">
            <v>0</v>
          </cell>
          <cell r="T1636">
            <v>0</v>
          </cell>
          <cell r="U1636">
            <v>0</v>
          </cell>
          <cell r="V1636">
            <v>0</v>
          </cell>
          <cell r="W1636">
            <v>0</v>
          </cell>
          <cell r="X1636">
            <v>0</v>
          </cell>
          <cell r="Y1636">
            <v>0</v>
          </cell>
          <cell r="Z1636">
            <v>0</v>
          </cell>
          <cell r="AA1636">
            <v>0</v>
          </cell>
          <cell r="AB1636">
            <v>0</v>
          </cell>
          <cell r="AC1636">
            <v>0</v>
          </cell>
          <cell r="AD1636">
            <v>0</v>
          </cell>
          <cell r="AE1636">
            <v>0</v>
          </cell>
          <cell r="AF1636">
            <v>0</v>
          </cell>
          <cell r="AG1636">
            <v>0</v>
          </cell>
          <cell r="AH1636">
            <v>0</v>
          </cell>
          <cell r="AI1636">
            <v>0</v>
          </cell>
          <cell r="AJ1636">
            <v>0</v>
          </cell>
          <cell r="AK1636">
            <v>0</v>
          </cell>
          <cell r="AL1636">
            <v>0</v>
          </cell>
          <cell r="AM1636">
            <v>0</v>
          </cell>
          <cell r="AN1636">
            <v>0</v>
          </cell>
          <cell r="AO1636">
            <v>0</v>
          </cell>
          <cell r="AQ1636">
            <v>0</v>
          </cell>
          <cell r="AR1636">
            <v>0</v>
          </cell>
        </row>
        <row r="1637">
          <cell r="C1637">
            <v>5365</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0</v>
          </cell>
          <cell r="W1637">
            <v>0</v>
          </cell>
          <cell r="X1637">
            <v>0</v>
          </cell>
          <cell r="Y1637">
            <v>0</v>
          </cell>
          <cell r="Z1637">
            <v>0</v>
          </cell>
          <cell r="AA1637">
            <v>0</v>
          </cell>
          <cell r="AB1637">
            <v>0</v>
          </cell>
          <cell r="AC1637">
            <v>0</v>
          </cell>
          <cell r="AD1637">
            <v>0</v>
          </cell>
          <cell r="AE1637">
            <v>0</v>
          </cell>
          <cell r="AF1637">
            <v>0</v>
          </cell>
          <cell r="AG1637">
            <v>0</v>
          </cell>
          <cell r="AH1637">
            <v>0</v>
          </cell>
          <cell r="AI1637">
            <v>0</v>
          </cell>
          <cell r="AJ1637">
            <v>0</v>
          </cell>
          <cell r="AK1637">
            <v>0</v>
          </cell>
          <cell r="AL1637">
            <v>0</v>
          </cell>
          <cell r="AM1637">
            <v>0</v>
          </cell>
          <cell r="AN1637">
            <v>0</v>
          </cell>
          <cell r="AO1637">
            <v>0</v>
          </cell>
          <cell r="AQ1637">
            <v>0</v>
          </cell>
          <cell r="AR1637">
            <v>0</v>
          </cell>
        </row>
        <row r="1638">
          <cell r="C1638">
            <v>5365</v>
          </cell>
          <cell r="E1638">
            <v>0</v>
          </cell>
          <cell r="F1638">
            <v>0</v>
          </cell>
          <cell r="G1638">
            <v>0</v>
          </cell>
          <cell r="H1638">
            <v>0</v>
          </cell>
          <cell r="I1638">
            <v>0</v>
          </cell>
          <cell r="J1638">
            <v>0</v>
          </cell>
          <cell r="K1638">
            <v>0</v>
          </cell>
          <cell r="L1638">
            <v>0</v>
          </cell>
          <cell r="M1638">
            <v>0</v>
          </cell>
          <cell r="N1638">
            <v>0</v>
          </cell>
          <cell r="O1638">
            <v>0</v>
          </cell>
          <cell r="P1638">
            <v>0</v>
          </cell>
          <cell r="Q1638">
            <v>0</v>
          </cell>
          <cell r="R1638">
            <v>0</v>
          </cell>
          <cell r="S1638">
            <v>0</v>
          </cell>
          <cell r="T1638">
            <v>0</v>
          </cell>
          <cell r="U1638">
            <v>0</v>
          </cell>
          <cell r="V1638">
            <v>0</v>
          </cell>
          <cell r="W1638">
            <v>0</v>
          </cell>
          <cell r="X1638">
            <v>0</v>
          </cell>
          <cell r="Y1638">
            <v>0</v>
          </cell>
          <cell r="Z1638">
            <v>0</v>
          </cell>
          <cell r="AA1638">
            <v>0</v>
          </cell>
          <cell r="AB1638">
            <v>0</v>
          </cell>
          <cell r="AC1638">
            <v>0</v>
          </cell>
          <cell r="AD1638">
            <v>0</v>
          </cell>
          <cell r="AE1638">
            <v>0</v>
          </cell>
          <cell r="AF1638">
            <v>0</v>
          </cell>
          <cell r="AG1638">
            <v>0</v>
          </cell>
          <cell r="AH1638">
            <v>0</v>
          </cell>
          <cell r="AI1638">
            <v>0</v>
          </cell>
          <cell r="AJ1638">
            <v>0</v>
          </cell>
          <cell r="AK1638">
            <v>0</v>
          </cell>
          <cell r="AL1638">
            <v>0</v>
          </cell>
          <cell r="AM1638">
            <v>0</v>
          </cell>
          <cell r="AN1638">
            <v>0</v>
          </cell>
          <cell r="AO1638">
            <v>0</v>
          </cell>
          <cell r="AQ1638">
            <v>0</v>
          </cell>
          <cell r="AR1638">
            <v>0</v>
          </cell>
        </row>
        <row r="1639">
          <cell r="C1639">
            <v>5365</v>
          </cell>
          <cell r="E1639">
            <v>0</v>
          </cell>
          <cell r="F1639">
            <v>0</v>
          </cell>
          <cell r="G1639">
            <v>0</v>
          </cell>
          <cell r="H1639">
            <v>0</v>
          </cell>
          <cell r="I1639">
            <v>0</v>
          </cell>
          <cell r="J1639">
            <v>0</v>
          </cell>
          <cell r="K1639">
            <v>0</v>
          </cell>
          <cell r="L1639">
            <v>0</v>
          </cell>
          <cell r="M1639">
            <v>0</v>
          </cell>
          <cell r="N1639">
            <v>0</v>
          </cell>
          <cell r="O1639">
            <v>0</v>
          </cell>
          <cell r="P1639">
            <v>0</v>
          </cell>
          <cell r="Q1639">
            <v>0</v>
          </cell>
          <cell r="R1639">
            <v>0</v>
          </cell>
          <cell r="S1639">
            <v>0</v>
          </cell>
          <cell r="T1639">
            <v>0</v>
          </cell>
          <cell r="U1639">
            <v>0</v>
          </cell>
          <cell r="V1639">
            <v>0</v>
          </cell>
          <cell r="W1639">
            <v>0</v>
          </cell>
          <cell r="X1639">
            <v>0</v>
          </cell>
          <cell r="Y1639">
            <v>0</v>
          </cell>
          <cell r="Z1639">
            <v>0</v>
          </cell>
          <cell r="AA1639">
            <v>0</v>
          </cell>
          <cell r="AB1639">
            <v>0</v>
          </cell>
          <cell r="AC1639">
            <v>0</v>
          </cell>
          <cell r="AD1639">
            <v>0</v>
          </cell>
          <cell r="AE1639">
            <v>0</v>
          </cell>
          <cell r="AF1639">
            <v>0</v>
          </cell>
          <cell r="AG1639">
            <v>0</v>
          </cell>
          <cell r="AH1639">
            <v>0</v>
          </cell>
          <cell r="AI1639">
            <v>0</v>
          </cell>
          <cell r="AJ1639">
            <v>0</v>
          </cell>
          <cell r="AK1639">
            <v>0</v>
          </cell>
          <cell r="AL1639">
            <v>0</v>
          </cell>
          <cell r="AM1639">
            <v>0</v>
          </cell>
          <cell r="AN1639">
            <v>0</v>
          </cell>
          <cell r="AO1639">
            <v>0</v>
          </cell>
          <cell r="AQ1639">
            <v>0</v>
          </cell>
          <cell r="AR1639">
            <v>0</v>
          </cell>
        </row>
        <row r="1640">
          <cell r="C1640">
            <v>5365</v>
          </cell>
          <cell r="E1640">
            <v>0</v>
          </cell>
          <cell r="F1640">
            <v>0</v>
          </cell>
          <cell r="G1640">
            <v>0</v>
          </cell>
          <cell r="H1640">
            <v>0</v>
          </cell>
          <cell r="I1640">
            <v>0</v>
          </cell>
          <cell r="J1640">
            <v>0</v>
          </cell>
          <cell r="K1640">
            <v>0</v>
          </cell>
          <cell r="L1640">
            <v>0</v>
          </cell>
          <cell r="M1640">
            <v>0</v>
          </cell>
          <cell r="N1640">
            <v>0</v>
          </cell>
          <cell r="O1640">
            <v>0</v>
          </cell>
          <cell r="P1640">
            <v>0</v>
          </cell>
          <cell r="Q1640">
            <v>0</v>
          </cell>
          <cell r="R1640">
            <v>0</v>
          </cell>
          <cell r="S1640">
            <v>0</v>
          </cell>
          <cell r="T1640">
            <v>0</v>
          </cell>
          <cell r="U1640">
            <v>0</v>
          </cell>
          <cell r="V1640">
            <v>0</v>
          </cell>
          <cell r="W1640">
            <v>0</v>
          </cell>
          <cell r="X1640">
            <v>0</v>
          </cell>
          <cell r="Y1640">
            <v>0</v>
          </cell>
          <cell r="Z1640">
            <v>0</v>
          </cell>
          <cell r="AA1640">
            <v>0</v>
          </cell>
          <cell r="AB1640">
            <v>0</v>
          </cell>
          <cell r="AC1640">
            <v>0</v>
          </cell>
          <cell r="AD1640">
            <v>0</v>
          </cell>
          <cell r="AE1640">
            <v>0</v>
          </cell>
          <cell r="AF1640">
            <v>0</v>
          </cell>
          <cell r="AG1640">
            <v>0</v>
          </cell>
          <cell r="AH1640">
            <v>0</v>
          </cell>
          <cell r="AI1640">
            <v>0</v>
          </cell>
          <cell r="AJ1640">
            <v>0</v>
          </cell>
          <cell r="AK1640">
            <v>0</v>
          </cell>
          <cell r="AL1640">
            <v>0</v>
          </cell>
          <cell r="AM1640">
            <v>0</v>
          </cell>
          <cell r="AN1640">
            <v>0</v>
          </cell>
          <cell r="AO1640">
            <v>0</v>
          </cell>
          <cell r="AQ1640">
            <v>0</v>
          </cell>
          <cell r="AR1640">
            <v>0</v>
          </cell>
        </row>
        <row r="1641">
          <cell r="E1641">
            <v>0</v>
          </cell>
          <cell r="F1641">
            <v>0</v>
          </cell>
          <cell r="G1641">
            <v>0</v>
          </cell>
          <cell r="H1641">
            <v>-64.69</v>
          </cell>
          <cell r="I1641">
            <v>0</v>
          </cell>
          <cell r="J1641">
            <v>0</v>
          </cell>
          <cell r="K1641">
            <v>0</v>
          </cell>
          <cell r="L1641">
            <v>0</v>
          </cell>
          <cell r="M1641">
            <v>0</v>
          </cell>
          <cell r="N1641">
            <v>0</v>
          </cell>
          <cell r="O1641">
            <v>0</v>
          </cell>
          <cell r="P1641">
            <v>0</v>
          </cell>
          <cell r="Q1641">
            <v>0</v>
          </cell>
          <cell r="R1641">
            <v>0</v>
          </cell>
          <cell r="S1641">
            <v>0</v>
          </cell>
          <cell r="T1641">
            <v>-204.52</v>
          </cell>
          <cell r="U1641">
            <v>0</v>
          </cell>
          <cell r="V1641">
            <v>0</v>
          </cell>
          <cell r="W1641">
            <v>0</v>
          </cell>
          <cell r="X1641">
            <v>0</v>
          </cell>
          <cell r="Y1641">
            <v>0</v>
          </cell>
          <cell r="Z1641">
            <v>0</v>
          </cell>
          <cell r="AA1641">
            <v>0</v>
          </cell>
          <cell r="AB1641">
            <v>0</v>
          </cell>
          <cell r="AC1641">
            <v>0</v>
          </cell>
          <cell r="AD1641">
            <v>0</v>
          </cell>
          <cell r="AE1641">
            <v>0</v>
          </cell>
          <cell r="AF1641">
            <v>0</v>
          </cell>
          <cell r="AG1641">
            <v>0</v>
          </cell>
          <cell r="AH1641">
            <v>-1552.24</v>
          </cell>
          <cell r="AI1641">
            <v>0</v>
          </cell>
          <cell r="AJ1641">
            <v>0</v>
          </cell>
          <cell r="AK1641">
            <v>0</v>
          </cell>
          <cell r="AL1641">
            <v>0</v>
          </cell>
          <cell r="AM1641">
            <v>0</v>
          </cell>
          <cell r="AN1641">
            <v>0</v>
          </cell>
          <cell r="AO1641">
            <v>0</v>
          </cell>
          <cell r="AQ1641">
            <v>0</v>
          </cell>
          <cell r="AR1641">
            <v>1821.45</v>
          </cell>
        </row>
        <row r="1642">
          <cell r="C1642">
            <v>5366</v>
          </cell>
          <cell r="E1642">
            <v>-549899.91</v>
          </cell>
          <cell r="F1642">
            <v>0</v>
          </cell>
          <cell r="G1642">
            <v>-71672.039999999994</v>
          </cell>
          <cell r="H1642">
            <v>0</v>
          </cell>
          <cell r="I1642">
            <v>0</v>
          </cell>
          <cell r="J1642">
            <v>0</v>
          </cell>
          <cell r="K1642">
            <v>0</v>
          </cell>
          <cell r="L1642">
            <v>0</v>
          </cell>
          <cell r="M1642">
            <v>0</v>
          </cell>
          <cell r="N1642">
            <v>-7159.16</v>
          </cell>
          <cell r="O1642">
            <v>0</v>
          </cell>
          <cell r="P1642">
            <v>0</v>
          </cell>
          <cell r="Q1642">
            <v>0</v>
          </cell>
          <cell r="R1642">
            <v>0</v>
          </cell>
          <cell r="S1642">
            <v>0</v>
          </cell>
          <cell r="T1642">
            <v>-55170.89</v>
          </cell>
          <cell r="U1642">
            <v>0</v>
          </cell>
          <cell r="V1642">
            <v>0</v>
          </cell>
          <cell r="W1642">
            <v>0</v>
          </cell>
          <cell r="X1642">
            <v>0</v>
          </cell>
          <cell r="Y1642">
            <v>0</v>
          </cell>
          <cell r="Z1642">
            <v>0</v>
          </cell>
          <cell r="AA1642">
            <v>0</v>
          </cell>
          <cell r="AB1642">
            <v>-36389.78</v>
          </cell>
          <cell r="AC1642">
            <v>0</v>
          </cell>
          <cell r="AD1642">
            <v>-26697.33</v>
          </cell>
          <cell r="AE1642">
            <v>0</v>
          </cell>
          <cell r="AF1642">
            <v>0</v>
          </cell>
          <cell r="AG1642">
            <v>0</v>
          </cell>
          <cell r="AH1642">
            <v>-443046.39</v>
          </cell>
          <cell r="AI1642">
            <v>0</v>
          </cell>
          <cell r="AJ1642">
            <v>0</v>
          </cell>
          <cell r="AK1642">
            <v>0</v>
          </cell>
          <cell r="AL1642">
            <v>0</v>
          </cell>
          <cell r="AM1642">
            <v>0</v>
          </cell>
          <cell r="AN1642">
            <v>0</v>
          </cell>
          <cell r="AO1642">
            <v>0</v>
          </cell>
          <cell r="AQ1642">
            <v>0</v>
          </cell>
          <cell r="AR1642">
            <v>1190035.5</v>
          </cell>
        </row>
        <row r="1643">
          <cell r="C1643">
            <v>5366</v>
          </cell>
          <cell r="E1643">
            <v>0</v>
          </cell>
          <cell r="F1643">
            <v>0</v>
          </cell>
          <cell r="G1643">
            <v>0</v>
          </cell>
          <cell r="H1643">
            <v>0</v>
          </cell>
          <cell r="I1643">
            <v>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cell r="AF1643">
            <v>0</v>
          </cell>
          <cell r="AG1643">
            <v>0</v>
          </cell>
          <cell r="AH1643">
            <v>0</v>
          </cell>
          <cell r="AI1643">
            <v>0</v>
          </cell>
          <cell r="AJ1643">
            <v>0</v>
          </cell>
          <cell r="AK1643">
            <v>0</v>
          </cell>
          <cell r="AL1643">
            <v>0</v>
          </cell>
          <cell r="AM1643">
            <v>0</v>
          </cell>
          <cell r="AN1643">
            <v>0</v>
          </cell>
          <cell r="AO1643">
            <v>0</v>
          </cell>
          <cell r="AQ1643">
            <v>0</v>
          </cell>
          <cell r="AR1643">
            <v>0</v>
          </cell>
        </row>
        <row r="1644">
          <cell r="C1644">
            <v>5366</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cell r="AF1644">
            <v>0</v>
          </cell>
          <cell r="AG1644">
            <v>0</v>
          </cell>
          <cell r="AH1644">
            <v>0</v>
          </cell>
          <cell r="AI1644">
            <v>0</v>
          </cell>
          <cell r="AJ1644">
            <v>0</v>
          </cell>
          <cell r="AK1644">
            <v>0</v>
          </cell>
          <cell r="AL1644">
            <v>0</v>
          </cell>
          <cell r="AM1644">
            <v>0</v>
          </cell>
          <cell r="AN1644">
            <v>0</v>
          </cell>
          <cell r="AO1644">
            <v>0</v>
          </cell>
          <cell r="AQ1644">
            <v>0</v>
          </cell>
          <cell r="AR1644">
            <v>0</v>
          </cell>
        </row>
        <row r="1645">
          <cell r="C1645">
            <v>5366</v>
          </cell>
          <cell r="E1645">
            <v>0</v>
          </cell>
          <cell r="F1645">
            <v>0</v>
          </cell>
          <cell r="G1645">
            <v>0</v>
          </cell>
          <cell r="H1645">
            <v>0</v>
          </cell>
          <cell r="I1645">
            <v>0</v>
          </cell>
          <cell r="J1645">
            <v>0</v>
          </cell>
          <cell r="K1645">
            <v>0</v>
          </cell>
          <cell r="L1645">
            <v>0</v>
          </cell>
          <cell r="M1645">
            <v>0</v>
          </cell>
          <cell r="N1645">
            <v>0</v>
          </cell>
          <cell r="O1645">
            <v>0</v>
          </cell>
          <cell r="P1645">
            <v>0</v>
          </cell>
          <cell r="Q1645">
            <v>0</v>
          </cell>
          <cell r="R1645">
            <v>0</v>
          </cell>
          <cell r="S1645">
            <v>0</v>
          </cell>
          <cell r="T1645">
            <v>0</v>
          </cell>
          <cell r="U1645">
            <v>0</v>
          </cell>
          <cell r="V1645">
            <v>0</v>
          </cell>
          <cell r="W1645">
            <v>0</v>
          </cell>
          <cell r="X1645">
            <v>0</v>
          </cell>
          <cell r="Y1645">
            <v>0</v>
          </cell>
          <cell r="Z1645">
            <v>0</v>
          </cell>
          <cell r="AA1645">
            <v>0</v>
          </cell>
          <cell r="AB1645">
            <v>0</v>
          </cell>
          <cell r="AC1645">
            <v>0</v>
          </cell>
          <cell r="AD1645">
            <v>0</v>
          </cell>
          <cell r="AE1645">
            <v>0</v>
          </cell>
          <cell r="AF1645">
            <v>0</v>
          </cell>
          <cell r="AG1645">
            <v>0</v>
          </cell>
          <cell r="AH1645">
            <v>0</v>
          </cell>
          <cell r="AI1645">
            <v>0</v>
          </cell>
          <cell r="AJ1645">
            <v>0</v>
          </cell>
          <cell r="AK1645">
            <v>0</v>
          </cell>
          <cell r="AL1645">
            <v>0</v>
          </cell>
          <cell r="AM1645">
            <v>0</v>
          </cell>
          <cell r="AN1645">
            <v>0</v>
          </cell>
          <cell r="AO1645">
            <v>0</v>
          </cell>
          <cell r="AQ1645">
            <v>0</v>
          </cell>
          <cell r="AR1645">
            <v>0</v>
          </cell>
        </row>
        <row r="1646">
          <cell r="C1646">
            <v>5366</v>
          </cell>
          <cell r="E1646">
            <v>0</v>
          </cell>
          <cell r="F1646">
            <v>0</v>
          </cell>
          <cell r="G1646">
            <v>0</v>
          </cell>
          <cell r="H1646">
            <v>0</v>
          </cell>
          <cell r="I1646">
            <v>0</v>
          </cell>
          <cell r="J1646">
            <v>0</v>
          </cell>
          <cell r="K1646">
            <v>0</v>
          </cell>
          <cell r="L1646">
            <v>0</v>
          </cell>
          <cell r="M1646">
            <v>0</v>
          </cell>
          <cell r="N1646">
            <v>0</v>
          </cell>
          <cell r="O1646">
            <v>0</v>
          </cell>
          <cell r="P1646">
            <v>0</v>
          </cell>
          <cell r="Q1646">
            <v>0</v>
          </cell>
          <cell r="R1646">
            <v>0</v>
          </cell>
          <cell r="S1646">
            <v>0</v>
          </cell>
          <cell r="T1646">
            <v>0</v>
          </cell>
          <cell r="U1646">
            <v>0</v>
          </cell>
          <cell r="V1646">
            <v>0</v>
          </cell>
          <cell r="W1646">
            <v>0</v>
          </cell>
          <cell r="X1646">
            <v>0</v>
          </cell>
          <cell r="Y1646">
            <v>0</v>
          </cell>
          <cell r="Z1646">
            <v>0</v>
          </cell>
          <cell r="AA1646">
            <v>0</v>
          </cell>
          <cell r="AB1646">
            <v>0</v>
          </cell>
          <cell r="AC1646">
            <v>0</v>
          </cell>
          <cell r="AD1646">
            <v>0</v>
          </cell>
          <cell r="AE1646">
            <v>0</v>
          </cell>
          <cell r="AF1646">
            <v>0</v>
          </cell>
          <cell r="AG1646">
            <v>0</v>
          </cell>
          <cell r="AH1646">
            <v>0</v>
          </cell>
          <cell r="AI1646">
            <v>0</v>
          </cell>
          <cell r="AJ1646">
            <v>0</v>
          </cell>
          <cell r="AK1646">
            <v>0</v>
          </cell>
          <cell r="AL1646">
            <v>0</v>
          </cell>
          <cell r="AM1646">
            <v>0</v>
          </cell>
          <cell r="AN1646">
            <v>0</v>
          </cell>
          <cell r="AO1646">
            <v>0</v>
          </cell>
          <cell r="AQ1646">
            <v>0</v>
          </cell>
          <cell r="AR1646">
            <v>0</v>
          </cell>
        </row>
        <row r="1647">
          <cell r="C1647">
            <v>5366</v>
          </cell>
          <cell r="E1647">
            <v>0</v>
          </cell>
          <cell r="F1647">
            <v>0</v>
          </cell>
          <cell r="G1647">
            <v>0</v>
          </cell>
          <cell r="H1647">
            <v>0</v>
          </cell>
          <cell r="I1647">
            <v>0</v>
          </cell>
          <cell r="J1647">
            <v>0</v>
          </cell>
          <cell r="K1647">
            <v>0</v>
          </cell>
          <cell r="L1647">
            <v>0</v>
          </cell>
          <cell r="M1647">
            <v>0</v>
          </cell>
          <cell r="N1647">
            <v>0</v>
          </cell>
          <cell r="O1647">
            <v>0</v>
          </cell>
          <cell r="P1647">
            <v>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0</v>
          </cell>
          <cell r="AE1647">
            <v>0</v>
          </cell>
          <cell r="AF1647">
            <v>0</v>
          </cell>
          <cell r="AG1647">
            <v>0</v>
          </cell>
          <cell r="AH1647">
            <v>0</v>
          </cell>
          <cell r="AI1647">
            <v>0</v>
          </cell>
          <cell r="AJ1647">
            <v>0</v>
          </cell>
          <cell r="AK1647">
            <v>0</v>
          </cell>
          <cell r="AL1647">
            <v>0</v>
          </cell>
          <cell r="AM1647">
            <v>0</v>
          </cell>
          <cell r="AN1647">
            <v>0</v>
          </cell>
          <cell r="AO1647">
            <v>0</v>
          </cell>
          <cell r="AQ1647">
            <v>0</v>
          </cell>
          <cell r="AR1647">
            <v>0</v>
          </cell>
        </row>
        <row r="1648">
          <cell r="C1648">
            <v>5366</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0</v>
          </cell>
          <cell r="W1648">
            <v>0</v>
          </cell>
          <cell r="X1648">
            <v>0</v>
          </cell>
          <cell r="Y1648">
            <v>0</v>
          </cell>
          <cell r="Z1648">
            <v>0</v>
          </cell>
          <cell r="AA1648">
            <v>0</v>
          </cell>
          <cell r="AB1648">
            <v>0</v>
          </cell>
          <cell r="AC1648">
            <v>0</v>
          </cell>
          <cell r="AD1648">
            <v>0</v>
          </cell>
          <cell r="AE1648">
            <v>0</v>
          </cell>
          <cell r="AF1648">
            <v>0</v>
          </cell>
          <cell r="AG1648">
            <v>0</v>
          </cell>
          <cell r="AH1648">
            <v>0</v>
          </cell>
          <cell r="AI1648">
            <v>0</v>
          </cell>
          <cell r="AJ1648">
            <v>0</v>
          </cell>
          <cell r="AK1648">
            <v>0</v>
          </cell>
          <cell r="AL1648">
            <v>0</v>
          </cell>
          <cell r="AM1648">
            <v>0</v>
          </cell>
          <cell r="AN1648">
            <v>0</v>
          </cell>
          <cell r="AO1648">
            <v>0</v>
          </cell>
          <cell r="AQ1648">
            <v>0</v>
          </cell>
          <cell r="AR1648">
            <v>0</v>
          </cell>
        </row>
        <row r="1649">
          <cell r="C1649">
            <v>5366</v>
          </cell>
          <cell r="E1649">
            <v>0</v>
          </cell>
          <cell r="F1649">
            <v>0</v>
          </cell>
          <cell r="G1649">
            <v>0</v>
          </cell>
          <cell r="H1649">
            <v>0</v>
          </cell>
          <cell r="I1649">
            <v>0</v>
          </cell>
          <cell r="J1649">
            <v>0</v>
          </cell>
          <cell r="K1649">
            <v>0</v>
          </cell>
          <cell r="L1649">
            <v>0</v>
          </cell>
          <cell r="M1649">
            <v>0</v>
          </cell>
          <cell r="N1649">
            <v>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cell r="AF1649">
            <v>0</v>
          </cell>
          <cell r="AG1649">
            <v>0</v>
          </cell>
          <cell r="AH1649">
            <v>0</v>
          </cell>
          <cell r="AI1649">
            <v>0</v>
          </cell>
          <cell r="AJ1649">
            <v>0</v>
          </cell>
          <cell r="AK1649">
            <v>0</v>
          </cell>
          <cell r="AL1649">
            <v>0</v>
          </cell>
          <cell r="AM1649">
            <v>0</v>
          </cell>
          <cell r="AN1649">
            <v>0</v>
          </cell>
          <cell r="AO1649">
            <v>0</v>
          </cell>
          <cell r="AQ1649">
            <v>0</v>
          </cell>
          <cell r="AR1649">
            <v>0</v>
          </cell>
        </row>
        <row r="1650">
          <cell r="C1650">
            <v>5366</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0</v>
          </cell>
          <cell r="AA1650">
            <v>0</v>
          </cell>
          <cell r="AB1650">
            <v>0</v>
          </cell>
          <cell r="AC1650">
            <v>0</v>
          </cell>
          <cell r="AD1650">
            <v>0</v>
          </cell>
          <cell r="AE1650">
            <v>0</v>
          </cell>
          <cell r="AF1650">
            <v>0</v>
          </cell>
          <cell r="AG1650">
            <v>0</v>
          </cell>
          <cell r="AH1650">
            <v>0</v>
          </cell>
          <cell r="AI1650">
            <v>0</v>
          </cell>
          <cell r="AJ1650">
            <v>0</v>
          </cell>
          <cell r="AK1650">
            <v>0</v>
          </cell>
          <cell r="AL1650">
            <v>0</v>
          </cell>
          <cell r="AM1650">
            <v>0</v>
          </cell>
          <cell r="AN1650">
            <v>0</v>
          </cell>
          <cell r="AO1650">
            <v>0</v>
          </cell>
          <cell r="AQ1650">
            <v>0</v>
          </cell>
          <cell r="AR1650">
            <v>0</v>
          </cell>
        </row>
        <row r="1651">
          <cell r="C1651">
            <v>5366</v>
          </cell>
          <cell r="E1651">
            <v>0</v>
          </cell>
          <cell r="F1651">
            <v>0</v>
          </cell>
          <cell r="G1651">
            <v>0</v>
          </cell>
          <cell r="H1651">
            <v>0</v>
          </cell>
          <cell r="I1651">
            <v>0</v>
          </cell>
          <cell r="J1651">
            <v>0</v>
          </cell>
          <cell r="K1651">
            <v>0</v>
          </cell>
          <cell r="L1651">
            <v>0</v>
          </cell>
          <cell r="M1651">
            <v>0</v>
          </cell>
          <cell r="N1651">
            <v>0</v>
          </cell>
          <cell r="O1651">
            <v>0</v>
          </cell>
          <cell r="P1651">
            <v>0</v>
          </cell>
          <cell r="Q1651">
            <v>0</v>
          </cell>
          <cell r="R1651">
            <v>0</v>
          </cell>
          <cell r="S1651">
            <v>0</v>
          </cell>
          <cell r="T1651">
            <v>0</v>
          </cell>
          <cell r="U1651">
            <v>0</v>
          </cell>
          <cell r="V1651">
            <v>0</v>
          </cell>
          <cell r="W1651">
            <v>0</v>
          </cell>
          <cell r="X1651">
            <v>0</v>
          </cell>
          <cell r="Y1651">
            <v>0</v>
          </cell>
          <cell r="Z1651">
            <v>0</v>
          </cell>
          <cell r="AA1651">
            <v>0</v>
          </cell>
          <cell r="AB1651">
            <v>0</v>
          </cell>
          <cell r="AC1651">
            <v>0</v>
          </cell>
          <cell r="AD1651">
            <v>0</v>
          </cell>
          <cell r="AE1651">
            <v>0</v>
          </cell>
          <cell r="AF1651">
            <v>0</v>
          </cell>
          <cell r="AG1651">
            <v>0</v>
          </cell>
          <cell r="AH1651">
            <v>0</v>
          </cell>
          <cell r="AI1651">
            <v>0</v>
          </cell>
          <cell r="AJ1651">
            <v>0</v>
          </cell>
          <cell r="AK1651">
            <v>0</v>
          </cell>
          <cell r="AL1651">
            <v>0</v>
          </cell>
          <cell r="AM1651">
            <v>0</v>
          </cell>
          <cell r="AN1651">
            <v>0</v>
          </cell>
          <cell r="AO1651">
            <v>0</v>
          </cell>
          <cell r="AQ1651">
            <v>0</v>
          </cell>
          <cell r="AR1651">
            <v>0</v>
          </cell>
        </row>
        <row r="1652">
          <cell r="C1652">
            <v>5366</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cell r="AF1652">
            <v>0</v>
          </cell>
          <cell r="AG1652">
            <v>0</v>
          </cell>
          <cell r="AH1652">
            <v>0</v>
          </cell>
          <cell r="AI1652">
            <v>0</v>
          </cell>
          <cell r="AJ1652">
            <v>0</v>
          </cell>
          <cell r="AK1652">
            <v>0</v>
          </cell>
          <cell r="AL1652">
            <v>0</v>
          </cell>
          <cell r="AM1652">
            <v>0</v>
          </cell>
          <cell r="AN1652">
            <v>0</v>
          </cell>
          <cell r="AO1652">
            <v>0</v>
          </cell>
          <cell r="AQ1652">
            <v>0</v>
          </cell>
          <cell r="AR1652">
            <v>0</v>
          </cell>
        </row>
        <row r="1653">
          <cell r="C1653">
            <v>5366</v>
          </cell>
          <cell r="E1653">
            <v>0</v>
          </cell>
          <cell r="F1653">
            <v>0</v>
          </cell>
          <cell r="G1653">
            <v>0</v>
          </cell>
          <cell r="H1653">
            <v>0</v>
          </cell>
          <cell r="I1653">
            <v>0</v>
          </cell>
          <cell r="J1653">
            <v>0</v>
          </cell>
          <cell r="K1653">
            <v>0</v>
          </cell>
          <cell r="L1653">
            <v>0</v>
          </cell>
          <cell r="M1653">
            <v>0</v>
          </cell>
          <cell r="N1653">
            <v>0</v>
          </cell>
          <cell r="O1653">
            <v>0</v>
          </cell>
          <cell r="P1653">
            <v>0</v>
          </cell>
          <cell r="Q1653">
            <v>0</v>
          </cell>
          <cell r="R1653">
            <v>0</v>
          </cell>
          <cell r="S1653">
            <v>0</v>
          </cell>
          <cell r="T1653">
            <v>0</v>
          </cell>
          <cell r="U1653">
            <v>0</v>
          </cell>
          <cell r="V1653">
            <v>0</v>
          </cell>
          <cell r="W1653">
            <v>0</v>
          </cell>
          <cell r="X1653">
            <v>0</v>
          </cell>
          <cell r="Y1653">
            <v>0</v>
          </cell>
          <cell r="Z1653">
            <v>0</v>
          </cell>
          <cell r="AA1653">
            <v>0</v>
          </cell>
          <cell r="AB1653">
            <v>0</v>
          </cell>
          <cell r="AC1653">
            <v>0</v>
          </cell>
          <cell r="AD1653">
            <v>0</v>
          </cell>
          <cell r="AE1653">
            <v>0</v>
          </cell>
          <cell r="AF1653">
            <v>0</v>
          </cell>
          <cell r="AG1653">
            <v>0</v>
          </cell>
          <cell r="AH1653">
            <v>0</v>
          </cell>
          <cell r="AI1653">
            <v>0</v>
          </cell>
          <cell r="AJ1653">
            <v>0</v>
          </cell>
          <cell r="AK1653">
            <v>0</v>
          </cell>
          <cell r="AL1653">
            <v>0</v>
          </cell>
          <cell r="AM1653">
            <v>0</v>
          </cell>
          <cell r="AN1653">
            <v>0</v>
          </cell>
          <cell r="AO1653">
            <v>0</v>
          </cell>
          <cell r="AQ1653">
            <v>0</v>
          </cell>
          <cell r="AR1653">
            <v>0</v>
          </cell>
        </row>
        <row r="1654">
          <cell r="C1654">
            <v>5366</v>
          </cell>
          <cell r="E1654">
            <v>0</v>
          </cell>
          <cell r="F1654">
            <v>0</v>
          </cell>
          <cell r="G1654">
            <v>0</v>
          </cell>
          <cell r="H1654">
            <v>0</v>
          </cell>
          <cell r="I1654">
            <v>0</v>
          </cell>
          <cell r="J1654">
            <v>0</v>
          </cell>
          <cell r="K1654">
            <v>0</v>
          </cell>
          <cell r="L1654">
            <v>0</v>
          </cell>
          <cell r="M1654">
            <v>0</v>
          </cell>
          <cell r="N1654">
            <v>0</v>
          </cell>
          <cell r="O1654">
            <v>0</v>
          </cell>
          <cell r="P1654">
            <v>0</v>
          </cell>
          <cell r="Q1654">
            <v>0</v>
          </cell>
          <cell r="R1654">
            <v>0</v>
          </cell>
          <cell r="S1654">
            <v>0</v>
          </cell>
          <cell r="T1654">
            <v>0</v>
          </cell>
          <cell r="U1654">
            <v>0</v>
          </cell>
          <cell r="V1654">
            <v>0</v>
          </cell>
          <cell r="W1654">
            <v>0</v>
          </cell>
          <cell r="X1654">
            <v>0</v>
          </cell>
          <cell r="Y1654">
            <v>0</v>
          </cell>
          <cell r="Z1654">
            <v>0</v>
          </cell>
          <cell r="AA1654">
            <v>0</v>
          </cell>
          <cell r="AB1654">
            <v>0</v>
          </cell>
          <cell r="AC1654">
            <v>0</v>
          </cell>
          <cell r="AD1654">
            <v>0</v>
          </cell>
          <cell r="AE1654">
            <v>0</v>
          </cell>
          <cell r="AF1654">
            <v>0</v>
          </cell>
          <cell r="AG1654">
            <v>0</v>
          </cell>
          <cell r="AH1654">
            <v>0</v>
          </cell>
          <cell r="AI1654">
            <v>0</v>
          </cell>
          <cell r="AJ1654">
            <v>0</v>
          </cell>
          <cell r="AK1654">
            <v>0</v>
          </cell>
          <cell r="AL1654">
            <v>0</v>
          </cell>
          <cell r="AM1654">
            <v>0</v>
          </cell>
          <cell r="AN1654">
            <v>0</v>
          </cell>
          <cell r="AO1654">
            <v>0</v>
          </cell>
          <cell r="AQ1654">
            <v>0</v>
          </cell>
          <cell r="AR1654">
            <v>0</v>
          </cell>
        </row>
        <row r="1655">
          <cell r="C1655">
            <v>5366</v>
          </cell>
          <cell r="E1655">
            <v>0</v>
          </cell>
          <cell r="F1655">
            <v>0</v>
          </cell>
          <cell r="G1655">
            <v>0</v>
          </cell>
          <cell r="H1655">
            <v>0</v>
          </cell>
          <cell r="I1655">
            <v>0</v>
          </cell>
          <cell r="J1655">
            <v>0</v>
          </cell>
          <cell r="K1655">
            <v>0</v>
          </cell>
          <cell r="L1655">
            <v>0</v>
          </cell>
          <cell r="M1655">
            <v>0</v>
          </cell>
          <cell r="N1655">
            <v>0</v>
          </cell>
          <cell r="O1655">
            <v>0</v>
          </cell>
          <cell r="P1655">
            <v>0</v>
          </cell>
          <cell r="Q1655">
            <v>0</v>
          </cell>
          <cell r="R1655">
            <v>0</v>
          </cell>
          <cell r="S1655">
            <v>0</v>
          </cell>
          <cell r="T1655">
            <v>0</v>
          </cell>
          <cell r="U1655">
            <v>0</v>
          </cell>
          <cell r="V1655">
            <v>0</v>
          </cell>
          <cell r="W1655">
            <v>0</v>
          </cell>
          <cell r="X1655">
            <v>0</v>
          </cell>
          <cell r="Y1655">
            <v>0</v>
          </cell>
          <cell r="Z1655">
            <v>0</v>
          </cell>
          <cell r="AA1655">
            <v>0</v>
          </cell>
          <cell r="AB1655">
            <v>0</v>
          </cell>
          <cell r="AC1655">
            <v>0</v>
          </cell>
          <cell r="AD1655">
            <v>0</v>
          </cell>
          <cell r="AE1655">
            <v>0</v>
          </cell>
          <cell r="AF1655">
            <v>0</v>
          </cell>
          <cell r="AG1655">
            <v>0</v>
          </cell>
          <cell r="AH1655">
            <v>0</v>
          </cell>
          <cell r="AI1655">
            <v>0</v>
          </cell>
          <cell r="AJ1655">
            <v>0</v>
          </cell>
          <cell r="AK1655">
            <v>0</v>
          </cell>
          <cell r="AL1655">
            <v>0</v>
          </cell>
          <cell r="AM1655">
            <v>0</v>
          </cell>
          <cell r="AN1655">
            <v>0</v>
          </cell>
          <cell r="AO1655">
            <v>0</v>
          </cell>
          <cell r="AQ1655">
            <v>0</v>
          </cell>
          <cell r="AR1655">
            <v>0</v>
          </cell>
        </row>
        <row r="1656">
          <cell r="C1656">
            <v>5366</v>
          </cell>
          <cell r="E1656">
            <v>0</v>
          </cell>
          <cell r="F1656">
            <v>0</v>
          </cell>
          <cell r="G1656">
            <v>0</v>
          </cell>
          <cell r="H1656">
            <v>0</v>
          </cell>
          <cell r="I1656">
            <v>0</v>
          </cell>
          <cell r="J1656">
            <v>0</v>
          </cell>
          <cell r="K1656">
            <v>0</v>
          </cell>
          <cell r="L1656">
            <v>0</v>
          </cell>
          <cell r="M1656">
            <v>0</v>
          </cell>
          <cell r="N1656">
            <v>0</v>
          </cell>
          <cell r="O1656">
            <v>0</v>
          </cell>
          <cell r="P1656">
            <v>0</v>
          </cell>
          <cell r="Q1656">
            <v>0</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cell r="AF1656">
            <v>0</v>
          </cell>
          <cell r="AG1656">
            <v>0</v>
          </cell>
          <cell r="AH1656">
            <v>0</v>
          </cell>
          <cell r="AI1656">
            <v>0</v>
          </cell>
          <cell r="AJ1656">
            <v>0</v>
          </cell>
          <cell r="AK1656">
            <v>0</v>
          </cell>
          <cell r="AL1656">
            <v>0</v>
          </cell>
          <cell r="AM1656">
            <v>0</v>
          </cell>
          <cell r="AN1656">
            <v>0</v>
          </cell>
          <cell r="AO1656">
            <v>0</v>
          </cell>
          <cell r="AQ1656">
            <v>0</v>
          </cell>
          <cell r="AR1656">
            <v>0</v>
          </cell>
        </row>
        <row r="1657">
          <cell r="C1657">
            <v>5366</v>
          </cell>
          <cell r="E1657">
            <v>0</v>
          </cell>
          <cell r="F1657">
            <v>0</v>
          </cell>
          <cell r="G1657">
            <v>0</v>
          </cell>
          <cell r="H1657">
            <v>0</v>
          </cell>
          <cell r="I1657">
            <v>0</v>
          </cell>
          <cell r="J1657">
            <v>0</v>
          </cell>
          <cell r="K1657">
            <v>0</v>
          </cell>
          <cell r="L1657">
            <v>0</v>
          </cell>
          <cell r="M1657">
            <v>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cell r="AF1657">
            <v>0</v>
          </cell>
          <cell r="AG1657">
            <v>0</v>
          </cell>
          <cell r="AH1657">
            <v>0</v>
          </cell>
          <cell r="AI1657">
            <v>0</v>
          </cell>
          <cell r="AJ1657">
            <v>0</v>
          </cell>
          <cell r="AK1657">
            <v>0</v>
          </cell>
          <cell r="AL1657">
            <v>0</v>
          </cell>
          <cell r="AM1657">
            <v>0</v>
          </cell>
          <cell r="AN1657">
            <v>0</v>
          </cell>
          <cell r="AO1657">
            <v>0</v>
          </cell>
          <cell r="AQ1657">
            <v>0</v>
          </cell>
          <cell r="AR1657">
            <v>0</v>
          </cell>
        </row>
        <row r="1658">
          <cell r="C1658">
            <v>5366</v>
          </cell>
          <cell r="E1658">
            <v>0</v>
          </cell>
          <cell r="F1658">
            <v>0</v>
          </cell>
          <cell r="G1658">
            <v>0</v>
          </cell>
          <cell r="H1658">
            <v>0</v>
          </cell>
          <cell r="I1658">
            <v>0</v>
          </cell>
          <cell r="J1658">
            <v>0</v>
          </cell>
          <cell r="K1658">
            <v>0</v>
          </cell>
          <cell r="L1658">
            <v>0</v>
          </cell>
          <cell r="M1658">
            <v>0</v>
          </cell>
          <cell r="N1658">
            <v>0</v>
          </cell>
          <cell r="O1658">
            <v>0</v>
          </cell>
          <cell r="P1658">
            <v>0</v>
          </cell>
          <cell r="Q1658">
            <v>0</v>
          </cell>
          <cell r="R1658">
            <v>0</v>
          </cell>
          <cell r="S1658">
            <v>0</v>
          </cell>
          <cell r="T1658">
            <v>0</v>
          </cell>
          <cell r="U1658">
            <v>0</v>
          </cell>
          <cell r="V1658">
            <v>0</v>
          </cell>
          <cell r="W1658">
            <v>0</v>
          </cell>
          <cell r="X1658">
            <v>0</v>
          </cell>
          <cell r="Y1658">
            <v>0</v>
          </cell>
          <cell r="Z1658">
            <v>0</v>
          </cell>
          <cell r="AA1658">
            <v>0</v>
          </cell>
          <cell r="AB1658">
            <v>0</v>
          </cell>
          <cell r="AC1658">
            <v>0</v>
          </cell>
          <cell r="AD1658">
            <v>0</v>
          </cell>
          <cell r="AE1658">
            <v>0</v>
          </cell>
          <cell r="AF1658">
            <v>0</v>
          </cell>
          <cell r="AG1658">
            <v>0</v>
          </cell>
          <cell r="AH1658">
            <v>0</v>
          </cell>
          <cell r="AI1658">
            <v>0</v>
          </cell>
          <cell r="AJ1658">
            <v>0</v>
          </cell>
          <cell r="AK1658">
            <v>0</v>
          </cell>
          <cell r="AL1658">
            <v>0</v>
          </cell>
          <cell r="AM1658">
            <v>0</v>
          </cell>
          <cell r="AN1658">
            <v>0</v>
          </cell>
          <cell r="AO1658">
            <v>0</v>
          </cell>
          <cell r="AQ1658">
            <v>0</v>
          </cell>
          <cell r="AR1658">
            <v>0</v>
          </cell>
        </row>
        <row r="1659">
          <cell r="C1659">
            <v>5366</v>
          </cell>
          <cell r="E1659">
            <v>0</v>
          </cell>
          <cell r="F1659">
            <v>0</v>
          </cell>
          <cell r="G1659">
            <v>0</v>
          </cell>
          <cell r="H1659">
            <v>0</v>
          </cell>
          <cell r="I1659">
            <v>0</v>
          </cell>
          <cell r="J1659">
            <v>0</v>
          </cell>
          <cell r="K1659">
            <v>0</v>
          </cell>
          <cell r="L1659">
            <v>0</v>
          </cell>
          <cell r="M1659">
            <v>0</v>
          </cell>
          <cell r="N1659">
            <v>0</v>
          </cell>
          <cell r="O1659">
            <v>0</v>
          </cell>
          <cell r="P1659">
            <v>0</v>
          </cell>
          <cell r="Q1659">
            <v>0</v>
          </cell>
          <cell r="R1659">
            <v>0</v>
          </cell>
          <cell r="S1659">
            <v>0</v>
          </cell>
          <cell r="T1659">
            <v>0</v>
          </cell>
          <cell r="U1659">
            <v>0</v>
          </cell>
          <cell r="V1659">
            <v>0</v>
          </cell>
          <cell r="W1659">
            <v>0</v>
          </cell>
          <cell r="X1659">
            <v>0</v>
          </cell>
          <cell r="Y1659">
            <v>0</v>
          </cell>
          <cell r="Z1659">
            <v>0</v>
          </cell>
          <cell r="AA1659">
            <v>0</v>
          </cell>
          <cell r="AB1659">
            <v>0</v>
          </cell>
          <cell r="AC1659">
            <v>0</v>
          </cell>
          <cell r="AD1659">
            <v>0</v>
          </cell>
          <cell r="AE1659">
            <v>0</v>
          </cell>
          <cell r="AF1659">
            <v>0</v>
          </cell>
          <cell r="AG1659">
            <v>0</v>
          </cell>
          <cell r="AH1659">
            <v>0</v>
          </cell>
          <cell r="AI1659">
            <v>0</v>
          </cell>
          <cell r="AJ1659">
            <v>0</v>
          </cell>
          <cell r="AK1659">
            <v>0</v>
          </cell>
          <cell r="AL1659">
            <v>0</v>
          </cell>
          <cell r="AM1659">
            <v>0</v>
          </cell>
          <cell r="AN1659">
            <v>0</v>
          </cell>
          <cell r="AO1659">
            <v>0</v>
          </cell>
          <cell r="AQ1659">
            <v>0</v>
          </cell>
          <cell r="AR1659">
            <v>0</v>
          </cell>
        </row>
        <row r="1660">
          <cell r="E1660">
            <v>-549899.91</v>
          </cell>
          <cell r="F1660">
            <v>0</v>
          </cell>
          <cell r="G1660">
            <v>-71672.039999999994</v>
          </cell>
          <cell r="H1660">
            <v>0</v>
          </cell>
          <cell r="I1660">
            <v>0</v>
          </cell>
          <cell r="J1660">
            <v>0</v>
          </cell>
          <cell r="K1660">
            <v>0</v>
          </cell>
          <cell r="L1660">
            <v>0</v>
          </cell>
          <cell r="M1660">
            <v>0</v>
          </cell>
          <cell r="N1660">
            <v>-7159.16</v>
          </cell>
          <cell r="O1660">
            <v>0</v>
          </cell>
          <cell r="P1660">
            <v>0</v>
          </cell>
          <cell r="Q1660">
            <v>0</v>
          </cell>
          <cell r="R1660">
            <v>0</v>
          </cell>
          <cell r="S1660">
            <v>0</v>
          </cell>
          <cell r="T1660">
            <v>-55170.89</v>
          </cell>
          <cell r="U1660">
            <v>0</v>
          </cell>
          <cell r="V1660">
            <v>0</v>
          </cell>
          <cell r="W1660">
            <v>0</v>
          </cell>
          <cell r="X1660">
            <v>0</v>
          </cell>
          <cell r="Y1660">
            <v>0</v>
          </cell>
          <cell r="Z1660">
            <v>0</v>
          </cell>
          <cell r="AA1660">
            <v>0</v>
          </cell>
          <cell r="AB1660">
            <v>-36389.78</v>
          </cell>
          <cell r="AC1660">
            <v>0</v>
          </cell>
          <cell r="AD1660">
            <v>-26697.33</v>
          </cell>
          <cell r="AE1660">
            <v>0</v>
          </cell>
          <cell r="AF1660">
            <v>0</v>
          </cell>
          <cell r="AG1660">
            <v>0</v>
          </cell>
          <cell r="AH1660">
            <v>-443046.39</v>
          </cell>
          <cell r="AI1660">
            <v>0</v>
          </cell>
          <cell r="AJ1660">
            <v>0</v>
          </cell>
          <cell r="AK1660">
            <v>0</v>
          </cell>
          <cell r="AL1660">
            <v>0</v>
          </cell>
          <cell r="AM1660">
            <v>0</v>
          </cell>
          <cell r="AN1660">
            <v>0</v>
          </cell>
          <cell r="AO1660">
            <v>0</v>
          </cell>
          <cell r="AQ1660">
            <v>0</v>
          </cell>
          <cell r="AR1660">
            <v>1190035.5</v>
          </cell>
        </row>
        <row r="1661">
          <cell r="C1661">
            <v>5367</v>
          </cell>
          <cell r="E1661">
            <v>0</v>
          </cell>
          <cell r="F1661">
            <v>0</v>
          </cell>
          <cell r="G1661">
            <v>0</v>
          </cell>
          <cell r="H1661">
            <v>0</v>
          </cell>
          <cell r="I1661">
            <v>0</v>
          </cell>
          <cell r="J1661">
            <v>0</v>
          </cell>
          <cell r="K1661">
            <v>0</v>
          </cell>
          <cell r="L1661">
            <v>0</v>
          </cell>
          <cell r="M1661">
            <v>0</v>
          </cell>
          <cell r="N1661">
            <v>-1.21</v>
          </cell>
          <cell r="O1661">
            <v>0</v>
          </cell>
          <cell r="P1661">
            <v>0</v>
          </cell>
          <cell r="Q1661">
            <v>0</v>
          </cell>
          <cell r="R1661">
            <v>0</v>
          </cell>
          <cell r="S1661">
            <v>0</v>
          </cell>
          <cell r="T1661">
            <v>0</v>
          </cell>
          <cell r="U1661">
            <v>0</v>
          </cell>
          <cell r="V1661">
            <v>0</v>
          </cell>
          <cell r="W1661">
            <v>0</v>
          </cell>
          <cell r="X1661">
            <v>0</v>
          </cell>
          <cell r="Y1661">
            <v>0</v>
          </cell>
          <cell r="Z1661">
            <v>0</v>
          </cell>
          <cell r="AA1661">
            <v>0</v>
          </cell>
          <cell r="AB1661">
            <v>0</v>
          </cell>
          <cell r="AC1661">
            <v>0</v>
          </cell>
          <cell r="AD1661">
            <v>0</v>
          </cell>
          <cell r="AE1661">
            <v>0</v>
          </cell>
          <cell r="AF1661">
            <v>0</v>
          </cell>
          <cell r="AG1661">
            <v>0</v>
          </cell>
          <cell r="AH1661">
            <v>0</v>
          </cell>
          <cell r="AI1661">
            <v>0</v>
          </cell>
          <cell r="AJ1661">
            <v>0</v>
          </cell>
          <cell r="AK1661">
            <v>0</v>
          </cell>
          <cell r="AL1661">
            <v>0</v>
          </cell>
          <cell r="AM1661">
            <v>0</v>
          </cell>
          <cell r="AN1661">
            <v>0</v>
          </cell>
          <cell r="AO1661">
            <v>0</v>
          </cell>
          <cell r="AQ1661">
            <v>0</v>
          </cell>
          <cell r="AR1661">
            <v>1.21</v>
          </cell>
        </row>
        <row r="1662">
          <cell r="C1662">
            <v>5367</v>
          </cell>
          <cell r="E1662">
            <v>-10814.08</v>
          </cell>
          <cell r="F1662">
            <v>0</v>
          </cell>
          <cell r="G1662">
            <v>0</v>
          </cell>
          <cell r="H1662">
            <v>-5490.89</v>
          </cell>
          <cell r="I1662">
            <v>0</v>
          </cell>
          <cell r="J1662">
            <v>0</v>
          </cell>
          <cell r="K1662">
            <v>0</v>
          </cell>
          <cell r="L1662">
            <v>0</v>
          </cell>
          <cell r="M1662">
            <v>0</v>
          </cell>
          <cell r="N1662">
            <v>-55350.82</v>
          </cell>
          <cell r="O1662">
            <v>0</v>
          </cell>
          <cell r="P1662">
            <v>0</v>
          </cell>
          <cell r="Q1662">
            <v>0</v>
          </cell>
          <cell r="R1662">
            <v>0</v>
          </cell>
          <cell r="S1662">
            <v>0</v>
          </cell>
          <cell r="T1662">
            <v>-51604.02</v>
          </cell>
          <cell r="U1662">
            <v>0</v>
          </cell>
          <cell r="V1662">
            <v>0</v>
          </cell>
          <cell r="W1662">
            <v>0</v>
          </cell>
          <cell r="X1662">
            <v>0</v>
          </cell>
          <cell r="Y1662">
            <v>0</v>
          </cell>
          <cell r="Z1662">
            <v>0</v>
          </cell>
          <cell r="AA1662">
            <v>0</v>
          </cell>
          <cell r="AB1662">
            <v>-5172.4399999999996</v>
          </cell>
          <cell r="AC1662">
            <v>0</v>
          </cell>
          <cell r="AD1662">
            <v>-6800.61</v>
          </cell>
          <cell r="AE1662">
            <v>0</v>
          </cell>
          <cell r="AF1662">
            <v>0</v>
          </cell>
          <cell r="AG1662">
            <v>0</v>
          </cell>
          <cell r="AH1662">
            <v>-28722.080000000002</v>
          </cell>
          <cell r="AI1662">
            <v>0</v>
          </cell>
          <cell r="AJ1662">
            <v>0</v>
          </cell>
          <cell r="AK1662">
            <v>0</v>
          </cell>
          <cell r="AL1662">
            <v>0</v>
          </cell>
          <cell r="AM1662">
            <v>0</v>
          </cell>
          <cell r="AN1662">
            <v>0</v>
          </cell>
          <cell r="AO1662">
            <v>0</v>
          </cell>
          <cell r="AQ1662">
            <v>0</v>
          </cell>
          <cell r="AR1662">
            <v>163954.94</v>
          </cell>
        </row>
        <row r="1663">
          <cell r="C1663">
            <v>5367</v>
          </cell>
          <cell r="E1663">
            <v>0</v>
          </cell>
          <cell r="F1663">
            <v>0</v>
          </cell>
          <cell r="G1663">
            <v>0</v>
          </cell>
          <cell r="H1663">
            <v>0</v>
          </cell>
          <cell r="I1663">
            <v>0</v>
          </cell>
          <cell r="J1663">
            <v>0</v>
          </cell>
          <cell r="K1663">
            <v>0</v>
          </cell>
          <cell r="L1663">
            <v>0</v>
          </cell>
          <cell r="M1663">
            <v>0</v>
          </cell>
          <cell r="N1663">
            <v>0</v>
          </cell>
          <cell r="O1663">
            <v>0</v>
          </cell>
          <cell r="P1663">
            <v>0</v>
          </cell>
          <cell r="Q1663">
            <v>0</v>
          </cell>
          <cell r="R1663">
            <v>0</v>
          </cell>
          <cell r="S1663">
            <v>0</v>
          </cell>
          <cell r="T1663">
            <v>0</v>
          </cell>
          <cell r="U1663">
            <v>0</v>
          </cell>
          <cell r="V1663">
            <v>0</v>
          </cell>
          <cell r="W1663">
            <v>0</v>
          </cell>
          <cell r="X1663">
            <v>0</v>
          </cell>
          <cell r="Y1663">
            <v>0</v>
          </cell>
          <cell r="Z1663">
            <v>0</v>
          </cell>
          <cell r="AA1663">
            <v>0</v>
          </cell>
          <cell r="AB1663">
            <v>0</v>
          </cell>
          <cell r="AC1663">
            <v>0</v>
          </cell>
          <cell r="AD1663">
            <v>0</v>
          </cell>
          <cell r="AE1663">
            <v>0</v>
          </cell>
          <cell r="AF1663">
            <v>0</v>
          </cell>
          <cell r="AG1663">
            <v>0</v>
          </cell>
          <cell r="AH1663">
            <v>0</v>
          </cell>
          <cell r="AI1663">
            <v>0</v>
          </cell>
          <cell r="AJ1663">
            <v>0</v>
          </cell>
          <cell r="AK1663">
            <v>0</v>
          </cell>
          <cell r="AL1663">
            <v>0</v>
          </cell>
          <cell r="AM1663">
            <v>0</v>
          </cell>
          <cell r="AN1663">
            <v>0</v>
          </cell>
          <cell r="AO1663">
            <v>0</v>
          </cell>
          <cell r="AQ1663">
            <v>0</v>
          </cell>
          <cell r="AR1663">
            <v>0</v>
          </cell>
        </row>
        <row r="1664">
          <cell r="C1664">
            <v>5367</v>
          </cell>
          <cell r="E1664">
            <v>0</v>
          </cell>
          <cell r="F1664">
            <v>0</v>
          </cell>
          <cell r="G1664">
            <v>0</v>
          </cell>
          <cell r="H1664">
            <v>0</v>
          </cell>
          <cell r="I1664">
            <v>0</v>
          </cell>
          <cell r="J1664">
            <v>0</v>
          </cell>
          <cell r="K1664">
            <v>0</v>
          </cell>
          <cell r="L1664">
            <v>0</v>
          </cell>
          <cell r="M1664">
            <v>0</v>
          </cell>
          <cell r="N1664">
            <v>0</v>
          </cell>
          <cell r="O1664">
            <v>0</v>
          </cell>
          <cell r="P1664">
            <v>0</v>
          </cell>
          <cell r="Q1664">
            <v>0</v>
          </cell>
          <cell r="R1664">
            <v>0</v>
          </cell>
          <cell r="S1664">
            <v>0</v>
          </cell>
          <cell r="T1664">
            <v>0</v>
          </cell>
          <cell r="U1664">
            <v>0</v>
          </cell>
          <cell r="V1664">
            <v>0</v>
          </cell>
          <cell r="W1664">
            <v>0</v>
          </cell>
          <cell r="X1664">
            <v>0</v>
          </cell>
          <cell r="Y1664">
            <v>0</v>
          </cell>
          <cell r="Z1664">
            <v>0</v>
          </cell>
          <cell r="AA1664">
            <v>0</v>
          </cell>
          <cell r="AB1664">
            <v>0</v>
          </cell>
          <cell r="AC1664">
            <v>0</v>
          </cell>
          <cell r="AD1664">
            <v>0</v>
          </cell>
          <cell r="AE1664">
            <v>0</v>
          </cell>
          <cell r="AF1664">
            <v>0</v>
          </cell>
          <cell r="AG1664">
            <v>0</v>
          </cell>
          <cell r="AH1664">
            <v>0</v>
          </cell>
          <cell r="AI1664">
            <v>0</v>
          </cell>
          <cell r="AJ1664">
            <v>0</v>
          </cell>
          <cell r="AK1664">
            <v>0</v>
          </cell>
          <cell r="AL1664">
            <v>0</v>
          </cell>
          <cell r="AM1664">
            <v>0</v>
          </cell>
          <cell r="AN1664">
            <v>0</v>
          </cell>
          <cell r="AO1664">
            <v>0</v>
          </cell>
          <cell r="AQ1664">
            <v>0</v>
          </cell>
          <cell r="AR1664">
            <v>0</v>
          </cell>
        </row>
        <row r="1665">
          <cell r="C1665">
            <v>5367</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0</v>
          </cell>
          <cell r="U1665">
            <v>0</v>
          </cell>
          <cell r="V1665">
            <v>0</v>
          </cell>
          <cell r="W1665">
            <v>0</v>
          </cell>
          <cell r="X1665">
            <v>0</v>
          </cell>
          <cell r="Y1665">
            <v>0</v>
          </cell>
          <cell r="Z1665">
            <v>0</v>
          </cell>
          <cell r="AA1665">
            <v>0</v>
          </cell>
          <cell r="AB1665">
            <v>0</v>
          </cell>
          <cell r="AC1665">
            <v>0</v>
          </cell>
          <cell r="AD1665">
            <v>0</v>
          </cell>
          <cell r="AE1665">
            <v>0</v>
          </cell>
          <cell r="AF1665">
            <v>0</v>
          </cell>
          <cell r="AG1665">
            <v>0</v>
          </cell>
          <cell r="AH1665">
            <v>0</v>
          </cell>
          <cell r="AI1665">
            <v>0</v>
          </cell>
          <cell r="AJ1665">
            <v>0</v>
          </cell>
          <cell r="AK1665">
            <v>0</v>
          </cell>
          <cell r="AL1665">
            <v>0</v>
          </cell>
          <cell r="AM1665">
            <v>0</v>
          </cell>
          <cell r="AN1665">
            <v>0</v>
          </cell>
          <cell r="AO1665">
            <v>0</v>
          </cell>
          <cell r="AQ1665">
            <v>0</v>
          </cell>
          <cell r="AR1665">
            <v>0</v>
          </cell>
        </row>
        <row r="1666">
          <cell r="C1666">
            <v>5367</v>
          </cell>
          <cell r="E1666">
            <v>0</v>
          </cell>
          <cell r="F1666">
            <v>0</v>
          </cell>
          <cell r="G1666">
            <v>0</v>
          </cell>
          <cell r="H1666">
            <v>0</v>
          </cell>
          <cell r="I1666">
            <v>0</v>
          </cell>
          <cell r="J1666">
            <v>0</v>
          </cell>
          <cell r="K1666">
            <v>0</v>
          </cell>
          <cell r="L1666">
            <v>0</v>
          </cell>
          <cell r="M1666">
            <v>0</v>
          </cell>
          <cell r="N1666">
            <v>0</v>
          </cell>
          <cell r="O1666">
            <v>0</v>
          </cell>
          <cell r="P1666">
            <v>0</v>
          </cell>
          <cell r="Q1666">
            <v>0</v>
          </cell>
          <cell r="R1666">
            <v>0</v>
          </cell>
          <cell r="S1666">
            <v>0</v>
          </cell>
          <cell r="T1666">
            <v>0</v>
          </cell>
          <cell r="U1666">
            <v>0</v>
          </cell>
          <cell r="V1666">
            <v>0</v>
          </cell>
          <cell r="W1666">
            <v>0</v>
          </cell>
          <cell r="X1666">
            <v>0</v>
          </cell>
          <cell r="Y1666">
            <v>0</v>
          </cell>
          <cell r="Z1666">
            <v>0</v>
          </cell>
          <cell r="AA1666">
            <v>0</v>
          </cell>
          <cell r="AB1666">
            <v>0</v>
          </cell>
          <cell r="AC1666">
            <v>0</v>
          </cell>
          <cell r="AD1666">
            <v>0</v>
          </cell>
          <cell r="AE1666">
            <v>0</v>
          </cell>
          <cell r="AF1666">
            <v>0</v>
          </cell>
          <cell r="AG1666">
            <v>0</v>
          </cell>
          <cell r="AH1666">
            <v>0</v>
          </cell>
          <cell r="AI1666">
            <v>0</v>
          </cell>
          <cell r="AJ1666">
            <v>0</v>
          </cell>
          <cell r="AK1666">
            <v>0</v>
          </cell>
          <cell r="AL1666">
            <v>0</v>
          </cell>
          <cell r="AM1666">
            <v>0</v>
          </cell>
          <cell r="AN1666">
            <v>0</v>
          </cell>
          <cell r="AO1666">
            <v>0</v>
          </cell>
          <cell r="AQ1666">
            <v>0</v>
          </cell>
          <cell r="AR1666">
            <v>0</v>
          </cell>
        </row>
        <row r="1667">
          <cell r="C1667">
            <v>5367</v>
          </cell>
          <cell r="E1667">
            <v>0</v>
          </cell>
          <cell r="F1667">
            <v>0</v>
          </cell>
          <cell r="G1667">
            <v>0</v>
          </cell>
          <cell r="H1667">
            <v>0</v>
          </cell>
          <cell r="I1667">
            <v>0</v>
          </cell>
          <cell r="J1667">
            <v>0</v>
          </cell>
          <cell r="K1667">
            <v>0</v>
          </cell>
          <cell r="L1667">
            <v>0</v>
          </cell>
          <cell r="M1667">
            <v>0</v>
          </cell>
          <cell r="N1667">
            <v>0</v>
          </cell>
          <cell r="O1667">
            <v>0</v>
          </cell>
          <cell r="P1667">
            <v>0</v>
          </cell>
          <cell r="Q1667">
            <v>0</v>
          </cell>
          <cell r="R1667">
            <v>0</v>
          </cell>
          <cell r="S1667">
            <v>0</v>
          </cell>
          <cell r="T1667">
            <v>0</v>
          </cell>
          <cell r="U1667">
            <v>0</v>
          </cell>
          <cell r="V1667">
            <v>0</v>
          </cell>
          <cell r="W1667">
            <v>0</v>
          </cell>
          <cell r="X1667">
            <v>0</v>
          </cell>
          <cell r="Y1667">
            <v>0</v>
          </cell>
          <cell r="Z1667">
            <v>0</v>
          </cell>
          <cell r="AA1667">
            <v>0</v>
          </cell>
          <cell r="AB1667">
            <v>0</v>
          </cell>
          <cell r="AC1667">
            <v>0</v>
          </cell>
          <cell r="AD1667">
            <v>0</v>
          </cell>
          <cell r="AE1667">
            <v>0</v>
          </cell>
          <cell r="AF1667">
            <v>0</v>
          </cell>
          <cell r="AG1667">
            <v>0</v>
          </cell>
          <cell r="AH1667">
            <v>0</v>
          </cell>
          <cell r="AI1667">
            <v>0</v>
          </cell>
          <cell r="AJ1667">
            <v>0</v>
          </cell>
          <cell r="AK1667">
            <v>0</v>
          </cell>
          <cell r="AL1667">
            <v>0</v>
          </cell>
          <cell r="AM1667">
            <v>0</v>
          </cell>
          <cell r="AN1667">
            <v>0</v>
          </cell>
          <cell r="AO1667">
            <v>0</v>
          </cell>
          <cell r="AQ1667">
            <v>0</v>
          </cell>
          <cell r="AR1667">
            <v>0</v>
          </cell>
        </row>
        <row r="1668">
          <cell r="C1668">
            <v>5367</v>
          </cell>
          <cell r="E1668">
            <v>0</v>
          </cell>
          <cell r="F1668">
            <v>0</v>
          </cell>
          <cell r="G1668">
            <v>0</v>
          </cell>
          <cell r="H1668">
            <v>0</v>
          </cell>
          <cell r="I1668">
            <v>0</v>
          </cell>
          <cell r="J1668">
            <v>0</v>
          </cell>
          <cell r="K1668">
            <v>0</v>
          </cell>
          <cell r="L1668">
            <v>0</v>
          </cell>
          <cell r="M1668">
            <v>0</v>
          </cell>
          <cell r="N1668">
            <v>0</v>
          </cell>
          <cell r="O1668">
            <v>0</v>
          </cell>
          <cell r="P1668">
            <v>0</v>
          </cell>
          <cell r="Q1668">
            <v>0</v>
          </cell>
          <cell r="R1668">
            <v>0</v>
          </cell>
          <cell r="S1668">
            <v>0</v>
          </cell>
          <cell r="T1668">
            <v>0</v>
          </cell>
          <cell r="U1668">
            <v>0</v>
          </cell>
          <cell r="V1668">
            <v>0</v>
          </cell>
          <cell r="W1668">
            <v>0</v>
          </cell>
          <cell r="X1668">
            <v>0</v>
          </cell>
          <cell r="Y1668">
            <v>0</v>
          </cell>
          <cell r="Z1668">
            <v>0</v>
          </cell>
          <cell r="AA1668">
            <v>0</v>
          </cell>
          <cell r="AB1668">
            <v>0</v>
          </cell>
          <cell r="AC1668">
            <v>0</v>
          </cell>
          <cell r="AD1668">
            <v>0</v>
          </cell>
          <cell r="AE1668">
            <v>0</v>
          </cell>
          <cell r="AF1668">
            <v>0</v>
          </cell>
          <cell r="AG1668">
            <v>0</v>
          </cell>
          <cell r="AH1668">
            <v>0</v>
          </cell>
          <cell r="AI1668">
            <v>0</v>
          </cell>
          <cell r="AJ1668">
            <v>0</v>
          </cell>
          <cell r="AK1668">
            <v>0</v>
          </cell>
          <cell r="AL1668">
            <v>0</v>
          </cell>
          <cell r="AM1668">
            <v>0</v>
          </cell>
          <cell r="AN1668">
            <v>0</v>
          </cell>
          <cell r="AO1668">
            <v>0</v>
          </cell>
          <cell r="AQ1668">
            <v>0</v>
          </cell>
          <cell r="AR1668">
            <v>0</v>
          </cell>
        </row>
        <row r="1669">
          <cell r="C1669">
            <v>5367</v>
          </cell>
          <cell r="E1669">
            <v>0</v>
          </cell>
          <cell r="F1669">
            <v>0</v>
          </cell>
          <cell r="G1669">
            <v>0</v>
          </cell>
          <cell r="H1669">
            <v>0</v>
          </cell>
          <cell r="I1669">
            <v>0</v>
          </cell>
          <cell r="J1669">
            <v>0</v>
          </cell>
          <cell r="K1669">
            <v>0</v>
          </cell>
          <cell r="L1669">
            <v>0</v>
          </cell>
          <cell r="M1669">
            <v>0</v>
          </cell>
          <cell r="N1669">
            <v>0</v>
          </cell>
          <cell r="O1669">
            <v>0</v>
          </cell>
          <cell r="P1669">
            <v>0</v>
          </cell>
          <cell r="Q1669">
            <v>0</v>
          </cell>
          <cell r="R1669">
            <v>0</v>
          </cell>
          <cell r="S1669">
            <v>0</v>
          </cell>
          <cell r="T1669">
            <v>0</v>
          </cell>
          <cell r="U1669">
            <v>0</v>
          </cell>
          <cell r="V1669">
            <v>0</v>
          </cell>
          <cell r="W1669">
            <v>0</v>
          </cell>
          <cell r="X1669">
            <v>0</v>
          </cell>
          <cell r="Y1669">
            <v>0</v>
          </cell>
          <cell r="Z1669">
            <v>0</v>
          </cell>
          <cell r="AA1669">
            <v>0</v>
          </cell>
          <cell r="AB1669">
            <v>0</v>
          </cell>
          <cell r="AC1669">
            <v>0</v>
          </cell>
          <cell r="AD1669">
            <v>0</v>
          </cell>
          <cell r="AE1669">
            <v>0</v>
          </cell>
          <cell r="AF1669">
            <v>0</v>
          </cell>
          <cell r="AG1669">
            <v>0</v>
          </cell>
          <cell r="AH1669">
            <v>0</v>
          </cell>
          <cell r="AI1669">
            <v>0</v>
          </cell>
          <cell r="AJ1669">
            <v>0</v>
          </cell>
          <cell r="AK1669">
            <v>0</v>
          </cell>
          <cell r="AL1669">
            <v>0</v>
          </cell>
          <cell r="AM1669">
            <v>0</v>
          </cell>
          <cell r="AN1669">
            <v>0</v>
          </cell>
          <cell r="AO1669">
            <v>0</v>
          </cell>
          <cell r="AQ1669">
            <v>0</v>
          </cell>
          <cell r="AR1669">
            <v>0</v>
          </cell>
        </row>
        <row r="1670">
          <cell r="C1670">
            <v>5367</v>
          </cell>
          <cell r="E1670">
            <v>0</v>
          </cell>
          <cell r="F1670">
            <v>0</v>
          </cell>
          <cell r="G1670">
            <v>0</v>
          </cell>
          <cell r="H1670">
            <v>0</v>
          </cell>
          <cell r="I1670">
            <v>0</v>
          </cell>
          <cell r="J1670">
            <v>0</v>
          </cell>
          <cell r="K1670">
            <v>0</v>
          </cell>
          <cell r="L1670">
            <v>0</v>
          </cell>
          <cell r="M1670">
            <v>0</v>
          </cell>
          <cell r="N1670">
            <v>0</v>
          </cell>
          <cell r="O1670">
            <v>0</v>
          </cell>
          <cell r="P1670">
            <v>0</v>
          </cell>
          <cell r="Q1670">
            <v>0</v>
          </cell>
          <cell r="R1670">
            <v>0</v>
          </cell>
          <cell r="S1670">
            <v>0</v>
          </cell>
          <cell r="T1670">
            <v>0</v>
          </cell>
          <cell r="U1670">
            <v>0</v>
          </cell>
          <cell r="V1670">
            <v>0</v>
          </cell>
          <cell r="W1670">
            <v>0</v>
          </cell>
          <cell r="X1670">
            <v>0</v>
          </cell>
          <cell r="Y1670">
            <v>0</v>
          </cell>
          <cell r="Z1670">
            <v>0</v>
          </cell>
          <cell r="AA1670">
            <v>0</v>
          </cell>
          <cell r="AB1670">
            <v>0</v>
          </cell>
          <cell r="AC1670">
            <v>0</v>
          </cell>
          <cell r="AD1670">
            <v>0</v>
          </cell>
          <cell r="AE1670">
            <v>0</v>
          </cell>
          <cell r="AF1670">
            <v>0</v>
          </cell>
          <cell r="AG1670">
            <v>0</v>
          </cell>
          <cell r="AH1670">
            <v>0</v>
          </cell>
          <cell r="AI1670">
            <v>0</v>
          </cell>
          <cell r="AJ1670">
            <v>0</v>
          </cell>
          <cell r="AK1670">
            <v>0</v>
          </cell>
          <cell r="AL1670">
            <v>0</v>
          </cell>
          <cell r="AM1670">
            <v>0</v>
          </cell>
          <cell r="AN1670">
            <v>0</v>
          </cell>
          <cell r="AO1670">
            <v>0</v>
          </cell>
          <cell r="AQ1670">
            <v>0</v>
          </cell>
          <cell r="AR1670">
            <v>0</v>
          </cell>
        </row>
        <row r="1671">
          <cell r="C1671">
            <v>5367</v>
          </cell>
          <cell r="E1671">
            <v>0</v>
          </cell>
          <cell r="F1671">
            <v>0</v>
          </cell>
          <cell r="G1671">
            <v>0</v>
          </cell>
          <cell r="H1671">
            <v>0</v>
          </cell>
          <cell r="I1671">
            <v>0</v>
          </cell>
          <cell r="J1671">
            <v>0</v>
          </cell>
          <cell r="K1671">
            <v>0</v>
          </cell>
          <cell r="L1671">
            <v>0</v>
          </cell>
          <cell r="M1671">
            <v>0</v>
          </cell>
          <cell r="N1671">
            <v>0</v>
          </cell>
          <cell r="O1671">
            <v>0</v>
          </cell>
          <cell r="P1671">
            <v>0</v>
          </cell>
          <cell r="Q1671">
            <v>0</v>
          </cell>
          <cell r="R1671">
            <v>0</v>
          </cell>
          <cell r="S1671">
            <v>0</v>
          </cell>
          <cell r="T1671">
            <v>0</v>
          </cell>
          <cell r="U1671">
            <v>0</v>
          </cell>
          <cell r="V1671">
            <v>0</v>
          </cell>
          <cell r="W1671">
            <v>0</v>
          </cell>
          <cell r="X1671">
            <v>0</v>
          </cell>
          <cell r="Y1671">
            <v>0</v>
          </cell>
          <cell r="Z1671">
            <v>0</v>
          </cell>
          <cell r="AA1671">
            <v>0</v>
          </cell>
          <cell r="AB1671">
            <v>0</v>
          </cell>
          <cell r="AC1671">
            <v>0</v>
          </cell>
          <cell r="AD1671">
            <v>0</v>
          </cell>
          <cell r="AE1671">
            <v>0</v>
          </cell>
          <cell r="AF1671">
            <v>0</v>
          </cell>
          <cell r="AG1671">
            <v>0</v>
          </cell>
          <cell r="AH1671">
            <v>0</v>
          </cell>
          <cell r="AI1671">
            <v>0</v>
          </cell>
          <cell r="AJ1671">
            <v>0</v>
          </cell>
          <cell r="AK1671">
            <v>0</v>
          </cell>
          <cell r="AL1671">
            <v>0</v>
          </cell>
          <cell r="AM1671">
            <v>0</v>
          </cell>
          <cell r="AN1671">
            <v>0</v>
          </cell>
          <cell r="AO1671">
            <v>0</v>
          </cell>
          <cell r="AQ1671">
            <v>0</v>
          </cell>
          <cell r="AR1671">
            <v>0</v>
          </cell>
        </row>
        <row r="1672">
          <cell r="C1672">
            <v>5367</v>
          </cell>
          <cell r="E1672">
            <v>0</v>
          </cell>
          <cell r="F1672">
            <v>0</v>
          </cell>
          <cell r="G1672">
            <v>0</v>
          </cell>
          <cell r="H1672">
            <v>0</v>
          </cell>
          <cell r="I1672">
            <v>0</v>
          </cell>
          <cell r="J1672">
            <v>0</v>
          </cell>
          <cell r="K1672">
            <v>0</v>
          </cell>
          <cell r="L1672">
            <v>0</v>
          </cell>
          <cell r="M1672">
            <v>0</v>
          </cell>
          <cell r="N1672">
            <v>0</v>
          </cell>
          <cell r="O1672">
            <v>0</v>
          </cell>
          <cell r="P1672">
            <v>0</v>
          </cell>
          <cell r="Q1672">
            <v>0</v>
          </cell>
          <cell r="R1672">
            <v>0</v>
          </cell>
          <cell r="S1672">
            <v>0</v>
          </cell>
          <cell r="T1672">
            <v>0</v>
          </cell>
          <cell r="U1672">
            <v>0</v>
          </cell>
          <cell r="V1672">
            <v>0</v>
          </cell>
          <cell r="W1672">
            <v>0</v>
          </cell>
          <cell r="X1672">
            <v>0</v>
          </cell>
          <cell r="Y1672">
            <v>0</v>
          </cell>
          <cell r="Z1672">
            <v>0</v>
          </cell>
          <cell r="AA1672">
            <v>0</v>
          </cell>
          <cell r="AB1672">
            <v>0</v>
          </cell>
          <cell r="AC1672">
            <v>0</v>
          </cell>
          <cell r="AD1672">
            <v>0</v>
          </cell>
          <cell r="AE1672">
            <v>0</v>
          </cell>
          <cell r="AF1672">
            <v>0</v>
          </cell>
          <cell r="AG1672">
            <v>0</v>
          </cell>
          <cell r="AH1672">
            <v>0</v>
          </cell>
          <cell r="AI1672">
            <v>0</v>
          </cell>
          <cell r="AJ1672">
            <v>0</v>
          </cell>
          <cell r="AK1672">
            <v>0</v>
          </cell>
          <cell r="AL1672">
            <v>0</v>
          </cell>
          <cell r="AM1672">
            <v>0</v>
          </cell>
          <cell r="AN1672">
            <v>0</v>
          </cell>
          <cell r="AO1672">
            <v>0</v>
          </cell>
          <cell r="AQ1672">
            <v>0</v>
          </cell>
          <cell r="AR1672">
            <v>0</v>
          </cell>
        </row>
        <row r="1673">
          <cell r="C1673">
            <v>5367</v>
          </cell>
          <cell r="E1673">
            <v>0</v>
          </cell>
          <cell r="F1673">
            <v>0</v>
          </cell>
          <cell r="G1673">
            <v>0</v>
          </cell>
          <cell r="H1673">
            <v>0</v>
          </cell>
          <cell r="I1673">
            <v>0</v>
          </cell>
          <cell r="J1673">
            <v>0</v>
          </cell>
          <cell r="K1673">
            <v>0</v>
          </cell>
          <cell r="L1673">
            <v>0</v>
          </cell>
          <cell r="M1673">
            <v>0</v>
          </cell>
          <cell r="N1673">
            <v>0</v>
          </cell>
          <cell r="O1673">
            <v>0</v>
          </cell>
          <cell r="P1673">
            <v>0</v>
          </cell>
          <cell r="Q1673">
            <v>0</v>
          </cell>
          <cell r="R1673">
            <v>0</v>
          </cell>
          <cell r="S1673">
            <v>0</v>
          </cell>
          <cell r="T1673">
            <v>0</v>
          </cell>
          <cell r="U1673">
            <v>0</v>
          </cell>
          <cell r="V1673">
            <v>0</v>
          </cell>
          <cell r="W1673">
            <v>0</v>
          </cell>
          <cell r="X1673">
            <v>0</v>
          </cell>
          <cell r="Y1673">
            <v>0</v>
          </cell>
          <cell r="Z1673">
            <v>0</v>
          </cell>
          <cell r="AA1673">
            <v>0</v>
          </cell>
          <cell r="AB1673">
            <v>0</v>
          </cell>
          <cell r="AC1673">
            <v>0</v>
          </cell>
          <cell r="AD1673">
            <v>0</v>
          </cell>
          <cell r="AE1673">
            <v>0</v>
          </cell>
          <cell r="AF1673">
            <v>0</v>
          </cell>
          <cell r="AG1673">
            <v>0</v>
          </cell>
          <cell r="AH1673">
            <v>0</v>
          </cell>
          <cell r="AI1673">
            <v>0</v>
          </cell>
          <cell r="AJ1673">
            <v>0</v>
          </cell>
          <cell r="AK1673">
            <v>0</v>
          </cell>
          <cell r="AL1673">
            <v>0</v>
          </cell>
          <cell r="AM1673">
            <v>0</v>
          </cell>
          <cell r="AN1673">
            <v>0</v>
          </cell>
          <cell r="AO1673">
            <v>0</v>
          </cell>
          <cell r="AQ1673">
            <v>0</v>
          </cell>
          <cell r="AR1673">
            <v>0</v>
          </cell>
        </row>
        <row r="1674">
          <cell r="C1674">
            <v>5367</v>
          </cell>
          <cell r="E1674">
            <v>0</v>
          </cell>
          <cell r="F1674">
            <v>0</v>
          </cell>
          <cell r="G1674">
            <v>0</v>
          </cell>
          <cell r="H1674">
            <v>0</v>
          </cell>
          <cell r="I1674">
            <v>0</v>
          </cell>
          <cell r="J1674">
            <v>0</v>
          </cell>
          <cell r="K1674">
            <v>0</v>
          </cell>
          <cell r="L1674">
            <v>0</v>
          </cell>
          <cell r="M1674">
            <v>0</v>
          </cell>
          <cell r="N1674">
            <v>0</v>
          </cell>
          <cell r="O1674">
            <v>0</v>
          </cell>
          <cell r="P1674">
            <v>0</v>
          </cell>
          <cell r="Q1674">
            <v>0</v>
          </cell>
          <cell r="R1674">
            <v>0</v>
          </cell>
          <cell r="S1674">
            <v>0</v>
          </cell>
          <cell r="T1674">
            <v>0</v>
          </cell>
          <cell r="U1674">
            <v>0</v>
          </cell>
          <cell r="V1674">
            <v>0</v>
          </cell>
          <cell r="W1674">
            <v>0</v>
          </cell>
          <cell r="X1674">
            <v>0</v>
          </cell>
          <cell r="Y1674">
            <v>0</v>
          </cell>
          <cell r="Z1674">
            <v>0</v>
          </cell>
          <cell r="AA1674">
            <v>0</v>
          </cell>
          <cell r="AB1674">
            <v>0</v>
          </cell>
          <cell r="AC1674">
            <v>0</v>
          </cell>
          <cell r="AD1674">
            <v>0</v>
          </cell>
          <cell r="AE1674">
            <v>0</v>
          </cell>
          <cell r="AF1674">
            <v>0</v>
          </cell>
          <cell r="AG1674">
            <v>0</v>
          </cell>
          <cell r="AH1674">
            <v>0</v>
          </cell>
          <cell r="AI1674">
            <v>0</v>
          </cell>
          <cell r="AJ1674">
            <v>0</v>
          </cell>
          <cell r="AK1674">
            <v>0</v>
          </cell>
          <cell r="AL1674">
            <v>0</v>
          </cell>
          <cell r="AM1674">
            <v>0</v>
          </cell>
          <cell r="AN1674">
            <v>0</v>
          </cell>
          <cell r="AO1674">
            <v>0</v>
          </cell>
          <cell r="AQ1674">
            <v>0</v>
          </cell>
          <cell r="AR1674">
            <v>0</v>
          </cell>
        </row>
        <row r="1675">
          <cell r="C1675">
            <v>5367</v>
          </cell>
          <cell r="E1675">
            <v>0</v>
          </cell>
          <cell r="F1675">
            <v>0</v>
          </cell>
          <cell r="G1675">
            <v>0</v>
          </cell>
          <cell r="H1675">
            <v>0</v>
          </cell>
          <cell r="I1675">
            <v>0</v>
          </cell>
          <cell r="J1675">
            <v>0</v>
          </cell>
          <cell r="K1675">
            <v>0</v>
          </cell>
          <cell r="L1675">
            <v>0</v>
          </cell>
          <cell r="M1675">
            <v>0</v>
          </cell>
          <cell r="N1675">
            <v>0</v>
          </cell>
          <cell r="O1675">
            <v>0</v>
          </cell>
          <cell r="P1675">
            <v>0</v>
          </cell>
          <cell r="Q1675">
            <v>0</v>
          </cell>
          <cell r="R1675">
            <v>0</v>
          </cell>
          <cell r="S1675">
            <v>0</v>
          </cell>
          <cell r="T1675">
            <v>0</v>
          </cell>
          <cell r="U1675">
            <v>0</v>
          </cell>
          <cell r="V1675">
            <v>0</v>
          </cell>
          <cell r="W1675">
            <v>0</v>
          </cell>
          <cell r="X1675">
            <v>0</v>
          </cell>
          <cell r="Y1675">
            <v>0</v>
          </cell>
          <cell r="Z1675">
            <v>0</v>
          </cell>
          <cell r="AA1675">
            <v>0</v>
          </cell>
          <cell r="AB1675">
            <v>0</v>
          </cell>
          <cell r="AC1675">
            <v>0</v>
          </cell>
          <cell r="AD1675">
            <v>0</v>
          </cell>
          <cell r="AE1675">
            <v>0</v>
          </cell>
          <cell r="AF1675">
            <v>0</v>
          </cell>
          <cell r="AG1675">
            <v>0</v>
          </cell>
          <cell r="AH1675">
            <v>0</v>
          </cell>
          <cell r="AI1675">
            <v>0</v>
          </cell>
          <cell r="AJ1675">
            <v>0</v>
          </cell>
          <cell r="AK1675">
            <v>0</v>
          </cell>
          <cell r="AL1675">
            <v>0</v>
          </cell>
          <cell r="AM1675">
            <v>0</v>
          </cell>
          <cell r="AN1675">
            <v>0</v>
          </cell>
          <cell r="AO1675">
            <v>0</v>
          </cell>
          <cell r="AQ1675">
            <v>0</v>
          </cell>
          <cell r="AR1675">
            <v>0</v>
          </cell>
        </row>
        <row r="1676">
          <cell r="C1676">
            <v>5367</v>
          </cell>
          <cell r="E1676">
            <v>0</v>
          </cell>
          <cell r="F1676">
            <v>0</v>
          </cell>
          <cell r="G1676">
            <v>0</v>
          </cell>
          <cell r="H1676">
            <v>0</v>
          </cell>
          <cell r="I1676">
            <v>0</v>
          </cell>
          <cell r="J1676">
            <v>0</v>
          </cell>
          <cell r="K1676">
            <v>0</v>
          </cell>
          <cell r="L1676">
            <v>0</v>
          </cell>
          <cell r="M1676">
            <v>0</v>
          </cell>
          <cell r="N1676">
            <v>0</v>
          </cell>
          <cell r="O1676">
            <v>0</v>
          </cell>
          <cell r="P1676">
            <v>0</v>
          </cell>
          <cell r="Q1676">
            <v>0</v>
          </cell>
          <cell r="R1676">
            <v>0</v>
          </cell>
          <cell r="S1676">
            <v>0</v>
          </cell>
          <cell r="T1676">
            <v>0</v>
          </cell>
          <cell r="U1676">
            <v>0</v>
          </cell>
          <cell r="V1676">
            <v>0</v>
          </cell>
          <cell r="W1676">
            <v>0</v>
          </cell>
          <cell r="X1676">
            <v>0</v>
          </cell>
          <cell r="Y1676">
            <v>0</v>
          </cell>
          <cell r="Z1676">
            <v>0</v>
          </cell>
          <cell r="AA1676">
            <v>0</v>
          </cell>
          <cell r="AB1676">
            <v>0</v>
          </cell>
          <cell r="AC1676">
            <v>0</v>
          </cell>
          <cell r="AD1676">
            <v>0</v>
          </cell>
          <cell r="AE1676">
            <v>0</v>
          </cell>
          <cell r="AF1676">
            <v>0</v>
          </cell>
          <cell r="AG1676">
            <v>0</v>
          </cell>
          <cell r="AH1676">
            <v>0</v>
          </cell>
          <cell r="AI1676">
            <v>0</v>
          </cell>
          <cell r="AJ1676">
            <v>0</v>
          </cell>
          <cell r="AK1676">
            <v>0</v>
          </cell>
          <cell r="AL1676">
            <v>0</v>
          </cell>
          <cell r="AM1676">
            <v>0</v>
          </cell>
          <cell r="AN1676">
            <v>0</v>
          </cell>
          <cell r="AO1676">
            <v>0</v>
          </cell>
          <cell r="AQ1676">
            <v>0</v>
          </cell>
          <cell r="AR1676">
            <v>0</v>
          </cell>
        </row>
        <row r="1677">
          <cell r="C1677">
            <v>5367</v>
          </cell>
          <cell r="E1677">
            <v>0</v>
          </cell>
          <cell r="F1677">
            <v>0</v>
          </cell>
          <cell r="G1677">
            <v>0</v>
          </cell>
          <cell r="H1677">
            <v>0</v>
          </cell>
          <cell r="I1677">
            <v>0</v>
          </cell>
          <cell r="J1677">
            <v>0</v>
          </cell>
          <cell r="K1677">
            <v>0</v>
          </cell>
          <cell r="L1677">
            <v>0</v>
          </cell>
          <cell r="M1677">
            <v>0</v>
          </cell>
          <cell r="N1677">
            <v>0</v>
          </cell>
          <cell r="O1677">
            <v>0</v>
          </cell>
          <cell r="P1677">
            <v>0</v>
          </cell>
          <cell r="Q1677">
            <v>0</v>
          </cell>
          <cell r="R1677">
            <v>0</v>
          </cell>
          <cell r="S1677">
            <v>0</v>
          </cell>
          <cell r="T1677">
            <v>0</v>
          </cell>
          <cell r="U1677">
            <v>0</v>
          </cell>
          <cell r="V1677">
            <v>0</v>
          </cell>
          <cell r="W1677">
            <v>0</v>
          </cell>
          <cell r="X1677">
            <v>0</v>
          </cell>
          <cell r="Y1677">
            <v>0</v>
          </cell>
          <cell r="Z1677">
            <v>0</v>
          </cell>
          <cell r="AA1677">
            <v>0</v>
          </cell>
          <cell r="AB1677">
            <v>0</v>
          </cell>
          <cell r="AC1677">
            <v>0</v>
          </cell>
          <cell r="AD1677">
            <v>0</v>
          </cell>
          <cell r="AE1677">
            <v>0</v>
          </cell>
          <cell r="AF1677">
            <v>0</v>
          </cell>
          <cell r="AG1677">
            <v>0</v>
          </cell>
          <cell r="AH1677">
            <v>0</v>
          </cell>
          <cell r="AI1677">
            <v>0</v>
          </cell>
          <cell r="AJ1677">
            <v>0</v>
          </cell>
          <cell r="AK1677">
            <v>0</v>
          </cell>
          <cell r="AL1677">
            <v>0</v>
          </cell>
          <cell r="AM1677">
            <v>0</v>
          </cell>
          <cell r="AN1677">
            <v>0</v>
          </cell>
          <cell r="AO1677">
            <v>0</v>
          </cell>
          <cell r="AQ1677">
            <v>0</v>
          </cell>
          <cell r="AR1677">
            <v>0</v>
          </cell>
        </row>
        <row r="1678">
          <cell r="C1678">
            <v>5367</v>
          </cell>
          <cell r="E1678">
            <v>0</v>
          </cell>
          <cell r="F1678">
            <v>0</v>
          </cell>
          <cell r="G1678">
            <v>0</v>
          </cell>
          <cell r="H1678">
            <v>0</v>
          </cell>
          <cell r="I1678">
            <v>0</v>
          </cell>
          <cell r="J1678">
            <v>0</v>
          </cell>
          <cell r="K1678">
            <v>0</v>
          </cell>
          <cell r="L1678">
            <v>0</v>
          </cell>
          <cell r="M1678">
            <v>0</v>
          </cell>
          <cell r="N1678">
            <v>0</v>
          </cell>
          <cell r="O1678">
            <v>0</v>
          </cell>
          <cell r="P1678">
            <v>0</v>
          </cell>
          <cell r="Q1678">
            <v>0</v>
          </cell>
          <cell r="R1678">
            <v>0</v>
          </cell>
          <cell r="S1678">
            <v>0</v>
          </cell>
          <cell r="T1678">
            <v>0</v>
          </cell>
          <cell r="U1678">
            <v>0</v>
          </cell>
          <cell r="V1678">
            <v>0</v>
          </cell>
          <cell r="W1678">
            <v>0</v>
          </cell>
          <cell r="X1678">
            <v>0</v>
          </cell>
          <cell r="Y1678">
            <v>0</v>
          </cell>
          <cell r="Z1678">
            <v>0</v>
          </cell>
          <cell r="AA1678">
            <v>0</v>
          </cell>
          <cell r="AB1678">
            <v>0</v>
          </cell>
          <cell r="AC1678">
            <v>0</v>
          </cell>
          <cell r="AD1678">
            <v>0</v>
          </cell>
          <cell r="AE1678">
            <v>0</v>
          </cell>
          <cell r="AF1678">
            <v>0</v>
          </cell>
          <cell r="AG1678">
            <v>0</v>
          </cell>
          <cell r="AH1678">
            <v>0</v>
          </cell>
          <cell r="AI1678">
            <v>0</v>
          </cell>
          <cell r="AJ1678">
            <v>0</v>
          </cell>
          <cell r="AK1678">
            <v>0</v>
          </cell>
          <cell r="AL1678">
            <v>0</v>
          </cell>
          <cell r="AM1678">
            <v>0</v>
          </cell>
          <cell r="AN1678">
            <v>0</v>
          </cell>
          <cell r="AO1678">
            <v>0</v>
          </cell>
          <cell r="AQ1678">
            <v>0</v>
          </cell>
          <cell r="AR1678">
            <v>0</v>
          </cell>
        </row>
        <row r="1679">
          <cell r="E1679">
            <v>-10814.08</v>
          </cell>
          <cell r="F1679">
            <v>0</v>
          </cell>
          <cell r="G1679">
            <v>0</v>
          </cell>
          <cell r="H1679">
            <v>-5490.89</v>
          </cell>
          <cell r="I1679">
            <v>0</v>
          </cell>
          <cell r="J1679">
            <v>0</v>
          </cell>
          <cell r="K1679">
            <v>0</v>
          </cell>
          <cell r="L1679">
            <v>0</v>
          </cell>
          <cell r="M1679">
            <v>0</v>
          </cell>
          <cell r="N1679">
            <v>-55352.03</v>
          </cell>
          <cell r="O1679">
            <v>0</v>
          </cell>
          <cell r="P1679">
            <v>0</v>
          </cell>
          <cell r="Q1679">
            <v>0</v>
          </cell>
          <cell r="R1679">
            <v>0</v>
          </cell>
          <cell r="S1679">
            <v>0</v>
          </cell>
          <cell r="T1679">
            <v>-51604.02</v>
          </cell>
          <cell r="U1679">
            <v>0</v>
          </cell>
          <cell r="V1679">
            <v>0</v>
          </cell>
          <cell r="W1679">
            <v>0</v>
          </cell>
          <cell r="X1679">
            <v>0</v>
          </cell>
          <cell r="Y1679">
            <v>0</v>
          </cell>
          <cell r="Z1679">
            <v>0</v>
          </cell>
          <cell r="AA1679">
            <v>0</v>
          </cell>
          <cell r="AB1679">
            <v>-5172.4399999999996</v>
          </cell>
          <cell r="AC1679">
            <v>0</v>
          </cell>
          <cell r="AD1679">
            <v>-6800.61</v>
          </cell>
          <cell r="AE1679">
            <v>0</v>
          </cell>
          <cell r="AF1679">
            <v>0</v>
          </cell>
          <cell r="AG1679">
            <v>0</v>
          </cell>
          <cell r="AH1679">
            <v>-28722.080000000002</v>
          </cell>
          <cell r="AI1679">
            <v>0</v>
          </cell>
          <cell r="AJ1679">
            <v>0</v>
          </cell>
          <cell r="AK1679">
            <v>0</v>
          </cell>
          <cell r="AL1679">
            <v>0</v>
          </cell>
          <cell r="AM1679">
            <v>0</v>
          </cell>
          <cell r="AN1679">
            <v>0</v>
          </cell>
          <cell r="AO1679">
            <v>0</v>
          </cell>
          <cell r="AQ1679">
            <v>0</v>
          </cell>
          <cell r="AR1679">
            <v>163956.15</v>
          </cell>
        </row>
        <row r="1680">
          <cell r="C1680">
            <v>5368</v>
          </cell>
          <cell r="E1680">
            <v>0</v>
          </cell>
          <cell r="F1680">
            <v>0</v>
          </cell>
          <cell r="G1680">
            <v>0</v>
          </cell>
          <cell r="H1680">
            <v>0</v>
          </cell>
          <cell r="I1680">
            <v>0</v>
          </cell>
          <cell r="J1680">
            <v>0</v>
          </cell>
          <cell r="K1680">
            <v>0</v>
          </cell>
          <cell r="L1680">
            <v>0</v>
          </cell>
          <cell r="M1680">
            <v>0</v>
          </cell>
          <cell r="N1680">
            <v>-10618.08</v>
          </cell>
          <cell r="O1680">
            <v>0</v>
          </cell>
          <cell r="P1680">
            <v>0</v>
          </cell>
          <cell r="Q1680">
            <v>0</v>
          </cell>
          <cell r="R1680">
            <v>0</v>
          </cell>
          <cell r="S1680">
            <v>0</v>
          </cell>
          <cell r="T1680">
            <v>0</v>
          </cell>
          <cell r="U1680">
            <v>0</v>
          </cell>
          <cell r="V1680">
            <v>0</v>
          </cell>
          <cell r="W1680">
            <v>0</v>
          </cell>
          <cell r="X1680">
            <v>0</v>
          </cell>
          <cell r="Y1680">
            <v>0</v>
          </cell>
          <cell r="Z1680">
            <v>0</v>
          </cell>
          <cell r="AA1680">
            <v>0</v>
          </cell>
          <cell r="AB1680">
            <v>0</v>
          </cell>
          <cell r="AC1680">
            <v>0</v>
          </cell>
          <cell r="AD1680">
            <v>0</v>
          </cell>
          <cell r="AE1680">
            <v>0</v>
          </cell>
          <cell r="AF1680">
            <v>0</v>
          </cell>
          <cell r="AG1680">
            <v>0</v>
          </cell>
          <cell r="AH1680">
            <v>0</v>
          </cell>
          <cell r="AI1680">
            <v>0</v>
          </cell>
          <cell r="AJ1680">
            <v>0</v>
          </cell>
          <cell r="AK1680">
            <v>0</v>
          </cell>
          <cell r="AL1680">
            <v>0</v>
          </cell>
          <cell r="AM1680">
            <v>0</v>
          </cell>
          <cell r="AN1680">
            <v>0</v>
          </cell>
          <cell r="AO1680">
            <v>0</v>
          </cell>
          <cell r="AQ1680">
            <v>0</v>
          </cell>
          <cell r="AR1680">
            <v>10618.08</v>
          </cell>
        </row>
        <row r="1681">
          <cell r="C1681">
            <v>5368</v>
          </cell>
          <cell r="E1681">
            <v>-947.46</v>
          </cell>
          <cell r="F1681">
            <v>0</v>
          </cell>
          <cell r="G1681">
            <v>0</v>
          </cell>
          <cell r="H1681">
            <v>-4407.79</v>
          </cell>
          <cell r="I1681">
            <v>0</v>
          </cell>
          <cell r="J1681">
            <v>0</v>
          </cell>
          <cell r="K1681">
            <v>0</v>
          </cell>
          <cell r="L1681">
            <v>0</v>
          </cell>
          <cell r="M1681">
            <v>0</v>
          </cell>
          <cell r="N1681">
            <v>0</v>
          </cell>
          <cell r="O1681">
            <v>0</v>
          </cell>
          <cell r="P1681">
            <v>0</v>
          </cell>
          <cell r="Q1681">
            <v>0</v>
          </cell>
          <cell r="R1681">
            <v>0</v>
          </cell>
          <cell r="S1681">
            <v>0</v>
          </cell>
          <cell r="T1681">
            <v>0</v>
          </cell>
          <cell r="U1681">
            <v>0</v>
          </cell>
          <cell r="V1681">
            <v>0</v>
          </cell>
          <cell r="W1681">
            <v>0</v>
          </cell>
          <cell r="X1681">
            <v>0</v>
          </cell>
          <cell r="Y1681">
            <v>0</v>
          </cell>
          <cell r="Z1681">
            <v>0</v>
          </cell>
          <cell r="AA1681">
            <v>0</v>
          </cell>
          <cell r="AB1681">
            <v>0</v>
          </cell>
          <cell r="AC1681">
            <v>0</v>
          </cell>
          <cell r="AD1681">
            <v>0</v>
          </cell>
          <cell r="AE1681">
            <v>0</v>
          </cell>
          <cell r="AF1681">
            <v>0</v>
          </cell>
          <cell r="AG1681">
            <v>0</v>
          </cell>
          <cell r="AH1681">
            <v>-67178.710000000006</v>
          </cell>
          <cell r="AI1681">
            <v>0</v>
          </cell>
          <cell r="AJ1681">
            <v>0</v>
          </cell>
          <cell r="AK1681">
            <v>0</v>
          </cell>
          <cell r="AL1681">
            <v>0</v>
          </cell>
          <cell r="AM1681">
            <v>0</v>
          </cell>
          <cell r="AN1681">
            <v>0</v>
          </cell>
          <cell r="AO1681">
            <v>0</v>
          </cell>
          <cell r="AQ1681">
            <v>0</v>
          </cell>
          <cell r="AR1681">
            <v>72533.960000000006</v>
          </cell>
        </row>
        <row r="1682">
          <cell r="C1682">
            <v>5368</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0</v>
          </cell>
          <cell r="U1682">
            <v>0</v>
          </cell>
          <cell r="V1682">
            <v>0</v>
          </cell>
          <cell r="W1682">
            <v>0</v>
          </cell>
          <cell r="X1682">
            <v>0</v>
          </cell>
          <cell r="Y1682">
            <v>0</v>
          </cell>
          <cell r="Z1682">
            <v>0</v>
          </cell>
          <cell r="AA1682">
            <v>0</v>
          </cell>
          <cell r="AB1682">
            <v>0</v>
          </cell>
          <cell r="AC1682">
            <v>0</v>
          </cell>
          <cell r="AD1682">
            <v>0</v>
          </cell>
          <cell r="AE1682">
            <v>0</v>
          </cell>
          <cell r="AF1682">
            <v>0</v>
          </cell>
          <cell r="AG1682">
            <v>0</v>
          </cell>
          <cell r="AH1682">
            <v>0</v>
          </cell>
          <cell r="AI1682">
            <v>0</v>
          </cell>
          <cell r="AJ1682">
            <v>0</v>
          </cell>
          <cell r="AK1682">
            <v>0</v>
          </cell>
          <cell r="AL1682">
            <v>0</v>
          </cell>
          <cell r="AM1682">
            <v>0</v>
          </cell>
          <cell r="AN1682">
            <v>0</v>
          </cell>
          <cell r="AO1682">
            <v>0</v>
          </cell>
          <cell r="AQ1682">
            <v>0</v>
          </cell>
          <cell r="AR1682">
            <v>0</v>
          </cell>
        </row>
        <row r="1683">
          <cell r="C1683">
            <v>5368</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cell r="AF1683">
            <v>0</v>
          </cell>
          <cell r="AG1683">
            <v>0</v>
          </cell>
          <cell r="AH1683">
            <v>0</v>
          </cell>
          <cell r="AI1683">
            <v>0</v>
          </cell>
          <cell r="AJ1683">
            <v>0</v>
          </cell>
          <cell r="AK1683">
            <v>0</v>
          </cell>
          <cell r="AL1683">
            <v>0</v>
          </cell>
          <cell r="AM1683">
            <v>0</v>
          </cell>
          <cell r="AN1683">
            <v>0</v>
          </cell>
          <cell r="AO1683">
            <v>0</v>
          </cell>
          <cell r="AQ1683">
            <v>0</v>
          </cell>
          <cell r="AR1683">
            <v>0</v>
          </cell>
        </row>
        <row r="1684">
          <cell r="C1684">
            <v>5368</v>
          </cell>
          <cell r="E1684">
            <v>0</v>
          </cell>
          <cell r="F1684">
            <v>0</v>
          </cell>
          <cell r="G1684">
            <v>0</v>
          </cell>
          <cell r="H1684">
            <v>0</v>
          </cell>
          <cell r="I1684">
            <v>0</v>
          </cell>
          <cell r="J1684">
            <v>0</v>
          </cell>
          <cell r="K1684">
            <v>0</v>
          </cell>
          <cell r="L1684">
            <v>0</v>
          </cell>
          <cell r="M1684">
            <v>0</v>
          </cell>
          <cell r="N1684">
            <v>0</v>
          </cell>
          <cell r="O1684">
            <v>0</v>
          </cell>
          <cell r="P1684">
            <v>0</v>
          </cell>
          <cell r="Q1684">
            <v>0</v>
          </cell>
          <cell r="R1684">
            <v>0</v>
          </cell>
          <cell r="S1684">
            <v>0</v>
          </cell>
          <cell r="T1684">
            <v>0</v>
          </cell>
          <cell r="U1684">
            <v>0</v>
          </cell>
          <cell r="V1684">
            <v>0</v>
          </cell>
          <cell r="W1684">
            <v>0</v>
          </cell>
          <cell r="X1684">
            <v>0</v>
          </cell>
          <cell r="Y1684">
            <v>0</v>
          </cell>
          <cell r="Z1684">
            <v>0</v>
          </cell>
          <cell r="AA1684">
            <v>0</v>
          </cell>
          <cell r="AB1684">
            <v>0</v>
          </cell>
          <cell r="AC1684">
            <v>0</v>
          </cell>
          <cell r="AD1684">
            <v>0</v>
          </cell>
          <cell r="AE1684">
            <v>0</v>
          </cell>
          <cell r="AF1684">
            <v>0</v>
          </cell>
          <cell r="AG1684">
            <v>0</v>
          </cell>
          <cell r="AH1684">
            <v>0</v>
          </cell>
          <cell r="AI1684">
            <v>0</v>
          </cell>
          <cell r="AJ1684">
            <v>0</v>
          </cell>
          <cell r="AK1684">
            <v>0</v>
          </cell>
          <cell r="AL1684">
            <v>0</v>
          </cell>
          <cell r="AM1684">
            <v>0</v>
          </cell>
          <cell r="AN1684">
            <v>0</v>
          </cell>
          <cell r="AO1684">
            <v>0</v>
          </cell>
          <cell r="AQ1684">
            <v>0</v>
          </cell>
          <cell r="AR1684">
            <v>0</v>
          </cell>
        </row>
        <row r="1685">
          <cell r="C1685">
            <v>5368</v>
          </cell>
          <cell r="E1685">
            <v>0</v>
          </cell>
          <cell r="F1685">
            <v>0</v>
          </cell>
          <cell r="G1685">
            <v>0</v>
          </cell>
          <cell r="H1685">
            <v>0</v>
          </cell>
          <cell r="I1685">
            <v>0</v>
          </cell>
          <cell r="J1685">
            <v>0</v>
          </cell>
          <cell r="K1685">
            <v>0</v>
          </cell>
          <cell r="L1685">
            <v>0</v>
          </cell>
          <cell r="M1685">
            <v>0</v>
          </cell>
          <cell r="N1685">
            <v>0</v>
          </cell>
          <cell r="O1685">
            <v>0</v>
          </cell>
          <cell r="P1685">
            <v>0</v>
          </cell>
          <cell r="Q1685">
            <v>0</v>
          </cell>
          <cell r="R1685">
            <v>0</v>
          </cell>
          <cell r="S1685">
            <v>0</v>
          </cell>
          <cell r="T1685">
            <v>0</v>
          </cell>
          <cell r="U1685">
            <v>0</v>
          </cell>
          <cell r="V1685">
            <v>0</v>
          </cell>
          <cell r="W1685">
            <v>0</v>
          </cell>
          <cell r="X1685">
            <v>0</v>
          </cell>
          <cell r="Y1685">
            <v>0</v>
          </cell>
          <cell r="Z1685">
            <v>0</v>
          </cell>
          <cell r="AA1685">
            <v>0</v>
          </cell>
          <cell r="AB1685">
            <v>0</v>
          </cell>
          <cell r="AC1685">
            <v>0</v>
          </cell>
          <cell r="AD1685">
            <v>0</v>
          </cell>
          <cell r="AE1685">
            <v>0</v>
          </cell>
          <cell r="AF1685">
            <v>0</v>
          </cell>
          <cell r="AG1685">
            <v>0</v>
          </cell>
          <cell r="AH1685">
            <v>0</v>
          </cell>
          <cell r="AI1685">
            <v>0</v>
          </cell>
          <cell r="AJ1685">
            <v>0</v>
          </cell>
          <cell r="AK1685">
            <v>0</v>
          </cell>
          <cell r="AL1685">
            <v>0</v>
          </cell>
          <cell r="AM1685">
            <v>0</v>
          </cell>
          <cell r="AN1685">
            <v>0</v>
          </cell>
          <cell r="AO1685">
            <v>0</v>
          </cell>
          <cell r="AQ1685">
            <v>0</v>
          </cell>
          <cell r="AR1685">
            <v>0</v>
          </cell>
        </row>
        <row r="1686">
          <cell r="C1686">
            <v>5368</v>
          </cell>
          <cell r="E1686">
            <v>0</v>
          </cell>
          <cell r="F1686">
            <v>0</v>
          </cell>
          <cell r="G1686">
            <v>0</v>
          </cell>
          <cell r="H1686">
            <v>0</v>
          </cell>
          <cell r="I1686">
            <v>0</v>
          </cell>
          <cell r="J1686">
            <v>0</v>
          </cell>
          <cell r="K1686">
            <v>0</v>
          </cell>
          <cell r="L1686">
            <v>0</v>
          </cell>
          <cell r="M1686">
            <v>0</v>
          </cell>
          <cell r="N1686">
            <v>0</v>
          </cell>
          <cell r="O1686">
            <v>0</v>
          </cell>
          <cell r="P1686">
            <v>0</v>
          </cell>
          <cell r="Q1686">
            <v>0</v>
          </cell>
          <cell r="R1686">
            <v>0</v>
          </cell>
          <cell r="S1686">
            <v>0</v>
          </cell>
          <cell r="T1686">
            <v>0</v>
          </cell>
          <cell r="U1686">
            <v>0</v>
          </cell>
          <cell r="V1686">
            <v>0</v>
          </cell>
          <cell r="W1686">
            <v>0</v>
          </cell>
          <cell r="X1686">
            <v>0</v>
          </cell>
          <cell r="Y1686">
            <v>0</v>
          </cell>
          <cell r="Z1686">
            <v>0</v>
          </cell>
          <cell r="AA1686">
            <v>0</v>
          </cell>
          <cell r="AB1686">
            <v>0</v>
          </cell>
          <cell r="AC1686">
            <v>0</v>
          </cell>
          <cell r="AD1686">
            <v>0</v>
          </cell>
          <cell r="AE1686">
            <v>0</v>
          </cell>
          <cell r="AF1686">
            <v>0</v>
          </cell>
          <cell r="AG1686">
            <v>0</v>
          </cell>
          <cell r="AH1686">
            <v>0</v>
          </cell>
          <cell r="AI1686">
            <v>0</v>
          </cell>
          <cell r="AJ1686">
            <v>0</v>
          </cell>
          <cell r="AK1686">
            <v>0</v>
          </cell>
          <cell r="AL1686">
            <v>0</v>
          </cell>
          <cell r="AM1686">
            <v>0</v>
          </cell>
          <cell r="AN1686">
            <v>0</v>
          </cell>
          <cell r="AO1686">
            <v>0</v>
          </cell>
          <cell r="AQ1686">
            <v>0</v>
          </cell>
          <cell r="AR1686">
            <v>0</v>
          </cell>
        </row>
        <row r="1687">
          <cell r="C1687">
            <v>5368</v>
          </cell>
          <cell r="E1687">
            <v>0</v>
          </cell>
          <cell r="F1687">
            <v>0</v>
          </cell>
          <cell r="G1687">
            <v>0</v>
          </cell>
          <cell r="H1687">
            <v>0</v>
          </cell>
          <cell r="I1687">
            <v>0</v>
          </cell>
          <cell r="J1687">
            <v>0</v>
          </cell>
          <cell r="K1687">
            <v>0</v>
          </cell>
          <cell r="L1687">
            <v>0</v>
          </cell>
          <cell r="M1687">
            <v>0</v>
          </cell>
          <cell r="N1687">
            <v>0</v>
          </cell>
          <cell r="O1687">
            <v>0</v>
          </cell>
          <cell r="P1687">
            <v>0</v>
          </cell>
          <cell r="Q1687">
            <v>0</v>
          </cell>
          <cell r="R1687">
            <v>0</v>
          </cell>
          <cell r="S1687">
            <v>0</v>
          </cell>
          <cell r="T1687">
            <v>0</v>
          </cell>
          <cell r="U1687">
            <v>0</v>
          </cell>
          <cell r="V1687">
            <v>0</v>
          </cell>
          <cell r="W1687">
            <v>0</v>
          </cell>
          <cell r="X1687">
            <v>0</v>
          </cell>
          <cell r="Y1687">
            <v>0</v>
          </cell>
          <cell r="Z1687">
            <v>0</v>
          </cell>
          <cell r="AA1687">
            <v>0</v>
          </cell>
          <cell r="AB1687">
            <v>0</v>
          </cell>
          <cell r="AC1687">
            <v>0</v>
          </cell>
          <cell r="AD1687">
            <v>0</v>
          </cell>
          <cell r="AE1687">
            <v>0</v>
          </cell>
          <cell r="AF1687">
            <v>0</v>
          </cell>
          <cell r="AG1687">
            <v>0</v>
          </cell>
          <cell r="AH1687">
            <v>0</v>
          </cell>
          <cell r="AI1687">
            <v>0</v>
          </cell>
          <cell r="AJ1687">
            <v>0</v>
          </cell>
          <cell r="AK1687">
            <v>0</v>
          </cell>
          <cell r="AL1687">
            <v>0</v>
          </cell>
          <cell r="AM1687">
            <v>0</v>
          </cell>
          <cell r="AN1687">
            <v>0</v>
          </cell>
          <cell r="AO1687">
            <v>0</v>
          </cell>
          <cell r="AQ1687">
            <v>0</v>
          </cell>
          <cell r="AR1687">
            <v>0</v>
          </cell>
        </row>
        <row r="1688">
          <cell r="C1688">
            <v>5368</v>
          </cell>
          <cell r="E1688">
            <v>0</v>
          </cell>
          <cell r="F1688">
            <v>0</v>
          </cell>
          <cell r="G1688">
            <v>0</v>
          </cell>
          <cell r="H1688">
            <v>0</v>
          </cell>
          <cell r="I1688">
            <v>0</v>
          </cell>
          <cell r="J1688">
            <v>0</v>
          </cell>
          <cell r="K1688">
            <v>0</v>
          </cell>
          <cell r="L1688">
            <v>0</v>
          </cell>
          <cell r="M1688">
            <v>0</v>
          </cell>
          <cell r="N1688">
            <v>0</v>
          </cell>
          <cell r="O1688">
            <v>0</v>
          </cell>
          <cell r="P1688">
            <v>0</v>
          </cell>
          <cell r="Q1688">
            <v>0</v>
          </cell>
          <cell r="R1688">
            <v>0</v>
          </cell>
          <cell r="S1688">
            <v>0</v>
          </cell>
          <cell r="T1688">
            <v>0</v>
          </cell>
          <cell r="U1688">
            <v>0</v>
          </cell>
          <cell r="V1688">
            <v>0</v>
          </cell>
          <cell r="W1688">
            <v>0</v>
          </cell>
          <cell r="X1688">
            <v>0</v>
          </cell>
          <cell r="Y1688">
            <v>0</v>
          </cell>
          <cell r="Z1688">
            <v>0</v>
          </cell>
          <cell r="AA1688">
            <v>0</v>
          </cell>
          <cell r="AB1688">
            <v>0</v>
          </cell>
          <cell r="AC1688">
            <v>0</v>
          </cell>
          <cell r="AD1688">
            <v>0</v>
          </cell>
          <cell r="AE1688">
            <v>0</v>
          </cell>
          <cell r="AF1688">
            <v>0</v>
          </cell>
          <cell r="AG1688">
            <v>0</v>
          </cell>
          <cell r="AH1688">
            <v>0</v>
          </cell>
          <cell r="AI1688">
            <v>0</v>
          </cell>
          <cell r="AJ1688">
            <v>0</v>
          </cell>
          <cell r="AK1688">
            <v>0</v>
          </cell>
          <cell r="AL1688">
            <v>0</v>
          </cell>
          <cell r="AM1688">
            <v>0</v>
          </cell>
          <cell r="AN1688">
            <v>0</v>
          </cell>
          <cell r="AO1688">
            <v>0</v>
          </cell>
          <cell r="AQ1688">
            <v>0</v>
          </cell>
          <cell r="AR1688">
            <v>0</v>
          </cell>
        </row>
        <row r="1689">
          <cell r="C1689">
            <v>5368</v>
          </cell>
          <cell r="E1689">
            <v>0</v>
          </cell>
          <cell r="F1689">
            <v>0</v>
          </cell>
          <cell r="G1689">
            <v>0</v>
          </cell>
          <cell r="H1689">
            <v>0</v>
          </cell>
          <cell r="I1689">
            <v>0</v>
          </cell>
          <cell r="J1689">
            <v>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cell r="AF1689">
            <v>0</v>
          </cell>
          <cell r="AG1689">
            <v>0</v>
          </cell>
          <cell r="AH1689">
            <v>0</v>
          </cell>
          <cell r="AI1689">
            <v>0</v>
          </cell>
          <cell r="AJ1689">
            <v>0</v>
          </cell>
          <cell r="AK1689">
            <v>0</v>
          </cell>
          <cell r="AL1689">
            <v>0</v>
          </cell>
          <cell r="AM1689">
            <v>0</v>
          </cell>
          <cell r="AN1689">
            <v>0</v>
          </cell>
          <cell r="AO1689">
            <v>0</v>
          </cell>
          <cell r="AQ1689">
            <v>0</v>
          </cell>
          <cell r="AR1689">
            <v>0</v>
          </cell>
        </row>
        <row r="1690">
          <cell r="C1690">
            <v>5368</v>
          </cell>
          <cell r="E1690">
            <v>0</v>
          </cell>
          <cell r="F1690">
            <v>0</v>
          </cell>
          <cell r="G1690">
            <v>0</v>
          </cell>
          <cell r="H1690">
            <v>0</v>
          </cell>
          <cell r="I1690">
            <v>0</v>
          </cell>
          <cell r="J1690">
            <v>0</v>
          </cell>
          <cell r="K1690">
            <v>0</v>
          </cell>
          <cell r="L1690">
            <v>0</v>
          </cell>
          <cell r="M1690">
            <v>0</v>
          </cell>
          <cell r="N1690">
            <v>0</v>
          </cell>
          <cell r="O1690">
            <v>0</v>
          </cell>
          <cell r="P1690">
            <v>0</v>
          </cell>
          <cell r="Q1690">
            <v>0</v>
          </cell>
          <cell r="R1690">
            <v>0</v>
          </cell>
          <cell r="S1690">
            <v>0</v>
          </cell>
          <cell r="T1690">
            <v>0</v>
          </cell>
          <cell r="U1690">
            <v>0</v>
          </cell>
          <cell r="V1690">
            <v>0</v>
          </cell>
          <cell r="W1690">
            <v>0</v>
          </cell>
          <cell r="X1690">
            <v>0</v>
          </cell>
          <cell r="Y1690">
            <v>0</v>
          </cell>
          <cell r="Z1690">
            <v>0</v>
          </cell>
          <cell r="AA1690">
            <v>0</v>
          </cell>
          <cell r="AB1690">
            <v>0</v>
          </cell>
          <cell r="AC1690">
            <v>0</v>
          </cell>
          <cell r="AD1690">
            <v>0</v>
          </cell>
          <cell r="AE1690">
            <v>0</v>
          </cell>
          <cell r="AF1690">
            <v>0</v>
          </cell>
          <cell r="AG1690">
            <v>0</v>
          </cell>
          <cell r="AH1690">
            <v>0</v>
          </cell>
          <cell r="AI1690">
            <v>0</v>
          </cell>
          <cell r="AJ1690">
            <v>0</v>
          </cell>
          <cell r="AK1690">
            <v>0</v>
          </cell>
          <cell r="AL1690">
            <v>0</v>
          </cell>
          <cell r="AM1690">
            <v>0</v>
          </cell>
          <cell r="AN1690">
            <v>0</v>
          </cell>
          <cell r="AO1690">
            <v>0</v>
          </cell>
          <cell r="AQ1690">
            <v>0</v>
          </cell>
          <cell r="AR1690">
            <v>0</v>
          </cell>
        </row>
        <row r="1691">
          <cell r="C1691">
            <v>5368</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0</v>
          </cell>
          <cell r="AF1691">
            <v>0</v>
          </cell>
          <cell r="AG1691">
            <v>0</v>
          </cell>
          <cell r="AH1691">
            <v>0</v>
          </cell>
          <cell r="AI1691">
            <v>0</v>
          </cell>
          <cell r="AJ1691">
            <v>0</v>
          </cell>
          <cell r="AK1691">
            <v>0</v>
          </cell>
          <cell r="AL1691">
            <v>0</v>
          </cell>
          <cell r="AM1691">
            <v>0</v>
          </cell>
          <cell r="AN1691">
            <v>0</v>
          </cell>
          <cell r="AO1691">
            <v>0</v>
          </cell>
          <cell r="AQ1691">
            <v>0</v>
          </cell>
          <cell r="AR1691">
            <v>0</v>
          </cell>
        </row>
        <row r="1692">
          <cell r="C1692">
            <v>5368</v>
          </cell>
          <cell r="E1692">
            <v>0</v>
          </cell>
          <cell r="F1692">
            <v>0</v>
          </cell>
          <cell r="G1692">
            <v>0</v>
          </cell>
          <cell r="H1692">
            <v>0</v>
          </cell>
          <cell r="I1692">
            <v>0</v>
          </cell>
          <cell r="J1692">
            <v>0</v>
          </cell>
          <cell r="K1692">
            <v>0</v>
          </cell>
          <cell r="L1692">
            <v>0</v>
          </cell>
          <cell r="M1692">
            <v>0</v>
          </cell>
          <cell r="N1692">
            <v>0</v>
          </cell>
          <cell r="O1692">
            <v>0</v>
          </cell>
          <cell r="P1692">
            <v>0</v>
          </cell>
          <cell r="Q1692">
            <v>0</v>
          </cell>
          <cell r="R1692">
            <v>0</v>
          </cell>
          <cell r="S1692">
            <v>0</v>
          </cell>
          <cell r="T1692">
            <v>0</v>
          </cell>
          <cell r="U1692">
            <v>0</v>
          </cell>
          <cell r="V1692">
            <v>0</v>
          </cell>
          <cell r="W1692">
            <v>0</v>
          </cell>
          <cell r="X1692">
            <v>0</v>
          </cell>
          <cell r="Y1692">
            <v>0</v>
          </cell>
          <cell r="Z1692">
            <v>0</v>
          </cell>
          <cell r="AA1692">
            <v>0</v>
          </cell>
          <cell r="AB1692">
            <v>0</v>
          </cell>
          <cell r="AC1692">
            <v>0</v>
          </cell>
          <cell r="AD1692">
            <v>0</v>
          </cell>
          <cell r="AE1692">
            <v>0</v>
          </cell>
          <cell r="AF1692">
            <v>0</v>
          </cell>
          <cell r="AG1692">
            <v>0</v>
          </cell>
          <cell r="AH1692">
            <v>0</v>
          </cell>
          <cell r="AI1692">
            <v>0</v>
          </cell>
          <cell r="AJ1692">
            <v>0</v>
          </cell>
          <cell r="AK1692">
            <v>0</v>
          </cell>
          <cell r="AL1692">
            <v>0</v>
          </cell>
          <cell r="AM1692">
            <v>0</v>
          </cell>
          <cell r="AN1692">
            <v>0</v>
          </cell>
          <cell r="AO1692">
            <v>0</v>
          </cell>
          <cell r="AQ1692">
            <v>0</v>
          </cell>
          <cell r="AR1692">
            <v>0</v>
          </cell>
        </row>
        <row r="1693">
          <cell r="C1693">
            <v>5368</v>
          </cell>
          <cell r="E1693">
            <v>0</v>
          </cell>
          <cell r="F1693">
            <v>0</v>
          </cell>
          <cell r="G1693">
            <v>0</v>
          </cell>
          <cell r="H1693">
            <v>0</v>
          </cell>
          <cell r="I1693">
            <v>0</v>
          </cell>
          <cell r="J1693">
            <v>0</v>
          </cell>
          <cell r="K1693">
            <v>0</v>
          </cell>
          <cell r="L1693">
            <v>0</v>
          </cell>
          <cell r="M1693">
            <v>0</v>
          </cell>
          <cell r="N1693">
            <v>0</v>
          </cell>
          <cell r="O1693">
            <v>0</v>
          </cell>
          <cell r="P1693">
            <v>0</v>
          </cell>
          <cell r="Q1693">
            <v>0</v>
          </cell>
          <cell r="R1693">
            <v>0</v>
          </cell>
          <cell r="S1693">
            <v>0</v>
          </cell>
          <cell r="T1693">
            <v>0</v>
          </cell>
          <cell r="U1693">
            <v>0</v>
          </cell>
          <cell r="V1693">
            <v>0</v>
          </cell>
          <cell r="W1693">
            <v>0</v>
          </cell>
          <cell r="X1693">
            <v>0</v>
          </cell>
          <cell r="Y1693">
            <v>0</v>
          </cell>
          <cell r="Z1693">
            <v>0</v>
          </cell>
          <cell r="AA1693">
            <v>0</v>
          </cell>
          <cell r="AB1693">
            <v>0</v>
          </cell>
          <cell r="AC1693">
            <v>0</v>
          </cell>
          <cell r="AD1693">
            <v>0</v>
          </cell>
          <cell r="AE1693">
            <v>0</v>
          </cell>
          <cell r="AF1693">
            <v>0</v>
          </cell>
          <cell r="AG1693">
            <v>0</v>
          </cell>
          <cell r="AH1693">
            <v>0</v>
          </cell>
          <cell r="AI1693">
            <v>0</v>
          </cell>
          <cell r="AJ1693">
            <v>0</v>
          </cell>
          <cell r="AK1693">
            <v>0</v>
          </cell>
          <cell r="AL1693">
            <v>0</v>
          </cell>
          <cell r="AM1693">
            <v>0</v>
          </cell>
          <cell r="AN1693">
            <v>0</v>
          </cell>
          <cell r="AO1693">
            <v>0</v>
          </cell>
          <cell r="AQ1693">
            <v>0</v>
          </cell>
          <cell r="AR1693">
            <v>0</v>
          </cell>
        </row>
        <row r="1694">
          <cell r="C1694">
            <v>5368</v>
          </cell>
          <cell r="E1694">
            <v>0</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0</v>
          </cell>
          <cell r="AB1694">
            <v>0</v>
          </cell>
          <cell r="AC1694">
            <v>0</v>
          </cell>
          <cell r="AD1694">
            <v>0</v>
          </cell>
          <cell r="AE1694">
            <v>0</v>
          </cell>
          <cell r="AF1694">
            <v>0</v>
          </cell>
          <cell r="AG1694">
            <v>0</v>
          </cell>
          <cell r="AH1694">
            <v>0</v>
          </cell>
          <cell r="AI1694">
            <v>0</v>
          </cell>
          <cell r="AJ1694">
            <v>0</v>
          </cell>
          <cell r="AK1694">
            <v>0</v>
          </cell>
          <cell r="AL1694">
            <v>0</v>
          </cell>
          <cell r="AM1694">
            <v>0</v>
          </cell>
          <cell r="AN1694">
            <v>0</v>
          </cell>
          <cell r="AO1694">
            <v>0</v>
          </cell>
          <cell r="AQ1694">
            <v>0</v>
          </cell>
          <cell r="AR1694">
            <v>0</v>
          </cell>
        </row>
        <row r="1695">
          <cell r="C1695">
            <v>5368</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0</v>
          </cell>
          <cell r="AA1695">
            <v>0</v>
          </cell>
          <cell r="AB1695">
            <v>0</v>
          </cell>
          <cell r="AC1695">
            <v>0</v>
          </cell>
          <cell r="AD1695">
            <v>0</v>
          </cell>
          <cell r="AE1695">
            <v>0</v>
          </cell>
          <cell r="AF1695">
            <v>0</v>
          </cell>
          <cell r="AG1695">
            <v>0</v>
          </cell>
          <cell r="AH1695">
            <v>0</v>
          </cell>
          <cell r="AI1695">
            <v>0</v>
          </cell>
          <cell r="AJ1695">
            <v>0</v>
          </cell>
          <cell r="AK1695">
            <v>0</v>
          </cell>
          <cell r="AL1695">
            <v>0</v>
          </cell>
          <cell r="AM1695">
            <v>0</v>
          </cell>
          <cell r="AN1695">
            <v>0</v>
          </cell>
          <cell r="AO1695">
            <v>0</v>
          </cell>
          <cell r="AQ1695">
            <v>0</v>
          </cell>
          <cell r="AR1695">
            <v>0</v>
          </cell>
        </row>
        <row r="1696">
          <cell r="C1696">
            <v>5368</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0</v>
          </cell>
          <cell r="T1696">
            <v>0</v>
          </cell>
          <cell r="U1696">
            <v>0</v>
          </cell>
          <cell r="V1696">
            <v>0</v>
          </cell>
          <cell r="W1696">
            <v>0</v>
          </cell>
          <cell r="X1696">
            <v>0</v>
          </cell>
          <cell r="Y1696">
            <v>0</v>
          </cell>
          <cell r="Z1696">
            <v>0</v>
          </cell>
          <cell r="AA1696">
            <v>0</v>
          </cell>
          <cell r="AB1696">
            <v>0</v>
          </cell>
          <cell r="AC1696">
            <v>0</v>
          </cell>
          <cell r="AD1696">
            <v>0</v>
          </cell>
          <cell r="AE1696">
            <v>0</v>
          </cell>
          <cell r="AF1696">
            <v>0</v>
          </cell>
          <cell r="AG1696">
            <v>0</v>
          </cell>
          <cell r="AH1696">
            <v>0</v>
          </cell>
          <cell r="AI1696">
            <v>0</v>
          </cell>
          <cell r="AJ1696">
            <v>0</v>
          </cell>
          <cell r="AK1696">
            <v>0</v>
          </cell>
          <cell r="AL1696">
            <v>0</v>
          </cell>
          <cell r="AM1696">
            <v>0</v>
          </cell>
          <cell r="AN1696">
            <v>0</v>
          </cell>
          <cell r="AO1696">
            <v>0</v>
          </cell>
          <cell r="AQ1696">
            <v>0</v>
          </cell>
          <cell r="AR1696">
            <v>0</v>
          </cell>
        </row>
        <row r="1697">
          <cell r="C1697">
            <v>5368</v>
          </cell>
          <cell r="E1697">
            <v>0</v>
          </cell>
          <cell r="F1697">
            <v>0</v>
          </cell>
          <cell r="G1697">
            <v>0</v>
          </cell>
          <cell r="H1697">
            <v>0</v>
          </cell>
          <cell r="I1697">
            <v>0</v>
          </cell>
          <cell r="J1697">
            <v>0</v>
          </cell>
          <cell r="K1697">
            <v>0</v>
          </cell>
          <cell r="L1697">
            <v>0</v>
          </cell>
          <cell r="M1697">
            <v>0</v>
          </cell>
          <cell r="N1697">
            <v>0</v>
          </cell>
          <cell r="O1697">
            <v>0</v>
          </cell>
          <cell r="P1697">
            <v>0</v>
          </cell>
          <cell r="Q1697">
            <v>0</v>
          </cell>
          <cell r="R1697">
            <v>0</v>
          </cell>
          <cell r="S1697">
            <v>0</v>
          </cell>
          <cell r="T1697">
            <v>0</v>
          </cell>
          <cell r="U1697">
            <v>0</v>
          </cell>
          <cell r="V1697">
            <v>0</v>
          </cell>
          <cell r="W1697">
            <v>0</v>
          </cell>
          <cell r="X1697">
            <v>0</v>
          </cell>
          <cell r="Y1697">
            <v>0</v>
          </cell>
          <cell r="Z1697">
            <v>0</v>
          </cell>
          <cell r="AA1697">
            <v>0</v>
          </cell>
          <cell r="AB1697">
            <v>0</v>
          </cell>
          <cell r="AC1697">
            <v>0</v>
          </cell>
          <cell r="AD1697">
            <v>0</v>
          </cell>
          <cell r="AE1697">
            <v>0</v>
          </cell>
          <cell r="AF1697">
            <v>0</v>
          </cell>
          <cell r="AG1697">
            <v>0</v>
          </cell>
          <cell r="AH1697">
            <v>0</v>
          </cell>
          <cell r="AI1697">
            <v>0</v>
          </cell>
          <cell r="AJ1697">
            <v>0</v>
          </cell>
          <cell r="AK1697">
            <v>0</v>
          </cell>
          <cell r="AL1697">
            <v>0</v>
          </cell>
          <cell r="AM1697">
            <v>0</v>
          </cell>
          <cell r="AN1697">
            <v>0</v>
          </cell>
          <cell r="AO1697">
            <v>0</v>
          </cell>
          <cell r="AQ1697">
            <v>0</v>
          </cell>
          <cell r="AR1697">
            <v>0</v>
          </cell>
        </row>
        <row r="1698">
          <cell r="E1698">
            <v>-947.46</v>
          </cell>
          <cell r="F1698">
            <v>0</v>
          </cell>
          <cell r="G1698">
            <v>0</v>
          </cell>
          <cell r="H1698">
            <v>-4407.79</v>
          </cell>
          <cell r="I1698">
            <v>0</v>
          </cell>
          <cell r="J1698">
            <v>0</v>
          </cell>
          <cell r="K1698">
            <v>0</v>
          </cell>
          <cell r="L1698">
            <v>0</v>
          </cell>
          <cell r="M1698">
            <v>0</v>
          </cell>
          <cell r="N1698">
            <v>-10618.08</v>
          </cell>
          <cell r="O1698">
            <v>0</v>
          </cell>
          <cell r="P1698">
            <v>0</v>
          </cell>
          <cell r="Q1698">
            <v>0</v>
          </cell>
          <cell r="R1698">
            <v>0</v>
          </cell>
          <cell r="S1698">
            <v>0</v>
          </cell>
          <cell r="T1698">
            <v>0</v>
          </cell>
          <cell r="U1698">
            <v>0</v>
          </cell>
          <cell r="V1698">
            <v>0</v>
          </cell>
          <cell r="W1698">
            <v>0</v>
          </cell>
          <cell r="X1698">
            <v>0</v>
          </cell>
          <cell r="Y1698">
            <v>0</v>
          </cell>
          <cell r="Z1698">
            <v>0</v>
          </cell>
          <cell r="AA1698">
            <v>0</v>
          </cell>
          <cell r="AB1698">
            <v>0</v>
          </cell>
          <cell r="AC1698">
            <v>0</v>
          </cell>
          <cell r="AD1698">
            <v>0</v>
          </cell>
          <cell r="AE1698">
            <v>0</v>
          </cell>
          <cell r="AF1698">
            <v>0</v>
          </cell>
          <cell r="AG1698">
            <v>0</v>
          </cell>
          <cell r="AH1698">
            <v>-67178.710000000006</v>
          </cell>
          <cell r="AI1698">
            <v>0</v>
          </cell>
          <cell r="AJ1698">
            <v>0</v>
          </cell>
          <cell r="AK1698">
            <v>0</v>
          </cell>
          <cell r="AL1698">
            <v>0</v>
          </cell>
          <cell r="AM1698">
            <v>0</v>
          </cell>
          <cell r="AN1698">
            <v>0</v>
          </cell>
          <cell r="AO1698">
            <v>0</v>
          </cell>
          <cell r="AQ1698">
            <v>0</v>
          </cell>
          <cell r="AR1698">
            <v>83152.040000000008</v>
          </cell>
        </row>
        <row r="1699">
          <cell r="C1699">
            <v>5369</v>
          </cell>
          <cell r="E1699">
            <v>0</v>
          </cell>
          <cell r="F1699">
            <v>0</v>
          </cell>
          <cell r="G1699">
            <v>0</v>
          </cell>
          <cell r="H1699">
            <v>0</v>
          </cell>
          <cell r="I1699">
            <v>0</v>
          </cell>
          <cell r="J1699">
            <v>0</v>
          </cell>
          <cell r="K1699">
            <v>0</v>
          </cell>
          <cell r="L1699">
            <v>0</v>
          </cell>
          <cell r="M1699">
            <v>0</v>
          </cell>
          <cell r="N1699">
            <v>-338001.23</v>
          </cell>
          <cell r="O1699">
            <v>0</v>
          </cell>
          <cell r="P1699">
            <v>0</v>
          </cell>
          <cell r="Q1699">
            <v>0</v>
          </cell>
          <cell r="R1699">
            <v>0</v>
          </cell>
          <cell r="S1699">
            <v>0</v>
          </cell>
          <cell r="T1699">
            <v>0</v>
          </cell>
          <cell r="U1699">
            <v>0</v>
          </cell>
          <cell r="V1699">
            <v>0</v>
          </cell>
          <cell r="W1699">
            <v>0</v>
          </cell>
          <cell r="X1699">
            <v>0</v>
          </cell>
          <cell r="Y1699">
            <v>0</v>
          </cell>
          <cell r="Z1699">
            <v>0</v>
          </cell>
          <cell r="AA1699">
            <v>0</v>
          </cell>
          <cell r="AB1699">
            <v>0</v>
          </cell>
          <cell r="AC1699">
            <v>0</v>
          </cell>
          <cell r="AD1699">
            <v>0</v>
          </cell>
          <cell r="AE1699">
            <v>0</v>
          </cell>
          <cell r="AF1699">
            <v>0</v>
          </cell>
          <cell r="AG1699">
            <v>0</v>
          </cell>
          <cell r="AH1699">
            <v>-109704.04</v>
          </cell>
          <cell r="AI1699">
            <v>0</v>
          </cell>
          <cell r="AJ1699">
            <v>0</v>
          </cell>
          <cell r="AK1699">
            <v>0</v>
          </cell>
          <cell r="AL1699">
            <v>0</v>
          </cell>
          <cell r="AM1699">
            <v>0</v>
          </cell>
          <cell r="AN1699">
            <v>0</v>
          </cell>
          <cell r="AO1699">
            <v>0</v>
          </cell>
          <cell r="AQ1699">
            <v>0</v>
          </cell>
          <cell r="AR1699">
            <v>447705.26999999996</v>
          </cell>
        </row>
        <row r="1700">
          <cell r="C1700">
            <v>5369</v>
          </cell>
          <cell r="E1700">
            <v>0</v>
          </cell>
          <cell r="F1700">
            <v>0</v>
          </cell>
          <cell r="G1700">
            <v>0</v>
          </cell>
          <cell r="H1700">
            <v>0</v>
          </cell>
          <cell r="I1700">
            <v>0</v>
          </cell>
          <cell r="J1700">
            <v>0</v>
          </cell>
          <cell r="K1700">
            <v>0</v>
          </cell>
          <cell r="L1700">
            <v>0</v>
          </cell>
          <cell r="M1700">
            <v>0</v>
          </cell>
          <cell r="N1700">
            <v>0</v>
          </cell>
          <cell r="O1700">
            <v>0</v>
          </cell>
          <cell r="P1700">
            <v>0</v>
          </cell>
          <cell r="Q1700">
            <v>0</v>
          </cell>
          <cell r="R1700">
            <v>0</v>
          </cell>
          <cell r="S1700">
            <v>0</v>
          </cell>
          <cell r="T1700">
            <v>0</v>
          </cell>
          <cell r="U1700">
            <v>0</v>
          </cell>
          <cell r="V1700">
            <v>0</v>
          </cell>
          <cell r="W1700">
            <v>0</v>
          </cell>
          <cell r="X1700">
            <v>0</v>
          </cell>
          <cell r="Y1700">
            <v>0</v>
          </cell>
          <cell r="Z1700">
            <v>0</v>
          </cell>
          <cell r="AA1700">
            <v>0</v>
          </cell>
          <cell r="AB1700">
            <v>0</v>
          </cell>
          <cell r="AC1700">
            <v>0</v>
          </cell>
          <cell r="AD1700">
            <v>0</v>
          </cell>
          <cell r="AE1700">
            <v>0</v>
          </cell>
          <cell r="AF1700">
            <v>0</v>
          </cell>
          <cell r="AG1700">
            <v>0</v>
          </cell>
          <cell r="AH1700">
            <v>0</v>
          </cell>
          <cell r="AI1700">
            <v>0</v>
          </cell>
          <cell r="AJ1700">
            <v>0</v>
          </cell>
          <cell r="AK1700">
            <v>0</v>
          </cell>
          <cell r="AL1700">
            <v>0</v>
          </cell>
          <cell r="AM1700">
            <v>0</v>
          </cell>
          <cell r="AN1700">
            <v>0</v>
          </cell>
          <cell r="AO1700">
            <v>0</v>
          </cell>
          <cell r="AQ1700">
            <v>0</v>
          </cell>
          <cell r="AR1700">
            <v>0</v>
          </cell>
        </row>
        <row r="1701">
          <cell r="C1701">
            <v>5369</v>
          </cell>
          <cell r="E1701">
            <v>0</v>
          </cell>
          <cell r="F1701">
            <v>0</v>
          </cell>
          <cell r="G1701">
            <v>0</v>
          </cell>
          <cell r="H1701">
            <v>0</v>
          </cell>
          <cell r="I1701">
            <v>0</v>
          </cell>
          <cell r="J1701">
            <v>0</v>
          </cell>
          <cell r="K1701">
            <v>0</v>
          </cell>
          <cell r="L1701">
            <v>0</v>
          </cell>
          <cell r="M1701">
            <v>0</v>
          </cell>
          <cell r="N1701">
            <v>0</v>
          </cell>
          <cell r="O1701">
            <v>0</v>
          </cell>
          <cell r="P1701">
            <v>0</v>
          </cell>
          <cell r="Q1701">
            <v>0</v>
          </cell>
          <cell r="R1701">
            <v>0</v>
          </cell>
          <cell r="S1701">
            <v>0</v>
          </cell>
          <cell r="T1701">
            <v>0</v>
          </cell>
          <cell r="U1701">
            <v>0</v>
          </cell>
          <cell r="V1701">
            <v>0</v>
          </cell>
          <cell r="W1701">
            <v>0</v>
          </cell>
          <cell r="X1701">
            <v>0</v>
          </cell>
          <cell r="Y1701">
            <v>0</v>
          </cell>
          <cell r="Z1701">
            <v>0</v>
          </cell>
          <cell r="AA1701">
            <v>0</v>
          </cell>
          <cell r="AB1701">
            <v>0</v>
          </cell>
          <cell r="AC1701">
            <v>0</v>
          </cell>
          <cell r="AD1701">
            <v>0</v>
          </cell>
          <cell r="AE1701">
            <v>0</v>
          </cell>
          <cell r="AF1701">
            <v>0</v>
          </cell>
          <cell r="AG1701">
            <v>0</v>
          </cell>
          <cell r="AH1701">
            <v>0</v>
          </cell>
          <cell r="AI1701">
            <v>0</v>
          </cell>
          <cell r="AJ1701">
            <v>0</v>
          </cell>
          <cell r="AK1701">
            <v>0</v>
          </cell>
          <cell r="AL1701">
            <v>0</v>
          </cell>
          <cell r="AM1701">
            <v>0</v>
          </cell>
          <cell r="AN1701">
            <v>0</v>
          </cell>
          <cell r="AO1701">
            <v>0</v>
          </cell>
          <cell r="AQ1701">
            <v>0</v>
          </cell>
          <cell r="AR1701">
            <v>0</v>
          </cell>
        </row>
        <row r="1702">
          <cell r="C1702">
            <v>5369</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0</v>
          </cell>
          <cell r="X1702">
            <v>0</v>
          </cell>
          <cell r="Y1702">
            <v>0</v>
          </cell>
          <cell r="Z1702">
            <v>0</v>
          </cell>
          <cell r="AA1702">
            <v>0</v>
          </cell>
          <cell r="AB1702">
            <v>0</v>
          </cell>
          <cell r="AC1702">
            <v>0</v>
          </cell>
          <cell r="AD1702">
            <v>0</v>
          </cell>
          <cell r="AE1702">
            <v>0</v>
          </cell>
          <cell r="AF1702">
            <v>0</v>
          </cell>
          <cell r="AG1702">
            <v>0</v>
          </cell>
          <cell r="AH1702">
            <v>0</v>
          </cell>
          <cell r="AI1702">
            <v>0</v>
          </cell>
          <cell r="AJ1702">
            <v>0</v>
          </cell>
          <cell r="AK1702">
            <v>0</v>
          </cell>
          <cell r="AL1702">
            <v>0</v>
          </cell>
          <cell r="AM1702">
            <v>0</v>
          </cell>
          <cell r="AN1702">
            <v>0</v>
          </cell>
          <cell r="AO1702">
            <v>0</v>
          </cell>
          <cell r="AQ1702">
            <v>0</v>
          </cell>
          <cell r="AR1702">
            <v>0</v>
          </cell>
        </row>
        <row r="1703">
          <cell r="C1703">
            <v>5369</v>
          </cell>
          <cell r="E1703">
            <v>0</v>
          </cell>
          <cell r="F1703">
            <v>0</v>
          </cell>
          <cell r="G1703">
            <v>0</v>
          </cell>
          <cell r="H1703">
            <v>0</v>
          </cell>
          <cell r="I1703">
            <v>0</v>
          </cell>
          <cell r="J1703">
            <v>0</v>
          </cell>
          <cell r="K1703">
            <v>0</v>
          </cell>
          <cell r="L1703">
            <v>0</v>
          </cell>
          <cell r="M1703">
            <v>0</v>
          </cell>
          <cell r="N1703">
            <v>0</v>
          </cell>
          <cell r="O1703">
            <v>0</v>
          </cell>
          <cell r="P1703">
            <v>0</v>
          </cell>
          <cell r="Q1703">
            <v>0</v>
          </cell>
          <cell r="R1703">
            <v>0</v>
          </cell>
          <cell r="S1703">
            <v>0</v>
          </cell>
          <cell r="T1703">
            <v>0</v>
          </cell>
          <cell r="U1703">
            <v>0</v>
          </cell>
          <cell r="V1703">
            <v>0</v>
          </cell>
          <cell r="W1703">
            <v>0</v>
          </cell>
          <cell r="X1703">
            <v>0</v>
          </cell>
          <cell r="Y1703">
            <v>0</v>
          </cell>
          <cell r="Z1703">
            <v>0</v>
          </cell>
          <cell r="AA1703">
            <v>0</v>
          </cell>
          <cell r="AB1703">
            <v>0</v>
          </cell>
          <cell r="AC1703">
            <v>0</v>
          </cell>
          <cell r="AD1703">
            <v>0</v>
          </cell>
          <cell r="AE1703">
            <v>0</v>
          </cell>
          <cell r="AF1703">
            <v>0</v>
          </cell>
          <cell r="AG1703">
            <v>0</v>
          </cell>
          <cell r="AH1703">
            <v>0</v>
          </cell>
          <cell r="AI1703">
            <v>0</v>
          </cell>
          <cell r="AJ1703">
            <v>0</v>
          </cell>
          <cell r="AK1703">
            <v>0</v>
          </cell>
          <cell r="AL1703">
            <v>0</v>
          </cell>
          <cell r="AM1703">
            <v>0</v>
          </cell>
          <cell r="AN1703">
            <v>0</v>
          </cell>
          <cell r="AO1703">
            <v>0</v>
          </cell>
          <cell r="AQ1703">
            <v>0</v>
          </cell>
          <cell r="AR1703">
            <v>0</v>
          </cell>
        </row>
        <row r="1704">
          <cell r="C1704">
            <v>5369</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cell r="AF1704">
            <v>0</v>
          </cell>
          <cell r="AG1704">
            <v>0</v>
          </cell>
          <cell r="AH1704">
            <v>0</v>
          </cell>
          <cell r="AI1704">
            <v>0</v>
          </cell>
          <cell r="AJ1704">
            <v>0</v>
          </cell>
          <cell r="AK1704">
            <v>0</v>
          </cell>
          <cell r="AL1704">
            <v>0</v>
          </cell>
          <cell r="AM1704">
            <v>0</v>
          </cell>
          <cell r="AN1704">
            <v>0</v>
          </cell>
          <cell r="AO1704">
            <v>0</v>
          </cell>
          <cell r="AQ1704">
            <v>0</v>
          </cell>
          <cell r="AR1704">
            <v>0</v>
          </cell>
        </row>
        <row r="1705">
          <cell r="C1705">
            <v>5369</v>
          </cell>
          <cell r="E1705">
            <v>0</v>
          </cell>
          <cell r="F1705">
            <v>0</v>
          </cell>
          <cell r="G1705">
            <v>0</v>
          </cell>
          <cell r="H1705">
            <v>0</v>
          </cell>
          <cell r="I1705">
            <v>0</v>
          </cell>
          <cell r="J1705">
            <v>0</v>
          </cell>
          <cell r="K1705">
            <v>0</v>
          </cell>
          <cell r="L1705">
            <v>0</v>
          </cell>
          <cell r="M1705">
            <v>0</v>
          </cell>
          <cell r="N1705">
            <v>0</v>
          </cell>
          <cell r="O1705">
            <v>0</v>
          </cell>
          <cell r="P1705">
            <v>0</v>
          </cell>
          <cell r="Q1705">
            <v>0</v>
          </cell>
          <cell r="R1705">
            <v>0</v>
          </cell>
          <cell r="S1705">
            <v>0</v>
          </cell>
          <cell r="T1705">
            <v>0</v>
          </cell>
          <cell r="U1705">
            <v>0</v>
          </cell>
          <cell r="V1705">
            <v>0</v>
          </cell>
          <cell r="W1705">
            <v>0</v>
          </cell>
          <cell r="X1705">
            <v>0</v>
          </cell>
          <cell r="Y1705">
            <v>0</v>
          </cell>
          <cell r="Z1705">
            <v>0</v>
          </cell>
          <cell r="AA1705">
            <v>0</v>
          </cell>
          <cell r="AB1705">
            <v>0</v>
          </cell>
          <cell r="AC1705">
            <v>0</v>
          </cell>
          <cell r="AD1705">
            <v>0</v>
          </cell>
          <cell r="AE1705">
            <v>0</v>
          </cell>
          <cell r="AF1705">
            <v>0</v>
          </cell>
          <cell r="AG1705">
            <v>0</v>
          </cell>
          <cell r="AH1705">
            <v>0</v>
          </cell>
          <cell r="AI1705">
            <v>0</v>
          </cell>
          <cell r="AJ1705">
            <v>0</v>
          </cell>
          <cell r="AK1705">
            <v>0</v>
          </cell>
          <cell r="AL1705">
            <v>0</v>
          </cell>
          <cell r="AM1705">
            <v>0</v>
          </cell>
          <cell r="AN1705">
            <v>0</v>
          </cell>
          <cell r="AO1705">
            <v>0</v>
          </cell>
          <cell r="AQ1705">
            <v>0</v>
          </cell>
          <cell r="AR1705">
            <v>0</v>
          </cell>
        </row>
        <row r="1706">
          <cell r="C1706">
            <v>5369</v>
          </cell>
          <cell r="E1706">
            <v>0</v>
          </cell>
          <cell r="F1706">
            <v>0</v>
          </cell>
          <cell r="G1706">
            <v>0</v>
          </cell>
          <cell r="H1706">
            <v>0</v>
          </cell>
          <cell r="I1706">
            <v>0</v>
          </cell>
          <cell r="J1706">
            <v>0</v>
          </cell>
          <cell r="K1706">
            <v>0</v>
          </cell>
          <cell r="L1706">
            <v>0</v>
          </cell>
          <cell r="M1706">
            <v>0</v>
          </cell>
          <cell r="N1706">
            <v>0</v>
          </cell>
          <cell r="O1706">
            <v>0</v>
          </cell>
          <cell r="P1706">
            <v>0</v>
          </cell>
          <cell r="Q1706">
            <v>0</v>
          </cell>
          <cell r="R1706">
            <v>0</v>
          </cell>
          <cell r="S1706">
            <v>0</v>
          </cell>
          <cell r="T1706">
            <v>0</v>
          </cell>
          <cell r="U1706">
            <v>0</v>
          </cell>
          <cell r="V1706">
            <v>0</v>
          </cell>
          <cell r="W1706">
            <v>0</v>
          </cell>
          <cell r="X1706">
            <v>0</v>
          </cell>
          <cell r="Y1706">
            <v>0</v>
          </cell>
          <cell r="Z1706">
            <v>0</v>
          </cell>
          <cell r="AA1706">
            <v>0</v>
          </cell>
          <cell r="AB1706">
            <v>0</v>
          </cell>
          <cell r="AC1706">
            <v>0</v>
          </cell>
          <cell r="AD1706">
            <v>0</v>
          </cell>
          <cell r="AE1706">
            <v>0</v>
          </cell>
          <cell r="AF1706">
            <v>0</v>
          </cell>
          <cell r="AG1706">
            <v>0</v>
          </cell>
          <cell r="AH1706">
            <v>0</v>
          </cell>
          <cell r="AI1706">
            <v>0</v>
          </cell>
          <cell r="AJ1706">
            <v>0</v>
          </cell>
          <cell r="AK1706">
            <v>0</v>
          </cell>
          <cell r="AL1706">
            <v>0</v>
          </cell>
          <cell r="AM1706">
            <v>0</v>
          </cell>
          <cell r="AN1706">
            <v>0</v>
          </cell>
          <cell r="AO1706">
            <v>0</v>
          </cell>
          <cell r="AQ1706">
            <v>0</v>
          </cell>
          <cell r="AR1706">
            <v>0</v>
          </cell>
        </row>
        <row r="1707">
          <cell r="C1707">
            <v>5369</v>
          </cell>
          <cell r="E1707">
            <v>0</v>
          </cell>
          <cell r="F1707">
            <v>0</v>
          </cell>
          <cell r="G1707">
            <v>0</v>
          </cell>
          <cell r="H1707">
            <v>0</v>
          </cell>
          <cell r="I1707">
            <v>0</v>
          </cell>
          <cell r="J1707">
            <v>0</v>
          </cell>
          <cell r="K1707">
            <v>0</v>
          </cell>
          <cell r="L1707">
            <v>0</v>
          </cell>
          <cell r="M1707">
            <v>0</v>
          </cell>
          <cell r="N1707">
            <v>0</v>
          </cell>
          <cell r="O1707">
            <v>0</v>
          </cell>
          <cell r="P1707">
            <v>0</v>
          </cell>
          <cell r="Q1707">
            <v>0</v>
          </cell>
          <cell r="R1707">
            <v>0</v>
          </cell>
          <cell r="S1707">
            <v>0</v>
          </cell>
          <cell r="T1707">
            <v>0</v>
          </cell>
          <cell r="U1707">
            <v>0</v>
          </cell>
          <cell r="V1707">
            <v>0</v>
          </cell>
          <cell r="W1707">
            <v>0</v>
          </cell>
          <cell r="X1707">
            <v>0</v>
          </cell>
          <cell r="Y1707">
            <v>0</v>
          </cell>
          <cell r="Z1707">
            <v>0</v>
          </cell>
          <cell r="AA1707">
            <v>0</v>
          </cell>
          <cell r="AB1707">
            <v>0</v>
          </cell>
          <cell r="AC1707">
            <v>0</v>
          </cell>
          <cell r="AD1707">
            <v>0</v>
          </cell>
          <cell r="AE1707">
            <v>0</v>
          </cell>
          <cell r="AF1707">
            <v>0</v>
          </cell>
          <cell r="AG1707">
            <v>0</v>
          </cell>
          <cell r="AH1707">
            <v>0</v>
          </cell>
          <cell r="AI1707">
            <v>0</v>
          </cell>
          <cell r="AJ1707">
            <v>0</v>
          </cell>
          <cell r="AK1707">
            <v>0</v>
          </cell>
          <cell r="AL1707">
            <v>0</v>
          </cell>
          <cell r="AM1707">
            <v>0</v>
          </cell>
          <cell r="AN1707">
            <v>0</v>
          </cell>
          <cell r="AO1707">
            <v>0</v>
          </cell>
          <cell r="AQ1707">
            <v>0</v>
          </cell>
          <cell r="AR1707">
            <v>0</v>
          </cell>
        </row>
        <row r="1708">
          <cell r="C1708">
            <v>5369</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0</v>
          </cell>
          <cell r="AC1708">
            <v>0</v>
          </cell>
          <cell r="AD1708">
            <v>0</v>
          </cell>
          <cell r="AE1708">
            <v>0</v>
          </cell>
          <cell r="AF1708">
            <v>0</v>
          </cell>
          <cell r="AG1708">
            <v>0</v>
          </cell>
          <cell r="AH1708">
            <v>0</v>
          </cell>
          <cell r="AI1708">
            <v>0</v>
          </cell>
          <cell r="AJ1708">
            <v>0</v>
          </cell>
          <cell r="AK1708">
            <v>0</v>
          </cell>
          <cell r="AL1708">
            <v>0</v>
          </cell>
          <cell r="AM1708">
            <v>0</v>
          </cell>
          <cell r="AN1708">
            <v>0</v>
          </cell>
          <cell r="AO1708">
            <v>0</v>
          </cell>
          <cell r="AQ1708">
            <v>0</v>
          </cell>
          <cell r="AR1708">
            <v>0</v>
          </cell>
        </row>
        <row r="1709">
          <cell r="C1709">
            <v>5369</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cell r="AF1709">
            <v>0</v>
          </cell>
          <cell r="AG1709">
            <v>0</v>
          </cell>
          <cell r="AH1709">
            <v>0</v>
          </cell>
          <cell r="AI1709">
            <v>0</v>
          </cell>
          <cell r="AJ1709">
            <v>0</v>
          </cell>
          <cell r="AK1709">
            <v>0</v>
          </cell>
          <cell r="AL1709">
            <v>0</v>
          </cell>
          <cell r="AM1709">
            <v>0</v>
          </cell>
          <cell r="AN1709">
            <v>0</v>
          </cell>
          <cell r="AO1709">
            <v>0</v>
          </cell>
          <cell r="AQ1709">
            <v>0</v>
          </cell>
          <cell r="AR1709">
            <v>0</v>
          </cell>
        </row>
        <row r="1710">
          <cell r="C1710">
            <v>5369</v>
          </cell>
          <cell r="E1710">
            <v>0</v>
          </cell>
          <cell r="F1710">
            <v>0</v>
          </cell>
          <cell r="G1710">
            <v>0</v>
          </cell>
          <cell r="H1710">
            <v>0</v>
          </cell>
          <cell r="I1710">
            <v>0</v>
          </cell>
          <cell r="J1710">
            <v>0</v>
          </cell>
          <cell r="K1710">
            <v>0</v>
          </cell>
          <cell r="L1710">
            <v>0</v>
          </cell>
          <cell r="M1710">
            <v>0</v>
          </cell>
          <cell r="N1710">
            <v>0</v>
          </cell>
          <cell r="O1710">
            <v>0</v>
          </cell>
          <cell r="P1710">
            <v>0</v>
          </cell>
          <cell r="Q1710">
            <v>0</v>
          </cell>
          <cell r="R1710">
            <v>0</v>
          </cell>
          <cell r="S1710">
            <v>0</v>
          </cell>
          <cell r="T1710">
            <v>0</v>
          </cell>
          <cell r="U1710">
            <v>0</v>
          </cell>
          <cell r="V1710">
            <v>0</v>
          </cell>
          <cell r="W1710">
            <v>0</v>
          </cell>
          <cell r="X1710">
            <v>0</v>
          </cell>
          <cell r="Y1710">
            <v>0</v>
          </cell>
          <cell r="Z1710">
            <v>0</v>
          </cell>
          <cell r="AA1710">
            <v>0</v>
          </cell>
          <cell r="AB1710">
            <v>0</v>
          </cell>
          <cell r="AC1710">
            <v>0</v>
          </cell>
          <cell r="AD1710">
            <v>0</v>
          </cell>
          <cell r="AE1710">
            <v>0</v>
          </cell>
          <cell r="AF1710">
            <v>0</v>
          </cell>
          <cell r="AG1710">
            <v>0</v>
          </cell>
          <cell r="AH1710">
            <v>0</v>
          </cell>
          <cell r="AI1710">
            <v>0</v>
          </cell>
          <cell r="AJ1710">
            <v>0</v>
          </cell>
          <cell r="AK1710">
            <v>0</v>
          </cell>
          <cell r="AL1710">
            <v>0</v>
          </cell>
          <cell r="AM1710">
            <v>0</v>
          </cell>
          <cell r="AN1710">
            <v>0</v>
          </cell>
          <cell r="AO1710">
            <v>0</v>
          </cell>
          <cell r="AQ1710">
            <v>0</v>
          </cell>
          <cell r="AR1710">
            <v>0</v>
          </cell>
        </row>
        <row r="1711">
          <cell r="C1711">
            <v>5369</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0</v>
          </cell>
          <cell r="U1711">
            <v>0</v>
          </cell>
          <cell r="V1711">
            <v>0</v>
          </cell>
          <cell r="W1711">
            <v>0</v>
          </cell>
          <cell r="X1711">
            <v>0</v>
          </cell>
          <cell r="Y1711">
            <v>0</v>
          </cell>
          <cell r="Z1711">
            <v>0</v>
          </cell>
          <cell r="AA1711">
            <v>0</v>
          </cell>
          <cell r="AB1711">
            <v>0</v>
          </cell>
          <cell r="AC1711">
            <v>0</v>
          </cell>
          <cell r="AD1711">
            <v>0</v>
          </cell>
          <cell r="AE1711">
            <v>0</v>
          </cell>
          <cell r="AF1711">
            <v>0</v>
          </cell>
          <cell r="AG1711">
            <v>0</v>
          </cell>
          <cell r="AH1711">
            <v>0</v>
          </cell>
          <cell r="AI1711">
            <v>0</v>
          </cell>
          <cell r="AJ1711">
            <v>0</v>
          </cell>
          <cell r="AK1711">
            <v>0</v>
          </cell>
          <cell r="AL1711">
            <v>0</v>
          </cell>
          <cell r="AM1711">
            <v>0</v>
          </cell>
          <cell r="AN1711">
            <v>0</v>
          </cell>
          <cell r="AO1711">
            <v>0</v>
          </cell>
          <cell r="AQ1711">
            <v>0</v>
          </cell>
          <cell r="AR1711">
            <v>0</v>
          </cell>
        </row>
        <row r="1712">
          <cell r="C1712">
            <v>5369</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0</v>
          </cell>
          <cell r="W1712">
            <v>0</v>
          </cell>
          <cell r="X1712">
            <v>0</v>
          </cell>
          <cell r="Y1712">
            <v>0</v>
          </cell>
          <cell r="Z1712">
            <v>0</v>
          </cell>
          <cell r="AA1712">
            <v>0</v>
          </cell>
          <cell r="AB1712">
            <v>0</v>
          </cell>
          <cell r="AC1712">
            <v>0</v>
          </cell>
          <cell r="AD1712">
            <v>0</v>
          </cell>
          <cell r="AE1712">
            <v>0</v>
          </cell>
          <cell r="AF1712">
            <v>0</v>
          </cell>
          <cell r="AG1712">
            <v>0</v>
          </cell>
          <cell r="AH1712">
            <v>0</v>
          </cell>
          <cell r="AI1712">
            <v>0</v>
          </cell>
          <cell r="AJ1712">
            <v>0</v>
          </cell>
          <cell r="AK1712">
            <v>0</v>
          </cell>
          <cell r="AL1712">
            <v>0</v>
          </cell>
          <cell r="AM1712">
            <v>0</v>
          </cell>
          <cell r="AN1712">
            <v>0</v>
          </cell>
          <cell r="AO1712">
            <v>0</v>
          </cell>
          <cell r="AQ1712">
            <v>0</v>
          </cell>
          <cell r="AR1712">
            <v>0</v>
          </cell>
        </row>
        <row r="1713">
          <cell r="C1713">
            <v>5369</v>
          </cell>
          <cell r="E1713">
            <v>0</v>
          </cell>
          <cell r="F1713">
            <v>0</v>
          </cell>
          <cell r="G1713">
            <v>0</v>
          </cell>
          <cell r="H1713">
            <v>0</v>
          </cell>
          <cell r="I1713">
            <v>0</v>
          </cell>
          <cell r="J1713">
            <v>0</v>
          </cell>
          <cell r="K1713">
            <v>0</v>
          </cell>
          <cell r="L1713">
            <v>0</v>
          </cell>
          <cell r="M1713">
            <v>0</v>
          </cell>
          <cell r="N1713">
            <v>0</v>
          </cell>
          <cell r="O1713">
            <v>0</v>
          </cell>
          <cell r="P1713">
            <v>0</v>
          </cell>
          <cell r="Q1713">
            <v>0</v>
          </cell>
          <cell r="R1713">
            <v>0</v>
          </cell>
          <cell r="S1713">
            <v>0</v>
          </cell>
          <cell r="T1713">
            <v>0</v>
          </cell>
          <cell r="U1713">
            <v>0</v>
          </cell>
          <cell r="V1713">
            <v>0</v>
          </cell>
          <cell r="W1713">
            <v>0</v>
          </cell>
          <cell r="X1713">
            <v>0</v>
          </cell>
          <cell r="Y1713">
            <v>0</v>
          </cell>
          <cell r="Z1713">
            <v>0</v>
          </cell>
          <cell r="AA1713">
            <v>0</v>
          </cell>
          <cell r="AB1713">
            <v>0</v>
          </cell>
          <cell r="AC1713">
            <v>0</v>
          </cell>
          <cell r="AD1713">
            <v>0</v>
          </cell>
          <cell r="AE1713">
            <v>0</v>
          </cell>
          <cell r="AF1713">
            <v>0</v>
          </cell>
          <cell r="AG1713">
            <v>0</v>
          </cell>
          <cell r="AH1713">
            <v>0</v>
          </cell>
          <cell r="AI1713">
            <v>0</v>
          </cell>
          <cell r="AJ1713">
            <v>0</v>
          </cell>
          <cell r="AK1713">
            <v>0</v>
          </cell>
          <cell r="AL1713">
            <v>0</v>
          </cell>
          <cell r="AM1713">
            <v>0</v>
          </cell>
          <cell r="AN1713">
            <v>0</v>
          </cell>
          <cell r="AO1713">
            <v>0</v>
          </cell>
          <cell r="AQ1713">
            <v>0</v>
          </cell>
          <cell r="AR1713">
            <v>0</v>
          </cell>
        </row>
        <row r="1714">
          <cell r="C1714">
            <v>5369</v>
          </cell>
          <cell r="E1714">
            <v>0</v>
          </cell>
          <cell r="F1714">
            <v>0</v>
          </cell>
          <cell r="G1714">
            <v>0</v>
          </cell>
          <cell r="H1714">
            <v>0</v>
          </cell>
          <cell r="I1714">
            <v>0</v>
          </cell>
          <cell r="J1714">
            <v>0</v>
          </cell>
          <cell r="K1714">
            <v>0</v>
          </cell>
          <cell r="L1714">
            <v>0</v>
          </cell>
          <cell r="M1714">
            <v>0</v>
          </cell>
          <cell r="N1714">
            <v>0</v>
          </cell>
          <cell r="O1714">
            <v>0</v>
          </cell>
          <cell r="P1714">
            <v>0</v>
          </cell>
          <cell r="Q1714">
            <v>0</v>
          </cell>
          <cell r="R1714">
            <v>0</v>
          </cell>
          <cell r="S1714">
            <v>0</v>
          </cell>
          <cell r="T1714">
            <v>0</v>
          </cell>
          <cell r="U1714">
            <v>0</v>
          </cell>
          <cell r="V1714">
            <v>0</v>
          </cell>
          <cell r="W1714">
            <v>0</v>
          </cell>
          <cell r="X1714">
            <v>0</v>
          </cell>
          <cell r="Y1714">
            <v>0</v>
          </cell>
          <cell r="Z1714">
            <v>0</v>
          </cell>
          <cell r="AA1714">
            <v>0</v>
          </cell>
          <cell r="AB1714">
            <v>0</v>
          </cell>
          <cell r="AC1714">
            <v>0</v>
          </cell>
          <cell r="AD1714">
            <v>0</v>
          </cell>
          <cell r="AE1714">
            <v>0</v>
          </cell>
          <cell r="AF1714">
            <v>0</v>
          </cell>
          <cell r="AG1714">
            <v>0</v>
          </cell>
          <cell r="AH1714">
            <v>0</v>
          </cell>
          <cell r="AI1714">
            <v>0</v>
          </cell>
          <cell r="AJ1714">
            <v>0</v>
          </cell>
          <cell r="AK1714">
            <v>0</v>
          </cell>
          <cell r="AL1714">
            <v>0</v>
          </cell>
          <cell r="AM1714">
            <v>0</v>
          </cell>
          <cell r="AN1714">
            <v>0</v>
          </cell>
          <cell r="AO1714">
            <v>0</v>
          </cell>
          <cell r="AQ1714">
            <v>0</v>
          </cell>
          <cell r="AR1714">
            <v>0</v>
          </cell>
        </row>
        <row r="1715">
          <cell r="C1715">
            <v>5369</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cell r="AF1715">
            <v>0</v>
          </cell>
          <cell r="AG1715">
            <v>0</v>
          </cell>
          <cell r="AH1715">
            <v>0</v>
          </cell>
          <cell r="AI1715">
            <v>0</v>
          </cell>
          <cell r="AJ1715">
            <v>0</v>
          </cell>
          <cell r="AK1715">
            <v>0</v>
          </cell>
          <cell r="AL1715">
            <v>0</v>
          </cell>
          <cell r="AM1715">
            <v>0</v>
          </cell>
          <cell r="AN1715">
            <v>0</v>
          </cell>
          <cell r="AO1715">
            <v>0</v>
          </cell>
          <cell r="AQ1715">
            <v>0</v>
          </cell>
          <cell r="AR1715">
            <v>0</v>
          </cell>
        </row>
        <row r="1716">
          <cell r="C1716">
            <v>5369</v>
          </cell>
          <cell r="E1716">
            <v>0</v>
          </cell>
          <cell r="F1716">
            <v>0</v>
          </cell>
          <cell r="G1716">
            <v>0</v>
          </cell>
          <cell r="H1716">
            <v>0</v>
          </cell>
          <cell r="I1716">
            <v>0</v>
          </cell>
          <cell r="J1716">
            <v>0</v>
          </cell>
          <cell r="K1716">
            <v>0</v>
          </cell>
          <cell r="L1716">
            <v>0</v>
          </cell>
          <cell r="M1716">
            <v>0</v>
          </cell>
          <cell r="N1716">
            <v>0</v>
          </cell>
          <cell r="O1716">
            <v>0</v>
          </cell>
          <cell r="P1716">
            <v>0</v>
          </cell>
          <cell r="Q1716">
            <v>0</v>
          </cell>
          <cell r="R1716">
            <v>0</v>
          </cell>
          <cell r="S1716">
            <v>0</v>
          </cell>
          <cell r="T1716">
            <v>0</v>
          </cell>
          <cell r="U1716">
            <v>0</v>
          </cell>
          <cell r="V1716">
            <v>0</v>
          </cell>
          <cell r="W1716">
            <v>0</v>
          </cell>
          <cell r="X1716">
            <v>0</v>
          </cell>
          <cell r="Y1716">
            <v>0</v>
          </cell>
          <cell r="Z1716">
            <v>0</v>
          </cell>
          <cell r="AA1716">
            <v>0</v>
          </cell>
          <cell r="AB1716">
            <v>0</v>
          </cell>
          <cell r="AC1716">
            <v>0</v>
          </cell>
          <cell r="AD1716">
            <v>0</v>
          </cell>
          <cell r="AE1716">
            <v>0</v>
          </cell>
          <cell r="AF1716">
            <v>0</v>
          </cell>
          <cell r="AG1716">
            <v>0</v>
          </cell>
          <cell r="AH1716">
            <v>0</v>
          </cell>
          <cell r="AI1716">
            <v>0</v>
          </cell>
          <cell r="AJ1716">
            <v>0</v>
          </cell>
          <cell r="AK1716">
            <v>0</v>
          </cell>
          <cell r="AL1716">
            <v>0</v>
          </cell>
          <cell r="AM1716">
            <v>0</v>
          </cell>
          <cell r="AN1716">
            <v>0</v>
          </cell>
          <cell r="AO1716">
            <v>0</v>
          </cell>
          <cell r="AQ1716">
            <v>0</v>
          </cell>
          <cell r="AR1716">
            <v>0</v>
          </cell>
        </row>
        <row r="1717">
          <cell r="E1717">
            <v>0</v>
          </cell>
          <cell r="F1717">
            <v>0</v>
          </cell>
          <cell r="G1717">
            <v>0</v>
          </cell>
          <cell r="H1717">
            <v>0</v>
          </cell>
          <cell r="I1717">
            <v>0</v>
          </cell>
          <cell r="J1717">
            <v>0</v>
          </cell>
          <cell r="K1717">
            <v>0</v>
          </cell>
          <cell r="L1717">
            <v>0</v>
          </cell>
          <cell r="M1717">
            <v>0</v>
          </cell>
          <cell r="N1717">
            <v>-338001.23</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0</v>
          </cell>
          <cell r="AE1717">
            <v>0</v>
          </cell>
          <cell r="AF1717">
            <v>0</v>
          </cell>
          <cell r="AG1717">
            <v>0</v>
          </cell>
          <cell r="AH1717">
            <v>-109704.04</v>
          </cell>
          <cell r="AI1717">
            <v>0</v>
          </cell>
          <cell r="AJ1717">
            <v>0</v>
          </cell>
          <cell r="AK1717">
            <v>0</v>
          </cell>
          <cell r="AL1717">
            <v>0</v>
          </cell>
          <cell r="AM1717">
            <v>0</v>
          </cell>
          <cell r="AN1717">
            <v>0</v>
          </cell>
          <cell r="AO1717">
            <v>0</v>
          </cell>
          <cell r="AQ1717">
            <v>0</v>
          </cell>
          <cell r="AR1717">
            <v>447705.26999999996</v>
          </cell>
        </row>
        <row r="1718">
          <cell r="C1718">
            <v>5371</v>
          </cell>
          <cell r="E1718">
            <v>0</v>
          </cell>
          <cell r="F1718">
            <v>0</v>
          </cell>
          <cell r="G1718">
            <v>0</v>
          </cell>
          <cell r="H1718">
            <v>0</v>
          </cell>
          <cell r="I1718">
            <v>0</v>
          </cell>
          <cell r="J1718">
            <v>0</v>
          </cell>
          <cell r="K1718">
            <v>0</v>
          </cell>
          <cell r="L1718">
            <v>0</v>
          </cell>
          <cell r="M1718">
            <v>0</v>
          </cell>
          <cell r="N1718">
            <v>0</v>
          </cell>
          <cell r="O1718">
            <v>0</v>
          </cell>
          <cell r="P1718">
            <v>0</v>
          </cell>
          <cell r="Q1718">
            <v>0</v>
          </cell>
          <cell r="R1718">
            <v>0</v>
          </cell>
          <cell r="S1718">
            <v>0</v>
          </cell>
          <cell r="T1718">
            <v>0</v>
          </cell>
          <cell r="U1718">
            <v>0</v>
          </cell>
          <cell r="V1718">
            <v>0</v>
          </cell>
          <cell r="W1718">
            <v>0</v>
          </cell>
          <cell r="X1718">
            <v>0</v>
          </cell>
          <cell r="Y1718">
            <v>0</v>
          </cell>
          <cell r="Z1718">
            <v>0</v>
          </cell>
          <cell r="AA1718">
            <v>0</v>
          </cell>
          <cell r="AB1718">
            <v>-421.75</v>
          </cell>
          <cell r="AC1718">
            <v>0</v>
          </cell>
          <cell r="AD1718">
            <v>0</v>
          </cell>
          <cell r="AE1718">
            <v>0</v>
          </cell>
          <cell r="AF1718">
            <v>0</v>
          </cell>
          <cell r="AG1718">
            <v>0</v>
          </cell>
          <cell r="AH1718">
            <v>0</v>
          </cell>
          <cell r="AI1718">
            <v>0</v>
          </cell>
          <cell r="AJ1718">
            <v>0</v>
          </cell>
          <cell r="AK1718">
            <v>0</v>
          </cell>
          <cell r="AL1718">
            <v>0</v>
          </cell>
          <cell r="AM1718">
            <v>0</v>
          </cell>
          <cell r="AN1718">
            <v>0</v>
          </cell>
          <cell r="AO1718">
            <v>0</v>
          </cell>
          <cell r="AQ1718">
            <v>0</v>
          </cell>
          <cell r="AR1718">
            <v>421.75</v>
          </cell>
        </row>
        <row r="1719">
          <cell r="C1719">
            <v>5371</v>
          </cell>
          <cell r="E1719">
            <v>0</v>
          </cell>
          <cell r="F1719">
            <v>0</v>
          </cell>
          <cell r="G1719">
            <v>0</v>
          </cell>
          <cell r="H1719">
            <v>0</v>
          </cell>
          <cell r="I1719">
            <v>0</v>
          </cell>
          <cell r="J1719">
            <v>0</v>
          </cell>
          <cell r="K1719">
            <v>0</v>
          </cell>
          <cell r="L1719">
            <v>0</v>
          </cell>
          <cell r="M1719">
            <v>0</v>
          </cell>
          <cell r="N1719">
            <v>0</v>
          </cell>
          <cell r="O1719">
            <v>0</v>
          </cell>
          <cell r="P1719">
            <v>0</v>
          </cell>
          <cell r="Q1719">
            <v>0</v>
          </cell>
          <cell r="R1719">
            <v>0</v>
          </cell>
          <cell r="S1719">
            <v>0</v>
          </cell>
          <cell r="T1719">
            <v>0</v>
          </cell>
          <cell r="U1719">
            <v>0</v>
          </cell>
          <cell r="V1719">
            <v>0</v>
          </cell>
          <cell r="W1719">
            <v>0</v>
          </cell>
          <cell r="X1719">
            <v>0</v>
          </cell>
          <cell r="Y1719">
            <v>0</v>
          </cell>
          <cell r="Z1719">
            <v>0</v>
          </cell>
          <cell r="AA1719">
            <v>0</v>
          </cell>
          <cell r="AB1719">
            <v>0</v>
          </cell>
          <cell r="AC1719">
            <v>0</v>
          </cell>
          <cell r="AD1719">
            <v>0</v>
          </cell>
          <cell r="AE1719">
            <v>0</v>
          </cell>
          <cell r="AF1719">
            <v>0</v>
          </cell>
          <cell r="AG1719">
            <v>0</v>
          </cell>
          <cell r="AH1719">
            <v>6141.54</v>
          </cell>
          <cell r="AI1719">
            <v>0</v>
          </cell>
          <cell r="AJ1719">
            <v>0</v>
          </cell>
          <cell r="AK1719">
            <v>0</v>
          </cell>
          <cell r="AL1719">
            <v>0</v>
          </cell>
          <cell r="AM1719">
            <v>0</v>
          </cell>
          <cell r="AN1719">
            <v>0</v>
          </cell>
          <cell r="AO1719">
            <v>0</v>
          </cell>
          <cell r="AQ1719">
            <v>6141.54</v>
          </cell>
          <cell r="AR1719">
            <v>0</v>
          </cell>
        </row>
        <row r="1720">
          <cell r="C1720">
            <v>5371</v>
          </cell>
          <cell r="E1720">
            <v>0</v>
          </cell>
          <cell r="F1720">
            <v>0</v>
          </cell>
          <cell r="G1720">
            <v>0</v>
          </cell>
          <cell r="H1720">
            <v>0</v>
          </cell>
          <cell r="I1720">
            <v>0</v>
          </cell>
          <cell r="J1720">
            <v>0</v>
          </cell>
          <cell r="K1720">
            <v>0</v>
          </cell>
          <cell r="L1720">
            <v>0</v>
          </cell>
          <cell r="M1720">
            <v>0</v>
          </cell>
          <cell r="N1720">
            <v>0</v>
          </cell>
          <cell r="O1720">
            <v>0</v>
          </cell>
          <cell r="P1720">
            <v>0</v>
          </cell>
          <cell r="Q1720">
            <v>0</v>
          </cell>
          <cell r="R1720">
            <v>0</v>
          </cell>
          <cell r="S1720">
            <v>0</v>
          </cell>
          <cell r="T1720">
            <v>0</v>
          </cell>
          <cell r="U1720">
            <v>0</v>
          </cell>
          <cell r="V1720">
            <v>0</v>
          </cell>
          <cell r="W1720">
            <v>0</v>
          </cell>
          <cell r="X1720">
            <v>0</v>
          </cell>
          <cell r="Y1720">
            <v>0</v>
          </cell>
          <cell r="Z1720">
            <v>0</v>
          </cell>
          <cell r="AA1720">
            <v>0</v>
          </cell>
          <cell r="AB1720">
            <v>0</v>
          </cell>
          <cell r="AC1720">
            <v>0</v>
          </cell>
          <cell r="AD1720">
            <v>0</v>
          </cell>
          <cell r="AE1720">
            <v>0</v>
          </cell>
          <cell r="AF1720">
            <v>0</v>
          </cell>
          <cell r="AG1720">
            <v>0</v>
          </cell>
          <cell r="AH1720">
            <v>0</v>
          </cell>
          <cell r="AI1720">
            <v>0</v>
          </cell>
          <cell r="AJ1720">
            <v>0</v>
          </cell>
          <cell r="AK1720">
            <v>0</v>
          </cell>
          <cell r="AL1720">
            <v>0</v>
          </cell>
          <cell r="AM1720">
            <v>0</v>
          </cell>
          <cell r="AN1720">
            <v>0</v>
          </cell>
          <cell r="AO1720">
            <v>0</v>
          </cell>
          <cell r="AQ1720">
            <v>0</v>
          </cell>
          <cell r="AR1720">
            <v>0</v>
          </cell>
        </row>
        <row r="1721">
          <cell r="C1721">
            <v>5371</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cell r="AF1721">
            <v>0</v>
          </cell>
          <cell r="AG1721">
            <v>0</v>
          </cell>
          <cell r="AH1721">
            <v>0</v>
          </cell>
          <cell r="AI1721">
            <v>0</v>
          </cell>
          <cell r="AJ1721">
            <v>0</v>
          </cell>
          <cell r="AK1721">
            <v>0</v>
          </cell>
          <cell r="AL1721">
            <v>0</v>
          </cell>
          <cell r="AM1721">
            <v>0</v>
          </cell>
          <cell r="AN1721">
            <v>0</v>
          </cell>
          <cell r="AO1721">
            <v>0</v>
          </cell>
          <cell r="AQ1721">
            <v>0</v>
          </cell>
          <cell r="AR1721">
            <v>0</v>
          </cell>
        </row>
        <row r="1722">
          <cell r="C1722">
            <v>5371</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cell r="AF1722">
            <v>0</v>
          </cell>
          <cell r="AG1722">
            <v>0</v>
          </cell>
          <cell r="AH1722">
            <v>0</v>
          </cell>
          <cell r="AI1722">
            <v>0</v>
          </cell>
          <cell r="AJ1722">
            <v>0</v>
          </cell>
          <cell r="AK1722">
            <v>0</v>
          </cell>
          <cell r="AL1722">
            <v>0</v>
          </cell>
          <cell r="AM1722">
            <v>0</v>
          </cell>
          <cell r="AN1722">
            <v>0</v>
          </cell>
          <cell r="AO1722">
            <v>0</v>
          </cell>
          <cell r="AQ1722">
            <v>0</v>
          </cell>
          <cell r="AR1722">
            <v>0</v>
          </cell>
        </row>
        <row r="1723">
          <cell r="C1723">
            <v>5371</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cell r="AF1723">
            <v>0</v>
          </cell>
          <cell r="AG1723">
            <v>0</v>
          </cell>
          <cell r="AH1723">
            <v>0</v>
          </cell>
          <cell r="AI1723">
            <v>0</v>
          </cell>
          <cell r="AJ1723">
            <v>0</v>
          </cell>
          <cell r="AK1723">
            <v>0</v>
          </cell>
          <cell r="AL1723">
            <v>0</v>
          </cell>
          <cell r="AM1723">
            <v>0</v>
          </cell>
          <cell r="AN1723">
            <v>0</v>
          </cell>
          <cell r="AO1723">
            <v>0</v>
          </cell>
          <cell r="AQ1723">
            <v>0</v>
          </cell>
          <cell r="AR1723">
            <v>0</v>
          </cell>
        </row>
        <row r="1724">
          <cell r="C1724">
            <v>5371</v>
          </cell>
          <cell r="E1724">
            <v>0</v>
          </cell>
          <cell r="F1724">
            <v>0</v>
          </cell>
          <cell r="G1724">
            <v>0</v>
          </cell>
          <cell r="H1724">
            <v>0</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cell r="AF1724">
            <v>0</v>
          </cell>
          <cell r="AG1724">
            <v>0</v>
          </cell>
          <cell r="AH1724">
            <v>0</v>
          </cell>
          <cell r="AI1724">
            <v>0</v>
          </cell>
          <cell r="AJ1724">
            <v>0</v>
          </cell>
          <cell r="AK1724">
            <v>0</v>
          </cell>
          <cell r="AL1724">
            <v>0</v>
          </cell>
          <cell r="AM1724">
            <v>0</v>
          </cell>
          <cell r="AN1724">
            <v>0</v>
          </cell>
          <cell r="AO1724">
            <v>0</v>
          </cell>
          <cell r="AQ1724">
            <v>0</v>
          </cell>
          <cell r="AR1724">
            <v>0</v>
          </cell>
        </row>
        <row r="1725">
          <cell r="C1725">
            <v>5371</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cell r="AF1725">
            <v>0</v>
          </cell>
          <cell r="AG1725">
            <v>0</v>
          </cell>
          <cell r="AH1725">
            <v>0</v>
          </cell>
          <cell r="AI1725">
            <v>0</v>
          </cell>
          <cell r="AJ1725">
            <v>0</v>
          </cell>
          <cell r="AK1725">
            <v>0</v>
          </cell>
          <cell r="AL1725">
            <v>0</v>
          </cell>
          <cell r="AM1725">
            <v>0</v>
          </cell>
          <cell r="AN1725">
            <v>0</v>
          </cell>
          <cell r="AO1725">
            <v>0</v>
          </cell>
          <cell r="AQ1725">
            <v>0</v>
          </cell>
          <cell r="AR1725">
            <v>0</v>
          </cell>
        </row>
        <row r="1726">
          <cell r="C1726">
            <v>5371</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cell r="AF1726">
            <v>0</v>
          </cell>
          <cell r="AG1726">
            <v>0</v>
          </cell>
          <cell r="AH1726">
            <v>0</v>
          </cell>
          <cell r="AI1726">
            <v>0</v>
          </cell>
          <cell r="AJ1726">
            <v>0</v>
          </cell>
          <cell r="AK1726">
            <v>0</v>
          </cell>
          <cell r="AL1726">
            <v>0</v>
          </cell>
          <cell r="AM1726">
            <v>0</v>
          </cell>
          <cell r="AN1726">
            <v>0</v>
          </cell>
          <cell r="AO1726">
            <v>0</v>
          </cell>
          <cell r="AQ1726">
            <v>0</v>
          </cell>
          <cell r="AR1726">
            <v>0</v>
          </cell>
        </row>
        <row r="1727">
          <cell r="C1727">
            <v>5371</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cell r="AF1727">
            <v>0</v>
          </cell>
          <cell r="AG1727">
            <v>0</v>
          </cell>
          <cell r="AH1727">
            <v>0</v>
          </cell>
          <cell r="AI1727">
            <v>0</v>
          </cell>
          <cell r="AJ1727">
            <v>0</v>
          </cell>
          <cell r="AK1727">
            <v>0</v>
          </cell>
          <cell r="AL1727">
            <v>0</v>
          </cell>
          <cell r="AM1727">
            <v>0</v>
          </cell>
          <cell r="AN1727">
            <v>0</v>
          </cell>
          <cell r="AO1727">
            <v>0</v>
          </cell>
          <cell r="AQ1727">
            <v>0</v>
          </cell>
          <cell r="AR1727">
            <v>0</v>
          </cell>
        </row>
        <row r="1728">
          <cell r="C1728">
            <v>5371</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cell r="AF1728">
            <v>0</v>
          </cell>
          <cell r="AG1728">
            <v>0</v>
          </cell>
          <cell r="AH1728">
            <v>0</v>
          </cell>
          <cell r="AI1728">
            <v>0</v>
          </cell>
          <cell r="AJ1728">
            <v>0</v>
          </cell>
          <cell r="AK1728">
            <v>0</v>
          </cell>
          <cell r="AL1728">
            <v>0</v>
          </cell>
          <cell r="AM1728">
            <v>0</v>
          </cell>
          <cell r="AN1728">
            <v>0</v>
          </cell>
          <cell r="AO1728">
            <v>0</v>
          </cell>
          <cell r="AQ1728">
            <v>0</v>
          </cell>
          <cell r="AR1728">
            <v>0</v>
          </cell>
        </row>
        <row r="1729">
          <cell r="C1729">
            <v>5371</v>
          </cell>
          <cell r="E1729">
            <v>0</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cell r="AF1729">
            <v>0</v>
          </cell>
          <cell r="AG1729">
            <v>0</v>
          </cell>
          <cell r="AH1729">
            <v>0</v>
          </cell>
          <cell r="AI1729">
            <v>0</v>
          </cell>
          <cell r="AJ1729">
            <v>0</v>
          </cell>
          <cell r="AK1729">
            <v>0</v>
          </cell>
          <cell r="AL1729">
            <v>0</v>
          </cell>
          <cell r="AM1729">
            <v>0</v>
          </cell>
          <cell r="AN1729">
            <v>0</v>
          </cell>
          <cell r="AO1729">
            <v>0</v>
          </cell>
          <cell r="AQ1729">
            <v>0</v>
          </cell>
          <cell r="AR1729">
            <v>0</v>
          </cell>
        </row>
        <row r="1730">
          <cell r="C1730">
            <v>5371</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cell r="AF1730">
            <v>0</v>
          </cell>
          <cell r="AG1730">
            <v>0</v>
          </cell>
          <cell r="AH1730">
            <v>0</v>
          </cell>
          <cell r="AI1730">
            <v>0</v>
          </cell>
          <cell r="AJ1730">
            <v>0</v>
          </cell>
          <cell r="AK1730">
            <v>0</v>
          </cell>
          <cell r="AL1730">
            <v>0</v>
          </cell>
          <cell r="AM1730">
            <v>0</v>
          </cell>
          <cell r="AN1730">
            <v>0</v>
          </cell>
          <cell r="AO1730">
            <v>0</v>
          </cell>
          <cell r="AQ1730">
            <v>0</v>
          </cell>
          <cell r="AR1730">
            <v>0</v>
          </cell>
        </row>
        <row r="1731">
          <cell r="C1731">
            <v>5371</v>
          </cell>
          <cell r="E1731">
            <v>0</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cell r="AF1731">
            <v>0</v>
          </cell>
          <cell r="AG1731">
            <v>0</v>
          </cell>
          <cell r="AH1731">
            <v>0</v>
          </cell>
          <cell r="AI1731">
            <v>0</v>
          </cell>
          <cell r="AJ1731">
            <v>0</v>
          </cell>
          <cell r="AK1731">
            <v>0</v>
          </cell>
          <cell r="AL1731">
            <v>0</v>
          </cell>
          <cell r="AM1731">
            <v>0</v>
          </cell>
          <cell r="AN1731">
            <v>0</v>
          </cell>
          <cell r="AO1731">
            <v>0</v>
          </cell>
          <cell r="AQ1731">
            <v>0</v>
          </cell>
          <cell r="AR1731">
            <v>0</v>
          </cell>
        </row>
        <row r="1732">
          <cell r="C1732">
            <v>5371</v>
          </cell>
          <cell r="E1732">
            <v>0</v>
          </cell>
          <cell r="F1732">
            <v>0</v>
          </cell>
          <cell r="G1732">
            <v>0</v>
          </cell>
          <cell r="H1732">
            <v>0</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cell r="AF1732">
            <v>0</v>
          </cell>
          <cell r="AG1732">
            <v>0</v>
          </cell>
          <cell r="AH1732">
            <v>0</v>
          </cell>
          <cell r="AI1732">
            <v>0</v>
          </cell>
          <cell r="AJ1732">
            <v>0</v>
          </cell>
          <cell r="AK1732">
            <v>0</v>
          </cell>
          <cell r="AL1732">
            <v>0</v>
          </cell>
          <cell r="AM1732">
            <v>0</v>
          </cell>
          <cell r="AN1732">
            <v>0</v>
          </cell>
          <cell r="AO1732">
            <v>0</v>
          </cell>
          <cell r="AQ1732">
            <v>0</v>
          </cell>
          <cell r="AR1732">
            <v>0</v>
          </cell>
        </row>
        <row r="1733">
          <cell r="C1733">
            <v>5371</v>
          </cell>
          <cell r="E1733">
            <v>0</v>
          </cell>
          <cell r="F1733">
            <v>0</v>
          </cell>
          <cell r="G1733">
            <v>0</v>
          </cell>
          <cell r="H1733">
            <v>0</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cell r="AF1733">
            <v>0</v>
          </cell>
          <cell r="AG1733">
            <v>0</v>
          </cell>
          <cell r="AH1733">
            <v>0</v>
          </cell>
          <cell r="AI1733">
            <v>0</v>
          </cell>
          <cell r="AJ1733">
            <v>0</v>
          </cell>
          <cell r="AK1733">
            <v>0</v>
          </cell>
          <cell r="AL1733">
            <v>0</v>
          </cell>
          <cell r="AM1733">
            <v>0</v>
          </cell>
          <cell r="AN1733">
            <v>0</v>
          </cell>
          <cell r="AO1733">
            <v>0</v>
          </cell>
          <cell r="AQ1733">
            <v>0</v>
          </cell>
          <cell r="AR1733">
            <v>0</v>
          </cell>
        </row>
        <row r="1734">
          <cell r="C1734">
            <v>5371</v>
          </cell>
          <cell r="E1734">
            <v>0</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cell r="AF1734">
            <v>0</v>
          </cell>
          <cell r="AG1734">
            <v>0</v>
          </cell>
          <cell r="AH1734">
            <v>0</v>
          </cell>
          <cell r="AI1734">
            <v>0</v>
          </cell>
          <cell r="AJ1734">
            <v>0</v>
          </cell>
          <cell r="AK1734">
            <v>0</v>
          </cell>
          <cell r="AL1734">
            <v>0</v>
          </cell>
          <cell r="AM1734">
            <v>0</v>
          </cell>
          <cell r="AN1734">
            <v>0</v>
          </cell>
          <cell r="AO1734">
            <v>0</v>
          </cell>
          <cell r="AQ1734">
            <v>0</v>
          </cell>
          <cell r="AR1734">
            <v>0</v>
          </cell>
        </row>
        <row r="1735">
          <cell r="C1735">
            <v>5371</v>
          </cell>
          <cell r="E1735">
            <v>0</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cell r="AF1735">
            <v>0</v>
          </cell>
          <cell r="AG1735">
            <v>0</v>
          </cell>
          <cell r="AH1735">
            <v>0</v>
          </cell>
          <cell r="AI1735">
            <v>0</v>
          </cell>
          <cell r="AJ1735">
            <v>0</v>
          </cell>
          <cell r="AK1735">
            <v>0</v>
          </cell>
          <cell r="AL1735">
            <v>0</v>
          </cell>
          <cell r="AM1735">
            <v>0</v>
          </cell>
          <cell r="AN1735">
            <v>0</v>
          </cell>
          <cell r="AO1735">
            <v>0</v>
          </cell>
          <cell r="AQ1735">
            <v>0</v>
          </cell>
          <cell r="AR1735">
            <v>0</v>
          </cell>
        </row>
        <row r="1736">
          <cell r="E1736">
            <v>0</v>
          </cell>
          <cell r="F1736">
            <v>0</v>
          </cell>
          <cell r="G1736">
            <v>0</v>
          </cell>
          <cell r="H1736">
            <v>0</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-421.75</v>
          </cell>
          <cell r="AC1736">
            <v>0</v>
          </cell>
          <cell r="AD1736">
            <v>0</v>
          </cell>
          <cell r="AE1736">
            <v>0</v>
          </cell>
          <cell r="AF1736">
            <v>0</v>
          </cell>
          <cell r="AG1736">
            <v>0</v>
          </cell>
          <cell r="AH1736">
            <v>6141.54</v>
          </cell>
          <cell r="AI1736">
            <v>0</v>
          </cell>
          <cell r="AJ1736">
            <v>0</v>
          </cell>
          <cell r="AK1736">
            <v>0</v>
          </cell>
          <cell r="AL1736">
            <v>0</v>
          </cell>
          <cell r="AM1736">
            <v>0</v>
          </cell>
          <cell r="AN1736">
            <v>0</v>
          </cell>
          <cell r="AO1736">
            <v>0</v>
          </cell>
          <cell r="AQ1736">
            <v>6141.54</v>
          </cell>
          <cell r="AR1736">
            <v>421.75</v>
          </cell>
        </row>
        <row r="1737">
          <cell r="C1737">
            <v>5373</v>
          </cell>
          <cell r="E1737">
            <v>0</v>
          </cell>
          <cell r="F1737">
            <v>0</v>
          </cell>
          <cell r="G1737">
            <v>0</v>
          </cell>
          <cell r="H1737">
            <v>0</v>
          </cell>
          <cell r="I1737">
            <v>0</v>
          </cell>
          <cell r="J1737">
            <v>0</v>
          </cell>
          <cell r="K1737">
            <v>0</v>
          </cell>
          <cell r="L1737">
            <v>0</v>
          </cell>
          <cell r="M1737">
            <v>0</v>
          </cell>
          <cell r="N1737">
            <v>0</v>
          </cell>
          <cell r="O1737">
            <v>0</v>
          </cell>
          <cell r="P1737">
            <v>0</v>
          </cell>
          <cell r="Q1737">
            <v>0</v>
          </cell>
          <cell r="R1737">
            <v>0</v>
          </cell>
          <cell r="S1737">
            <v>0</v>
          </cell>
          <cell r="T1737">
            <v>-27098.73</v>
          </cell>
          <cell r="U1737">
            <v>0</v>
          </cell>
          <cell r="V1737">
            <v>0</v>
          </cell>
          <cell r="W1737">
            <v>0</v>
          </cell>
          <cell r="X1737">
            <v>0</v>
          </cell>
          <cell r="Y1737">
            <v>0</v>
          </cell>
          <cell r="Z1737">
            <v>0</v>
          </cell>
          <cell r="AA1737">
            <v>0</v>
          </cell>
          <cell r="AB1737">
            <v>0</v>
          </cell>
          <cell r="AC1737">
            <v>0</v>
          </cell>
          <cell r="AD1737">
            <v>0</v>
          </cell>
          <cell r="AE1737">
            <v>0</v>
          </cell>
          <cell r="AF1737">
            <v>0</v>
          </cell>
          <cell r="AG1737">
            <v>0</v>
          </cell>
          <cell r="AH1737">
            <v>0</v>
          </cell>
          <cell r="AI1737">
            <v>0</v>
          </cell>
          <cell r="AJ1737">
            <v>0</v>
          </cell>
          <cell r="AK1737">
            <v>0</v>
          </cell>
          <cell r="AL1737">
            <v>0</v>
          </cell>
          <cell r="AM1737">
            <v>0</v>
          </cell>
          <cell r="AN1737">
            <v>0</v>
          </cell>
          <cell r="AO1737">
            <v>0</v>
          </cell>
          <cell r="AQ1737">
            <v>0</v>
          </cell>
          <cell r="AR1737">
            <v>27098.73</v>
          </cell>
        </row>
        <row r="1738">
          <cell r="C1738">
            <v>5373</v>
          </cell>
          <cell r="E1738">
            <v>0</v>
          </cell>
          <cell r="F1738">
            <v>0</v>
          </cell>
          <cell r="G1738">
            <v>0</v>
          </cell>
          <cell r="H1738">
            <v>0</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cell r="AF1738">
            <v>0</v>
          </cell>
          <cell r="AG1738">
            <v>0</v>
          </cell>
          <cell r="AH1738">
            <v>0</v>
          </cell>
          <cell r="AI1738">
            <v>0</v>
          </cell>
          <cell r="AJ1738">
            <v>0</v>
          </cell>
          <cell r="AK1738">
            <v>0</v>
          </cell>
          <cell r="AL1738">
            <v>0</v>
          </cell>
          <cell r="AM1738">
            <v>0</v>
          </cell>
          <cell r="AN1738">
            <v>0</v>
          </cell>
          <cell r="AO1738">
            <v>0</v>
          </cell>
          <cell r="AQ1738">
            <v>0</v>
          </cell>
          <cell r="AR1738">
            <v>0</v>
          </cell>
        </row>
        <row r="1739">
          <cell r="C1739">
            <v>5373</v>
          </cell>
          <cell r="E1739">
            <v>0</v>
          </cell>
          <cell r="F1739">
            <v>0</v>
          </cell>
          <cell r="G1739">
            <v>0</v>
          </cell>
          <cell r="H1739">
            <v>0</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cell r="AF1739">
            <v>0</v>
          </cell>
          <cell r="AG1739">
            <v>0</v>
          </cell>
          <cell r="AH1739">
            <v>0</v>
          </cell>
          <cell r="AI1739">
            <v>0</v>
          </cell>
          <cell r="AJ1739">
            <v>0</v>
          </cell>
          <cell r="AK1739">
            <v>0</v>
          </cell>
          <cell r="AL1739">
            <v>0</v>
          </cell>
          <cell r="AM1739">
            <v>0</v>
          </cell>
          <cell r="AN1739">
            <v>0</v>
          </cell>
          <cell r="AO1739">
            <v>0</v>
          </cell>
          <cell r="AQ1739">
            <v>0</v>
          </cell>
          <cell r="AR1739">
            <v>0</v>
          </cell>
        </row>
        <row r="1740">
          <cell r="C1740">
            <v>5373</v>
          </cell>
          <cell r="E1740">
            <v>0</v>
          </cell>
          <cell r="F1740">
            <v>0</v>
          </cell>
          <cell r="G1740">
            <v>0</v>
          </cell>
          <cell r="H1740">
            <v>0</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cell r="AF1740">
            <v>0</v>
          </cell>
          <cell r="AG1740">
            <v>0</v>
          </cell>
          <cell r="AH1740">
            <v>0</v>
          </cell>
          <cell r="AI1740">
            <v>0</v>
          </cell>
          <cell r="AJ1740">
            <v>0</v>
          </cell>
          <cell r="AK1740">
            <v>0</v>
          </cell>
          <cell r="AL1740">
            <v>0</v>
          </cell>
          <cell r="AM1740">
            <v>0</v>
          </cell>
          <cell r="AN1740">
            <v>0</v>
          </cell>
          <cell r="AO1740">
            <v>0</v>
          </cell>
          <cell r="AQ1740">
            <v>0</v>
          </cell>
          <cell r="AR1740">
            <v>0</v>
          </cell>
        </row>
        <row r="1741">
          <cell r="C1741">
            <v>5373</v>
          </cell>
          <cell r="E1741">
            <v>0</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cell r="AF1741">
            <v>0</v>
          </cell>
          <cell r="AG1741">
            <v>0</v>
          </cell>
          <cell r="AH1741">
            <v>0</v>
          </cell>
          <cell r="AI1741">
            <v>0</v>
          </cell>
          <cell r="AJ1741">
            <v>0</v>
          </cell>
          <cell r="AK1741">
            <v>0</v>
          </cell>
          <cell r="AL1741">
            <v>0</v>
          </cell>
          <cell r="AM1741">
            <v>0</v>
          </cell>
          <cell r="AN1741">
            <v>0</v>
          </cell>
          <cell r="AO1741">
            <v>0</v>
          </cell>
          <cell r="AQ1741">
            <v>0</v>
          </cell>
          <cell r="AR1741">
            <v>0</v>
          </cell>
        </row>
        <row r="1742">
          <cell r="C1742">
            <v>5373</v>
          </cell>
          <cell r="E1742">
            <v>0</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cell r="AF1742">
            <v>0</v>
          </cell>
          <cell r="AG1742">
            <v>0</v>
          </cell>
          <cell r="AH1742">
            <v>0</v>
          </cell>
          <cell r="AI1742">
            <v>0</v>
          </cell>
          <cell r="AJ1742">
            <v>0</v>
          </cell>
          <cell r="AK1742">
            <v>0</v>
          </cell>
          <cell r="AL1742">
            <v>0</v>
          </cell>
          <cell r="AM1742">
            <v>0</v>
          </cell>
          <cell r="AN1742">
            <v>0</v>
          </cell>
          <cell r="AO1742">
            <v>0</v>
          </cell>
          <cell r="AQ1742">
            <v>0</v>
          </cell>
          <cell r="AR1742">
            <v>0</v>
          </cell>
        </row>
        <row r="1743">
          <cell r="C1743">
            <v>5373</v>
          </cell>
          <cell r="E1743">
            <v>0</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cell r="AF1743">
            <v>0</v>
          </cell>
          <cell r="AG1743">
            <v>0</v>
          </cell>
          <cell r="AH1743">
            <v>0</v>
          </cell>
          <cell r="AI1743">
            <v>0</v>
          </cell>
          <cell r="AJ1743">
            <v>0</v>
          </cell>
          <cell r="AK1743">
            <v>0</v>
          </cell>
          <cell r="AL1743">
            <v>0</v>
          </cell>
          <cell r="AM1743">
            <v>0</v>
          </cell>
          <cell r="AN1743">
            <v>0</v>
          </cell>
          <cell r="AO1743">
            <v>0</v>
          </cell>
          <cell r="AQ1743">
            <v>0</v>
          </cell>
          <cell r="AR1743">
            <v>0</v>
          </cell>
        </row>
        <row r="1744">
          <cell r="C1744">
            <v>5373</v>
          </cell>
          <cell r="E1744">
            <v>0</v>
          </cell>
          <cell r="F1744">
            <v>0</v>
          </cell>
          <cell r="G1744">
            <v>0</v>
          </cell>
          <cell r="H1744">
            <v>0</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cell r="AF1744">
            <v>0</v>
          </cell>
          <cell r="AG1744">
            <v>0</v>
          </cell>
          <cell r="AH1744">
            <v>0</v>
          </cell>
          <cell r="AI1744">
            <v>0</v>
          </cell>
          <cell r="AJ1744">
            <v>0</v>
          </cell>
          <cell r="AK1744">
            <v>0</v>
          </cell>
          <cell r="AL1744">
            <v>0</v>
          </cell>
          <cell r="AM1744">
            <v>0</v>
          </cell>
          <cell r="AN1744">
            <v>0</v>
          </cell>
          <cell r="AO1744">
            <v>0</v>
          </cell>
          <cell r="AQ1744">
            <v>0</v>
          </cell>
          <cell r="AR1744">
            <v>0</v>
          </cell>
        </row>
        <row r="1745">
          <cell r="C1745">
            <v>5373</v>
          </cell>
          <cell r="E1745">
            <v>0</v>
          </cell>
          <cell r="F1745">
            <v>0</v>
          </cell>
          <cell r="G1745">
            <v>0</v>
          </cell>
          <cell r="H1745">
            <v>0</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cell r="AF1745">
            <v>0</v>
          </cell>
          <cell r="AG1745">
            <v>0</v>
          </cell>
          <cell r="AH1745">
            <v>0</v>
          </cell>
          <cell r="AI1745">
            <v>0</v>
          </cell>
          <cell r="AJ1745">
            <v>0</v>
          </cell>
          <cell r="AK1745">
            <v>0</v>
          </cell>
          <cell r="AL1745">
            <v>0</v>
          </cell>
          <cell r="AM1745">
            <v>0</v>
          </cell>
          <cell r="AN1745">
            <v>0</v>
          </cell>
          <cell r="AO1745">
            <v>0</v>
          </cell>
          <cell r="AQ1745">
            <v>0</v>
          </cell>
          <cell r="AR1745">
            <v>0</v>
          </cell>
        </row>
        <row r="1746">
          <cell r="C1746">
            <v>5373</v>
          </cell>
          <cell r="E1746">
            <v>0</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cell r="AF1746">
            <v>0</v>
          </cell>
          <cell r="AG1746">
            <v>0</v>
          </cell>
          <cell r="AH1746">
            <v>0</v>
          </cell>
          <cell r="AI1746">
            <v>0</v>
          </cell>
          <cell r="AJ1746">
            <v>0</v>
          </cell>
          <cell r="AK1746">
            <v>0</v>
          </cell>
          <cell r="AL1746">
            <v>0</v>
          </cell>
          <cell r="AM1746">
            <v>0</v>
          </cell>
          <cell r="AN1746">
            <v>0</v>
          </cell>
          <cell r="AO1746">
            <v>0</v>
          </cell>
          <cell r="AQ1746">
            <v>0</v>
          </cell>
          <cell r="AR1746">
            <v>0</v>
          </cell>
        </row>
        <row r="1747">
          <cell r="C1747">
            <v>5373</v>
          </cell>
          <cell r="E1747">
            <v>0</v>
          </cell>
          <cell r="F1747">
            <v>0</v>
          </cell>
          <cell r="G1747">
            <v>0</v>
          </cell>
          <cell r="H1747">
            <v>0</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cell r="AF1747">
            <v>0</v>
          </cell>
          <cell r="AG1747">
            <v>0</v>
          </cell>
          <cell r="AH1747">
            <v>0</v>
          </cell>
          <cell r="AI1747">
            <v>0</v>
          </cell>
          <cell r="AJ1747">
            <v>0</v>
          </cell>
          <cell r="AK1747">
            <v>0</v>
          </cell>
          <cell r="AL1747">
            <v>0</v>
          </cell>
          <cell r="AM1747">
            <v>0</v>
          </cell>
          <cell r="AN1747">
            <v>0</v>
          </cell>
          <cell r="AO1747">
            <v>0</v>
          </cell>
          <cell r="AQ1747">
            <v>0</v>
          </cell>
          <cell r="AR1747">
            <v>0</v>
          </cell>
        </row>
        <row r="1748">
          <cell r="C1748">
            <v>5373</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cell r="AF1748">
            <v>0</v>
          </cell>
          <cell r="AG1748">
            <v>0</v>
          </cell>
          <cell r="AH1748">
            <v>0</v>
          </cell>
          <cell r="AI1748">
            <v>0</v>
          </cell>
          <cell r="AJ1748">
            <v>0</v>
          </cell>
          <cell r="AK1748">
            <v>0</v>
          </cell>
          <cell r="AL1748">
            <v>0</v>
          </cell>
          <cell r="AM1748">
            <v>0</v>
          </cell>
          <cell r="AN1748">
            <v>0</v>
          </cell>
          <cell r="AO1748">
            <v>0</v>
          </cell>
          <cell r="AQ1748">
            <v>0</v>
          </cell>
          <cell r="AR1748">
            <v>0</v>
          </cell>
        </row>
        <row r="1749">
          <cell r="C1749">
            <v>5373</v>
          </cell>
          <cell r="E1749">
            <v>0</v>
          </cell>
          <cell r="F1749">
            <v>0</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cell r="AF1749">
            <v>0</v>
          </cell>
          <cell r="AG1749">
            <v>0</v>
          </cell>
          <cell r="AH1749">
            <v>0</v>
          </cell>
          <cell r="AI1749">
            <v>0</v>
          </cell>
          <cell r="AJ1749">
            <v>0</v>
          </cell>
          <cell r="AK1749">
            <v>0</v>
          </cell>
          <cell r="AL1749">
            <v>0</v>
          </cell>
          <cell r="AM1749">
            <v>0</v>
          </cell>
          <cell r="AN1749">
            <v>0</v>
          </cell>
          <cell r="AO1749">
            <v>0</v>
          </cell>
          <cell r="AQ1749">
            <v>0</v>
          </cell>
          <cell r="AR1749">
            <v>0</v>
          </cell>
        </row>
        <row r="1750">
          <cell r="C1750">
            <v>5373</v>
          </cell>
          <cell r="E1750">
            <v>0</v>
          </cell>
          <cell r="F1750">
            <v>0</v>
          </cell>
          <cell r="G1750">
            <v>0</v>
          </cell>
          <cell r="H1750">
            <v>0</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cell r="AF1750">
            <v>0</v>
          </cell>
          <cell r="AG1750">
            <v>0</v>
          </cell>
          <cell r="AH1750">
            <v>0</v>
          </cell>
          <cell r="AI1750">
            <v>0</v>
          </cell>
          <cell r="AJ1750">
            <v>0</v>
          </cell>
          <cell r="AK1750">
            <v>0</v>
          </cell>
          <cell r="AL1750">
            <v>0</v>
          </cell>
          <cell r="AM1750">
            <v>0</v>
          </cell>
          <cell r="AN1750">
            <v>0</v>
          </cell>
          <cell r="AO1750">
            <v>0</v>
          </cell>
          <cell r="AQ1750">
            <v>0</v>
          </cell>
          <cell r="AR1750">
            <v>0</v>
          </cell>
        </row>
        <row r="1751">
          <cell r="C1751">
            <v>5373</v>
          </cell>
          <cell r="E1751">
            <v>0</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cell r="AF1751">
            <v>0</v>
          </cell>
          <cell r="AG1751">
            <v>0</v>
          </cell>
          <cell r="AH1751">
            <v>0</v>
          </cell>
          <cell r="AI1751">
            <v>0</v>
          </cell>
          <cell r="AJ1751">
            <v>0</v>
          </cell>
          <cell r="AK1751">
            <v>0</v>
          </cell>
          <cell r="AL1751">
            <v>0</v>
          </cell>
          <cell r="AM1751">
            <v>0</v>
          </cell>
          <cell r="AN1751">
            <v>0</v>
          </cell>
          <cell r="AO1751">
            <v>0</v>
          </cell>
          <cell r="AQ1751">
            <v>0</v>
          </cell>
          <cell r="AR1751">
            <v>0</v>
          </cell>
        </row>
        <row r="1752">
          <cell r="C1752">
            <v>5373</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cell r="AF1752">
            <v>0</v>
          </cell>
          <cell r="AG1752">
            <v>0</v>
          </cell>
          <cell r="AH1752">
            <v>0</v>
          </cell>
          <cell r="AI1752">
            <v>0</v>
          </cell>
          <cell r="AJ1752">
            <v>0</v>
          </cell>
          <cell r="AK1752">
            <v>0</v>
          </cell>
          <cell r="AL1752">
            <v>0</v>
          </cell>
          <cell r="AM1752">
            <v>0</v>
          </cell>
          <cell r="AN1752">
            <v>0</v>
          </cell>
          <cell r="AO1752">
            <v>0</v>
          </cell>
          <cell r="AQ1752">
            <v>0</v>
          </cell>
          <cell r="AR1752">
            <v>0</v>
          </cell>
        </row>
        <row r="1753">
          <cell r="C1753">
            <v>5373</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cell r="AF1753">
            <v>0</v>
          </cell>
          <cell r="AG1753">
            <v>0</v>
          </cell>
          <cell r="AH1753">
            <v>0</v>
          </cell>
          <cell r="AI1753">
            <v>0</v>
          </cell>
          <cell r="AJ1753">
            <v>0</v>
          </cell>
          <cell r="AK1753">
            <v>0</v>
          </cell>
          <cell r="AL1753">
            <v>0</v>
          </cell>
          <cell r="AM1753">
            <v>0</v>
          </cell>
          <cell r="AN1753">
            <v>0</v>
          </cell>
          <cell r="AO1753">
            <v>0</v>
          </cell>
          <cell r="AQ1753">
            <v>0</v>
          </cell>
          <cell r="AR1753">
            <v>0</v>
          </cell>
        </row>
        <row r="1754">
          <cell r="C1754">
            <v>5373</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cell r="AF1754">
            <v>0</v>
          </cell>
          <cell r="AG1754">
            <v>0</v>
          </cell>
          <cell r="AH1754">
            <v>0</v>
          </cell>
          <cell r="AI1754">
            <v>0</v>
          </cell>
          <cell r="AJ1754">
            <v>0</v>
          </cell>
          <cell r="AK1754">
            <v>0</v>
          </cell>
          <cell r="AL1754">
            <v>0</v>
          </cell>
          <cell r="AM1754">
            <v>0</v>
          </cell>
          <cell r="AN1754">
            <v>0</v>
          </cell>
          <cell r="AO1754">
            <v>0</v>
          </cell>
          <cell r="AQ1754">
            <v>0</v>
          </cell>
          <cell r="AR1754">
            <v>0</v>
          </cell>
        </row>
        <row r="1755">
          <cell r="E1755">
            <v>0</v>
          </cell>
          <cell r="F1755">
            <v>0</v>
          </cell>
          <cell r="G1755">
            <v>0</v>
          </cell>
          <cell r="H1755">
            <v>0</v>
          </cell>
          <cell r="I1755">
            <v>0</v>
          </cell>
          <cell r="J1755">
            <v>0</v>
          </cell>
          <cell r="K1755">
            <v>0</v>
          </cell>
          <cell r="L1755">
            <v>0</v>
          </cell>
          <cell r="M1755">
            <v>0</v>
          </cell>
          <cell r="N1755">
            <v>0</v>
          </cell>
          <cell r="O1755">
            <v>0</v>
          </cell>
          <cell r="P1755">
            <v>0</v>
          </cell>
          <cell r="Q1755">
            <v>0</v>
          </cell>
          <cell r="R1755">
            <v>0</v>
          </cell>
          <cell r="S1755">
            <v>0</v>
          </cell>
          <cell r="T1755">
            <v>-27098.73</v>
          </cell>
          <cell r="U1755">
            <v>0</v>
          </cell>
          <cell r="V1755">
            <v>0</v>
          </cell>
          <cell r="W1755">
            <v>0</v>
          </cell>
          <cell r="X1755">
            <v>0</v>
          </cell>
          <cell r="Y1755">
            <v>0</v>
          </cell>
          <cell r="Z1755">
            <v>0</v>
          </cell>
          <cell r="AA1755">
            <v>0</v>
          </cell>
          <cell r="AB1755">
            <v>0</v>
          </cell>
          <cell r="AC1755">
            <v>0</v>
          </cell>
          <cell r="AD1755">
            <v>0</v>
          </cell>
          <cell r="AE1755">
            <v>0</v>
          </cell>
          <cell r="AF1755">
            <v>0</v>
          </cell>
          <cell r="AG1755">
            <v>0</v>
          </cell>
          <cell r="AH1755">
            <v>0</v>
          </cell>
          <cell r="AI1755">
            <v>0</v>
          </cell>
          <cell r="AJ1755">
            <v>0</v>
          </cell>
          <cell r="AK1755">
            <v>0</v>
          </cell>
          <cell r="AL1755">
            <v>0</v>
          </cell>
          <cell r="AM1755">
            <v>0</v>
          </cell>
          <cell r="AN1755">
            <v>0</v>
          </cell>
          <cell r="AO1755">
            <v>0</v>
          </cell>
          <cell r="AQ1755">
            <v>0</v>
          </cell>
          <cell r="AR1755">
            <v>27098.73</v>
          </cell>
        </row>
        <row r="1756">
          <cell r="C1756">
            <v>5374</v>
          </cell>
          <cell r="E1756">
            <v>0</v>
          </cell>
          <cell r="F1756">
            <v>0</v>
          </cell>
          <cell r="G1756">
            <v>0</v>
          </cell>
          <cell r="H1756">
            <v>0</v>
          </cell>
          <cell r="I1756">
            <v>0</v>
          </cell>
          <cell r="J1756">
            <v>0</v>
          </cell>
          <cell r="K1756">
            <v>0</v>
          </cell>
          <cell r="L1756">
            <v>0</v>
          </cell>
          <cell r="M1756">
            <v>0</v>
          </cell>
          <cell r="N1756">
            <v>-5510.14</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cell r="AF1756">
            <v>0</v>
          </cell>
          <cell r="AG1756">
            <v>0</v>
          </cell>
          <cell r="AH1756">
            <v>0</v>
          </cell>
          <cell r="AI1756">
            <v>0</v>
          </cell>
          <cell r="AJ1756">
            <v>0</v>
          </cell>
          <cell r="AK1756">
            <v>0</v>
          </cell>
          <cell r="AL1756">
            <v>0</v>
          </cell>
          <cell r="AM1756">
            <v>0</v>
          </cell>
          <cell r="AN1756">
            <v>0</v>
          </cell>
          <cell r="AO1756">
            <v>0</v>
          </cell>
          <cell r="AQ1756">
            <v>0</v>
          </cell>
          <cell r="AR1756">
            <v>5510.14</v>
          </cell>
        </row>
        <row r="1757">
          <cell r="C1757">
            <v>5374</v>
          </cell>
          <cell r="E1757">
            <v>0</v>
          </cell>
          <cell r="F1757">
            <v>0</v>
          </cell>
          <cell r="G1757">
            <v>0</v>
          </cell>
          <cell r="H1757">
            <v>0</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cell r="AF1757">
            <v>0</v>
          </cell>
          <cell r="AG1757">
            <v>0</v>
          </cell>
          <cell r="AH1757">
            <v>0</v>
          </cell>
          <cell r="AI1757">
            <v>0</v>
          </cell>
          <cell r="AJ1757">
            <v>0</v>
          </cell>
          <cell r="AK1757">
            <v>0</v>
          </cell>
          <cell r="AL1757">
            <v>0</v>
          </cell>
          <cell r="AM1757">
            <v>0</v>
          </cell>
          <cell r="AN1757">
            <v>0</v>
          </cell>
          <cell r="AO1757">
            <v>0</v>
          </cell>
          <cell r="AQ1757">
            <v>0</v>
          </cell>
          <cell r="AR1757">
            <v>0</v>
          </cell>
        </row>
        <row r="1758">
          <cell r="C1758">
            <v>5374</v>
          </cell>
          <cell r="E1758">
            <v>0</v>
          </cell>
          <cell r="F1758">
            <v>0</v>
          </cell>
          <cell r="G1758">
            <v>0</v>
          </cell>
          <cell r="H1758">
            <v>0</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cell r="AF1758">
            <v>0</v>
          </cell>
          <cell r="AG1758">
            <v>0</v>
          </cell>
          <cell r="AH1758">
            <v>0</v>
          </cell>
          <cell r="AI1758">
            <v>0</v>
          </cell>
          <cell r="AJ1758">
            <v>0</v>
          </cell>
          <cell r="AK1758">
            <v>0</v>
          </cell>
          <cell r="AL1758">
            <v>0</v>
          </cell>
          <cell r="AM1758">
            <v>0</v>
          </cell>
          <cell r="AN1758">
            <v>0</v>
          </cell>
          <cell r="AO1758">
            <v>0</v>
          </cell>
          <cell r="AQ1758">
            <v>0</v>
          </cell>
          <cell r="AR1758">
            <v>0</v>
          </cell>
        </row>
        <row r="1759">
          <cell r="C1759">
            <v>5374</v>
          </cell>
          <cell r="E1759">
            <v>0</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cell r="AF1759">
            <v>0</v>
          </cell>
          <cell r="AG1759">
            <v>0</v>
          </cell>
          <cell r="AH1759">
            <v>0</v>
          </cell>
          <cell r="AI1759">
            <v>0</v>
          </cell>
          <cell r="AJ1759">
            <v>0</v>
          </cell>
          <cell r="AK1759">
            <v>0</v>
          </cell>
          <cell r="AL1759">
            <v>0</v>
          </cell>
          <cell r="AM1759">
            <v>0</v>
          </cell>
          <cell r="AN1759">
            <v>0</v>
          </cell>
          <cell r="AO1759">
            <v>0</v>
          </cell>
          <cell r="AQ1759">
            <v>0</v>
          </cell>
          <cell r="AR1759">
            <v>0</v>
          </cell>
        </row>
        <row r="1760">
          <cell r="C1760">
            <v>5374</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cell r="AF1760">
            <v>0</v>
          </cell>
          <cell r="AG1760">
            <v>0</v>
          </cell>
          <cell r="AH1760">
            <v>0</v>
          </cell>
          <cell r="AI1760">
            <v>0</v>
          </cell>
          <cell r="AJ1760">
            <v>0</v>
          </cell>
          <cell r="AK1760">
            <v>0</v>
          </cell>
          <cell r="AL1760">
            <v>0</v>
          </cell>
          <cell r="AM1760">
            <v>0</v>
          </cell>
          <cell r="AN1760">
            <v>0</v>
          </cell>
          <cell r="AO1760">
            <v>0</v>
          </cell>
          <cell r="AQ1760">
            <v>0</v>
          </cell>
          <cell r="AR1760">
            <v>0</v>
          </cell>
        </row>
        <row r="1761">
          <cell r="C1761">
            <v>5374</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cell r="AF1761">
            <v>0</v>
          </cell>
          <cell r="AG1761">
            <v>0</v>
          </cell>
          <cell r="AH1761">
            <v>0</v>
          </cell>
          <cell r="AI1761">
            <v>0</v>
          </cell>
          <cell r="AJ1761">
            <v>0</v>
          </cell>
          <cell r="AK1761">
            <v>0</v>
          </cell>
          <cell r="AL1761">
            <v>0</v>
          </cell>
          <cell r="AM1761">
            <v>0</v>
          </cell>
          <cell r="AN1761">
            <v>0</v>
          </cell>
          <cell r="AO1761">
            <v>0</v>
          </cell>
          <cell r="AQ1761">
            <v>0</v>
          </cell>
          <cell r="AR1761">
            <v>0</v>
          </cell>
        </row>
        <row r="1762">
          <cell r="C1762">
            <v>5374</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cell r="AF1762">
            <v>0</v>
          </cell>
          <cell r="AG1762">
            <v>0</v>
          </cell>
          <cell r="AH1762">
            <v>0</v>
          </cell>
          <cell r="AI1762">
            <v>0</v>
          </cell>
          <cell r="AJ1762">
            <v>0</v>
          </cell>
          <cell r="AK1762">
            <v>0</v>
          </cell>
          <cell r="AL1762">
            <v>0</v>
          </cell>
          <cell r="AM1762">
            <v>0</v>
          </cell>
          <cell r="AN1762">
            <v>0</v>
          </cell>
          <cell r="AO1762">
            <v>0</v>
          </cell>
          <cell r="AQ1762">
            <v>0</v>
          </cell>
          <cell r="AR1762">
            <v>0</v>
          </cell>
        </row>
        <row r="1763">
          <cell r="C1763">
            <v>5374</v>
          </cell>
          <cell r="E1763">
            <v>0</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cell r="AF1763">
            <v>0</v>
          </cell>
          <cell r="AG1763">
            <v>0</v>
          </cell>
          <cell r="AH1763">
            <v>0</v>
          </cell>
          <cell r="AI1763">
            <v>0</v>
          </cell>
          <cell r="AJ1763">
            <v>0</v>
          </cell>
          <cell r="AK1763">
            <v>0</v>
          </cell>
          <cell r="AL1763">
            <v>0</v>
          </cell>
          <cell r="AM1763">
            <v>0</v>
          </cell>
          <cell r="AN1763">
            <v>0</v>
          </cell>
          <cell r="AO1763">
            <v>0</v>
          </cell>
          <cell r="AQ1763">
            <v>0</v>
          </cell>
          <cell r="AR1763">
            <v>0</v>
          </cell>
        </row>
        <row r="1764">
          <cell r="C1764">
            <v>5374</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cell r="AF1764">
            <v>0</v>
          </cell>
          <cell r="AG1764">
            <v>0</v>
          </cell>
          <cell r="AH1764">
            <v>0</v>
          </cell>
          <cell r="AI1764">
            <v>0</v>
          </cell>
          <cell r="AJ1764">
            <v>0</v>
          </cell>
          <cell r="AK1764">
            <v>0</v>
          </cell>
          <cell r="AL1764">
            <v>0</v>
          </cell>
          <cell r="AM1764">
            <v>0</v>
          </cell>
          <cell r="AN1764">
            <v>0</v>
          </cell>
          <cell r="AO1764">
            <v>0</v>
          </cell>
          <cell r="AQ1764">
            <v>0</v>
          </cell>
          <cell r="AR1764">
            <v>0</v>
          </cell>
        </row>
        <row r="1765">
          <cell r="C1765">
            <v>5374</v>
          </cell>
          <cell r="E1765">
            <v>0</v>
          </cell>
          <cell r="F1765">
            <v>0</v>
          </cell>
          <cell r="G1765">
            <v>0</v>
          </cell>
          <cell r="H1765">
            <v>0</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cell r="AF1765">
            <v>0</v>
          </cell>
          <cell r="AG1765">
            <v>0</v>
          </cell>
          <cell r="AH1765">
            <v>0</v>
          </cell>
          <cell r="AI1765">
            <v>0</v>
          </cell>
          <cell r="AJ1765">
            <v>0</v>
          </cell>
          <cell r="AK1765">
            <v>0</v>
          </cell>
          <cell r="AL1765">
            <v>0</v>
          </cell>
          <cell r="AM1765">
            <v>0</v>
          </cell>
          <cell r="AN1765">
            <v>0</v>
          </cell>
          <cell r="AO1765">
            <v>0</v>
          </cell>
          <cell r="AQ1765">
            <v>0</v>
          </cell>
          <cell r="AR1765">
            <v>0</v>
          </cell>
        </row>
        <row r="1766">
          <cell r="C1766">
            <v>5374</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cell r="AF1766">
            <v>0</v>
          </cell>
          <cell r="AG1766">
            <v>0</v>
          </cell>
          <cell r="AH1766">
            <v>0</v>
          </cell>
          <cell r="AI1766">
            <v>0</v>
          </cell>
          <cell r="AJ1766">
            <v>0</v>
          </cell>
          <cell r="AK1766">
            <v>0</v>
          </cell>
          <cell r="AL1766">
            <v>0</v>
          </cell>
          <cell r="AM1766">
            <v>0</v>
          </cell>
          <cell r="AN1766">
            <v>0</v>
          </cell>
          <cell r="AO1766">
            <v>0</v>
          </cell>
          <cell r="AQ1766">
            <v>0</v>
          </cell>
          <cell r="AR1766">
            <v>0</v>
          </cell>
        </row>
        <row r="1767">
          <cell r="C1767">
            <v>5374</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cell r="AF1767">
            <v>0</v>
          </cell>
          <cell r="AG1767">
            <v>0</v>
          </cell>
          <cell r="AH1767">
            <v>0</v>
          </cell>
          <cell r="AI1767">
            <v>0</v>
          </cell>
          <cell r="AJ1767">
            <v>0</v>
          </cell>
          <cell r="AK1767">
            <v>0</v>
          </cell>
          <cell r="AL1767">
            <v>0</v>
          </cell>
          <cell r="AM1767">
            <v>0</v>
          </cell>
          <cell r="AN1767">
            <v>0</v>
          </cell>
          <cell r="AO1767">
            <v>0</v>
          </cell>
          <cell r="AQ1767">
            <v>0</v>
          </cell>
          <cell r="AR1767">
            <v>0</v>
          </cell>
        </row>
        <row r="1768">
          <cell r="C1768">
            <v>5374</v>
          </cell>
          <cell r="E1768">
            <v>0</v>
          </cell>
          <cell r="F1768">
            <v>0</v>
          </cell>
          <cell r="G1768">
            <v>0</v>
          </cell>
          <cell r="H1768">
            <v>0</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cell r="AF1768">
            <v>0</v>
          </cell>
          <cell r="AG1768">
            <v>0</v>
          </cell>
          <cell r="AH1768">
            <v>0</v>
          </cell>
          <cell r="AI1768">
            <v>0</v>
          </cell>
          <cell r="AJ1768">
            <v>0</v>
          </cell>
          <cell r="AK1768">
            <v>0</v>
          </cell>
          <cell r="AL1768">
            <v>0</v>
          </cell>
          <cell r="AM1768">
            <v>0</v>
          </cell>
          <cell r="AN1768">
            <v>0</v>
          </cell>
          <cell r="AO1768">
            <v>0</v>
          </cell>
          <cell r="AQ1768">
            <v>0</v>
          </cell>
          <cell r="AR1768">
            <v>0</v>
          </cell>
        </row>
        <row r="1769">
          <cell r="C1769">
            <v>5374</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cell r="AF1769">
            <v>0</v>
          </cell>
          <cell r="AG1769">
            <v>0</v>
          </cell>
          <cell r="AH1769">
            <v>0</v>
          </cell>
          <cell r="AI1769">
            <v>0</v>
          </cell>
          <cell r="AJ1769">
            <v>0</v>
          </cell>
          <cell r="AK1769">
            <v>0</v>
          </cell>
          <cell r="AL1769">
            <v>0</v>
          </cell>
          <cell r="AM1769">
            <v>0</v>
          </cell>
          <cell r="AN1769">
            <v>0</v>
          </cell>
          <cell r="AO1769">
            <v>0</v>
          </cell>
          <cell r="AQ1769">
            <v>0</v>
          </cell>
          <cell r="AR1769">
            <v>0</v>
          </cell>
        </row>
        <row r="1770">
          <cell r="C1770">
            <v>5374</v>
          </cell>
          <cell r="E1770">
            <v>0</v>
          </cell>
          <cell r="F1770">
            <v>0</v>
          </cell>
          <cell r="G1770">
            <v>0</v>
          </cell>
          <cell r="H1770">
            <v>0</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cell r="AF1770">
            <v>0</v>
          </cell>
          <cell r="AG1770">
            <v>0</v>
          </cell>
          <cell r="AH1770">
            <v>0</v>
          </cell>
          <cell r="AI1770">
            <v>0</v>
          </cell>
          <cell r="AJ1770">
            <v>0</v>
          </cell>
          <cell r="AK1770">
            <v>0</v>
          </cell>
          <cell r="AL1770">
            <v>0</v>
          </cell>
          <cell r="AM1770">
            <v>0</v>
          </cell>
          <cell r="AN1770">
            <v>0</v>
          </cell>
          <cell r="AO1770">
            <v>0</v>
          </cell>
          <cell r="AQ1770">
            <v>0</v>
          </cell>
          <cell r="AR1770">
            <v>0</v>
          </cell>
        </row>
        <row r="1771">
          <cell r="C1771">
            <v>5374</v>
          </cell>
          <cell r="E1771">
            <v>0</v>
          </cell>
          <cell r="F1771">
            <v>0</v>
          </cell>
          <cell r="G1771">
            <v>0</v>
          </cell>
          <cell r="H1771">
            <v>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cell r="AF1771">
            <v>0</v>
          </cell>
          <cell r="AG1771">
            <v>0</v>
          </cell>
          <cell r="AH1771">
            <v>0</v>
          </cell>
          <cell r="AI1771">
            <v>0</v>
          </cell>
          <cell r="AJ1771">
            <v>0</v>
          </cell>
          <cell r="AK1771">
            <v>0</v>
          </cell>
          <cell r="AL1771">
            <v>0</v>
          </cell>
          <cell r="AM1771">
            <v>0</v>
          </cell>
          <cell r="AN1771">
            <v>0</v>
          </cell>
          <cell r="AO1771">
            <v>0</v>
          </cell>
          <cell r="AQ1771">
            <v>0</v>
          </cell>
          <cell r="AR1771">
            <v>0</v>
          </cell>
        </row>
        <row r="1772">
          <cell r="C1772">
            <v>5374</v>
          </cell>
          <cell r="E1772">
            <v>0</v>
          </cell>
          <cell r="F1772">
            <v>0</v>
          </cell>
          <cell r="G1772">
            <v>0</v>
          </cell>
          <cell r="H1772">
            <v>0</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cell r="AF1772">
            <v>0</v>
          </cell>
          <cell r="AG1772">
            <v>0</v>
          </cell>
          <cell r="AH1772">
            <v>0</v>
          </cell>
          <cell r="AI1772">
            <v>0</v>
          </cell>
          <cell r="AJ1772">
            <v>0</v>
          </cell>
          <cell r="AK1772">
            <v>0</v>
          </cell>
          <cell r="AL1772">
            <v>0</v>
          </cell>
          <cell r="AM1772">
            <v>0</v>
          </cell>
          <cell r="AN1772">
            <v>0</v>
          </cell>
          <cell r="AO1772">
            <v>0</v>
          </cell>
          <cell r="AQ1772">
            <v>0</v>
          </cell>
          <cell r="AR1772">
            <v>0</v>
          </cell>
        </row>
        <row r="1773">
          <cell r="C1773">
            <v>5374</v>
          </cell>
          <cell r="E1773">
            <v>0</v>
          </cell>
          <cell r="F1773">
            <v>0</v>
          </cell>
          <cell r="G1773">
            <v>0</v>
          </cell>
          <cell r="H1773">
            <v>0</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cell r="AF1773">
            <v>0</v>
          </cell>
          <cell r="AG1773">
            <v>0</v>
          </cell>
          <cell r="AH1773">
            <v>0</v>
          </cell>
          <cell r="AI1773">
            <v>0</v>
          </cell>
          <cell r="AJ1773">
            <v>0</v>
          </cell>
          <cell r="AK1773">
            <v>0</v>
          </cell>
          <cell r="AL1773">
            <v>0</v>
          </cell>
          <cell r="AM1773">
            <v>0</v>
          </cell>
          <cell r="AN1773">
            <v>0</v>
          </cell>
          <cell r="AO1773">
            <v>0</v>
          </cell>
          <cell r="AQ1773">
            <v>0</v>
          </cell>
          <cell r="AR1773">
            <v>0</v>
          </cell>
        </row>
        <row r="1774">
          <cell r="E1774">
            <v>0</v>
          </cell>
          <cell r="F1774">
            <v>0</v>
          </cell>
          <cell r="G1774">
            <v>0</v>
          </cell>
          <cell r="H1774">
            <v>0</v>
          </cell>
          <cell r="I1774">
            <v>0</v>
          </cell>
          <cell r="J1774">
            <v>0</v>
          </cell>
          <cell r="K1774">
            <v>0</v>
          </cell>
          <cell r="L1774">
            <v>0</v>
          </cell>
          <cell r="M1774">
            <v>0</v>
          </cell>
          <cell r="N1774">
            <v>-5510.14</v>
          </cell>
          <cell r="O1774">
            <v>0</v>
          </cell>
          <cell r="P1774">
            <v>0</v>
          </cell>
          <cell r="Q1774">
            <v>0</v>
          </cell>
          <cell r="R1774">
            <v>0</v>
          </cell>
          <cell r="S1774">
            <v>0</v>
          </cell>
          <cell r="T1774">
            <v>0</v>
          </cell>
          <cell r="U1774">
            <v>0</v>
          </cell>
          <cell r="V1774">
            <v>0</v>
          </cell>
          <cell r="W1774">
            <v>0</v>
          </cell>
          <cell r="X1774">
            <v>0</v>
          </cell>
          <cell r="Y1774">
            <v>0</v>
          </cell>
          <cell r="Z1774">
            <v>0</v>
          </cell>
          <cell r="AA1774">
            <v>0</v>
          </cell>
          <cell r="AB1774">
            <v>0</v>
          </cell>
          <cell r="AC1774">
            <v>0</v>
          </cell>
          <cell r="AD1774">
            <v>0</v>
          </cell>
          <cell r="AE1774">
            <v>0</v>
          </cell>
          <cell r="AF1774">
            <v>0</v>
          </cell>
          <cell r="AG1774">
            <v>0</v>
          </cell>
          <cell r="AH1774">
            <v>0</v>
          </cell>
          <cell r="AI1774">
            <v>0</v>
          </cell>
          <cell r="AJ1774">
            <v>0</v>
          </cell>
          <cell r="AK1774">
            <v>0</v>
          </cell>
          <cell r="AL1774">
            <v>0</v>
          </cell>
          <cell r="AM1774">
            <v>0</v>
          </cell>
          <cell r="AN1774">
            <v>0</v>
          </cell>
          <cell r="AO1774">
            <v>0</v>
          </cell>
          <cell r="AQ1774">
            <v>0</v>
          </cell>
          <cell r="AR1774">
            <v>5510.14</v>
          </cell>
        </row>
        <row r="1775">
          <cell r="C1775">
            <v>5432</v>
          </cell>
          <cell r="E1775">
            <v>0</v>
          </cell>
          <cell r="F1775">
            <v>0</v>
          </cell>
          <cell r="G1775">
            <v>0</v>
          </cell>
          <cell r="H1775">
            <v>0</v>
          </cell>
          <cell r="I1775">
            <v>0</v>
          </cell>
          <cell r="J1775">
            <v>0</v>
          </cell>
          <cell r="K1775">
            <v>0</v>
          </cell>
          <cell r="L1775">
            <v>0</v>
          </cell>
          <cell r="M1775">
            <v>0</v>
          </cell>
          <cell r="N1775">
            <v>0</v>
          </cell>
          <cell r="O1775">
            <v>0</v>
          </cell>
          <cell r="P1775">
            <v>0</v>
          </cell>
          <cell r="Q1775">
            <v>0</v>
          </cell>
          <cell r="R1775">
            <v>0</v>
          </cell>
          <cell r="S1775">
            <v>0</v>
          </cell>
          <cell r="T1775">
            <v>0</v>
          </cell>
          <cell r="U1775">
            <v>0</v>
          </cell>
          <cell r="V1775">
            <v>-24370.639999999999</v>
          </cell>
          <cell r="W1775">
            <v>0</v>
          </cell>
          <cell r="X1775">
            <v>0</v>
          </cell>
          <cell r="Y1775">
            <v>0</v>
          </cell>
          <cell r="Z1775">
            <v>0</v>
          </cell>
          <cell r="AA1775">
            <v>0</v>
          </cell>
          <cell r="AB1775">
            <v>0</v>
          </cell>
          <cell r="AC1775">
            <v>0</v>
          </cell>
          <cell r="AD1775">
            <v>0</v>
          </cell>
          <cell r="AE1775">
            <v>0</v>
          </cell>
          <cell r="AF1775">
            <v>0</v>
          </cell>
          <cell r="AG1775">
            <v>0</v>
          </cell>
          <cell r="AH1775">
            <v>0</v>
          </cell>
          <cell r="AI1775">
            <v>0</v>
          </cell>
          <cell r="AJ1775">
            <v>0</v>
          </cell>
          <cell r="AK1775">
            <v>0</v>
          </cell>
          <cell r="AL1775">
            <v>0</v>
          </cell>
          <cell r="AM1775">
            <v>0</v>
          </cell>
          <cell r="AN1775">
            <v>0</v>
          </cell>
          <cell r="AO1775">
            <v>0</v>
          </cell>
          <cell r="AQ1775">
            <v>0</v>
          </cell>
          <cell r="AR1775">
            <v>24370.639999999999</v>
          </cell>
        </row>
        <row r="1776">
          <cell r="C1776">
            <v>5432</v>
          </cell>
          <cell r="E1776">
            <v>0</v>
          </cell>
          <cell r="F1776">
            <v>0</v>
          </cell>
          <cell r="G1776">
            <v>0</v>
          </cell>
          <cell r="H1776">
            <v>0</v>
          </cell>
          <cell r="I1776">
            <v>0</v>
          </cell>
          <cell r="J1776">
            <v>0</v>
          </cell>
          <cell r="K1776">
            <v>0</v>
          </cell>
          <cell r="L1776">
            <v>0</v>
          </cell>
          <cell r="M1776">
            <v>0</v>
          </cell>
          <cell r="N1776">
            <v>0</v>
          </cell>
          <cell r="O1776">
            <v>0</v>
          </cell>
          <cell r="P1776">
            <v>0</v>
          </cell>
          <cell r="Q1776">
            <v>0</v>
          </cell>
          <cell r="R1776">
            <v>0</v>
          </cell>
          <cell r="S1776">
            <v>0</v>
          </cell>
          <cell r="T1776">
            <v>0</v>
          </cell>
          <cell r="U1776">
            <v>0</v>
          </cell>
          <cell r="V1776">
            <v>0</v>
          </cell>
          <cell r="W1776">
            <v>0</v>
          </cell>
          <cell r="X1776">
            <v>0</v>
          </cell>
          <cell r="Y1776">
            <v>0</v>
          </cell>
          <cell r="Z1776">
            <v>0</v>
          </cell>
          <cell r="AA1776">
            <v>0</v>
          </cell>
          <cell r="AB1776">
            <v>0</v>
          </cell>
          <cell r="AC1776">
            <v>0</v>
          </cell>
          <cell r="AD1776">
            <v>0</v>
          </cell>
          <cell r="AE1776">
            <v>0</v>
          </cell>
          <cell r="AF1776">
            <v>0</v>
          </cell>
          <cell r="AG1776">
            <v>0</v>
          </cell>
          <cell r="AH1776">
            <v>0</v>
          </cell>
          <cell r="AI1776">
            <v>0</v>
          </cell>
          <cell r="AJ1776">
            <v>0</v>
          </cell>
          <cell r="AK1776">
            <v>0</v>
          </cell>
          <cell r="AL1776">
            <v>0</v>
          </cell>
          <cell r="AM1776">
            <v>0</v>
          </cell>
          <cell r="AN1776">
            <v>0</v>
          </cell>
          <cell r="AO1776">
            <v>0</v>
          </cell>
          <cell r="AQ1776">
            <v>0</v>
          </cell>
          <cell r="AR1776">
            <v>0</v>
          </cell>
        </row>
        <row r="1777">
          <cell r="C1777">
            <v>5432</v>
          </cell>
          <cell r="E1777">
            <v>0</v>
          </cell>
          <cell r="F1777">
            <v>0</v>
          </cell>
          <cell r="G1777">
            <v>0</v>
          </cell>
          <cell r="H1777">
            <v>0</v>
          </cell>
          <cell r="I1777">
            <v>0</v>
          </cell>
          <cell r="J1777">
            <v>0</v>
          </cell>
          <cell r="K1777">
            <v>0</v>
          </cell>
          <cell r="L1777">
            <v>0</v>
          </cell>
          <cell r="M1777">
            <v>0</v>
          </cell>
          <cell r="N1777">
            <v>0</v>
          </cell>
          <cell r="O1777">
            <v>0</v>
          </cell>
          <cell r="P1777">
            <v>0</v>
          </cell>
          <cell r="Q1777">
            <v>0</v>
          </cell>
          <cell r="R1777">
            <v>0</v>
          </cell>
          <cell r="S1777">
            <v>0</v>
          </cell>
          <cell r="T1777">
            <v>0</v>
          </cell>
          <cell r="U1777">
            <v>0</v>
          </cell>
          <cell r="V1777">
            <v>0</v>
          </cell>
          <cell r="W1777">
            <v>0</v>
          </cell>
          <cell r="X1777">
            <v>0</v>
          </cell>
          <cell r="Y1777">
            <v>0</v>
          </cell>
          <cell r="Z1777">
            <v>0</v>
          </cell>
          <cell r="AA1777">
            <v>0</v>
          </cell>
          <cell r="AB1777">
            <v>0</v>
          </cell>
          <cell r="AC1777">
            <v>0</v>
          </cell>
          <cell r="AD1777">
            <v>0</v>
          </cell>
          <cell r="AE1777">
            <v>0</v>
          </cell>
          <cell r="AF1777">
            <v>0</v>
          </cell>
          <cell r="AG1777">
            <v>0</v>
          </cell>
          <cell r="AH1777">
            <v>0</v>
          </cell>
          <cell r="AI1777">
            <v>0</v>
          </cell>
          <cell r="AJ1777">
            <v>0</v>
          </cell>
          <cell r="AK1777">
            <v>0</v>
          </cell>
          <cell r="AL1777">
            <v>0</v>
          </cell>
          <cell r="AM1777">
            <v>0</v>
          </cell>
          <cell r="AN1777">
            <v>0</v>
          </cell>
          <cell r="AO1777">
            <v>0</v>
          </cell>
          <cell r="AQ1777">
            <v>0</v>
          </cell>
          <cell r="AR1777">
            <v>0</v>
          </cell>
        </row>
        <row r="1778">
          <cell r="C1778">
            <v>5432</v>
          </cell>
          <cell r="E1778">
            <v>0</v>
          </cell>
          <cell r="F1778">
            <v>0</v>
          </cell>
          <cell r="G1778">
            <v>0</v>
          </cell>
          <cell r="H1778">
            <v>0</v>
          </cell>
          <cell r="I1778">
            <v>0</v>
          </cell>
          <cell r="J1778">
            <v>0</v>
          </cell>
          <cell r="K1778">
            <v>0</v>
          </cell>
          <cell r="L1778">
            <v>0</v>
          </cell>
          <cell r="M1778">
            <v>0</v>
          </cell>
          <cell r="N1778">
            <v>0</v>
          </cell>
          <cell r="O1778">
            <v>0</v>
          </cell>
          <cell r="P1778">
            <v>0</v>
          </cell>
          <cell r="Q1778">
            <v>0</v>
          </cell>
          <cell r="R1778">
            <v>0</v>
          </cell>
          <cell r="S1778">
            <v>0</v>
          </cell>
          <cell r="T1778">
            <v>0</v>
          </cell>
          <cell r="U1778">
            <v>0</v>
          </cell>
          <cell r="V1778">
            <v>0</v>
          </cell>
          <cell r="W1778">
            <v>0</v>
          </cell>
          <cell r="X1778">
            <v>0</v>
          </cell>
          <cell r="Y1778">
            <v>0</v>
          </cell>
          <cell r="Z1778">
            <v>0</v>
          </cell>
          <cell r="AA1778">
            <v>0</v>
          </cell>
          <cell r="AB1778">
            <v>0</v>
          </cell>
          <cell r="AC1778">
            <v>0</v>
          </cell>
          <cell r="AD1778">
            <v>0</v>
          </cell>
          <cell r="AE1778">
            <v>0</v>
          </cell>
          <cell r="AF1778">
            <v>0</v>
          </cell>
          <cell r="AG1778">
            <v>0</v>
          </cell>
          <cell r="AH1778">
            <v>0</v>
          </cell>
          <cell r="AI1778">
            <v>0</v>
          </cell>
          <cell r="AJ1778">
            <v>0</v>
          </cell>
          <cell r="AK1778">
            <v>0</v>
          </cell>
          <cell r="AL1778">
            <v>0</v>
          </cell>
          <cell r="AM1778">
            <v>0</v>
          </cell>
          <cell r="AN1778">
            <v>0</v>
          </cell>
          <cell r="AO1778">
            <v>0</v>
          </cell>
          <cell r="AQ1778">
            <v>0</v>
          </cell>
          <cell r="AR1778">
            <v>0</v>
          </cell>
        </row>
        <row r="1779">
          <cell r="C1779">
            <v>5432</v>
          </cell>
          <cell r="E1779">
            <v>0</v>
          </cell>
          <cell r="F1779">
            <v>0</v>
          </cell>
          <cell r="G1779">
            <v>0</v>
          </cell>
          <cell r="H1779">
            <v>0</v>
          </cell>
          <cell r="I1779">
            <v>0</v>
          </cell>
          <cell r="J1779">
            <v>0</v>
          </cell>
          <cell r="K1779">
            <v>0</v>
          </cell>
          <cell r="L1779">
            <v>0</v>
          </cell>
          <cell r="M1779">
            <v>0</v>
          </cell>
          <cell r="N1779">
            <v>0</v>
          </cell>
          <cell r="O1779">
            <v>0</v>
          </cell>
          <cell r="P1779">
            <v>0</v>
          </cell>
          <cell r="Q1779">
            <v>0</v>
          </cell>
          <cell r="R1779">
            <v>0</v>
          </cell>
          <cell r="S1779">
            <v>0</v>
          </cell>
          <cell r="T1779">
            <v>0</v>
          </cell>
          <cell r="U1779">
            <v>0</v>
          </cell>
          <cell r="V1779">
            <v>0</v>
          </cell>
          <cell r="W1779">
            <v>0</v>
          </cell>
          <cell r="X1779">
            <v>0</v>
          </cell>
          <cell r="Y1779">
            <v>0</v>
          </cell>
          <cell r="Z1779">
            <v>0</v>
          </cell>
          <cell r="AA1779">
            <v>0</v>
          </cell>
          <cell r="AB1779">
            <v>0</v>
          </cell>
          <cell r="AC1779">
            <v>0</v>
          </cell>
          <cell r="AD1779">
            <v>0</v>
          </cell>
          <cell r="AE1779">
            <v>0</v>
          </cell>
          <cell r="AF1779">
            <v>0</v>
          </cell>
          <cell r="AG1779">
            <v>0</v>
          </cell>
          <cell r="AH1779">
            <v>0</v>
          </cell>
          <cell r="AI1779">
            <v>0</v>
          </cell>
          <cell r="AJ1779">
            <v>0</v>
          </cell>
          <cell r="AK1779">
            <v>0</v>
          </cell>
          <cell r="AL1779">
            <v>0</v>
          </cell>
          <cell r="AM1779">
            <v>0</v>
          </cell>
          <cell r="AN1779">
            <v>0</v>
          </cell>
          <cell r="AO1779">
            <v>0</v>
          </cell>
          <cell r="AQ1779">
            <v>0</v>
          </cell>
          <cell r="AR1779">
            <v>0</v>
          </cell>
        </row>
        <row r="1780">
          <cell r="C1780">
            <v>5432</v>
          </cell>
          <cell r="E1780">
            <v>0</v>
          </cell>
          <cell r="F1780">
            <v>0</v>
          </cell>
          <cell r="G1780">
            <v>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0</v>
          </cell>
          <cell r="AB1780">
            <v>0</v>
          </cell>
          <cell r="AC1780">
            <v>0</v>
          </cell>
          <cell r="AD1780">
            <v>0</v>
          </cell>
          <cell r="AE1780">
            <v>0</v>
          </cell>
          <cell r="AF1780">
            <v>0</v>
          </cell>
          <cell r="AG1780">
            <v>0</v>
          </cell>
          <cell r="AH1780">
            <v>0</v>
          </cell>
          <cell r="AI1780">
            <v>0</v>
          </cell>
          <cell r="AJ1780">
            <v>0</v>
          </cell>
          <cell r="AK1780">
            <v>0</v>
          </cell>
          <cell r="AL1780">
            <v>0</v>
          </cell>
          <cell r="AM1780">
            <v>0</v>
          </cell>
          <cell r="AN1780">
            <v>0</v>
          </cell>
          <cell r="AO1780">
            <v>0</v>
          </cell>
          <cell r="AQ1780">
            <v>0</v>
          </cell>
          <cell r="AR1780">
            <v>0</v>
          </cell>
        </row>
        <row r="1781">
          <cell r="C1781">
            <v>5432</v>
          </cell>
          <cell r="E1781">
            <v>0</v>
          </cell>
          <cell r="F1781">
            <v>0</v>
          </cell>
          <cell r="G1781">
            <v>0</v>
          </cell>
          <cell r="H1781">
            <v>0</v>
          </cell>
          <cell r="I1781">
            <v>0</v>
          </cell>
          <cell r="J1781">
            <v>0</v>
          </cell>
          <cell r="K1781">
            <v>0</v>
          </cell>
          <cell r="L1781">
            <v>0</v>
          </cell>
          <cell r="M1781">
            <v>0</v>
          </cell>
          <cell r="N1781">
            <v>0</v>
          </cell>
          <cell r="O1781">
            <v>0</v>
          </cell>
          <cell r="P1781">
            <v>0</v>
          </cell>
          <cell r="Q1781">
            <v>0</v>
          </cell>
          <cell r="R1781">
            <v>0</v>
          </cell>
          <cell r="S1781">
            <v>0</v>
          </cell>
          <cell r="T1781">
            <v>0</v>
          </cell>
          <cell r="U1781">
            <v>0</v>
          </cell>
          <cell r="V1781">
            <v>0</v>
          </cell>
          <cell r="W1781">
            <v>0</v>
          </cell>
          <cell r="X1781">
            <v>0</v>
          </cell>
          <cell r="Y1781">
            <v>0</v>
          </cell>
          <cell r="Z1781">
            <v>0</v>
          </cell>
          <cell r="AA1781">
            <v>0</v>
          </cell>
          <cell r="AB1781">
            <v>0</v>
          </cell>
          <cell r="AC1781">
            <v>0</v>
          </cell>
          <cell r="AD1781">
            <v>0</v>
          </cell>
          <cell r="AE1781">
            <v>0</v>
          </cell>
          <cell r="AF1781">
            <v>0</v>
          </cell>
          <cell r="AG1781">
            <v>0</v>
          </cell>
          <cell r="AH1781">
            <v>0</v>
          </cell>
          <cell r="AI1781">
            <v>0</v>
          </cell>
          <cell r="AJ1781">
            <v>0</v>
          </cell>
          <cell r="AK1781">
            <v>0</v>
          </cell>
          <cell r="AL1781">
            <v>0</v>
          </cell>
          <cell r="AM1781">
            <v>0</v>
          </cell>
          <cell r="AN1781">
            <v>0</v>
          </cell>
          <cell r="AO1781">
            <v>0</v>
          </cell>
          <cell r="AQ1781">
            <v>0</v>
          </cell>
          <cell r="AR1781">
            <v>0</v>
          </cell>
        </row>
        <row r="1782">
          <cell r="C1782">
            <v>5432</v>
          </cell>
          <cell r="E1782">
            <v>0</v>
          </cell>
          <cell r="F1782">
            <v>0</v>
          </cell>
          <cell r="G1782">
            <v>0</v>
          </cell>
          <cell r="H1782">
            <v>0</v>
          </cell>
          <cell r="I1782">
            <v>0</v>
          </cell>
          <cell r="J1782">
            <v>0</v>
          </cell>
          <cell r="K1782">
            <v>0</v>
          </cell>
          <cell r="L1782">
            <v>0</v>
          </cell>
          <cell r="M1782">
            <v>0</v>
          </cell>
          <cell r="N1782">
            <v>0</v>
          </cell>
          <cell r="O1782">
            <v>0</v>
          </cell>
          <cell r="P1782">
            <v>0</v>
          </cell>
          <cell r="Q1782">
            <v>0</v>
          </cell>
          <cell r="R1782">
            <v>0</v>
          </cell>
          <cell r="S1782">
            <v>0</v>
          </cell>
          <cell r="T1782">
            <v>0</v>
          </cell>
          <cell r="U1782">
            <v>0</v>
          </cell>
          <cell r="V1782">
            <v>0</v>
          </cell>
          <cell r="W1782">
            <v>0</v>
          </cell>
          <cell r="X1782">
            <v>0</v>
          </cell>
          <cell r="Y1782">
            <v>0</v>
          </cell>
          <cell r="Z1782">
            <v>0</v>
          </cell>
          <cell r="AA1782">
            <v>0</v>
          </cell>
          <cell r="AB1782">
            <v>0</v>
          </cell>
          <cell r="AC1782">
            <v>0</v>
          </cell>
          <cell r="AD1782">
            <v>0</v>
          </cell>
          <cell r="AE1782">
            <v>0</v>
          </cell>
          <cell r="AF1782">
            <v>0</v>
          </cell>
          <cell r="AG1782">
            <v>0</v>
          </cell>
          <cell r="AH1782">
            <v>0</v>
          </cell>
          <cell r="AI1782">
            <v>0</v>
          </cell>
          <cell r="AJ1782">
            <v>0</v>
          </cell>
          <cell r="AK1782">
            <v>0</v>
          </cell>
          <cell r="AL1782">
            <v>0</v>
          </cell>
          <cell r="AM1782">
            <v>0</v>
          </cell>
          <cell r="AN1782">
            <v>0</v>
          </cell>
          <cell r="AO1782">
            <v>0</v>
          </cell>
          <cell r="AQ1782">
            <v>0</v>
          </cell>
          <cell r="AR1782">
            <v>0</v>
          </cell>
        </row>
        <row r="1783">
          <cell r="C1783">
            <v>5432</v>
          </cell>
          <cell r="E1783">
            <v>0</v>
          </cell>
          <cell r="F1783">
            <v>0</v>
          </cell>
          <cell r="G1783">
            <v>0</v>
          </cell>
          <cell r="H1783">
            <v>0</v>
          </cell>
          <cell r="I1783">
            <v>0</v>
          </cell>
          <cell r="J1783">
            <v>0</v>
          </cell>
          <cell r="K1783">
            <v>0</v>
          </cell>
          <cell r="L1783">
            <v>0</v>
          </cell>
          <cell r="M1783">
            <v>0</v>
          </cell>
          <cell r="N1783">
            <v>0</v>
          </cell>
          <cell r="O1783">
            <v>0</v>
          </cell>
          <cell r="P1783">
            <v>0</v>
          </cell>
          <cell r="Q1783">
            <v>0</v>
          </cell>
          <cell r="R1783">
            <v>0</v>
          </cell>
          <cell r="S1783">
            <v>0</v>
          </cell>
          <cell r="T1783">
            <v>0</v>
          </cell>
          <cell r="U1783">
            <v>0</v>
          </cell>
          <cell r="V1783">
            <v>0</v>
          </cell>
          <cell r="W1783">
            <v>0</v>
          </cell>
          <cell r="X1783">
            <v>0</v>
          </cell>
          <cell r="Y1783">
            <v>0</v>
          </cell>
          <cell r="Z1783">
            <v>0</v>
          </cell>
          <cell r="AA1783">
            <v>0</v>
          </cell>
          <cell r="AB1783">
            <v>0</v>
          </cell>
          <cell r="AC1783">
            <v>0</v>
          </cell>
          <cell r="AD1783">
            <v>0</v>
          </cell>
          <cell r="AE1783">
            <v>0</v>
          </cell>
          <cell r="AF1783">
            <v>0</v>
          </cell>
          <cell r="AG1783">
            <v>0</v>
          </cell>
          <cell r="AH1783">
            <v>0</v>
          </cell>
          <cell r="AI1783">
            <v>0</v>
          </cell>
          <cell r="AJ1783">
            <v>0</v>
          </cell>
          <cell r="AK1783">
            <v>0</v>
          </cell>
          <cell r="AL1783">
            <v>0</v>
          </cell>
          <cell r="AM1783">
            <v>0</v>
          </cell>
          <cell r="AN1783">
            <v>0</v>
          </cell>
          <cell r="AO1783">
            <v>0</v>
          </cell>
          <cell r="AQ1783">
            <v>0</v>
          </cell>
          <cell r="AR1783">
            <v>0</v>
          </cell>
        </row>
        <row r="1784">
          <cell r="C1784">
            <v>5432</v>
          </cell>
          <cell r="E1784">
            <v>0</v>
          </cell>
          <cell r="F1784">
            <v>0</v>
          </cell>
          <cell r="G1784">
            <v>0</v>
          </cell>
          <cell r="H1784">
            <v>0</v>
          </cell>
          <cell r="I1784">
            <v>0</v>
          </cell>
          <cell r="J1784">
            <v>0</v>
          </cell>
          <cell r="K1784">
            <v>0</v>
          </cell>
          <cell r="L1784">
            <v>0</v>
          </cell>
          <cell r="M1784">
            <v>0</v>
          </cell>
          <cell r="N1784">
            <v>0</v>
          </cell>
          <cell r="O1784">
            <v>0</v>
          </cell>
          <cell r="P1784">
            <v>0</v>
          </cell>
          <cell r="Q1784">
            <v>0</v>
          </cell>
          <cell r="R1784">
            <v>0</v>
          </cell>
          <cell r="S1784">
            <v>0</v>
          </cell>
          <cell r="T1784">
            <v>0</v>
          </cell>
          <cell r="U1784">
            <v>0</v>
          </cell>
          <cell r="V1784">
            <v>0</v>
          </cell>
          <cell r="W1784">
            <v>0</v>
          </cell>
          <cell r="X1784">
            <v>0</v>
          </cell>
          <cell r="Y1784">
            <v>0</v>
          </cell>
          <cell r="Z1784">
            <v>0</v>
          </cell>
          <cell r="AA1784">
            <v>0</v>
          </cell>
          <cell r="AB1784">
            <v>0</v>
          </cell>
          <cell r="AC1784">
            <v>0</v>
          </cell>
          <cell r="AD1784">
            <v>0</v>
          </cell>
          <cell r="AE1784">
            <v>0</v>
          </cell>
          <cell r="AF1784">
            <v>0</v>
          </cell>
          <cell r="AG1784">
            <v>0</v>
          </cell>
          <cell r="AH1784">
            <v>0</v>
          </cell>
          <cell r="AI1784">
            <v>0</v>
          </cell>
          <cell r="AJ1784">
            <v>0</v>
          </cell>
          <cell r="AK1784">
            <v>0</v>
          </cell>
          <cell r="AL1784">
            <v>0</v>
          </cell>
          <cell r="AM1784">
            <v>0</v>
          </cell>
          <cell r="AN1784">
            <v>0</v>
          </cell>
          <cell r="AO1784">
            <v>0</v>
          </cell>
          <cell r="AQ1784">
            <v>0</v>
          </cell>
          <cell r="AR1784">
            <v>0</v>
          </cell>
        </row>
        <row r="1785">
          <cell r="C1785">
            <v>5432</v>
          </cell>
          <cell r="E1785">
            <v>0</v>
          </cell>
          <cell r="F1785">
            <v>0</v>
          </cell>
          <cell r="G1785">
            <v>0</v>
          </cell>
          <cell r="H1785">
            <v>0</v>
          </cell>
          <cell r="I1785">
            <v>0</v>
          </cell>
          <cell r="J1785">
            <v>0</v>
          </cell>
          <cell r="K1785">
            <v>0</v>
          </cell>
          <cell r="L1785">
            <v>0</v>
          </cell>
          <cell r="M1785">
            <v>0</v>
          </cell>
          <cell r="N1785">
            <v>0</v>
          </cell>
          <cell r="O1785">
            <v>0</v>
          </cell>
          <cell r="P1785">
            <v>0</v>
          </cell>
          <cell r="Q1785">
            <v>0</v>
          </cell>
          <cell r="R1785">
            <v>0</v>
          </cell>
          <cell r="S1785">
            <v>0</v>
          </cell>
          <cell r="T1785">
            <v>0</v>
          </cell>
          <cell r="U1785">
            <v>0</v>
          </cell>
          <cell r="V1785">
            <v>0</v>
          </cell>
          <cell r="W1785">
            <v>0</v>
          </cell>
          <cell r="X1785">
            <v>0</v>
          </cell>
          <cell r="Y1785">
            <v>0</v>
          </cell>
          <cell r="Z1785">
            <v>0</v>
          </cell>
          <cell r="AA1785">
            <v>0</v>
          </cell>
          <cell r="AB1785">
            <v>0</v>
          </cell>
          <cell r="AC1785">
            <v>0</v>
          </cell>
          <cell r="AD1785">
            <v>0</v>
          </cell>
          <cell r="AE1785">
            <v>0</v>
          </cell>
          <cell r="AF1785">
            <v>0</v>
          </cell>
          <cell r="AG1785">
            <v>0</v>
          </cell>
          <cell r="AH1785">
            <v>0</v>
          </cell>
          <cell r="AI1785">
            <v>0</v>
          </cell>
          <cell r="AJ1785">
            <v>0</v>
          </cell>
          <cell r="AK1785">
            <v>0</v>
          </cell>
          <cell r="AL1785">
            <v>0</v>
          </cell>
          <cell r="AM1785">
            <v>0</v>
          </cell>
          <cell r="AN1785">
            <v>0</v>
          </cell>
          <cell r="AO1785">
            <v>0</v>
          </cell>
          <cell r="AQ1785">
            <v>0</v>
          </cell>
          <cell r="AR1785">
            <v>0</v>
          </cell>
        </row>
        <row r="1786">
          <cell r="C1786">
            <v>5432</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cell r="AF1786">
            <v>0</v>
          </cell>
          <cell r="AG1786">
            <v>0</v>
          </cell>
          <cell r="AH1786">
            <v>0</v>
          </cell>
          <cell r="AI1786">
            <v>0</v>
          </cell>
          <cell r="AJ1786">
            <v>0</v>
          </cell>
          <cell r="AK1786">
            <v>0</v>
          </cell>
          <cell r="AL1786">
            <v>0</v>
          </cell>
          <cell r="AM1786">
            <v>0</v>
          </cell>
          <cell r="AN1786">
            <v>0</v>
          </cell>
          <cell r="AO1786">
            <v>0</v>
          </cell>
          <cell r="AQ1786">
            <v>0</v>
          </cell>
          <cell r="AR1786">
            <v>0</v>
          </cell>
        </row>
        <row r="1787">
          <cell r="C1787">
            <v>5432</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cell r="AF1787">
            <v>0</v>
          </cell>
          <cell r="AG1787">
            <v>0</v>
          </cell>
          <cell r="AH1787">
            <v>0</v>
          </cell>
          <cell r="AI1787">
            <v>0</v>
          </cell>
          <cell r="AJ1787">
            <v>0</v>
          </cell>
          <cell r="AK1787">
            <v>0</v>
          </cell>
          <cell r="AL1787">
            <v>0</v>
          </cell>
          <cell r="AM1787">
            <v>0</v>
          </cell>
          <cell r="AN1787">
            <v>0</v>
          </cell>
          <cell r="AO1787">
            <v>0</v>
          </cell>
          <cell r="AQ1787">
            <v>0</v>
          </cell>
          <cell r="AR1787">
            <v>0</v>
          </cell>
        </row>
        <row r="1788">
          <cell r="C1788">
            <v>5432</v>
          </cell>
          <cell r="E1788">
            <v>0</v>
          </cell>
          <cell r="F1788">
            <v>0</v>
          </cell>
          <cell r="G1788">
            <v>0</v>
          </cell>
          <cell r="H1788">
            <v>0</v>
          </cell>
          <cell r="I1788">
            <v>0</v>
          </cell>
          <cell r="J1788">
            <v>0</v>
          </cell>
          <cell r="K1788">
            <v>0</v>
          </cell>
          <cell r="L1788">
            <v>0</v>
          </cell>
          <cell r="M1788">
            <v>0</v>
          </cell>
          <cell r="N1788">
            <v>0</v>
          </cell>
          <cell r="O1788">
            <v>0</v>
          </cell>
          <cell r="P1788">
            <v>0</v>
          </cell>
          <cell r="Q1788">
            <v>0</v>
          </cell>
          <cell r="R1788">
            <v>0</v>
          </cell>
          <cell r="S1788">
            <v>0</v>
          </cell>
          <cell r="T1788">
            <v>0</v>
          </cell>
          <cell r="U1788">
            <v>0</v>
          </cell>
          <cell r="V1788">
            <v>0</v>
          </cell>
          <cell r="W1788">
            <v>0</v>
          </cell>
          <cell r="X1788">
            <v>0</v>
          </cell>
          <cell r="Y1788">
            <v>0</v>
          </cell>
          <cell r="Z1788">
            <v>0</v>
          </cell>
          <cell r="AA1788">
            <v>0</v>
          </cell>
          <cell r="AB1788">
            <v>0</v>
          </cell>
          <cell r="AC1788">
            <v>0</v>
          </cell>
          <cell r="AD1788">
            <v>0</v>
          </cell>
          <cell r="AE1788">
            <v>0</v>
          </cell>
          <cell r="AF1788">
            <v>0</v>
          </cell>
          <cell r="AG1788">
            <v>0</v>
          </cell>
          <cell r="AH1788">
            <v>0</v>
          </cell>
          <cell r="AI1788">
            <v>0</v>
          </cell>
          <cell r="AJ1788">
            <v>0</v>
          </cell>
          <cell r="AK1788">
            <v>0</v>
          </cell>
          <cell r="AL1788">
            <v>0</v>
          </cell>
          <cell r="AM1788">
            <v>0</v>
          </cell>
          <cell r="AN1788">
            <v>0</v>
          </cell>
          <cell r="AO1788">
            <v>0</v>
          </cell>
          <cell r="AQ1788">
            <v>0</v>
          </cell>
          <cell r="AR1788">
            <v>0</v>
          </cell>
        </row>
        <row r="1789">
          <cell r="C1789">
            <v>5432</v>
          </cell>
          <cell r="E1789">
            <v>0</v>
          </cell>
          <cell r="F1789">
            <v>0</v>
          </cell>
          <cell r="G1789">
            <v>0</v>
          </cell>
          <cell r="H1789">
            <v>0</v>
          </cell>
          <cell r="I1789">
            <v>0</v>
          </cell>
          <cell r="J1789">
            <v>0</v>
          </cell>
          <cell r="K1789">
            <v>0</v>
          </cell>
          <cell r="L1789">
            <v>0</v>
          </cell>
          <cell r="M1789">
            <v>0</v>
          </cell>
          <cell r="N1789">
            <v>0</v>
          </cell>
          <cell r="O1789">
            <v>0</v>
          </cell>
          <cell r="P1789">
            <v>0</v>
          </cell>
          <cell r="Q1789">
            <v>0</v>
          </cell>
          <cell r="R1789">
            <v>0</v>
          </cell>
          <cell r="S1789">
            <v>0</v>
          </cell>
          <cell r="T1789">
            <v>0</v>
          </cell>
          <cell r="U1789">
            <v>0</v>
          </cell>
          <cell r="V1789">
            <v>0</v>
          </cell>
          <cell r="W1789">
            <v>0</v>
          </cell>
          <cell r="X1789">
            <v>0</v>
          </cell>
          <cell r="Y1789">
            <v>0</v>
          </cell>
          <cell r="Z1789">
            <v>0</v>
          </cell>
          <cell r="AA1789">
            <v>0</v>
          </cell>
          <cell r="AB1789">
            <v>0</v>
          </cell>
          <cell r="AC1789">
            <v>0</v>
          </cell>
          <cell r="AD1789">
            <v>0</v>
          </cell>
          <cell r="AE1789">
            <v>0</v>
          </cell>
          <cell r="AF1789">
            <v>0</v>
          </cell>
          <cell r="AG1789">
            <v>0</v>
          </cell>
          <cell r="AH1789">
            <v>0</v>
          </cell>
          <cell r="AI1789">
            <v>0</v>
          </cell>
          <cell r="AJ1789">
            <v>0</v>
          </cell>
          <cell r="AK1789">
            <v>0</v>
          </cell>
          <cell r="AL1789">
            <v>0</v>
          </cell>
          <cell r="AM1789">
            <v>0</v>
          </cell>
          <cell r="AN1789">
            <v>0</v>
          </cell>
          <cell r="AO1789">
            <v>0</v>
          </cell>
          <cell r="AQ1789">
            <v>0</v>
          </cell>
          <cell r="AR1789">
            <v>0</v>
          </cell>
        </row>
        <row r="1790">
          <cell r="C1790">
            <v>5432</v>
          </cell>
          <cell r="E1790">
            <v>0</v>
          </cell>
          <cell r="F1790">
            <v>0</v>
          </cell>
          <cell r="G1790">
            <v>0</v>
          </cell>
          <cell r="H1790">
            <v>0</v>
          </cell>
          <cell r="I1790">
            <v>0</v>
          </cell>
          <cell r="J1790">
            <v>0</v>
          </cell>
          <cell r="K1790">
            <v>0</v>
          </cell>
          <cell r="L1790">
            <v>0</v>
          </cell>
          <cell r="M1790">
            <v>0</v>
          </cell>
          <cell r="N1790">
            <v>0</v>
          </cell>
          <cell r="O1790">
            <v>0</v>
          </cell>
          <cell r="P1790">
            <v>0</v>
          </cell>
          <cell r="Q1790">
            <v>0</v>
          </cell>
          <cell r="R1790">
            <v>0</v>
          </cell>
          <cell r="S1790">
            <v>0</v>
          </cell>
          <cell r="T1790">
            <v>0</v>
          </cell>
          <cell r="U1790">
            <v>0</v>
          </cell>
          <cell r="V1790">
            <v>0</v>
          </cell>
          <cell r="W1790">
            <v>0</v>
          </cell>
          <cell r="X1790">
            <v>0</v>
          </cell>
          <cell r="Y1790">
            <v>0</v>
          </cell>
          <cell r="Z1790">
            <v>0</v>
          </cell>
          <cell r="AA1790">
            <v>0</v>
          </cell>
          <cell r="AB1790">
            <v>0</v>
          </cell>
          <cell r="AC1790">
            <v>0</v>
          </cell>
          <cell r="AD1790">
            <v>0</v>
          </cell>
          <cell r="AE1790">
            <v>0</v>
          </cell>
          <cell r="AF1790">
            <v>0</v>
          </cell>
          <cell r="AG1790">
            <v>0</v>
          </cell>
          <cell r="AH1790">
            <v>0</v>
          </cell>
          <cell r="AI1790">
            <v>0</v>
          </cell>
          <cell r="AJ1790">
            <v>0</v>
          </cell>
          <cell r="AK1790">
            <v>0</v>
          </cell>
          <cell r="AL1790">
            <v>0</v>
          </cell>
          <cell r="AM1790">
            <v>0</v>
          </cell>
          <cell r="AN1790">
            <v>0</v>
          </cell>
          <cell r="AO1790">
            <v>0</v>
          </cell>
          <cell r="AQ1790">
            <v>0</v>
          </cell>
          <cell r="AR1790">
            <v>0</v>
          </cell>
        </row>
        <row r="1791">
          <cell r="C1791">
            <v>5432</v>
          </cell>
          <cell r="E1791">
            <v>0</v>
          </cell>
          <cell r="F1791">
            <v>0</v>
          </cell>
          <cell r="G1791">
            <v>0</v>
          </cell>
          <cell r="H1791">
            <v>0</v>
          </cell>
          <cell r="I1791">
            <v>0</v>
          </cell>
          <cell r="J1791">
            <v>0</v>
          </cell>
          <cell r="K1791">
            <v>0</v>
          </cell>
          <cell r="L1791">
            <v>0</v>
          </cell>
          <cell r="M1791">
            <v>0</v>
          </cell>
          <cell r="N1791">
            <v>0</v>
          </cell>
          <cell r="O1791">
            <v>0</v>
          </cell>
          <cell r="P1791">
            <v>0</v>
          </cell>
          <cell r="Q1791">
            <v>0</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0</v>
          </cell>
          <cell r="AF1791">
            <v>0</v>
          </cell>
          <cell r="AG1791">
            <v>0</v>
          </cell>
          <cell r="AH1791">
            <v>0</v>
          </cell>
          <cell r="AI1791">
            <v>0</v>
          </cell>
          <cell r="AJ1791">
            <v>0</v>
          </cell>
          <cell r="AK1791">
            <v>0</v>
          </cell>
          <cell r="AL1791">
            <v>0</v>
          </cell>
          <cell r="AM1791">
            <v>0</v>
          </cell>
          <cell r="AN1791">
            <v>0</v>
          </cell>
          <cell r="AO1791">
            <v>0</v>
          </cell>
          <cell r="AQ1791">
            <v>0</v>
          </cell>
          <cell r="AR1791">
            <v>0</v>
          </cell>
        </row>
        <row r="1792">
          <cell r="C1792">
            <v>5432</v>
          </cell>
          <cell r="E1792">
            <v>0</v>
          </cell>
          <cell r="F1792">
            <v>0</v>
          </cell>
          <cell r="G1792">
            <v>0</v>
          </cell>
          <cell r="H1792">
            <v>0</v>
          </cell>
          <cell r="I1792">
            <v>0</v>
          </cell>
          <cell r="J1792">
            <v>0</v>
          </cell>
          <cell r="K1792">
            <v>0</v>
          </cell>
          <cell r="L1792">
            <v>0</v>
          </cell>
          <cell r="M1792">
            <v>0</v>
          </cell>
          <cell r="N1792">
            <v>0</v>
          </cell>
          <cell r="O1792">
            <v>0</v>
          </cell>
          <cell r="P1792">
            <v>0</v>
          </cell>
          <cell r="Q1792">
            <v>0</v>
          </cell>
          <cell r="R1792">
            <v>0</v>
          </cell>
          <cell r="S1792">
            <v>0</v>
          </cell>
          <cell r="T1792">
            <v>0</v>
          </cell>
          <cell r="U1792">
            <v>0</v>
          </cell>
          <cell r="V1792">
            <v>0</v>
          </cell>
          <cell r="W1792">
            <v>0</v>
          </cell>
          <cell r="X1792">
            <v>0</v>
          </cell>
          <cell r="Y1792">
            <v>0</v>
          </cell>
          <cell r="Z1792">
            <v>0</v>
          </cell>
          <cell r="AA1792">
            <v>0</v>
          </cell>
          <cell r="AB1792">
            <v>0</v>
          </cell>
          <cell r="AC1792">
            <v>0</v>
          </cell>
          <cell r="AD1792">
            <v>0</v>
          </cell>
          <cell r="AE1792">
            <v>0</v>
          </cell>
          <cell r="AF1792">
            <v>0</v>
          </cell>
          <cell r="AG1792">
            <v>0</v>
          </cell>
          <cell r="AH1792">
            <v>0</v>
          </cell>
          <cell r="AI1792">
            <v>0</v>
          </cell>
          <cell r="AJ1792">
            <v>0</v>
          </cell>
          <cell r="AK1792">
            <v>0</v>
          </cell>
          <cell r="AL1792">
            <v>0</v>
          </cell>
          <cell r="AM1792">
            <v>0</v>
          </cell>
          <cell r="AN1792">
            <v>0</v>
          </cell>
          <cell r="AO1792">
            <v>0</v>
          </cell>
          <cell r="AQ1792">
            <v>0</v>
          </cell>
          <cell r="AR1792">
            <v>0</v>
          </cell>
        </row>
        <row r="1793">
          <cell r="E1793">
            <v>0</v>
          </cell>
          <cell r="F1793">
            <v>0</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-24370.639999999999</v>
          </cell>
          <cell r="W1793">
            <v>0</v>
          </cell>
          <cell r="X1793">
            <v>0</v>
          </cell>
          <cell r="Y1793">
            <v>0</v>
          </cell>
          <cell r="Z1793">
            <v>0</v>
          </cell>
          <cell r="AA1793">
            <v>0</v>
          </cell>
          <cell r="AB1793">
            <v>0</v>
          </cell>
          <cell r="AC1793">
            <v>0</v>
          </cell>
          <cell r="AD1793">
            <v>0</v>
          </cell>
          <cell r="AE1793">
            <v>0</v>
          </cell>
          <cell r="AF1793">
            <v>0</v>
          </cell>
          <cell r="AG1793">
            <v>0</v>
          </cell>
          <cell r="AH1793">
            <v>0</v>
          </cell>
          <cell r="AI1793">
            <v>0</v>
          </cell>
          <cell r="AJ1793">
            <v>0</v>
          </cell>
          <cell r="AK1793">
            <v>0</v>
          </cell>
          <cell r="AL1793">
            <v>0</v>
          </cell>
          <cell r="AM1793">
            <v>0</v>
          </cell>
          <cell r="AN1793">
            <v>0</v>
          </cell>
          <cell r="AO1793">
            <v>0</v>
          </cell>
          <cell r="AQ1793">
            <v>0</v>
          </cell>
          <cell r="AR1793">
            <v>24370.639999999999</v>
          </cell>
        </row>
        <row r="1794">
          <cell r="C1794">
            <v>5476</v>
          </cell>
          <cell r="E1794">
            <v>0</v>
          </cell>
          <cell r="F1794">
            <v>0</v>
          </cell>
          <cell r="G1794">
            <v>0</v>
          </cell>
          <cell r="H1794">
            <v>0</v>
          </cell>
          <cell r="I1794">
            <v>0</v>
          </cell>
          <cell r="J1794">
            <v>0</v>
          </cell>
          <cell r="K1794">
            <v>0</v>
          </cell>
          <cell r="L1794">
            <v>0</v>
          </cell>
          <cell r="M1794">
            <v>0</v>
          </cell>
          <cell r="N1794">
            <v>0</v>
          </cell>
          <cell r="O1794">
            <v>0</v>
          </cell>
          <cell r="P1794">
            <v>0</v>
          </cell>
          <cell r="Q1794">
            <v>0</v>
          </cell>
          <cell r="R1794">
            <v>0</v>
          </cell>
          <cell r="S1794">
            <v>0</v>
          </cell>
          <cell r="T1794">
            <v>0</v>
          </cell>
          <cell r="U1794">
            <v>0</v>
          </cell>
          <cell r="V1794">
            <v>0</v>
          </cell>
          <cell r="W1794">
            <v>0</v>
          </cell>
          <cell r="X1794">
            <v>0</v>
          </cell>
          <cell r="Y1794">
            <v>0</v>
          </cell>
          <cell r="Z1794">
            <v>0</v>
          </cell>
          <cell r="AA1794">
            <v>0</v>
          </cell>
          <cell r="AB1794">
            <v>0</v>
          </cell>
          <cell r="AC1794">
            <v>0</v>
          </cell>
          <cell r="AD1794">
            <v>0</v>
          </cell>
          <cell r="AE1794">
            <v>0</v>
          </cell>
          <cell r="AF1794">
            <v>0</v>
          </cell>
          <cell r="AG1794">
            <v>0</v>
          </cell>
          <cell r="AH1794">
            <v>182891.93</v>
          </cell>
          <cell r="AI1794">
            <v>0</v>
          </cell>
          <cell r="AJ1794">
            <v>0</v>
          </cell>
          <cell r="AK1794">
            <v>0</v>
          </cell>
          <cell r="AL1794">
            <v>0</v>
          </cell>
          <cell r="AM1794">
            <v>0</v>
          </cell>
          <cell r="AN1794">
            <v>0</v>
          </cell>
          <cell r="AO1794">
            <v>0</v>
          </cell>
          <cell r="AQ1794">
            <v>182891.93</v>
          </cell>
          <cell r="AR1794">
            <v>0</v>
          </cell>
        </row>
        <row r="1795">
          <cell r="C1795">
            <v>5476</v>
          </cell>
          <cell r="E1795">
            <v>-36597.9</v>
          </cell>
          <cell r="F1795">
            <v>0</v>
          </cell>
          <cell r="G1795">
            <v>0</v>
          </cell>
          <cell r="H1795">
            <v>0</v>
          </cell>
          <cell r="I1795">
            <v>0</v>
          </cell>
          <cell r="J1795">
            <v>0</v>
          </cell>
          <cell r="K1795">
            <v>0</v>
          </cell>
          <cell r="L1795">
            <v>0</v>
          </cell>
          <cell r="M1795">
            <v>0</v>
          </cell>
          <cell r="N1795">
            <v>-49705.08</v>
          </cell>
          <cell r="O1795">
            <v>0</v>
          </cell>
          <cell r="P1795">
            <v>0</v>
          </cell>
          <cell r="Q1795">
            <v>0</v>
          </cell>
          <cell r="R1795">
            <v>0</v>
          </cell>
          <cell r="S1795">
            <v>-2513.37</v>
          </cell>
          <cell r="T1795">
            <v>-10031.11</v>
          </cell>
          <cell r="U1795">
            <v>0</v>
          </cell>
          <cell r="V1795">
            <v>0</v>
          </cell>
          <cell r="W1795">
            <v>0</v>
          </cell>
          <cell r="X1795">
            <v>0</v>
          </cell>
          <cell r="Y1795">
            <v>0</v>
          </cell>
          <cell r="Z1795">
            <v>0</v>
          </cell>
          <cell r="AA1795">
            <v>0</v>
          </cell>
          <cell r="AB1795">
            <v>-33210.769999999997</v>
          </cell>
          <cell r="AC1795">
            <v>0</v>
          </cell>
          <cell r="AD1795">
            <v>0</v>
          </cell>
          <cell r="AE1795">
            <v>0</v>
          </cell>
          <cell r="AF1795">
            <v>0</v>
          </cell>
          <cell r="AG1795">
            <v>0</v>
          </cell>
          <cell r="AH1795">
            <v>0</v>
          </cell>
          <cell r="AI1795">
            <v>0</v>
          </cell>
          <cell r="AJ1795">
            <v>0</v>
          </cell>
          <cell r="AK1795">
            <v>0</v>
          </cell>
          <cell r="AL1795">
            <v>0</v>
          </cell>
          <cell r="AM1795">
            <v>0</v>
          </cell>
          <cell r="AN1795">
            <v>0</v>
          </cell>
          <cell r="AO1795">
            <v>0</v>
          </cell>
          <cell r="AQ1795">
            <v>0</v>
          </cell>
          <cell r="AR1795">
            <v>132058.23000000001</v>
          </cell>
        </row>
        <row r="1796">
          <cell r="C1796">
            <v>5476</v>
          </cell>
          <cell r="E1796">
            <v>0</v>
          </cell>
          <cell r="F1796">
            <v>0</v>
          </cell>
          <cell r="G1796">
            <v>0</v>
          </cell>
          <cell r="H1796">
            <v>0</v>
          </cell>
          <cell r="I1796">
            <v>0</v>
          </cell>
          <cell r="J1796">
            <v>0</v>
          </cell>
          <cell r="K1796">
            <v>0</v>
          </cell>
          <cell r="L1796">
            <v>0</v>
          </cell>
          <cell r="M1796">
            <v>0</v>
          </cell>
          <cell r="N1796">
            <v>0</v>
          </cell>
          <cell r="O1796">
            <v>0</v>
          </cell>
          <cell r="P1796">
            <v>0</v>
          </cell>
          <cell r="Q1796">
            <v>0</v>
          </cell>
          <cell r="R1796">
            <v>0</v>
          </cell>
          <cell r="S1796">
            <v>0</v>
          </cell>
          <cell r="T1796">
            <v>0</v>
          </cell>
          <cell r="U1796">
            <v>0</v>
          </cell>
          <cell r="V1796">
            <v>0</v>
          </cell>
          <cell r="W1796">
            <v>0</v>
          </cell>
          <cell r="X1796">
            <v>0</v>
          </cell>
          <cell r="Y1796">
            <v>0</v>
          </cell>
          <cell r="Z1796">
            <v>0</v>
          </cell>
          <cell r="AA1796">
            <v>0</v>
          </cell>
          <cell r="AB1796">
            <v>0</v>
          </cell>
          <cell r="AC1796">
            <v>0</v>
          </cell>
          <cell r="AD1796">
            <v>0</v>
          </cell>
          <cell r="AE1796">
            <v>0</v>
          </cell>
          <cell r="AF1796">
            <v>0</v>
          </cell>
          <cell r="AG1796">
            <v>0</v>
          </cell>
          <cell r="AH1796">
            <v>0</v>
          </cell>
          <cell r="AI1796">
            <v>0</v>
          </cell>
          <cell r="AJ1796">
            <v>0</v>
          </cell>
          <cell r="AK1796">
            <v>0</v>
          </cell>
          <cell r="AL1796">
            <v>0</v>
          </cell>
          <cell r="AM1796">
            <v>0</v>
          </cell>
          <cell r="AN1796">
            <v>0</v>
          </cell>
          <cell r="AO1796">
            <v>0</v>
          </cell>
          <cell r="AQ1796">
            <v>0</v>
          </cell>
          <cell r="AR1796">
            <v>0</v>
          </cell>
        </row>
        <row r="1797">
          <cell r="C1797">
            <v>5476</v>
          </cell>
          <cell r="E1797">
            <v>0</v>
          </cell>
          <cell r="F1797">
            <v>0</v>
          </cell>
          <cell r="G1797">
            <v>0</v>
          </cell>
          <cell r="H1797">
            <v>0</v>
          </cell>
          <cell r="I1797">
            <v>0</v>
          </cell>
          <cell r="J1797">
            <v>0</v>
          </cell>
          <cell r="K1797">
            <v>0</v>
          </cell>
          <cell r="L1797">
            <v>0</v>
          </cell>
          <cell r="M1797">
            <v>0</v>
          </cell>
          <cell r="N1797">
            <v>0</v>
          </cell>
          <cell r="O1797">
            <v>0</v>
          </cell>
          <cell r="P1797">
            <v>0</v>
          </cell>
          <cell r="Q1797">
            <v>0</v>
          </cell>
          <cell r="R1797">
            <v>0</v>
          </cell>
          <cell r="S1797">
            <v>0</v>
          </cell>
          <cell r="T1797">
            <v>0</v>
          </cell>
          <cell r="U1797">
            <v>0</v>
          </cell>
          <cell r="V1797">
            <v>0</v>
          </cell>
          <cell r="W1797">
            <v>0</v>
          </cell>
          <cell r="X1797">
            <v>0</v>
          </cell>
          <cell r="Y1797">
            <v>0</v>
          </cell>
          <cell r="Z1797">
            <v>0</v>
          </cell>
          <cell r="AA1797">
            <v>0</v>
          </cell>
          <cell r="AB1797">
            <v>0</v>
          </cell>
          <cell r="AC1797">
            <v>0</v>
          </cell>
          <cell r="AD1797">
            <v>0</v>
          </cell>
          <cell r="AE1797">
            <v>0</v>
          </cell>
          <cell r="AF1797">
            <v>0</v>
          </cell>
          <cell r="AG1797">
            <v>0</v>
          </cell>
          <cell r="AH1797">
            <v>0</v>
          </cell>
          <cell r="AI1797">
            <v>0</v>
          </cell>
          <cell r="AJ1797">
            <v>0</v>
          </cell>
          <cell r="AK1797">
            <v>0</v>
          </cell>
          <cell r="AL1797">
            <v>0</v>
          </cell>
          <cell r="AM1797">
            <v>0</v>
          </cell>
          <cell r="AN1797">
            <v>0</v>
          </cell>
          <cell r="AO1797">
            <v>0</v>
          </cell>
          <cell r="AQ1797">
            <v>0</v>
          </cell>
          <cell r="AR1797">
            <v>0</v>
          </cell>
        </row>
        <row r="1798">
          <cell r="C1798">
            <v>5476</v>
          </cell>
          <cell r="E1798">
            <v>0</v>
          </cell>
          <cell r="F1798">
            <v>0</v>
          </cell>
          <cell r="G1798">
            <v>0</v>
          </cell>
          <cell r="H1798">
            <v>0</v>
          </cell>
          <cell r="I1798">
            <v>0</v>
          </cell>
          <cell r="J1798">
            <v>0</v>
          </cell>
          <cell r="K1798">
            <v>0</v>
          </cell>
          <cell r="L1798">
            <v>0</v>
          </cell>
          <cell r="M1798">
            <v>0</v>
          </cell>
          <cell r="N1798">
            <v>0</v>
          </cell>
          <cell r="O1798">
            <v>0</v>
          </cell>
          <cell r="P1798">
            <v>0</v>
          </cell>
          <cell r="Q1798">
            <v>0</v>
          </cell>
          <cell r="R1798">
            <v>0</v>
          </cell>
          <cell r="S1798">
            <v>0</v>
          </cell>
          <cell r="T1798">
            <v>0</v>
          </cell>
          <cell r="U1798">
            <v>0</v>
          </cell>
          <cell r="V1798">
            <v>0</v>
          </cell>
          <cell r="W1798">
            <v>0</v>
          </cell>
          <cell r="X1798">
            <v>0</v>
          </cell>
          <cell r="Y1798">
            <v>0</v>
          </cell>
          <cell r="Z1798">
            <v>0</v>
          </cell>
          <cell r="AA1798">
            <v>0</v>
          </cell>
          <cell r="AB1798">
            <v>0</v>
          </cell>
          <cell r="AC1798">
            <v>0</v>
          </cell>
          <cell r="AD1798">
            <v>0</v>
          </cell>
          <cell r="AE1798">
            <v>0</v>
          </cell>
          <cell r="AF1798">
            <v>0</v>
          </cell>
          <cell r="AG1798">
            <v>0</v>
          </cell>
          <cell r="AH1798">
            <v>0</v>
          </cell>
          <cell r="AI1798">
            <v>0</v>
          </cell>
          <cell r="AJ1798">
            <v>0</v>
          </cell>
          <cell r="AK1798">
            <v>0</v>
          </cell>
          <cell r="AL1798">
            <v>0</v>
          </cell>
          <cell r="AM1798">
            <v>0</v>
          </cell>
          <cell r="AN1798">
            <v>0</v>
          </cell>
          <cell r="AO1798">
            <v>0</v>
          </cell>
          <cell r="AQ1798">
            <v>0</v>
          </cell>
          <cell r="AR1798">
            <v>0</v>
          </cell>
        </row>
        <row r="1799">
          <cell r="C1799">
            <v>5476</v>
          </cell>
          <cell r="E1799">
            <v>0</v>
          </cell>
          <cell r="F1799">
            <v>0</v>
          </cell>
          <cell r="G1799">
            <v>0</v>
          </cell>
          <cell r="H1799">
            <v>0</v>
          </cell>
          <cell r="I1799">
            <v>0</v>
          </cell>
          <cell r="J1799">
            <v>0</v>
          </cell>
          <cell r="K1799">
            <v>0</v>
          </cell>
          <cell r="L1799">
            <v>0</v>
          </cell>
          <cell r="M1799">
            <v>0</v>
          </cell>
          <cell r="N1799">
            <v>0</v>
          </cell>
          <cell r="O1799">
            <v>0</v>
          </cell>
          <cell r="P1799">
            <v>0</v>
          </cell>
          <cell r="Q1799">
            <v>0</v>
          </cell>
          <cell r="R1799">
            <v>0</v>
          </cell>
          <cell r="S1799">
            <v>0</v>
          </cell>
          <cell r="T1799">
            <v>0</v>
          </cell>
          <cell r="U1799">
            <v>0</v>
          </cell>
          <cell r="V1799">
            <v>0</v>
          </cell>
          <cell r="W1799">
            <v>0</v>
          </cell>
          <cell r="X1799">
            <v>0</v>
          </cell>
          <cell r="Y1799">
            <v>0</v>
          </cell>
          <cell r="Z1799">
            <v>0</v>
          </cell>
          <cell r="AA1799">
            <v>0</v>
          </cell>
          <cell r="AB1799">
            <v>0</v>
          </cell>
          <cell r="AC1799">
            <v>0</v>
          </cell>
          <cell r="AD1799">
            <v>0</v>
          </cell>
          <cell r="AE1799">
            <v>0</v>
          </cell>
          <cell r="AF1799">
            <v>0</v>
          </cell>
          <cell r="AG1799">
            <v>0</v>
          </cell>
          <cell r="AH1799">
            <v>0</v>
          </cell>
          <cell r="AI1799">
            <v>0</v>
          </cell>
          <cell r="AJ1799">
            <v>0</v>
          </cell>
          <cell r="AK1799">
            <v>0</v>
          </cell>
          <cell r="AL1799">
            <v>0</v>
          </cell>
          <cell r="AM1799">
            <v>0</v>
          </cell>
          <cell r="AN1799">
            <v>0</v>
          </cell>
          <cell r="AO1799">
            <v>0</v>
          </cell>
          <cell r="AQ1799">
            <v>0</v>
          </cell>
          <cell r="AR1799">
            <v>0</v>
          </cell>
        </row>
        <row r="1800">
          <cell r="C1800">
            <v>5476</v>
          </cell>
          <cell r="E1800">
            <v>0</v>
          </cell>
          <cell r="F1800">
            <v>0</v>
          </cell>
          <cell r="G1800">
            <v>0</v>
          </cell>
          <cell r="H1800">
            <v>0</v>
          </cell>
          <cell r="I1800">
            <v>0</v>
          </cell>
          <cell r="J1800">
            <v>0</v>
          </cell>
          <cell r="K1800">
            <v>0</v>
          </cell>
          <cell r="L1800">
            <v>0</v>
          </cell>
          <cell r="M1800">
            <v>0</v>
          </cell>
          <cell r="N1800">
            <v>0</v>
          </cell>
          <cell r="O1800">
            <v>0</v>
          </cell>
          <cell r="P1800">
            <v>0</v>
          </cell>
          <cell r="Q1800">
            <v>0</v>
          </cell>
          <cell r="R1800">
            <v>0</v>
          </cell>
          <cell r="S1800">
            <v>0</v>
          </cell>
          <cell r="T1800">
            <v>0</v>
          </cell>
          <cell r="U1800">
            <v>0</v>
          </cell>
          <cell r="V1800">
            <v>0</v>
          </cell>
          <cell r="W1800">
            <v>0</v>
          </cell>
          <cell r="X1800">
            <v>0</v>
          </cell>
          <cell r="Y1800">
            <v>0</v>
          </cell>
          <cell r="Z1800">
            <v>0</v>
          </cell>
          <cell r="AA1800">
            <v>0</v>
          </cell>
          <cell r="AB1800">
            <v>0</v>
          </cell>
          <cell r="AC1800">
            <v>0</v>
          </cell>
          <cell r="AD1800">
            <v>0</v>
          </cell>
          <cell r="AE1800">
            <v>0</v>
          </cell>
          <cell r="AF1800">
            <v>0</v>
          </cell>
          <cell r="AG1800">
            <v>0</v>
          </cell>
          <cell r="AH1800">
            <v>0</v>
          </cell>
          <cell r="AI1800">
            <v>0</v>
          </cell>
          <cell r="AJ1800">
            <v>0</v>
          </cell>
          <cell r="AK1800">
            <v>0</v>
          </cell>
          <cell r="AL1800">
            <v>0</v>
          </cell>
          <cell r="AM1800">
            <v>0</v>
          </cell>
          <cell r="AN1800">
            <v>0</v>
          </cell>
          <cell r="AO1800">
            <v>0</v>
          </cell>
          <cell r="AQ1800">
            <v>0</v>
          </cell>
          <cell r="AR1800">
            <v>0</v>
          </cell>
        </row>
        <row r="1801">
          <cell r="C1801">
            <v>5476</v>
          </cell>
          <cell r="E1801">
            <v>0</v>
          </cell>
          <cell r="F1801">
            <v>0</v>
          </cell>
          <cell r="G1801">
            <v>0</v>
          </cell>
          <cell r="H1801">
            <v>0</v>
          </cell>
          <cell r="I1801">
            <v>0</v>
          </cell>
          <cell r="J1801">
            <v>0</v>
          </cell>
          <cell r="K1801">
            <v>0</v>
          </cell>
          <cell r="L1801">
            <v>0</v>
          </cell>
          <cell r="M1801">
            <v>0</v>
          </cell>
          <cell r="N1801">
            <v>0</v>
          </cell>
          <cell r="O1801">
            <v>0</v>
          </cell>
          <cell r="P1801">
            <v>0</v>
          </cell>
          <cell r="Q1801">
            <v>0</v>
          </cell>
          <cell r="R1801">
            <v>0</v>
          </cell>
          <cell r="S1801">
            <v>0</v>
          </cell>
          <cell r="T1801">
            <v>0</v>
          </cell>
          <cell r="U1801">
            <v>0</v>
          </cell>
          <cell r="V1801">
            <v>0</v>
          </cell>
          <cell r="W1801">
            <v>0</v>
          </cell>
          <cell r="X1801">
            <v>0</v>
          </cell>
          <cell r="Y1801">
            <v>0</v>
          </cell>
          <cell r="Z1801">
            <v>0</v>
          </cell>
          <cell r="AA1801">
            <v>0</v>
          </cell>
          <cell r="AB1801">
            <v>0</v>
          </cell>
          <cell r="AC1801">
            <v>0</v>
          </cell>
          <cell r="AD1801">
            <v>0</v>
          </cell>
          <cell r="AE1801">
            <v>0</v>
          </cell>
          <cell r="AF1801">
            <v>0</v>
          </cell>
          <cell r="AG1801">
            <v>0</v>
          </cell>
          <cell r="AH1801">
            <v>0</v>
          </cell>
          <cell r="AI1801">
            <v>0</v>
          </cell>
          <cell r="AJ1801">
            <v>0</v>
          </cell>
          <cell r="AK1801">
            <v>0</v>
          </cell>
          <cell r="AL1801">
            <v>0</v>
          </cell>
          <cell r="AM1801">
            <v>0</v>
          </cell>
          <cell r="AN1801">
            <v>0</v>
          </cell>
          <cell r="AO1801">
            <v>0</v>
          </cell>
          <cell r="AQ1801">
            <v>0</v>
          </cell>
          <cell r="AR1801">
            <v>0</v>
          </cell>
        </row>
        <row r="1802">
          <cell r="C1802">
            <v>5476</v>
          </cell>
          <cell r="E1802">
            <v>0</v>
          </cell>
          <cell r="F1802">
            <v>0</v>
          </cell>
          <cell r="G1802">
            <v>0</v>
          </cell>
          <cell r="H1802">
            <v>0</v>
          </cell>
          <cell r="I1802">
            <v>0</v>
          </cell>
          <cell r="J1802">
            <v>0</v>
          </cell>
          <cell r="K1802">
            <v>0</v>
          </cell>
          <cell r="L1802">
            <v>0</v>
          </cell>
          <cell r="M1802">
            <v>0</v>
          </cell>
          <cell r="N1802">
            <v>0</v>
          </cell>
          <cell r="O1802">
            <v>0</v>
          </cell>
          <cell r="P1802">
            <v>0</v>
          </cell>
          <cell r="Q1802">
            <v>0</v>
          </cell>
          <cell r="R1802">
            <v>0</v>
          </cell>
          <cell r="S1802">
            <v>0</v>
          </cell>
          <cell r="T1802">
            <v>0</v>
          </cell>
          <cell r="U1802">
            <v>0</v>
          </cell>
          <cell r="V1802">
            <v>0</v>
          </cell>
          <cell r="W1802">
            <v>0</v>
          </cell>
          <cell r="X1802">
            <v>0</v>
          </cell>
          <cell r="Y1802">
            <v>0</v>
          </cell>
          <cell r="Z1802">
            <v>0</v>
          </cell>
          <cell r="AA1802">
            <v>0</v>
          </cell>
          <cell r="AB1802">
            <v>0</v>
          </cell>
          <cell r="AC1802">
            <v>0</v>
          </cell>
          <cell r="AD1802">
            <v>0</v>
          </cell>
          <cell r="AE1802">
            <v>0</v>
          </cell>
          <cell r="AF1802">
            <v>0</v>
          </cell>
          <cell r="AG1802">
            <v>0</v>
          </cell>
          <cell r="AH1802">
            <v>0</v>
          </cell>
          <cell r="AI1802">
            <v>0</v>
          </cell>
          <cell r="AJ1802">
            <v>0</v>
          </cell>
          <cell r="AK1802">
            <v>0</v>
          </cell>
          <cell r="AL1802">
            <v>0</v>
          </cell>
          <cell r="AM1802">
            <v>0</v>
          </cell>
          <cell r="AN1802">
            <v>0</v>
          </cell>
          <cell r="AO1802">
            <v>0</v>
          </cell>
          <cell r="AQ1802">
            <v>0</v>
          </cell>
          <cell r="AR1802">
            <v>0</v>
          </cell>
        </row>
        <row r="1803">
          <cell r="C1803">
            <v>5476</v>
          </cell>
          <cell r="E1803">
            <v>0</v>
          </cell>
          <cell r="F1803">
            <v>0</v>
          </cell>
          <cell r="G1803">
            <v>0</v>
          </cell>
          <cell r="H1803">
            <v>0</v>
          </cell>
          <cell r="I1803">
            <v>0</v>
          </cell>
          <cell r="J1803">
            <v>0</v>
          </cell>
          <cell r="K1803">
            <v>0</v>
          </cell>
          <cell r="L1803">
            <v>0</v>
          </cell>
          <cell r="M1803">
            <v>0</v>
          </cell>
          <cell r="N1803">
            <v>0</v>
          </cell>
          <cell r="O1803">
            <v>0</v>
          </cell>
          <cell r="P1803">
            <v>0</v>
          </cell>
          <cell r="Q1803">
            <v>0</v>
          </cell>
          <cell r="R1803">
            <v>0</v>
          </cell>
          <cell r="S1803">
            <v>0</v>
          </cell>
          <cell r="T1803">
            <v>0</v>
          </cell>
          <cell r="U1803">
            <v>0</v>
          </cell>
          <cell r="V1803">
            <v>0</v>
          </cell>
          <cell r="W1803">
            <v>0</v>
          </cell>
          <cell r="X1803">
            <v>0</v>
          </cell>
          <cell r="Y1803">
            <v>0</v>
          </cell>
          <cell r="Z1803">
            <v>0</v>
          </cell>
          <cell r="AA1803">
            <v>0</v>
          </cell>
          <cell r="AB1803">
            <v>0</v>
          </cell>
          <cell r="AC1803">
            <v>0</v>
          </cell>
          <cell r="AD1803">
            <v>0</v>
          </cell>
          <cell r="AE1803">
            <v>0</v>
          </cell>
          <cell r="AF1803">
            <v>0</v>
          </cell>
          <cell r="AG1803">
            <v>0</v>
          </cell>
          <cell r="AH1803">
            <v>0</v>
          </cell>
          <cell r="AI1803">
            <v>0</v>
          </cell>
          <cell r="AJ1803">
            <v>0</v>
          </cell>
          <cell r="AK1803">
            <v>0</v>
          </cell>
          <cell r="AL1803">
            <v>0</v>
          </cell>
          <cell r="AM1803">
            <v>0</v>
          </cell>
          <cell r="AN1803">
            <v>0</v>
          </cell>
          <cell r="AO1803">
            <v>0</v>
          </cell>
          <cell r="AQ1803">
            <v>0</v>
          </cell>
          <cell r="AR1803">
            <v>0</v>
          </cell>
        </row>
        <row r="1804">
          <cell r="C1804">
            <v>5476</v>
          </cell>
          <cell r="E1804">
            <v>0</v>
          </cell>
          <cell r="F1804">
            <v>0</v>
          </cell>
          <cell r="G1804">
            <v>0</v>
          </cell>
          <cell r="H1804">
            <v>0</v>
          </cell>
          <cell r="I1804">
            <v>0</v>
          </cell>
          <cell r="J1804">
            <v>0</v>
          </cell>
          <cell r="K1804">
            <v>0</v>
          </cell>
          <cell r="L1804">
            <v>0</v>
          </cell>
          <cell r="M1804">
            <v>0</v>
          </cell>
          <cell r="N1804">
            <v>0</v>
          </cell>
          <cell r="O1804">
            <v>0</v>
          </cell>
          <cell r="P1804">
            <v>0</v>
          </cell>
          <cell r="Q1804">
            <v>0</v>
          </cell>
          <cell r="R1804">
            <v>0</v>
          </cell>
          <cell r="S1804">
            <v>0</v>
          </cell>
          <cell r="T1804">
            <v>0</v>
          </cell>
          <cell r="U1804">
            <v>0</v>
          </cell>
          <cell r="V1804">
            <v>0</v>
          </cell>
          <cell r="W1804">
            <v>0</v>
          </cell>
          <cell r="X1804">
            <v>0</v>
          </cell>
          <cell r="Y1804">
            <v>0</v>
          </cell>
          <cell r="Z1804">
            <v>0</v>
          </cell>
          <cell r="AA1804">
            <v>0</v>
          </cell>
          <cell r="AB1804">
            <v>0</v>
          </cell>
          <cell r="AC1804">
            <v>0</v>
          </cell>
          <cell r="AD1804">
            <v>0</v>
          </cell>
          <cell r="AE1804">
            <v>0</v>
          </cell>
          <cell r="AF1804">
            <v>0</v>
          </cell>
          <cell r="AG1804">
            <v>0</v>
          </cell>
          <cell r="AH1804">
            <v>0</v>
          </cell>
          <cell r="AI1804">
            <v>0</v>
          </cell>
          <cell r="AJ1804">
            <v>0</v>
          </cell>
          <cell r="AK1804">
            <v>0</v>
          </cell>
          <cell r="AL1804">
            <v>0</v>
          </cell>
          <cell r="AM1804">
            <v>0</v>
          </cell>
          <cell r="AN1804">
            <v>0</v>
          </cell>
          <cell r="AO1804">
            <v>0</v>
          </cell>
          <cell r="AQ1804">
            <v>0</v>
          </cell>
          <cell r="AR1804">
            <v>0</v>
          </cell>
        </row>
        <row r="1805">
          <cell r="C1805">
            <v>5476</v>
          </cell>
          <cell r="E1805">
            <v>0</v>
          </cell>
          <cell r="F1805">
            <v>0</v>
          </cell>
          <cell r="G1805">
            <v>0</v>
          </cell>
          <cell r="H1805">
            <v>0</v>
          </cell>
          <cell r="I1805">
            <v>0</v>
          </cell>
          <cell r="J1805">
            <v>0</v>
          </cell>
          <cell r="K1805">
            <v>0</v>
          </cell>
          <cell r="L1805">
            <v>0</v>
          </cell>
          <cell r="M1805">
            <v>0</v>
          </cell>
          <cell r="N1805">
            <v>0</v>
          </cell>
          <cell r="O1805">
            <v>0</v>
          </cell>
          <cell r="P1805">
            <v>0</v>
          </cell>
          <cell r="Q1805">
            <v>0</v>
          </cell>
          <cell r="R1805">
            <v>0</v>
          </cell>
          <cell r="S1805">
            <v>0</v>
          </cell>
          <cell r="T1805">
            <v>0</v>
          </cell>
          <cell r="U1805">
            <v>0</v>
          </cell>
          <cell r="V1805">
            <v>0</v>
          </cell>
          <cell r="W1805">
            <v>0</v>
          </cell>
          <cell r="X1805">
            <v>0</v>
          </cell>
          <cell r="Y1805">
            <v>0</v>
          </cell>
          <cell r="Z1805">
            <v>0</v>
          </cell>
          <cell r="AA1805">
            <v>0</v>
          </cell>
          <cell r="AB1805">
            <v>0</v>
          </cell>
          <cell r="AC1805">
            <v>0</v>
          </cell>
          <cell r="AD1805">
            <v>0</v>
          </cell>
          <cell r="AE1805">
            <v>0</v>
          </cell>
          <cell r="AF1805">
            <v>0</v>
          </cell>
          <cell r="AG1805">
            <v>0</v>
          </cell>
          <cell r="AH1805">
            <v>0</v>
          </cell>
          <cell r="AI1805">
            <v>0</v>
          </cell>
          <cell r="AJ1805">
            <v>0</v>
          </cell>
          <cell r="AK1805">
            <v>0</v>
          </cell>
          <cell r="AL1805">
            <v>0</v>
          </cell>
          <cell r="AM1805">
            <v>0</v>
          </cell>
          <cell r="AN1805">
            <v>0</v>
          </cell>
          <cell r="AO1805">
            <v>0</v>
          </cell>
          <cell r="AQ1805">
            <v>0</v>
          </cell>
          <cell r="AR1805">
            <v>0</v>
          </cell>
        </row>
        <row r="1806">
          <cell r="C1806">
            <v>5476</v>
          </cell>
          <cell r="E1806">
            <v>0</v>
          </cell>
          <cell r="F1806">
            <v>0</v>
          </cell>
          <cell r="G1806">
            <v>0</v>
          </cell>
          <cell r="H1806">
            <v>0</v>
          </cell>
          <cell r="I1806">
            <v>0</v>
          </cell>
          <cell r="J1806">
            <v>0</v>
          </cell>
          <cell r="K1806">
            <v>0</v>
          </cell>
          <cell r="L1806">
            <v>0</v>
          </cell>
          <cell r="M1806">
            <v>0</v>
          </cell>
          <cell r="N1806">
            <v>0</v>
          </cell>
          <cell r="O1806">
            <v>0</v>
          </cell>
          <cell r="P1806">
            <v>0</v>
          </cell>
          <cell r="Q1806">
            <v>0</v>
          </cell>
          <cell r="R1806">
            <v>0</v>
          </cell>
          <cell r="S1806">
            <v>0</v>
          </cell>
          <cell r="T1806">
            <v>0</v>
          </cell>
          <cell r="U1806">
            <v>0</v>
          </cell>
          <cell r="V1806">
            <v>0</v>
          </cell>
          <cell r="W1806">
            <v>0</v>
          </cell>
          <cell r="X1806">
            <v>0</v>
          </cell>
          <cell r="Y1806">
            <v>0</v>
          </cell>
          <cell r="Z1806">
            <v>0</v>
          </cell>
          <cell r="AA1806">
            <v>0</v>
          </cell>
          <cell r="AB1806">
            <v>0</v>
          </cell>
          <cell r="AC1806">
            <v>0</v>
          </cell>
          <cell r="AD1806">
            <v>0</v>
          </cell>
          <cell r="AE1806">
            <v>0</v>
          </cell>
          <cell r="AF1806">
            <v>0</v>
          </cell>
          <cell r="AG1806">
            <v>0</v>
          </cell>
          <cell r="AH1806">
            <v>0</v>
          </cell>
          <cell r="AI1806">
            <v>0</v>
          </cell>
          <cell r="AJ1806">
            <v>0</v>
          </cell>
          <cell r="AK1806">
            <v>0</v>
          </cell>
          <cell r="AL1806">
            <v>0</v>
          </cell>
          <cell r="AM1806">
            <v>0</v>
          </cell>
          <cell r="AN1806">
            <v>0</v>
          </cell>
          <cell r="AO1806">
            <v>0</v>
          </cell>
          <cell r="AQ1806">
            <v>0</v>
          </cell>
          <cell r="AR1806">
            <v>0</v>
          </cell>
        </row>
        <row r="1807">
          <cell r="C1807">
            <v>5476</v>
          </cell>
          <cell r="E1807">
            <v>0</v>
          </cell>
          <cell r="F1807">
            <v>0</v>
          </cell>
          <cell r="G1807">
            <v>0</v>
          </cell>
          <cell r="H1807">
            <v>0</v>
          </cell>
          <cell r="I1807">
            <v>0</v>
          </cell>
          <cell r="J1807">
            <v>0</v>
          </cell>
          <cell r="K1807">
            <v>0</v>
          </cell>
          <cell r="L1807">
            <v>0</v>
          </cell>
          <cell r="M1807">
            <v>0</v>
          </cell>
          <cell r="N1807">
            <v>0</v>
          </cell>
          <cell r="O1807">
            <v>0</v>
          </cell>
          <cell r="P1807">
            <v>0</v>
          </cell>
          <cell r="Q1807">
            <v>0</v>
          </cell>
          <cell r="R1807">
            <v>0</v>
          </cell>
          <cell r="S1807">
            <v>0</v>
          </cell>
          <cell r="T1807">
            <v>0</v>
          </cell>
          <cell r="U1807">
            <v>0</v>
          </cell>
          <cell r="V1807">
            <v>0</v>
          </cell>
          <cell r="W1807">
            <v>0</v>
          </cell>
          <cell r="X1807">
            <v>0</v>
          </cell>
          <cell r="Y1807">
            <v>0</v>
          </cell>
          <cell r="Z1807">
            <v>0</v>
          </cell>
          <cell r="AA1807">
            <v>0</v>
          </cell>
          <cell r="AB1807">
            <v>0</v>
          </cell>
          <cell r="AC1807">
            <v>0</v>
          </cell>
          <cell r="AD1807">
            <v>0</v>
          </cell>
          <cell r="AE1807">
            <v>0</v>
          </cell>
          <cell r="AF1807">
            <v>0</v>
          </cell>
          <cell r="AG1807">
            <v>0</v>
          </cell>
          <cell r="AH1807">
            <v>0</v>
          </cell>
          <cell r="AI1807">
            <v>0</v>
          </cell>
          <cell r="AJ1807">
            <v>0</v>
          </cell>
          <cell r="AK1807">
            <v>0</v>
          </cell>
          <cell r="AL1807">
            <v>0</v>
          </cell>
          <cell r="AM1807">
            <v>0</v>
          </cell>
          <cell r="AN1807">
            <v>0</v>
          </cell>
          <cell r="AO1807">
            <v>0</v>
          </cell>
          <cell r="AQ1807">
            <v>0</v>
          </cell>
          <cell r="AR1807">
            <v>0</v>
          </cell>
        </row>
        <row r="1808">
          <cell r="C1808">
            <v>5476</v>
          </cell>
          <cell r="E1808">
            <v>0</v>
          </cell>
          <cell r="F1808">
            <v>0</v>
          </cell>
          <cell r="G1808">
            <v>0</v>
          </cell>
          <cell r="H1808">
            <v>0</v>
          </cell>
          <cell r="I1808">
            <v>0</v>
          </cell>
          <cell r="J1808">
            <v>0</v>
          </cell>
          <cell r="K1808">
            <v>0</v>
          </cell>
          <cell r="L1808">
            <v>0</v>
          </cell>
          <cell r="M1808">
            <v>0</v>
          </cell>
          <cell r="N1808">
            <v>0</v>
          </cell>
          <cell r="O1808">
            <v>0</v>
          </cell>
          <cell r="P1808">
            <v>0</v>
          </cell>
          <cell r="Q1808">
            <v>0</v>
          </cell>
          <cell r="R1808">
            <v>0</v>
          </cell>
          <cell r="S1808">
            <v>0</v>
          </cell>
          <cell r="T1808">
            <v>0</v>
          </cell>
          <cell r="U1808">
            <v>0</v>
          </cell>
          <cell r="V1808">
            <v>0</v>
          </cell>
          <cell r="W1808">
            <v>0</v>
          </cell>
          <cell r="X1808">
            <v>0</v>
          </cell>
          <cell r="Y1808">
            <v>0</v>
          </cell>
          <cell r="Z1808">
            <v>0</v>
          </cell>
          <cell r="AA1808">
            <v>0</v>
          </cell>
          <cell r="AB1808">
            <v>0</v>
          </cell>
          <cell r="AC1808">
            <v>0</v>
          </cell>
          <cell r="AD1808">
            <v>0</v>
          </cell>
          <cell r="AE1808">
            <v>0</v>
          </cell>
          <cell r="AF1808">
            <v>0</v>
          </cell>
          <cell r="AG1808">
            <v>0</v>
          </cell>
          <cell r="AH1808">
            <v>0</v>
          </cell>
          <cell r="AI1808">
            <v>0</v>
          </cell>
          <cell r="AJ1808">
            <v>0</v>
          </cell>
          <cell r="AK1808">
            <v>0</v>
          </cell>
          <cell r="AL1808">
            <v>0</v>
          </cell>
          <cell r="AM1808">
            <v>0</v>
          </cell>
          <cell r="AN1808">
            <v>0</v>
          </cell>
          <cell r="AO1808">
            <v>0</v>
          </cell>
          <cell r="AQ1808">
            <v>0</v>
          </cell>
          <cell r="AR1808">
            <v>0</v>
          </cell>
        </row>
        <row r="1809">
          <cell r="C1809">
            <v>5476</v>
          </cell>
          <cell r="E1809">
            <v>0</v>
          </cell>
          <cell r="F1809">
            <v>0</v>
          </cell>
          <cell r="G1809">
            <v>0</v>
          </cell>
          <cell r="H1809">
            <v>0</v>
          </cell>
          <cell r="I1809">
            <v>0</v>
          </cell>
          <cell r="J1809">
            <v>0</v>
          </cell>
          <cell r="K1809">
            <v>0</v>
          </cell>
          <cell r="L1809">
            <v>0</v>
          </cell>
          <cell r="M1809">
            <v>0</v>
          </cell>
          <cell r="N1809">
            <v>0</v>
          </cell>
          <cell r="O1809">
            <v>0</v>
          </cell>
          <cell r="P1809">
            <v>0</v>
          </cell>
          <cell r="Q1809">
            <v>0</v>
          </cell>
          <cell r="R1809">
            <v>0</v>
          </cell>
          <cell r="S1809">
            <v>0</v>
          </cell>
          <cell r="T1809">
            <v>0</v>
          </cell>
          <cell r="U1809">
            <v>0</v>
          </cell>
          <cell r="V1809">
            <v>0</v>
          </cell>
          <cell r="W1809">
            <v>0</v>
          </cell>
          <cell r="X1809">
            <v>0</v>
          </cell>
          <cell r="Y1809">
            <v>0</v>
          </cell>
          <cell r="Z1809">
            <v>0</v>
          </cell>
          <cell r="AA1809">
            <v>0</v>
          </cell>
          <cell r="AB1809">
            <v>0</v>
          </cell>
          <cell r="AC1809">
            <v>0</v>
          </cell>
          <cell r="AD1809">
            <v>0</v>
          </cell>
          <cell r="AE1809">
            <v>0</v>
          </cell>
          <cell r="AF1809">
            <v>0</v>
          </cell>
          <cell r="AG1809">
            <v>0</v>
          </cell>
          <cell r="AH1809">
            <v>0</v>
          </cell>
          <cell r="AI1809">
            <v>0</v>
          </cell>
          <cell r="AJ1809">
            <v>0</v>
          </cell>
          <cell r="AK1809">
            <v>0</v>
          </cell>
          <cell r="AL1809">
            <v>0</v>
          </cell>
          <cell r="AM1809">
            <v>0</v>
          </cell>
          <cell r="AN1809">
            <v>0</v>
          </cell>
          <cell r="AO1809">
            <v>0</v>
          </cell>
          <cell r="AQ1809">
            <v>0</v>
          </cell>
          <cell r="AR1809">
            <v>0</v>
          </cell>
        </row>
        <row r="1810">
          <cell r="C1810">
            <v>5476</v>
          </cell>
          <cell r="E1810">
            <v>0</v>
          </cell>
          <cell r="F1810">
            <v>0</v>
          </cell>
          <cell r="G1810">
            <v>0</v>
          </cell>
          <cell r="H1810">
            <v>0</v>
          </cell>
          <cell r="I1810">
            <v>0</v>
          </cell>
          <cell r="J1810">
            <v>0</v>
          </cell>
          <cell r="K1810">
            <v>0</v>
          </cell>
          <cell r="L1810">
            <v>0</v>
          </cell>
          <cell r="M1810">
            <v>0</v>
          </cell>
          <cell r="N1810">
            <v>0</v>
          </cell>
          <cell r="O1810">
            <v>0</v>
          </cell>
          <cell r="P1810">
            <v>0</v>
          </cell>
          <cell r="Q1810">
            <v>0</v>
          </cell>
          <cell r="R1810">
            <v>0</v>
          </cell>
          <cell r="S1810">
            <v>0</v>
          </cell>
          <cell r="T1810">
            <v>0</v>
          </cell>
          <cell r="U1810">
            <v>0</v>
          </cell>
          <cell r="V1810">
            <v>0</v>
          </cell>
          <cell r="W1810">
            <v>0</v>
          </cell>
          <cell r="X1810">
            <v>0</v>
          </cell>
          <cell r="Y1810">
            <v>0</v>
          </cell>
          <cell r="Z1810">
            <v>0</v>
          </cell>
          <cell r="AA1810">
            <v>0</v>
          </cell>
          <cell r="AB1810">
            <v>0</v>
          </cell>
          <cell r="AC1810">
            <v>0</v>
          </cell>
          <cell r="AD1810">
            <v>0</v>
          </cell>
          <cell r="AE1810">
            <v>0</v>
          </cell>
          <cell r="AF1810">
            <v>0</v>
          </cell>
          <cell r="AG1810">
            <v>0</v>
          </cell>
          <cell r="AH1810">
            <v>0</v>
          </cell>
          <cell r="AI1810">
            <v>0</v>
          </cell>
          <cell r="AJ1810">
            <v>0</v>
          </cell>
          <cell r="AK1810">
            <v>0</v>
          </cell>
          <cell r="AL1810">
            <v>0</v>
          </cell>
          <cell r="AM1810">
            <v>0</v>
          </cell>
          <cell r="AN1810">
            <v>0</v>
          </cell>
          <cell r="AO1810">
            <v>0</v>
          </cell>
          <cell r="AQ1810">
            <v>0</v>
          </cell>
          <cell r="AR1810">
            <v>0</v>
          </cell>
        </row>
        <row r="1811">
          <cell r="C1811">
            <v>5476</v>
          </cell>
          <cell r="E1811">
            <v>0</v>
          </cell>
          <cell r="F1811">
            <v>0</v>
          </cell>
          <cell r="G1811">
            <v>0</v>
          </cell>
          <cell r="H1811">
            <v>0</v>
          </cell>
          <cell r="I1811">
            <v>0</v>
          </cell>
          <cell r="J1811">
            <v>0</v>
          </cell>
          <cell r="K1811">
            <v>0</v>
          </cell>
          <cell r="L1811">
            <v>0</v>
          </cell>
          <cell r="M1811">
            <v>0</v>
          </cell>
          <cell r="N1811">
            <v>0</v>
          </cell>
          <cell r="O1811">
            <v>0</v>
          </cell>
          <cell r="P1811">
            <v>0</v>
          </cell>
          <cell r="Q1811">
            <v>0</v>
          </cell>
          <cell r="R1811">
            <v>0</v>
          </cell>
          <cell r="S1811">
            <v>0</v>
          </cell>
          <cell r="T1811">
            <v>0</v>
          </cell>
          <cell r="U1811">
            <v>0</v>
          </cell>
          <cell r="V1811">
            <v>0</v>
          </cell>
          <cell r="W1811">
            <v>0</v>
          </cell>
          <cell r="X1811">
            <v>0</v>
          </cell>
          <cell r="Y1811">
            <v>0</v>
          </cell>
          <cell r="Z1811">
            <v>0</v>
          </cell>
          <cell r="AA1811">
            <v>0</v>
          </cell>
          <cell r="AB1811">
            <v>0</v>
          </cell>
          <cell r="AC1811">
            <v>0</v>
          </cell>
          <cell r="AD1811">
            <v>0</v>
          </cell>
          <cell r="AE1811">
            <v>0</v>
          </cell>
          <cell r="AF1811">
            <v>0</v>
          </cell>
          <cell r="AG1811">
            <v>0</v>
          </cell>
          <cell r="AH1811">
            <v>0</v>
          </cell>
          <cell r="AI1811">
            <v>0</v>
          </cell>
          <cell r="AJ1811">
            <v>0</v>
          </cell>
          <cell r="AK1811">
            <v>0</v>
          </cell>
          <cell r="AL1811">
            <v>0</v>
          </cell>
          <cell r="AM1811">
            <v>0</v>
          </cell>
          <cell r="AN1811">
            <v>0</v>
          </cell>
          <cell r="AO1811">
            <v>0</v>
          </cell>
          <cell r="AQ1811">
            <v>0</v>
          </cell>
          <cell r="AR1811">
            <v>0</v>
          </cell>
        </row>
        <row r="1812">
          <cell r="E1812">
            <v>-36597.9</v>
          </cell>
          <cell r="F1812">
            <v>0</v>
          </cell>
          <cell r="G1812">
            <v>0</v>
          </cell>
          <cell r="H1812">
            <v>0</v>
          </cell>
          <cell r="I1812">
            <v>0</v>
          </cell>
          <cell r="J1812">
            <v>0</v>
          </cell>
          <cell r="K1812">
            <v>0</v>
          </cell>
          <cell r="L1812">
            <v>0</v>
          </cell>
          <cell r="M1812">
            <v>0</v>
          </cell>
          <cell r="N1812">
            <v>-49705.08</v>
          </cell>
          <cell r="O1812">
            <v>0</v>
          </cell>
          <cell r="P1812">
            <v>0</v>
          </cell>
          <cell r="Q1812">
            <v>0</v>
          </cell>
          <cell r="R1812">
            <v>0</v>
          </cell>
          <cell r="S1812">
            <v>-2513.37</v>
          </cell>
          <cell r="T1812">
            <v>-10031.11</v>
          </cell>
          <cell r="U1812">
            <v>0</v>
          </cell>
          <cell r="V1812">
            <v>0</v>
          </cell>
          <cell r="W1812">
            <v>0</v>
          </cell>
          <cell r="X1812">
            <v>0</v>
          </cell>
          <cell r="Y1812">
            <v>0</v>
          </cell>
          <cell r="Z1812">
            <v>0</v>
          </cell>
          <cell r="AA1812">
            <v>0</v>
          </cell>
          <cell r="AB1812">
            <v>-33210.769999999997</v>
          </cell>
          <cell r="AC1812">
            <v>0</v>
          </cell>
          <cell r="AD1812">
            <v>0</v>
          </cell>
          <cell r="AE1812">
            <v>0</v>
          </cell>
          <cell r="AF1812">
            <v>0</v>
          </cell>
          <cell r="AG1812">
            <v>0</v>
          </cell>
          <cell r="AH1812">
            <v>182891.93</v>
          </cell>
          <cell r="AI1812">
            <v>0</v>
          </cell>
          <cell r="AJ1812">
            <v>0</v>
          </cell>
          <cell r="AK1812">
            <v>0</v>
          </cell>
          <cell r="AL1812">
            <v>0</v>
          </cell>
          <cell r="AM1812">
            <v>0</v>
          </cell>
          <cell r="AN1812">
            <v>0</v>
          </cell>
          <cell r="AO1812">
            <v>0</v>
          </cell>
          <cell r="AQ1812">
            <v>182891.93</v>
          </cell>
          <cell r="AR1812">
            <v>132058.23000000001</v>
          </cell>
        </row>
        <row r="1813">
          <cell r="C1813">
            <v>5267</v>
          </cell>
          <cell r="E1813">
            <v>0</v>
          </cell>
          <cell r="F1813">
            <v>0</v>
          </cell>
          <cell r="G1813">
            <v>0</v>
          </cell>
          <cell r="H1813">
            <v>0</v>
          </cell>
          <cell r="I1813">
            <v>0</v>
          </cell>
          <cell r="J1813">
            <v>0</v>
          </cell>
          <cell r="K1813">
            <v>0</v>
          </cell>
          <cell r="L1813">
            <v>0</v>
          </cell>
          <cell r="M1813">
            <v>0</v>
          </cell>
          <cell r="N1813">
            <v>-643.52</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cell r="AF1813">
            <v>0</v>
          </cell>
          <cell r="AG1813">
            <v>0</v>
          </cell>
          <cell r="AH1813">
            <v>0</v>
          </cell>
          <cell r="AI1813">
            <v>0</v>
          </cell>
          <cell r="AJ1813">
            <v>0</v>
          </cell>
          <cell r="AK1813">
            <v>0</v>
          </cell>
          <cell r="AL1813">
            <v>0</v>
          </cell>
          <cell r="AM1813">
            <v>0</v>
          </cell>
          <cell r="AN1813">
            <v>0</v>
          </cell>
          <cell r="AO1813">
            <v>0</v>
          </cell>
          <cell r="AQ1813">
            <v>0</v>
          </cell>
          <cell r="AR1813">
            <v>643.52</v>
          </cell>
        </row>
        <row r="1814">
          <cell r="C1814">
            <v>5267</v>
          </cell>
          <cell r="E1814">
            <v>0</v>
          </cell>
          <cell r="F1814">
            <v>0</v>
          </cell>
          <cell r="G1814">
            <v>0</v>
          </cell>
          <cell r="H1814">
            <v>0</v>
          </cell>
          <cell r="I1814">
            <v>0</v>
          </cell>
          <cell r="J1814">
            <v>0</v>
          </cell>
          <cell r="K1814">
            <v>0</v>
          </cell>
          <cell r="L1814">
            <v>0</v>
          </cell>
          <cell r="M1814">
            <v>0</v>
          </cell>
          <cell r="N1814">
            <v>0</v>
          </cell>
          <cell r="O1814">
            <v>0</v>
          </cell>
          <cell r="P1814">
            <v>0</v>
          </cell>
          <cell r="Q1814">
            <v>0</v>
          </cell>
          <cell r="R1814">
            <v>0</v>
          </cell>
          <cell r="S1814">
            <v>0</v>
          </cell>
          <cell r="T1814">
            <v>0</v>
          </cell>
          <cell r="U1814">
            <v>0</v>
          </cell>
          <cell r="V1814">
            <v>0</v>
          </cell>
          <cell r="W1814">
            <v>0</v>
          </cell>
          <cell r="X1814">
            <v>0</v>
          </cell>
          <cell r="Y1814">
            <v>0</v>
          </cell>
          <cell r="Z1814">
            <v>0</v>
          </cell>
          <cell r="AA1814">
            <v>0</v>
          </cell>
          <cell r="AB1814">
            <v>0</v>
          </cell>
          <cell r="AC1814">
            <v>0</v>
          </cell>
          <cell r="AD1814">
            <v>0</v>
          </cell>
          <cell r="AE1814">
            <v>0</v>
          </cell>
          <cell r="AF1814">
            <v>0</v>
          </cell>
          <cell r="AG1814">
            <v>0</v>
          </cell>
          <cell r="AH1814">
            <v>0</v>
          </cell>
          <cell r="AI1814">
            <v>0</v>
          </cell>
          <cell r="AJ1814">
            <v>0</v>
          </cell>
          <cell r="AK1814">
            <v>0</v>
          </cell>
          <cell r="AL1814">
            <v>0</v>
          </cell>
          <cell r="AM1814">
            <v>0</v>
          </cell>
          <cell r="AN1814">
            <v>0</v>
          </cell>
          <cell r="AO1814">
            <v>0</v>
          </cell>
          <cell r="AQ1814">
            <v>0</v>
          </cell>
          <cell r="AR1814">
            <v>0</v>
          </cell>
        </row>
        <row r="1815">
          <cell r="C1815">
            <v>5267</v>
          </cell>
          <cell r="E1815">
            <v>0</v>
          </cell>
          <cell r="F1815">
            <v>0</v>
          </cell>
          <cell r="G1815">
            <v>0</v>
          </cell>
          <cell r="H1815">
            <v>0</v>
          </cell>
          <cell r="I1815">
            <v>0</v>
          </cell>
          <cell r="J1815">
            <v>0</v>
          </cell>
          <cell r="K1815">
            <v>0</v>
          </cell>
          <cell r="L1815">
            <v>0</v>
          </cell>
          <cell r="M1815">
            <v>0</v>
          </cell>
          <cell r="N1815">
            <v>0</v>
          </cell>
          <cell r="O1815">
            <v>0</v>
          </cell>
          <cell r="P1815">
            <v>0</v>
          </cell>
          <cell r="Q1815">
            <v>0</v>
          </cell>
          <cell r="R1815">
            <v>0</v>
          </cell>
          <cell r="S1815">
            <v>0</v>
          </cell>
          <cell r="T1815">
            <v>0</v>
          </cell>
          <cell r="U1815">
            <v>0</v>
          </cell>
          <cell r="V1815">
            <v>0</v>
          </cell>
          <cell r="W1815">
            <v>0</v>
          </cell>
          <cell r="X1815">
            <v>0</v>
          </cell>
          <cell r="Y1815">
            <v>0</v>
          </cell>
          <cell r="Z1815">
            <v>0</v>
          </cell>
          <cell r="AA1815">
            <v>0</v>
          </cell>
          <cell r="AB1815">
            <v>0</v>
          </cell>
          <cell r="AC1815">
            <v>0</v>
          </cell>
          <cell r="AD1815">
            <v>0</v>
          </cell>
          <cell r="AE1815">
            <v>0</v>
          </cell>
          <cell r="AF1815">
            <v>0</v>
          </cell>
          <cell r="AG1815">
            <v>0</v>
          </cell>
          <cell r="AH1815">
            <v>0</v>
          </cell>
          <cell r="AI1815">
            <v>0</v>
          </cell>
          <cell r="AJ1815">
            <v>0</v>
          </cell>
          <cell r="AK1815">
            <v>0</v>
          </cell>
          <cell r="AL1815">
            <v>0</v>
          </cell>
          <cell r="AM1815">
            <v>0</v>
          </cell>
          <cell r="AN1815">
            <v>0</v>
          </cell>
          <cell r="AO1815">
            <v>0</v>
          </cell>
          <cell r="AQ1815">
            <v>0</v>
          </cell>
          <cell r="AR1815">
            <v>0</v>
          </cell>
        </row>
        <row r="1816">
          <cell r="C1816">
            <v>5267</v>
          </cell>
          <cell r="E1816">
            <v>0</v>
          </cell>
          <cell r="F1816">
            <v>0</v>
          </cell>
          <cell r="G1816">
            <v>0</v>
          </cell>
          <cell r="H1816">
            <v>0</v>
          </cell>
          <cell r="I1816">
            <v>0</v>
          </cell>
          <cell r="J1816">
            <v>0</v>
          </cell>
          <cell r="K1816">
            <v>0</v>
          </cell>
          <cell r="L1816">
            <v>0</v>
          </cell>
          <cell r="M1816">
            <v>0</v>
          </cell>
          <cell r="N1816">
            <v>0</v>
          </cell>
          <cell r="O1816">
            <v>0</v>
          </cell>
          <cell r="P1816">
            <v>0</v>
          </cell>
          <cell r="Q1816">
            <v>0</v>
          </cell>
          <cell r="R1816">
            <v>0</v>
          </cell>
          <cell r="S1816">
            <v>0</v>
          </cell>
          <cell r="T1816">
            <v>0</v>
          </cell>
          <cell r="U1816">
            <v>0</v>
          </cell>
          <cell r="V1816">
            <v>0</v>
          </cell>
          <cell r="W1816">
            <v>0</v>
          </cell>
          <cell r="X1816">
            <v>0</v>
          </cell>
          <cell r="Y1816">
            <v>0</v>
          </cell>
          <cell r="Z1816">
            <v>0</v>
          </cell>
          <cell r="AA1816">
            <v>0</v>
          </cell>
          <cell r="AB1816">
            <v>0</v>
          </cell>
          <cell r="AC1816">
            <v>0</v>
          </cell>
          <cell r="AD1816">
            <v>0</v>
          </cell>
          <cell r="AE1816">
            <v>0</v>
          </cell>
          <cell r="AF1816">
            <v>0</v>
          </cell>
          <cell r="AG1816">
            <v>0</v>
          </cell>
          <cell r="AH1816">
            <v>0</v>
          </cell>
          <cell r="AI1816">
            <v>0</v>
          </cell>
          <cell r="AJ1816">
            <v>0</v>
          </cell>
          <cell r="AK1816">
            <v>0</v>
          </cell>
          <cell r="AL1816">
            <v>0</v>
          </cell>
          <cell r="AM1816">
            <v>0</v>
          </cell>
          <cell r="AN1816">
            <v>0</v>
          </cell>
          <cell r="AO1816">
            <v>0</v>
          </cell>
          <cell r="AQ1816">
            <v>0</v>
          </cell>
          <cell r="AR1816">
            <v>0</v>
          </cell>
        </row>
        <row r="1817">
          <cell r="C1817">
            <v>5267</v>
          </cell>
          <cell r="E1817">
            <v>0</v>
          </cell>
          <cell r="F1817">
            <v>0</v>
          </cell>
          <cell r="G1817">
            <v>0</v>
          </cell>
          <cell r="H1817">
            <v>0</v>
          </cell>
          <cell r="I1817">
            <v>0</v>
          </cell>
          <cell r="J1817">
            <v>0</v>
          </cell>
          <cell r="K1817">
            <v>0</v>
          </cell>
          <cell r="L1817">
            <v>0</v>
          </cell>
          <cell r="M1817">
            <v>0</v>
          </cell>
          <cell r="N1817">
            <v>0</v>
          </cell>
          <cell r="O1817">
            <v>0</v>
          </cell>
          <cell r="P1817">
            <v>0</v>
          </cell>
          <cell r="Q1817">
            <v>0</v>
          </cell>
          <cell r="R1817">
            <v>0</v>
          </cell>
          <cell r="S1817">
            <v>0</v>
          </cell>
          <cell r="T1817">
            <v>0</v>
          </cell>
          <cell r="U1817">
            <v>0</v>
          </cell>
          <cell r="V1817">
            <v>0</v>
          </cell>
          <cell r="W1817">
            <v>0</v>
          </cell>
          <cell r="X1817">
            <v>0</v>
          </cell>
          <cell r="Y1817">
            <v>0</v>
          </cell>
          <cell r="Z1817">
            <v>0</v>
          </cell>
          <cell r="AA1817">
            <v>0</v>
          </cell>
          <cell r="AB1817">
            <v>0</v>
          </cell>
          <cell r="AC1817">
            <v>0</v>
          </cell>
          <cell r="AD1817">
            <v>0</v>
          </cell>
          <cell r="AE1817">
            <v>0</v>
          </cell>
          <cell r="AF1817">
            <v>0</v>
          </cell>
          <cell r="AG1817">
            <v>0</v>
          </cell>
          <cell r="AH1817">
            <v>0</v>
          </cell>
          <cell r="AI1817">
            <v>0</v>
          </cell>
          <cell r="AJ1817">
            <v>0</v>
          </cell>
          <cell r="AK1817">
            <v>0</v>
          </cell>
          <cell r="AL1817">
            <v>0</v>
          </cell>
          <cell r="AM1817">
            <v>0</v>
          </cell>
          <cell r="AN1817">
            <v>0</v>
          </cell>
          <cell r="AO1817">
            <v>0</v>
          </cell>
          <cell r="AQ1817">
            <v>0</v>
          </cell>
          <cell r="AR1817">
            <v>0</v>
          </cell>
        </row>
        <row r="1818">
          <cell r="C1818">
            <v>5267</v>
          </cell>
          <cell r="E1818">
            <v>0</v>
          </cell>
          <cell r="F1818">
            <v>0</v>
          </cell>
          <cell r="G1818">
            <v>0</v>
          </cell>
          <cell r="H1818">
            <v>0</v>
          </cell>
          <cell r="I1818">
            <v>0</v>
          </cell>
          <cell r="J1818">
            <v>0</v>
          </cell>
          <cell r="K1818">
            <v>0</v>
          </cell>
          <cell r="L1818">
            <v>0</v>
          </cell>
          <cell r="M1818">
            <v>0</v>
          </cell>
          <cell r="N1818">
            <v>0</v>
          </cell>
          <cell r="O1818">
            <v>0</v>
          </cell>
          <cell r="P1818">
            <v>0</v>
          </cell>
          <cell r="Q1818">
            <v>0</v>
          </cell>
          <cell r="R1818">
            <v>0</v>
          </cell>
          <cell r="S1818">
            <v>0</v>
          </cell>
          <cell r="T1818">
            <v>0</v>
          </cell>
          <cell r="U1818">
            <v>0</v>
          </cell>
          <cell r="V1818">
            <v>0</v>
          </cell>
          <cell r="W1818">
            <v>0</v>
          </cell>
          <cell r="X1818">
            <v>0</v>
          </cell>
          <cell r="Y1818">
            <v>0</v>
          </cell>
          <cell r="Z1818">
            <v>0</v>
          </cell>
          <cell r="AA1818">
            <v>0</v>
          </cell>
          <cell r="AB1818">
            <v>0</v>
          </cell>
          <cell r="AC1818">
            <v>0</v>
          </cell>
          <cell r="AD1818">
            <v>0</v>
          </cell>
          <cell r="AE1818">
            <v>0</v>
          </cell>
          <cell r="AF1818">
            <v>0</v>
          </cell>
          <cell r="AG1818">
            <v>0</v>
          </cell>
          <cell r="AH1818">
            <v>0</v>
          </cell>
          <cell r="AI1818">
            <v>0</v>
          </cell>
          <cell r="AJ1818">
            <v>0</v>
          </cell>
          <cell r="AK1818">
            <v>0</v>
          </cell>
          <cell r="AL1818">
            <v>0</v>
          </cell>
          <cell r="AM1818">
            <v>0</v>
          </cell>
          <cell r="AN1818">
            <v>0</v>
          </cell>
          <cell r="AO1818">
            <v>0</v>
          </cell>
          <cell r="AQ1818">
            <v>0</v>
          </cell>
          <cell r="AR1818">
            <v>0</v>
          </cell>
        </row>
        <row r="1819">
          <cell r="C1819">
            <v>5267</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0</v>
          </cell>
          <cell r="AE1819">
            <v>0</v>
          </cell>
          <cell r="AF1819">
            <v>0</v>
          </cell>
          <cell r="AG1819">
            <v>0</v>
          </cell>
          <cell r="AH1819">
            <v>0</v>
          </cell>
          <cell r="AI1819">
            <v>0</v>
          </cell>
          <cell r="AJ1819">
            <v>0</v>
          </cell>
          <cell r="AK1819">
            <v>0</v>
          </cell>
          <cell r="AL1819">
            <v>0</v>
          </cell>
          <cell r="AM1819">
            <v>0</v>
          </cell>
          <cell r="AN1819">
            <v>0</v>
          </cell>
          <cell r="AO1819">
            <v>0</v>
          </cell>
          <cell r="AQ1819">
            <v>0</v>
          </cell>
          <cell r="AR1819">
            <v>0</v>
          </cell>
        </row>
        <row r="1820">
          <cell r="C1820">
            <v>5267</v>
          </cell>
          <cell r="E1820">
            <v>0</v>
          </cell>
          <cell r="F1820">
            <v>0</v>
          </cell>
          <cell r="G1820">
            <v>0</v>
          </cell>
          <cell r="H1820">
            <v>0</v>
          </cell>
          <cell r="I1820">
            <v>0</v>
          </cell>
          <cell r="J1820">
            <v>0</v>
          </cell>
          <cell r="K1820">
            <v>0</v>
          </cell>
          <cell r="L1820">
            <v>0</v>
          </cell>
          <cell r="M1820">
            <v>0</v>
          </cell>
          <cell r="N1820">
            <v>0</v>
          </cell>
          <cell r="O1820">
            <v>0</v>
          </cell>
          <cell r="P1820">
            <v>0</v>
          </cell>
          <cell r="Q1820">
            <v>0</v>
          </cell>
          <cell r="R1820">
            <v>0</v>
          </cell>
          <cell r="S1820">
            <v>0</v>
          </cell>
          <cell r="T1820">
            <v>0</v>
          </cell>
          <cell r="U1820">
            <v>0</v>
          </cell>
          <cell r="V1820">
            <v>0</v>
          </cell>
          <cell r="W1820">
            <v>0</v>
          </cell>
          <cell r="X1820">
            <v>0</v>
          </cell>
          <cell r="Y1820">
            <v>0</v>
          </cell>
          <cell r="Z1820">
            <v>0</v>
          </cell>
          <cell r="AA1820">
            <v>0</v>
          </cell>
          <cell r="AB1820">
            <v>0</v>
          </cell>
          <cell r="AC1820">
            <v>0</v>
          </cell>
          <cell r="AD1820">
            <v>0</v>
          </cell>
          <cell r="AE1820">
            <v>0</v>
          </cell>
          <cell r="AF1820">
            <v>0</v>
          </cell>
          <cell r="AG1820">
            <v>0</v>
          </cell>
          <cell r="AH1820">
            <v>0</v>
          </cell>
          <cell r="AI1820">
            <v>0</v>
          </cell>
          <cell r="AJ1820">
            <v>0</v>
          </cell>
          <cell r="AK1820">
            <v>0</v>
          </cell>
          <cell r="AL1820">
            <v>0</v>
          </cell>
          <cell r="AM1820">
            <v>0</v>
          </cell>
          <cell r="AN1820">
            <v>0</v>
          </cell>
          <cell r="AO1820">
            <v>0</v>
          </cell>
          <cell r="AQ1820">
            <v>0</v>
          </cell>
          <cell r="AR1820">
            <v>0</v>
          </cell>
        </row>
        <row r="1821">
          <cell r="C1821">
            <v>5267</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cell r="AF1821">
            <v>0</v>
          </cell>
          <cell r="AG1821">
            <v>0</v>
          </cell>
          <cell r="AH1821">
            <v>0</v>
          </cell>
          <cell r="AI1821">
            <v>0</v>
          </cell>
          <cell r="AJ1821">
            <v>0</v>
          </cell>
          <cell r="AK1821">
            <v>0</v>
          </cell>
          <cell r="AL1821">
            <v>0</v>
          </cell>
          <cell r="AM1821">
            <v>0</v>
          </cell>
          <cell r="AN1821">
            <v>0</v>
          </cell>
          <cell r="AO1821">
            <v>0</v>
          </cell>
          <cell r="AQ1821">
            <v>0</v>
          </cell>
          <cell r="AR1821">
            <v>0</v>
          </cell>
        </row>
        <row r="1822">
          <cell r="C1822">
            <v>5267</v>
          </cell>
          <cell r="E1822">
            <v>0</v>
          </cell>
          <cell r="F1822">
            <v>0</v>
          </cell>
          <cell r="G1822">
            <v>0</v>
          </cell>
          <cell r="H1822">
            <v>0</v>
          </cell>
          <cell r="I1822">
            <v>0</v>
          </cell>
          <cell r="J1822">
            <v>0</v>
          </cell>
          <cell r="K1822">
            <v>0</v>
          </cell>
          <cell r="L1822">
            <v>0</v>
          </cell>
          <cell r="M1822">
            <v>0</v>
          </cell>
          <cell r="N1822">
            <v>0</v>
          </cell>
          <cell r="O1822">
            <v>0</v>
          </cell>
          <cell r="P1822">
            <v>0</v>
          </cell>
          <cell r="Q1822">
            <v>0</v>
          </cell>
          <cell r="R1822">
            <v>0</v>
          </cell>
          <cell r="S1822">
            <v>0</v>
          </cell>
          <cell r="T1822">
            <v>0</v>
          </cell>
          <cell r="U1822">
            <v>0</v>
          </cell>
          <cell r="V1822">
            <v>0</v>
          </cell>
          <cell r="W1822">
            <v>0</v>
          </cell>
          <cell r="X1822">
            <v>0</v>
          </cell>
          <cell r="Y1822">
            <v>0</v>
          </cell>
          <cell r="Z1822">
            <v>0</v>
          </cell>
          <cell r="AA1822">
            <v>0</v>
          </cell>
          <cell r="AB1822">
            <v>0</v>
          </cell>
          <cell r="AC1822">
            <v>0</v>
          </cell>
          <cell r="AD1822">
            <v>0</v>
          </cell>
          <cell r="AE1822">
            <v>0</v>
          </cell>
          <cell r="AF1822">
            <v>0</v>
          </cell>
          <cell r="AG1822">
            <v>0</v>
          </cell>
          <cell r="AH1822">
            <v>0</v>
          </cell>
          <cell r="AI1822">
            <v>0</v>
          </cell>
          <cell r="AJ1822">
            <v>0</v>
          </cell>
          <cell r="AK1822">
            <v>0</v>
          </cell>
          <cell r="AL1822">
            <v>0</v>
          </cell>
          <cell r="AM1822">
            <v>0</v>
          </cell>
          <cell r="AN1822">
            <v>0</v>
          </cell>
          <cell r="AO1822">
            <v>0</v>
          </cell>
          <cell r="AQ1822">
            <v>0</v>
          </cell>
          <cell r="AR1822">
            <v>0</v>
          </cell>
        </row>
        <row r="1823">
          <cell r="C1823">
            <v>5267</v>
          </cell>
          <cell r="E1823">
            <v>0</v>
          </cell>
          <cell r="F1823">
            <v>0</v>
          </cell>
          <cell r="G1823">
            <v>0</v>
          </cell>
          <cell r="H1823">
            <v>0</v>
          </cell>
          <cell r="I1823">
            <v>0</v>
          </cell>
          <cell r="J1823">
            <v>0</v>
          </cell>
          <cell r="K1823">
            <v>0</v>
          </cell>
          <cell r="L1823">
            <v>0</v>
          </cell>
          <cell r="M1823">
            <v>0</v>
          </cell>
          <cell r="N1823">
            <v>0</v>
          </cell>
          <cell r="O1823">
            <v>0</v>
          </cell>
          <cell r="P1823">
            <v>0</v>
          </cell>
          <cell r="Q1823">
            <v>0</v>
          </cell>
          <cell r="R1823">
            <v>0</v>
          </cell>
          <cell r="S1823">
            <v>0</v>
          </cell>
          <cell r="T1823">
            <v>0</v>
          </cell>
          <cell r="U1823">
            <v>0</v>
          </cell>
          <cell r="V1823">
            <v>0</v>
          </cell>
          <cell r="W1823">
            <v>0</v>
          </cell>
          <cell r="X1823">
            <v>0</v>
          </cell>
          <cell r="Y1823">
            <v>0</v>
          </cell>
          <cell r="Z1823">
            <v>0</v>
          </cell>
          <cell r="AA1823">
            <v>0</v>
          </cell>
          <cell r="AB1823">
            <v>0</v>
          </cell>
          <cell r="AC1823">
            <v>0</v>
          </cell>
          <cell r="AD1823">
            <v>0</v>
          </cell>
          <cell r="AE1823">
            <v>0</v>
          </cell>
          <cell r="AF1823">
            <v>0</v>
          </cell>
          <cell r="AG1823">
            <v>0</v>
          </cell>
          <cell r="AH1823">
            <v>0</v>
          </cell>
          <cell r="AI1823">
            <v>0</v>
          </cell>
          <cell r="AJ1823">
            <v>0</v>
          </cell>
          <cell r="AK1823">
            <v>0</v>
          </cell>
          <cell r="AL1823">
            <v>0</v>
          </cell>
          <cell r="AM1823">
            <v>0</v>
          </cell>
          <cell r="AN1823">
            <v>0</v>
          </cell>
          <cell r="AO1823">
            <v>0</v>
          </cell>
          <cell r="AQ1823">
            <v>0</v>
          </cell>
          <cell r="AR1823">
            <v>0</v>
          </cell>
        </row>
        <row r="1824">
          <cell r="C1824">
            <v>5267</v>
          </cell>
          <cell r="E1824">
            <v>0</v>
          </cell>
          <cell r="F1824">
            <v>0</v>
          </cell>
          <cell r="G1824">
            <v>0</v>
          </cell>
          <cell r="H1824">
            <v>0</v>
          </cell>
          <cell r="I1824">
            <v>0</v>
          </cell>
          <cell r="J1824">
            <v>0</v>
          </cell>
          <cell r="K1824">
            <v>0</v>
          </cell>
          <cell r="L1824">
            <v>0</v>
          </cell>
          <cell r="M1824">
            <v>0</v>
          </cell>
          <cell r="N1824">
            <v>0</v>
          </cell>
          <cell r="O1824">
            <v>0</v>
          </cell>
          <cell r="P1824">
            <v>0</v>
          </cell>
          <cell r="Q1824">
            <v>0</v>
          </cell>
          <cell r="R1824">
            <v>0</v>
          </cell>
          <cell r="S1824">
            <v>0</v>
          </cell>
          <cell r="T1824">
            <v>0</v>
          </cell>
          <cell r="U1824">
            <v>0</v>
          </cell>
          <cell r="V1824">
            <v>0</v>
          </cell>
          <cell r="W1824">
            <v>0</v>
          </cell>
          <cell r="X1824">
            <v>0</v>
          </cell>
          <cell r="Y1824">
            <v>0</v>
          </cell>
          <cell r="Z1824">
            <v>0</v>
          </cell>
          <cell r="AA1824">
            <v>0</v>
          </cell>
          <cell r="AB1824">
            <v>0</v>
          </cell>
          <cell r="AC1824">
            <v>0</v>
          </cell>
          <cell r="AD1824">
            <v>0</v>
          </cell>
          <cell r="AE1824">
            <v>0</v>
          </cell>
          <cell r="AF1824">
            <v>0</v>
          </cell>
          <cell r="AG1824">
            <v>0</v>
          </cell>
          <cell r="AH1824">
            <v>0</v>
          </cell>
          <cell r="AI1824">
            <v>0</v>
          </cell>
          <cell r="AJ1824">
            <v>0</v>
          </cell>
          <cell r="AK1824">
            <v>0</v>
          </cell>
          <cell r="AL1824">
            <v>0</v>
          </cell>
          <cell r="AM1824">
            <v>0</v>
          </cell>
          <cell r="AN1824">
            <v>0</v>
          </cell>
          <cell r="AO1824">
            <v>0</v>
          </cell>
          <cell r="AQ1824">
            <v>0</v>
          </cell>
          <cell r="AR1824">
            <v>0</v>
          </cell>
        </row>
        <row r="1825">
          <cell r="C1825">
            <v>5267</v>
          </cell>
          <cell r="E1825">
            <v>0</v>
          </cell>
          <cell r="F1825">
            <v>0</v>
          </cell>
          <cell r="G1825">
            <v>0</v>
          </cell>
          <cell r="H1825">
            <v>0</v>
          </cell>
          <cell r="I1825">
            <v>0</v>
          </cell>
          <cell r="J1825">
            <v>0</v>
          </cell>
          <cell r="K1825">
            <v>0</v>
          </cell>
          <cell r="L1825">
            <v>0</v>
          </cell>
          <cell r="M1825">
            <v>0</v>
          </cell>
          <cell r="N1825">
            <v>0</v>
          </cell>
          <cell r="O1825">
            <v>0</v>
          </cell>
          <cell r="P1825">
            <v>0</v>
          </cell>
          <cell r="Q1825">
            <v>0</v>
          </cell>
          <cell r="R1825">
            <v>0</v>
          </cell>
          <cell r="S1825">
            <v>0</v>
          </cell>
          <cell r="T1825">
            <v>0</v>
          </cell>
          <cell r="U1825">
            <v>0</v>
          </cell>
          <cell r="V1825">
            <v>0</v>
          </cell>
          <cell r="W1825">
            <v>0</v>
          </cell>
          <cell r="X1825">
            <v>0</v>
          </cell>
          <cell r="Y1825">
            <v>0</v>
          </cell>
          <cell r="Z1825">
            <v>0</v>
          </cell>
          <cell r="AA1825">
            <v>0</v>
          </cell>
          <cell r="AB1825">
            <v>0</v>
          </cell>
          <cell r="AC1825">
            <v>0</v>
          </cell>
          <cell r="AD1825">
            <v>0</v>
          </cell>
          <cell r="AE1825">
            <v>0</v>
          </cell>
          <cell r="AF1825">
            <v>0</v>
          </cell>
          <cell r="AG1825">
            <v>0</v>
          </cell>
          <cell r="AH1825">
            <v>0</v>
          </cell>
          <cell r="AI1825">
            <v>0</v>
          </cell>
          <cell r="AJ1825">
            <v>0</v>
          </cell>
          <cell r="AK1825">
            <v>0</v>
          </cell>
          <cell r="AL1825">
            <v>0</v>
          </cell>
          <cell r="AM1825">
            <v>0</v>
          </cell>
          <cell r="AN1825">
            <v>0</v>
          </cell>
          <cell r="AO1825">
            <v>0</v>
          </cell>
          <cell r="AQ1825">
            <v>0</v>
          </cell>
          <cell r="AR1825">
            <v>0</v>
          </cell>
        </row>
        <row r="1826">
          <cell r="C1826">
            <v>5267</v>
          </cell>
          <cell r="E1826">
            <v>0</v>
          </cell>
          <cell r="F1826">
            <v>0</v>
          </cell>
          <cell r="G1826">
            <v>0</v>
          </cell>
          <cell r="H1826">
            <v>0</v>
          </cell>
          <cell r="I1826">
            <v>0</v>
          </cell>
          <cell r="J1826">
            <v>0</v>
          </cell>
          <cell r="K1826">
            <v>0</v>
          </cell>
          <cell r="L1826">
            <v>0</v>
          </cell>
          <cell r="M1826">
            <v>0</v>
          </cell>
          <cell r="N1826">
            <v>0</v>
          </cell>
          <cell r="O1826">
            <v>0</v>
          </cell>
          <cell r="P1826">
            <v>0</v>
          </cell>
          <cell r="Q1826">
            <v>0</v>
          </cell>
          <cell r="R1826">
            <v>0</v>
          </cell>
          <cell r="S1826">
            <v>0</v>
          </cell>
          <cell r="T1826">
            <v>0</v>
          </cell>
          <cell r="U1826">
            <v>0</v>
          </cell>
          <cell r="V1826">
            <v>0</v>
          </cell>
          <cell r="W1826">
            <v>0</v>
          </cell>
          <cell r="X1826">
            <v>0</v>
          </cell>
          <cell r="Y1826">
            <v>0</v>
          </cell>
          <cell r="Z1826">
            <v>0</v>
          </cell>
          <cell r="AA1826">
            <v>0</v>
          </cell>
          <cell r="AB1826">
            <v>0</v>
          </cell>
          <cell r="AC1826">
            <v>0</v>
          </cell>
          <cell r="AD1826">
            <v>0</v>
          </cell>
          <cell r="AE1826">
            <v>0</v>
          </cell>
          <cell r="AF1826">
            <v>0</v>
          </cell>
          <cell r="AG1826">
            <v>0</v>
          </cell>
          <cell r="AH1826">
            <v>0</v>
          </cell>
          <cell r="AI1826">
            <v>0</v>
          </cell>
          <cell r="AJ1826">
            <v>0</v>
          </cell>
          <cell r="AK1826">
            <v>0</v>
          </cell>
          <cell r="AL1826">
            <v>0</v>
          </cell>
          <cell r="AM1826">
            <v>0</v>
          </cell>
          <cell r="AN1826">
            <v>0</v>
          </cell>
          <cell r="AO1826">
            <v>0</v>
          </cell>
          <cell r="AQ1826">
            <v>0</v>
          </cell>
          <cell r="AR1826">
            <v>0</v>
          </cell>
        </row>
        <row r="1827">
          <cell r="C1827">
            <v>5267</v>
          </cell>
          <cell r="E1827">
            <v>0</v>
          </cell>
          <cell r="F1827">
            <v>0</v>
          </cell>
          <cell r="G1827">
            <v>0</v>
          </cell>
          <cell r="H1827">
            <v>0</v>
          </cell>
          <cell r="I1827">
            <v>0</v>
          </cell>
          <cell r="J1827">
            <v>0</v>
          </cell>
          <cell r="K1827">
            <v>0</v>
          </cell>
          <cell r="L1827">
            <v>0</v>
          </cell>
          <cell r="M1827">
            <v>0</v>
          </cell>
          <cell r="N1827">
            <v>0</v>
          </cell>
          <cell r="O1827">
            <v>0</v>
          </cell>
          <cell r="P1827">
            <v>0</v>
          </cell>
          <cell r="Q1827">
            <v>0</v>
          </cell>
          <cell r="R1827">
            <v>0</v>
          </cell>
          <cell r="S1827">
            <v>0</v>
          </cell>
          <cell r="T1827">
            <v>0</v>
          </cell>
          <cell r="U1827">
            <v>0</v>
          </cell>
          <cell r="V1827">
            <v>0</v>
          </cell>
          <cell r="W1827">
            <v>0</v>
          </cell>
          <cell r="X1827">
            <v>0</v>
          </cell>
          <cell r="Y1827">
            <v>0</v>
          </cell>
          <cell r="Z1827">
            <v>0</v>
          </cell>
          <cell r="AA1827">
            <v>0</v>
          </cell>
          <cell r="AB1827">
            <v>0</v>
          </cell>
          <cell r="AC1827">
            <v>0</v>
          </cell>
          <cell r="AD1827">
            <v>0</v>
          </cell>
          <cell r="AE1827">
            <v>0</v>
          </cell>
          <cell r="AF1827">
            <v>0</v>
          </cell>
          <cell r="AG1827">
            <v>0</v>
          </cell>
          <cell r="AH1827">
            <v>0</v>
          </cell>
          <cell r="AI1827">
            <v>0</v>
          </cell>
          <cell r="AJ1827">
            <v>0</v>
          </cell>
          <cell r="AK1827">
            <v>0</v>
          </cell>
          <cell r="AL1827">
            <v>0</v>
          </cell>
          <cell r="AM1827">
            <v>0</v>
          </cell>
          <cell r="AN1827">
            <v>0</v>
          </cell>
          <cell r="AO1827">
            <v>0</v>
          </cell>
          <cell r="AQ1827">
            <v>0</v>
          </cell>
          <cell r="AR1827">
            <v>0</v>
          </cell>
        </row>
        <row r="1828">
          <cell r="C1828">
            <v>5267</v>
          </cell>
          <cell r="E1828">
            <v>0</v>
          </cell>
          <cell r="F1828">
            <v>0</v>
          </cell>
          <cell r="G1828">
            <v>0</v>
          </cell>
          <cell r="H1828">
            <v>0</v>
          </cell>
          <cell r="I1828">
            <v>0</v>
          </cell>
          <cell r="J1828">
            <v>0</v>
          </cell>
          <cell r="K1828">
            <v>0</v>
          </cell>
          <cell r="L1828">
            <v>0</v>
          </cell>
          <cell r="M1828">
            <v>0</v>
          </cell>
          <cell r="N1828">
            <v>0</v>
          </cell>
          <cell r="O1828">
            <v>0</v>
          </cell>
          <cell r="P1828">
            <v>0</v>
          </cell>
          <cell r="Q1828">
            <v>0</v>
          </cell>
          <cell r="R1828">
            <v>0</v>
          </cell>
          <cell r="S1828">
            <v>0</v>
          </cell>
          <cell r="T1828">
            <v>0</v>
          </cell>
          <cell r="U1828">
            <v>0</v>
          </cell>
          <cell r="V1828">
            <v>0</v>
          </cell>
          <cell r="W1828">
            <v>0</v>
          </cell>
          <cell r="X1828">
            <v>0</v>
          </cell>
          <cell r="Y1828">
            <v>0</v>
          </cell>
          <cell r="Z1828">
            <v>0</v>
          </cell>
          <cell r="AA1828">
            <v>0</v>
          </cell>
          <cell r="AB1828">
            <v>0</v>
          </cell>
          <cell r="AC1828">
            <v>0</v>
          </cell>
          <cell r="AD1828">
            <v>0</v>
          </cell>
          <cell r="AE1828">
            <v>0</v>
          </cell>
          <cell r="AF1828">
            <v>0</v>
          </cell>
          <cell r="AG1828">
            <v>0</v>
          </cell>
          <cell r="AH1828">
            <v>0</v>
          </cell>
          <cell r="AI1828">
            <v>0</v>
          </cell>
          <cell r="AJ1828">
            <v>0</v>
          </cell>
          <cell r="AK1828">
            <v>0</v>
          </cell>
          <cell r="AL1828">
            <v>0</v>
          </cell>
          <cell r="AM1828">
            <v>0</v>
          </cell>
          <cell r="AN1828">
            <v>0</v>
          </cell>
          <cell r="AO1828">
            <v>0</v>
          </cell>
          <cell r="AQ1828">
            <v>0</v>
          </cell>
          <cell r="AR1828">
            <v>0</v>
          </cell>
        </row>
        <row r="1829">
          <cell r="C1829">
            <v>5267</v>
          </cell>
          <cell r="E1829">
            <v>0</v>
          </cell>
          <cell r="F1829">
            <v>0</v>
          </cell>
          <cell r="G1829">
            <v>0</v>
          </cell>
          <cell r="H1829">
            <v>0</v>
          </cell>
          <cell r="I1829">
            <v>0</v>
          </cell>
          <cell r="J1829">
            <v>0</v>
          </cell>
          <cell r="K1829">
            <v>0</v>
          </cell>
          <cell r="L1829">
            <v>0</v>
          </cell>
          <cell r="M1829">
            <v>0</v>
          </cell>
          <cell r="N1829">
            <v>0</v>
          </cell>
          <cell r="O1829">
            <v>0</v>
          </cell>
          <cell r="P1829">
            <v>0</v>
          </cell>
          <cell r="Q1829">
            <v>0</v>
          </cell>
          <cell r="R1829">
            <v>0</v>
          </cell>
          <cell r="S1829">
            <v>0</v>
          </cell>
          <cell r="T1829">
            <v>0</v>
          </cell>
          <cell r="U1829">
            <v>0</v>
          </cell>
          <cell r="V1829">
            <v>0</v>
          </cell>
          <cell r="W1829">
            <v>0</v>
          </cell>
          <cell r="X1829">
            <v>0</v>
          </cell>
          <cell r="Y1829">
            <v>0</v>
          </cell>
          <cell r="Z1829">
            <v>0</v>
          </cell>
          <cell r="AA1829">
            <v>0</v>
          </cell>
          <cell r="AB1829">
            <v>0</v>
          </cell>
          <cell r="AC1829">
            <v>0</v>
          </cell>
          <cell r="AD1829">
            <v>0</v>
          </cell>
          <cell r="AE1829">
            <v>0</v>
          </cell>
          <cell r="AF1829">
            <v>0</v>
          </cell>
          <cell r="AG1829">
            <v>0</v>
          </cell>
          <cell r="AH1829">
            <v>0</v>
          </cell>
          <cell r="AI1829">
            <v>0</v>
          </cell>
          <cell r="AJ1829">
            <v>0</v>
          </cell>
          <cell r="AK1829">
            <v>0</v>
          </cell>
          <cell r="AL1829">
            <v>0</v>
          </cell>
          <cell r="AM1829">
            <v>0</v>
          </cell>
          <cell r="AN1829">
            <v>0</v>
          </cell>
          <cell r="AO1829">
            <v>0</v>
          </cell>
          <cell r="AQ1829">
            <v>0</v>
          </cell>
          <cell r="AR1829">
            <v>0</v>
          </cell>
        </row>
        <row r="1830">
          <cell r="C1830">
            <v>5267</v>
          </cell>
          <cell r="E1830">
            <v>0</v>
          </cell>
          <cell r="F1830">
            <v>0</v>
          </cell>
          <cell r="G1830">
            <v>0</v>
          </cell>
          <cell r="H1830">
            <v>0</v>
          </cell>
          <cell r="I1830">
            <v>0</v>
          </cell>
          <cell r="J1830">
            <v>0</v>
          </cell>
          <cell r="K1830">
            <v>0</v>
          </cell>
          <cell r="L1830">
            <v>0</v>
          </cell>
          <cell r="M1830">
            <v>0</v>
          </cell>
          <cell r="N1830">
            <v>0</v>
          </cell>
          <cell r="O1830">
            <v>0</v>
          </cell>
          <cell r="P1830">
            <v>0</v>
          </cell>
          <cell r="Q1830">
            <v>0</v>
          </cell>
          <cell r="R1830">
            <v>0</v>
          </cell>
          <cell r="S1830">
            <v>0</v>
          </cell>
          <cell r="T1830">
            <v>0</v>
          </cell>
          <cell r="U1830">
            <v>0</v>
          </cell>
          <cell r="V1830">
            <v>0</v>
          </cell>
          <cell r="W1830">
            <v>0</v>
          </cell>
          <cell r="X1830">
            <v>0</v>
          </cell>
          <cell r="Y1830">
            <v>0</v>
          </cell>
          <cell r="Z1830">
            <v>0</v>
          </cell>
          <cell r="AA1830">
            <v>0</v>
          </cell>
          <cell r="AB1830">
            <v>0</v>
          </cell>
          <cell r="AC1830">
            <v>0</v>
          </cell>
          <cell r="AD1830">
            <v>0</v>
          </cell>
          <cell r="AE1830">
            <v>0</v>
          </cell>
          <cell r="AF1830">
            <v>0</v>
          </cell>
          <cell r="AG1830">
            <v>0</v>
          </cell>
          <cell r="AH1830">
            <v>0</v>
          </cell>
          <cell r="AI1830">
            <v>0</v>
          </cell>
          <cell r="AJ1830">
            <v>0</v>
          </cell>
          <cell r="AK1830">
            <v>0</v>
          </cell>
          <cell r="AL1830">
            <v>0</v>
          </cell>
          <cell r="AM1830">
            <v>0</v>
          </cell>
          <cell r="AN1830">
            <v>0</v>
          </cell>
          <cell r="AO1830">
            <v>0</v>
          </cell>
          <cell r="AQ1830">
            <v>0</v>
          </cell>
          <cell r="AR1830">
            <v>0</v>
          </cell>
        </row>
        <row r="1831">
          <cell r="E1831">
            <v>0</v>
          </cell>
          <cell r="F1831">
            <v>0</v>
          </cell>
          <cell r="G1831">
            <v>0</v>
          </cell>
          <cell r="H1831">
            <v>0</v>
          </cell>
          <cell r="I1831">
            <v>0</v>
          </cell>
          <cell r="J1831">
            <v>0</v>
          </cell>
          <cell r="K1831">
            <v>0</v>
          </cell>
          <cell r="L1831">
            <v>0</v>
          </cell>
          <cell r="M1831">
            <v>0</v>
          </cell>
          <cell r="N1831">
            <v>-643.52</v>
          </cell>
          <cell r="O1831">
            <v>0</v>
          </cell>
          <cell r="P1831">
            <v>0</v>
          </cell>
          <cell r="Q1831">
            <v>0</v>
          </cell>
          <cell r="R1831">
            <v>0</v>
          </cell>
          <cell r="S1831">
            <v>0</v>
          </cell>
          <cell r="T1831">
            <v>0</v>
          </cell>
          <cell r="U1831">
            <v>0</v>
          </cell>
          <cell r="V1831">
            <v>0</v>
          </cell>
          <cell r="W1831">
            <v>0</v>
          </cell>
          <cell r="X1831">
            <v>0</v>
          </cell>
          <cell r="Y1831">
            <v>0</v>
          </cell>
          <cell r="Z1831">
            <v>0</v>
          </cell>
          <cell r="AA1831">
            <v>0</v>
          </cell>
          <cell r="AB1831">
            <v>0</v>
          </cell>
          <cell r="AC1831">
            <v>0</v>
          </cell>
          <cell r="AD1831">
            <v>0</v>
          </cell>
          <cell r="AE1831">
            <v>0</v>
          </cell>
          <cell r="AF1831">
            <v>0</v>
          </cell>
          <cell r="AG1831">
            <v>0</v>
          </cell>
          <cell r="AH1831">
            <v>0</v>
          </cell>
          <cell r="AI1831">
            <v>0</v>
          </cell>
          <cell r="AJ1831">
            <v>0</v>
          </cell>
          <cell r="AK1831">
            <v>0</v>
          </cell>
          <cell r="AL1831">
            <v>0</v>
          </cell>
          <cell r="AM1831">
            <v>0</v>
          </cell>
          <cell r="AN1831">
            <v>0</v>
          </cell>
          <cell r="AO1831">
            <v>0</v>
          </cell>
          <cell r="AQ1831">
            <v>0</v>
          </cell>
          <cell r="AR1831">
            <v>643.52</v>
          </cell>
        </row>
        <row r="1832">
          <cell r="C1832">
            <v>5068</v>
          </cell>
          <cell r="E1832">
            <v>0</v>
          </cell>
          <cell r="F1832">
            <v>0</v>
          </cell>
          <cell r="G1832">
            <v>0</v>
          </cell>
          <cell r="H1832">
            <v>0</v>
          </cell>
          <cell r="I1832">
            <v>0</v>
          </cell>
          <cell r="J1832">
            <v>0</v>
          </cell>
          <cell r="K1832">
            <v>0</v>
          </cell>
          <cell r="L1832">
            <v>0</v>
          </cell>
          <cell r="M1832">
            <v>0</v>
          </cell>
          <cell r="N1832">
            <v>0</v>
          </cell>
          <cell r="O1832">
            <v>0</v>
          </cell>
          <cell r="P1832">
            <v>0</v>
          </cell>
          <cell r="Q1832">
            <v>0</v>
          </cell>
          <cell r="R1832">
            <v>0</v>
          </cell>
          <cell r="S1832">
            <v>0</v>
          </cell>
          <cell r="T1832">
            <v>0</v>
          </cell>
          <cell r="U1832">
            <v>0</v>
          </cell>
          <cell r="V1832">
            <v>0</v>
          </cell>
          <cell r="W1832">
            <v>0</v>
          </cell>
          <cell r="X1832">
            <v>0</v>
          </cell>
          <cell r="Y1832">
            <v>0</v>
          </cell>
          <cell r="Z1832">
            <v>0</v>
          </cell>
          <cell r="AA1832">
            <v>0</v>
          </cell>
          <cell r="AB1832">
            <v>0</v>
          </cell>
          <cell r="AC1832">
            <v>0</v>
          </cell>
          <cell r="AD1832">
            <v>-39544.25</v>
          </cell>
          <cell r="AE1832">
            <v>0</v>
          </cell>
          <cell r="AF1832">
            <v>0</v>
          </cell>
          <cell r="AG1832">
            <v>0</v>
          </cell>
          <cell r="AH1832">
            <v>0</v>
          </cell>
          <cell r="AI1832">
            <v>0</v>
          </cell>
          <cell r="AJ1832">
            <v>0</v>
          </cell>
          <cell r="AK1832">
            <v>0</v>
          </cell>
          <cell r="AL1832">
            <v>0</v>
          </cell>
          <cell r="AM1832">
            <v>0</v>
          </cell>
          <cell r="AN1832">
            <v>0</v>
          </cell>
          <cell r="AO1832">
            <v>0</v>
          </cell>
          <cell r="AQ1832">
            <v>0</v>
          </cell>
          <cell r="AR1832">
            <v>39544.25</v>
          </cell>
        </row>
        <row r="1833">
          <cell r="C1833">
            <v>5068</v>
          </cell>
          <cell r="E1833">
            <v>0</v>
          </cell>
          <cell r="F1833">
            <v>0</v>
          </cell>
          <cell r="G1833">
            <v>0</v>
          </cell>
          <cell r="H1833">
            <v>0</v>
          </cell>
          <cell r="I1833">
            <v>0</v>
          </cell>
          <cell r="J1833">
            <v>0</v>
          </cell>
          <cell r="K1833">
            <v>0</v>
          </cell>
          <cell r="L1833">
            <v>0</v>
          </cell>
          <cell r="M1833">
            <v>0</v>
          </cell>
          <cell r="N1833">
            <v>0</v>
          </cell>
          <cell r="O1833">
            <v>0</v>
          </cell>
          <cell r="P1833">
            <v>0</v>
          </cell>
          <cell r="Q1833">
            <v>0</v>
          </cell>
          <cell r="R1833">
            <v>0</v>
          </cell>
          <cell r="S1833">
            <v>0</v>
          </cell>
          <cell r="T1833">
            <v>0</v>
          </cell>
          <cell r="U1833">
            <v>0</v>
          </cell>
          <cell r="V1833">
            <v>0</v>
          </cell>
          <cell r="W1833">
            <v>0</v>
          </cell>
          <cell r="X1833">
            <v>0</v>
          </cell>
          <cell r="Y1833">
            <v>0</v>
          </cell>
          <cell r="Z1833">
            <v>0</v>
          </cell>
          <cell r="AA1833">
            <v>0</v>
          </cell>
          <cell r="AB1833">
            <v>0</v>
          </cell>
          <cell r="AC1833">
            <v>0</v>
          </cell>
          <cell r="AD1833">
            <v>0</v>
          </cell>
          <cell r="AE1833">
            <v>0</v>
          </cell>
          <cell r="AF1833">
            <v>0</v>
          </cell>
          <cell r="AG1833">
            <v>0</v>
          </cell>
          <cell r="AH1833">
            <v>0</v>
          </cell>
          <cell r="AI1833">
            <v>0</v>
          </cell>
          <cell r="AJ1833">
            <v>0</v>
          </cell>
          <cell r="AK1833">
            <v>0</v>
          </cell>
          <cell r="AL1833">
            <v>0</v>
          </cell>
          <cell r="AM1833">
            <v>0</v>
          </cell>
          <cell r="AN1833">
            <v>0</v>
          </cell>
          <cell r="AO1833">
            <v>0</v>
          </cell>
          <cell r="AQ1833">
            <v>0</v>
          </cell>
          <cell r="AR1833">
            <v>0</v>
          </cell>
        </row>
        <row r="1834">
          <cell r="C1834">
            <v>5068</v>
          </cell>
          <cell r="E1834">
            <v>0</v>
          </cell>
          <cell r="F1834">
            <v>0</v>
          </cell>
          <cell r="G1834">
            <v>0</v>
          </cell>
          <cell r="H1834">
            <v>0</v>
          </cell>
          <cell r="I1834">
            <v>0</v>
          </cell>
          <cell r="J1834">
            <v>0</v>
          </cell>
          <cell r="K1834">
            <v>0</v>
          </cell>
          <cell r="L1834">
            <v>0</v>
          </cell>
          <cell r="M1834">
            <v>0</v>
          </cell>
          <cell r="N1834">
            <v>0</v>
          </cell>
          <cell r="O1834">
            <v>0</v>
          </cell>
          <cell r="P1834">
            <v>0</v>
          </cell>
          <cell r="Q1834">
            <v>0</v>
          </cell>
          <cell r="R1834">
            <v>0</v>
          </cell>
          <cell r="S1834">
            <v>0</v>
          </cell>
          <cell r="T1834">
            <v>0</v>
          </cell>
          <cell r="U1834">
            <v>0</v>
          </cell>
          <cell r="V1834">
            <v>0</v>
          </cell>
          <cell r="W1834">
            <v>0</v>
          </cell>
          <cell r="X1834">
            <v>0</v>
          </cell>
          <cell r="Y1834">
            <v>0</v>
          </cell>
          <cell r="Z1834">
            <v>0</v>
          </cell>
          <cell r="AA1834">
            <v>0</v>
          </cell>
          <cell r="AB1834">
            <v>0</v>
          </cell>
          <cell r="AC1834">
            <v>0</v>
          </cell>
          <cell r="AD1834">
            <v>0</v>
          </cell>
          <cell r="AE1834">
            <v>0</v>
          </cell>
          <cell r="AF1834">
            <v>0</v>
          </cell>
          <cell r="AG1834">
            <v>0</v>
          </cell>
          <cell r="AH1834">
            <v>0</v>
          </cell>
          <cell r="AI1834">
            <v>0</v>
          </cell>
          <cell r="AJ1834">
            <v>0</v>
          </cell>
          <cell r="AK1834">
            <v>0</v>
          </cell>
          <cell r="AL1834">
            <v>0</v>
          </cell>
          <cell r="AM1834">
            <v>0</v>
          </cell>
          <cell r="AN1834">
            <v>0</v>
          </cell>
          <cell r="AO1834">
            <v>0</v>
          </cell>
          <cell r="AQ1834">
            <v>0</v>
          </cell>
          <cell r="AR1834">
            <v>0</v>
          </cell>
        </row>
        <row r="1835">
          <cell r="C1835">
            <v>5068</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0</v>
          </cell>
          <cell r="AB1835">
            <v>0</v>
          </cell>
          <cell r="AC1835">
            <v>0</v>
          </cell>
          <cell r="AD1835">
            <v>0</v>
          </cell>
          <cell r="AE1835">
            <v>0</v>
          </cell>
          <cell r="AF1835">
            <v>0</v>
          </cell>
          <cell r="AG1835">
            <v>0</v>
          </cell>
          <cell r="AH1835">
            <v>0</v>
          </cell>
          <cell r="AI1835">
            <v>0</v>
          </cell>
          <cell r="AJ1835">
            <v>0</v>
          </cell>
          <cell r="AK1835">
            <v>0</v>
          </cell>
          <cell r="AL1835">
            <v>0</v>
          </cell>
          <cell r="AM1835">
            <v>0</v>
          </cell>
          <cell r="AN1835">
            <v>0</v>
          </cell>
          <cell r="AO1835">
            <v>0</v>
          </cell>
          <cell r="AQ1835">
            <v>0</v>
          </cell>
          <cell r="AR1835">
            <v>0</v>
          </cell>
        </row>
        <row r="1836">
          <cell r="C1836">
            <v>5068</v>
          </cell>
          <cell r="E1836">
            <v>0</v>
          </cell>
          <cell r="F1836">
            <v>0</v>
          </cell>
          <cell r="G1836">
            <v>0</v>
          </cell>
          <cell r="H1836">
            <v>0</v>
          </cell>
          <cell r="I1836">
            <v>0</v>
          </cell>
          <cell r="J1836">
            <v>0</v>
          </cell>
          <cell r="K1836">
            <v>0</v>
          </cell>
          <cell r="L1836">
            <v>0</v>
          </cell>
          <cell r="M1836">
            <v>0</v>
          </cell>
          <cell r="N1836">
            <v>0</v>
          </cell>
          <cell r="O1836">
            <v>0</v>
          </cell>
          <cell r="P1836">
            <v>0</v>
          </cell>
          <cell r="Q1836">
            <v>0</v>
          </cell>
          <cell r="R1836">
            <v>0</v>
          </cell>
          <cell r="S1836">
            <v>0</v>
          </cell>
          <cell r="T1836">
            <v>0</v>
          </cell>
          <cell r="U1836">
            <v>0</v>
          </cell>
          <cell r="V1836">
            <v>0</v>
          </cell>
          <cell r="W1836">
            <v>0</v>
          </cell>
          <cell r="X1836">
            <v>0</v>
          </cell>
          <cell r="Y1836">
            <v>0</v>
          </cell>
          <cell r="Z1836">
            <v>0</v>
          </cell>
          <cell r="AA1836">
            <v>0</v>
          </cell>
          <cell r="AB1836">
            <v>0</v>
          </cell>
          <cell r="AC1836">
            <v>0</v>
          </cell>
          <cell r="AD1836">
            <v>0</v>
          </cell>
          <cell r="AE1836">
            <v>0</v>
          </cell>
          <cell r="AF1836">
            <v>0</v>
          </cell>
          <cell r="AG1836">
            <v>0</v>
          </cell>
          <cell r="AH1836">
            <v>0</v>
          </cell>
          <cell r="AI1836">
            <v>0</v>
          </cell>
          <cell r="AJ1836">
            <v>0</v>
          </cell>
          <cell r="AK1836">
            <v>0</v>
          </cell>
          <cell r="AL1836">
            <v>0</v>
          </cell>
          <cell r="AM1836">
            <v>0</v>
          </cell>
          <cell r="AN1836">
            <v>0</v>
          </cell>
          <cell r="AO1836">
            <v>0</v>
          </cell>
          <cell r="AQ1836">
            <v>0</v>
          </cell>
          <cell r="AR1836">
            <v>0</v>
          </cell>
        </row>
        <row r="1837">
          <cell r="C1837">
            <v>5068</v>
          </cell>
          <cell r="E1837">
            <v>0</v>
          </cell>
          <cell r="F1837">
            <v>0</v>
          </cell>
          <cell r="G1837">
            <v>0</v>
          </cell>
          <cell r="H1837">
            <v>0</v>
          </cell>
          <cell r="I1837">
            <v>0</v>
          </cell>
          <cell r="J1837">
            <v>0</v>
          </cell>
          <cell r="K1837">
            <v>0</v>
          </cell>
          <cell r="L1837">
            <v>0</v>
          </cell>
          <cell r="M1837">
            <v>0</v>
          </cell>
          <cell r="N1837">
            <v>0</v>
          </cell>
          <cell r="O1837">
            <v>0</v>
          </cell>
          <cell r="P1837">
            <v>0</v>
          </cell>
          <cell r="Q1837">
            <v>0</v>
          </cell>
          <cell r="R1837">
            <v>0</v>
          </cell>
          <cell r="S1837">
            <v>0</v>
          </cell>
          <cell r="T1837">
            <v>0</v>
          </cell>
          <cell r="U1837">
            <v>0</v>
          </cell>
          <cell r="V1837">
            <v>0</v>
          </cell>
          <cell r="W1837">
            <v>0</v>
          </cell>
          <cell r="X1837">
            <v>0</v>
          </cell>
          <cell r="Y1837">
            <v>0</v>
          </cell>
          <cell r="Z1837">
            <v>0</v>
          </cell>
          <cell r="AA1837">
            <v>0</v>
          </cell>
          <cell r="AB1837">
            <v>0</v>
          </cell>
          <cell r="AC1837">
            <v>0</v>
          </cell>
          <cell r="AD1837">
            <v>0</v>
          </cell>
          <cell r="AE1837">
            <v>0</v>
          </cell>
          <cell r="AF1837">
            <v>0</v>
          </cell>
          <cell r="AG1837">
            <v>0</v>
          </cell>
          <cell r="AH1837">
            <v>0</v>
          </cell>
          <cell r="AI1837">
            <v>0</v>
          </cell>
          <cell r="AJ1837">
            <v>0</v>
          </cell>
          <cell r="AK1837">
            <v>0</v>
          </cell>
          <cell r="AL1837">
            <v>0</v>
          </cell>
          <cell r="AM1837">
            <v>0</v>
          </cell>
          <cell r="AN1837">
            <v>0</v>
          </cell>
          <cell r="AO1837">
            <v>0</v>
          </cell>
          <cell r="AQ1837">
            <v>0</v>
          </cell>
          <cell r="AR1837">
            <v>0</v>
          </cell>
        </row>
        <row r="1838">
          <cell r="C1838">
            <v>5068</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0</v>
          </cell>
          <cell r="V1838">
            <v>0</v>
          </cell>
          <cell r="W1838">
            <v>0</v>
          </cell>
          <cell r="X1838">
            <v>0</v>
          </cell>
          <cell r="Y1838">
            <v>0</v>
          </cell>
          <cell r="Z1838">
            <v>0</v>
          </cell>
          <cell r="AA1838">
            <v>0</v>
          </cell>
          <cell r="AB1838">
            <v>0</v>
          </cell>
          <cell r="AC1838">
            <v>0</v>
          </cell>
          <cell r="AD1838">
            <v>0</v>
          </cell>
          <cell r="AE1838">
            <v>0</v>
          </cell>
          <cell r="AF1838">
            <v>0</v>
          </cell>
          <cell r="AG1838">
            <v>0</v>
          </cell>
          <cell r="AH1838">
            <v>0</v>
          </cell>
          <cell r="AI1838">
            <v>0</v>
          </cell>
          <cell r="AJ1838">
            <v>0</v>
          </cell>
          <cell r="AK1838">
            <v>0</v>
          </cell>
          <cell r="AL1838">
            <v>0</v>
          </cell>
          <cell r="AM1838">
            <v>0</v>
          </cell>
          <cell r="AN1838">
            <v>0</v>
          </cell>
          <cell r="AO1838">
            <v>0</v>
          </cell>
          <cell r="AQ1838">
            <v>0</v>
          </cell>
          <cell r="AR1838">
            <v>0</v>
          </cell>
        </row>
        <row r="1839">
          <cell r="C1839">
            <v>5068</v>
          </cell>
          <cell r="E1839">
            <v>0</v>
          </cell>
          <cell r="F1839">
            <v>0</v>
          </cell>
          <cell r="G1839">
            <v>0</v>
          </cell>
          <cell r="H1839">
            <v>0</v>
          </cell>
          <cell r="I1839">
            <v>0</v>
          </cell>
          <cell r="J1839">
            <v>0</v>
          </cell>
          <cell r="K1839">
            <v>0</v>
          </cell>
          <cell r="L1839">
            <v>0</v>
          </cell>
          <cell r="M1839">
            <v>0</v>
          </cell>
          <cell r="N1839">
            <v>0</v>
          </cell>
          <cell r="O1839">
            <v>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cell r="AF1839">
            <v>0</v>
          </cell>
          <cell r="AG1839">
            <v>0</v>
          </cell>
          <cell r="AH1839">
            <v>0</v>
          </cell>
          <cell r="AI1839">
            <v>0</v>
          </cell>
          <cell r="AJ1839">
            <v>0</v>
          </cell>
          <cell r="AK1839">
            <v>0</v>
          </cell>
          <cell r="AL1839">
            <v>0</v>
          </cell>
          <cell r="AM1839">
            <v>0</v>
          </cell>
          <cell r="AN1839">
            <v>0</v>
          </cell>
          <cell r="AO1839">
            <v>0</v>
          </cell>
          <cell r="AQ1839">
            <v>0</v>
          </cell>
          <cell r="AR1839">
            <v>0</v>
          </cell>
        </row>
        <row r="1840">
          <cell r="C1840">
            <v>5068</v>
          </cell>
          <cell r="E1840">
            <v>0</v>
          </cell>
          <cell r="F1840">
            <v>0</v>
          </cell>
          <cell r="G1840">
            <v>0</v>
          </cell>
          <cell r="H1840">
            <v>0</v>
          </cell>
          <cell r="I1840">
            <v>0</v>
          </cell>
          <cell r="J1840">
            <v>0</v>
          </cell>
          <cell r="K1840">
            <v>0</v>
          </cell>
          <cell r="L1840">
            <v>0</v>
          </cell>
          <cell r="M1840">
            <v>0</v>
          </cell>
          <cell r="N1840">
            <v>0</v>
          </cell>
          <cell r="O1840">
            <v>0</v>
          </cell>
          <cell r="P1840">
            <v>0</v>
          </cell>
          <cell r="Q1840">
            <v>0</v>
          </cell>
          <cell r="R1840">
            <v>0</v>
          </cell>
          <cell r="S1840">
            <v>0</v>
          </cell>
          <cell r="T1840">
            <v>0</v>
          </cell>
          <cell r="U1840">
            <v>0</v>
          </cell>
          <cell r="V1840">
            <v>0</v>
          </cell>
          <cell r="W1840">
            <v>0</v>
          </cell>
          <cell r="X1840">
            <v>0</v>
          </cell>
          <cell r="Y1840">
            <v>0</v>
          </cell>
          <cell r="Z1840">
            <v>0</v>
          </cell>
          <cell r="AA1840">
            <v>0</v>
          </cell>
          <cell r="AB1840">
            <v>0</v>
          </cell>
          <cell r="AC1840">
            <v>0</v>
          </cell>
          <cell r="AD1840">
            <v>0</v>
          </cell>
          <cell r="AE1840">
            <v>0</v>
          </cell>
          <cell r="AF1840">
            <v>0</v>
          </cell>
          <cell r="AG1840">
            <v>0</v>
          </cell>
          <cell r="AH1840">
            <v>0</v>
          </cell>
          <cell r="AI1840">
            <v>0</v>
          </cell>
          <cell r="AJ1840">
            <v>0</v>
          </cell>
          <cell r="AK1840">
            <v>0</v>
          </cell>
          <cell r="AL1840">
            <v>0</v>
          </cell>
          <cell r="AM1840">
            <v>0</v>
          </cell>
          <cell r="AN1840">
            <v>0</v>
          </cell>
          <cell r="AO1840">
            <v>0</v>
          </cell>
          <cell r="AQ1840">
            <v>0</v>
          </cell>
          <cell r="AR1840">
            <v>0</v>
          </cell>
        </row>
        <row r="1841">
          <cell r="C1841">
            <v>5068</v>
          </cell>
          <cell r="E1841">
            <v>0</v>
          </cell>
          <cell r="F1841">
            <v>0</v>
          </cell>
          <cell r="G1841">
            <v>0</v>
          </cell>
          <cell r="H1841">
            <v>0</v>
          </cell>
          <cell r="I1841">
            <v>0</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cell r="AF1841">
            <v>0</v>
          </cell>
          <cell r="AG1841">
            <v>0</v>
          </cell>
          <cell r="AH1841">
            <v>0</v>
          </cell>
          <cell r="AI1841">
            <v>0</v>
          </cell>
          <cell r="AJ1841">
            <v>0</v>
          </cell>
          <cell r="AK1841">
            <v>0</v>
          </cell>
          <cell r="AL1841">
            <v>0</v>
          </cell>
          <cell r="AM1841">
            <v>0</v>
          </cell>
          <cell r="AN1841">
            <v>0</v>
          </cell>
          <cell r="AO1841">
            <v>0</v>
          </cell>
          <cell r="AQ1841">
            <v>0</v>
          </cell>
          <cell r="AR1841">
            <v>0</v>
          </cell>
        </row>
        <row r="1842">
          <cell r="C1842">
            <v>5068</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cell r="AF1842">
            <v>0</v>
          </cell>
          <cell r="AG1842">
            <v>0</v>
          </cell>
          <cell r="AH1842">
            <v>0</v>
          </cell>
          <cell r="AI1842">
            <v>0</v>
          </cell>
          <cell r="AJ1842">
            <v>0</v>
          </cell>
          <cell r="AK1842">
            <v>0</v>
          </cell>
          <cell r="AL1842">
            <v>0</v>
          </cell>
          <cell r="AM1842">
            <v>0</v>
          </cell>
          <cell r="AN1842">
            <v>0</v>
          </cell>
          <cell r="AO1842">
            <v>0</v>
          </cell>
          <cell r="AQ1842">
            <v>0</v>
          </cell>
          <cell r="AR1842">
            <v>0</v>
          </cell>
        </row>
        <row r="1843">
          <cell r="C1843">
            <v>5068</v>
          </cell>
          <cell r="E1843">
            <v>0</v>
          </cell>
          <cell r="F1843">
            <v>0</v>
          </cell>
          <cell r="G1843">
            <v>0</v>
          </cell>
          <cell r="H1843">
            <v>0</v>
          </cell>
          <cell r="I1843">
            <v>0</v>
          </cell>
          <cell r="J1843">
            <v>0</v>
          </cell>
          <cell r="K1843">
            <v>0</v>
          </cell>
          <cell r="L1843">
            <v>0</v>
          </cell>
          <cell r="M1843">
            <v>0</v>
          </cell>
          <cell r="N1843">
            <v>0</v>
          </cell>
          <cell r="O1843">
            <v>0</v>
          </cell>
          <cell r="P1843">
            <v>0</v>
          </cell>
          <cell r="Q1843">
            <v>0</v>
          </cell>
          <cell r="R1843">
            <v>0</v>
          </cell>
          <cell r="S1843">
            <v>0</v>
          </cell>
          <cell r="T1843">
            <v>0</v>
          </cell>
          <cell r="U1843">
            <v>0</v>
          </cell>
          <cell r="V1843">
            <v>0</v>
          </cell>
          <cell r="W1843">
            <v>0</v>
          </cell>
          <cell r="X1843">
            <v>0</v>
          </cell>
          <cell r="Y1843">
            <v>0</v>
          </cell>
          <cell r="Z1843">
            <v>0</v>
          </cell>
          <cell r="AA1843">
            <v>0</v>
          </cell>
          <cell r="AB1843">
            <v>0</v>
          </cell>
          <cell r="AC1843">
            <v>0</v>
          </cell>
          <cell r="AD1843">
            <v>0</v>
          </cell>
          <cell r="AE1843">
            <v>0</v>
          </cell>
          <cell r="AF1843">
            <v>0</v>
          </cell>
          <cell r="AG1843">
            <v>0</v>
          </cell>
          <cell r="AH1843">
            <v>0</v>
          </cell>
          <cell r="AI1843">
            <v>0</v>
          </cell>
          <cell r="AJ1843">
            <v>0</v>
          </cell>
          <cell r="AK1843">
            <v>0</v>
          </cell>
          <cell r="AL1843">
            <v>0</v>
          </cell>
          <cell r="AM1843">
            <v>0</v>
          </cell>
          <cell r="AN1843">
            <v>0</v>
          </cell>
          <cell r="AO1843">
            <v>0</v>
          </cell>
          <cell r="AQ1843">
            <v>0</v>
          </cell>
          <cell r="AR1843">
            <v>0</v>
          </cell>
        </row>
        <row r="1844">
          <cell r="C1844">
            <v>5068</v>
          </cell>
          <cell r="E1844">
            <v>0</v>
          </cell>
          <cell r="F1844">
            <v>0</v>
          </cell>
          <cell r="G1844">
            <v>0</v>
          </cell>
          <cell r="H1844">
            <v>0</v>
          </cell>
          <cell r="I1844">
            <v>0</v>
          </cell>
          <cell r="J1844">
            <v>0</v>
          </cell>
          <cell r="K1844">
            <v>0</v>
          </cell>
          <cell r="L1844">
            <v>0</v>
          </cell>
          <cell r="M1844">
            <v>0</v>
          </cell>
          <cell r="N1844">
            <v>0</v>
          </cell>
          <cell r="O1844">
            <v>0</v>
          </cell>
          <cell r="P1844">
            <v>0</v>
          </cell>
          <cell r="Q1844">
            <v>0</v>
          </cell>
          <cell r="R1844">
            <v>0</v>
          </cell>
          <cell r="S1844">
            <v>0</v>
          </cell>
          <cell r="T1844">
            <v>0</v>
          </cell>
          <cell r="U1844">
            <v>0</v>
          </cell>
          <cell r="V1844">
            <v>0</v>
          </cell>
          <cell r="W1844">
            <v>0</v>
          </cell>
          <cell r="X1844">
            <v>0</v>
          </cell>
          <cell r="Y1844">
            <v>0</v>
          </cell>
          <cell r="Z1844">
            <v>0</v>
          </cell>
          <cell r="AA1844">
            <v>0</v>
          </cell>
          <cell r="AB1844">
            <v>0</v>
          </cell>
          <cell r="AC1844">
            <v>0</v>
          </cell>
          <cell r="AD1844">
            <v>0</v>
          </cell>
          <cell r="AE1844">
            <v>0</v>
          </cell>
          <cell r="AF1844">
            <v>0</v>
          </cell>
          <cell r="AG1844">
            <v>0</v>
          </cell>
          <cell r="AH1844">
            <v>0</v>
          </cell>
          <cell r="AI1844">
            <v>0</v>
          </cell>
          <cell r="AJ1844">
            <v>0</v>
          </cell>
          <cell r="AK1844">
            <v>0</v>
          </cell>
          <cell r="AL1844">
            <v>0</v>
          </cell>
          <cell r="AM1844">
            <v>0</v>
          </cell>
          <cell r="AN1844">
            <v>0</v>
          </cell>
          <cell r="AO1844">
            <v>0</v>
          </cell>
          <cell r="AQ1844">
            <v>0</v>
          </cell>
          <cell r="AR1844">
            <v>0</v>
          </cell>
        </row>
        <row r="1845">
          <cell r="C1845">
            <v>5068</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cell r="AF1845">
            <v>0</v>
          </cell>
          <cell r="AG1845">
            <v>0</v>
          </cell>
          <cell r="AH1845">
            <v>0</v>
          </cell>
          <cell r="AI1845">
            <v>0</v>
          </cell>
          <cell r="AJ1845">
            <v>0</v>
          </cell>
          <cell r="AK1845">
            <v>0</v>
          </cell>
          <cell r="AL1845">
            <v>0</v>
          </cell>
          <cell r="AM1845">
            <v>0</v>
          </cell>
          <cell r="AN1845">
            <v>0</v>
          </cell>
          <cell r="AO1845">
            <v>0</v>
          </cell>
          <cell r="AQ1845">
            <v>0</v>
          </cell>
          <cell r="AR1845">
            <v>0</v>
          </cell>
        </row>
        <row r="1846">
          <cell r="C1846">
            <v>5068</v>
          </cell>
          <cell r="E1846">
            <v>0</v>
          </cell>
          <cell r="F1846">
            <v>0</v>
          </cell>
          <cell r="G1846">
            <v>0</v>
          </cell>
          <cell r="H1846">
            <v>0</v>
          </cell>
          <cell r="I1846">
            <v>0</v>
          </cell>
          <cell r="J1846">
            <v>0</v>
          </cell>
          <cell r="K1846">
            <v>0</v>
          </cell>
          <cell r="L1846">
            <v>0</v>
          </cell>
          <cell r="M1846">
            <v>0</v>
          </cell>
          <cell r="N1846">
            <v>0</v>
          </cell>
          <cell r="O1846">
            <v>0</v>
          </cell>
          <cell r="P1846">
            <v>0</v>
          </cell>
          <cell r="Q1846">
            <v>0</v>
          </cell>
          <cell r="R1846">
            <v>0</v>
          </cell>
          <cell r="S1846">
            <v>0</v>
          </cell>
          <cell r="T1846">
            <v>0</v>
          </cell>
          <cell r="U1846">
            <v>0</v>
          </cell>
          <cell r="V1846">
            <v>0</v>
          </cell>
          <cell r="W1846">
            <v>0</v>
          </cell>
          <cell r="X1846">
            <v>0</v>
          </cell>
          <cell r="Y1846">
            <v>0</v>
          </cell>
          <cell r="Z1846">
            <v>0</v>
          </cell>
          <cell r="AA1846">
            <v>0</v>
          </cell>
          <cell r="AB1846">
            <v>0</v>
          </cell>
          <cell r="AC1846">
            <v>0</v>
          </cell>
          <cell r="AD1846">
            <v>0</v>
          </cell>
          <cell r="AE1846">
            <v>0</v>
          </cell>
          <cell r="AF1846">
            <v>0</v>
          </cell>
          <cell r="AG1846">
            <v>0</v>
          </cell>
          <cell r="AH1846">
            <v>0</v>
          </cell>
          <cell r="AI1846">
            <v>0</v>
          </cell>
          <cell r="AJ1846">
            <v>0</v>
          </cell>
          <cell r="AK1846">
            <v>0</v>
          </cell>
          <cell r="AL1846">
            <v>0</v>
          </cell>
          <cell r="AM1846">
            <v>0</v>
          </cell>
          <cell r="AN1846">
            <v>0</v>
          </cell>
          <cell r="AO1846">
            <v>0</v>
          </cell>
          <cell r="AQ1846">
            <v>0</v>
          </cell>
          <cell r="AR1846">
            <v>0</v>
          </cell>
        </row>
        <row r="1847">
          <cell r="C1847">
            <v>5068</v>
          </cell>
          <cell r="E1847">
            <v>0</v>
          </cell>
          <cell r="F1847">
            <v>0</v>
          </cell>
          <cell r="G1847">
            <v>0</v>
          </cell>
          <cell r="H1847">
            <v>0</v>
          </cell>
          <cell r="I1847">
            <v>0</v>
          </cell>
          <cell r="J1847">
            <v>0</v>
          </cell>
          <cell r="K1847">
            <v>0</v>
          </cell>
          <cell r="L1847">
            <v>0</v>
          </cell>
          <cell r="M1847">
            <v>0</v>
          </cell>
          <cell r="N1847">
            <v>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cell r="AF1847">
            <v>0</v>
          </cell>
          <cell r="AG1847">
            <v>0</v>
          </cell>
          <cell r="AH1847">
            <v>0</v>
          </cell>
          <cell r="AI1847">
            <v>0</v>
          </cell>
          <cell r="AJ1847">
            <v>0</v>
          </cell>
          <cell r="AK1847">
            <v>0</v>
          </cell>
          <cell r="AL1847">
            <v>0</v>
          </cell>
          <cell r="AM1847">
            <v>0</v>
          </cell>
          <cell r="AN1847">
            <v>0</v>
          </cell>
          <cell r="AO1847">
            <v>0</v>
          </cell>
          <cell r="AQ1847">
            <v>0</v>
          </cell>
          <cell r="AR1847">
            <v>0</v>
          </cell>
        </row>
        <row r="1848">
          <cell r="C1848">
            <v>5068</v>
          </cell>
          <cell r="E1848">
            <v>0</v>
          </cell>
          <cell r="F1848">
            <v>0</v>
          </cell>
          <cell r="G1848">
            <v>0</v>
          </cell>
          <cell r="H1848">
            <v>0</v>
          </cell>
          <cell r="I1848">
            <v>0</v>
          </cell>
          <cell r="J1848">
            <v>0</v>
          </cell>
          <cell r="K1848">
            <v>0</v>
          </cell>
          <cell r="L1848">
            <v>0</v>
          </cell>
          <cell r="M1848">
            <v>0</v>
          </cell>
          <cell r="N1848">
            <v>0</v>
          </cell>
          <cell r="O1848">
            <v>0</v>
          </cell>
          <cell r="P1848">
            <v>0</v>
          </cell>
          <cell r="Q1848">
            <v>0</v>
          </cell>
          <cell r="R1848">
            <v>0</v>
          </cell>
          <cell r="S1848">
            <v>0</v>
          </cell>
          <cell r="T1848">
            <v>0</v>
          </cell>
          <cell r="U1848">
            <v>0</v>
          </cell>
          <cell r="V1848">
            <v>0</v>
          </cell>
          <cell r="W1848">
            <v>0</v>
          </cell>
          <cell r="X1848">
            <v>0</v>
          </cell>
          <cell r="Y1848">
            <v>0</v>
          </cell>
          <cell r="Z1848">
            <v>0</v>
          </cell>
          <cell r="AA1848">
            <v>0</v>
          </cell>
          <cell r="AB1848">
            <v>0</v>
          </cell>
          <cell r="AC1848">
            <v>0</v>
          </cell>
          <cell r="AD1848">
            <v>0</v>
          </cell>
          <cell r="AE1848">
            <v>0</v>
          </cell>
          <cell r="AF1848">
            <v>0</v>
          </cell>
          <cell r="AG1848">
            <v>0</v>
          </cell>
          <cell r="AH1848">
            <v>0</v>
          </cell>
          <cell r="AI1848">
            <v>0</v>
          </cell>
          <cell r="AJ1848">
            <v>0</v>
          </cell>
          <cell r="AK1848">
            <v>0</v>
          </cell>
          <cell r="AL1848">
            <v>0</v>
          </cell>
          <cell r="AM1848">
            <v>0</v>
          </cell>
          <cell r="AN1848">
            <v>0</v>
          </cell>
          <cell r="AO1848">
            <v>0</v>
          </cell>
          <cell r="AQ1848">
            <v>0</v>
          </cell>
          <cell r="AR1848">
            <v>0</v>
          </cell>
        </row>
        <row r="1849">
          <cell r="C1849">
            <v>5068</v>
          </cell>
          <cell r="E1849">
            <v>0</v>
          </cell>
          <cell r="F1849">
            <v>0</v>
          </cell>
          <cell r="G1849">
            <v>0</v>
          </cell>
          <cell r="H1849">
            <v>0</v>
          </cell>
          <cell r="I1849">
            <v>0</v>
          </cell>
          <cell r="J1849">
            <v>0</v>
          </cell>
          <cell r="K1849">
            <v>0</v>
          </cell>
          <cell r="L1849">
            <v>0</v>
          </cell>
          <cell r="M1849">
            <v>0</v>
          </cell>
          <cell r="N1849">
            <v>0</v>
          </cell>
          <cell r="O1849">
            <v>0</v>
          </cell>
          <cell r="P1849">
            <v>0</v>
          </cell>
          <cell r="Q1849">
            <v>0</v>
          </cell>
          <cell r="R1849">
            <v>0</v>
          </cell>
          <cell r="S1849">
            <v>0</v>
          </cell>
          <cell r="T1849">
            <v>0</v>
          </cell>
          <cell r="U1849">
            <v>0</v>
          </cell>
          <cell r="V1849">
            <v>0</v>
          </cell>
          <cell r="W1849">
            <v>0</v>
          </cell>
          <cell r="X1849">
            <v>0</v>
          </cell>
          <cell r="Y1849">
            <v>0</v>
          </cell>
          <cell r="Z1849">
            <v>0</v>
          </cell>
          <cell r="AA1849">
            <v>0</v>
          </cell>
          <cell r="AB1849">
            <v>0</v>
          </cell>
          <cell r="AC1849">
            <v>0</v>
          </cell>
          <cell r="AD1849">
            <v>0</v>
          </cell>
          <cell r="AE1849">
            <v>0</v>
          </cell>
          <cell r="AF1849">
            <v>0</v>
          </cell>
          <cell r="AG1849">
            <v>0</v>
          </cell>
          <cell r="AH1849">
            <v>0</v>
          </cell>
          <cell r="AI1849">
            <v>0</v>
          </cell>
          <cell r="AJ1849">
            <v>0</v>
          </cell>
          <cell r="AK1849">
            <v>0</v>
          </cell>
          <cell r="AL1849">
            <v>0</v>
          </cell>
          <cell r="AM1849">
            <v>0</v>
          </cell>
          <cell r="AN1849">
            <v>0</v>
          </cell>
          <cell r="AO1849">
            <v>0</v>
          </cell>
          <cell r="AQ1849">
            <v>0</v>
          </cell>
          <cell r="AR1849">
            <v>0</v>
          </cell>
        </row>
        <row r="1850">
          <cell r="E1850">
            <v>0</v>
          </cell>
          <cell r="F1850">
            <v>0</v>
          </cell>
          <cell r="G1850">
            <v>0</v>
          </cell>
          <cell r="H1850">
            <v>0</v>
          </cell>
          <cell r="I1850">
            <v>0</v>
          </cell>
          <cell r="J1850">
            <v>0</v>
          </cell>
          <cell r="K1850">
            <v>0</v>
          </cell>
          <cell r="L1850">
            <v>0</v>
          </cell>
          <cell r="M1850">
            <v>0</v>
          </cell>
          <cell r="N1850">
            <v>0</v>
          </cell>
          <cell r="O1850">
            <v>0</v>
          </cell>
          <cell r="P1850">
            <v>0</v>
          </cell>
          <cell r="Q1850">
            <v>0</v>
          </cell>
          <cell r="R1850">
            <v>0</v>
          </cell>
          <cell r="S1850">
            <v>0</v>
          </cell>
          <cell r="T1850">
            <v>0</v>
          </cell>
          <cell r="U1850">
            <v>0</v>
          </cell>
          <cell r="V1850">
            <v>0</v>
          </cell>
          <cell r="W1850">
            <v>0</v>
          </cell>
          <cell r="X1850">
            <v>0</v>
          </cell>
          <cell r="Y1850">
            <v>0</v>
          </cell>
          <cell r="Z1850">
            <v>0</v>
          </cell>
          <cell r="AA1850">
            <v>0</v>
          </cell>
          <cell r="AB1850">
            <v>0</v>
          </cell>
          <cell r="AC1850">
            <v>0</v>
          </cell>
          <cell r="AD1850">
            <v>-39544.25</v>
          </cell>
          <cell r="AE1850">
            <v>0</v>
          </cell>
          <cell r="AF1850">
            <v>0</v>
          </cell>
          <cell r="AG1850">
            <v>0</v>
          </cell>
          <cell r="AH1850">
            <v>0</v>
          </cell>
          <cell r="AI1850">
            <v>0</v>
          </cell>
          <cell r="AJ1850">
            <v>0</v>
          </cell>
          <cell r="AK1850">
            <v>0</v>
          </cell>
          <cell r="AL1850">
            <v>0</v>
          </cell>
          <cell r="AM1850">
            <v>0</v>
          </cell>
          <cell r="AN1850">
            <v>0</v>
          </cell>
          <cell r="AO1850">
            <v>0</v>
          </cell>
          <cell r="AQ1850">
            <v>0</v>
          </cell>
          <cell r="AR1850">
            <v>39544.25</v>
          </cell>
        </row>
        <row r="1851">
          <cell r="C1851">
            <v>5084</v>
          </cell>
          <cell r="E1851">
            <v>0</v>
          </cell>
          <cell r="F1851">
            <v>0</v>
          </cell>
          <cell r="G1851">
            <v>0</v>
          </cell>
          <cell r="H1851">
            <v>0</v>
          </cell>
          <cell r="I1851">
            <v>0</v>
          </cell>
          <cell r="J1851">
            <v>0</v>
          </cell>
          <cell r="K1851">
            <v>0</v>
          </cell>
          <cell r="L1851">
            <v>0</v>
          </cell>
          <cell r="M1851">
            <v>0</v>
          </cell>
          <cell r="N1851">
            <v>0</v>
          </cell>
          <cell r="O1851">
            <v>0</v>
          </cell>
          <cell r="P1851">
            <v>0</v>
          </cell>
          <cell r="Q1851">
            <v>0</v>
          </cell>
          <cell r="R1851">
            <v>0</v>
          </cell>
          <cell r="S1851">
            <v>0</v>
          </cell>
          <cell r="T1851">
            <v>0</v>
          </cell>
          <cell r="U1851">
            <v>0</v>
          </cell>
          <cell r="V1851">
            <v>0</v>
          </cell>
          <cell r="W1851">
            <v>0</v>
          </cell>
          <cell r="X1851">
            <v>0</v>
          </cell>
          <cell r="Y1851">
            <v>0</v>
          </cell>
          <cell r="Z1851">
            <v>0</v>
          </cell>
          <cell r="AA1851">
            <v>0</v>
          </cell>
          <cell r="AB1851">
            <v>0</v>
          </cell>
          <cell r="AC1851">
            <v>0</v>
          </cell>
          <cell r="AD1851">
            <v>0</v>
          </cell>
          <cell r="AE1851">
            <v>0</v>
          </cell>
          <cell r="AF1851">
            <v>0</v>
          </cell>
          <cell r="AG1851">
            <v>0</v>
          </cell>
          <cell r="AH1851">
            <v>0</v>
          </cell>
          <cell r="AI1851">
            <v>0</v>
          </cell>
          <cell r="AJ1851">
            <v>0</v>
          </cell>
          <cell r="AK1851">
            <v>0</v>
          </cell>
          <cell r="AL1851">
            <v>0</v>
          </cell>
          <cell r="AM1851">
            <v>0</v>
          </cell>
          <cell r="AN1851">
            <v>0</v>
          </cell>
          <cell r="AO1851">
            <v>0</v>
          </cell>
          <cell r="AQ1851">
            <v>0</v>
          </cell>
          <cell r="AR1851">
            <v>0</v>
          </cell>
        </row>
        <row r="1852">
          <cell r="C1852">
            <v>5084</v>
          </cell>
          <cell r="E1852">
            <v>0</v>
          </cell>
          <cell r="F1852">
            <v>0</v>
          </cell>
          <cell r="G1852">
            <v>0</v>
          </cell>
          <cell r="H1852">
            <v>0</v>
          </cell>
          <cell r="I1852">
            <v>0</v>
          </cell>
          <cell r="J1852">
            <v>0</v>
          </cell>
          <cell r="K1852">
            <v>0</v>
          </cell>
          <cell r="L1852">
            <v>0</v>
          </cell>
          <cell r="M1852">
            <v>0</v>
          </cell>
          <cell r="N1852">
            <v>0</v>
          </cell>
          <cell r="O1852">
            <v>0</v>
          </cell>
          <cell r="P1852">
            <v>0</v>
          </cell>
          <cell r="Q1852">
            <v>0</v>
          </cell>
          <cell r="R1852">
            <v>0</v>
          </cell>
          <cell r="S1852">
            <v>0</v>
          </cell>
          <cell r="T1852">
            <v>0</v>
          </cell>
          <cell r="U1852">
            <v>0</v>
          </cell>
          <cell r="V1852">
            <v>0</v>
          </cell>
          <cell r="W1852">
            <v>0</v>
          </cell>
          <cell r="X1852">
            <v>0</v>
          </cell>
          <cell r="Y1852">
            <v>0</v>
          </cell>
          <cell r="Z1852">
            <v>0</v>
          </cell>
          <cell r="AA1852">
            <v>0</v>
          </cell>
          <cell r="AB1852">
            <v>0</v>
          </cell>
          <cell r="AC1852">
            <v>0</v>
          </cell>
          <cell r="AD1852">
            <v>0</v>
          </cell>
          <cell r="AE1852">
            <v>0</v>
          </cell>
          <cell r="AF1852">
            <v>0</v>
          </cell>
          <cell r="AG1852">
            <v>0</v>
          </cell>
          <cell r="AH1852">
            <v>0</v>
          </cell>
          <cell r="AI1852">
            <v>0</v>
          </cell>
          <cell r="AJ1852">
            <v>0</v>
          </cell>
          <cell r="AK1852">
            <v>0</v>
          </cell>
          <cell r="AL1852">
            <v>0</v>
          </cell>
          <cell r="AM1852">
            <v>0</v>
          </cell>
          <cell r="AN1852">
            <v>0</v>
          </cell>
          <cell r="AO1852">
            <v>0</v>
          </cell>
          <cell r="AQ1852">
            <v>0</v>
          </cell>
          <cell r="AR1852">
            <v>0</v>
          </cell>
        </row>
        <row r="1853">
          <cell r="C1853">
            <v>5084</v>
          </cell>
          <cell r="E1853">
            <v>0</v>
          </cell>
          <cell r="F1853">
            <v>0</v>
          </cell>
          <cell r="G1853">
            <v>0</v>
          </cell>
          <cell r="H1853">
            <v>0</v>
          </cell>
          <cell r="I1853">
            <v>0</v>
          </cell>
          <cell r="J1853">
            <v>0</v>
          </cell>
          <cell r="K1853">
            <v>0</v>
          </cell>
          <cell r="L1853">
            <v>0</v>
          </cell>
          <cell r="M1853">
            <v>0</v>
          </cell>
          <cell r="N1853">
            <v>0</v>
          </cell>
          <cell r="O1853">
            <v>0</v>
          </cell>
          <cell r="P1853">
            <v>0</v>
          </cell>
          <cell r="Q1853">
            <v>0</v>
          </cell>
          <cell r="R1853">
            <v>0</v>
          </cell>
          <cell r="S1853">
            <v>0</v>
          </cell>
          <cell r="T1853">
            <v>0</v>
          </cell>
          <cell r="U1853">
            <v>0</v>
          </cell>
          <cell r="V1853">
            <v>0</v>
          </cell>
          <cell r="W1853">
            <v>0</v>
          </cell>
          <cell r="X1853">
            <v>0</v>
          </cell>
          <cell r="Y1853">
            <v>0</v>
          </cell>
          <cell r="Z1853">
            <v>0</v>
          </cell>
          <cell r="AA1853">
            <v>0</v>
          </cell>
          <cell r="AB1853">
            <v>0</v>
          </cell>
          <cell r="AC1853">
            <v>0</v>
          </cell>
          <cell r="AD1853">
            <v>0</v>
          </cell>
          <cell r="AE1853">
            <v>0</v>
          </cell>
          <cell r="AF1853">
            <v>0</v>
          </cell>
          <cell r="AG1853">
            <v>0</v>
          </cell>
          <cell r="AH1853">
            <v>0</v>
          </cell>
          <cell r="AI1853">
            <v>0</v>
          </cell>
          <cell r="AJ1853">
            <v>0</v>
          </cell>
          <cell r="AK1853">
            <v>0</v>
          </cell>
          <cell r="AL1853">
            <v>0</v>
          </cell>
          <cell r="AM1853">
            <v>0</v>
          </cell>
          <cell r="AN1853">
            <v>0</v>
          </cell>
          <cell r="AO1853">
            <v>0</v>
          </cell>
          <cell r="AQ1853">
            <v>0</v>
          </cell>
          <cell r="AR1853">
            <v>0</v>
          </cell>
        </row>
        <row r="1854">
          <cell r="C1854">
            <v>5084</v>
          </cell>
          <cell r="E1854">
            <v>0</v>
          </cell>
          <cell r="F1854">
            <v>0</v>
          </cell>
          <cell r="G1854">
            <v>0</v>
          </cell>
          <cell r="H1854">
            <v>0</v>
          </cell>
          <cell r="I1854">
            <v>0</v>
          </cell>
          <cell r="J1854">
            <v>0</v>
          </cell>
          <cell r="K1854">
            <v>0</v>
          </cell>
          <cell r="L1854">
            <v>0</v>
          </cell>
          <cell r="M1854">
            <v>0</v>
          </cell>
          <cell r="N1854">
            <v>0</v>
          </cell>
          <cell r="O1854">
            <v>0</v>
          </cell>
          <cell r="P1854">
            <v>0</v>
          </cell>
          <cell r="Q1854">
            <v>0</v>
          </cell>
          <cell r="R1854">
            <v>0</v>
          </cell>
          <cell r="S1854">
            <v>0</v>
          </cell>
          <cell r="T1854">
            <v>0</v>
          </cell>
          <cell r="U1854">
            <v>0</v>
          </cell>
          <cell r="V1854">
            <v>0</v>
          </cell>
          <cell r="W1854">
            <v>0</v>
          </cell>
          <cell r="X1854">
            <v>0</v>
          </cell>
          <cell r="Y1854">
            <v>0</v>
          </cell>
          <cell r="Z1854">
            <v>0</v>
          </cell>
          <cell r="AA1854">
            <v>0</v>
          </cell>
          <cell r="AB1854">
            <v>0</v>
          </cell>
          <cell r="AC1854">
            <v>0</v>
          </cell>
          <cell r="AD1854">
            <v>0</v>
          </cell>
          <cell r="AE1854">
            <v>0</v>
          </cell>
          <cell r="AF1854">
            <v>0</v>
          </cell>
          <cell r="AG1854">
            <v>0</v>
          </cell>
          <cell r="AH1854">
            <v>0</v>
          </cell>
          <cell r="AI1854">
            <v>0</v>
          </cell>
          <cell r="AJ1854">
            <v>0</v>
          </cell>
          <cell r="AK1854">
            <v>0</v>
          </cell>
          <cell r="AL1854">
            <v>0</v>
          </cell>
          <cell r="AM1854">
            <v>0</v>
          </cell>
          <cell r="AN1854">
            <v>0</v>
          </cell>
          <cell r="AO1854">
            <v>0</v>
          </cell>
          <cell r="AQ1854">
            <v>0</v>
          </cell>
          <cell r="AR1854">
            <v>0</v>
          </cell>
        </row>
        <row r="1855">
          <cell r="C1855">
            <v>5084</v>
          </cell>
          <cell r="E1855">
            <v>0</v>
          </cell>
          <cell r="F1855">
            <v>0</v>
          </cell>
          <cell r="G1855">
            <v>0</v>
          </cell>
          <cell r="H1855">
            <v>0</v>
          </cell>
          <cell r="I1855">
            <v>0</v>
          </cell>
          <cell r="J1855">
            <v>0</v>
          </cell>
          <cell r="K1855">
            <v>0</v>
          </cell>
          <cell r="L1855">
            <v>0</v>
          </cell>
          <cell r="M1855">
            <v>0</v>
          </cell>
          <cell r="N1855">
            <v>0</v>
          </cell>
          <cell r="O1855">
            <v>0</v>
          </cell>
          <cell r="P1855">
            <v>0</v>
          </cell>
          <cell r="Q1855">
            <v>0</v>
          </cell>
          <cell r="R1855">
            <v>0</v>
          </cell>
          <cell r="S1855">
            <v>0</v>
          </cell>
          <cell r="T1855">
            <v>0</v>
          </cell>
          <cell r="U1855">
            <v>0</v>
          </cell>
          <cell r="V1855">
            <v>0</v>
          </cell>
          <cell r="W1855">
            <v>0</v>
          </cell>
          <cell r="X1855">
            <v>0</v>
          </cell>
          <cell r="Y1855">
            <v>0</v>
          </cell>
          <cell r="Z1855">
            <v>0</v>
          </cell>
          <cell r="AA1855">
            <v>0</v>
          </cell>
          <cell r="AB1855">
            <v>0</v>
          </cell>
          <cell r="AC1855">
            <v>0</v>
          </cell>
          <cell r="AD1855">
            <v>0</v>
          </cell>
          <cell r="AE1855">
            <v>0</v>
          </cell>
          <cell r="AF1855">
            <v>0</v>
          </cell>
          <cell r="AG1855">
            <v>0</v>
          </cell>
          <cell r="AH1855">
            <v>0</v>
          </cell>
          <cell r="AI1855">
            <v>0</v>
          </cell>
          <cell r="AJ1855">
            <v>0</v>
          </cell>
          <cell r="AK1855">
            <v>0</v>
          </cell>
          <cell r="AL1855">
            <v>0</v>
          </cell>
          <cell r="AM1855">
            <v>0</v>
          </cell>
          <cell r="AN1855">
            <v>0</v>
          </cell>
          <cell r="AO1855">
            <v>0</v>
          </cell>
          <cell r="AQ1855">
            <v>0</v>
          </cell>
          <cell r="AR1855">
            <v>0</v>
          </cell>
        </row>
        <row r="1856">
          <cell r="C1856">
            <v>5084</v>
          </cell>
          <cell r="E1856">
            <v>0</v>
          </cell>
          <cell r="F1856">
            <v>0</v>
          </cell>
          <cell r="G1856">
            <v>0</v>
          </cell>
          <cell r="H1856">
            <v>0</v>
          </cell>
          <cell r="I1856">
            <v>0</v>
          </cell>
          <cell r="J1856">
            <v>0</v>
          </cell>
          <cell r="K1856">
            <v>0</v>
          </cell>
          <cell r="L1856">
            <v>0</v>
          </cell>
          <cell r="M1856">
            <v>0</v>
          </cell>
          <cell r="N1856">
            <v>0</v>
          </cell>
          <cell r="O1856">
            <v>0</v>
          </cell>
          <cell r="P1856">
            <v>0</v>
          </cell>
          <cell r="Q1856">
            <v>0</v>
          </cell>
          <cell r="R1856">
            <v>0</v>
          </cell>
          <cell r="S1856">
            <v>0</v>
          </cell>
          <cell r="T1856">
            <v>0</v>
          </cell>
          <cell r="U1856">
            <v>0</v>
          </cell>
          <cell r="V1856">
            <v>0</v>
          </cell>
          <cell r="W1856">
            <v>0</v>
          </cell>
          <cell r="X1856">
            <v>0</v>
          </cell>
          <cell r="Y1856">
            <v>0</v>
          </cell>
          <cell r="Z1856">
            <v>0</v>
          </cell>
          <cell r="AA1856">
            <v>0</v>
          </cell>
          <cell r="AB1856">
            <v>0</v>
          </cell>
          <cell r="AC1856">
            <v>0</v>
          </cell>
          <cell r="AD1856">
            <v>0</v>
          </cell>
          <cell r="AE1856">
            <v>0</v>
          </cell>
          <cell r="AF1856">
            <v>0</v>
          </cell>
          <cell r="AG1856">
            <v>0</v>
          </cell>
          <cell r="AH1856">
            <v>0</v>
          </cell>
          <cell r="AI1856">
            <v>0</v>
          </cell>
          <cell r="AJ1856">
            <v>0</v>
          </cell>
          <cell r="AK1856">
            <v>0</v>
          </cell>
          <cell r="AL1856">
            <v>0</v>
          </cell>
          <cell r="AM1856">
            <v>0</v>
          </cell>
          <cell r="AN1856">
            <v>0</v>
          </cell>
          <cell r="AO1856">
            <v>0</v>
          </cell>
          <cell r="AQ1856">
            <v>0</v>
          </cell>
          <cell r="AR1856">
            <v>0</v>
          </cell>
        </row>
        <row r="1857">
          <cell r="C1857">
            <v>5084</v>
          </cell>
          <cell r="E1857">
            <v>0</v>
          </cell>
          <cell r="F1857">
            <v>0</v>
          </cell>
          <cell r="G1857">
            <v>0</v>
          </cell>
          <cell r="H1857">
            <v>0</v>
          </cell>
          <cell r="I1857">
            <v>0</v>
          </cell>
          <cell r="J1857">
            <v>0</v>
          </cell>
          <cell r="K1857">
            <v>0</v>
          </cell>
          <cell r="L1857">
            <v>0</v>
          </cell>
          <cell r="M1857">
            <v>0</v>
          </cell>
          <cell r="N1857">
            <v>0</v>
          </cell>
          <cell r="O1857">
            <v>0</v>
          </cell>
          <cell r="P1857">
            <v>0</v>
          </cell>
          <cell r="Q1857">
            <v>0</v>
          </cell>
          <cell r="R1857">
            <v>0</v>
          </cell>
          <cell r="S1857">
            <v>0</v>
          </cell>
          <cell r="T1857">
            <v>0</v>
          </cell>
          <cell r="U1857">
            <v>0</v>
          </cell>
          <cell r="V1857">
            <v>0</v>
          </cell>
          <cell r="W1857">
            <v>0</v>
          </cell>
          <cell r="X1857">
            <v>0</v>
          </cell>
          <cell r="Y1857">
            <v>0</v>
          </cell>
          <cell r="Z1857">
            <v>0</v>
          </cell>
          <cell r="AA1857">
            <v>0</v>
          </cell>
          <cell r="AB1857">
            <v>0</v>
          </cell>
          <cell r="AC1857">
            <v>0</v>
          </cell>
          <cell r="AD1857">
            <v>0</v>
          </cell>
          <cell r="AE1857">
            <v>0</v>
          </cell>
          <cell r="AF1857">
            <v>0</v>
          </cell>
          <cell r="AG1857">
            <v>0</v>
          </cell>
          <cell r="AH1857">
            <v>0</v>
          </cell>
          <cell r="AI1857">
            <v>0</v>
          </cell>
          <cell r="AJ1857">
            <v>0</v>
          </cell>
          <cell r="AK1857">
            <v>0</v>
          </cell>
          <cell r="AL1857">
            <v>0</v>
          </cell>
          <cell r="AM1857">
            <v>0</v>
          </cell>
          <cell r="AN1857">
            <v>0</v>
          </cell>
          <cell r="AO1857">
            <v>0</v>
          </cell>
          <cell r="AQ1857">
            <v>0</v>
          </cell>
          <cell r="AR1857">
            <v>0</v>
          </cell>
        </row>
        <row r="1858">
          <cell r="C1858">
            <v>5084</v>
          </cell>
          <cell r="E1858">
            <v>0</v>
          </cell>
          <cell r="F1858">
            <v>0</v>
          </cell>
          <cell r="G1858">
            <v>0</v>
          </cell>
          <cell r="H1858">
            <v>0</v>
          </cell>
          <cell r="I1858">
            <v>0</v>
          </cell>
          <cell r="J1858">
            <v>0</v>
          </cell>
          <cell r="K1858">
            <v>0</v>
          </cell>
          <cell r="L1858">
            <v>0</v>
          </cell>
          <cell r="M1858">
            <v>0</v>
          </cell>
          <cell r="N1858">
            <v>0</v>
          </cell>
          <cell r="O1858">
            <v>0</v>
          </cell>
          <cell r="P1858">
            <v>0</v>
          </cell>
          <cell r="Q1858">
            <v>0</v>
          </cell>
          <cell r="R1858">
            <v>0</v>
          </cell>
          <cell r="S1858">
            <v>0</v>
          </cell>
          <cell r="T1858">
            <v>0</v>
          </cell>
          <cell r="U1858">
            <v>0</v>
          </cell>
          <cell r="V1858">
            <v>0</v>
          </cell>
          <cell r="W1858">
            <v>0</v>
          </cell>
          <cell r="X1858">
            <v>0</v>
          </cell>
          <cell r="Y1858">
            <v>0</v>
          </cell>
          <cell r="Z1858">
            <v>0</v>
          </cell>
          <cell r="AA1858">
            <v>0</v>
          </cell>
          <cell r="AB1858">
            <v>0</v>
          </cell>
          <cell r="AC1858">
            <v>0</v>
          </cell>
          <cell r="AD1858">
            <v>0</v>
          </cell>
          <cell r="AE1858">
            <v>0</v>
          </cell>
          <cell r="AF1858">
            <v>0</v>
          </cell>
          <cell r="AG1858">
            <v>0</v>
          </cell>
          <cell r="AH1858">
            <v>0</v>
          </cell>
          <cell r="AI1858">
            <v>0</v>
          </cell>
          <cell r="AJ1858">
            <v>0</v>
          </cell>
          <cell r="AK1858">
            <v>0</v>
          </cell>
          <cell r="AL1858">
            <v>0</v>
          </cell>
          <cell r="AM1858">
            <v>0</v>
          </cell>
          <cell r="AN1858">
            <v>0</v>
          </cell>
          <cell r="AO1858">
            <v>0</v>
          </cell>
          <cell r="AQ1858">
            <v>0</v>
          </cell>
          <cell r="AR1858">
            <v>0</v>
          </cell>
        </row>
        <row r="1859">
          <cell r="C1859">
            <v>5084</v>
          </cell>
          <cell r="E1859">
            <v>0</v>
          </cell>
          <cell r="F1859">
            <v>0</v>
          </cell>
          <cell r="G1859">
            <v>0</v>
          </cell>
          <cell r="H1859">
            <v>0</v>
          </cell>
          <cell r="I1859">
            <v>0</v>
          </cell>
          <cell r="J1859">
            <v>0</v>
          </cell>
          <cell r="K1859">
            <v>0</v>
          </cell>
          <cell r="L1859">
            <v>0</v>
          </cell>
          <cell r="M1859">
            <v>0</v>
          </cell>
          <cell r="N1859">
            <v>0</v>
          </cell>
          <cell r="O1859">
            <v>0</v>
          </cell>
          <cell r="P1859">
            <v>0</v>
          </cell>
          <cell r="Q1859">
            <v>0</v>
          </cell>
          <cell r="R1859">
            <v>0</v>
          </cell>
          <cell r="S1859">
            <v>0</v>
          </cell>
          <cell r="T1859">
            <v>0</v>
          </cell>
          <cell r="U1859">
            <v>0</v>
          </cell>
          <cell r="V1859">
            <v>0</v>
          </cell>
          <cell r="W1859">
            <v>0</v>
          </cell>
          <cell r="X1859">
            <v>0</v>
          </cell>
          <cell r="Y1859">
            <v>0</v>
          </cell>
          <cell r="Z1859">
            <v>0</v>
          </cell>
          <cell r="AA1859">
            <v>0</v>
          </cell>
          <cell r="AB1859">
            <v>0</v>
          </cell>
          <cell r="AC1859">
            <v>0</v>
          </cell>
          <cell r="AD1859">
            <v>0</v>
          </cell>
          <cell r="AE1859">
            <v>0</v>
          </cell>
          <cell r="AF1859">
            <v>0</v>
          </cell>
          <cell r="AG1859">
            <v>0</v>
          </cell>
          <cell r="AH1859">
            <v>0</v>
          </cell>
          <cell r="AI1859">
            <v>0</v>
          </cell>
          <cell r="AJ1859">
            <v>0</v>
          </cell>
          <cell r="AK1859">
            <v>0</v>
          </cell>
          <cell r="AL1859">
            <v>0</v>
          </cell>
          <cell r="AM1859">
            <v>0</v>
          </cell>
          <cell r="AN1859">
            <v>0</v>
          </cell>
          <cell r="AO1859">
            <v>0</v>
          </cell>
          <cell r="AQ1859">
            <v>0</v>
          </cell>
          <cell r="AR1859">
            <v>0</v>
          </cell>
        </row>
        <row r="1860">
          <cell r="C1860">
            <v>5084</v>
          </cell>
          <cell r="E1860">
            <v>0</v>
          </cell>
          <cell r="F1860">
            <v>0</v>
          </cell>
          <cell r="G1860">
            <v>0</v>
          </cell>
          <cell r="H1860">
            <v>0</v>
          </cell>
          <cell r="I1860">
            <v>0</v>
          </cell>
          <cell r="J1860">
            <v>0</v>
          </cell>
          <cell r="K1860">
            <v>0</v>
          </cell>
          <cell r="L1860">
            <v>0</v>
          </cell>
          <cell r="M1860">
            <v>0</v>
          </cell>
          <cell r="N1860">
            <v>0</v>
          </cell>
          <cell r="O1860">
            <v>0</v>
          </cell>
          <cell r="P1860">
            <v>0</v>
          </cell>
          <cell r="Q1860">
            <v>0</v>
          </cell>
          <cell r="R1860">
            <v>0</v>
          </cell>
          <cell r="S1860">
            <v>0</v>
          </cell>
          <cell r="T1860">
            <v>0</v>
          </cell>
          <cell r="U1860">
            <v>0</v>
          </cell>
          <cell r="V1860">
            <v>0</v>
          </cell>
          <cell r="W1860">
            <v>0</v>
          </cell>
          <cell r="X1860">
            <v>0</v>
          </cell>
          <cell r="Y1860">
            <v>0</v>
          </cell>
          <cell r="Z1860">
            <v>0</v>
          </cell>
          <cell r="AA1860">
            <v>0</v>
          </cell>
          <cell r="AB1860">
            <v>0</v>
          </cell>
          <cell r="AC1860">
            <v>0</v>
          </cell>
          <cell r="AD1860">
            <v>0</v>
          </cell>
          <cell r="AE1860">
            <v>0</v>
          </cell>
          <cell r="AF1860">
            <v>0</v>
          </cell>
          <cell r="AG1860">
            <v>0</v>
          </cell>
          <cell r="AH1860">
            <v>0</v>
          </cell>
          <cell r="AI1860">
            <v>0</v>
          </cell>
          <cell r="AJ1860">
            <v>0</v>
          </cell>
          <cell r="AK1860">
            <v>0</v>
          </cell>
          <cell r="AL1860">
            <v>0</v>
          </cell>
          <cell r="AM1860">
            <v>0</v>
          </cell>
          <cell r="AN1860">
            <v>0</v>
          </cell>
          <cell r="AO1860">
            <v>0</v>
          </cell>
          <cell r="AQ1860">
            <v>0</v>
          </cell>
          <cell r="AR1860">
            <v>0</v>
          </cell>
        </row>
        <row r="1861">
          <cell r="C1861">
            <v>5084</v>
          </cell>
          <cell r="E1861">
            <v>0</v>
          </cell>
          <cell r="F1861">
            <v>0</v>
          </cell>
          <cell r="G1861">
            <v>0</v>
          </cell>
          <cell r="H1861">
            <v>0</v>
          </cell>
          <cell r="I1861">
            <v>0</v>
          </cell>
          <cell r="J1861">
            <v>0</v>
          </cell>
          <cell r="K1861">
            <v>0</v>
          </cell>
          <cell r="L1861">
            <v>0</v>
          </cell>
          <cell r="M1861">
            <v>0</v>
          </cell>
          <cell r="N1861">
            <v>0</v>
          </cell>
          <cell r="O1861">
            <v>0</v>
          </cell>
          <cell r="P1861">
            <v>0</v>
          </cell>
          <cell r="Q1861">
            <v>0</v>
          </cell>
          <cell r="R1861">
            <v>0</v>
          </cell>
          <cell r="S1861">
            <v>0</v>
          </cell>
          <cell r="T1861">
            <v>0</v>
          </cell>
          <cell r="U1861">
            <v>0</v>
          </cell>
          <cell r="V1861">
            <v>0</v>
          </cell>
          <cell r="W1861">
            <v>0</v>
          </cell>
          <cell r="X1861">
            <v>0</v>
          </cell>
          <cell r="Y1861">
            <v>0</v>
          </cell>
          <cell r="Z1861">
            <v>0</v>
          </cell>
          <cell r="AA1861">
            <v>0</v>
          </cell>
          <cell r="AB1861">
            <v>0</v>
          </cell>
          <cell r="AC1861">
            <v>0</v>
          </cell>
          <cell r="AD1861">
            <v>0</v>
          </cell>
          <cell r="AE1861">
            <v>0</v>
          </cell>
          <cell r="AF1861">
            <v>0</v>
          </cell>
          <cell r="AG1861">
            <v>0</v>
          </cell>
          <cell r="AH1861">
            <v>0</v>
          </cell>
          <cell r="AI1861">
            <v>0</v>
          </cell>
          <cell r="AJ1861">
            <v>0</v>
          </cell>
          <cell r="AK1861">
            <v>0</v>
          </cell>
          <cell r="AL1861">
            <v>0</v>
          </cell>
          <cell r="AM1861">
            <v>0</v>
          </cell>
          <cell r="AN1861">
            <v>0</v>
          </cell>
          <cell r="AO1861">
            <v>0</v>
          </cell>
          <cell r="AQ1861">
            <v>0</v>
          </cell>
          <cell r="AR1861">
            <v>0</v>
          </cell>
        </row>
        <row r="1862">
          <cell r="C1862">
            <v>5084</v>
          </cell>
          <cell r="E1862">
            <v>0</v>
          </cell>
          <cell r="F1862">
            <v>0</v>
          </cell>
          <cell r="G1862">
            <v>0</v>
          </cell>
          <cell r="H1862">
            <v>0</v>
          </cell>
          <cell r="I1862">
            <v>0</v>
          </cell>
          <cell r="J1862">
            <v>0</v>
          </cell>
          <cell r="K1862">
            <v>0</v>
          </cell>
          <cell r="L1862">
            <v>0</v>
          </cell>
          <cell r="M1862">
            <v>0</v>
          </cell>
          <cell r="N1862">
            <v>0</v>
          </cell>
          <cell r="O1862">
            <v>0</v>
          </cell>
          <cell r="P1862">
            <v>0</v>
          </cell>
          <cell r="Q1862">
            <v>0</v>
          </cell>
          <cell r="R1862">
            <v>0</v>
          </cell>
          <cell r="S1862">
            <v>0</v>
          </cell>
          <cell r="T1862">
            <v>0</v>
          </cell>
          <cell r="U1862">
            <v>0</v>
          </cell>
          <cell r="V1862">
            <v>0</v>
          </cell>
          <cell r="W1862">
            <v>0</v>
          </cell>
          <cell r="X1862">
            <v>0</v>
          </cell>
          <cell r="Y1862">
            <v>0</v>
          </cell>
          <cell r="Z1862">
            <v>0</v>
          </cell>
          <cell r="AA1862">
            <v>0</v>
          </cell>
          <cell r="AB1862">
            <v>0</v>
          </cell>
          <cell r="AC1862">
            <v>0</v>
          </cell>
          <cell r="AD1862">
            <v>0</v>
          </cell>
          <cell r="AE1862">
            <v>0</v>
          </cell>
          <cell r="AF1862">
            <v>0</v>
          </cell>
          <cell r="AG1862">
            <v>0</v>
          </cell>
          <cell r="AH1862">
            <v>0</v>
          </cell>
          <cell r="AI1862">
            <v>0</v>
          </cell>
          <cell r="AJ1862">
            <v>0</v>
          </cell>
          <cell r="AK1862">
            <v>0</v>
          </cell>
          <cell r="AL1862">
            <v>0</v>
          </cell>
          <cell r="AM1862">
            <v>0</v>
          </cell>
          <cell r="AN1862">
            <v>0</v>
          </cell>
          <cell r="AO1862">
            <v>0</v>
          </cell>
          <cell r="AQ1862">
            <v>0</v>
          </cell>
          <cell r="AR1862">
            <v>0</v>
          </cell>
        </row>
        <row r="1863">
          <cell r="C1863">
            <v>5084</v>
          </cell>
          <cell r="E1863">
            <v>0</v>
          </cell>
          <cell r="F1863">
            <v>0</v>
          </cell>
          <cell r="G1863">
            <v>0</v>
          </cell>
          <cell r="H1863">
            <v>0</v>
          </cell>
          <cell r="I1863">
            <v>0</v>
          </cell>
          <cell r="J1863">
            <v>0</v>
          </cell>
          <cell r="K1863">
            <v>0</v>
          </cell>
          <cell r="L1863">
            <v>0</v>
          </cell>
          <cell r="M1863">
            <v>0</v>
          </cell>
          <cell r="N1863">
            <v>0</v>
          </cell>
          <cell r="O1863">
            <v>0</v>
          </cell>
          <cell r="P1863">
            <v>0</v>
          </cell>
          <cell r="Q1863">
            <v>0</v>
          </cell>
          <cell r="R1863">
            <v>0</v>
          </cell>
          <cell r="S1863">
            <v>0</v>
          </cell>
          <cell r="T1863">
            <v>0</v>
          </cell>
          <cell r="U1863">
            <v>0</v>
          </cell>
          <cell r="V1863">
            <v>0</v>
          </cell>
          <cell r="W1863">
            <v>0</v>
          </cell>
          <cell r="X1863">
            <v>0</v>
          </cell>
          <cell r="Y1863">
            <v>0</v>
          </cell>
          <cell r="Z1863">
            <v>0</v>
          </cell>
          <cell r="AA1863">
            <v>0</v>
          </cell>
          <cell r="AB1863">
            <v>0</v>
          </cell>
          <cell r="AC1863">
            <v>0</v>
          </cell>
          <cell r="AD1863">
            <v>0</v>
          </cell>
          <cell r="AE1863">
            <v>0</v>
          </cell>
          <cell r="AF1863">
            <v>0</v>
          </cell>
          <cell r="AG1863">
            <v>0</v>
          </cell>
          <cell r="AH1863">
            <v>0</v>
          </cell>
          <cell r="AI1863">
            <v>0</v>
          </cell>
          <cell r="AJ1863">
            <v>0</v>
          </cell>
          <cell r="AK1863">
            <v>0</v>
          </cell>
          <cell r="AL1863">
            <v>0</v>
          </cell>
          <cell r="AM1863">
            <v>0</v>
          </cell>
          <cell r="AN1863">
            <v>0</v>
          </cell>
          <cell r="AO1863">
            <v>0</v>
          </cell>
          <cell r="AQ1863">
            <v>0</v>
          </cell>
          <cell r="AR1863">
            <v>0</v>
          </cell>
        </row>
        <row r="1864">
          <cell r="C1864">
            <v>5084</v>
          </cell>
          <cell r="E1864">
            <v>0</v>
          </cell>
          <cell r="F1864">
            <v>0</v>
          </cell>
          <cell r="G1864">
            <v>0</v>
          </cell>
          <cell r="H1864">
            <v>0</v>
          </cell>
          <cell r="I1864">
            <v>0</v>
          </cell>
          <cell r="J1864">
            <v>0</v>
          </cell>
          <cell r="K1864">
            <v>0</v>
          </cell>
          <cell r="L1864">
            <v>0</v>
          </cell>
          <cell r="M1864">
            <v>0</v>
          </cell>
          <cell r="N1864">
            <v>0</v>
          </cell>
          <cell r="O1864">
            <v>0</v>
          </cell>
          <cell r="P1864">
            <v>0</v>
          </cell>
          <cell r="Q1864">
            <v>0</v>
          </cell>
          <cell r="R1864">
            <v>0</v>
          </cell>
          <cell r="S1864">
            <v>0</v>
          </cell>
          <cell r="T1864">
            <v>0</v>
          </cell>
          <cell r="U1864">
            <v>0</v>
          </cell>
          <cell r="V1864">
            <v>0</v>
          </cell>
          <cell r="W1864">
            <v>0</v>
          </cell>
          <cell r="X1864">
            <v>0</v>
          </cell>
          <cell r="Y1864">
            <v>0</v>
          </cell>
          <cell r="Z1864">
            <v>0</v>
          </cell>
          <cell r="AA1864">
            <v>0</v>
          </cell>
          <cell r="AB1864">
            <v>0</v>
          </cell>
          <cell r="AC1864">
            <v>0</v>
          </cell>
          <cell r="AD1864">
            <v>0</v>
          </cell>
          <cell r="AE1864">
            <v>0</v>
          </cell>
          <cell r="AF1864">
            <v>0</v>
          </cell>
          <cell r="AG1864">
            <v>0</v>
          </cell>
          <cell r="AH1864">
            <v>0</v>
          </cell>
          <cell r="AI1864">
            <v>0</v>
          </cell>
          <cell r="AJ1864">
            <v>0</v>
          </cell>
          <cell r="AK1864">
            <v>0</v>
          </cell>
          <cell r="AL1864">
            <v>0</v>
          </cell>
          <cell r="AM1864">
            <v>0</v>
          </cell>
          <cell r="AN1864">
            <v>0</v>
          </cell>
          <cell r="AO1864">
            <v>0</v>
          </cell>
          <cell r="AQ1864">
            <v>0</v>
          </cell>
          <cell r="AR1864">
            <v>0</v>
          </cell>
        </row>
        <row r="1865">
          <cell r="C1865">
            <v>5084</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cell r="AF1865">
            <v>0</v>
          </cell>
          <cell r="AG1865">
            <v>0</v>
          </cell>
          <cell r="AH1865">
            <v>0</v>
          </cell>
          <cell r="AI1865">
            <v>0</v>
          </cell>
          <cell r="AJ1865">
            <v>0</v>
          </cell>
          <cell r="AK1865">
            <v>0</v>
          </cell>
          <cell r="AL1865">
            <v>0</v>
          </cell>
          <cell r="AM1865">
            <v>0</v>
          </cell>
          <cell r="AN1865">
            <v>0</v>
          </cell>
          <cell r="AO1865">
            <v>0</v>
          </cell>
          <cell r="AQ1865">
            <v>0</v>
          </cell>
          <cell r="AR1865">
            <v>0</v>
          </cell>
        </row>
        <row r="1866">
          <cell r="C1866">
            <v>5084</v>
          </cell>
          <cell r="E1866">
            <v>0</v>
          </cell>
          <cell r="F1866">
            <v>0</v>
          </cell>
          <cell r="G1866">
            <v>0</v>
          </cell>
          <cell r="H1866">
            <v>0</v>
          </cell>
          <cell r="I1866">
            <v>0</v>
          </cell>
          <cell r="J1866">
            <v>0</v>
          </cell>
          <cell r="K1866">
            <v>0</v>
          </cell>
          <cell r="L1866">
            <v>0</v>
          </cell>
          <cell r="M1866">
            <v>0</v>
          </cell>
          <cell r="N1866">
            <v>0</v>
          </cell>
          <cell r="O1866">
            <v>0</v>
          </cell>
          <cell r="P1866">
            <v>0</v>
          </cell>
          <cell r="Q1866">
            <v>0</v>
          </cell>
          <cell r="R1866">
            <v>0</v>
          </cell>
          <cell r="S1866">
            <v>0</v>
          </cell>
          <cell r="T1866">
            <v>0</v>
          </cell>
          <cell r="U1866">
            <v>0</v>
          </cell>
          <cell r="V1866">
            <v>0</v>
          </cell>
          <cell r="W1866">
            <v>0</v>
          </cell>
          <cell r="X1866">
            <v>0</v>
          </cell>
          <cell r="Y1866">
            <v>0</v>
          </cell>
          <cell r="Z1866">
            <v>0</v>
          </cell>
          <cell r="AA1866">
            <v>0</v>
          </cell>
          <cell r="AB1866">
            <v>0</v>
          </cell>
          <cell r="AC1866">
            <v>0</v>
          </cell>
          <cell r="AD1866">
            <v>0</v>
          </cell>
          <cell r="AE1866">
            <v>0</v>
          </cell>
          <cell r="AF1866">
            <v>0</v>
          </cell>
          <cell r="AG1866">
            <v>0</v>
          </cell>
          <cell r="AH1866">
            <v>0</v>
          </cell>
          <cell r="AI1866">
            <v>0</v>
          </cell>
          <cell r="AJ1866">
            <v>0</v>
          </cell>
          <cell r="AK1866">
            <v>0</v>
          </cell>
          <cell r="AL1866">
            <v>0</v>
          </cell>
          <cell r="AM1866">
            <v>0</v>
          </cell>
          <cell r="AN1866">
            <v>0</v>
          </cell>
          <cell r="AO1866">
            <v>0</v>
          </cell>
          <cell r="AQ1866">
            <v>0</v>
          </cell>
          <cell r="AR1866">
            <v>0</v>
          </cell>
        </row>
        <row r="1867">
          <cell r="C1867">
            <v>5084</v>
          </cell>
          <cell r="E1867">
            <v>0</v>
          </cell>
          <cell r="F1867">
            <v>0</v>
          </cell>
          <cell r="G1867">
            <v>0</v>
          </cell>
          <cell r="H1867">
            <v>0</v>
          </cell>
          <cell r="I1867">
            <v>0</v>
          </cell>
          <cell r="J1867">
            <v>0</v>
          </cell>
          <cell r="K1867">
            <v>0</v>
          </cell>
          <cell r="L1867">
            <v>0</v>
          </cell>
          <cell r="M1867">
            <v>0</v>
          </cell>
          <cell r="N1867">
            <v>0</v>
          </cell>
          <cell r="O1867">
            <v>0</v>
          </cell>
          <cell r="P1867">
            <v>0</v>
          </cell>
          <cell r="Q1867">
            <v>0</v>
          </cell>
          <cell r="R1867">
            <v>0</v>
          </cell>
          <cell r="S1867">
            <v>0</v>
          </cell>
          <cell r="T1867">
            <v>0</v>
          </cell>
          <cell r="U1867">
            <v>0</v>
          </cell>
          <cell r="V1867">
            <v>0</v>
          </cell>
          <cell r="W1867">
            <v>0</v>
          </cell>
          <cell r="X1867">
            <v>0</v>
          </cell>
          <cell r="Y1867">
            <v>0</v>
          </cell>
          <cell r="Z1867">
            <v>0</v>
          </cell>
          <cell r="AA1867">
            <v>0</v>
          </cell>
          <cell r="AB1867">
            <v>0</v>
          </cell>
          <cell r="AC1867">
            <v>0</v>
          </cell>
          <cell r="AD1867">
            <v>0</v>
          </cell>
          <cell r="AE1867">
            <v>0</v>
          </cell>
          <cell r="AF1867">
            <v>0</v>
          </cell>
          <cell r="AG1867">
            <v>0</v>
          </cell>
          <cell r="AH1867">
            <v>0</v>
          </cell>
          <cell r="AI1867">
            <v>0</v>
          </cell>
          <cell r="AJ1867">
            <v>0</v>
          </cell>
          <cell r="AK1867">
            <v>0</v>
          </cell>
          <cell r="AL1867">
            <v>0</v>
          </cell>
          <cell r="AM1867">
            <v>0</v>
          </cell>
          <cell r="AN1867">
            <v>0</v>
          </cell>
          <cell r="AO1867">
            <v>0</v>
          </cell>
          <cell r="AQ1867">
            <v>0</v>
          </cell>
          <cell r="AR1867">
            <v>0</v>
          </cell>
        </row>
        <row r="1868">
          <cell r="C1868">
            <v>5084</v>
          </cell>
          <cell r="E1868">
            <v>0</v>
          </cell>
          <cell r="F1868">
            <v>0</v>
          </cell>
          <cell r="G1868">
            <v>0</v>
          </cell>
          <cell r="H1868">
            <v>0</v>
          </cell>
          <cell r="I1868">
            <v>0</v>
          </cell>
          <cell r="J1868">
            <v>0</v>
          </cell>
          <cell r="K1868">
            <v>0</v>
          </cell>
          <cell r="L1868">
            <v>0</v>
          </cell>
          <cell r="M1868">
            <v>0</v>
          </cell>
          <cell r="N1868">
            <v>0</v>
          </cell>
          <cell r="O1868">
            <v>0</v>
          </cell>
          <cell r="P1868">
            <v>0</v>
          </cell>
          <cell r="Q1868">
            <v>0</v>
          </cell>
          <cell r="R1868">
            <v>0</v>
          </cell>
          <cell r="S1868">
            <v>0</v>
          </cell>
          <cell r="T1868">
            <v>0</v>
          </cell>
          <cell r="U1868">
            <v>0</v>
          </cell>
          <cell r="V1868">
            <v>0</v>
          </cell>
          <cell r="W1868">
            <v>0</v>
          </cell>
          <cell r="X1868">
            <v>0</v>
          </cell>
          <cell r="Y1868">
            <v>0</v>
          </cell>
          <cell r="Z1868">
            <v>0</v>
          </cell>
          <cell r="AA1868">
            <v>0</v>
          </cell>
          <cell r="AB1868">
            <v>0</v>
          </cell>
          <cell r="AC1868">
            <v>0</v>
          </cell>
          <cell r="AD1868">
            <v>0</v>
          </cell>
          <cell r="AE1868">
            <v>0</v>
          </cell>
          <cell r="AF1868">
            <v>0</v>
          </cell>
          <cell r="AG1868">
            <v>0</v>
          </cell>
          <cell r="AH1868">
            <v>0</v>
          </cell>
          <cell r="AI1868">
            <v>0</v>
          </cell>
          <cell r="AJ1868">
            <v>0</v>
          </cell>
          <cell r="AK1868">
            <v>0</v>
          </cell>
          <cell r="AL1868">
            <v>0</v>
          </cell>
          <cell r="AM1868">
            <v>0</v>
          </cell>
          <cell r="AN1868">
            <v>0</v>
          </cell>
          <cell r="AO1868">
            <v>0</v>
          </cell>
          <cell r="AQ1868">
            <v>0</v>
          </cell>
          <cell r="AR1868">
            <v>0</v>
          </cell>
        </row>
        <row r="1869">
          <cell r="E1869">
            <v>0</v>
          </cell>
          <cell r="F1869">
            <v>0</v>
          </cell>
          <cell r="G1869">
            <v>0</v>
          </cell>
          <cell r="H1869">
            <v>0</v>
          </cell>
          <cell r="I1869">
            <v>0</v>
          </cell>
          <cell r="J1869">
            <v>0</v>
          </cell>
          <cell r="K1869">
            <v>0</v>
          </cell>
          <cell r="L1869">
            <v>0</v>
          </cell>
          <cell r="M1869">
            <v>0</v>
          </cell>
          <cell r="N1869">
            <v>0</v>
          </cell>
          <cell r="O1869">
            <v>0</v>
          </cell>
          <cell r="P1869">
            <v>0</v>
          </cell>
          <cell r="Q1869">
            <v>0</v>
          </cell>
          <cell r="R1869">
            <v>0</v>
          </cell>
          <cell r="S1869">
            <v>0</v>
          </cell>
          <cell r="T1869">
            <v>0</v>
          </cell>
          <cell r="U1869">
            <v>0</v>
          </cell>
          <cell r="V1869">
            <v>0</v>
          </cell>
          <cell r="W1869">
            <v>0</v>
          </cell>
          <cell r="X1869">
            <v>0</v>
          </cell>
          <cell r="Y1869">
            <v>0</v>
          </cell>
          <cell r="Z1869">
            <v>0</v>
          </cell>
          <cell r="AA1869">
            <v>0</v>
          </cell>
          <cell r="AB1869">
            <v>0</v>
          </cell>
          <cell r="AC1869">
            <v>0</v>
          </cell>
          <cell r="AD1869">
            <v>0</v>
          </cell>
          <cell r="AE1869">
            <v>0</v>
          </cell>
          <cell r="AF1869">
            <v>0</v>
          </cell>
          <cell r="AG1869">
            <v>0</v>
          </cell>
          <cell r="AH1869">
            <v>0</v>
          </cell>
          <cell r="AI1869">
            <v>0</v>
          </cell>
          <cell r="AJ1869">
            <v>0</v>
          </cell>
          <cell r="AK1869">
            <v>0</v>
          </cell>
          <cell r="AL1869">
            <v>0</v>
          </cell>
          <cell r="AM1869">
            <v>0</v>
          </cell>
          <cell r="AN1869">
            <v>0</v>
          </cell>
          <cell r="AO1869">
            <v>0</v>
          </cell>
          <cell r="AQ1869">
            <v>0</v>
          </cell>
          <cell r="AR1869">
            <v>0</v>
          </cell>
        </row>
        <row r="1870">
          <cell r="AQ1870">
            <v>0</v>
          </cell>
          <cell r="AR1870">
            <v>0</v>
          </cell>
        </row>
        <row r="1871">
          <cell r="C1871">
            <v>0</v>
          </cell>
          <cell r="E1871">
            <v>0</v>
          </cell>
          <cell r="F1871">
            <v>0</v>
          </cell>
          <cell r="G1871">
            <v>0</v>
          </cell>
          <cell r="H1871">
            <v>0</v>
          </cell>
          <cell r="I1871">
            <v>0</v>
          </cell>
          <cell r="J1871">
            <v>0</v>
          </cell>
          <cell r="K1871">
            <v>0</v>
          </cell>
          <cell r="L1871">
            <v>0</v>
          </cell>
          <cell r="M1871">
            <v>0</v>
          </cell>
          <cell r="N1871">
            <v>0</v>
          </cell>
          <cell r="O1871">
            <v>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0</v>
          </cell>
          <cell r="AF1871">
            <v>0</v>
          </cell>
          <cell r="AG1871">
            <v>0</v>
          </cell>
          <cell r="AH1871">
            <v>0</v>
          </cell>
          <cell r="AI1871">
            <v>0</v>
          </cell>
          <cell r="AJ1871">
            <v>0</v>
          </cell>
          <cell r="AK1871">
            <v>0</v>
          </cell>
          <cell r="AL1871">
            <v>0</v>
          </cell>
          <cell r="AM1871">
            <v>0</v>
          </cell>
          <cell r="AN1871">
            <v>0</v>
          </cell>
          <cell r="AO1871">
            <v>0</v>
          </cell>
          <cell r="AQ1871">
            <v>0</v>
          </cell>
          <cell r="AR1871">
            <v>0</v>
          </cell>
        </row>
        <row r="1872">
          <cell r="C1872">
            <v>0</v>
          </cell>
          <cell r="E1872">
            <v>0</v>
          </cell>
          <cell r="F1872">
            <v>0</v>
          </cell>
          <cell r="G1872">
            <v>0</v>
          </cell>
          <cell r="H1872">
            <v>0</v>
          </cell>
          <cell r="I1872">
            <v>0</v>
          </cell>
          <cell r="J1872">
            <v>0</v>
          </cell>
          <cell r="K1872">
            <v>0</v>
          </cell>
          <cell r="L1872">
            <v>0</v>
          </cell>
          <cell r="M1872">
            <v>0</v>
          </cell>
          <cell r="N1872">
            <v>0</v>
          </cell>
          <cell r="O1872">
            <v>0</v>
          </cell>
          <cell r="P1872">
            <v>0</v>
          </cell>
          <cell r="Q1872">
            <v>0</v>
          </cell>
          <cell r="R1872">
            <v>0</v>
          </cell>
          <cell r="S1872">
            <v>0</v>
          </cell>
          <cell r="T1872">
            <v>0</v>
          </cell>
          <cell r="U1872">
            <v>0</v>
          </cell>
          <cell r="V1872">
            <v>0</v>
          </cell>
          <cell r="W1872">
            <v>0</v>
          </cell>
          <cell r="X1872">
            <v>0</v>
          </cell>
          <cell r="Y1872">
            <v>0</v>
          </cell>
          <cell r="Z1872">
            <v>0</v>
          </cell>
          <cell r="AA1872">
            <v>0</v>
          </cell>
          <cell r="AB1872">
            <v>0</v>
          </cell>
          <cell r="AC1872">
            <v>0</v>
          </cell>
          <cell r="AD1872">
            <v>0</v>
          </cell>
          <cell r="AE1872">
            <v>0</v>
          </cell>
          <cell r="AF1872">
            <v>0</v>
          </cell>
          <cell r="AG1872">
            <v>0</v>
          </cell>
          <cell r="AH1872">
            <v>0</v>
          </cell>
          <cell r="AI1872">
            <v>0</v>
          </cell>
          <cell r="AJ1872">
            <v>0</v>
          </cell>
          <cell r="AK1872">
            <v>0</v>
          </cell>
          <cell r="AL1872">
            <v>0</v>
          </cell>
          <cell r="AM1872">
            <v>0</v>
          </cell>
          <cell r="AN1872">
            <v>0</v>
          </cell>
          <cell r="AO1872">
            <v>0</v>
          </cell>
          <cell r="AQ1872">
            <v>0</v>
          </cell>
          <cell r="AR1872">
            <v>0</v>
          </cell>
        </row>
        <row r="1873">
          <cell r="C1873">
            <v>0</v>
          </cell>
          <cell r="E1873">
            <v>0</v>
          </cell>
          <cell r="F1873">
            <v>0</v>
          </cell>
          <cell r="G1873">
            <v>0</v>
          </cell>
          <cell r="H1873">
            <v>0</v>
          </cell>
          <cell r="I1873">
            <v>0</v>
          </cell>
          <cell r="J1873">
            <v>0</v>
          </cell>
          <cell r="K1873">
            <v>0</v>
          </cell>
          <cell r="L1873">
            <v>0</v>
          </cell>
          <cell r="M1873">
            <v>0</v>
          </cell>
          <cell r="N1873">
            <v>0</v>
          </cell>
          <cell r="O1873">
            <v>0</v>
          </cell>
          <cell r="P1873">
            <v>0</v>
          </cell>
          <cell r="Q1873">
            <v>0</v>
          </cell>
          <cell r="R1873">
            <v>0</v>
          </cell>
          <cell r="S1873">
            <v>0</v>
          </cell>
          <cell r="T1873">
            <v>0</v>
          </cell>
          <cell r="U1873">
            <v>0</v>
          </cell>
          <cell r="V1873">
            <v>0</v>
          </cell>
          <cell r="W1873">
            <v>0</v>
          </cell>
          <cell r="X1873">
            <v>0</v>
          </cell>
          <cell r="Y1873">
            <v>0</v>
          </cell>
          <cell r="Z1873">
            <v>0</v>
          </cell>
          <cell r="AA1873">
            <v>0</v>
          </cell>
          <cell r="AB1873">
            <v>0</v>
          </cell>
          <cell r="AC1873">
            <v>0</v>
          </cell>
          <cell r="AD1873">
            <v>0</v>
          </cell>
          <cell r="AE1873">
            <v>0</v>
          </cell>
          <cell r="AF1873">
            <v>0</v>
          </cell>
          <cell r="AG1873">
            <v>0</v>
          </cell>
          <cell r="AH1873">
            <v>0</v>
          </cell>
          <cell r="AI1873">
            <v>0</v>
          </cell>
          <cell r="AJ1873">
            <v>0</v>
          </cell>
          <cell r="AK1873">
            <v>0</v>
          </cell>
          <cell r="AL1873">
            <v>0</v>
          </cell>
          <cell r="AM1873">
            <v>0</v>
          </cell>
          <cell r="AN1873">
            <v>0</v>
          </cell>
          <cell r="AO1873">
            <v>0</v>
          </cell>
          <cell r="AQ1873">
            <v>0</v>
          </cell>
          <cell r="AR1873">
            <v>0</v>
          </cell>
        </row>
        <row r="1874">
          <cell r="C1874">
            <v>0</v>
          </cell>
          <cell r="E1874">
            <v>0</v>
          </cell>
          <cell r="F1874">
            <v>0</v>
          </cell>
          <cell r="G1874">
            <v>0</v>
          </cell>
          <cell r="H1874">
            <v>0</v>
          </cell>
          <cell r="I1874">
            <v>0</v>
          </cell>
          <cell r="J1874">
            <v>0</v>
          </cell>
          <cell r="K1874">
            <v>0</v>
          </cell>
          <cell r="L1874">
            <v>0</v>
          </cell>
          <cell r="M1874">
            <v>0</v>
          </cell>
          <cell r="N1874">
            <v>0</v>
          </cell>
          <cell r="O1874">
            <v>0</v>
          </cell>
          <cell r="P1874">
            <v>0</v>
          </cell>
          <cell r="Q1874">
            <v>0</v>
          </cell>
          <cell r="R1874">
            <v>0</v>
          </cell>
          <cell r="S1874">
            <v>0</v>
          </cell>
          <cell r="T1874">
            <v>0</v>
          </cell>
          <cell r="U1874">
            <v>0</v>
          </cell>
          <cell r="V1874">
            <v>0</v>
          </cell>
          <cell r="W1874">
            <v>0</v>
          </cell>
          <cell r="X1874">
            <v>0</v>
          </cell>
          <cell r="Y1874">
            <v>0</v>
          </cell>
          <cell r="Z1874">
            <v>0</v>
          </cell>
          <cell r="AA1874">
            <v>0</v>
          </cell>
          <cell r="AB1874">
            <v>0</v>
          </cell>
          <cell r="AC1874">
            <v>0</v>
          </cell>
          <cell r="AD1874">
            <v>0</v>
          </cell>
          <cell r="AE1874">
            <v>0</v>
          </cell>
          <cell r="AF1874">
            <v>0</v>
          </cell>
          <cell r="AG1874">
            <v>0</v>
          </cell>
          <cell r="AH1874">
            <v>0</v>
          </cell>
          <cell r="AI1874">
            <v>0</v>
          </cell>
          <cell r="AJ1874">
            <v>0</v>
          </cell>
          <cell r="AK1874">
            <v>0</v>
          </cell>
          <cell r="AL1874">
            <v>0</v>
          </cell>
          <cell r="AM1874">
            <v>0</v>
          </cell>
          <cell r="AN1874">
            <v>0</v>
          </cell>
          <cell r="AO1874">
            <v>0</v>
          </cell>
          <cell r="AQ1874">
            <v>0</v>
          </cell>
          <cell r="AR1874">
            <v>0</v>
          </cell>
        </row>
        <row r="1875">
          <cell r="C1875">
            <v>0</v>
          </cell>
          <cell r="E1875">
            <v>0</v>
          </cell>
          <cell r="F1875">
            <v>0</v>
          </cell>
          <cell r="G1875">
            <v>0</v>
          </cell>
          <cell r="H1875">
            <v>0</v>
          </cell>
          <cell r="I1875">
            <v>0</v>
          </cell>
          <cell r="J1875">
            <v>0</v>
          </cell>
          <cell r="K1875">
            <v>0</v>
          </cell>
          <cell r="L1875">
            <v>0</v>
          </cell>
          <cell r="M1875">
            <v>0</v>
          </cell>
          <cell r="N1875">
            <v>0</v>
          </cell>
          <cell r="O1875">
            <v>0</v>
          </cell>
          <cell r="P1875">
            <v>0</v>
          </cell>
          <cell r="Q1875">
            <v>0</v>
          </cell>
          <cell r="R1875">
            <v>0</v>
          </cell>
          <cell r="S1875">
            <v>0</v>
          </cell>
          <cell r="T1875">
            <v>0</v>
          </cell>
          <cell r="U1875">
            <v>0</v>
          </cell>
          <cell r="V1875">
            <v>0</v>
          </cell>
          <cell r="W1875">
            <v>0</v>
          </cell>
          <cell r="X1875">
            <v>0</v>
          </cell>
          <cell r="Y1875">
            <v>0</v>
          </cell>
          <cell r="Z1875">
            <v>0</v>
          </cell>
          <cell r="AA1875">
            <v>0</v>
          </cell>
          <cell r="AB1875">
            <v>0</v>
          </cell>
          <cell r="AC1875">
            <v>0</v>
          </cell>
          <cell r="AD1875">
            <v>0</v>
          </cell>
          <cell r="AE1875">
            <v>0</v>
          </cell>
          <cell r="AF1875">
            <v>0</v>
          </cell>
          <cell r="AG1875">
            <v>0</v>
          </cell>
          <cell r="AH1875">
            <v>0</v>
          </cell>
          <cell r="AI1875">
            <v>0</v>
          </cell>
          <cell r="AJ1875">
            <v>0</v>
          </cell>
          <cell r="AK1875">
            <v>0</v>
          </cell>
          <cell r="AL1875">
            <v>0</v>
          </cell>
          <cell r="AM1875">
            <v>0</v>
          </cell>
          <cell r="AN1875">
            <v>0</v>
          </cell>
          <cell r="AO1875">
            <v>0</v>
          </cell>
          <cell r="AQ1875">
            <v>0</v>
          </cell>
          <cell r="AR1875">
            <v>0</v>
          </cell>
        </row>
        <row r="1876">
          <cell r="C1876">
            <v>0</v>
          </cell>
          <cell r="E1876">
            <v>0</v>
          </cell>
          <cell r="F1876">
            <v>0</v>
          </cell>
          <cell r="G1876">
            <v>0</v>
          </cell>
          <cell r="H1876">
            <v>0</v>
          </cell>
          <cell r="I1876">
            <v>0</v>
          </cell>
          <cell r="J1876">
            <v>0</v>
          </cell>
          <cell r="K1876">
            <v>0</v>
          </cell>
          <cell r="L1876">
            <v>0</v>
          </cell>
          <cell r="M1876">
            <v>0</v>
          </cell>
          <cell r="N1876">
            <v>0</v>
          </cell>
          <cell r="O1876">
            <v>0</v>
          </cell>
          <cell r="P1876">
            <v>0</v>
          </cell>
          <cell r="Q1876">
            <v>0</v>
          </cell>
          <cell r="R1876">
            <v>0</v>
          </cell>
          <cell r="S1876">
            <v>0</v>
          </cell>
          <cell r="T1876">
            <v>0</v>
          </cell>
          <cell r="U1876">
            <v>0</v>
          </cell>
          <cell r="V1876">
            <v>0</v>
          </cell>
          <cell r="W1876">
            <v>0</v>
          </cell>
          <cell r="X1876">
            <v>0</v>
          </cell>
          <cell r="Y1876">
            <v>0</v>
          </cell>
          <cell r="Z1876">
            <v>0</v>
          </cell>
          <cell r="AA1876">
            <v>0</v>
          </cell>
          <cell r="AB1876">
            <v>0</v>
          </cell>
          <cell r="AC1876">
            <v>0</v>
          </cell>
          <cell r="AD1876">
            <v>0</v>
          </cell>
          <cell r="AE1876">
            <v>0</v>
          </cell>
          <cell r="AF1876">
            <v>0</v>
          </cell>
          <cell r="AG1876">
            <v>0</v>
          </cell>
          <cell r="AH1876">
            <v>0</v>
          </cell>
          <cell r="AI1876">
            <v>0</v>
          </cell>
          <cell r="AJ1876">
            <v>0</v>
          </cell>
          <cell r="AK1876">
            <v>0</v>
          </cell>
          <cell r="AL1876">
            <v>0</v>
          </cell>
          <cell r="AM1876">
            <v>0</v>
          </cell>
          <cell r="AN1876">
            <v>0</v>
          </cell>
          <cell r="AO1876">
            <v>0</v>
          </cell>
          <cell r="AQ1876">
            <v>0</v>
          </cell>
          <cell r="AR1876">
            <v>0</v>
          </cell>
        </row>
        <row r="1877">
          <cell r="C1877">
            <v>0</v>
          </cell>
          <cell r="E1877">
            <v>0</v>
          </cell>
          <cell r="F1877">
            <v>0</v>
          </cell>
          <cell r="G1877">
            <v>0</v>
          </cell>
          <cell r="H1877">
            <v>0</v>
          </cell>
          <cell r="I1877">
            <v>0</v>
          </cell>
          <cell r="J1877">
            <v>0</v>
          </cell>
          <cell r="K1877">
            <v>0</v>
          </cell>
          <cell r="L1877">
            <v>0</v>
          </cell>
          <cell r="M1877">
            <v>0</v>
          </cell>
          <cell r="N1877">
            <v>0</v>
          </cell>
          <cell r="O1877">
            <v>0</v>
          </cell>
          <cell r="P1877">
            <v>0</v>
          </cell>
          <cell r="Q1877">
            <v>0</v>
          </cell>
          <cell r="R1877">
            <v>0</v>
          </cell>
          <cell r="S1877">
            <v>0</v>
          </cell>
          <cell r="T1877">
            <v>0</v>
          </cell>
          <cell r="U1877">
            <v>0</v>
          </cell>
          <cell r="V1877">
            <v>0</v>
          </cell>
          <cell r="W1877">
            <v>0</v>
          </cell>
          <cell r="X1877">
            <v>0</v>
          </cell>
          <cell r="Y1877">
            <v>0</v>
          </cell>
          <cell r="Z1877">
            <v>0</v>
          </cell>
          <cell r="AA1877">
            <v>0</v>
          </cell>
          <cell r="AB1877">
            <v>0</v>
          </cell>
          <cell r="AC1877">
            <v>0</v>
          </cell>
          <cell r="AD1877">
            <v>0</v>
          </cell>
          <cell r="AE1877">
            <v>0</v>
          </cell>
          <cell r="AF1877">
            <v>0</v>
          </cell>
          <cell r="AG1877">
            <v>0</v>
          </cell>
          <cell r="AH1877">
            <v>0</v>
          </cell>
          <cell r="AI1877">
            <v>0</v>
          </cell>
          <cell r="AJ1877">
            <v>0</v>
          </cell>
          <cell r="AK1877">
            <v>0</v>
          </cell>
          <cell r="AL1877">
            <v>0</v>
          </cell>
          <cell r="AM1877">
            <v>0</v>
          </cell>
          <cell r="AN1877">
            <v>0</v>
          </cell>
          <cell r="AO1877">
            <v>0</v>
          </cell>
          <cell r="AQ1877">
            <v>0</v>
          </cell>
          <cell r="AR1877">
            <v>0</v>
          </cell>
        </row>
        <row r="1878">
          <cell r="C1878">
            <v>0</v>
          </cell>
          <cell r="E1878">
            <v>0</v>
          </cell>
          <cell r="F1878">
            <v>0</v>
          </cell>
          <cell r="G1878">
            <v>0</v>
          </cell>
          <cell r="H1878">
            <v>0</v>
          </cell>
          <cell r="I1878">
            <v>0</v>
          </cell>
          <cell r="J1878">
            <v>0</v>
          </cell>
          <cell r="K1878">
            <v>0</v>
          </cell>
          <cell r="L1878">
            <v>0</v>
          </cell>
          <cell r="M1878">
            <v>0</v>
          </cell>
          <cell r="N1878">
            <v>0</v>
          </cell>
          <cell r="O1878">
            <v>0</v>
          </cell>
          <cell r="P1878">
            <v>0</v>
          </cell>
          <cell r="Q1878">
            <v>0</v>
          </cell>
          <cell r="R1878">
            <v>0</v>
          </cell>
          <cell r="S1878">
            <v>0</v>
          </cell>
          <cell r="T1878">
            <v>0</v>
          </cell>
          <cell r="U1878">
            <v>0</v>
          </cell>
          <cell r="V1878">
            <v>0</v>
          </cell>
          <cell r="W1878">
            <v>0</v>
          </cell>
          <cell r="X1878">
            <v>0</v>
          </cell>
          <cell r="Y1878">
            <v>0</v>
          </cell>
          <cell r="Z1878">
            <v>0</v>
          </cell>
          <cell r="AA1878">
            <v>0</v>
          </cell>
          <cell r="AB1878">
            <v>0</v>
          </cell>
          <cell r="AC1878">
            <v>0</v>
          </cell>
          <cell r="AD1878">
            <v>0</v>
          </cell>
          <cell r="AE1878">
            <v>0</v>
          </cell>
          <cell r="AF1878">
            <v>0</v>
          </cell>
          <cell r="AG1878">
            <v>0</v>
          </cell>
          <cell r="AH1878">
            <v>0</v>
          </cell>
          <cell r="AI1878">
            <v>0</v>
          </cell>
          <cell r="AJ1878">
            <v>0</v>
          </cell>
          <cell r="AK1878">
            <v>0</v>
          </cell>
          <cell r="AL1878">
            <v>0</v>
          </cell>
          <cell r="AM1878">
            <v>0</v>
          </cell>
          <cell r="AN1878">
            <v>0</v>
          </cell>
          <cell r="AO1878">
            <v>0</v>
          </cell>
          <cell r="AQ1878">
            <v>0</v>
          </cell>
          <cell r="AR1878">
            <v>0</v>
          </cell>
        </row>
        <row r="1879">
          <cell r="C1879">
            <v>0</v>
          </cell>
          <cell r="E1879">
            <v>0</v>
          </cell>
          <cell r="F1879">
            <v>0</v>
          </cell>
          <cell r="G1879">
            <v>0</v>
          </cell>
          <cell r="H1879">
            <v>0</v>
          </cell>
          <cell r="I1879">
            <v>0</v>
          </cell>
          <cell r="J1879">
            <v>0</v>
          </cell>
          <cell r="K1879">
            <v>0</v>
          </cell>
          <cell r="L1879">
            <v>0</v>
          </cell>
          <cell r="M1879">
            <v>0</v>
          </cell>
          <cell r="N1879">
            <v>0</v>
          </cell>
          <cell r="O1879">
            <v>0</v>
          </cell>
          <cell r="P1879">
            <v>0</v>
          </cell>
          <cell r="Q1879">
            <v>0</v>
          </cell>
          <cell r="R1879">
            <v>0</v>
          </cell>
          <cell r="S1879">
            <v>0</v>
          </cell>
          <cell r="T1879">
            <v>0</v>
          </cell>
          <cell r="U1879">
            <v>0</v>
          </cell>
          <cell r="V1879">
            <v>0</v>
          </cell>
          <cell r="W1879">
            <v>0</v>
          </cell>
          <cell r="X1879">
            <v>0</v>
          </cell>
          <cell r="Y1879">
            <v>0</v>
          </cell>
          <cell r="Z1879">
            <v>0</v>
          </cell>
          <cell r="AA1879">
            <v>0</v>
          </cell>
          <cell r="AB1879">
            <v>0</v>
          </cell>
          <cell r="AC1879">
            <v>0</v>
          </cell>
          <cell r="AD1879">
            <v>0</v>
          </cell>
          <cell r="AE1879">
            <v>0</v>
          </cell>
          <cell r="AF1879">
            <v>0</v>
          </cell>
          <cell r="AG1879">
            <v>0</v>
          </cell>
          <cell r="AH1879">
            <v>0</v>
          </cell>
          <cell r="AI1879">
            <v>0</v>
          </cell>
          <cell r="AJ1879">
            <v>0</v>
          </cell>
          <cell r="AK1879">
            <v>0</v>
          </cell>
          <cell r="AL1879">
            <v>0</v>
          </cell>
          <cell r="AM1879">
            <v>0</v>
          </cell>
          <cell r="AN1879">
            <v>0</v>
          </cell>
          <cell r="AO1879">
            <v>0</v>
          </cell>
          <cell r="AQ1879">
            <v>0</v>
          </cell>
          <cell r="AR1879">
            <v>0</v>
          </cell>
        </row>
        <row r="1880">
          <cell r="C1880">
            <v>0</v>
          </cell>
          <cell r="E1880">
            <v>0</v>
          </cell>
          <cell r="F1880">
            <v>0</v>
          </cell>
          <cell r="G1880">
            <v>0</v>
          </cell>
          <cell r="H1880">
            <v>0</v>
          </cell>
          <cell r="I1880">
            <v>0</v>
          </cell>
          <cell r="J1880">
            <v>0</v>
          </cell>
          <cell r="K1880">
            <v>0</v>
          </cell>
          <cell r="L1880">
            <v>0</v>
          </cell>
          <cell r="M1880">
            <v>0</v>
          </cell>
          <cell r="N1880">
            <v>0</v>
          </cell>
          <cell r="O1880">
            <v>0</v>
          </cell>
          <cell r="P1880">
            <v>0</v>
          </cell>
          <cell r="Q1880">
            <v>0</v>
          </cell>
          <cell r="R1880">
            <v>0</v>
          </cell>
          <cell r="S1880">
            <v>0</v>
          </cell>
          <cell r="T1880">
            <v>0</v>
          </cell>
          <cell r="U1880">
            <v>0</v>
          </cell>
          <cell r="V1880">
            <v>0</v>
          </cell>
          <cell r="W1880">
            <v>0</v>
          </cell>
          <cell r="X1880">
            <v>0</v>
          </cell>
          <cell r="Y1880">
            <v>0</v>
          </cell>
          <cell r="Z1880">
            <v>0</v>
          </cell>
          <cell r="AA1880">
            <v>0</v>
          </cell>
          <cell r="AB1880">
            <v>0</v>
          </cell>
          <cell r="AC1880">
            <v>0</v>
          </cell>
          <cell r="AD1880">
            <v>0</v>
          </cell>
          <cell r="AE1880">
            <v>0</v>
          </cell>
          <cell r="AF1880">
            <v>0</v>
          </cell>
          <cell r="AG1880">
            <v>0</v>
          </cell>
          <cell r="AH1880">
            <v>0</v>
          </cell>
          <cell r="AI1880">
            <v>0</v>
          </cell>
          <cell r="AJ1880">
            <v>0</v>
          </cell>
          <cell r="AK1880">
            <v>0</v>
          </cell>
          <cell r="AL1880">
            <v>0</v>
          </cell>
          <cell r="AM1880">
            <v>0</v>
          </cell>
          <cell r="AN1880">
            <v>0</v>
          </cell>
          <cell r="AO1880">
            <v>0</v>
          </cell>
          <cell r="AQ1880">
            <v>0</v>
          </cell>
          <cell r="AR1880">
            <v>0</v>
          </cell>
        </row>
        <row r="1881">
          <cell r="C1881">
            <v>0</v>
          </cell>
          <cell r="E1881">
            <v>0</v>
          </cell>
          <cell r="F1881">
            <v>0</v>
          </cell>
          <cell r="G1881">
            <v>0</v>
          </cell>
          <cell r="H1881">
            <v>0</v>
          </cell>
          <cell r="I1881">
            <v>0</v>
          </cell>
          <cell r="J1881">
            <v>0</v>
          </cell>
          <cell r="K1881">
            <v>0</v>
          </cell>
          <cell r="L1881">
            <v>0</v>
          </cell>
          <cell r="M1881">
            <v>0</v>
          </cell>
          <cell r="N1881">
            <v>0</v>
          </cell>
          <cell r="O1881">
            <v>0</v>
          </cell>
          <cell r="P1881">
            <v>0</v>
          </cell>
          <cell r="Q1881">
            <v>0</v>
          </cell>
          <cell r="R1881">
            <v>0</v>
          </cell>
          <cell r="S1881">
            <v>0</v>
          </cell>
          <cell r="T1881">
            <v>0</v>
          </cell>
          <cell r="U1881">
            <v>0</v>
          </cell>
          <cell r="V1881">
            <v>0</v>
          </cell>
          <cell r="W1881">
            <v>0</v>
          </cell>
          <cell r="X1881">
            <v>0</v>
          </cell>
          <cell r="Y1881">
            <v>0</v>
          </cell>
          <cell r="Z1881">
            <v>0</v>
          </cell>
          <cell r="AA1881">
            <v>0</v>
          </cell>
          <cell r="AB1881">
            <v>0</v>
          </cell>
          <cell r="AC1881">
            <v>0</v>
          </cell>
          <cell r="AD1881">
            <v>0</v>
          </cell>
          <cell r="AE1881">
            <v>0</v>
          </cell>
          <cell r="AF1881">
            <v>0</v>
          </cell>
          <cell r="AG1881">
            <v>0</v>
          </cell>
          <cell r="AH1881">
            <v>0</v>
          </cell>
          <cell r="AI1881">
            <v>0</v>
          </cell>
          <cell r="AJ1881">
            <v>0</v>
          </cell>
          <cell r="AK1881">
            <v>0</v>
          </cell>
          <cell r="AL1881">
            <v>0</v>
          </cell>
          <cell r="AM1881">
            <v>0</v>
          </cell>
          <cell r="AN1881">
            <v>0</v>
          </cell>
          <cell r="AO1881">
            <v>0</v>
          </cell>
          <cell r="AQ1881">
            <v>0</v>
          </cell>
          <cell r="AR1881">
            <v>0</v>
          </cell>
        </row>
        <row r="1882">
          <cell r="C1882">
            <v>0</v>
          </cell>
          <cell r="E1882">
            <v>0</v>
          </cell>
          <cell r="F1882">
            <v>0</v>
          </cell>
          <cell r="G1882">
            <v>0</v>
          </cell>
          <cell r="H1882">
            <v>0</v>
          </cell>
          <cell r="I1882">
            <v>0</v>
          </cell>
          <cell r="J1882">
            <v>0</v>
          </cell>
          <cell r="K1882">
            <v>0</v>
          </cell>
          <cell r="L1882">
            <v>0</v>
          </cell>
          <cell r="M1882">
            <v>0</v>
          </cell>
          <cell r="N1882">
            <v>0</v>
          </cell>
          <cell r="O1882">
            <v>0</v>
          </cell>
          <cell r="P1882">
            <v>0</v>
          </cell>
          <cell r="Q1882">
            <v>0</v>
          </cell>
          <cell r="R1882">
            <v>0</v>
          </cell>
          <cell r="S1882">
            <v>0</v>
          </cell>
          <cell r="T1882">
            <v>0</v>
          </cell>
          <cell r="U1882">
            <v>0</v>
          </cell>
          <cell r="V1882">
            <v>0</v>
          </cell>
          <cell r="W1882">
            <v>0</v>
          </cell>
          <cell r="X1882">
            <v>0</v>
          </cell>
          <cell r="Y1882">
            <v>0</v>
          </cell>
          <cell r="Z1882">
            <v>0</v>
          </cell>
          <cell r="AA1882">
            <v>0</v>
          </cell>
          <cell r="AB1882">
            <v>0</v>
          </cell>
          <cell r="AC1882">
            <v>0</v>
          </cell>
          <cell r="AD1882">
            <v>0</v>
          </cell>
          <cell r="AE1882">
            <v>0</v>
          </cell>
          <cell r="AF1882">
            <v>0</v>
          </cell>
          <cell r="AG1882">
            <v>0</v>
          </cell>
          <cell r="AH1882">
            <v>0</v>
          </cell>
          <cell r="AI1882">
            <v>0</v>
          </cell>
          <cell r="AJ1882">
            <v>0</v>
          </cell>
          <cell r="AK1882">
            <v>0</v>
          </cell>
          <cell r="AL1882">
            <v>0</v>
          </cell>
          <cell r="AM1882">
            <v>0</v>
          </cell>
          <cell r="AN1882">
            <v>0</v>
          </cell>
          <cell r="AO1882">
            <v>0</v>
          </cell>
          <cell r="AQ1882">
            <v>0</v>
          </cell>
          <cell r="AR1882">
            <v>0</v>
          </cell>
        </row>
        <row r="1883">
          <cell r="C1883">
            <v>0</v>
          </cell>
          <cell r="E1883">
            <v>0</v>
          </cell>
          <cell r="F1883">
            <v>0</v>
          </cell>
          <cell r="G1883">
            <v>0</v>
          </cell>
          <cell r="H1883">
            <v>0</v>
          </cell>
          <cell r="I1883">
            <v>0</v>
          </cell>
          <cell r="J1883">
            <v>0</v>
          </cell>
          <cell r="K1883">
            <v>0</v>
          </cell>
          <cell r="L1883">
            <v>0</v>
          </cell>
          <cell r="M1883">
            <v>0</v>
          </cell>
          <cell r="N1883">
            <v>0</v>
          </cell>
          <cell r="O1883">
            <v>0</v>
          </cell>
          <cell r="P1883">
            <v>0</v>
          </cell>
          <cell r="Q1883">
            <v>0</v>
          </cell>
          <cell r="R1883">
            <v>0</v>
          </cell>
          <cell r="S1883">
            <v>0</v>
          </cell>
          <cell r="T1883">
            <v>0</v>
          </cell>
          <cell r="U1883">
            <v>0</v>
          </cell>
          <cell r="V1883">
            <v>0</v>
          </cell>
          <cell r="W1883">
            <v>0</v>
          </cell>
          <cell r="X1883">
            <v>0</v>
          </cell>
          <cell r="Y1883">
            <v>0</v>
          </cell>
          <cell r="Z1883">
            <v>0</v>
          </cell>
          <cell r="AA1883">
            <v>0</v>
          </cell>
          <cell r="AB1883">
            <v>0</v>
          </cell>
          <cell r="AC1883">
            <v>0</v>
          </cell>
          <cell r="AD1883">
            <v>0</v>
          </cell>
          <cell r="AE1883">
            <v>0</v>
          </cell>
          <cell r="AF1883">
            <v>0</v>
          </cell>
          <cell r="AG1883">
            <v>0</v>
          </cell>
          <cell r="AH1883">
            <v>0</v>
          </cell>
          <cell r="AI1883">
            <v>0</v>
          </cell>
          <cell r="AJ1883">
            <v>0</v>
          </cell>
          <cell r="AK1883">
            <v>0</v>
          </cell>
          <cell r="AL1883">
            <v>0</v>
          </cell>
          <cell r="AM1883">
            <v>0</v>
          </cell>
          <cell r="AN1883">
            <v>0</v>
          </cell>
          <cell r="AO1883">
            <v>0</v>
          </cell>
          <cell r="AQ1883">
            <v>0</v>
          </cell>
          <cell r="AR1883">
            <v>0</v>
          </cell>
        </row>
        <row r="1884">
          <cell r="C1884">
            <v>0</v>
          </cell>
          <cell r="E1884">
            <v>0</v>
          </cell>
          <cell r="F1884">
            <v>0</v>
          </cell>
          <cell r="G1884">
            <v>0</v>
          </cell>
          <cell r="H1884">
            <v>0</v>
          </cell>
          <cell r="I1884">
            <v>0</v>
          </cell>
          <cell r="J1884">
            <v>0</v>
          </cell>
          <cell r="K1884">
            <v>0</v>
          </cell>
          <cell r="L1884">
            <v>0</v>
          </cell>
          <cell r="M1884">
            <v>0</v>
          </cell>
          <cell r="N1884">
            <v>0</v>
          </cell>
          <cell r="O1884">
            <v>0</v>
          </cell>
          <cell r="P1884">
            <v>0</v>
          </cell>
          <cell r="Q1884">
            <v>0</v>
          </cell>
          <cell r="R1884">
            <v>0</v>
          </cell>
          <cell r="S1884">
            <v>0</v>
          </cell>
          <cell r="T1884">
            <v>0</v>
          </cell>
          <cell r="U1884">
            <v>0</v>
          </cell>
          <cell r="V1884">
            <v>0</v>
          </cell>
          <cell r="W1884">
            <v>0</v>
          </cell>
          <cell r="X1884">
            <v>0</v>
          </cell>
          <cell r="Y1884">
            <v>0</v>
          </cell>
          <cell r="Z1884">
            <v>0</v>
          </cell>
          <cell r="AA1884">
            <v>0</v>
          </cell>
          <cell r="AB1884">
            <v>0</v>
          </cell>
          <cell r="AC1884">
            <v>0</v>
          </cell>
          <cell r="AD1884">
            <v>0</v>
          </cell>
          <cell r="AE1884">
            <v>0</v>
          </cell>
          <cell r="AF1884">
            <v>0</v>
          </cell>
          <cell r="AG1884">
            <v>0</v>
          </cell>
          <cell r="AH1884">
            <v>0</v>
          </cell>
          <cell r="AI1884">
            <v>0</v>
          </cell>
          <cell r="AJ1884">
            <v>0</v>
          </cell>
          <cell r="AK1884">
            <v>0</v>
          </cell>
          <cell r="AL1884">
            <v>0</v>
          </cell>
          <cell r="AM1884">
            <v>0</v>
          </cell>
          <cell r="AN1884">
            <v>0</v>
          </cell>
          <cell r="AO1884">
            <v>0</v>
          </cell>
          <cell r="AQ1884">
            <v>0</v>
          </cell>
          <cell r="AR1884">
            <v>0</v>
          </cell>
        </row>
        <row r="1885">
          <cell r="C1885">
            <v>0</v>
          </cell>
          <cell r="E1885">
            <v>0</v>
          </cell>
          <cell r="F1885">
            <v>0</v>
          </cell>
          <cell r="G1885">
            <v>0</v>
          </cell>
          <cell r="H1885">
            <v>0</v>
          </cell>
          <cell r="I1885">
            <v>0</v>
          </cell>
          <cell r="J1885">
            <v>0</v>
          </cell>
          <cell r="K1885">
            <v>0</v>
          </cell>
          <cell r="L1885">
            <v>0</v>
          </cell>
          <cell r="M1885">
            <v>0</v>
          </cell>
          <cell r="N1885">
            <v>0</v>
          </cell>
          <cell r="O1885">
            <v>0</v>
          </cell>
          <cell r="P1885">
            <v>0</v>
          </cell>
          <cell r="Q1885">
            <v>0</v>
          </cell>
          <cell r="R1885">
            <v>0</v>
          </cell>
          <cell r="S1885">
            <v>0</v>
          </cell>
          <cell r="T1885">
            <v>0</v>
          </cell>
          <cell r="U1885">
            <v>0</v>
          </cell>
          <cell r="V1885">
            <v>0</v>
          </cell>
          <cell r="W1885">
            <v>0</v>
          </cell>
          <cell r="X1885">
            <v>0</v>
          </cell>
          <cell r="Y1885">
            <v>0</v>
          </cell>
          <cell r="Z1885">
            <v>0</v>
          </cell>
          <cell r="AA1885">
            <v>0</v>
          </cell>
          <cell r="AB1885">
            <v>0</v>
          </cell>
          <cell r="AC1885">
            <v>0</v>
          </cell>
          <cell r="AD1885">
            <v>0</v>
          </cell>
          <cell r="AE1885">
            <v>0</v>
          </cell>
          <cell r="AF1885">
            <v>0</v>
          </cell>
          <cell r="AG1885">
            <v>0</v>
          </cell>
          <cell r="AH1885">
            <v>0</v>
          </cell>
          <cell r="AI1885">
            <v>0</v>
          </cell>
          <cell r="AJ1885">
            <v>0</v>
          </cell>
          <cell r="AK1885">
            <v>0</v>
          </cell>
          <cell r="AL1885">
            <v>0</v>
          </cell>
          <cell r="AM1885">
            <v>0</v>
          </cell>
          <cell r="AN1885">
            <v>0</v>
          </cell>
          <cell r="AO1885">
            <v>0</v>
          </cell>
          <cell r="AQ1885">
            <v>0</v>
          </cell>
          <cell r="AR1885">
            <v>0</v>
          </cell>
        </row>
        <row r="1886">
          <cell r="C1886">
            <v>0</v>
          </cell>
          <cell r="E1886">
            <v>0</v>
          </cell>
          <cell r="F1886">
            <v>0</v>
          </cell>
          <cell r="G1886">
            <v>0</v>
          </cell>
          <cell r="H1886">
            <v>0</v>
          </cell>
          <cell r="I1886">
            <v>0</v>
          </cell>
          <cell r="J1886">
            <v>0</v>
          </cell>
          <cell r="K1886">
            <v>0</v>
          </cell>
          <cell r="L1886">
            <v>0</v>
          </cell>
          <cell r="M1886">
            <v>0</v>
          </cell>
          <cell r="N1886">
            <v>0</v>
          </cell>
          <cell r="O1886">
            <v>0</v>
          </cell>
          <cell r="P1886">
            <v>0</v>
          </cell>
          <cell r="Q1886">
            <v>0</v>
          </cell>
          <cell r="R1886">
            <v>0</v>
          </cell>
          <cell r="S1886">
            <v>0</v>
          </cell>
          <cell r="T1886">
            <v>0</v>
          </cell>
          <cell r="U1886">
            <v>0</v>
          </cell>
          <cell r="V1886">
            <v>0</v>
          </cell>
          <cell r="W1886">
            <v>0</v>
          </cell>
          <cell r="X1886">
            <v>0</v>
          </cell>
          <cell r="Y1886">
            <v>0</v>
          </cell>
          <cell r="Z1886">
            <v>0</v>
          </cell>
          <cell r="AA1886">
            <v>0</v>
          </cell>
          <cell r="AB1886">
            <v>0</v>
          </cell>
          <cell r="AC1886">
            <v>0</v>
          </cell>
          <cell r="AD1886">
            <v>0</v>
          </cell>
          <cell r="AE1886">
            <v>0</v>
          </cell>
          <cell r="AF1886">
            <v>0</v>
          </cell>
          <cell r="AG1886">
            <v>0</v>
          </cell>
          <cell r="AH1886">
            <v>0</v>
          </cell>
          <cell r="AI1886">
            <v>0</v>
          </cell>
          <cell r="AJ1886">
            <v>0</v>
          </cell>
          <cell r="AK1886">
            <v>0</v>
          </cell>
          <cell r="AL1886">
            <v>0</v>
          </cell>
          <cell r="AM1886">
            <v>0</v>
          </cell>
          <cell r="AN1886">
            <v>0</v>
          </cell>
          <cell r="AO1886">
            <v>0</v>
          </cell>
          <cell r="AQ1886">
            <v>0</v>
          </cell>
          <cell r="AR1886">
            <v>0</v>
          </cell>
        </row>
        <row r="1887">
          <cell r="C1887">
            <v>0</v>
          </cell>
          <cell r="E1887">
            <v>0</v>
          </cell>
          <cell r="F1887">
            <v>0</v>
          </cell>
          <cell r="G1887">
            <v>0</v>
          </cell>
          <cell r="H1887">
            <v>0</v>
          </cell>
          <cell r="I1887">
            <v>0</v>
          </cell>
          <cell r="J1887">
            <v>0</v>
          </cell>
          <cell r="K1887">
            <v>0</v>
          </cell>
          <cell r="L1887">
            <v>0</v>
          </cell>
          <cell r="M1887">
            <v>0</v>
          </cell>
          <cell r="N1887">
            <v>0</v>
          </cell>
          <cell r="O1887">
            <v>0</v>
          </cell>
          <cell r="P1887">
            <v>0</v>
          </cell>
          <cell r="Q1887">
            <v>0</v>
          </cell>
          <cell r="R1887">
            <v>0</v>
          </cell>
          <cell r="S1887">
            <v>0</v>
          </cell>
          <cell r="T1887">
            <v>0</v>
          </cell>
          <cell r="U1887">
            <v>0</v>
          </cell>
          <cell r="V1887">
            <v>0</v>
          </cell>
          <cell r="W1887">
            <v>0</v>
          </cell>
          <cell r="X1887">
            <v>0</v>
          </cell>
          <cell r="Y1887">
            <v>0</v>
          </cell>
          <cell r="Z1887">
            <v>0</v>
          </cell>
          <cell r="AA1887">
            <v>0</v>
          </cell>
          <cell r="AB1887">
            <v>0</v>
          </cell>
          <cell r="AC1887">
            <v>0</v>
          </cell>
          <cell r="AD1887">
            <v>0</v>
          </cell>
          <cell r="AE1887">
            <v>0</v>
          </cell>
          <cell r="AF1887">
            <v>0</v>
          </cell>
          <cell r="AG1887">
            <v>0</v>
          </cell>
          <cell r="AH1887">
            <v>0</v>
          </cell>
          <cell r="AI1887">
            <v>0</v>
          </cell>
          <cell r="AJ1887">
            <v>0</v>
          </cell>
          <cell r="AK1887">
            <v>0</v>
          </cell>
          <cell r="AL1887">
            <v>0</v>
          </cell>
          <cell r="AM1887">
            <v>0</v>
          </cell>
          <cell r="AN1887">
            <v>0</v>
          </cell>
          <cell r="AO1887">
            <v>0</v>
          </cell>
          <cell r="AQ1887">
            <v>0</v>
          </cell>
          <cell r="AR1887">
            <v>0</v>
          </cell>
        </row>
        <row r="1888">
          <cell r="E1888">
            <v>0</v>
          </cell>
          <cell r="F1888">
            <v>0</v>
          </cell>
          <cell r="G1888">
            <v>0</v>
          </cell>
          <cell r="H1888">
            <v>0</v>
          </cell>
          <cell r="I1888">
            <v>0</v>
          </cell>
          <cell r="J1888">
            <v>0</v>
          </cell>
          <cell r="K1888">
            <v>0</v>
          </cell>
          <cell r="L1888">
            <v>0</v>
          </cell>
          <cell r="M1888">
            <v>0</v>
          </cell>
          <cell r="N1888">
            <v>0</v>
          </cell>
          <cell r="O1888">
            <v>0</v>
          </cell>
          <cell r="P1888">
            <v>0</v>
          </cell>
          <cell r="Q1888">
            <v>0</v>
          </cell>
          <cell r="R1888">
            <v>0</v>
          </cell>
          <cell r="S1888">
            <v>0</v>
          </cell>
          <cell r="T1888">
            <v>0</v>
          </cell>
          <cell r="U1888">
            <v>0</v>
          </cell>
          <cell r="V1888">
            <v>0</v>
          </cell>
          <cell r="W1888">
            <v>0</v>
          </cell>
          <cell r="X1888">
            <v>0</v>
          </cell>
          <cell r="Y1888">
            <v>0</v>
          </cell>
          <cell r="Z1888">
            <v>0</v>
          </cell>
          <cell r="AA1888">
            <v>0</v>
          </cell>
          <cell r="AB1888">
            <v>0</v>
          </cell>
          <cell r="AC1888">
            <v>0</v>
          </cell>
          <cell r="AD1888">
            <v>0</v>
          </cell>
          <cell r="AE1888">
            <v>0</v>
          </cell>
          <cell r="AF1888">
            <v>0</v>
          </cell>
          <cell r="AG1888">
            <v>0</v>
          </cell>
          <cell r="AH1888">
            <v>0</v>
          </cell>
          <cell r="AI1888">
            <v>0</v>
          </cell>
          <cell r="AJ1888">
            <v>0</v>
          </cell>
          <cell r="AK1888">
            <v>0</v>
          </cell>
          <cell r="AL1888">
            <v>0</v>
          </cell>
          <cell r="AM1888">
            <v>0</v>
          </cell>
          <cell r="AN1888">
            <v>0</v>
          </cell>
          <cell r="AO1888">
            <v>0</v>
          </cell>
          <cell r="AQ1888">
            <v>0</v>
          </cell>
          <cell r="AR1888">
            <v>0</v>
          </cell>
        </row>
        <row r="1889">
          <cell r="C1889">
            <v>6012</v>
          </cell>
          <cell r="E1889">
            <v>0</v>
          </cell>
          <cell r="F1889">
            <v>0</v>
          </cell>
          <cell r="G1889">
            <v>0</v>
          </cell>
          <cell r="H1889">
            <v>0</v>
          </cell>
          <cell r="I1889">
            <v>0</v>
          </cell>
          <cell r="J1889">
            <v>0</v>
          </cell>
          <cell r="K1889">
            <v>0</v>
          </cell>
          <cell r="L1889">
            <v>0</v>
          </cell>
          <cell r="M1889">
            <v>0</v>
          </cell>
          <cell r="N1889">
            <v>0</v>
          </cell>
          <cell r="O1889">
            <v>0</v>
          </cell>
          <cell r="P1889">
            <v>0</v>
          </cell>
          <cell r="Q1889">
            <v>0</v>
          </cell>
          <cell r="R1889">
            <v>0</v>
          </cell>
          <cell r="S1889">
            <v>0</v>
          </cell>
          <cell r="T1889">
            <v>0</v>
          </cell>
          <cell r="U1889">
            <v>0</v>
          </cell>
          <cell r="V1889">
            <v>6374.25</v>
          </cell>
          <cell r="W1889">
            <v>0</v>
          </cell>
          <cell r="X1889">
            <v>0</v>
          </cell>
          <cell r="Y1889">
            <v>0</v>
          </cell>
          <cell r="Z1889">
            <v>0</v>
          </cell>
          <cell r="AA1889">
            <v>0</v>
          </cell>
          <cell r="AB1889">
            <v>0</v>
          </cell>
          <cell r="AC1889">
            <v>0</v>
          </cell>
          <cell r="AD1889">
            <v>0</v>
          </cell>
          <cell r="AE1889">
            <v>0</v>
          </cell>
          <cell r="AF1889">
            <v>0</v>
          </cell>
          <cell r="AG1889">
            <v>0</v>
          </cell>
          <cell r="AH1889">
            <v>0</v>
          </cell>
          <cell r="AI1889">
            <v>0</v>
          </cell>
          <cell r="AJ1889">
            <v>0</v>
          </cell>
          <cell r="AK1889">
            <v>0</v>
          </cell>
          <cell r="AL1889">
            <v>0</v>
          </cell>
          <cell r="AM1889">
            <v>0</v>
          </cell>
          <cell r="AN1889">
            <v>0</v>
          </cell>
          <cell r="AO1889">
            <v>0</v>
          </cell>
          <cell r="AQ1889">
            <v>6374.25</v>
          </cell>
          <cell r="AR1889">
            <v>0</v>
          </cell>
        </row>
        <row r="1890">
          <cell r="C1890">
            <v>6012</v>
          </cell>
          <cell r="E1890">
            <v>0</v>
          </cell>
          <cell r="F1890">
            <v>0</v>
          </cell>
          <cell r="G1890">
            <v>0</v>
          </cell>
          <cell r="H1890">
            <v>0</v>
          </cell>
          <cell r="I1890">
            <v>0</v>
          </cell>
          <cell r="J1890">
            <v>0</v>
          </cell>
          <cell r="K1890">
            <v>0</v>
          </cell>
          <cell r="L1890">
            <v>0</v>
          </cell>
          <cell r="M1890">
            <v>0</v>
          </cell>
          <cell r="N1890">
            <v>0</v>
          </cell>
          <cell r="O1890">
            <v>0</v>
          </cell>
          <cell r="P1890">
            <v>0</v>
          </cell>
          <cell r="Q1890">
            <v>0</v>
          </cell>
          <cell r="R1890">
            <v>0</v>
          </cell>
          <cell r="S1890">
            <v>0</v>
          </cell>
          <cell r="T1890">
            <v>0</v>
          </cell>
          <cell r="U1890">
            <v>0</v>
          </cell>
          <cell r="V1890">
            <v>0</v>
          </cell>
          <cell r="W1890">
            <v>0</v>
          </cell>
          <cell r="X1890">
            <v>0</v>
          </cell>
          <cell r="Y1890">
            <v>0</v>
          </cell>
          <cell r="Z1890">
            <v>0</v>
          </cell>
          <cell r="AA1890">
            <v>0</v>
          </cell>
          <cell r="AB1890">
            <v>0</v>
          </cell>
          <cell r="AC1890">
            <v>0</v>
          </cell>
          <cell r="AD1890">
            <v>0</v>
          </cell>
          <cell r="AE1890">
            <v>0</v>
          </cell>
          <cell r="AF1890">
            <v>0</v>
          </cell>
          <cell r="AG1890">
            <v>0</v>
          </cell>
          <cell r="AH1890">
            <v>0</v>
          </cell>
          <cell r="AI1890">
            <v>0</v>
          </cell>
          <cell r="AJ1890">
            <v>0</v>
          </cell>
          <cell r="AK1890">
            <v>0</v>
          </cell>
          <cell r="AL1890">
            <v>0</v>
          </cell>
          <cell r="AM1890">
            <v>0</v>
          </cell>
          <cell r="AN1890">
            <v>0</v>
          </cell>
          <cell r="AO1890">
            <v>0</v>
          </cell>
          <cell r="AQ1890">
            <v>0</v>
          </cell>
          <cell r="AR1890">
            <v>0</v>
          </cell>
        </row>
        <row r="1891">
          <cell r="C1891">
            <v>6012</v>
          </cell>
          <cell r="E1891">
            <v>0</v>
          </cell>
          <cell r="F1891">
            <v>0</v>
          </cell>
          <cell r="G1891">
            <v>0</v>
          </cell>
          <cell r="H1891">
            <v>0</v>
          </cell>
          <cell r="I1891">
            <v>0</v>
          </cell>
          <cell r="J1891">
            <v>0</v>
          </cell>
          <cell r="K1891">
            <v>0</v>
          </cell>
          <cell r="L1891">
            <v>0</v>
          </cell>
          <cell r="M1891">
            <v>0</v>
          </cell>
          <cell r="N1891">
            <v>0</v>
          </cell>
          <cell r="O1891">
            <v>0</v>
          </cell>
          <cell r="P1891">
            <v>0</v>
          </cell>
          <cell r="Q1891">
            <v>0</v>
          </cell>
          <cell r="R1891">
            <v>0</v>
          </cell>
          <cell r="S1891">
            <v>0</v>
          </cell>
          <cell r="T1891">
            <v>0</v>
          </cell>
          <cell r="U1891">
            <v>0</v>
          </cell>
          <cell r="V1891">
            <v>0</v>
          </cell>
          <cell r="W1891">
            <v>0</v>
          </cell>
          <cell r="X1891">
            <v>0</v>
          </cell>
          <cell r="Y1891">
            <v>0</v>
          </cell>
          <cell r="Z1891">
            <v>0</v>
          </cell>
          <cell r="AA1891">
            <v>0</v>
          </cell>
          <cell r="AB1891">
            <v>0</v>
          </cell>
          <cell r="AC1891">
            <v>0</v>
          </cell>
          <cell r="AD1891">
            <v>0</v>
          </cell>
          <cell r="AE1891">
            <v>0</v>
          </cell>
          <cell r="AF1891">
            <v>0</v>
          </cell>
          <cell r="AG1891">
            <v>0</v>
          </cell>
          <cell r="AH1891">
            <v>0</v>
          </cell>
          <cell r="AI1891">
            <v>0</v>
          </cell>
          <cell r="AJ1891">
            <v>0</v>
          </cell>
          <cell r="AK1891">
            <v>0</v>
          </cell>
          <cell r="AL1891">
            <v>0</v>
          </cell>
          <cell r="AM1891">
            <v>0</v>
          </cell>
          <cell r="AN1891">
            <v>0</v>
          </cell>
          <cell r="AO1891">
            <v>0</v>
          </cell>
          <cell r="AQ1891">
            <v>0</v>
          </cell>
          <cell r="AR1891">
            <v>0</v>
          </cell>
        </row>
        <row r="1892">
          <cell r="C1892">
            <v>6012</v>
          </cell>
          <cell r="E1892">
            <v>0</v>
          </cell>
          <cell r="F1892">
            <v>0</v>
          </cell>
          <cell r="G1892">
            <v>0</v>
          </cell>
          <cell r="H1892">
            <v>0</v>
          </cell>
          <cell r="I1892">
            <v>0</v>
          </cell>
          <cell r="J1892">
            <v>0</v>
          </cell>
          <cell r="K1892">
            <v>0</v>
          </cell>
          <cell r="L1892">
            <v>0</v>
          </cell>
          <cell r="M1892">
            <v>0</v>
          </cell>
          <cell r="N1892">
            <v>0</v>
          </cell>
          <cell r="O1892">
            <v>0</v>
          </cell>
          <cell r="P1892">
            <v>0</v>
          </cell>
          <cell r="Q1892">
            <v>0</v>
          </cell>
          <cell r="R1892">
            <v>0</v>
          </cell>
          <cell r="S1892">
            <v>0</v>
          </cell>
          <cell r="T1892">
            <v>0</v>
          </cell>
          <cell r="U1892">
            <v>0</v>
          </cell>
          <cell r="V1892">
            <v>0</v>
          </cell>
          <cell r="W1892">
            <v>0</v>
          </cell>
          <cell r="X1892">
            <v>0</v>
          </cell>
          <cell r="Y1892">
            <v>0</v>
          </cell>
          <cell r="Z1892">
            <v>0</v>
          </cell>
          <cell r="AA1892">
            <v>0</v>
          </cell>
          <cell r="AB1892">
            <v>0</v>
          </cell>
          <cell r="AC1892">
            <v>0</v>
          </cell>
          <cell r="AD1892">
            <v>0</v>
          </cell>
          <cell r="AE1892">
            <v>0</v>
          </cell>
          <cell r="AF1892">
            <v>0</v>
          </cell>
          <cell r="AG1892">
            <v>0</v>
          </cell>
          <cell r="AH1892">
            <v>0</v>
          </cell>
          <cell r="AI1892">
            <v>0</v>
          </cell>
          <cell r="AJ1892">
            <v>0</v>
          </cell>
          <cell r="AK1892">
            <v>0</v>
          </cell>
          <cell r="AL1892">
            <v>0</v>
          </cell>
          <cell r="AM1892">
            <v>0</v>
          </cell>
          <cell r="AN1892">
            <v>0</v>
          </cell>
          <cell r="AO1892">
            <v>0</v>
          </cell>
          <cell r="AQ1892">
            <v>0</v>
          </cell>
          <cell r="AR1892">
            <v>0</v>
          </cell>
        </row>
        <row r="1893">
          <cell r="C1893">
            <v>6012</v>
          </cell>
          <cell r="E1893">
            <v>0</v>
          </cell>
          <cell r="F1893">
            <v>0</v>
          </cell>
          <cell r="G1893">
            <v>0</v>
          </cell>
          <cell r="H1893">
            <v>0</v>
          </cell>
          <cell r="I1893">
            <v>0</v>
          </cell>
          <cell r="J1893">
            <v>0</v>
          </cell>
          <cell r="K1893">
            <v>0</v>
          </cell>
          <cell r="L1893">
            <v>0</v>
          </cell>
          <cell r="M1893">
            <v>0</v>
          </cell>
          <cell r="N1893">
            <v>0</v>
          </cell>
          <cell r="O1893">
            <v>0</v>
          </cell>
          <cell r="P1893">
            <v>0</v>
          </cell>
          <cell r="Q1893">
            <v>0</v>
          </cell>
          <cell r="R1893">
            <v>0</v>
          </cell>
          <cell r="S1893">
            <v>0</v>
          </cell>
          <cell r="T1893">
            <v>0</v>
          </cell>
          <cell r="U1893">
            <v>0</v>
          </cell>
          <cell r="V1893">
            <v>0</v>
          </cell>
          <cell r="W1893">
            <v>0</v>
          </cell>
          <cell r="X1893">
            <v>0</v>
          </cell>
          <cell r="Y1893">
            <v>0</v>
          </cell>
          <cell r="Z1893">
            <v>0</v>
          </cell>
          <cell r="AA1893">
            <v>0</v>
          </cell>
          <cell r="AB1893">
            <v>0</v>
          </cell>
          <cell r="AC1893">
            <v>0</v>
          </cell>
          <cell r="AD1893">
            <v>0</v>
          </cell>
          <cell r="AE1893">
            <v>0</v>
          </cell>
          <cell r="AF1893">
            <v>0</v>
          </cell>
          <cell r="AG1893">
            <v>0</v>
          </cell>
          <cell r="AH1893">
            <v>0</v>
          </cell>
          <cell r="AI1893">
            <v>0</v>
          </cell>
          <cell r="AJ1893">
            <v>0</v>
          </cell>
          <cell r="AK1893">
            <v>0</v>
          </cell>
          <cell r="AL1893">
            <v>0</v>
          </cell>
          <cell r="AM1893">
            <v>0</v>
          </cell>
          <cell r="AN1893">
            <v>0</v>
          </cell>
          <cell r="AO1893">
            <v>0</v>
          </cell>
          <cell r="AQ1893">
            <v>0</v>
          </cell>
          <cell r="AR1893">
            <v>0</v>
          </cell>
        </row>
        <row r="1894">
          <cell r="C1894">
            <v>6012</v>
          </cell>
          <cell r="E1894">
            <v>0</v>
          </cell>
          <cell r="F1894">
            <v>0</v>
          </cell>
          <cell r="G1894">
            <v>0</v>
          </cell>
          <cell r="H1894">
            <v>0</v>
          </cell>
          <cell r="I1894">
            <v>0</v>
          </cell>
          <cell r="J1894">
            <v>0</v>
          </cell>
          <cell r="K1894">
            <v>0</v>
          </cell>
          <cell r="L1894">
            <v>0</v>
          </cell>
          <cell r="M1894">
            <v>0</v>
          </cell>
          <cell r="N1894">
            <v>0</v>
          </cell>
          <cell r="O1894">
            <v>0</v>
          </cell>
          <cell r="P1894">
            <v>0</v>
          </cell>
          <cell r="Q1894">
            <v>0</v>
          </cell>
          <cell r="R1894">
            <v>0</v>
          </cell>
          <cell r="S1894">
            <v>0</v>
          </cell>
          <cell r="T1894">
            <v>0</v>
          </cell>
          <cell r="U1894">
            <v>0</v>
          </cell>
          <cell r="V1894">
            <v>0</v>
          </cell>
          <cell r="W1894">
            <v>0</v>
          </cell>
          <cell r="X1894">
            <v>0</v>
          </cell>
          <cell r="Y1894">
            <v>0</v>
          </cell>
          <cell r="Z1894">
            <v>0</v>
          </cell>
          <cell r="AA1894">
            <v>0</v>
          </cell>
          <cell r="AB1894">
            <v>0</v>
          </cell>
          <cell r="AC1894">
            <v>0</v>
          </cell>
          <cell r="AD1894">
            <v>0</v>
          </cell>
          <cell r="AE1894">
            <v>0</v>
          </cell>
          <cell r="AF1894">
            <v>0</v>
          </cell>
          <cell r="AG1894">
            <v>0</v>
          </cell>
          <cell r="AH1894">
            <v>0</v>
          </cell>
          <cell r="AI1894">
            <v>0</v>
          </cell>
          <cell r="AJ1894">
            <v>0</v>
          </cell>
          <cell r="AK1894">
            <v>0</v>
          </cell>
          <cell r="AL1894">
            <v>0</v>
          </cell>
          <cell r="AM1894">
            <v>0</v>
          </cell>
          <cell r="AN1894">
            <v>0</v>
          </cell>
          <cell r="AO1894">
            <v>0</v>
          </cell>
          <cell r="AQ1894">
            <v>0</v>
          </cell>
          <cell r="AR1894">
            <v>0</v>
          </cell>
        </row>
        <row r="1895">
          <cell r="C1895">
            <v>6012</v>
          </cell>
          <cell r="E1895">
            <v>0</v>
          </cell>
          <cell r="F1895">
            <v>0</v>
          </cell>
          <cell r="G1895">
            <v>0</v>
          </cell>
          <cell r="H1895">
            <v>0</v>
          </cell>
          <cell r="I1895">
            <v>0</v>
          </cell>
          <cell r="J1895">
            <v>0</v>
          </cell>
          <cell r="K1895">
            <v>0</v>
          </cell>
          <cell r="L1895">
            <v>0</v>
          </cell>
          <cell r="M1895">
            <v>0</v>
          </cell>
          <cell r="N1895">
            <v>0</v>
          </cell>
          <cell r="O1895">
            <v>0</v>
          </cell>
          <cell r="P1895">
            <v>0</v>
          </cell>
          <cell r="Q1895">
            <v>0</v>
          </cell>
          <cell r="R1895">
            <v>0</v>
          </cell>
          <cell r="S1895">
            <v>0</v>
          </cell>
          <cell r="T1895">
            <v>0</v>
          </cell>
          <cell r="U1895">
            <v>0</v>
          </cell>
          <cell r="V1895">
            <v>0</v>
          </cell>
          <cell r="W1895">
            <v>0</v>
          </cell>
          <cell r="X1895">
            <v>0</v>
          </cell>
          <cell r="Y1895">
            <v>0</v>
          </cell>
          <cell r="Z1895">
            <v>0</v>
          </cell>
          <cell r="AA1895">
            <v>0</v>
          </cell>
          <cell r="AB1895">
            <v>0</v>
          </cell>
          <cell r="AC1895">
            <v>0</v>
          </cell>
          <cell r="AD1895">
            <v>0</v>
          </cell>
          <cell r="AE1895">
            <v>0</v>
          </cell>
          <cell r="AF1895">
            <v>0</v>
          </cell>
          <cell r="AG1895">
            <v>0</v>
          </cell>
          <cell r="AH1895">
            <v>0</v>
          </cell>
          <cell r="AI1895">
            <v>0</v>
          </cell>
          <cell r="AJ1895">
            <v>0</v>
          </cell>
          <cell r="AK1895">
            <v>0</v>
          </cell>
          <cell r="AL1895">
            <v>0</v>
          </cell>
          <cell r="AM1895">
            <v>0</v>
          </cell>
          <cell r="AN1895">
            <v>0</v>
          </cell>
          <cell r="AO1895">
            <v>0</v>
          </cell>
          <cell r="AQ1895">
            <v>0</v>
          </cell>
          <cell r="AR1895">
            <v>0</v>
          </cell>
        </row>
        <row r="1896">
          <cell r="C1896">
            <v>6012</v>
          </cell>
          <cell r="E1896">
            <v>0</v>
          </cell>
          <cell r="F1896">
            <v>0</v>
          </cell>
          <cell r="G1896">
            <v>0</v>
          </cell>
          <cell r="H1896">
            <v>0</v>
          </cell>
          <cell r="I1896">
            <v>0</v>
          </cell>
          <cell r="J1896">
            <v>0</v>
          </cell>
          <cell r="K1896">
            <v>0</v>
          </cell>
          <cell r="L1896">
            <v>0</v>
          </cell>
          <cell r="M1896">
            <v>0</v>
          </cell>
          <cell r="N1896">
            <v>0</v>
          </cell>
          <cell r="O1896">
            <v>0</v>
          </cell>
          <cell r="P1896">
            <v>0</v>
          </cell>
          <cell r="Q1896">
            <v>0</v>
          </cell>
          <cell r="R1896">
            <v>0</v>
          </cell>
          <cell r="S1896">
            <v>0</v>
          </cell>
          <cell r="T1896">
            <v>0</v>
          </cell>
          <cell r="U1896">
            <v>0</v>
          </cell>
          <cell r="V1896">
            <v>0</v>
          </cell>
          <cell r="W1896">
            <v>0</v>
          </cell>
          <cell r="X1896">
            <v>0</v>
          </cell>
          <cell r="Y1896">
            <v>0</v>
          </cell>
          <cell r="Z1896">
            <v>0</v>
          </cell>
          <cell r="AA1896">
            <v>0</v>
          </cell>
          <cell r="AB1896">
            <v>0</v>
          </cell>
          <cell r="AC1896">
            <v>0</v>
          </cell>
          <cell r="AD1896">
            <v>0</v>
          </cell>
          <cell r="AE1896">
            <v>0</v>
          </cell>
          <cell r="AF1896">
            <v>0</v>
          </cell>
          <cell r="AG1896">
            <v>0</v>
          </cell>
          <cell r="AH1896">
            <v>0</v>
          </cell>
          <cell r="AI1896">
            <v>0</v>
          </cell>
          <cell r="AJ1896">
            <v>0</v>
          </cell>
          <cell r="AK1896">
            <v>0</v>
          </cell>
          <cell r="AL1896">
            <v>0</v>
          </cell>
          <cell r="AM1896">
            <v>0</v>
          </cell>
          <cell r="AN1896">
            <v>0</v>
          </cell>
          <cell r="AO1896">
            <v>0</v>
          </cell>
          <cell r="AQ1896">
            <v>0</v>
          </cell>
          <cell r="AR1896">
            <v>0</v>
          </cell>
        </row>
        <row r="1897">
          <cell r="C1897">
            <v>6012</v>
          </cell>
          <cell r="E1897">
            <v>0</v>
          </cell>
          <cell r="F1897">
            <v>0</v>
          </cell>
          <cell r="G1897">
            <v>0</v>
          </cell>
          <cell r="H1897">
            <v>0</v>
          </cell>
          <cell r="I1897">
            <v>0</v>
          </cell>
          <cell r="J1897">
            <v>0</v>
          </cell>
          <cell r="K1897">
            <v>0</v>
          </cell>
          <cell r="L1897">
            <v>0</v>
          </cell>
          <cell r="M1897">
            <v>0</v>
          </cell>
          <cell r="N1897">
            <v>0</v>
          </cell>
          <cell r="O1897">
            <v>0</v>
          </cell>
          <cell r="P1897">
            <v>0</v>
          </cell>
          <cell r="Q1897">
            <v>0</v>
          </cell>
          <cell r="R1897">
            <v>0</v>
          </cell>
          <cell r="S1897">
            <v>0</v>
          </cell>
          <cell r="T1897">
            <v>0</v>
          </cell>
          <cell r="U1897">
            <v>0</v>
          </cell>
          <cell r="V1897">
            <v>0</v>
          </cell>
          <cell r="W1897">
            <v>0</v>
          </cell>
          <cell r="X1897">
            <v>0</v>
          </cell>
          <cell r="Y1897">
            <v>0</v>
          </cell>
          <cell r="Z1897">
            <v>0</v>
          </cell>
          <cell r="AA1897">
            <v>0</v>
          </cell>
          <cell r="AB1897">
            <v>0</v>
          </cell>
          <cell r="AC1897">
            <v>0</v>
          </cell>
          <cell r="AD1897">
            <v>0</v>
          </cell>
          <cell r="AE1897">
            <v>0</v>
          </cell>
          <cell r="AF1897">
            <v>0</v>
          </cell>
          <cell r="AG1897">
            <v>0</v>
          </cell>
          <cell r="AH1897">
            <v>0</v>
          </cell>
          <cell r="AI1897">
            <v>0</v>
          </cell>
          <cell r="AJ1897">
            <v>0</v>
          </cell>
          <cell r="AK1897">
            <v>0</v>
          </cell>
          <cell r="AL1897">
            <v>0</v>
          </cell>
          <cell r="AM1897">
            <v>0</v>
          </cell>
          <cell r="AN1897">
            <v>0</v>
          </cell>
          <cell r="AO1897">
            <v>0</v>
          </cell>
          <cell r="AQ1897">
            <v>0</v>
          </cell>
          <cell r="AR1897">
            <v>0</v>
          </cell>
        </row>
        <row r="1898">
          <cell r="C1898">
            <v>6012</v>
          </cell>
          <cell r="E1898">
            <v>0</v>
          </cell>
          <cell r="F1898">
            <v>0</v>
          </cell>
          <cell r="G1898">
            <v>0</v>
          </cell>
          <cell r="H1898">
            <v>0</v>
          </cell>
          <cell r="I1898">
            <v>0</v>
          </cell>
          <cell r="J1898">
            <v>0</v>
          </cell>
          <cell r="K1898">
            <v>0</v>
          </cell>
          <cell r="L1898">
            <v>0</v>
          </cell>
          <cell r="M1898">
            <v>0</v>
          </cell>
          <cell r="N1898">
            <v>0</v>
          </cell>
          <cell r="O1898">
            <v>0</v>
          </cell>
          <cell r="P1898">
            <v>0</v>
          </cell>
          <cell r="Q1898">
            <v>0</v>
          </cell>
          <cell r="R1898">
            <v>0</v>
          </cell>
          <cell r="S1898">
            <v>0</v>
          </cell>
          <cell r="T1898">
            <v>0</v>
          </cell>
          <cell r="U1898">
            <v>0</v>
          </cell>
          <cell r="V1898">
            <v>0</v>
          </cell>
          <cell r="W1898">
            <v>0</v>
          </cell>
          <cell r="X1898">
            <v>0</v>
          </cell>
          <cell r="Y1898">
            <v>0</v>
          </cell>
          <cell r="Z1898">
            <v>0</v>
          </cell>
          <cell r="AA1898">
            <v>0</v>
          </cell>
          <cell r="AB1898">
            <v>0</v>
          </cell>
          <cell r="AC1898">
            <v>0</v>
          </cell>
          <cell r="AD1898">
            <v>0</v>
          </cell>
          <cell r="AE1898">
            <v>0</v>
          </cell>
          <cell r="AF1898">
            <v>0</v>
          </cell>
          <cell r="AG1898">
            <v>0</v>
          </cell>
          <cell r="AH1898">
            <v>0</v>
          </cell>
          <cell r="AI1898">
            <v>0</v>
          </cell>
          <cell r="AJ1898">
            <v>0</v>
          </cell>
          <cell r="AK1898">
            <v>0</v>
          </cell>
          <cell r="AL1898">
            <v>0</v>
          </cell>
          <cell r="AM1898">
            <v>0</v>
          </cell>
          <cell r="AN1898">
            <v>0</v>
          </cell>
          <cell r="AO1898">
            <v>0</v>
          </cell>
          <cell r="AQ1898">
            <v>0</v>
          </cell>
          <cell r="AR1898">
            <v>0</v>
          </cell>
        </row>
        <row r="1899">
          <cell r="C1899">
            <v>6012</v>
          </cell>
          <cell r="E1899">
            <v>0</v>
          </cell>
          <cell r="F1899">
            <v>0</v>
          </cell>
          <cell r="G1899">
            <v>0</v>
          </cell>
          <cell r="H1899">
            <v>0</v>
          </cell>
          <cell r="I1899">
            <v>0</v>
          </cell>
          <cell r="J1899">
            <v>0</v>
          </cell>
          <cell r="K1899">
            <v>0</v>
          </cell>
          <cell r="L1899">
            <v>0</v>
          </cell>
          <cell r="M1899">
            <v>0</v>
          </cell>
          <cell r="N1899">
            <v>0</v>
          </cell>
          <cell r="O1899">
            <v>0</v>
          </cell>
          <cell r="P1899">
            <v>0</v>
          </cell>
          <cell r="Q1899">
            <v>0</v>
          </cell>
          <cell r="R1899">
            <v>0</v>
          </cell>
          <cell r="S1899">
            <v>0</v>
          </cell>
          <cell r="T1899">
            <v>0</v>
          </cell>
          <cell r="U1899">
            <v>0</v>
          </cell>
          <cell r="V1899">
            <v>0</v>
          </cell>
          <cell r="W1899">
            <v>0</v>
          </cell>
          <cell r="X1899">
            <v>0</v>
          </cell>
          <cell r="Y1899">
            <v>0</v>
          </cell>
          <cell r="Z1899">
            <v>0</v>
          </cell>
          <cell r="AA1899">
            <v>0</v>
          </cell>
          <cell r="AB1899">
            <v>0</v>
          </cell>
          <cell r="AC1899">
            <v>0</v>
          </cell>
          <cell r="AD1899">
            <v>0</v>
          </cell>
          <cell r="AE1899">
            <v>0</v>
          </cell>
          <cell r="AF1899">
            <v>0</v>
          </cell>
          <cell r="AG1899">
            <v>0</v>
          </cell>
          <cell r="AH1899">
            <v>0</v>
          </cell>
          <cell r="AI1899">
            <v>0</v>
          </cell>
          <cell r="AJ1899">
            <v>0</v>
          </cell>
          <cell r="AK1899">
            <v>0</v>
          </cell>
          <cell r="AL1899">
            <v>0</v>
          </cell>
          <cell r="AM1899">
            <v>0</v>
          </cell>
          <cell r="AN1899">
            <v>0</v>
          </cell>
          <cell r="AO1899">
            <v>0</v>
          </cell>
          <cell r="AQ1899">
            <v>0</v>
          </cell>
          <cell r="AR1899">
            <v>0</v>
          </cell>
        </row>
        <row r="1900">
          <cell r="C1900">
            <v>6012</v>
          </cell>
          <cell r="E1900">
            <v>0</v>
          </cell>
          <cell r="F1900">
            <v>0</v>
          </cell>
          <cell r="G1900">
            <v>0</v>
          </cell>
          <cell r="H1900">
            <v>0</v>
          </cell>
          <cell r="I1900">
            <v>0</v>
          </cell>
          <cell r="J1900">
            <v>0</v>
          </cell>
          <cell r="K1900">
            <v>0</v>
          </cell>
          <cell r="L1900">
            <v>0</v>
          </cell>
          <cell r="M1900">
            <v>0</v>
          </cell>
          <cell r="N1900">
            <v>0</v>
          </cell>
          <cell r="O1900">
            <v>0</v>
          </cell>
          <cell r="P1900">
            <v>0</v>
          </cell>
          <cell r="Q1900">
            <v>0</v>
          </cell>
          <cell r="R1900">
            <v>0</v>
          </cell>
          <cell r="S1900">
            <v>0</v>
          </cell>
          <cell r="T1900">
            <v>0</v>
          </cell>
          <cell r="U1900">
            <v>0</v>
          </cell>
          <cell r="V1900">
            <v>0</v>
          </cell>
          <cell r="W1900">
            <v>0</v>
          </cell>
          <cell r="X1900">
            <v>0</v>
          </cell>
          <cell r="Y1900">
            <v>0</v>
          </cell>
          <cell r="Z1900">
            <v>0</v>
          </cell>
          <cell r="AA1900">
            <v>0</v>
          </cell>
          <cell r="AB1900">
            <v>0</v>
          </cell>
          <cell r="AC1900">
            <v>0</v>
          </cell>
          <cell r="AD1900">
            <v>0</v>
          </cell>
          <cell r="AE1900">
            <v>0</v>
          </cell>
          <cell r="AF1900">
            <v>0</v>
          </cell>
          <cell r="AG1900">
            <v>0</v>
          </cell>
          <cell r="AH1900">
            <v>0</v>
          </cell>
          <cell r="AI1900">
            <v>0</v>
          </cell>
          <cell r="AJ1900">
            <v>0</v>
          </cell>
          <cell r="AK1900">
            <v>0</v>
          </cell>
          <cell r="AL1900">
            <v>0</v>
          </cell>
          <cell r="AM1900">
            <v>0</v>
          </cell>
          <cell r="AN1900">
            <v>0</v>
          </cell>
          <cell r="AO1900">
            <v>0</v>
          </cell>
          <cell r="AQ1900">
            <v>0</v>
          </cell>
          <cell r="AR1900">
            <v>0</v>
          </cell>
        </row>
        <row r="1901">
          <cell r="C1901">
            <v>6012</v>
          </cell>
          <cell r="E1901">
            <v>0</v>
          </cell>
          <cell r="F1901">
            <v>0</v>
          </cell>
          <cell r="G1901">
            <v>0</v>
          </cell>
          <cell r="H1901">
            <v>0</v>
          </cell>
          <cell r="I1901">
            <v>0</v>
          </cell>
          <cell r="J1901">
            <v>0</v>
          </cell>
          <cell r="K1901">
            <v>0</v>
          </cell>
          <cell r="L1901">
            <v>0</v>
          </cell>
          <cell r="M1901">
            <v>0</v>
          </cell>
          <cell r="N1901">
            <v>0</v>
          </cell>
          <cell r="O1901">
            <v>0</v>
          </cell>
          <cell r="P1901">
            <v>0</v>
          </cell>
          <cell r="Q1901">
            <v>0</v>
          </cell>
          <cell r="R1901">
            <v>0</v>
          </cell>
          <cell r="S1901">
            <v>0</v>
          </cell>
          <cell r="T1901">
            <v>0</v>
          </cell>
          <cell r="U1901">
            <v>0</v>
          </cell>
          <cell r="V1901">
            <v>0</v>
          </cell>
          <cell r="W1901">
            <v>0</v>
          </cell>
          <cell r="X1901">
            <v>0</v>
          </cell>
          <cell r="Y1901">
            <v>0</v>
          </cell>
          <cell r="Z1901">
            <v>0</v>
          </cell>
          <cell r="AA1901">
            <v>0</v>
          </cell>
          <cell r="AB1901">
            <v>0</v>
          </cell>
          <cell r="AC1901">
            <v>0</v>
          </cell>
          <cell r="AD1901">
            <v>0</v>
          </cell>
          <cell r="AE1901">
            <v>0</v>
          </cell>
          <cell r="AF1901">
            <v>0</v>
          </cell>
          <cell r="AG1901">
            <v>0</v>
          </cell>
          <cell r="AH1901">
            <v>0</v>
          </cell>
          <cell r="AI1901">
            <v>0</v>
          </cell>
          <cell r="AJ1901">
            <v>0</v>
          </cell>
          <cell r="AK1901">
            <v>0</v>
          </cell>
          <cell r="AL1901">
            <v>0</v>
          </cell>
          <cell r="AM1901">
            <v>0</v>
          </cell>
          <cell r="AN1901">
            <v>0</v>
          </cell>
          <cell r="AO1901">
            <v>0</v>
          </cell>
          <cell r="AQ1901">
            <v>0</v>
          </cell>
          <cell r="AR1901">
            <v>0</v>
          </cell>
        </row>
        <row r="1902">
          <cell r="C1902">
            <v>6012</v>
          </cell>
          <cell r="E1902">
            <v>0</v>
          </cell>
          <cell r="F1902">
            <v>0</v>
          </cell>
          <cell r="G1902">
            <v>0</v>
          </cell>
          <cell r="H1902">
            <v>0</v>
          </cell>
          <cell r="I1902">
            <v>0</v>
          </cell>
          <cell r="J1902">
            <v>0</v>
          </cell>
          <cell r="K1902">
            <v>0</v>
          </cell>
          <cell r="L1902">
            <v>0</v>
          </cell>
          <cell r="M1902">
            <v>0</v>
          </cell>
          <cell r="N1902">
            <v>0</v>
          </cell>
          <cell r="O1902">
            <v>0</v>
          </cell>
          <cell r="P1902">
            <v>0</v>
          </cell>
          <cell r="Q1902">
            <v>0</v>
          </cell>
          <cell r="R1902">
            <v>0</v>
          </cell>
          <cell r="S1902">
            <v>0</v>
          </cell>
          <cell r="T1902">
            <v>0</v>
          </cell>
          <cell r="U1902">
            <v>0</v>
          </cell>
          <cell r="V1902">
            <v>0</v>
          </cell>
          <cell r="W1902">
            <v>0</v>
          </cell>
          <cell r="X1902">
            <v>0</v>
          </cell>
          <cell r="Y1902">
            <v>0</v>
          </cell>
          <cell r="Z1902">
            <v>0</v>
          </cell>
          <cell r="AA1902">
            <v>0</v>
          </cell>
          <cell r="AB1902">
            <v>0</v>
          </cell>
          <cell r="AC1902">
            <v>0</v>
          </cell>
          <cell r="AD1902">
            <v>0</v>
          </cell>
          <cell r="AE1902">
            <v>0</v>
          </cell>
          <cell r="AF1902">
            <v>0</v>
          </cell>
          <cell r="AG1902">
            <v>0</v>
          </cell>
          <cell r="AH1902">
            <v>0</v>
          </cell>
          <cell r="AI1902">
            <v>0</v>
          </cell>
          <cell r="AJ1902">
            <v>0</v>
          </cell>
          <cell r="AK1902">
            <v>0</v>
          </cell>
          <cell r="AL1902">
            <v>0</v>
          </cell>
          <cell r="AM1902">
            <v>0</v>
          </cell>
          <cell r="AN1902">
            <v>0</v>
          </cell>
          <cell r="AO1902">
            <v>0</v>
          </cell>
          <cell r="AQ1902">
            <v>0</v>
          </cell>
          <cell r="AR1902">
            <v>0</v>
          </cell>
        </row>
        <row r="1903">
          <cell r="C1903">
            <v>6012</v>
          </cell>
          <cell r="E1903">
            <v>0</v>
          </cell>
          <cell r="F1903">
            <v>0</v>
          </cell>
          <cell r="G1903">
            <v>0</v>
          </cell>
          <cell r="H1903">
            <v>0</v>
          </cell>
          <cell r="I1903">
            <v>0</v>
          </cell>
          <cell r="J1903">
            <v>0</v>
          </cell>
          <cell r="K1903">
            <v>0</v>
          </cell>
          <cell r="L1903">
            <v>0</v>
          </cell>
          <cell r="M1903">
            <v>0</v>
          </cell>
          <cell r="N1903">
            <v>0</v>
          </cell>
          <cell r="O1903">
            <v>0</v>
          </cell>
          <cell r="P1903">
            <v>0</v>
          </cell>
          <cell r="Q1903">
            <v>0</v>
          </cell>
          <cell r="R1903">
            <v>0</v>
          </cell>
          <cell r="S1903">
            <v>0</v>
          </cell>
          <cell r="T1903">
            <v>0</v>
          </cell>
          <cell r="U1903">
            <v>0</v>
          </cell>
          <cell r="V1903">
            <v>0</v>
          </cell>
          <cell r="W1903">
            <v>0</v>
          </cell>
          <cell r="X1903">
            <v>0</v>
          </cell>
          <cell r="Y1903">
            <v>0</v>
          </cell>
          <cell r="Z1903">
            <v>0</v>
          </cell>
          <cell r="AA1903">
            <v>0</v>
          </cell>
          <cell r="AB1903">
            <v>0</v>
          </cell>
          <cell r="AC1903">
            <v>0</v>
          </cell>
          <cell r="AD1903">
            <v>0</v>
          </cell>
          <cell r="AE1903">
            <v>0</v>
          </cell>
          <cell r="AF1903">
            <v>0</v>
          </cell>
          <cell r="AG1903">
            <v>0</v>
          </cell>
          <cell r="AH1903">
            <v>0</v>
          </cell>
          <cell r="AI1903">
            <v>0</v>
          </cell>
          <cell r="AJ1903">
            <v>0</v>
          </cell>
          <cell r="AK1903">
            <v>0</v>
          </cell>
          <cell r="AL1903">
            <v>0</v>
          </cell>
          <cell r="AM1903">
            <v>0</v>
          </cell>
          <cell r="AN1903">
            <v>0</v>
          </cell>
          <cell r="AO1903">
            <v>0</v>
          </cell>
          <cell r="AQ1903">
            <v>0</v>
          </cell>
          <cell r="AR1903">
            <v>0</v>
          </cell>
        </row>
        <row r="1904">
          <cell r="C1904">
            <v>6012</v>
          </cell>
          <cell r="E1904">
            <v>0</v>
          </cell>
          <cell r="F1904">
            <v>0</v>
          </cell>
          <cell r="G1904">
            <v>0</v>
          </cell>
          <cell r="H1904">
            <v>0</v>
          </cell>
          <cell r="I1904">
            <v>0</v>
          </cell>
          <cell r="J1904">
            <v>0</v>
          </cell>
          <cell r="K1904">
            <v>0</v>
          </cell>
          <cell r="L1904">
            <v>0</v>
          </cell>
          <cell r="M1904">
            <v>0</v>
          </cell>
          <cell r="N1904">
            <v>0</v>
          </cell>
          <cell r="O1904">
            <v>0</v>
          </cell>
          <cell r="P1904">
            <v>0</v>
          </cell>
          <cell r="Q1904">
            <v>0</v>
          </cell>
          <cell r="R1904">
            <v>0</v>
          </cell>
          <cell r="S1904">
            <v>0</v>
          </cell>
          <cell r="T1904">
            <v>0</v>
          </cell>
          <cell r="U1904">
            <v>0</v>
          </cell>
          <cell r="V1904">
            <v>0</v>
          </cell>
          <cell r="W1904">
            <v>0</v>
          </cell>
          <cell r="X1904">
            <v>0</v>
          </cell>
          <cell r="Y1904">
            <v>0</v>
          </cell>
          <cell r="Z1904">
            <v>0</v>
          </cell>
          <cell r="AA1904">
            <v>0</v>
          </cell>
          <cell r="AB1904">
            <v>0</v>
          </cell>
          <cell r="AC1904">
            <v>0</v>
          </cell>
          <cell r="AD1904">
            <v>0</v>
          </cell>
          <cell r="AE1904">
            <v>0</v>
          </cell>
          <cell r="AF1904">
            <v>0</v>
          </cell>
          <cell r="AG1904">
            <v>0</v>
          </cell>
          <cell r="AH1904">
            <v>0</v>
          </cell>
          <cell r="AI1904">
            <v>0</v>
          </cell>
          <cell r="AJ1904">
            <v>0</v>
          </cell>
          <cell r="AK1904">
            <v>0</v>
          </cell>
          <cell r="AL1904">
            <v>0</v>
          </cell>
          <cell r="AM1904">
            <v>0</v>
          </cell>
          <cell r="AN1904">
            <v>0</v>
          </cell>
          <cell r="AO1904">
            <v>0</v>
          </cell>
          <cell r="AQ1904">
            <v>0</v>
          </cell>
          <cell r="AR1904">
            <v>0</v>
          </cell>
        </row>
        <row r="1905">
          <cell r="C1905">
            <v>6012</v>
          </cell>
          <cell r="E1905">
            <v>0</v>
          </cell>
          <cell r="F1905">
            <v>0</v>
          </cell>
          <cell r="G1905">
            <v>0</v>
          </cell>
          <cell r="H1905">
            <v>0</v>
          </cell>
          <cell r="I1905">
            <v>0</v>
          </cell>
          <cell r="J1905">
            <v>0</v>
          </cell>
          <cell r="K1905">
            <v>0</v>
          </cell>
          <cell r="L1905">
            <v>0</v>
          </cell>
          <cell r="M1905">
            <v>0</v>
          </cell>
          <cell r="N1905">
            <v>0</v>
          </cell>
          <cell r="O1905">
            <v>0</v>
          </cell>
          <cell r="P1905">
            <v>0</v>
          </cell>
          <cell r="Q1905">
            <v>0</v>
          </cell>
          <cell r="R1905">
            <v>0</v>
          </cell>
          <cell r="S1905">
            <v>0</v>
          </cell>
          <cell r="T1905">
            <v>0</v>
          </cell>
          <cell r="U1905">
            <v>0</v>
          </cell>
          <cell r="V1905">
            <v>0</v>
          </cell>
          <cell r="W1905">
            <v>0</v>
          </cell>
          <cell r="X1905">
            <v>0</v>
          </cell>
          <cell r="Y1905">
            <v>0</v>
          </cell>
          <cell r="Z1905">
            <v>0</v>
          </cell>
          <cell r="AA1905">
            <v>0</v>
          </cell>
          <cell r="AB1905">
            <v>0</v>
          </cell>
          <cell r="AC1905">
            <v>0</v>
          </cell>
          <cell r="AD1905">
            <v>0</v>
          </cell>
          <cell r="AE1905">
            <v>0</v>
          </cell>
          <cell r="AF1905">
            <v>0</v>
          </cell>
          <cell r="AG1905">
            <v>0</v>
          </cell>
          <cell r="AH1905">
            <v>0</v>
          </cell>
          <cell r="AI1905">
            <v>0</v>
          </cell>
          <cell r="AJ1905">
            <v>0</v>
          </cell>
          <cell r="AK1905">
            <v>0</v>
          </cell>
          <cell r="AL1905">
            <v>0</v>
          </cell>
          <cell r="AM1905">
            <v>0</v>
          </cell>
          <cell r="AN1905">
            <v>0</v>
          </cell>
          <cell r="AO1905">
            <v>0</v>
          </cell>
          <cell r="AQ1905">
            <v>0</v>
          </cell>
          <cell r="AR1905">
            <v>0</v>
          </cell>
        </row>
        <row r="1906">
          <cell r="C1906">
            <v>6012</v>
          </cell>
          <cell r="E1906">
            <v>0</v>
          </cell>
          <cell r="F1906">
            <v>0</v>
          </cell>
          <cell r="G1906">
            <v>0</v>
          </cell>
          <cell r="H1906">
            <v>0</v>
          </cell>
          <cell r="I1906">
            <v>0</v>
          </cell>
          <cell r="J1906">
            <v>0</v>
          </cell>
          <cell r="K1906">
            <v>0</v>
          </cell>
          <cell r="L1906">
            <v>0</v>
          </cell>
          <cell r="M1906">
            <v>0</v>
          </cell>
          <cell r="N1906">
            <v>0</v>
          </cell>
          <cell r="O1906">
            <v>0</v>
          </cell>
          <cell r="P1906">
            <v>0</v>
          </cell>
          <cell r="Q1906">
            <v>0</v>
          </cell>
          <cell r="R1906">
            <v>0</v>
          </cell>
          <cell r="S1906">
            <v>0</v>
          </cell>
          <cell r="T1906">
            <v>0</v>
          </cell>
          <cell r="U1906">
            <v>0</v>
          </cell>
          <cell r="V1906">
            <v>0</v>
          </cell>
          <cell r="W1906">
            <v>0</v>
          </cell>
          <cell r="X1906">
            <v>0</v>
          </cell>
          <cell r="Y1906">
            <v>0</v>
          </cell>
          <cell r="Z1906">
            <v>0</v>
          </cell>
          <cell r="AA1906">
            <v>0</v>
          </cell>
          <cell r="AB1906">
            <v>0</v>
          </cell>
          <cell r="AC1906">
            <v>0</v>
          </cell>
          <cell r="AD1906">
            <v>0</v>
          </cell>
          <cell r="AE1906">
            <v>0</v>
          </cell>
          <cell r="AF1906">
            <v>0</v>
          </cell>
          <cell r="AG1906">
            <v>0</v>
          </cell>
          <cell r="AH1906">
            <v>0</v>
          </cell>
          <cell r="AI1906">
            <v>0</v>
          </cell>
          <cell r="AJ1906">
            <v>0</v>
          </cell>
          <cell r="AK1906">
            <v>0</v>
          </cell>
          <cell r="AL1906">
            <v>0</v>
          </cell>
          <cell r="AM1906">
            <v>0</v>
          </cell>
          <cell r="AN1906">
            <v>0</v>
          </cell>
          <cell r="AO1906">
            <v>0</v>
          </cell>
          <cell r="AQ1906">
            <v>0</v>
          </cell>
          <cell r="AR1906">
            <v>0</v>
          </cell>
        </row>
        <row r="1907">
          <cell r="E1907">
            <v>0</v>
          </cell>
          <cell r="F1907">
            <v>0</v>
          </cell>
          <cell r="G1907">
            <v>0</v>
          </cell>
          <cell r="H1907">
            <v>0</v>
          </cell>
          <cell r="I1907">
            <v>0</v>
          </cell>
          <cell r="J1907">
            <v>0</v>
          </cell>
          <cell r="K1907">
            <v>0</v>
          </cell>
          <cell r="L1907">
            <v>0</v>
          </cell>
          <cell r="M1907">
            <v>0</v>
          </cell>
          <cell r="N1907">
            <v>0</v>
          </cell>
          <cell r="O1907">
            <v>0</v>
          </cell>
          <cell r="P1907">
            <v>0</v>
          </cell>
          <cell r="Q1907">
            <v>0</v>
          </cell>
          <cell r="R1907">
            <v>0</v>
          </cell>
          <cell r="S1907">
            <v>0</v>
          </cell>
          <cell r="T1907">
            <v>0</v>
          </cell>
          <cell r="U1907">
            <v>0</v>
          </cell>
          <cell r="V1907">
            <v>6374.25</v>
          </cell>
          <cell r="W1907">
            <v>0</v>
          </cell>
          <cell r="X1907">
            <v>0</v>
          </cell>
          <cell r="Y1907">
            <v>0</v>
          </cell>
          <cell r="Z1907">
            <v>0</v>
          </cell>
          <cell r="AA1907">
            <v>0</v>
          </cell>
          <cell r="AB1907">
            <v>0</v>
          </cell>
          <cell r="AC1907">
            <v>0</v>
          </cell>
          <cell r="AD1907">
            <v>0</v>
          </cell>
          <cell r="AE1907">
            <v>0</v>
          </cell>
          <cell r="AF1907">
            <v>0</v>
          </cell>
          <cell r="AG1907">
            <v>0</v>
          </cell>
          <cell r="AH1907">
            <v>0</v>
          </cell>
          <cell r="AI1907">
            <v>0</v>
          </cell>
          <cell r="AJ1907">
            <v>0</v>
          </cell>
          <cell r="AK1907">
            <v>0</v>
          </cell>
          <cell r="AL1907">
            <v>0</v>
          </cell>
          <cell r="AM1907">
            <v>0</v>
          </cell>
          <cell r="AN1907">
            <v>0</v>
          </cell>
          <cell r="AO1907">
            <v>0</v>
          </cell>
          <cell r="AQ1907">
            <v>6374.25</v>
          </cell>
          <cell r="AR1907">
            <v>0</v>
          </cell>
        </row>
        <row r="1908">
          <cell r="C1908">
            <v>6008</v>
          </cell>
          <cell r="E1908">
            <v>0</v>
          </cell>
          <cell r="F1908">
            <v>0</v>
          </cell>
          <cell r="G1908">
            <v>-119020.27</v>
          </cell>
          <cell r="H1908">
            <v>0</v>
          </cell>
          <cell r="I1908">
            <v>0</v>
          </cell>
          <cell r="J1908">
            <v>0</v>
          </cell>
          <cell r="K1908">
            <v>0</v>
          </cell>
          <cell r="L1908">
            <v>0</v>
          </cell>
          <cell r="M1908">
            <v>0</v>
          </cell>
          <cell r="N1908">
            <v>0</v>
          </cell>
          <cell r="O1908">
            <v>-27477833.43</v>
          </cell>
          <cell r="P1908">
            <v>-1226676.17</v>
          </cell>
          <cell r="Q1908">
            <v>0</v>
          </cell>
          <cell r="R1908">
            <v>-2140640.5499999998</v>
          </cell>
          <cell r="S1908">
            <v>-1747388.62</v>
          </cell>
          <cell r="T1908">
            <v>0</v>
          </cell>
          <cell r="U1908">
            <v>-487195.89</v>
          </cell>
          <cell r="V1908">
            <v>-24488406.809999999</v>
          </cell>
          <cell r="W1908">
            <v>0</v>
          </cell>
          <cell r="X1908">
            <v>0</v>
          </cell>
          <cell r="Y1908">
            <v>0</v>
          </cell>
          <cell r="Z1908">
            <v>-2371775.35</v>
          </cell>
          <cell r="AA1908">
            <v>0</v>
          </cell>
          <cell r="AB1908">
            <v>0</v>
          </cell>
          <cell r="AC1908">
            <v>0</v>
          </cell>
          <cell r="AD1908">
            <v>-242049.49</v>
          </cell>
          <cell r="AE1908">
            <v>0</v>
          </cell>
          <cell r="AF1908">
            <v>0</v>
          </cell>
          <cell r="AG1908">
            <v>0</v>
          </cell>
          <cell r="AH1908">
            <v>0</v>
          </cell>
          <cell r="AI1908">
            <v>0</v>
          </cell>
          <cell r="AJ1908">
            <v>0</v>
          </cell>
          <cell r="AK1908">
            <v>0</v>
          </cell>
          <cell r="AL1908">
            <v>0</v>
          </cell>
          <cell r="AM1908">
            <v>0</v>
          </cell>
          <cell r="AN1908">
            <v>0</v>
          </cell>
          <cell r="AO1908">
            <v>0</v>
          </cell>
          <cell r="AQ1908">
            <v>0</v>
          </cell>
          <cell r="AR1908">
            <v>60300986.579999998</v>
          </cell>
        </row>
        <row r="1909">
          <cell r="C1909">
            <v>6008</v>
          </cell>
          <cell r="E1909">
            <v>-21271375.07</v>
          </cell>
          <cell r="F1909">
            <v>0</v>
          </cell>
          <cell r="G1909">
            <v>0</v>
          </cell>
          <cell r="H1909">
            <v>0</v>
          </cell>
          <cell r="I1909">
            <v>0</v>
          </cell>
          <cell r="J1909">
            <v>0</v>
          </cell>
          <cell r="K1909">
            <v>0</v>
          </cell>
          <cell r="L1909">
            <v>0</v>
          </cell>
          <cell r="M1909">
            <v>0</v>
          </cell>
          <cell r="N1909">
            <v>0</v>
          </cell>
          <cell r="O1909">
            <v>0</v>
          </cell>
          <cell r="P1909">
            <v>-830.89</v>
          </cell>
          <cell r="Q1909">
            <v>0</v>
          </cell>
          <cell r="R1909">
            <v>0</v>
          </cell>
          <cell r="S1909">
            <v>0</v>
          </cell>
          <cell r="T1909">
            <v>0</v>
          </cell>
          <cell r="U1909">
            <v>0</v>
          </cell>
          <cell r="V1909">
            <v>0</v>
          </cell>
          <cell r="W1909">
            <v>0</v>
          </cell>
          <cell r="X1909">
            <v>0</v>
          </cell>
          <cell r="Y1909">
            <v>0</v>
          </cell>
          <cell r="Z1909">
            <v>0</v>
          </cell>
          <cell r="AA1909">
            <v>0</v>
          </cell>
          <cell r="AB1909">
            <v>0</v>
          </cell>
          <cell r="AC1909">
            <v>0</v>
          </cell>
          <cell r="AD1909">
            <v>0</v>
          </cell>
          <cell r="AE1909">
            <v>0</v>
          </cell>
          <cell r="AF1909">
            <v>0</v>
          </cell>
          <cell r="AG1909">
            <v>0</v>
          </cell>
          <cell r="AH1909">
            <v>0</v>
          </cell>
          <cell r="AI1909">
            <v>0</v>
          </cell>
          <cell r="AJ1909">
            <v>0</v>
          </cell>
          <cell r="AK1909">
            <v>0</v>
          </cell>
          <cell r="AL1909">
            <v>0</v>
          </cell>
          <cell r="AM1909">
            <v>0</v>
          </cell>
          <cell r="AN1909">
            <v>0</v>
          </cell>
          <cell r="AO1909">
            <v>0</v>
          </cell>
          <cell r="AQ1909">
            <v>0</v>
          </cell>
          <cell r="AR1909">
            <v>21272205.960000001</v>
          </cell>
        </row>
        <row r="1910">
          <cell r="C1910">
            <v>6008</v>
          </cell>
          <cell r="E1910">
            <v>0</v>
          </cell>
          <cell r="F1910">
            <v>0</v>
          </cell>
          <cell r="G1910">
            <v>0</v>
          </cell>
          <cell r="H1910">
            <v>0</v>
          </cell>
          <cell r="I1910">
            <v>0</v>
          </cell>
          <cell r="J1910">
            <v>0</v>
          </cell>
          <cell r="K1910">
            <v>0</v>
          </cell>
          <cell r="L1910">
            <v>0</v>
          </cell>
          <cell r="M1910">
            <v>0</v>
          </cell>
          <cell r="N1910">
            <v>0</v>
          </cell>
          <cell r="O1910">
            <v>-2719422.41</v>
          </cell>
          <cell r="P1910">
            <v>0</v>
          </cell>
          <cell r="Q1910">
            <v>0</v>
          </cell>
          <cell r="R1910">
            <v>0</v>
          </cell>
          <cell r="S1910">
            <v>0</v>
          </cell>
          <cell r="T1910">
            <v>0</v>
          </cell>
          <cell r="U1910">
            <v>0</v>
          </cell>
          <cell r="V1910">
            <v>0</v>
          </cell>
          <cell r="W1910">
            <v>0</v>
          </cell>
          <cell r="X1910">
            <v>0</v>
          </cell>
          <cell r="Y1910">
            <v>0</v>
          </cell>
          <cell r="Z1910">
            <v>0</v>
          </cell>
          <cell r="AA1910">
            <v>0</v>
          </cell>
          <cell r="AB1910">
            <v>0</v>
          </cell>
          <cell r="AC1910">
            <v>0</v>
          </cell>
          <cell r="AD1910">
            <v>0</v>
          </cell>
          <cell r="AE1910">
            <v>0</v>
          </cell>
          <cell r="AF1910">
            <v>0</v>
          </cell>
          <cell r="AG1910">
            <v>0</v>
          </cell>
          <cell r="AH1910">
            <v>0</v>
          </cell>
          <cell r="AI1910">
            <v>0</v>
          </cell>
          <cell r="AJ1910">
            <v>0</v>
          </cell>
          <cell r="AK1910">
            <v>0</v>
          </cell>
          <cell r="AL1910">
            <v>0</v>
          </cell>
          <cell r="AM1910">
            <v>0</v>
          </cell>
          <cell r="AN1910">
            <v>0</v>
          </cell>
          <cell r="AO1910">
            <v>0</v>
          </cell>
          <cell r="AQ1910">
            <v>0</v>
          </cell>
          <cell r="AR1910">
            <v>2719422.41</v>
          </cell>
        </row>
        <row r="1911">
          <cell r="C1911">
            <v>6008</v>
          </cell>
          <cell r="E1911">
            <v>0</v>
          </cell>
          <cell r="F1911">
            <v>0</v>
          </cell>
          <cell r="G1911">
            <v>0</v>
          </cell>
          <cell r="H1911">
            <v>0</v>
          </cell>
          <cell r="I1911">
            <v>0</v>
          </cell>
          <cell r="J1911">
            <v>0</v>
          </cell>
          <cell r="K1911">
            <v>0</v>
          </cell>
          <cell r="L1911">
            <v>0</v>
          </cell>
          <cell r="M1911">
            <v>0</v>
          </cell>
          <cell r="N1911">
            <v>0</v>
          </cell>
          <cell r="O1911">
            <v>0</v>
          </cell>
          <cell r="P1911">
            <v>0</v>
          </cell>
          <cell r="Q1911">
            <v>0</v>
          </cell>
          <cell r="R1911">
            <v>0</v>
          </cell>
          <cell r="S1911">
            <v>0</v>
          </cell>
          <cell r="T1911">
            <v>0</v>
          </cell>
          <cell r="U1911">
            <v>0</v>
          </cell>
          <cell r="V1911">
            <v>3812971.33</v>
          </cell>
          <cell r="W1911">
            <v>0</v>
          </cell>
          <cell r="X1911">
            <v>0</v>
          </cell>
          <cell r="Y1911">
            <v>0</v>
          </cell>
          <cell r="Z1911">
            <v>0</v>
          </cell>
          <cell r="AA1911">
            <v>0</v>
          </cell>
          <cell r="AB1911">
            <v>0</v>
          </cell>
          <cell r="AC1911">
            <v>0</v>
          </cell>
          <cell r="AD1911">
            <v>0</v>
          </cell>
          <cell r="AE1911">
            <v>0</v>
          </cell>
          <cell r="AF1911">
            <v>0</v>
          </cell>
          <cell r="AG1911">
            <v>0</v>
          </cell>
          <cell r="AH1911">
            <v>0</v>
          </cell>
          <cell r="AI1911">
            <v>0</v>
          </cell>
          <cell r="AJ1911">
            <v>0</v>
          </cell>
          <cell r="AK1911">
            <v>0</v>
          </cell>
          <cell r="AL1911">
            <v>0</v>
          </cell>
          <cell r="AM1911">
            <v>0</v>
          </cell>
          <cell r="AN1911">
            <v>0</v>
          </cell>
          <cell r="AO1911">
            <v>0</v>
          </cell>
          <cell r="AQ1911">
            <v>3812971.33</v>
          </cell>
          <cell r="AR1911">
            <v>0</v>
          </cell>
        </row>
        <row r="1912">
          <cell r="C1912">
            <v>6008</v>
          </cell>
          <cell r="E1912">
            <v>0</v>
          </cell>
          <cell r="F1912">
            <v>0</v>
          </cell>
          <cell r="G1912">
            <v>0</v>
          </cell>
          <cell r="H1912">
            <v>0</v>
          </cell>
          <cell r="I1912">
            <v>0</v>
          </cell>
          <cell r="J1912">
            <v>0</v>
          </cell>
          <cell r="K1912">
            <v>0</v>
          </cell>
          <cell r="L1912">
            <v>0</v>
          </cell>
          <cell r="M1912">
            <v>0</v>
          </cell>
          <cell r="N1912">
            <v>0</v>
          </cell>
          <cell r="O1912">
            <v>0</v>
          </cell>
          <cell r="P1912">
            <v>0</v>
          </cell>
          <cell r="Q1912">
            <v>0</v>
          </cell>
          <cell r="R1912">
            <v>0</v>
          </cell>
          <cell r="S1912">
            <v>0</v>
          </cell>
          <cell r="T1912">
            <v>0</v>
          </cell>
          <cell r="U1912">
            <v>0</v>
          </cell>
          <cell r="V1912">
            <v>0</v>
          </cell>
          <cell r="W1912">
            <v>0</v>
          </cell>
          <cell r="X1912">
            <v>0</v>
          </cell>
          <cell r="Y1912">
            <v>0</v>
          </cell>
          <cell r="Z1912">
            <v>0</v>
          </cell>
          <cell r="AA1912">
            <v>0</v>
          </cell>
          <cell r="AB1912">
            <v>0</v>
          </cell>
          <cell r="AC1912">
            <v>0</v>
          </cell>
          <cell r="AD1912">
            <v>0</v>
          </cell>
          <cell r="AE1912">
            <v>0</v>
          </cell>
          <cell r="AF1912">
            <v>0</v>
          </cell>
          <cell r="AG1912">
            <v>0</v>
          </cell>
          <cell r="AH1912">
            <v>0</v>
          </cell>
          <cell r="AI1912">
            <v>0</v>
          </cell>
          <cell r="AJ1912">
            <v>0</v>
          </cell>
          <cell r="AK1912">
            <v>0</v>
          </cell>
          <cell r="AL1912">
            <v>0</v>
          </cell>
          <cell r="AM1912">
            <v>0</v>
          </cell>
          <cell r="AN1912">
            <v>0</v>
          </cell>
          <cell r="AO1912">
            <v>0</v>
          </cell>
          <cell r="AQ1912">
            <v>0</v>
          </cell>
          <cell r="AR1912">
            <v>0</v>
          </cell>
        </row>
        <row r="1913">
          <cell r="C1913">
            <v>6008</v>
          </cell>
          <cell r="E1913">
            <v>0</v>
          </cell>
          <cell r="F1913">
            <v>0</v>
          </cell>
          <cell r="G1913">
            <v>0</v>
          </cell>
          <cell r="H1913">
            <v>0</v>
          </cell>
          <cell r="I1913">
            <v>0</v>
          </cell>
          <cell r="J1913">
            <v>0</v>
          </cell>
          <cell r="K1913">
            <v>0</v>
          </cell>
          <cell r="L1913">
            <v>0</v>
          </cell>
          <cell r="M1913">
            <v>0</v>
          </cell>
          <cell r="N1913">
            <v>0</v>
          </cell>
          <cell r="O1913">
            <v>0</v>
          </cell>
          <cell r="P1913">
            <v>0</v>
          </cell>
          <cell r="Q1913">
            <v>0</v>
          </cell>
          <cell r="R1913">
            <v>0</v>
          </cell>
          <cell r="S1913">
            <v>0</v>
          </cell>
          <cell r="T1913">
            <v>0</v>
          </cell>
          <cell r="U1913">
            <v>0</v>
          </cell>
          <cell r="V1913">
            <v>0</v>
          </cell>
          <cell r="W1913">
            <v>0</v>
          </cell>
          <cell r="X1913">
            <v>0</v>
          </cell>
          <cell r="Y1913">
            <v>0</v>
          </cell>
          <cell r="Z1913">
            <v>0</v>
          </cell>
          <cell r="AA1913">
            <v>0</v>
          </cell>
          <cell r="AB1913">
            <v>0</v>
          </cell>
          <cell r="AC1913">
            <v>0</v>
          </cell>
          <cell r="AD1913">
            <v>0</v>
          </cell>
          <cell r="AE1913">
            <v>0</v>
          </cell>
          <cell r="AF1913">
            <v>0</v>
          </cell>
          <cell r="AG1913">
            <v>0</v>
          </cell>
          <cell r="AH1913">
            <v>0</v>
          </cell>
          <cell r="AI1913">
            <v>0</v>
          </cell>
          <cell r="AJ1913">
            <v>0</v>
          </cell>
          <cell r="AK1913">
            <v>0</v>
          </cell>
          <cell r="AL1913">
            <v>0</v>
          </cell>
          <cell r="AM1913">
            <v>0</v>
          </cell>
          <cell r="AN1913">
            <v>0</v>
          </cell>
          <cell r="AO1913">
            <v>0</v>
          </cell>
          <cell r="AQ1913">
            <v>0</v>
          </cell>
          <cell r="AR1913">
            <v>0</v>
          </cell>
        </row>
        <row r="1914">
          <cell r="C1914">
            <v>6008</v>
          </cell>
          <cell r="E1914">
            <v>0</v>
          </cell>
          <cell r="F1914">
            <v>0</v>
          </cell>
          <cell r="G1914">
            <v>0</v>
          </cell>
          <cell r="H1914">
            <v>0</v>
          </cell>
          <cell r="I1914">
            <v>0</v>
          </cell>
          <cell r="J1914">
            <v>0</v>
          </cell>
          <cell r="K1914">
            <v>0</v>
          </cell>
          <cell r="L1914">
            <v>0</v>
          </cell>
          <cell r="M1914">
            <v>0</v>
          </cell>
          <cell r="N1914">
            <v>0</v>
          </cell>
          <cell r="O1914">
            <v>0</v>
          </cell>
          <cell r="P1914">
            <v>0</v>
          </cell>
          <cell r="Q1914">
            <v>0</v>
          </cell>
          <cell r="R1914">
            <v>0</v>
          </cell>
          <cell r="S1914">
            <v>0</v>
          </cell>
          <cell r="T1914">
            <v>0</v>
          </cell>
          <cell r="U1914">
            <v>0</v>
          </cell>
          <cell r="V1914">
            <v>0</v>
          </cell>
          <cell r="W1914">
            <v>0</v>
          </cell>
          <cell r="X1914">
            <v>0</v>
          </cell>
          <cell r="Y1914">
            <v>0</v>
          </cell>
          <cell r="Z1914">
            <v>0</v>
          </cell>
          <cell r="AA1914">
            <v>0</v>
          </cell>
          <cell r="AB1914">
            <v>0</v>
          </cell>
          <cell r="AC1914">
            <v>0</v>
          </cell>
          <cell r="AD1914">
            <v>0</v>
          </cell>
          <cell r="AE1914">
            <v>0</v>
          </cell>
          <cell r="AF1914">
            <v>0</v>
          </cell>
          <cell r="AG1914">
            <v>0</v>
          </cell>
          <cell r="AH1914">
            <v>0</v>
          </cell>
          <cell r="AI1914">
            <v>0</v>
          </cell>
          <cell r="AJ1914">
            <v>0</v>
          </cell>
          <cell r="AK1914">
            <v>0</v>
          </cell>
          <cell r="AL1914">
            <v>0</v>
          </cell>
          <cell r="AM1914">
            <v>0</v>
          </cell>
          <cell r="AN1914">
            <v>0</v>
          </cell>
          <cell r="AO1914">
            <v>0</v>
          </cell>
          <cell r="AQ1914">
            <v>0</v>
          </cell>
          <cell r="AR1914">
            <v>0</v>
          </cell>
        </row>
        <row r="1915">
          <cell r="C1915">
            <v>6008</v>
          </cell>
          <cell r="E1915">
            <v>0</v>
          </cell>
          <cell r="F1915">
            <v>0</v>
          </cell>
          <cell r="G1915">
            <v>0</v>
          </cell>
          <cell r="H1915">
            <v>0</v>
          </cell>
          <cell r="I1915">
            <v>0</v>
          </cell>
          <cell r="J1915">
            <v>0</v>
          </cell>
          <cell r="K1915">
            <v>0</v>
          </cell>
          <cell r="L1915">
            <v>0</v>
          </cell>
          <cell r="M1915">
            <v>0</v>
          </cell>
          <cell r="N1915">
            <v>0</v>
          </cell>
          <cell r="O1915">
            <v>0</v>
          </cell>
          <cell r="P1915">
            <v>0</v>
          </cell>
          <cell r="Q1915">
            <v>0</v>
          </cell>
          <cell r="R1915">
            <v>0</v>
          </cell>
          <cell r="S1915">
            <v>0</v>
          </cell>
          <cell r="T1915">
            <v>0</v>
          </cell>
          <cell r="U1915">
            <v>0</v>
          </cell>
          <cell r="V1915">
            <v>0</v>
          </cell>
          <cell r="W1915">
            <v>0</v>
          </cell>
          <cell r="X1915">
            <v>0</v>
          </cell>
          <cell r="Y1915">
            <v>0</v>
          </cell>
          <cell r="Z1915">
            <v>0</v>
          </cell>
          <cell r="AA1915">
            <v>0</v>
          </cell>
          <cell r="AB1915">
            <v>0</v>
          </cell>
          <cell r="AC1915">
            <v>0</v>
          </cell>
          <cell r="AD1915">
            <v>0</v>
          </cell>
          <cell r="AE1915">
            <v>0</v>
          </cell>
          <cell r="AF1915">
            <v>0</v>
          </cell>
          <cell r="AG1915">
            <v>0</v>
          </cell>
          <cell r="AH1915">
            <v>0</v>
          </cell>
          <cell r="AI1915">
            <v>0</v>
          </cell>
          <cell r="AJ1915">
            <v>0</v>
          </cell>
          <cell r="AK1915">
            <v>0</v>
          </cell>
          <cell r="AL1915">
            <v>0</v>
          </cell>
          <cell r="AM1915">
            <v>0</v>
          </cell>
          <cell r="AN1915">
            <v>0</v>
          </cell>
          <cell r="AO1915">
            <v>0</v>
          </cell>
          <cell r="AQ1915">
            <v>0</v>
          </cell>
          <cell r="AR1915">
            <v>0</v>
          </cell>
        </row>
        <row r="1916">
          <cell r="C1916">
            <v>6008</v>
          </cell>
          <cell r="E1916">
            <v>0</v>
          </cell>
          <cell r="F1916">
            <v>0</v>
          </cell>
          <cell r="G1916">
            <v>0</v>
          </cell>
          <cell r="H1916">
            <v>0</v>
          </cell>
          <cell r="I1916">
            <v>0</v>
          </cell>
          <cell r="J1916">
            <v>0</v>
          </cell>
          <cell r="K1916">
            <v>0</v>
          </cell>
          <cell r="L1916">
            <v>0</v>
          </cell>
          <cell r="M1916">
            <v>0</v>
          </cell>
          <cell r="N1916">
            <v>0</v>
          </cell>
          <cell r="O1916">
            <v>0</v>
          </cell>
          <cell r="P1916">
            <v>0</v>
          </cell>
          <cell r="Q1916">
            <v>0</v>
          </cell>
          <cell r="R1916">
            <v>0</v>
          </cell>
          <cell r="S1916">
            <v>0</v>
          </cell>
          <cell r="T1916">
            <v>0</v>
          </cell>
          <cell r="U1916">
            <v>0</v>
          </cell>
          <cell r="V1916">
            <v>0</v>
          </cell>
          <cell r="W1916">
            <v>0</v>
          </cell>
          <cell r="X1916">
            <v>0</v>
          </cell>
          <cell r="Y1916">
            <v>0</v>
          </cell>
          <cell r="Z1916">
            <v>0</v>
          </cell>
          <cell r="AA1916">
            <v>0</v>
          </cell>
          <cell r="AB1916">
            <v>0</v>
          </cell>
          <cell r="AC1916">
            <v>0</v>
          </cell>
          <cell r="AD1916">
            <v>0</v>
          </cell>
          <cell r="AE1916">
            <v>0</v>
          </cell>
          <cell r="AF1916">
            <v>0</v>
          </cell>
          <cell r="AG1916">
            <v>0</v>
          </cell>
          <cell r="AH1916">
            <v>0</v>
          </cell>
          <cell r="AI1916">
            <v>0</v>
          </cell>
          <cell r="AJ1916">
            <v>0</v>
          </cell>
          <cell r="AK1916">
            <v>0</v>
          </cell>
          <cell r="AL1916">
            <v>0</v>
          </cell>
          <cell r="AM1916">
            <v>0</v>
          </cell>
          <cell r="AN1916">
            <v>0</v>
          </cell>
          <cell r="AO1916">
            <v>0</v>
          </cell>
          <cell r="AQ1916">
            <v>0</v>
          </cell>
          <cell r="AR1916">
            <v>0</v>
          </cell>
        </row>
        <row r="1917">
          <cell r="C1917">
            <v>6008</v>
          </cell>
          <cell r="E1917">
            <v>0</v>
          </cell>
          <cell r="F1917">
            <v>0</v>
          </cell>
          <cell r="G1917">
            <v>0</v>
          </cell>
          <cell r="H1917">
            <v>0</v>
          </cell>
          <cell r="I1917">
            <v>0</v>
          </cell>
          <cell r="J1917">
            <v>0</v>
          </cell>
          <cell r="K1917">
            <v>0</v>
          </cell>
          <cell r="L1917">
            <v>0</v>
          </cell>
          <cell r="M1917">
            <v>0</v>
          </cell>
          <cell r="N1917">
            <v>0</v>
          </cell>
          <cell r="O1917">
            <v>0</v>
          </cell>
          <cell r="P1917">
            <v>0</v>
          </cell>
          <cell r="Q1917">
            <v>0</v>
          </cell>
          <cell r="R1917">
            <v>0</v>
          </cell>
          <cell r="S1917">
            <v>0</v>
          </cell>
          <cell r="T1917">
            <v>0</v>
          </cell>
          <cell r="U1917">
            <v>0</v>
          </cell>
          <cell r="V1917">
            <v>0</v>
          </cell>
          <cell r="W1917">
            <v>0</v>
          </cell>
          <cell r="X1917">
            <v>0</v>
          </cell>
          <cell r="Y1917">
            <v>0</v>
          </cell>
          <cell r="Z1917">
            <v>0</v>
          </cell>
          <cell r="AA1917">
            <v>0</v>
          </cell>
          <cell r="AB1917">
            <v>0</v>
          </cell>
          <cell r="AC1917">
            <v>0</v>
          </cell>
          <cell r="AD1917">
            <v>0</v>
          </cell>
          <cell r="AE1917">
            <v>0</v>
          </cell>
          <cell r="AF1917">
            <v>0</v>
          </cell>
          <cell r="AG1917">
            <v>0</v>
          </cell>
          <cell r="AH1917">
            <v>0</v>
          </cell>
          <cell r="AI1917">
            <v>0</v>
          </cell>
          <cell r="AJ1917">
            <v>0</v>
          </cell>
          <cell r="AK1917">
            <v>0</v>
          </cell>
          <cell r="AL1917">
            <v>0</v>
          </cell>
          <cell r="AM1917">
            <v>0</v>
          </cell>
          <cell r="AN1917">
            <v>0</v>
          </cell>
          <cell r="AO1917">
            <v>0</v>
          </cell>
          <cell r="AQ1917">
            <v>0</v>
          </cell>
          <cell r="AR1917">
            <v>0</v>
          </cell>
        </row>
        <row r="1918">
          <cell r="C1918">
            <v>6008</v>
          </cell>
          <cell r="E1918">
            <v>0</v>
          </cell>
          <cell r="F1918">
            <v>0</v>
          </cell>
          <cell r="G1918">
            <v>0</v>
          </cell>
          <cell r="H1918">
            <v>0</v>
          </cell>
          <cell r="I1918">
            <v>0</v>
          </cell>
          <cell r="J1918">
            <v>0</v>
          </cell>
          <cell r="K1918">
            <v>0</v>
          </cell>
          <cell r="L1918">
            <v>0</v>
          </cell>
          <cell r="M1918">
            <v>0</v>
          </cell>
          <cell r="N1918">
            <v>0</v>
          </cell>
          <cell r="O1918">
            <v>0</v>
          </cell>
          <cell r="P1918">
            <v>0</v>
          </cell>
          <cell r="Q1918">
            <v>0</v>
          </cell>
          <cell r="R1918">
            <v>0</v>
          </cell>
          <cell r="S1918">
            <v>0</v>
          </cell>
          <cell r="T1918">
            <v>0</v>
          </cell>
          <cell r="U1918">
            <v>0</v>
          </cell>
          <cell r="V1918">
            <v>0</v>
          </cell>
          <cell r="W1918">
            <v>0</v>
          </cell>
          <cell r="X1918">
            <v>0</v>
          </cell>
          <cell r="Y1918">
            <v>0</v>
          </cell>
          <cell r="Z1918">
            <v>0</v>
          </cell>
          <cell r="AA1918">
            <v>0</v>
          </cell>
          <cell r="AB1918">
            <v>0</v>
          </cell>
          <cell r="AC1918">
            <v>0</v>
          </cell>
          <cell r="AD1918">
            <v>0</v>
          </cell>
          <cell r="AE1918">
            <v>0</v>
          </cell>
          <cell r="AF1918">
            <v>0</v>
          </cell>
          <cell r="AG1918">
            <v>0</v>
          </cell>
          <cell r="AH1918">
            <v>0</v>
          </cell>
          <cell r="AI1918">
            <v>0</v>
          </cell>
          <cell r="AJ1918">
            <v>0</v>
          </cell>
          <cell r="AK1918">
            <v>0</v>
          </cell>
          <cell r="AL1918">
            <v>0</v>
          </cell>
          <cell r="AM1918">
            <v>0</v>
          </cell>
          <cell r="AN1918">
            <v>0</v>
          </cell>
          <cell r="AO1918">
            <v>0</v>
          </cell>
          <cell r="AQ1918">
            <v>0</v>
          </cell>
          <cell r="AR1918">
            <v>0</v>
          </cell>
        </row>
        <row r="1919">
          <cell r="C1919">
            <v>6008</v>
          </cell>
          <cell r="E1919">
            <v>0</v>
          </cell>
          <cell r="F1919">
            <v>0</v>
          </cell>
          <cell r="G1919">
            <v>0</v>
          </cell>
          <cell r="H1919">
            <v>0</v>
          </cell>
          <cell r="I1919">
            <v>0</v>
          </cell>
          <cell r="J1919">
            <v>0</v>
          </cell>
          <cell r="K1919">
            <v>0</v>
          </cell>
          <cell r="L1919">
            <v>0</v>
          </cell>
          <cell r="M1919">
            <v>0</v>
          </cell>
          <cell r="N1919">
            <v>0</v>
          </cell>
          <cell r="O1919">
            <v>0</v>
          </cell>
          <cell r="P1919">
            <v>0</v>
          </cell>
          <cell r="Q1919">
            <v>0</v>
          </cell>
          <cell r="R1919">
            <v>0</v>
          </cell>
          <cell r="S1919">
            <v>0</v>
          </cell>
          <cell r="T1919">
            <v>0</v>
          </cell>
          <cell r="U1919">
            <v>0</v>
          </cell>
          <cell r="V1919">
            <v>0</v>
          </cell>
          <cell r="W1919">
            <v>0</v>
          </cell>
          <cell r="X1919">
            <v>0</v>
          </cell>
          <cell r="Y1919">
            <v>0</v>
          </cell>
          <cell r="Z1919">
            <v>0</v>
          </cell>
          <cell r="AA1919">
            <v>0</v>
          </cell>
          <cell r="AB1919">
            <v>0</v>
          </cell>
          <cell r="AC1919">
            <v>0</v>
          </cell>
          <cell r="AD1919">
            <v>0</v>
          </cell>
          <cell r="AE1919">
            <v>0</v>
          </cell>
          <cell r="AF1919">
            <v>0</v>
          </cell>
          <cell r="AG1919">
            <v>0</v>
          </cell>
          <cell r="AH1919">
            <v>0</v>
          </cell>
          <cell r="AI1919">
            <v>0</v>
          </cell>
          <cell r="AJ1919">
            <v>0</v>
          </cell>
          <cell r="AK1919">
            <v>0</v>
          </cell>
          <cell r="AL1919">
            <v>0</v>
          </cell>
          <cell r="AM1919">
            <v>0</v>
          </cell>
          <cell r="AN1919">
            <v>0</v>
          </cell>
          <cell r="AO1919">
            <v>0</v>
          </cell>
          <cell r="AQ1919">
            <v>0</v>
          </cell>
          <cell r="AR1919">
            <v>0</v>
          </cell>
        </row>
        <row r="1920">
          <cell r="C1920">
            <v>6008</v>
          </cell>
          <cell r="E1920">
            <v>0</v>
          </cell>
          <cell r="F1920">
            <v>0</v>
          </cell>
          <cell r="G1920">
            <v>0</v>
          </cell>
          <cell r="H1920">
            <v>0</v>
          </cell>
          <cell r="I1920">
            <v>0</v>
          </cell>
          <cell r="J1920">
            <v>0</v>
          </cell>
          <cell r="K1920">
            <v>0</v>
          </cell>
          <cell r="L1920">
            <v>0</v>
          </cell>
          <cell r="M1920">
            <v>0</v>
          </cell>
          <cell r="N1920">
            <v>0</v>
          </cell>
          <cell r="O1920">
            <v>0</v>
          </cell>
          <cell r="P1920">
            <v>0</v>
          </cell>
          <cell r="Q1920">
            <v>0</v>
          </cell>
          <cell r="R1920">
            <v>0</v>
          </cell>
          <cell r="S1920">
            <v>0</v>
          </cell>
          <cell r="T1920">
            <v>0</v>
          </cell>
          <cell r="U1920">
            <v>0</v>
          </cell>
          <cell r="V1920">
            <v>0</v>
          </cell>
          <cell r="W1920">
            <v>0</v>
          </cell>
          <cell r="X1920">
            <v>0</v>
          </cell>
          <cell r="Y1920">
            <v>0</v>
          </cell>
          <cell r="Z1920">
            <v>0</v>
          </cell>
          <cell r="AA1920">
            <v>0</v>
          </cell>
          <cell r="AB1920">
            <v>0</v>
          </cell>
          <cell r="AC1920">
            <v>0</v>
          </cell>
          <cell r="AD1920">
            <v>0</v>
          </cell>
          <cell r="AE1920">
            <v>0</v>
          </cell>
          <cell r="AF1920">
            <v>0</v>
          </cell>
          <cell r="AG1920">
            <v>0</v>
          </cell>
          <cell r="AH1920">
            <v>0</v>
          </cell>
          <cell r="AI1920">
            <v>0</v>
          </cell>
          <cell r="AJ1920">
            <v>0</v>
          </cell>
          <cell r="AK1920">
            <v>0</v>
          </cell>
          <cell r="AL1920">
            <v>0</v>
          </cell>
          <cell r="AM1920">
            <v>0</v>
          </cell>
          <cell r="AN1920">
            <v>0</v>
          </cell>
          <cell r="AO1920">
            <v>0</v>
          </cell>
          <cell r="AQ1920">
            <v>0</v>
          </cell>
          <cell r="AR1920">
            <v>0</v>
          </cell>
        </row>
        <row r="1921">
          <cell r="C1921">
            <v>6008</v>
          </cell>
          <cell r="E1921">
            <v>0</v>
          </cell>
          <cell r="F1921">
            <v>0</v>
          </cell>
          <cell r="G1921">
            <v>0</v>
          </cell>
          <cell r="H1921">
            <v>0</v>
          </cell>
          <cell r="I1921">
            <v>0</v>
          </cell>
          <cell r="J1921">
            <v>0</v>
          </cell>
          <cell r="K1921">
            <v>0</v>
          </cell>
          <cell r="L1921">
            <v>0</v>
          </cell>
          <cell r="M1921">
            <v>0</v>
          </cell>
          <cell r="N1921">
            <v>0</v>
          </cell>
          <cell r="O1921">
            <v>0</v>
          </cell>
          <cell r="P1921">
            <v>0</v>
          </cell>
          <cell r="Q1921">
            <v>0</v>
          </cell>
          <cell r="R1921">
            <v>0</v>
          </cell>
          <cell r="S1921">
            <v>0</v>
          </cell>
          <cell r="T1921">
            <v>0</v>
          </cell>
          <cell r="U1921">
            <v>0</v>
          </cell>
          <cell r="V1921">
            <v>0</v>
          </cell>
          <cell r="W1921">
            <v>0</v>
          </cell>
          <cell r="X1921">
            <v>0</v>
          </cell>
          <cell r="Y1921">
            <v>0</v>
          </cell>
          <cell r="Z1921">
            <v>0</v>
          </cell>
          <cell r="AA1921">
            <v>0</v>
          </cell>
          <cell r="AB1921">
            <v>0</v>
          </cell>
          <cell r="AC1921">
            <v>0</v>
          </cell>
          <cell r="AD1921">
            <v>0</v>
          </cell>
          <cell r="AE1921">
            <v>0</v>
          </cell>
          <cell r="AF1921">
            <v>0</v>
          </cell>
          <cell r="AG1921">
            <v>0</v>
          </cell>
          <cell r="AH1921">
            <v>0</v>
          </cell>
          <cell r="AI1921">
            <v>0</v>
          </cell>
          <cell r="AJ1921">
            <v>0</v>
          </cell>
          <cell r="AK1921">
            <v>0</v>
          </cell>
          <cell r="AL1921">
            <v>0</v>
          </cell>
          <cell r="AM1921">
            <v>0</v>
          </cell>
          <cell r="AN1921">
            <v>0</v>
          </cell>
          <cell r="AO1921">
            <v>0</v>
          </cell>
          <cell r="AQ1921">
            <v>0</v>
          </cell>
          <cell r="AR1921">
            <v>0</v>
          </cell>
        </row>
        <row r="1922">
          <cell r="C1922">
            <v>6008</v>
          </cell>
          <cell r="E1922">
            <v>0</v>
          </cell>
          <cell r="F1922">
            <v>0</v>
          </cell>
          <cell r="G1922">
            <v>0</v>
          </cell>
          <cell r="H1922">
            <v>0</v>
          </cell>
          <cell r="I1922">
            <v>0</v>
          </cell>
          <cell r="J1922">
            <v>0</v>
          </cell>
          <cell r="K1922">
            <v>0</v>
          </cell>
          <cell r="L1922">
            <v>0</v>
          </cell>
          <cell r="M1922">
            <v>0</v>
          </cell>
          <cell r="N1922">
            <v>0</v>
          </cell>
          <cell r="O1922">
            <v>0</v>
          </cell>
          <cell r="P1922">
            <v>0</v>
          </cell>
          <cell r="Q1922">
            <v>0</v>
          </cell>
          <cell r="R1922">
            <v>0</v>
          </cell>
          <cell r="S1922">
            <v>0</v>
          </cell>
          <cell r="T1922">
            <v>0</v>
          </cell>
          <cell r="U1922">
            <v>0</v>
          </cell>
          <cell r="V1922">
            <v>0</v>
          </cell>
          <cell r="W1922">
            <v>0</v>
          </cell>
          <cell r="X1922">
            <v>0</v>
          </cell>
          <cell r="Y1922">
            <v>0</v>
          </cell>
          <cell r="Z1922">
            <v>0</v>
          </cell>
          <cell r="AA1922">
            <v>0</v>
          </cell>
          <cell r="AB1922">
            <v>0</v>
          </cell>
          <cell r="AC1922">
            <v>0</v>
          </cell>
          <cell r="AD1922">
            <v>0</v>
          </cell>
          <cell r="AE1922">
            <v>0</v>
          </cell>
          <cell r="AF1922">
            <v>0</v>
          </cell>
          <cell r="AG1922">
            <v>0</v>
          </cell>
          <cell r="AH1922">
            <v>0</v>
          </cell>
          <cell r="AI1922">
            <v>0</v>
          </cell>
          <cell r="AJ1922">
            <v>0</v>
          </cell>
          <cell r="AK1922">
            <v>0</v>
          </cell>
          <cell r="AL1922">
            <v>0</v>
          </cell>
          <cell r="AM1922">
            <v>0</v>
          </cell>
          <cell r="AN1922">
            <v>0</v>
          </cell>
          <cell r="AO1922">
            <v>0</v>
          </cell>
          <cell r="AQ1922">
            <v>0</v>
          </cell>
          <cell r="AR1922">
            <v>0</v>
          </cell>
        </row>
        <row r="1923">
          <cell r="C1923">
            <v>6008</v>
          </cell>
          <cell r="E1923">
            <v>0</v>
          </cell>
          <cell r="F1923">
            <v>0</v>
          </cell>
          <cell r="G1923">
            <v>0</v>
          </cell>
          <cell r="H1923">
            <v>0</v>
          </cell>
          <cell r="I1923">
            <v>0</v>
          </cell>
          <cell r="J1923">
            <v>0</v>
          </cell>
          <cell r="K1923">
            <v>0</v>
          </cell>
          <cell r="L1923">
            <v>0</v>
          </cell>
          <cell r="M1923">
            <v>0</v>
          </cell>
          <cell r="N1923">
            <v>0</v>
          </cell>
          <cell r="O1923">
            <v>0</v>
          </cell>
          <cell r="P1923">
            <v>0</v>
          </cell>
          <cell r="Q1923">
            <v>0</v>
          </cell>
          <cell r="R1923">
            <v>0</v>
          </cell>
          <cell r="S1923">
            <v>0</v>
          </cell>
          <cell r="T1923">
            <v>0</v>
          </cell>
          <cell r="U1923">
            <v>0</v>
          </cell>
          <cell r="V1923">
            <v>0</v>
          </cell>
          <cell r="W1923">
            <v>0</v>
          </cell>
          <cell r="X1923">
            <v>0</v>
          </cell>
          <cell r="Y1923">
            <v>0</v>
          </cell>
          <cell r="Z1923">
            <v>0</v>
          </cell>
          <cell r="AA1923">
            <v>0</v>
          </cell>
          <cell r="AB1923">
            <v>0</v>
          </cell>
          <cell r="AC1923">
            <v>0</v>
          </cell>
          <cell r="AD1923">
            <v>0</v>
          </cell>
          <cell r="AE1923">
            <v>0</v>
          </cell>
          <cell r="AF1923">
            <v>0</v>
          </cell>
          <cell r="AG1923">
            <v>0</v>
          </cell>
          <cell r="AH1923">
            <v>0</v>
          </cell>
          <cell r="AI1923">
            <v>0</v>
          </cell>
          <cell r="AJ1923">
            <v>0</v>
          </cell>
          <cell r="AK1923">
            <v>0</v>
          </cell>
          <cell r="AL1923">
            <v>0</v>
          </cell>
          <cell r="AM1923">
            <v>0</v>
          </cell>
          <cell r="AN1923">
            <v>0</v>
          </cell>
          <cell r="AO1923">
            <v>0</v>
          </cell>
          <cell r="AQ1923">
            <v>0</v>
          </cell>
          <cell r="AR1923">
            <v>0</v>
          </cell>
        </row>
        <row r="1924">
          <cell r="C1924">
            <v>6008</v>
          </cell>
          <cell r="E1924">
            <v>0</v>
          </cell>
          <cell r="F1924">
            <v>0</v>
          </cell>
          <cell r="G1924">
            <v>0</v>
          </cell>
          <cell r="H1924">
            <v>0</v>
          </cell>
          <cell r="I1924">
            <v>0</v>
          </cell>
          <cell r="J1924">
            <v>0</v>
          </cell>
          <cell r="K1924">
            <v>0</v>
          </cell>
          <cell r="L1924">
            <v>0</v>
          </cell>
          <cell r="M1924">
            <v>0</v>
          </cell>
          <cell r="N1924">
            <v>0</v>
          </cell>
          <cell r="O1924">
            <v>0</v>
          </cell>
          <cell r="P1924">
            <v>0</v>
          </cell>
          <cell r="Q1924">
            <v>0</v>
          </cell>
          <cell r="R1924">
            <v>0</v>
          </cell>
          <cell r="S1924">
            <v>0</v>
          </cell>
          <cell r="T1924">
            <v>0</v>
          </cell>
          <cell r="U1924">
            <v>0</v>
          </cell>
          <cell r="V1924">
            <v>0</v>
          </cell>
          <cell r="W1924">
            <v>0</v>
          </cell>
          <cell r="X1924">
            <v>0</v>
          </cell>
          <cell r="Y1924">
            <v>0</v>
          </cell>
          <cell r="Z1924">
            <v>0</v>
          </cell>
          <cell r="AA1924">
            <v>0</v>
          </cell>
          <cell r="AB1924">
            <v>0</v>
          </cell>
          <cell r="AC1924">
            <v>0</v>
          </cell>
          <cell r="AD1924">
            <v>0</v>
          </cell>
          <cell r="AE1924">
            <v>0</v>
          </cell>
          <cell r="AF1924">
            <v>0</v>
          </cell>
          <cell r="AG1924">
            <v>0</v>
          </cell>
          <cell r="AH1924">
            <v>0</v>
          </cell>
          <cell r="AI1924">
            <v>0</v>
          </cell>
          <cell r="AJ1924">
            <v>0</v>
          </cell>
          <cell r="AK1924">
            <v>0</v>
          </cell>
          <cell r="AL1924">
            <v>0</v>
          </cell>
          <cell r="AM1924">
            <v>0</v>
          </cell>
          <cell r="AN1924">
            <v>0</v>
          </cell>
          <cell r="AO1924">
            <v>0</v>
          </cell>
          <cell r="AQ1924">
            <v>0</v>
          </cell>
          <cell r="AR1924">
            <v>0</v>
          </cell>
        </row>
        <row r="1925">
          <cell r="C1925">
            <v>6008</v>
          </cell>
          <cell r="E1925">
            <v>0</v>
          </cell>
          <cell r="F1925">
            <v>0</v>
          </cell>
          <cell r="G1925">
            <v>0</v>
          </cell>
          <cell r="H1925">
            <v>0</v>
          </cell>
          <cell r="I1925">
            <v>0</v>
          </cell>
          <cell r="J1925">
            <v>0</v>
          </cell>
          <cell r="K1925">
            <v>0</v>
          </cell>
          <cell r="L1925">
            <v>0</v>
          </cell>
          <cell r="M1925">
            <v>0</v>
          </cell>
          <cell r="N1925">
            <v>0</v>
          </cell>
          <cell r="O1925">
            <v>0</v>
          </cell>
          <cell r="P1925">
            <v>0</v>
          </cell>
          <cell r="Q1925">
            <v>0</v>
          </cell>
          <cell r="R1925">
            <v>0</v>
          </cell>
          <cell r="S1925">
            <v>0</v>
          </cell>
          <cell r="T1925">
            <v>0</v>
          </cell>
          <cell r="U1925">
            <v>0</v>
          </cell>
          <cell r="V1925">
            <v>0</v>
          </cell>
          <cell r="W1925">
            <v>0</v>
          </cell>
          <cell r="X1925">
            <v>0</v>
          </cell>
          <cell r="Y1925">
            <v>0</v>
          </cell>
          <cell r="Z1925">
            <v>0</v>
          </cell>
          <cell r="AA1925">
            <v>0</v>
          </cell>
          <cell r="AB1925">
            <v>0</v>
          </cell>
          <cell r="AC1925">
            <v>0</v>
          </cell>
          <cell r="AD1925">
            <v>0</v>
          </cell>
          <cell r="AE1925">
            <v>0</v>
          </cell>
          <cell r="AF1925">
            <v>0</v>
          </cell>
          <cell r="AG1925">
            <v>0</v>
          </cell>
          <cell r="AH1925">
            <v>0</v>
          </cell>
          <cell r="AI1925">
            <v>0</v>
          </cell>
          <cell r="AJ1925">
            <v>0</v>
          </cell>
          <cell r="AK1925">
            <v>0</v>
          </cell>
          <cell r="AL1925">
            <v>0</v>
          </cell>
          <cell r="AM1925">
            <v>0</v>
          </cell>
          <cell r="AN1925">
            <v>0</v>
          </cell>
          <cell r="AO1925">
            <v>0</v>
          </cell>
          <cell r="AQ1925">
            <v>0</v>
          </cell>
          <cell r="AR1925">
            <v>0</v>
          </cell>
        </row>
        <row r="1926">
          <cell r="E1926">
            <v>-21271375.07</v>
          </cell>
          <cell r="F1926">
            <v>0</v>
          </cell>
          <cell r="G1926">
            <v>-119020.27</v>
          </cell>
          <cell r="H1926">
            <v>0</v>
          </cell>
          <cell r="I1926">
            <v>0</v>
          </cell>
          <cell r="J1926">
            <v>0</v>
          </cell>
          <cell r="K1926">
            <v>0</v>
          </cell>
          <cell r="L1926">
            <v>0</v>
          </cell>
          <cell r="M1926">
            <v>0</v>
          </cell>
          <cell r="N1926">
            <v>0</v>
          </cell>
          <cell r="O1926">
            <v>-30197255.84</v>
          </cell>
          <cell r="P1926">
            <v>-1227507.0599999998</v>
          </cell>
          <cell r="Q1926">
            <v>0</v>
          </cell>
          <cell r="R1926">
            <v>-2140640.5499999998</v>
          </cell>
          <cell r="S1926">
            <v>-1747388.62</v>
          </cell>
          <cell r="T1926">
            <v>0</v>
          </cell>
          <cell r="U1926">
            <v>-487195.89</v>
          </cell>
          <cell r="V1926">
            <v>-20675435.479999997</v>
          </cell>
          <cell r="W1926">
            <v>0</v>
          </cell>
          <cell r="X1926">
            <v>0</v>
          </cell>
          <cell r="Y1926">
            <v>0</v>
          </cell>
          <cell r="Z1926">
            <v>-2371775.35</v>
          </cell>
          <cell r="AA1926">
            <v>0</v>
          </cell>
          <cell r="AB1926">
            <v>0</v>
          </cell>
          <cell r="AC1926">
            <v>0</v>
          </cell>
          <cell r="AD1926">
            <v>-242049.49</v>
          </cell>
          <cell r="AE1926">
            <v>0</v>
          </cell>
          <cell r="AF1926">
            <v>0</v>
          </cell>
          <cell r="AG1926">
            <v>0</v>
          </cell>
          <cell r="AH1926">
            <v>0</v>
          </cell>
          <cell r="AI1926">
            <v>0</v>
          </cell>
          <cell r="AJ1926">
            <v>0</v>
          </cell>
          <cell r="AK1926">
            <v>0</v>
          </cell>
          <cell r="AL1926">
            <v>0</v>
          </cell>
          <cell r="AM1926">
            <v>0</v>
          </cell>
          <cell r="AN1926">
            <v>0</v>
          </cell>
          <cell r="AO1926">
            <v>0</v>
          </cell>
          <cell r="AQ1926">
            <v>3812971.33</v>
          </cell>
          <cell r="AR1926">
            <v>84292614.949999988</v>
          </cell>
        </row>
        <row r="1927">
          <cell r="C1927">
            <v>6067</v>
          </cell>
          <cell r="E1927">
            <v>0</v>
          </cell>
          <cell r="F1927">
            <v>0</v>
          </cell>
          <cell r="G1927">
            <v>0</v>
          </cell>
          <cell r="H1927">
            <v>0</v>
          </cell>
          <cell r="I1927">
            <v>0</v>
          </cell>
          <cell r="J1927">
            <v>0</v>
          </cell>
          <cell r="K1927">
            <v>0</v>
          </cell>
          <cell r="L1927">
            <v>0</v>
          </cell>
          <cell r="M1927">
            <v>0</v>
          </cell>
          <cell r="N1927">
            <v>0</v>
          </cell>
          <cell r="O1927">
            <v>0</v>
          </cell>
          <cell r="P1927">
            <v>0</v>
          </cell>
          <cell r="Q1927">
            <v>0</v>
          </cell>
          <cell r="R1927">
            <v>0</v>
          </cell>
          <cell r="S1927">
            <v>0</v>
          </cell>
          <cell r="T1927">
            <v>-2520</v>
          </cell>
          <cell r="U1927">
            <v>0</v>
          </cell>
          <cell r="V1927">
            <v>0</v>
          </cell>
          <cell r="W1927">
            <v>0</v>
          </cell>
          <cell r="X1927">
            <v>0</v>
          </cell>
          <cell r="Y1927">
            <v>0</v>
          </cell>
          <cell r="Z1927">
            <v>0</v>
          </cell>
          <cell r="AA1927">
            <v>0</v>
          </cell>
          <cell r="AB1927">
            <v>0</v>
          </cell>
          <cell r="AC1927">
            <v>0</v>
          </cell>
          <cell r="AD1927">
            <v>0</v>
          </cell>
          <cell r="AE1927">
            <v>0</v>
          </cell>
          <cell r="AF1927">
            <v>0</v>
          </cell>
          <cell r="AG1927">
            <v>0</v>
          </cell>
          <cell r="AH1927">
            <v>0</v>
          </cell>
          <cell r="AI1927">
            <v>0</v>
          </cell>
          <cell r="AJ1927">
            <v>0</v>
          </cell>
          <cell r="AK1927">
            <v>0</v>
          </cell>
          <cell r="AL1927">
            <v>0</v>
          </cell>
          <cell r="AM1927">
            <v>0</v>
          </cell>
          <cell r="AN1927">
            <v>0</v>
          </cell>
          <cell r="AO1927">
            <v>0</v>
          </cell>
          <cell r="AQ1927">
            <v>0</v>
          </cell>
          <cell r="AR1927">
            <v>2520</v>
          </cell>
        </row>
        <row r="1928">
          <cell r="C1928">
            <v>6067</v>
          </cell>
          <cell r="E1928">
            <v>0.06</v>
          </cell>
          <cell r="F1928">
            <v>0</v>
          </cell>
          <cell r="G1928">
            <v>0</v>
          </cell>
          <cell r="H1928">
            <v>0</v>
          </cell>
          <cell r="I1928">
            <v>0</v>
          </cell>
          <cell r="J1928">
            <v>0</v>
          </cell>
          <cell r="K1928">
            <v>0</v>
          </cell>
          <cell r="L1928">
            <v>0</v>
          </cell>
          <cell r="M1928">
            <v>0</v>
          </cell>
          <cell r="N1928">
            <v>0</v>
          </cell>
          <cell r="O1928">
            <v>0</v>
          </cell>
          <cell r="P1928">
            <v>0</v>
          </cell>
          <cell r="Q1928">
            <v>0</v>
          </cell>
          <cell r="R1928">
            <v>0</v>
          </cell>
          <cell r="S1928">
            <v>0</v>
          </cell>
          <cell r="T1928">
            <v>0</v>
          </cell>
          <cell r="U1928">
            <v>0</v>
          </cell>
          <cell r="V1928">
            <v>0</v>
          </cell>
          <cell r="W1928">
            <v>0</v>
          </cell>
          <cell r="X1928">
            <v>0</v>
          </cell>
          <cell r="Y1928">
            <v>0</v>
          </cell>
          <cell r="Z1928">
            <v>0</v>
          </cell>
          <cell r="AA1928">
            <v>0</v>
          </cell>
          <cell r="AB1928">
            <v>0</v>
          </cell>
          <cell r="AC1928">
            <v>0</v>
          </cell>
          <cell r="AD1928">
            <v>0</v>
          </cell>
          <cell r="AE1928">
            <v>0</v>
          </cell>
          <cell r="AF1928">
            <v>0</v>
          </cell>
          <cell r="AG1928">
            <v>0</v>
          </cell>
          <cell r="AH1928">
            <v>0</v>
          </cell>
          <cell r="AI1928">
            <v>0</v>
          </cell>
          <cell r="AJ1928">
            <v>0</v>
          </cell>
          <cell r="AK1928">
            <v>0</v>
          </cell>
          <cell r="AL1928">
            <v>0</v>
          </cell>
          <cell r="AM1928">
            <v>0</v>
          </cell>
          <cell r="AN1928">
            <v>0</v>
          </cell>
          <cell r="AO1928">
            <v>0</v>
          </cell>
          <cell r="AQ1928">
            <v>0.06</v>
          </cell>
          <cell r="AR1928">
            <v>0</v>
          </cell>
        </row>
        <row r="1929">
          <cell r="C1929">
            <v>6067</v>
          </cell>
          <cell r="E1929">
            <v>0</v>
          </cell>
          <cell r="F1929">
            <v>0</v>
          </cell>
          <cell r="G1929">
            <v>0</v>
          </cell>
          <cell r="H1929">
            <v>0</v>
          </cell>
          <cell r="I1929">
            <v>0</v>
          </cell>
          <cell r="J1929">
            <v>0</v>
          </cell>
          <cell r="K1929">
            <v>0</v>
          </cell>
          <cell r="L1929">
            <v>0</v>
          </cell>
          <cell r="M1929">
            <v>0</v>
          </cell>
          <cell r="N1929">
            <v>0</v>
          </cell>
          <cell r="O1929">
            <v>0</v>
          </cell>
          <cell r="P1929">
            <v>0</v>
          </cell>
          <cell r="Q1929">
            <v>0</v>
          </cell>
          <cell r="R1929">
            <v>0</v>
          </cell>
          <cell r="S1929">
            <v>0</v>
          </cell>
          <cell r="T1929">
            <v>0</v>
          </cell>
          <cell r="U1929">
            <v>0</v>
          </cell>
          <cell r="V1929">
            <v>0</v>
          </cell>
          <cell r="W1929">
            <v>0</v>
          </cell>
          <cell r="X1929">
            <v>0</v>
          </cell>
          <cell r="Y1929">
            <v>0</v>
          </cell>
          <cell r="Z1929">
            <v>0</v>
          </cell>
          <cell r="AA1929">
            <v>0</v>
          </cell>
          <cell r="AB1929">
            <v>0</v>
          </cell>
          <cell r="AC1929">
            <v>0</v>
          </cell>
          <cell r="AD1929">
            <v>0</v>
          </cell>
          <cell r="AE1929">
            <v>0</v>
          </cell>
          <cell r="AF1929">
            <v>0</v>
          </cell>
          <cell r="AG1929">
            <v>0</v>
          </cell>
          <cell r="AH1929">
            <v>0</v>
          </cell>
          <cell r="AI1929">
            <v>0</v>
          </cell>
          <cell r="AJ1929">
            <v>0</v>
          </cell>
          <cell r="AK1929">
            <v>0</v>
          </cell>
          <cell r="AL1929">
            <v>0</v>
          </cell>
          <cell r="AM1929">
            <v>0</v>
          </cell>
          <cell r="AN1929">
            <v>0</v>
          </cell>
          <cell r="AO1929">
            <v>0</v>
          </cell>
          <cell r="AQ1929">
            <v>0</v>
          </cell>
          <cell r="AR1929">
            <v>0</v>
          </cell>
        </row>
        <row r="1930">
          <cell r="C1930">
            <v>6067</v>
          </cell>
          <cell r="E1930">
            <v>0</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cell r="AF1930">
            <v>0</v>
          </cell>
          <cell r="AG1930">
            <v>0</v>
          </cell>
          <cell r="AH1930">
            <v>0</v>
          </cell>
          <cell r="AI1930">
            <v>0</v>
          </cell>
          <cell r="AJ1930">
            <v>0</v>
          </cell>
          <cell r="AK1930">
            <v>0</v>
          </cell>
          <cell r="AL1930">
            <v>0</v>
          </cell>
          <cell r="AM1930">
            <v>0</v>
          </cell>
          <cell r="AN1930">
            <v>0</v>
          </cell>
          <cell r="AO1930">
            <v>0</v>
          </cell>
          <cell r="AQ1930">
            <v>0</v>
          </cell>
          <cell r="AR1930">
            <v>0</v>
          </cell>
        </row>
        <row r="1931">
          <cell r="C1931">
            <v>6067</v>
          </cell>
          <cell r="E1931">
            <v>0</v>
          </cell>
          <cell r="F1931">
            <v>0</v>
          </cell>
          <cell r="G1931">
            <v>0</v>
          </cell>
          <cell r="H1931">
            <v>0</v>
          </cell>
          <cell r="I1931">
            <v>0</v>
          </cell>
          <cell r="J1931">
            <v>0</v>
          </cell>
          <cell r="K1931">
            <v>0</v>
          </cell>
          <cell r="L1931">
            <v>0</v>
          </cell>
          <cell r="M1931">
            <v>0</v>
          </cell>
          <cell r="N1931">
            <v>0</v>
          </cell>
          <cell r="O1931">
            <v>0</v>
          </cell>
          <cell r="P1931">
            <v>0</v>
          </cell>
          <cell r="Q1931">
            <v>0</v>
          </cell>
          <cell r="R1931">
            <v>0</v>
          </cell>
          <cell r="S1931">
            <v>0</v>
          </cell>
          <cell r="T1931">
            <v>0</v>
          </cell>
          <cell r="U1931">
            <v>0</v>
          </cell>
          <cell r="V1931">
            <v>0</v>
          </cell>
          <cell r="W1931">
            <v>0</v>
          </cell>
          <cell r="X1931">
            <v>0</v>
          </cell>
          <cell r="Y1931">
            <v>0</v>
          </cell>
          <cell r="Z1931">
            <v>0</v>
          </cell>
          <cell r="AA1931">
            <v>0</v>
          </cell>
          <cell r="AB1931">
            <v>0</v>
          </cell>
          <cell r="AC1931">
            <v>0</v>
          </cell>
          <cell r="AD1931">
            <v>0</v>
          </cell>
          <cell r="AE1931">
            <v>0</v>
          </cell>
          <cell r="AF1931">
            <v>0</v>
          </cell>
          <cell r="AG1931">
            <v>0</v>
          </cell>
          <cell r="AH1931">
            <v>0</v>
          </cell>
          <cell r="AI1931">
            <v>0</v>
          </cell>
          <cell r="AJ1931">
            <v>0</v>
          </cell>
          <cell r="AK1931">
            <v>0</v>
          </cell>
          <cell r="AL1931">
            <v>0</v>
          </cell>
          <cell r="AM1931">
            <v>0</v>
          </cell>
          <cell r="AN1931">
            <v>0</v>
          </cell>
          <cell r="AO1931">
            <v>0</v>
          </cell>
          <cell r="AQ1931">
            <v>0</v>
          </cell>
          <cell r="AR1931">
            <v>0</v>
          </cell>
        </row>
        <row r="1932">
          <cell r="C1932">
            <v>6067</v>
          </cell>
          <cell r="E1932">
            <v>0</v>
          </cell>
          <cell r="F1932">
            <v>0</v>
          </cell>
          <cell r="G1932">
            <v>0</v>
          </cell>
          <cell r="H1932">
            <v>0</v>
          </cell>
          <cell r="I1932">
            <v>0</v>
          </cell>
          <cell r="J1932">
            <v>0</v>
          </cell>
          <cell r="K1932">
            <v>0</v>
          </cell>
          <cell r="L1932">
            <v>0</v>
          </cell>
          <cell r="M1932">
            <v>0</v>
          </cell>
          <cell r="N1932">
            <v>0</v>
          </cell>
          <cell r="O1932">
            <v>0</v>
          </cell>
          <cell r="P1932">
            <v>0</v>
          </cell>
          <cell r="Q1932">
            <v>0</v>
          </cell>
          <cell r="R1932">
            <v>0</v>
          </cell>
          <cell r="S1932">
            <v>0</v>
          </cell>
          <cell r="T1932">
            <v>0</v>
          </cell>
          <cell r="U1932">
            <v>0</v>
          </cell>
          <cell r="V1932">
            <v>0</v>
          </cell>
          <cell r="W1932">
            <v>0</v>
          </cell>
          <cell r="X1932">
            <v>0</v>
          </cell>
          <cell r="Y1932">
            <v>0</v>
          </cell>
          <cell r="Z1932">
            <v>0</v>
          </cell>
          <cell r="AA1932">
            <v>0</v>
          </cell>
          <cell r="AB1932">
            <v>0</v>
          </cell>
          <cell r="AC1932">
            <v>0</v>
          </cell>
          <cell r="AD1932">
            <v>0</v>
          </cell>
          <cell r="AE1932">
            <v>0</v>
          </cell>
          <cell r="AF1932">
            <v>0</v>
          </cell>
          <cell r="AG1932">
            <v>0</v>
          </cell>
          <cell r="AH1932">
            <v>0</v>
          </cell>
          <cell r="AI1932">
            <v>0</v>
          </cell>
          <cell r="AJ1932">
            <v>0</v>
          </cell>
          <cell r="AK1932">
            <v>0</v>
          </cell>
          <cell r="AL1932">
            <v>0</v>
          </cell>
          <cell r="AM1932">
            <v>0</v>
          </cell>
          <cell r="AN1932">
            <v>0</v>
          </cell>
          <cell r="AO1932">
            <v>0</v>
          </cell>
          <cell r="AQ1932">
            <v>0</v>
          </cell>
          <cell r="AR1932">
            <v>0</v>
          </cell>
        </row>
        <row r="1933">
          <cell r="C1933">
            <v>6067</v>
          </cell>
          <cell r="E1933">
            <v>0</v>
          </cell>
          <cell r="F1933">
            <v>0</v>
          </cell>
          <cell r="G1933">
            <v>0</v>
          </cell>
          <cell r="H1933">
            <v>0</v>
          </cell>
          <cell r="I1933">
            <v>0</v>
          </cell>
          <cell r="J1933">
            <v>0</v>
          </cell>
          <cell r="K1933">
            <v>0</v>
          </cell>
          <cell r="L1933">
            <v>0</v>
          </cell>
          <cell r="M1933">
            <v>0</v>
          </cell>
          <cell r="N1933">
            <v>0</v>
          </cell>
          <cell r="O1933">
            <v>0</v>
          </cell>
          <cell r="P1933">
            <v>0</v>
          </cell>
          <cell r="Q1933">
            <v>0</v>
          </cell>
          <cell r="R1933">
            <v>0</v>
          </cell>
          <cell r="S1933">
            <v>0</v>
          </cell>
          <cell r="T1933">
            <v>0</v>
          </cell>
          <cell r="U1933">
            <v>0</v>
          </cell>
          <cell r="V1933">
            <v>0</v>
          </cell>
          <cell r="W1933">
            <v>0</v>
          </cell>
          <cell r="X1933">
            <v>0</v>
          </cell>
          <cell r="Y1933">
            <v>0</v>
          </cell>
          <cell r="Z1933">
            <v>0</v>
          </cell>
          <cell r="AA1933">
            <v>0</v>
          </cell>
          <cell r="AB1933">
            <v>0</v>
          </cell>
          <cell r="AC1933">
            <v>0</v>
          </cell>
          <cell r="AD1933">
            <v>0</v>
          </cell>
          <cell r="AE1933">
            <v>0</v>
          </cell>
          <cell r="AF1933">
            <v>0</v>
          </cell>
          <cell r="AG1933">
            <v>0</v>
          </cell>
          <cell r="AH1933">
            <v>0</v>
          </cell>
          <cell r="AI1933">
            <v>0</v>
          </cell>
          <cell r="AJ1933">
            <v>0</v>
          </cell>
          <cell r="AK1933">
            <v>0</v>
          </cell>
          <cell r="AL1933">
            <v>0</v>
          </cell>
          <cell r="AM1933">
            <v>0</v>
          </cell>
          <cell r="AN1933">
            <v>0</v>
          </cell>
          <cell r="AO1933">
            <v>0</v>
          </cell>
          <cell r="AQ1933">
            <v>0</v>
          </cell>
          <cell r="AR1933">
            <v>0</v>
          </cell>
        </row>
        <row r="1934">
          <cell r="C1934">
            <v>6067</v>
          </cell>
          <cell r="E1934">
            <v>0</v>
          </cell>
          <cell r="F1934">
            <v>0</v>
          </cell>
          <cell r="G1934">
            <v>0</v>
          </cell>
          <cell r="H1934">
            <v>0</v>
          </cell>
          <cell r="I1934">
            <v>0</v>
          </cell>
          <cell r="J1934">
            <v>0</v>
          </cell>
          <cell r="K1934">
            <v>0</v>
          </cell>
          <cell r="L1934">
            <v>0</v>
          </cell>
          <cell r="M1934">
            <v>0</v>
          </cell>
          <cell r="N1934">
            <v>0</v>
          </cell>
          <cell r="O1934">
            <v>0</v>
          </cell>
          <cell r="P1934">
            <v>0</v>
          </cell>
          <cell r="Q1934">
            <v>0</v>
          </cell>
          <cell r="R1934">
            <v>0</v>
          </cell>
          <cell r="S1934">
            <v>0</v>
          </cell>
          <cell r="T1934">
            <v>0</v>
          </cell>
          <cell r="U1934">
            <v>0</v>
          </cell>
          <cell r="V1934">
            <v>0</v>
          </cell>
          <cell r="W1934">
            <v>0</v>
          </cell>
          <cell r="X1934">
            <v>0</v>
          </cell>
          <cell r="Y1934">
            <v>0</v>
          </cell>
          <cell r="Z1934">
            <v>0</v>
          </cell>
          <cell r="AA1934">
            <v>0</v>
          </cell>
          <cell r="AB1934">
            <v>0</v>
          </cell>
          <cell r="AC1934">
            <v>0</v>
          </cell>
          <cell r="AD1934">
            <v>0</v>
          </cell>
          <cell r="AE1934">
            <v>0</v>
          </cell>
          <cell r="AF1934">
            <v>0</v>
          </cell>
          <cell r="AG1934">
            <v>0</v>
          </cell>
          <cell r="AH1934">
            <v>0</v>
          </cell>
          <cell r="AI1934">
            <v>0</v>
          </cell>
          <cell r="AJ1934">
            <v>0</v>
          </cell>
          <cell r="AK1934">
            <v>0</v>
          </cell>
          <cell r="AL1934">
            <v>0</v>
          </cell>
          <cell r="AM1934">
            <v>0</v>
          </cell>
          <cell r="AN1934">
            <v>0</v>
          </cell>
          <cell r="AO1934">
            <v>0</v>
          </cell>
          <cell r="AQ1934">
            <v>0</v>
          </cell>
          <cell r="AR1934">
            <v>0</v>
          </cell>
        </row>
        <row r="1935">
          <cell r="C1935">
            <v>6067</v>
          </cell>
          <cell r="E1935">
            <v>0</v>
          </cell>
          <cell r="F1935">
            <v>0</v>
          </cell>
          <cell r="G1935">
            <v>0</v>
          </cell>
          <cell r="H1935">
            <v>0</v>
          </cell>
          <cell r="I1935">
            <v>0</v>
          </cell>
          <cell r="J1935">
            <v>0</v>
          </cell>
          <cell r="K1935">
            <v>0</v>
          </cell>
          <cell r="L1935">
            <v>0</v>
          </cell>
          <cell r="M1935">
            <v>0</v>
          </cell>
          <cell r="N1935">
            <v>0</v>
          </cell>
          <cell r="O1935">
            <v>0</v>
          </cell>
          <cell r="P1935">
            <v>0</v>
          </cell>
          <cell r="Q1935">
            <v>0</v>
          </cell>
          <cell r="R1935">
            <v>0</v>
          </cell>
          <cell r="S1935">
            <v>0</v>
          </cell>
          <cell r="T1935">
            <v>0</v>
          </cell>
          <cell r="U1935">
            <v>0</v>
          </cell>
          <cell r="V1935">
            <v>0</v>
          </cell>
          <cell r="W1935">
            <v>0</v>
          </cell>
          <cell r="X1935">
            <v>0</v>
          </cell>
          <cell r="Y1935">
            <v>0</v>
          </cell>
          <cell r="Z1935">
            <v>0</v>
          </cell>
          <cell r="AA1935">
            <v>0</v>
          </cell>
          <cell r="AB1935">
            <v>0</v>
          </cell>
          <cell r="AC1935">
            <v>0</v>
          </cell>
          <cell r="AD1935">
            <v>0</v>
          </cell>
          <cell r="AE1935">
            <v>0</v>
          </cell>
          <cell r="AF1935">
            <v>0</v>
          </cell>
          <cell r="AG1935">
            <v>0</v>
          </cell>
          <cell r="AH1935">
            <v>0</v>
          </cell>
          <cell r="AI1935">
            <v>0</v>
          </cell>
          <cell r="AJ1935">
            <v>0</v>
          </cell>
          <cell r="AK1935">
            <v>0</v>
          </cell>
          <cell r="AL1935">
            <v>0</v>
          </cell>
          <cell r="AM1935">
            <v>0</v>
          </cell>
          <cell r="AN1935">
            <v>0</v>
          </cell>
          <cell r="AO1935">
            <v>0</v>
          </cell>
          <cell r="AQ1935">
            <v>0</v>
          </cell>
          <cell r="AR1935">
            <v>0</v>
          </cell>
        </row>
        <row r="1936">
          <cell r="C1936">
            <v>6067</v>
          </cell>
          <cell r="E1936">
            <v>0</v>
          </cell>
          <cell r="F1936">
            <v>0</v>
          </cell>
          <cell r="G1936">
            <v>0</v>
          </cell>
          <cell r="H1936">
            <v>0</v>
          </cell>
          <cell r="I1936">
            <v>0</v>
          </cell>
          <cell r="J1936">
            <v>0</v>
          </cell>
          <cell r="K1936">
            <v>0</v>
          </cell>
          <cell r="L1936">
            <v>0</v>
          </cell>
          <cell r="M1936">
            <v>0</v>
          </cell>
          <cell r="N1936">
            <v>0</v>
          </cell>
          <cell r="O1936">
            <v>0</v>
          </cell>
          <cell r="P1936">
            <v>0</v>
          </cell>
          <cell r="Q1936">
            <v>0</v>
          </cell>
          <cell r="R1936">
            <v>0</v>
          </cell>
          <cell r="S1936">
            <v>0</v>
          </cell>
          <cell r="T1936">
            <v>0</v>
          </cell>
          <cell r="U1936">
            <v>0</v>
          </cell>
          <cell r="V1936">
            <v>0</v>
          </cell>
          <cell r="W1936">
            <v>0</v>
          </cell>
          <cell r="X1936">
            <v>0</v>
          </cell>
          <cell r="Y1936">
            <v>0</v>
          </cell>
          <cell r="Z1936">
            <v>0</v>
          </cell>
          <cell r="AA1936">
            <v>0</v>
          </cell>
          <cell r="AB1936">
            <v>0</v>
          </cell>
          <cell r="AC1936">
            <v>0</v>
          </cell>
          <cell r="AD1936">
            <v>0</v>
          </cell>
          <cell r="AE1936">
            <v>0</v>
          </cell>
          <cell r="AF1936">
            <v>0</v>
          </cell>
          <cell r="AG1936">
            <v>0</v>
          </cell>
          <cell r="AH1936">
            <v>0</v>
          </cell>
          <cell r="AI1936">
            <v>0</v>
          </cell>
          <cell r="AJ1936">
            <v>0</v>
          </cell>
          <cell r="AK1936">
            <v>0</v>
          </cell>
          <cell r="AL1936">
            <v>0</v>
          </cell>
          <cell r="AM1936">
            <v>0</v>
          </cell>
          <cell r="AN1936">
            <v>0</v>
          </cell>
          <cell r="AO1936">
            <v>0</v>
          </cell>
          <cell r="AQ1936">
            <v>0</v>
          </cell>
          <cell r="AR1936">
            <v>0</v>
          </cell>
        </row>
        <row r="1937">
          <cell r="C1937">
            <v>6067</v>
          </cell>
          <cell r="E1937">
            <v>0</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cell r="AF1937">
            <v>0</v>
          </cell>
          <cell r="AG1937">
            <v>0</v>
          </cell>
          <cell r="AH1937">
            <v>0</v>
          </cell>
          <cell r="AI1937">
            <v>0</v>
          </cell>
          <cell r="AJ1937">
            <v>0</v>
          </cell>
          <cell r="AK1937">
            <v>0</v>
          </cell>
          <cell r="AL1937">
            <v>0</v>
          </cell>
          <cell r="AM1937">
            <v>0</v>
          </cell>
          <cell r="AN1937">
            <v>0</v>
          </cell>
          <cell r="AO1937">
            <v>0</v>
          </cell>
          <cell r="AQ1937">
            <v>0</v>
          </cell>
          <cell r="AR1937">
            <v>0</v>
          </cell>
        </row>
        <row r="1938">
          <cell r="C1938">
            <v>6067</v>
          </cell>
          <cell r="E1938">
            <v>0</v>
          </cell>
          <cell r="F1938">
            <v>0</v>
          </cell>
          <cell r="G1938">
            <v>0</v>
          </cell>
          <cell r="H1938">
            <v>0</v>
          </cell>
          <cell r="I1938">
            <v>0</v>
          </cell>
          <cell r="J1938">
            <v>0</v>
          </cell>
          <cell r="K1938">
            <v>0</v>
          </cell>
          <cell r="L1938">
            <v>0</v>
          </cell>
          <cell r="M1938">
            <v>0</v>
          </cell>
          <cell r="N1938">
            <v>0</v>
          </cell>
          <cell r="O1938">
            <v>0</v>
          </cell>
          <cell r="P1938">
            <v>0</v>
          </cell>
          <cell r="Q1938">
            <v>0</v>
          </cell>
          <cell r="R1938">
            <v>0</v>
          </cell>
          <cell r="S1938">
            <v>0</v>
          </cell>
          <cell r="T1938">
            <v>0</v>
          </cell>
          <cell r="U1938">
            <v>0</v>
          </cell>
          <cell r="V1938">
            <v>0</v>
          </cell>
          <cell r="W1938">
            <v>0</v>
          </cell>
          <cell r="X1938">
            <v>0</v>
          </cell>
          <cell r="Y1938">
            <v>0</v>
          </cell>
          <cell r="Z1938">
            <v>0</v>
          </cell>
          <cell r="AA1938">
            <v>0</v>
          </cell>
          <cell r="AB1938">
            <v>0</v>
          </cell>
          <cell r="AC1938">
            <v>0</v>
          </cell>
          <cell r="AD1938">
            <v>0</v>
          </cell>
          <cell r="AE1938">
            <v>0</v>
          </cell>
          <cell r="AF1938">
            <v>0</v>
          </cell>
          <cell r="AG1938">
            <v>0</v>
          </cell>
          <cell r="AH1938">
            <v>0</v>
          </cell>
          <cell r="AI1938">
            <v>0</v>
          </cell>
          <cell r="AJ1938">
            <v>0</v>
          </cell>
          <cell r="AK1938">
            <v>0</v>
          </cell>
          <cell r="AL1938">
            <v>0</v>
          </cell>
          <cell r="AM1938">
            <v>0</v>
          </cell>
          <cell r="AN1938">
            <v>0</v>
          </cell>
          <cell r="AO1938">
            <v>0</v>
          </cell>
          <cell r="AQ1938">
            <v>0</v>
          </cell>
          <cell r="AR1938">
            <v>0</v>
          </cell>
        </row>
        <row r="1939">
          <cell r="C1939">
            <v>6067</v>
          </cell>
          <cell r="E1939">
            <v>0</v>
          </cell>
          <cell r="F1939">
            <v>0</v>
          </cell>
          <cell r="G1939">
            <v>0</v>
          </cell>
          <cell r="H1939">
            <v>0</v>
          </cell>
          <cell r="I1939">
            <v>0</v>
          </cell>
          <cell r="J1939">
            <v>0</v>
          </cell>
          <cell r="K1939">
            <v>0</v>
          </cell>
          <cell r="L1939">
            <v>0</v>
          </cell>
          <cell r="M1939">
            <v>0</v>
          </cell>
          <cell r="N1939">
            <v>0</v>
          </cell>
          <cell r="O1939">
            <v>0</v>
          </cell>
          <cell r="P1939">
            <v>0</v>
          </cell>
          <cell r="Q1939">
            <v>0</v>
          </cell>
          <cell r="R1939">
            <v>0</v>
          </cell>
          <cell r="S1939">
            <v>0</v>
          </cell>
          <cell r="T1939">
            <v>0</v>
          </cell>
          <cell r="U1939">
            <v>0</v>
          </cell>
          <cell r="V1939">
            <v>0</v>
          </cell>
          <cell r="W1939">
            <v>0</v>
          </cell>
          <cell r="X1939">
            <v>0</v>
          </cell>
          <cell r="Y1939">
            <v>0</v>
          </cell>
          <cell r="Z1939">
            <v>0</v>
          </cell>
          <cell r="AA1939">
            <v>0</v>
          </cell>
          <cell r="AB1939">
            <v>0</v>
          </cell>
          <cell r="AC1939">
            <v>0</v>
          </cell>
          <cell r="AD1939">
            <v>0</v>
          </cell>
          <cell r="AE1939">
            <v>0</v>
          </cell>
          <cell r="AF1939">
            <v>0</v>
          </cell>
          <cell r="AG1939">
            <v>0</v>
          </cell>
          <cell r="AH1939">
            <v>0</v>
          </cell>
          <cell r="AI1939">
            <v>0</v>
          </cell>
          <cell r="AJ1939">
            <v>0</v>
          </cell>
          <cell r="AK1939">
            <v>0</v>
          </cell>
          <cell r="AL1939">
            <v>0</v>
          </cell>
          <cell r="AM1939">
            <v>0</v>
          </cell>
          <cell r="AN1939">
            <v>0</v>
          </cell>
          <cell r="AO1939">
            <v>0</v>
          </cell>
          <cell r="AQ1939">
            <v>0</v>
          </cell>
          <cell r="AR1939">
            <v>0</v>
          </cell>
        </row>
        <row r="1940">
          <cell r="C1940">
            <v>6067</v>
          </cell>
          <cell r="E1940">
            <v>0</v>
          </cell>
          <cell r="F1940">
            <v>0</v>
          </cell>
          <cell r="G1940">
            <v>0</v>
          </cell>
          <cell r="H1940">
            <v>0</v>
          </cell>
          <cell r="I1940">
            <v>0</v>
          </cell>
          <cell r="J1940">
            <v>0</v>
          </cell>
          <cell r="K1940">
            <v>0</v>
          </cell>
          <cell r="L1940">
            <v>0</v>
          </cell>
          <cell r="M1940">
            <v>0</v>
          </cell>
          <cell r="N1940">
            <v>0</v>
          </cell>
          <cell r="O1940">
            <v>0</v>
          </cell>
          <cell r="P1940">
            <v>0</v>
          </cell>
          <cell r="Q1940">
            <v>0</v>
          </cell>
          <cell r="R1940">
            <v>0</v>
          </cell>
          <cell r="S1940">
            <v>0</v>
          </cell>
          <cell r="T1940">
            <v>0</v>
          </cell>
          <cell r="U1940">
            <v>0</v>
          </cell>
          <cell r="V1940">
            <v>0</v>
          </cell>
          <cell r="W1940">
            <v>0</v>
          </cell>
          <cell r="X1940">
            <v>0</v>
          </cell>
          <cell r="Y1940">
            <v>0</v>
          </cell>
          <cell r="Z1940">
            <v>0</v>
          </cell>
          <cell r="AA1940">
            <v>0</v>
          </cell>
          <cell r="AB1940">
            <v>0</v>
          </cell>
          <cell r="AC1940">
            <v>0</v>
          </cell>
          <cell r="AD1940">
            <v>0</v>
          </cell>
          <cell r="AE1940">
            <v>0</v>
          </cell>
          <cell r="AF1940">
            <v>0</v>
          </cell>
          <cell r="AG1940">
            <v>0</v>
          </cell>
          <cell r="AH1940">
            <v>0</v>
          </cell>
          <cell r="AI1940">
            <v>0</v>
          </cell>
          <cell r="AJ1940">
            <v>0</v>
          </cell>
          <cell r="AK1940">
            <v>0</v>
          </cell>
          <cell r="AL1940">
            <v>0</v>
          </cell>
          <cell r="AM1940">
            <v>0</v>
          </cell>
          <cell r="AN1940">
            <v>0</v>
          </cell>
          <cell r="AO1940">
            <v>0</v>
          </cell>
          <cell r="AQ1940">
            <v>0</v>
          </cell>
          <cell r="AR1940">
            <v>0</v>
          </cell>
        </row>
        <row r="1941">
          <cell r="C1941">
            <v>6067</v>
          </cell>
          <cell r="E1941">
            <v>0</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cell r="AF1941">
            <v>0</v>
          </cell>
          <cell r="AG1941">
            <v>0</v>
          </cell>
          <cell r="AH1941">
            <v>0</v>
          </cell>
          <cell r="AI1941">
            <v>0</v>
          </cell>
          <cell r="AJ1941">
            <v>0</v>
          </cell>
          <cell r="AK1941">
            <v>0</v>
          </cell>
          <cell r="AL1941">
            <v>0</v>
          </cell>
          <cell r="AM1941">
            <v>0</v>
          </cell>
          <cell r="AN1941">
            <v>0</v>
          </cell>
          <cell r="AO1941">
            <v>0</v>
          </cell>
          <cell r="AQ1941">
            <v>0</v>
          </cell>
          <cell r="AR1941">
            <v>0</v>
          </cell>
        </row>
        <row r="1942">
          <cell r="C1942">
            <v>6067</v>
          </cell>
          <cell r="E1942">
            <v>0</v>
          </cell>
          <cell r="F1942">
            <v>0</v>
          </cell>
          <cell r="G1942">
            <v>0</v>
          </cell>
          <cell r="H1942">
            <v>0</v>
          </cell>
          <cell r="I1942">
            <v>0</v>
          </cell>
          <cell r="J1942">
            <v>0</v>
          </cell>
          <cell r="K1942">
            <v>0</v>
          </cell>
          <cell r="L1942">
            <v>0</v>
          </cell>
          <cell r="M1942">
            <v>0</v>
          </cell>
          <cell r="N1942">
            <v>0</v>
          </cell>
          <cell r="O1942">
            <v>0</v>
          </cell>
          <cell r="P1942">
            <v>0</v>
          </cell>
          <cell r="Q1942">
            <v>0</v>
          </cell>
          <cell r="R1942">
            <v>0</v>
          </cell>
          <cell r="S1942">
            <v>0</v>
          </cell>
          <cell r="T1942">
            <v>0</v>
          </cell>
          <cell r="U1942">
            <v>0</v>
          </cell>
          <cell r="V1942">
            <v>0</v>
          </cell>
          <cell r="W1942">
            <v>0</v>
          </cell>
          <cell r="X1942">
            <v>0</v>
          </cell>
          <cell r="Y1942">
            <v>0</v>
          </cell>
          <cell r="Z1942">
            <v>0</v>
          </cell>
          <cell r="AA1942">
            <v>0</v>
          </cell>
          <cell r="AB1942">
            <v>0</v>
          </cell>
          <cell r="AC1942">
            <v>0</v>
          </cell>
          <cell r="AD1942">
            <v>0</v>
          </cell>
          <cell r="AE1942">
            <v>0</v>
          </cell>
          <cell r="AF1942">
            <v>0</v>
          </cell>
          <cell r="AG1942">
            <v>0</v>
          </cell>
          <cell r="AH1942">
            <v>0</v>
          </cell>
          <cell r="AI1942">
            <v>0</v>
          </cell>
          <cell r="AJ1942">
            <v>0</v>
          </cell>
          <cell r="AK1942">
            <v>0</v>
          </cell>
          <cell r="AL1942">
            <v>0</v>
          </cell>
          <cell r="AM1942">
            <v>0</v>
          </cell>
          <cell r="AN1942">
            <v>0</v>
          </cell>
          <cell r="AO1942">
            <v>0</v>
          </cell>
          <cell r="AQ1942">
            <v>0</v>
          </cell>
          <cell r="AR1942">
            <v>0</v>
          </cell>
        </row>
        <row r="1943">
          <cell r="C1943">
            <v>6067</v>
          </cell>
          <cell r="E1943">
            <v>0</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0</v>
          </cell>
          <cell r="AD1943">
            <v>0</v>
          </cell>
          <cell r="AE1943">
            <v>0</v>
          </cell>
          <cell r="AF1943">
            <v>0</v>
          </cell>
          <cell r="AG1943">
            <v>0</v>
          </cell>
          <cell r="AH1943">
            <v>0</v>
          </cell>
          <cell r="AI1943">
            <v>0</v>
          </cell>
          <cell r="AJ1943">
            <v>0</v>
          </cell>
          <cell r="AK1943">
            <v>0</v>
          </cell>
          <cell r="AL1943">
            <v>0</v>
          </cell>
          <cell r="AM1943">
            <v>0</v>
          </cell>
          <cell r="AN1943">
            <v>0</v>
          </cell>
          <cell r="AO1943">
            <v>0</v>
          </cell>
          <cell r="AQ1943">
            <v>0</v>
          </cell>
          <cell r="AR1943">
            <v>0</v>
          </cell>
        </row>
        <row r="1944">
          <cell r="C1944">
            <v>6067</v>
          </cell>
          <cell r="E1944">
            <v>0</v>
          </cell>
          <cell r="F1944">
            <v>0</v>
          </cell>
          <cell r="G1944">
            <v>0</v>
          </cell>
          <cell r="H1944">
            <v>0</v>
          </cell>
          <cell r="I1944">
            <v>0</v>
          </cell>
          <cell r="J1944">
            <v>0</v>
          </cell>
          <cell r="K1944">
            <v>0</v>
          </cell>
          <cell r="L1944">
            <v>0</v>
          </cell>
          <cell r="M1944">
            <v>0</v>
          </cell>
          <cell r="N1944">
            <v>0</v>
          </cell>
          <cell r="O1944">
            <v>0</v>
          </cell>
          <cell r="P1944">
            <v>0</v>
          </cell>
          <cell r="Q1944">
            <v>0</v>
          </cell>
          <cell r="R1944">
            <v>0</v>
          </cell>
          <cell r="S1944">
            <v>0</v>
          </cell>
          <cell r="T1944">
            <v>0</v>
          </cell>
          <cell r="U1944">
            <v>0</v>
          </cell>
          <cell r="V1944">
            <v>0</v>
          </cell>
          <cell r="W1944">
            <v>0</v>
          </cell>
          <cell r="X1944">
            <v>0</v>
          </cell>
          <cell r="Y1944">
            <v>0</v>
          </cell>
          <cell r="Z1944">
            <v>0</v>
          </cell>
          <cell r="AA1944">
            <v>0</v>
          </cell>
          <cell r="AB1944">
            <v>0</v>
          </cell>
          <cell r="AC1944">
            <v>0</v>
          </cell>
          <cell r="AD1944">
            <v>0</v>
          </cell>
          <cell r="AE1944">
            <v>0</v>
          </cell>
          <cell r="AF1944">
            <v>0</v>
          </cell>
          <cell r="AG1944">
            <v>0</v>
          </cell>
          <cell r="AH1944">
            <v>0</v>
          </cell>
          <cell r="AI1944">
            <v>0</v>
          </cell>
          <cell r="AJ1944">
            <v>0</v>
          </cell>
          <cell r="AK1944">
            <v>0</v>
          </cell>
          <cell r="AL1944">
            <v>0</v>
          </cell>
          <cell r="AM1944">
            <v>0</v>
          </cell>
          <cell r="AN1944">
            <v>0</v>
          </cell>
          <cell r="AO1944">
            <v>0</v>
          </cell>
          <cell r="AQ1944">
            <v>0</v>
          </cell>
          <cell r="AR1944">
            <v>0</v>
          </cell>
        </row>
        <row r="1945">
          <cell r="E1945">
            <v>0.06</v>
          </cell>
          <cell r="F1945">
            <v>0</v>
          </cell>
          <cell r="G1945">
            <v>0</v>
          </cell>
          <cell r="H1945">
            <v>0</v>
          </cell>
          <cell r="I1945">
            <v>0</v>
          </cell>
          <cell r="J1945">
            <v>0</v>
          </cell>
          <cell r="K1945">
            <v>0</v>
          </cell>
          <cell r="L1945">
            <v>0</v>
          </cell>
          <cell r="M1945">
            <v>0</v>
          </cell>
          <cell r="N1945">
            <v>0</v>
          </cell>
          <cell r="O1945">
            <v>0</v>
          </cell>
          <cell r="P1945">
            <v>0</v>
          </cell>
          <cell r="Q1945">
            <v>0</v>
          </cell>
          <cell r="R1945">
            <v>0</v>
          </cell>
          <cell r="S1945">
            <v>0</v>
          </cell>
          <cell r="T1945">
            <v>-2520</v>
          </cell>
          <cell r="U1945">
            <v>0</v>
          </cell>
          <cell r="V1945">
            <v>0</v>
          </cell>
          <cell r="W1945">
            <v>0</v>
          </cell>
          <cell r="X1945">
            <v>0</v>
          </cell>
          <cell r="Y1945">
            <v>0</v>
          </cell>
          <cell r="Z1945">
            <v>0</v>
          </cell>
          <cell r="AA1945">
            <v>0</v>
          </cell>
          <cell r="AB1945">
            <v>0</v>
          </cell>
          <cell r="AC1945">
            <v>0</v>
          </cell>
          <cell r="AD1945">
            <v>0</v>
          </cell>
          <cell r="AE1945">
            <v>0</v>
          </cell>
          <cell r="AF1945">
            <v>0</v>
          </cell>
          <cell r="AG1945">
            <v>0</v>
          </cell>
          <cell r="AH1945">
            <v>0</v>
          </cell>
          <cell r="AI1945">
            <v>0</v>
          </cell>
          <cell r="AJ1945">
            <v>0</v>
          </cell>
          <cell r="AK1945">
            <v>0</v>
          </cell>
          <cell r="AL1945">
            <v>0</v>
          </cell>
          <cell r="AM1945">
            <v>0</v>
          </cell>
          <cell r="AN1945">
            <v>0</v>
          </cell>
          <cell r="AO1945">
            <v>0</v>
          </cell>
          <cell r="AQ1945">
            <v>0.06</v>
          </cell>
          <cell r="AR1945">
            <v>2520</v>
          </cell>
        </row>
        <row r="1946">
          <cell r="C1946">
            <v>6013</v>
          </cell>
          <cell r="E1946">
            <v>0</v>
          </cell>
          <cell r="F1946">
            <v>0</v>
          </cell>
          <cell r="G1946">
            <v>0</v>
          </cell>
          <cell r="H1946">
            <v>0</v>
          </cell>
          <cell r="I1946">
            <v>0</v>
          </cell>
          <cell r="J1946">
            <v>0</v>
          </cell>
          <cell r="K1946">
            <v>0</v>
          </cell>
          <cell r="L1946">
            <v>0</v>
          </cell>
          <cell r="M1946">
            <v>0</v>
          </cell>
          <cell r="N1946">
            <v>0</v>
          </cell>
          <cell r="O1946">
            <v>0</v>
          </cell>
          <cell r="P1946">
            <v>0</v>
          </cell>
          <cell r="Q1946">
            <v>0</v>
          </cell>
          <cell r="R1946">
            <v>0</v>
          </cell>
          <cell r="S1946">
            <v>0</v>
          </cell>
          <cell r="T1946">
            <v>0</v>
          </cell>
          <cell r="U1946">
            <v>0</v>
          </cell>
          <cell r="V1946">
            <v>-94673568.739999995</v>
          </cell>
          <cell r="W1946">
            <v>0</v>
          </cell>
          <cell r="X1946">
            <v>0</v>
          </cell>
          <cell r="Y1946">
            <v>0</v>
          </cell>
          <cell r="Z1946">
            <v>0</v>
          </cell>
          <cell r="AA1946">
            <v>0</v>
          </cell>
          <cell r="AB1946">
            <v>0</v>
          </cell>
          <cell r="AC1946">
            <v>0</v>
          </cell>
          <cell r="AD1946">
            <v>0</v>
          </cell>
          <cell r="AE1946">
            <v>0</v>
          </cell>
          <cell r="AF1946">
            <v>0</v>
          </cell>
          <cell r="AG1946">
            <v>0</v>
          </cell>
          <cell r="AH1946">
            <v>0</v>
          </cell>
          <cell r="AI1946">
            <v>0</v>
          </cell>
          <cell r="AJ1946">
            <v>0</v>
          </cell>
          <cell r="AK1946">
            <v>0</v>
          </cell>
          <cell r="AL1946">
            <v>0</v>
          </cell>
          <cell r="AM1946">
            <v>0</v>
          </cell>
          <cell r="AN1946">
            <v>0</v>
          </cell>
          <cell r="AO1946">
            <v>0</v>
          </cell>
          <cell r="AQ1946">
            <v>94673568.739999995</v>
          </cell>
          <cell r="AR1946">
            <v>0</v>
          </cell>
        </row>
        <row r="1947">
          <cell r="C1947">
            <v>6013</v>
          </cell>
          <cell r="E1947">
            <v>0</v>
          </cell>
          <cell r="F1947">
            <v>0</v>
          </cell>
          <cell r="G1947">
            <v>0</v>
          </cell>
          <cell r="H1947">
            <v>0</v>
          </cell>
          <cell r="I1947">
            <v>0</v>
          </cell>
          <cell r="J1947">
            <v>0</v>
          </cell>
          <cell r="K1947">
            <v>0</v>
          </cell>
          <cell r="L1947">
            <v>0</v>
          </cell>
          <cell r="M1947">
            <v>0</v>
          </cell>
          <cell r="N1947">
            <v>0</v>
          </cell>
          <cell r="O1947">
            <v>0</v>
          </cell>
          <cell r="P1947">
            <v>0</v>
          </cell>
          <cell r="Q1947">
            <v>0</v>
          </cell>
          <cell r="R1947">
            <v>0</v>
          </cell>
          <cell r="S1947">
            <v>0</v>
          </cell>
          <cell r="T1947">
            <v>0</v>
          </cell>
          <cell r="U1947">
            <v>0</v>
          </cell>
          <cell r="V1947">
            <v>526.38</v>
          </cell>
          <cell r="W1947">
            <v>0</v>
          </cell>
          <cell r="X1947">
            <v>0</v>
          </cell>
          <cell r="Y1947">
            <v>0</v>
          </cell>
          <cell r="Z1947">
            <v>0</v>
          </cell>
          <cell r="AA1947">
            <v>0</v>
          </cell>
          <cell r="AB1947">
            <v>0</v>
          </cell>
          <cell r="AC1947">
            <v>0</v>
          </cell>
          <cell r="AD1947">
            <v>0</v>
          </cell>
          <cell r="AE1947">
            <v>0</v>
          </cell>
          <cell r="AF1947">
            <v>0</v>
          </cell>
          <cell r="AG1947">
            <v>0</v>
          </cell>
          <cell r="AH1947">
            <v>0</v>
          </cell>
          <cell r="AI1947">
            <v>0</v>
          </cell>
          <cell r="AJ1947">
            <v>0</v>
          </cell>
          <cell r="AK1947">
            <v>0</v>
          </cell>
          <cell r="AL1947">
            <v>0</v>
          </cell>
          <cell r="AM1947">
            <v>0</v>
          </cell>
          <cell r="AN1947">
            <v>0</v>
          </cell>
          <cell r="AO1947">
            <v>0</v>
          </cell>
          <cell r="AQ1947">
            <v>0</v>
          </cell>
          <cell r="AR1947">
            <v>526.38</v>
          </cell>
        </row>
        <row r="1948">
          <cell r="C1948">
            <v>6013</v>
          </cell>
          <cell r="E1948">
            <v>0</v>
          </cell>
          <cell r="F1948">
            <v>0</v>
          </cell>
          <cell r="G1948">
            <v>0</v>
          </cell>
          <cell r="H1948">
            <v>0</v>
          </cell>
          <cell r="I1948">
            <v>0</v>
          </cell>
          <cell r="J1948">
            <v>0</v>
          </cell>
          <cell r="K1948">
            <v>0</v>
          </cell>
          <cell r="L1948">
            <v>0</v>
          </cell>
          <cell r="M1948">
            <v>0</v>
          </cell>
          <cell r="N1948">
            <v>0</v>
          </cell>
          <cell r="O1948">
            <v>0</v>
          </cell>
          <cell r="P1948">
            <v>0</v>
          </cell>
          <cell r="Q1948">
            <v>0</v>
          </cell>
          <cell r="R1948">
            <v>0</v>
          </cell>
          <cell r="S1948">
            <v>0</v>
          </cell>
          <cell r="T1948">
            <v>0</v>
          </cell>
          <cell r="U1948">
            <v>0</v>
          </cell>
          <cell r="V1948">
            <v>139744.69</v>
          </cell>
          <cell r="W1948">
            <v>0</v>
          </cell>
          <cell r="X1948">
            <v>0</v>
          </cell>
          <cell r="Y1948">
            <v>0</v>
          </cell>
          <cell r="Z1948">
            <v>0</v>
          </cell>
          <cell r="AA1948">
            <v>0</v>
          </cell>
          <cell r="AB1948">
            <v>0</v>
          </cell>
          <cell r="AC1948">
            <v>0</v>
          </cell>
          <cell r="AD1948">
            <v>0</v>
          </cell>
          <cell r="AE1948">
            <v>0</v>
          </cell>
          <cell r="AF1948">
            <v>0</v>
          </cell>
          <cell r="AG1948">
            <v>0</v>
          </cell>
          <cell r="AH1948">
            <v>0</v>
          </cell>
          <cell r="AI1948">
            <v>0</v>
          </cell>
          <cell r="AJ1948">
            <v>0</v>
          </cell>
          <cell r="AK1948">
            <v>0</v>
          </cell>
          <cell r="AL1948">
            <v>0</v>
          </cell>
          <cell r="AM1948">
            <v>0</v>
          </cell>
          <cell r="AN1948">
            <v>0</v>
          </cell>
          <cell r="AO1948">
            <v>0</v>
          </cell>
          <cell r="AQ1948">
            <v>0</v>
          </cell>
          <cell r="AR1948">
            <v>139744.69</v>
          </cell>
        </row>
        <row r="1949">
          <cell r="C1949">
            <v>6013</v>
          </cell>
          <cell r="E1949">
            <v>0</v>
          </cell>
          <cell r="F1949">
            <v>0</v>
          </cell>
          <cell r="G1949">
            <v>0</v>
          </cell>
          <cell r="H1949">
            <v>0</v>
          </cell>
          <cell r="I1949">
            <v>0</v>
          </cell>
          <cell r="J1949">
            <v>0</v>
          </cell>
          <cell r="K1949">
            <v>0</v>
          </cell>
          <cell r="L1949">
            <v>0</v>
          </cell>
          <cell r="M1949">
            <v>0</v>
          </cell>
          <cell r="N1949">
            <v>0</v>
          </cell>
          <cell r="O1949">
            <v>0</v>
          </cell>
          <cell r="P1949">
            <v>0</v>
          </cell>
          <cell r="Q1949">
            <v>0</v>
          </cell>
          <cell r="R1949">
            <v>0</v>
          </cell>
          <cell r="S1949">
            <v>0</v>
          </cell>
          <cell r="T1949">
            <v>0</v>
          </cell>
          <cell r="U1949">
            <v>0</v>
          </cell>
          <cell r="V1949">
            <v>8014801.5099999998</v>
          </cell>
          <cell r="W1949">
            <v>0</v>
          </cell>
          <cell r="X1949">
            <v>0</v>
          </cell>
          <cell r="Y1949">
            <v>0</v>
          </cell>
          <cell r="Z1949">
            <v>0</v>
          </cell>
          <cell r="AA1949">
            <v>0</v>
          </cell>
          <cell r="AB1949">
            <v>0</v>
          </cell>
          <cell r="AC1949">
            <v>0</v>
          </cell>
          <cell r="AD1949">
            <v>0</v>
          </cell>
          <cell r="AE1949">
            <v>0</v>
          </cell>
          <cell r="AF1949">
            <v>0</v>
          </cell>
          <cell r="AG1949">
            <v>0</v>
          </cell>
          <cell r="AH1949">
            <v>0</v>
          </cell>
          <cell r="AI1949">
            <v>0</v>
          </cell>
          <cell r="AJ1949">
            <v>0</v>
          </cell>
          <cell r="AK1949">
            <v>0</v>
          </cell>
          <cell r="AL1949">
            <v>0</v>
          </cell>
          <cell r="AM1949">
            <v>0</v>
          </cell>
          <cell r="AN1949">
            <v>0</v>
          </cell>
          <cell r="AO1949">
            <v>0</v>
          </cell>
          <cell r="AQ1949">
            <v>0</v>
          </cell>
          <cell r="AR1949">
            <v>8014801.5099999998</v>
          </cell>
        </row>
        <row r="1950">
          <cell r="C1950">
            <v>6013</v>
          </cell>
          <cell r="E1950">
            <v>0</v>
          </cell>
          <cell r="F1950">
            <v>0</v>
          </cell>
          <cell r="G1950">
            <v>0</v>
          </cell>
          <cell r="H1950">
            <v>0</v>
          </cell>
          <cell r="I1950">
            <v>0</v>
          </cell>
          <cell r="J1950">
            <v>0</v>
          </cell>
          <cell r="K1950">
            <v>0</v>
          </cell>
          <cell r="L1950">
            <v>0</v>
          </cell>
          <cell r="M1950">
            <v>0</v>
          </cell>
          <cell r="N1950">
            <v>0</v>
          </cell>
          <cell r="O1950">
            <v>0</v>
          </cell>
          <cell r="P1950">
            <v>0</v>
          </cell>
          <cell r="Q1950">
            <v>0</v>
          </cell>
          <cell r="R1950">
            <v>0</v>
          </cell>
          <cell r="S1950">
            <v>0</v>
          </cell>
          <cell r="T1950">
            <v>0</v>
          </cell>
          <cell r="U1950">
            <v>0</v>
          </cell>
          <cell r="V1950">
            <v>0</v>
          </cell>
          <cell r="W1950">
            <v>0</v>
          </cell>
          <cell r="X1950">
            <v>0</v>
          </cell>
          <cell r="Y1950">
            <v>0</v>
          </cell>
          <cell r="Z1950">
            <v>0</v>
          </cell>
          <cell r="AA1950">
            <v>0</v>
          </cell>
          <cell r="AB1950">
            <v>0</v>
          </cell>
          <cell r="AC1950">
            <v>0</v>
          </cell>
          <cell r="AD1950">
            <v>0</v>
          </cell>
          <cell r="AE1950">
            <v>0</v>
          </cell>
          <cell r="AF1950">
            <v>0</v>
          </cell>
          <cell r="AG1950">
            <v>0</v>
          </cell>
          <cell r="AH1950">
            <v>0</v>
          </cell>
          <cell r="AI1950">
            <v>0</v>
          </cell>
          <cell r="AJ1950">
            <v>0</v>
          </cell>
          <cell r="AK1950">
            <v>0</v>
          </cell>
          <cell r="AL1950">
            <v>0</v>
          </cell>
          <cell r="AM1950">
            <v>0</v>
          </cell>
          <cell r="AN1950">
            <v>0</v>
          </cell>
          <cell r="AO1950">
            <v>0</v>
          </cell>
          <cell r="AQ1950">
            <v>0</v>
          </cell>
          <cell r="AR1950">
            <v>0</v>
          </cell>
        </row>
        <row r="1951">
          <cell r="C1951">
            <v>6013</v>
          </cell>
          <cell r="E1951">
            <v>0</v>
          </cell>
          <cell r="F1951">
            <v>0</v>
          </cell>
          <cell r="G1951">
            <v>0</v>
          </cell>
          <cell r="H1951">
            <v>0</v>
          </cell>
          <cell r="I1951">
            <v>0</v>
          </cell>
          <cell r="J1951">
            <v>0</v>
          </cell>
          <cell r="K1951">
            <v>0</v>
          </cell>
          <cell r="L1951">
            <v>0</v>
          </cell>
          <cell r="M1951">
            <v>0</v>
          </cell>
          <cell r="N1951">
            <v>0</v>
          </cell>
          <cell r="O1951">
            <v>0</v>
          </cell>
          <cell r="P1951">
            <v>0</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cell r="AF1951">
            <v>0</v>
          </cell>
          <cell r="AG1951">
            <v>0</v>
          </cell>
          <cell r="AH1951">
            <v>0</v>
          </cell>
          <cell r="AI1951">
            <v>0</v>
          </cell>
          <cell r="AJ1951">
            <v>0</v>
          </cell>
          <cell r="AK1951">
            <v>0</v>
          </cell>
          <cell r="AL1951">
            <v>0</v>
          </cell>
          <cell r="AM1951">
            <v>0</v>
          </cell>
          <cell r="AN1951">
            <v>0</v>
          </cell>
          <cell r="AO1951">
            <v>0</v>
          </cell>
          <cell r="AQ1951">
            <v>0</v>
          </cell>
          <cell r="AR1951">
            <v>0</v>
          </cell>
        </row>
        <row r="1952">
          <cell r="C1952">
            <v>6013</v>
          </cell>
          <cell r="E1952">
            <v>0</v>
          </cell>
          <cell r="F1952">
            <v>0</v>
          </cell>
          <cell r="G1952">
            <v>0</v>
          </cell>
          <cell r="H1952">
            <v>0</v>
          </cell>
          <cell r="I1952">
            <v>0</v>
          </cell>
          <cell r="J1952">
            <v>0</v>
          </cell>
          <cell r="K1952">
            <v>0</v>
          </cell>
          <cell r="L1952">
            <v>0</v>
          </cell>
          <cell r="M1952">
            <v>0</v>
          </cell>
          <cell r="N1952">
            <v>0</v>
          </cell>
          <cell r="O1952">
            <v>0</v>
          </cell>
          <cell r="P1952">
            <v>0</v>
          </cell>
          <cell r="Q1952">
            <v>0</v>
          </cell>
          <cell r="R1952">
            <v>0</v>
          </cell>
          <cell r="S1952">
            <v>0</v>
          </cell>
          <cell r="T1952">
            <v>0</v>
          </cell>
          <cell r="U1952">
            <v>0</v>
          </cell>
          <cell r="V1952">
            <v>0</v>
          </cell>
          <cell r="W1952">
            <v>0</v>
          </cell>
          <cell r="X1952">
            <v>0</v>
          </cell>
          <cell r="Y1952">
            <v>0</v>
          </cell>
          <cell r="Z1952">
            <v>0</v>
          </cell>
          <cell r="AA1952">
            <v>0</v>
          </cell>
          <cell r="AB1952">
            <v>0</v>
          </cell>
          <cell r="AC1952">
            <v>0</v>
          </cell>
          <cell r="AD1952">
            <v>0</v>
          </cell>
          <cell r="AE1952">
            <v>0</v>
          </cell>
          <cell r="AF1952">
            <v>0</v>
          </cell>
          <cell r="AG1952">
            <v>0</v>
          </cell>
          <cell r="AH1952">
            <v>0</v>
          </cell>
          <cell r="AI1952">
            <v>0</v>
          </cell>
          <cell r="AJ1952">
            <v>0</v>
          </cell>
          <cell r="AK1952">
            <v>0</v>
          </cell>
          <cell r="AL1952">
            <v>0</v>
          </cell>
          <cell r="AM1952">
            <v>0</v>
          </cell>
          <cell r="AN1952">
            <v>0</v>
          </cell>
          <cell r="AO1952">
            <v>0</v>
          </cell>
          <cell r="AQ1952">
            <v>0</v>
          </cell>
          <cell r="AR1952">
            <v>0</v>
          </cell>
        </row>
        <row r="1953">
          <cell r="C1953">
            <v>6013</v>
          </cell>
          <cell r="E1953">
            <v>0</v>
          </cell>
          <cell r="F1953">
            <v>0</v>
          </cell>
          <cell r="G1953">
            <v>0</v>
          </cell>
          <cell r="H1953">
            <v>0</v>
          </cell>
          <cell r="I1953">
            <v>0</v>
          </cell>
          <cell r="J1953">
            <v>0</v>
          </cell>
          <cell r="K1953">
            <v>0</v>
          </cell>
          <cell r="L1953">
            <v>0</v>
          </cell>
          <cell r="M1953">
            <v>0</v>
          </cell>
          <cell r="N1953">
            <v>0</v>
          </cell>
          <cell r="O1953">
            <v>0</v>
          </cell>
          <cell r="P1953">
            <v>0</v>
          </cell>
          <cell r="Q1953">
            <v>0</v>
          </cell>
          <cell r="R1953">
            <v>0</v>
          </cell>
          <cell r="S1953">
            <v>0</v>
          </cell>
          <cell r="T1953">
            <v>0</v>
          </cell>
          <cell r="U1953">
            <v>0</v>
          </cell>
          <cell r="V1953">
            <v>0</v>
          </cell>
          <cell r="W1953">
            <v>0</v>
          </cell>
          <cell r="X1953">
            <v>0</v>
          </cell>
          <cell r="Y1953">
            <v>0</v>
          </cell>
          <cell r="Z1953">
            <v>0</v>
          </cell>
          <cell r="AA1953">
            <v>0</v>
          </cell>
          <cell r="AB1953">
            <v>0</v>
          </cell>
          <cell r="AC1953">
            <v>0</v>
          </cell>
          <cell r="AD1953">
            <v>0</v>
          </cell>
          <cell r="AE1953">
            <v>0</v>
          </cell>
          <cell r="AF1953">
            <v>0</v>
          </cell>
          <cell r="AG1953">
            <v>0</v>
          </cell>
          <cell r="AH1953">
            <v>0</v>
          </cell>
          <cell r="AI1953">
            <v>0</v>
          </cell>
          <cell r="AJ1953">
            <v>0</v>
          </cell>
          <cell r="AK1953">
            <v>0</v>
          </cell>
          <cell r="AL1953">
            <v>0</v>
          </cell>
          <cell r="AM1953">
            <v>0</v>
          </cell>
          <cell r="AN1953">
            <v>0</v>
          </cell>
          <cell r="AO1953">
            <v>0</v>
          </cell>
          <cell r="AQ1953">
            <v>0</v>
          </cell>
          <cell r="AR1953">
            <v>0</v>
          </cell>
        </row>
        <row r="1954">
          <cell r="C1954">
            <v>6013</v>
          </cell>
          <cell r="E1954">
            <v>0</v>
          </cell>
          <cell r="F1954">
            <v>0</v>
          </cell>
          <cell r="G1954">
            <v>0</v>
          </cell>
          <cell r="H1954">
            <v>0</v>
          </cell>
          <cell r="I1954">
            <v>0</v>
          </cell>
          <cell r="J1954">
            <v>0</v>
          </cell>
          <cell r="K1954">
            <v>0</v>
          </cell>
          <cell r="L1954">
            <v>0</v>
          </cell>
          <cell r="M1954">
            <v>0</v>
          </cell>
          <cell r="N1954">
            <v>0</v>
          </cell>
          <cell r="O1954">
            <v>0</v>
          </cell>
          <cell r="P1954">
            <v>0</v>
          </cell>
          <cell r="Q1954">
            <v>0</v>
          </cell>
          <cell r="R1954">
            <v>0</v>
          </cell>
          <cell r="S1954">
            <v>0</v>
          </cell>
          <cell r="T1954">
            <v>0</v>
          </cell>
          <cell r="U1954">
            <v>0</v>
          </cell>
          <cell r="V1954">
            <v>0</v>
          </cell>
          <cell r="W1954">
            <v>0</v>
          </cell>
          <cell r="X1954">
            <v>0</v>
          </cell>
          <cell r="Y1954">
            <v>0</v>
          </cell>
          <cell r="Z1954">
            <v>0</v>
          </cell>
          <cell r="AA1954">
            <v>0</v>
          </cell>
          <cell r="AB1954">
            <v>0</v>
          </cell>
          <cell r="AC1954">
            <v>0</v>
          </cell>
          <cell r="AD1954">
            <v>0</v>
          </cell>
          <cell r="AE1954">
            <v>0</v>
          </cell>
          <cell r="AF1954">
            <v>0</v>
          </cell>
          <cell r="AG1954">
            <v>0</v>
          </cell>
          <cell r="AH1954">
            <v>0</v>
          </cell>
          <cell r="AI1954">
            <v>0</v>
          </cell>
          <cell r="AJ1954">
            <v>0</v>
          </cell>
          <cell r="AK1954">
            <v>0</v>
          </cell>
          <cell r="AL1954">
            <v>0</v>
          </cell>
          <cell r="AM1954">
            <v>0</v>
          </cell>
          <cell r="AN1954">
            <v>0</v>
          </cell>
          <cell r="AO1954">
            <v>0</v>
          </cell>
          <cell r="AQ1954">
            <v>0</v>
          </cell>
          <cell r="AR1954">
            <v>0</v>
          </cell>
        </row>
        <row r="1955">
          <cell r="C1955">
            <v>6013</v>
          </cell>
          <cell r="E1955">
            <v>0</v>
          </cell>
          <cell r="F1955">
            <v>0</v>
          </cell>
          <cell r="G1955">
            <v>0</v>
          </cell>
          <cell r="H1955">
            <v>0</v>
          </cell>
          <cell r="I1955">
            <v>0</v>
          </cell>
          <cell r="J1955">
            <v>0</v>
          </cell>
          <cell r="K1955">
            <v>0</v>
          </cell>
          <cell r="L1955">
            <v>0</v>
          </cell>
          <cell r="M1955">
            <v>0</v>
          </cell>
          <cell r="N1955">
            <v>0</v>
          </cell>
          <cell r="O1955">
            <v>0</v>
          </cell>
          <cell r="P1955">
            <v>0</v>
          </cell>
          <cell r="Q1955">
            <v>0</v>
          </cell>
          <cell r="R1955">
            <v>0</v>
          </cell>
          <cell r="S1955">
            <v>0</v>
          </cell>
          <cell r="T1955">
            <v>0</v>
          </cell>
          <cell r="U1955">
            <v>0</v>
          </cell>
          <cell r="V1955">
            <v>0</v>
          </cell>
          <cell r="W1955">
            <v>0</v>
          </cell>
          <cell r="X1955">
            <v>0</v>
          </cell>
          <cell r="Y1955">
            <v>0</v>
          </cell>
          <cell r="Z1955">
            <v>0</v>
          </cell>
          <cell r="AA1955">
            <v>0</v>
          </cell>
          <cell r="AB1955">
            <v>0</v>
          </cell>
          <cell r="AC1955">
            <v>0</v>
          </cell>
          <cell r="AD1955">
            <v>0</v>
          </cell>
          <cell r="AE1955">
            <v>0</v>
          </cell>
          <cell r="AF1955">
            <v>0</v>
          </cell>
          <cell r="AG1955">
            <v>0</v>
          </cell>
          <cell r="AH1955">
            <v>0</v>
          </cell>
          <cell r="AI1955">
            <v>0</v>
          </cell>
          <cell r="AJ1955">
            <v>0</v>
          </cell>
          <cell r="AK1955">
            <v>0</v>
          </cell>
          <cell r="AL1955">
            <v>0</v>
          </cell>
          <cell r="AM1955">
            <v>0</v>
          </cell>
          <cell r="AN1955">
            <v>0</v>
          </cell>
          <cell r="AO1955">
            <v>0</v>
          </cell>
          <cell r="AQ1955">
            <v>0</v>
          </cell>
          <cell r="AR1955">
            <v>0</v>
          </cell>
        </row>
        <row r="1956">
          <cell r="C1956">
            <v>6013</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cell r="AF1956">
            <v>0</v>
          </cell>
          <cell r="AG1956">
            <v>0</v>
          </cell>
          <cell r="AH1956">
            <v>0</v>
          </cell>
          <cell r="AI1956">
            <v>0</v>
          </cell>
          <cell r="AJ1956">
            <v>0</v>
          </cell>
          <cell r="AK1956">
            <v>0</v>
          </cell>
          <cell r="AL1956">
            <v>0</v>
          </cell>
          <cell r="AM1956">
            <v>0</v>
          </cell>
          <cell r="AN1956">
            <v>0</v>
          </cell>
          <cell r="AO1956">
            <v>0</v>
          </cell>
          <cell r="AQ1956">
            <v>0</v>
          </cell>
          <cell r="AR1956">
            <v>0</v>
          </cell>
        </row>
        <row r="1957">
          <cell r="C1957">
            <v>6013</v>
          </cell>
          <cell r="E1957">
            <v>0</v>
          </cell>
          <cell r="F1957">
            <v>0</v>
          </cell>
          <cell r="G1957">
            <v>0</v>
          </cell>
          <cell r="H1957">
            <v>0</v>
          </cell>
          <cell r="I1957">
            <v>0</v>
          </cell>
          <cell r="J1957">
            <v>0</v>
          </cell>
          <cell r="K1957">
            <v>0</v>
          </cell>
          <cell r="L1957">
            <v>0</v>
          </cell>
          <cell r="M1957">
            <v>0</v>
          </cell>
          <cell r="N1957">
            <v>0</v>
          </cell>
          <cell r="O1957">
            <v>0</v>
          </cell>
          <cell r="P1957">
            <v>0</v>
          </cell>
          <cell r="Q1957">
            <v>0</v>
          </cell>
          <cell r="R1957">
            <v>0</v>
          </cell>
          <cell r="S1957">
            <v>0</v>
          </cell>
          <cell r="T1957">
            <v>0</v>
          </cell>
          <cell r="U1957">
            <v>0</v>
          </cell>
          <cell r="V1957">
            <v>0</v>
          </cell>
          <cell r="W1957">
            <v>0</v>
          </cell>
          <cell r="X1957">
            <v>0</v>
          </cell>
          <cell r="Y1957">
            <v>0</v>
          </cell>
          <cell r="Z1957">
            <v>0</v>
          </cell>
          <cell r="AA1957">
            <v>0</v>
          </cell>
          <cell r="AB1957">
            <v>0</v>
          </cell>
          <cell r="AC1957">
            <v>0</v>
          </cell>
          <cell r="AD1957">
            <v>0</v>
          </cell>
          <cell r="AE1957">
            <v>0</v>
          </cell>
          <cell r="AF1957">
            <v>0</v>
          </cell>
          <cell r="AG1957">
            <v>0</v>
          </cell>
          <cell r="AH1957">
            <v>0</v>
          </cell>
          <cell r="AI1957">
            <v>0</v>
          </cell>
          <cell r="AJ1957">
            <v>0</v>
          </cell>
          <cell r="AK1957">
            <v>0</v>
          </cell>
          <cell r="AL1957">
            <v>0</v>
          </cell>
          <cell r="AM1957">
            <v>0</v>
          </cell>
          <cell r="AN1957">
            <v>0</v>
          </cell>
          <cell r="AO1957">
            <v>0</v>
          </cell>
          <cell r="AQ1957">
            <v>0</v>
          </cell>
          <cell r="AR1957">
            <v>0</v>
          </cell>
        </row>
        <row r="1958">
          <cell r="C1958">
            <v>6013</v>
          </cell>
          <cell r="E1958">
            <v>0</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cell r="AF1958">
            <v>0</v>
          </cell>
          <cell r="AG1958">
            <v>0</v>
          </cell>
          <cell r="AH1958">
            <v>0</v>
          </cell>
          <cell r="AI1958">
            <v>0</v>
          </cell>
          <cell r="AJ1958">
            <v>0</v>
          </cell>
          <cell r="AK1958">
            <v>0</v>
          </cell>
          <cell r="AL1958">
            <v>0</v>
          </cell>
          <cell r="AM1958">
            <v>0</v>
          </cell>
          <cell r="AN1958">
            <v>0</v>
          </cell>
          <cell r="AO1958">
            <v>0</v>
          </cell>
          <cell r="AQ1958">
            <v>0</v>
          </cell>
          <cell r="AR1958">
            <v>0</v>
          </cell>
        </row>
        <row r="1959">
          <cell r="C1959">
            <v>6013</v>
          </cell>
          <cell r="E1959">
            <v>0</v>
          </cell>
          <cell r="F1959">
            <v>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0</v>
          </cell>
          <cell r="U1959">
            <v>0</v>
          </cell>
          <cell r="V1959">
            <v>0</v>
          </cell>
          <cell r="W1959">
            <v>0</v>
          </cell>
          <cell r="X1959">
            <v>0</v>
          </cell>
          <cell r="Y1959">
            <v>0</v>
          </cell>
          <cell r="Z1959">
            <v>0</v>
          </cell>
          <cell r="AA1959">
            <v>0</v>
          </cell>
          <cell r="AB1959">
            <v>0</v>
          </cell>
          <cell r="AC1959">
            <v>0</v>
          </cell>
          <cell r="AD1959">
            <v>0</v>
          </cell>
          <cell r="AE1959">
            <v>0</v>
          </cell>
          <cell r="AF1959">
            <v>0</v>
          </cell>
          <cell r="AG1959">
            <v>0</v>
          </cell>
          <cell r="AH1959">
            <v>0</v>
          </cell>
          <cell r="AI1959">
            <v>0</v>
          </cell>
          <cell r="AJ1959">
            <v>0</v>
          </cell>
          <cell r="AK1959">
            <v>0</v>
          </cell>
          <cell r="AL1959">
            <v>0</v>
          </cell>
          <cell r="AM1959">
            <v>0</v>
          </cell>
          <cell r="AN1959">
            <v>0</v>
          </cell>
          <cell r="AO1959">
            <v>0</v>
          </cell>
          <cell r="AQ1959">
            <v>0</v>
          </cell>
          <cell r="AR1959">
            <v>0</v>
          </cell>
        </row>
        <row r="1960">
          <cell r="C1960">
            <v>6013</v>
          </cell>
          <cell r="E1960">
            <v>0</v>
          </cell>
          <cell r="F1960">
            <v>0</v>
          </cell>
          <cell r="G1960">
            <v>0</v>
          </cell>
          <cell r="H1960">
            <v>0</v>
          </cell>
          <cell r="I1960">
            <v>0</v>
          </cell>
          <cell r="J1960">
            <v>0</v>
          </cell>
          <cell r="K1960">
            <v>0</v>
          </cell>
          <cell r="L1960">
            <v>0</v>
          </cell>
          <cell r="M1960">
            <v>0</v>
          </cell>
          <cell r="N1960">
            <v>0</v>
          </cell>
          <cell r="O1960">
            <v>0</v>
          </cell>
          <cell r="P1960">
            <v>0</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cell r="AF1960">
            <v>0</v>
          </cell>
          <cell r="AG1960">
            <v>0</v>
          </cell>
          <cell r="AH1960">
            <v>0</v>
          </cell>
          <cell r="AI1960">
            <v>0</v>
          </cell>
          <cell r="AJ1960">
            <v>0</v>
          </cell>
          <cell r="AK1960">
            <v>0</v>
          </cell>
          <cell r="AL1960">
            <v>0</v>
          </cell>
          <cell r="AM1960">
            <v>0</v>
          </cell>
          <cell r="AN1960">
            <v>0</v>
          </cell>
          <cell r="AO1960">
            <v>0</v>
          </cell>
          <cell r="AQ1960">
            <v>0</v>
          </cell>
          <cell r="AR1960">
            <v>0</v>
          </cell>
        </row>
        <row r="1961">
          <cell r="C1961">
            <v>6013</v>
          </cell>
          <cell r="E1961">
            <v>0</v>
          </cell>
          <cell r="F1961">
            <v>0</v>
          </cell>
          <cell r="G1961">
            <v>0</v>
          </cell>
          <cell r="H1961">
            <v>0</v>
          </cell>
          <cell r="I1961">
            <v>0</v>
          </cell>
          <cell r="J1961">
            <v>0</v>
          </cell>
          <cell r="K1961">
            <v>0</v>
          </cell>
          <cell r="L1961">
            <v>0</v>
          </cell>
          <cell r="M1961">
            <v>0</v>
          </cell>
          <cell r="N1961">
            <v>0</v>
          </cell>
          <cell r="O1961">
            <v>0</v>
          </cell>
          <cell r="P1961">
            <v>0</v>
          </cell>
          <cell r="Q1961">
            <v>0</v>
          </cell>
          <cell r="R1961">
            <v>0</v>
          </cell>
          <cell r="S1961">
            <v>0</v>
          </cell>
          <cell r="T1961">
            <v>0</v>
          </cell>
          <cell r="U1961">
            <v>0</v>
          </cell>
          <cell r="V1961">
            <v>0</v>
          </cell>
          <cell r="W1961">
            <v>0</v>
          </cell>
          <cell r="X1961">
            <v>0</v>
          </cell>
          <cell r="Y1961">
            <v>0</v>
          </cell>
          <cell r="Z1961">
            <v>0</v>
          </cell>
          <cell r="AA1961">
            <v>0</v>
          </cell>
          <cell r="AB1961">
            <v>0</v>
          </cell>
          <cell r="AC1961">
            <v>0</v>
          </cell>
          <cell r="AD1961">
            <v>0</v>
          </cell>
          <cell r="AE1961">
            <v>0</v>
          </cell>
          <cell r="AF1961">
            <v>0</v>
          </cell>
          <cell r="AG1961">
            <v>0</v>
          </cell>
          <cell r="AH1961">
            <v>0</v>
          </cell>
          <cell r="AI1961">
            <v>0</v>
          </cell>
          <cell r="AJ1961">
            <v>0</v>
          </cell>
          <cell r="AK1961">
            <v>0</v>
          </cell>
          <cell r="AL1961">
            <v>0</v>
          </cell>
          <cell r="AM1961">
            <v>0</v>
          </cell>
          <cell r="AN1961">
            <v>0</v>
          </cell>
          <cell r="AO1961">
            <v>0</v>
          </cell>
          <cell r="AQ1961">
            <v>0</v>
          </cell>
          <cell r="AR1961">
            <v>0</v>
          </cell>
        </row>
        <row r="1962">
          <cell r="C1962">
            <v>6013</v>
          </cell>
          <cell r="E1962">
            <v>0</v>
          </cell>
          <cell r="F1962">
            <v>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0</v>
          </cell>
          <cell r="AE1962">
            <v>0</v>
          </cell>
          <cell r="AF1962">
            <v>0</v>
          </cell>
          <cell r="AG1962">
            <v>0</v>
          </cell>
          <cell r="AH1962">
            <v>0</v>
          </cell>
          <cell r="AI1962">
            <v>0</v>
          </cell>
          <cell r="AJ1962">
            <v>0</v>
          </cell>
          <cell r="AK1962">
            <v>0</v>
          </cell>
          <cell r="AL1962">
            <v>0</v>
          </cell>
          <cell r="AM1962">
            <v>0</v>
          </cell>
          <cell r="AN1962">
            <v>0</v>
          </cell>
          <cell r="AO1962">
            <v>0</v>
          </cell>
          <cell r="AQ1962">
            <v>0</v>
          </cell>
          <cell r="AR1962">
            <v>0</v>
          </cell>
        </row>
        <row r="1963">
          <cell r="C1963">
            <v>6013</v>
          </cell>
          <cell r="E1963">
            <v>0</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cell r="AF1963">
            <v>0</v>
          </cell>
          <cell r="AG1963">
            <v>0</v>
          </cell>
          <cell r="AH1963">
            <v>0</v>
          </cell>
          <cell r="AI1963">
            <v>0</v>
          </cell>
          <cell r="AJ1963">
            <v>0</v>
          </cell>
          <cell r="AK1963">
            <v>0</v>
          </cell>
          <cell r="AL1963">
            <v>0</v>
          </cell>
          <cell r="AM1963">
            <v>0</v>
          </cell>
          <cell r="AN1963">
            <v>0</v>
          </cell>
          <cell r="AO1963">
            <v>0</v>
          </cell>
          <cell r="AQ1963">
            <v>0</v>
          </cell>
          <cell r="AR1963">
            <v>0</v>
          </cell>
        </row>
        <row r="1964">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0</v>
          </cell>
          <cell r="U1964">
            <v>0</v>
          </cell>
          <cell r="V1964">
            <v>-86518496.159999996</v>
          </cell>
          <cell r="W1964">
            <v>0</v>
          </cell>
          <cell r="X1964">
            <v>0</v>
          </cell>
          <cell r="Y1964">
            <v>0</v>
          </cell>
          <cell r="Z1964">
            <v>0</v>
          </cell>
          <cell r="AA1964">
            <v>0</v>
          </cell>
          <cell r="AB1964">
            <v>0</v>
          </cell>
          <cell r="AC1964">
            <v>0</v>
          </cell>
          <cell r="AD1964">
            <v>0</v>
          </cell>
          <cell r="AE1964">
            <v>0</v>
          </cell>
          <cell r="AF1964">
            <v>0</v>
          </cell>
          <cell r="AG1964">
            <v>0</v>
          </cell>
          <cell r="AH1964">
            <v>0</v>
          </cell>
          <cell r="AI1964">
            <v>0</v>
          </cell>
          <cell r="AJ1964">
            <v>0</v>
          </cell>
          <cell r="AK1964">
            <v>0</v>
          </cell>
          <cell r="AL1964">
            <v>0</v>
          </cell>
          <cell r="AM1964">
            <v>0</v>
          </cell>
          <cell r="AN1964">
            <v>0</v>
          </cell>
          <cell r="AO1964">
            <v>0</v>
          </cell>
          <cell r="AQ1964">
            <v>94673568.739999995</v>
          </cell>
          <cell r="AR1964">
            <v>8155072.5800000001</v>
          </cell>
        </row>
        <row r="1965">
          <cell r="C1965">
            <v>6073</v>
          </cell>
          <cell r="E1965">
            <v>0</v>
          </cell>
          <cell r="F1965">
            <v>0</v>
          </cell>
          <cell r="G1965">
            <v>0</v>
          </cell>
          <cell r="H1965">
            <v>0</v>
          </cell>
          <cell r="I1965">
            <v>0</v>
          </cell>
          <cell r="J1965">
            <v>0</v>
          </cell>
          <cell r="K1965">
            <v>0</v>
          </cell>
          <cell r="L1965">
            <v>0</v>
          </cell>
          <cell r="M1965">
            <v>0</v>
          </cell>
          <cell r="N1965">
            <v>0</v>
          </cell>
          <cell r="O1965">
            <v>0</v>
          </cell>
          <cell r="P1965">
            <v>0</v>
          </cell>
          <cell r="Q1965">
            <v>0</v>
          </cell>
          <cell r="R1965">
            <v>0</v>
          </cell>
          <cell r="S1965">
            <v>0</v>
          </cell>
          <cell r="T1965">
            <v>0</v>
          </cell>
          <cell r="U1965">
            <v>0</v>
          </cell>
          <cell r="V1965">
            <v>0</v>
          </cell>
          <cell r="W1965">
            <v>0</v>
          </cell>
          <cell r="X1965">
            <v>0</v>
          </cell>
          <cell r="Y1965">
            <v>0</v>
          </cell>
          <cell r="Z1965">
            <v>0</v>
          </cell>
          <cell r="AA1965">
            <v>0</v>
          </cell>
          <cell r="AB1965">
            <v>0</v>
          </cell>
          <cell r="AC1965">
            <v>-298116.74</v>
          </cell>
          <cell r="AD1965">
            <v>0</v>
          </cell>
          <cell r="AE1965">
            <v>0</v>
          </cell>
          <cell r="AF1965">
            <v>0</v>
          </cell>
          <cell r="AG1965">
            <v>0</v>
          </cell>
          <cell r="AH1965">
            <v>0</v>
          </cell>
          <cell r="AI1965">
            <v>0</v>
          </cell>
          <cell r="AJ1965">
            <v>0</v>
          </cell>
          <cell r="AK1965">
            <v>0</v>
          </cell>
          <cell r="AL1965">
            <v>0</v>
          </cell>
          <cell r="AM1965">
            <v>0</v>
          </cell>
          <cell r="AN1965">
            <v>0</v>
          </cell>
          <cell r="AO1965">
            <v>0</v>
          </cell>
          <cell r="AQ1965">
            <v>298116.74</v>
          </cell>
          <cell r="AR1965">
            <v>0</v>
          </cell>
        </row>
        <row r="1966">
          <cell r="C1966">
            <v>6073</v>
          </cell>
          <cell r="E1966">
            <v>0</v>
          </cell>
          <cell r="F1966">
            <v>0</v>
          </cell>
          <cell r="G1966">
            <v>0</v>
          </cell>
          <cell r="H1966">
            <v>0</v>
          </cell>
          <cell r="I1966">
            <v>0</v>
          </cell>
          <cell r="J1966">
            <v>0</v>
          </cell>
          <cell r="K1966">
            <v>561933.17000000004</v>
          </cell>
          <cell r="L1966">
            <v>0</v>
          </cell>
          <cell r="M1966">
            <v>0</v>
          </cell>
          <cell r="N1966">
            <v>0</v>
          </cell>
          <cell r="O1966">
            <v>0</v>
          </cell>
          <cell r="P1966">
            <v>0</v>
          </cell>
          <cell r="Q1966">
            <v>0</v>
          </cell>
          <cell r="R1966">
            <v>0</v>
          </cell>
          <cell r="S1966">
            <v>0</v>
          </cell>
          <cell r="T1966">
            <v>128461.4</v>
          </cell>
          <cell r="U1966">
            <v>0</v>
          </cell>
          <cell r="V1966">
            <v>0</v>
          </cell>
          <cell r="W1966">
            <v>0</v>
          </cell>
          <cell r="X1966">
            <v>0</v>
          </cell>
          <cell r="Y1966">
            <v>0</v>
          </cell>
          <cell r="Z1966">
            <v>0</v>
          </cell>
          <cell r="AA1966">
            <v>0</v>
          </cell>
          <cell r="AB1966">
            <v>0</v>
          </cell>
          <cell r="AC1966">
            <v>0</v>
          </cell>
          <cell r="AD1966">
            <v>0</v>
          </cell>
          <cell r="AE1966">
            <v>0</v>
          </cell>
          <cell r="AF1966">
            <v>0</v>
          </cell>
          <cell r="AG1966">
            <v>0</v>
          </cell>
          <cell r="AH1966">
            <v>11851875.130000001</v>
          </cell>
          <cell r="AI1966">
            <v>0</v>
          </cell>
          <cell r="AJ1966">
            <v>0</v>
          </cell>
          <cell r="AK1966">
            <v>0</v>
          </cell>
          <cell r="AL1966">
            <v>0</v>
          </cell>
          <cell r="AM1966">
            <v>0</v>
          </cell>
          <cell r="AN1966">
            <v>0</v>
          </cell>
          <cell r="AO1966">
            <v>0</v>
          </cell>
          <cell r="AQ1966">
            <v>0</v>
          </cell>
          <cell r="AR1966">
            <v>12542269.700000001</v>
          </cell>
        </row>
        <row r="1967">
          <cell r="C1967">
            <v>6073</v>
          </cell>
          <cell r="E1967">
            <v>0</v>
          </cell>
          <cell r="F1967">
            <v>0</v>
          </cell>
          <cell r="G1967">
            <v>0</v>
          </cell>
          <cell r="H1967">
            <v>0</v>
          </cell>
          <cell r="I1967">
            <v>0</v>
          </cell>
          <cell r="J1967">
            <v>0</v>
          </cell>
          <cell r="K1967">
            <v>0</v>
          </cell>
          <cell r="L1967">
            <v>0</v>
          </cell>
          <cell r="M1967">
            <v>0</v>
          </cell>
          <cell r="N1967">
            <v>0</v>
          </cell>
          <cell r="O1967">
            <v>0</v>
          </cell>
          <cell r="P1967">
            <v>0</v>
          </cell>
          <cell r="Q1967">
            <v>0</v>
          </cell>
          <cell r="R1967">
            <v>0</v>
          </cell>
          <cell r="S1967">
            <v>0</v>
          </cell>
          <cell r="T1967">
            <v>0</v>
          </cell>
          <cell r="U1967">
            <v>0</v>
          </cell>
          <cell r="V1967">
            <v>0</v>
          </cell>
          <cell r="W1967">
            <v>0</v>
          </cell>
          <cell r="X1967">
            <v>0</v>
          </cell>
          <cell r="Y1967">
            <v>0</v>
          </cell>
          <cell r="Z1967">
            <v>0</v>
          </cell>
          <cell r="AA1967">
            <v>0</v>
          </cell>
          <cell r="AB1967">
            <v>0</v>
          </cell>
          <cell r="AC1967">
            <v>0</v>
          </cell>
          <cell r="AD1967">
            <v>0</v>
          </cell>
          <cell r="AE1967">
            <v>0</v>
          </cell>
          <cell r="AF1967">
            <v>0</v>
          </cell>
          <cell r="AG1967">
            <v>0</v>
          </cell>
          <cell r="AH1967">
            <v>0</v>
          </cell>
          <cell r="AI1967">
            <v>0</v>
          </cell>
          <cell r="AJ1967">
            <v>0</v>
          </cell>
          <cell r="AK1967">
            <v>0</v>
          </cell>
          <cell r="AL1967">
            <v>0</v>
          </cell>
          <cell r="AM1967">
            <v>0</v>
          </cell>
          <cell r="AN1967">
            <v>0</v>
          </cell>
          <cell r="AO1967">
            <v>0</v>
          </cell>
          <cell r="AQ1967">
            <v>0</v>
          </cell>
          <cell r="AR1967">
            <v>0</v>
          </cell>
        </row>
        <row r="1968">
          <cell r="C1968">
            <v>6073</v>
          </cell>
          <cell r="E1968">
            <v>0</v>
          </cell>
          <cell r="F1968">
            <v>0</v>
          </cell>
          <cell r="G1968">
            <v>0</v>
          </cell>
          <cell r="H1968">
            <v>0</v>
          </cell>
          <cell r="I1968">
            <v>0</v>
          </cell>
          <cell r="J1968">
            <v>0</v>
          </cell>
          <cell r="K1968">
            <v>0</v>
          </cell>
          <cell r="L1968">
            <v>0</v>
          </cell>
          <cell r="M1968">
            <v>0</v>
          </cell>
          <cell r="N1968">
            <v>0</v>
          </cell>
          <cell r="O1968">
            <v>0</v>
          </cell>
          <cell r="P1968">
            <v>0</v>
          </cell>
          <cell r="Q1968">
            <v>0</v>
          </cell>
          <cell r="R1968">
            <v>0</v>
          </cell>
          <cell r="S1968">
            <v>0</v>
          </cell>
          <cell r="T1968">
            <v>0</v>
          </cell>
          <cell r="U1968">
            <v>0</v>
          </cell>
          <cell r="V1968">
            <v>0</v>
          </cell>
          <cell r="W1968">
            <v>0</v>
          </cell>
          <cell r="X1968">
            <v>0</v>
          </cell>
          <cell r="Y1968">
            <v>0</v>
          </cell>
          <cell r="Z1968">
            <v>0</v>
          </cell>
          <cell r="AA1968">
            <v>0</v>
          </cell>
          <cell r="AB1968">
            <v>0</v>
          </cell>
          <cell r="AC1968">
            <v>0</v>
          </cell>
          <cell r="AD1968">
            <v>0</v>
          </cell>
          <cell r="AE1968">
            <v>0</v>
          </cell>
          <cell r="AF1968">
            <v>0</v>
          </cell>
          <cell r="AG1968">
            <v>0</v>
          </cell>
          <cell r="AH1968">
            <v>0</v>
          </cell>
          <cell r="AI1968">
            <v>0</v>
          </cell>
          <cell r="AJ1968">
            <v>0</v>
          </cell>
          <cell r="AK1968">
            <v>0</v>
          </cell>
          <cell r="AL1968">
            <v>0</v>
          </cell>
          <cell r="AM1968">
            <v>0</v>
          </cell>
          <cell r="AN1968">
            <v>0</v>
          </cell>
          <cell r="AO1968">
            <v>0</v>
          </cell>
          <cell r="AQ1968">
            <v>0</v>
          </cell>
          <cell r="AR1968">
            <v>0</v>
          </cell>
        </row>
        <row r="1969">
          <cell r="C1969">
            <v>6073</v>
          </cell>
          <cell r="E1969">
            <v>0</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cell r="AF1969">
            <v>0</v>
          </cell>
          <cell r="AG1969">
            <v>0</v>
          </cell>
          <cell r="AH1969">
            <v>0</v>
          </cell>
          <cell r="AI1969">
            <v>0</v>
          </cell>
          <cell r="AJ1969">
            <v>0</v>
          </cell>
          <cell r="AK1969">
            <v>0</v>
          </cell>
          <cell r="AL1969">
            <v>0</v>
          </cell>
          <cell r="AM1969">
            <v>0</v>
          </cell>
          <cell r="AN1969">
            <v>0</v>
          </cell>
          <cell r="AO1969">
            <v>0</v>
          </cell>
          <cell r="AQ1969">
            <v>0</v>
          </cell>
          <cell r="AR1969">
            <v>0</v>
          </cell>
        </row>
        <row r="1970">
          <cell r="C1970">
            <v>6073</v>
          </cell>
          <cell r="E1970">
            <v>0</v>
          </cell>
          <cell r="F1970">
            <v>0</v>
          </cell>
          <cell r="G1970">
            <v>0</v>
          </cell>
          <cell r="H1970">
            <v>0</v>
          </cell>
          <cell r="I1970">
            <v>0</v>
          </cell>
          <cell r="J1970">
            <v>0</v>
          </cell>
          <cell r="K1970">
            <v>0</v>
          </cell>
          <cell r="L1970">
            <v>0</v>
          </cell>
          <cell r="M1970">
            <v>0</v>
          </cell>
          <cell r="N1970">
            <v>0</v>
          </cell>
          <cell r="O1970">
            <v>0</v>
          </cell>
          <cell r="P1970">
            <v>0</v>
          </cell>
          <cell r="Q1970">
            <v>0</v>
          </cell>
          <cell r="R1970">
            <v>0</v>
          </cell>
          <cell r="S1970">
            <v>0</v>
          </cell>
          <cell r="T1970">
            <v>0</v>
          </cell>
          <cell r="U1970">
            <v>0</v>
          </cell>
          <cell r="V1970">
            <v>0</v>
          </cell>
          <cell r="W1970">
            <v>0</v>
          </cell>
          <cell r="X1970">
            <v>0</v>
          </cell>
          <cell r="Y1970">
            <v>0</v>
          </cell>
          <cell r="Z1970">
            <v>0</v>
          </cell>
          <cell r="AA1970">
            <v>0</v>
          </cell>
          <cell r="AB1970">
            <v>0</v>
          </cell>
          <cell r="AC1970">
            <v>0</v>
          </cell>
          <cell r="AD1970">
            <v>0</v>
          </cell>
          <cell r="AE1970">
            <v>0</v>
          </cell>
          <cell r="AF1970">
            <v>0</v>
          </cell>
          <cell r="AG1970">
            <v>0</v>
          </cell>
          <cell r="AH1970">
            <v>0</v>
          </cell>
          <cell r="AI1970">
            <v>0</v>
          </cell>
          <cell r="AJ1970">
            <v>0</v>
          </cell>
          <cell r="AK1970">
            <v>0</v>
          </cell>
          <cell r="AL1970">
            <v>0</v>
          </cell>
          <cell r="AM1970">
            <v>0</v>
          </cell>
          <cell r="AN1970">
            <v>0</v>
          </cell>
          <cell r="AO1970">
            <v>0</v>
          </cell>
          <cell r="AQ1970">
            <v>0</v>
          </cell>
          <cell r="AR1970">
            <v>0</v>
          </cell>
        </row>
        <row r="1971">
          <cell r="C1971">
            <v>6073</v>
          </cell>
          <cell r="E1971">
            <v>0</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cell r="AF1971">
            <v>0</v>
          </cell>
          <cell r="AG1971">
            <v>0</v>
          </cell>
          <cell r="AH1971">
            <v>0</v>
          </cell>
          <cell r="AI1971">
            <v>0</v>
          </cell>
          <cell r="AJ1971">
            <v>0</v>
          </cell>
          <cell r="AK1971">
            <v>0</v>
          </cell>
          <cell r="AL1971">
            <v>0</v>
          </cell>
          <cell r="AM1971">
            <v>0</v>
          </cell>
          <cell r="AN1971">
            <v>0</v>
          </cell>
          <cell r="AO1971">
            <v>0</v>
          </cell>
          <cell r="AQ1971">
            <v>0</v>
          </cell>
          <cell r="AR1971">
            <v>0</v>
          </cell>
        </row>
        <row r="1972">
          <cell r="C1972">
            <v>6073</v>
          </cell>
          <cell r="E1972">
            <v>0</v>
          </cell>
          <cell r="F1972">
            <v>0</v>
          </cell>
          <cell r="G1972">
            <v>0</v>
          </cell>
          <cell r="H1972">
            <v>0</v>
          </cell>
          <cell r="I1972">
            <v>0</v>
          </cell>
          <cell r="J1972">
            <v>0</v>
          </cell>
          <cell r="K1972">
            <v>0</v>
          </cell>
          <cell r="L1972">
            <v>0</v>
          </cell>
          <cell r="M1972">
            <v>0</v>
          </cell>
          <cell r="N1972">
            <v>0</v>
          </cell>
          <cell r="O1972">
            <v>0</v>
          </cell>
          <cell r="P1972">
            <v>0</v>
          </cell>
          <cell r="Q1972">
            <v>0</v>
          </cell>
          <cell r="R1972">
            <v>0</v>
          </cell>
          <cell r="S1972">
            <v>0</v>
          </cell>
          <cell r="T1972">
            <v>0</v>
          </cell>
          <cell r="U1972">
            <v>0</v>
          </cell>
          <cell r="V1972">
            <v>0</v>
          </cell>
          <cell r="W1972">
            <v>0</v>
          </cell>
          <cell r="X1972">
            <v>0</v>
          </cell>
          <cell r="Y1972">
            <v>0</v>
          </cell>
          <cell r="Z1972">
            <v>0</v>
          </cell>
          <cell r="AA1972">
            <v>0</v>
          </cell>
          <cell r="AB1972">
            <v>0</v>
          </cell>
          <cell r="AC1972">
            <v>0</v>
          </cell>
          <cell r="AD1972">
            <v>0</v>
          </cell>
          <cell r="AE1972">
            <v>0</v>
          </cell>
          <cell r="AF1972">
            <v>0</v>
          </cell>
          <cell r="AG1972">
            <v>0</v>
          </cell>
          <cell r="AH1972">
            <v>0</v>
          </cell>
          <cell r="AI1972">
            <v>0</v>
          </cell>
          <cell r="AJ1972">
            <v>0</v>
          </cell>
          <cell r="AK1972">
            <v>0</v>
          </cell>
          <cell r="AL1972">
            <v>0</v>
          </cell>
          <cell r="AM1972">
            <v>0</v>
          </cell>
          <cell r="AN1972">
            <v>0</v>
          </cell>
          <cell r="AO1972">
            <v>0</v>
          </cell>
          <cell r="AQ1972">
            <v>0</v>
          </cell>
          <cell r="AR1972">
            <v>0</v>
          </cell>
        </row>
        <row r="1973">
          <cell r="C1973">
            <v>6073</v>
          </cell>
          <cell r="E1973">
            <v>0</v>
          </cell>
          <cell r="F1973">
            <v>0</v>
          </cell>
          <cell r="G1973">
            <v>0</v>
          </cell>
          <cell r="H1973">
            <v>0</v>
          </cell>
          <cell r="I1973">
            <v>0</v>
          </cell>
          <cell r="J1973">
            <v>0</v>
          </cell>
          <cell r="K1973">
            <v>0</v>
          </cell>
          <cell r="L1973">
            <v>0</v>
          </cell>
          <cell r="M1973">
            <v>0</v>
          </cell>
          <cell r="N1973">
            <v>0</v>
          </cell>
          <cell r="O1973">
            <v>0</v>
          </cell>
          <cell r="P1973">
            <v>0</v>
          </cell>
          <cell r="Q1973">
            <v>0</v>
          </cell>
          <cell r="R1973">
            <v>0</v>
          </cell>
          <cell r="S1973">
            <v>0</v>
          </cell>
          <cell r="T1973">
            <v>0</v>
          </cell>
          <cell r="U1973">
            <v>0</v>
          </cell>
          <cell r="V1973">
            <v>0</v>
          </cell>
          <cell r="W1973">
            <v>0</v>
          </cell>
          <cell r="X1973">
            <v>0</v>
          </cell>
          <cell r="Y1973">
            <v>0</v>
          </cell>
          <cell r="Z1973">
            <v>0</v>
          </cell>
          <cell r="AA1973">
            <v>0</v>
          </cell>
          <cell r="AB1973">
            <v>0</v>
          </cell>
          <cell r="AC1973">
            <v>0</v>
          </cell>
          <cell r="AD1973">
            <v>0</v>
          </cell>
          <cell r="AE1973">
            <v>0</v>
          </cell>
          <cell r="AF1973">
            <v>0</v>
          </cell>
          <cell r="AG1973">
            <v>0</v>
          </cell>
          <cell r="AH1973">
            <v>0</v>
          </cell>
          <cell r="AI1973">
            <v>0</v>
          </cell>
          <cell r="AJ1973">
            <v>0</v>
          </cell>
          <cell r="AK1973">
            <v>0</v>
          </cell>
          <cell r="AL1973">
            <v>0</v>
          </cell>
          <cell r="AM1973">
            <v>0</v>
          </cell>
          <cell r="AN1973">
            <v>0</v>
          </cell>
          <cell r="AO1973">
            <v>0</v>
          </cell>
          <cell r="AQ1973">
            <v>0</v>
          </cell>
          <cell r="AR1973">
            <v>0</v>
          </cell>
        </row>
        <row r="1974">
          <cell r="C1974">
            <v>6073</v>
          </cell>
          <cell r="E1974">
            <v>0</v>
          </cell>
          <cell r="F1974">
            <v>0</v>
          </cell>
          <cell r="G1974">
            <v>0</v>
          </cell>
          <cell r="H1974">
            <v>0</v>
          </cell>
          <cell r="I1974">
            <v>0</v>
          </cell>
          <cell r="J1974">
            <v>0</v>
          </cell>
          <cell r="K1974">
            <v>0</v>
          </cell>
          <cell r="L1974">
            <v>0</v>
          </cell>
          <cell r="M1974">
            <v>0</v>
          </cell>
          <cell r="N1974">
            <v>0</v>
          </cell>
          <cell r="O1974">
            <v>0</v>
          </cell>
          <cell r="P1974">
            <v>0</v>
          </cell>
          <cell r="Q1974">
            <v>0</v>
          </cell>
          <cell r="R1974">
            <v>0</v>
          </cell>
          <cell r="S1974">
            <v>0</v>
          </cell>
          <cell r="T1974">
            <v>0</v>
          </cell>
          <cell r="U1974">
            <v>0</v>
          </cell>
          <cell r="V1974">
            <v>0</v>
          </cell>
          <cell r="W1974">
            <v>0</v>
          </cell>
          <cell r="X1974">
            <v>0</v>
          </cell>
          <cell r="Y1974">
            <v>0</v>
          </cell>
          <cell r="Z1974">
            <v>0</v>
          </cell>
          <cell r="AA1974">
            <v>0</v>
          </cell>
          <cell r="AB1974">
            <v>0</v>
          </cell>
          <cell r="AC1974">
            <v>0</v>
          </cell>
          <cell r="AD1974">
            <v>0</v>
          </cell>
          <cell r="AE1974">
            <v>0</v>
          </cell>
          <cell r="AF1974">
            <v>0</v>
          </cell>
          <cell r="AG1974">
            <v>0</v>
          </cell>
          <cell r="AH1974">
            <v>0</v>
          </cell>
          <cell r="AI1974">
            <v>0</v>
          </cell>
          <cell r="AJ1974">
            <v>0</v>
          </cell>
          <cell r="AK1974">
            <v>0</v>
          </cell>
          <cell r="AL1974">
            <v>0</v>
          </cell>
          <cell r="AM1974">
            <v>0</v>
          </cell>
          <cell r="AN1974">
            <v>0</v>
          </cell>
          <cell r="AO1974">
            <v>0</v>
          </cell>
          <cell r="AQ1974">
            <v>0</v>
          </cell>
          <cell r="AR1974">
            <v>0</v>
          </cell>
        </row>
        <row r="1975">
          <cell r="C1975">
            <v>6073</v>
          </cell>
          <cell r="E1975">
            <v>0</v>
          </cell>
          <cell r="F1975">
            <v>0</v>
          </cell>
          <cell r="G1975">
            <v>0</v>
          </cell>
          <cell r="H1975">
            <v>0</v>
          </cell>
          <cell r="I1975">
            <v>0</v>
          </cell>
          <cell r="J1975">
            <v>0</v>
          </cell>
          <cell r="K1975">
            <v>0</v>
          </cell>
          <cell r="L1975">
            <v>0</v>
          </cell>
          <cell r="M1975">
            <v>0</v>
          </cell>
          <cell r="N1975">
            <v>0</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cell r="AF1975">
            <v>0</v>
          </cell>
          <cell r="AG1975">
            <v>0</v>
          </cell>
          <cell r="AH1975">
            <v>0</v>
          </cell>
          <cell r="AI1975">
            <v>0</v>
          </cell>
          <cell r="AJ1975">
            <v>0</v>
          </cell>
          <cell r="AK1975">
            <v>0</v>
          </cell>
          <cell r="AL1975">
            <v>0</v>
          </cell>
          <cell r="AM1975">
            <v>0</v>
          </cell>
          <cell r="AN1975">
            <v>0</v>
          </cell>
          <cell r="AO1975">
            <v>0</v>
          </cell>
          <cell r="AQ1975">
            <v>0</v>
          </cell>
          <cell r="AR1975">
            <v>0</v>
          </cell>
        </row>
        <row r="1976">
          <cell r="C1976">
            <v>6073</v>
          </cell>
          <cell r="E1976">
            <v>0</v>
          </cell>
          <cell r="F1976">
            <v>0</v>
          </cell>
          <cell r="G1976">
            <v>0</v>
          </cell>
          <cell r="H1976">
            <v>0</v>
          </cell>
          <cell r="I1976">
            <v>0</v>
          </cell>
          <cell r="J1976">
            <v>0</v>
          </cell>
          <cell r="K1976">
            <v>0</v>
          </cell>
          <cell r="L1976">
            <v>0</v>
          </cell>
          <cell r="M1976">
            <v>0</v>
          </cell>
          <cell r="N1976">
            <v>0</v>
          </cell>
          <cell r="O1976">
            <v>0</v>
          </cell>
          <cell r="P1976">
            <v>0</v>
          </cell>
          <cell r="Q1976">
            <v>0</v>
          </cell>
          <cell r="R1976">
            <v>0</v>
          </cell>
          <cell r="S1976">
            <v>0</v>
          </cell>
          <cell r="T1976">
            <v>0</v>
          </cell>
          <cell r="U1976">
            <v>0</v>
          </cell>
          <cell r="V1976">
            <v>0</v>
          </cell>
          <cell r="W1976">
            <v>0</v>
          </cell>
          <cell r="X1976">
            <v>0</v>
          </cell>
          <cell r="Y1976">
            <v>0</v>
          </cell>
          <cell r="Z1976">
            <v>0</v>
          </cell>
          <cell r="AA1976">
            <v>0</v>
          </cell>
          <cell r="AB1976">
            <v>0</v>
          </cell>
          <cell r="AC1976">
            <v>0</v>
          </cell>
          <cell r="AD1976">
            <v>0</v>
          </cell>
          <cell r="AE1976">
            <v>0</v>
          </cell>
          <cell r="AF1976">
            <v>0</v>
          </cell>
          <cell r="AG1976">
            <v>0</v>
          </cell>
          <cell r="AH1976">
            <v>0</v>
          </cell>
          <cell r="AI1976">
            <v>0</v>
          </cell>
          <cell r="AJ1976">
            <v>0</v>
          </cell>
          <cell r="AK1976">
            <v>0</v>
          </cell>
          <cell r="AL1976">
            <v>0</v>
          </cell>
          <cell r="AM1976">
            <v>0</v>
          </cell>
          <cell r="AN1976">
            <v>0</v>
          </cell>
          <cell r="AO1976">
            <v>0</v>
          </cell>
          <cell r="AQ1976">
            <v>0</v>
          </cell>
          <cell r="AR1976">
            <v>0</v>
          </cell>
        </row>
        <row r="1977">
          <cell r="C1977">
            <v>6073</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cell r="AF1977">
            <v>0</v>
          </cell>
          <cell r="AG1977">
            <v>0</v>
          </cell>
          <cell r="AH1977">
            <v>0</v>
          </cell>
          <cell r="AI1977">
            <v>0</v>
          </cell>
          <cell r="AJ1977">
            <v>0</v>
          </cell>
          <cell r="AK1977">
            <v>0</v>
          </cell>
          <cell r="AL1977">
            <v>0</v>
          </cell>
          <cell r="AM1977">
            <v>0</v>
          </cell>
          <cell r="AN1977">
            <v>0</v>
          </cell>
          <cell r="AO1977">
            <v>0</v>
          </cell>
          <cell r="AQ1977">
            <v>0</v>
          </cell>
          <cell r="AR1977">
            <v>0</v>
          </cell>
        </row>
        <row r="1978">
          <cell r="C1978">
            <v>6073</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0</v>
          </cell>
          <cell r="AF1978">
            <v>0</v>
          </cell>
          <cell r="AG1978">
            <v>0</v>
          </cell>
          <cell r="AH1978">
            <v>0</v>
          </cell>
          <cell r="AI1978">
            <v>0</v>
          </cell>
          <cell r="AJ1978">
            <v>0</v>
          </cell>
          <cell r="AK1978">
            <v>0</v>
          </cell>
          <cell r="AL1978">
            <v>0</v>
          </cell>
          <cell r="AM1978">
            <v>0</v>
          </cell>
          <cell r="AN1978">
            <v>0</v>
          </cell>
          <cell r="AO1978">
            <v>0</v>
          </cell>
          <cell r="AQ1978">
            <v>0</v>
          </cell>
          <cell r="AR1978">
            <v>0</v>
          </cell>
        </row>
        <row r="1979">
          <cell r="C1979">
            <v>6073</v>
          </cell>
          <cell r="E1979">
            <v>0</v>
          </cell>
          <cell r="F1979">
            <v>0</v>
          </cell>
          <cell r="G1979">
            <v>0</v>
          </cell>
          <cell r="H1979">
            <v>0</v>
          </cell>
          <cell r="I1979">
            <v>0</v>
          </cell>
          <cell r="J1979">
            <v>0</v>
          </cell>
          <cell r="K1979">
            <v>0</v>
          </cell>
          <cell r="L1979">
            <v>0</v>
          </cell>
          <cell r="M1979">
            <v>0</v>
          </cell>
          <cell r="N1979">
            <v>0</v>
          </cell>
          <cell r="O1979">
            <v>0</v>
          </cell>
          <cell r="P1979">
            <v>0</v>
          </cell>
          <cell r="Q1979">
            <v>0</v>
          </cell>
          <cell r="R1979">
            <v>0</v>
          </cell>
          <cell r="S1979">
            <v>0</v>
          </cell>
          <cell r="T1979">
            <v>0</v>
          </cell>
          <cell r="U1979">
            <v>0</v>
          </cell>
          <cell r="V1979">
            <v>0</v>
          </cell>
          <cell r="W1979">
            <v>0</v>
          </cell>
          <cell r="X1979">
            <v>0</v>
          </cell>
          <cell r="Y1979">
            <v>0</v>
          </cell>
          <cell r="Z1979">
            <v>0</v>
          </cell>
          <cell r="AA1979">
            <v>0</v>
          </cell>
          <cell r="AB1979">
            <v>0</v>
          </cell>
          <cell r="AC1979">
            <v>0</v>
          </cell>
          <cell r="AD1979">
            <v>0</v>
          </cell>
          <cell r="AE1979">
            <v>0</v>
          </cell>
          <cell r="AF1979">
            <v>0</v>
          </cell>
          <cell r="AG1979">
            <v>0</v>
          </cell>
          <cell r="AH1979">
            <v>0</v>
          </cell>
          <cell r="AI1979">
            <v>0</v>
          </cell>
          <cell r="AJ1979">
            <v>0</v>
          </cell>
          <cell r="AK1979">
            <v>0</v>
          </cell>
          <cell r="AL1979">
            <v>0</v>
          </cell>
          <cell r="AM1979">
            <v>0</v>
          </cell>
          <cell r="AN1979">
            <v>0</v>
          </cell>
          <cell r="AO1979">
            <v>0</v>
          </cell>
          <cell r="AQ1979">
            <v>0</v>
          </cell>
          <cell r="AR1979">
            <v>0</v>
          </cell>
        </row>
        <row r="1980">
          <cell r="C1980">
            <v>6073</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0</v>
          </cell>
          <cell r="W1980">
            <v>0</v>
          </cell>
          <cell r="X1980">
            <v>0</v>
          </cell>
          <cell r="Y1980">
            <v>0</v>
          </cell>
          <cell r="Z1980">
            <v>0</v>
          </cell>
          <cell r="AA1980">
            <v>0</v>
          </cell>
          <cell r="AB1980">
            <v>0</v>
          </cell>
          <cell r="AC1980">
            <v>0</v>
          </cell>
          <cell r="AD1980">
            <v>0</v>
          </cell>
          <cell r="AE1980">
            <v>0</v>
          </cell>
          <cell r="AF1980">
            <v>0</v>
          </cell>
          <cell r="AG1980">
            <v>0</v>
          </cell>
          <cell r="AH1980">
            <v>0</v>
          </cell>
          <cell r="AI1980">
            <v>0</v>
          </cell>
          <cell r="AJ1980">
            <v>0</v>
          </cell>
          <cell r="AK1980">
            <v>0</v>
          </cell>
          <cell r="AL1980">
            <v>0</v>
          </cell>
          <cell r="AM1980">
            <v>0</v>
          </cell>
          <cell r="AN1980">
            <v>0</v>
          </cell>
          <cell r="AO1980">
            <v>0</v>
          </cell>
          <cell r="AQ1980">
            <v>0</v>
          </cell>
          <cell r="AR1980">
            <v>0</v>
          </cell>
        </row>
        <row r="1981">
          <cell r="C1981">
            <v>6073</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cell r="AF1981">
            <v>0</v>
          </cell>
          <cell r="AG1981">
            <v>0</v>
          </cell>
          <cell r="AH1981">
            <v>0</v>
          </cell>
          <cell r="AI1981">
            <v>0</v>
          </cell>
          <cell r="AJ1981">
            <v>0</v>
          </cell>
          <cell r="AK1981">
            <v>0</v>
          </cell>
          <cell r="AL1981">
            <v>0</v>
          </cell>
          <cell r="AM1981">
            <v>0</v>
          </cell>
          <cell r="AN1981">
            <v>0</v>
          </cell>
          <cell r="AO1981">
            <v>0</v>
          </cell>
          <cell r="AQ1981">
            <v>0</v>
          </cell>
          <cell r="AR1981">
            <v>0</v>
          </cell>
        </row>
        <row r="1982">
          <cell r="C1982">
            <v>6073</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cell r="AF1982">
            <v>0</v>
          </cell>
          <cell r="AG1982">
            <v>0</v>
          </cell>
          <cell r="AH1982">
            <v>0</v>
          </cell>
          <cell r="AI1982">
            <v>0</v>
          </cell>
          <cell r="AJ1982">
            <v>0</v>
          </cell>
          <cell r="AK1982">
            <v>0</v>
          </cell>
          <cell r="AL1982">
            <v>0</v>
          </cell>
          <cell r="AM1982">
            <v>0</v>
          </cell>
          <cell r="AN1982">
            <v>0</v>
          </cell>
          <cell r="AO1982">
            <v>0</v>
          </cell>
          <cell r="AQ1982">
            <v>0</v>
          </cell>
          <cell r="AR1982">
            <v>0</v>
          </cell>
        </row>
        <row r="1983">
          <cell r="E1983">
            <v>0</v>
          </cell>
          <cell r="F1983">
            <v>0</v>
          </cell>
          <cell r="G1983">
            <v>0</v>
          </cell>
          <cell r="H1983">
            <v>0</v>
          </cell>
          <cell r="I1983">
            <v>0</v>
          </cell>
          <cell r="J1983">
            <v>0</v>
          </cell>
          <cell r="K1983">
            <v>561933.17000000004</v>
          </cell>
          <cell r="L1983">
            <v>0</v>
          </cell>
          <cell r="M1983">
            <v>0</v>
          </cell>
          <cell r="N1983">
            <v>0</v>
          </cell>
          <cell r="O1983">
            <v>0</v>
          </cell>
          <cell r="P1983">
            <v>0</v>
          </cell>
          <cell r="Q1983">
            <v>0</v>
          </cell>
          <cell r="R1983">
            <v>0</v>
          </cell>
          <cell r="S1983">
            <v>0</v>
          </cell>
          <cell r="T1983">
            <v>128461.4</v>
          </cell>
          <cell r="U1983">
            <v>0</v>
          </cell>
          <cell r="V1983">
            <v>0</v>
          </cell>
          <cell r="W1983">
            <v>0</v>
          </cell>
          <cell r="X1983">
            <v>0</v>
          </cell>
          <cell r="Y1983">
            <v>0</v>
          </cell>
          <cell r="Z1983">
            <v>0</v>
          </cell>
          <cell r="AA1983">
            <v>0</v>
          </cell>
          <cell r="AB1983">
            <v>0</v>
          </cell>
          <cell r="AC1983">
            <v>-298116.74</v>
          </cell>
          <cell r="AD1983">
            <v>0</v>
          </cell>
          <cell r="AE1983">
            <v>0</v>
          </cell>
          <cell r="AF1983">
            <v>0</v>
          </cell>
          <cell r="AG1983">
            <v>0</v>
          </cell>
          <cell r="AH1983">
            <v>11851875.130000001</v>
          </cell>
          <cell r="AI1983">
            <v>0</v>
          </cell>
          <cell r="AJ1983">
            <v>0</v>
          </cell>
          <cell r="AK1983">
            <v>0</v>
          </cell>
          <cell r="AL1983">
            <v>0</v>
          </cell>
          <cell r="AM1983">
            <v>0</v>
          </cell>
          <cell r="AN1983">
            <v>0</v>
          </cell>
          <cell r="AO1983">
            <v>0</v>
          </cell>
          <cell r="AQ1983">
            <v>298116.74</v>
          </cell>
          <cell r="AR1983">
            <v>12542269.700000001</v>
          </cell>
        </row>
        <row r="1984">
          <cell r="C1984">
            <v>6076</v>
          </cell>
          <cell r="E1984">
            <v>-14800000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cell r="AF1984">
            <v>0</v>
          </cell>
          <cell r="AG1984">
            <v>0</v>
          </cell>
          <cell r="AH1984">
            <v>0</v>
          </cell>
          <cell r="AI1984">
            <v>0</v>
          </cell>
          <cell r="AJ1984">
            <v>0</v>
          </cell>
          <cell r="AK1984">
            <v>0</v>
          </cell>
          <cell r="AL1984">
            <v>0</v>
          </cell>
          <cell r="AM1984">
            <v>0</v>
          </cell>
          <cell r="AN1984">
            <v>0</v>
          </cell>
          <cell r="AO1984">
            <v>0</v>
          </cell>
          <cell r="AQ1984">
            <v>14800000</v>
          </cell>
          <cell r="AR1984">
            <v>0</v>
          </cell>
        </row>
        <row r="1985">
          <cell r="C1985">
            <v>6076</v>
          </cell>
          <cell r="E1985">
            <v>0</v>
          </cell>
          <cell r="F1985">
            <v>0</v>
          </cell>
          <cell r="G1985">
            <v>0</v>
          </cell>
          <cell r="H1985">
            <v>0</v>
          </cell>
          <cell r="I1985">
            <v>0</v>
          </cell>
          <cell r="J1985">
            <v>0</v>
          </cell>
          <cell r="K1985">
            <v>11486438.210000001</v>
          </cell>
          <cell r="L1985">
            <v>0</v>
          </cell>
          <cell r="M1985">
            <v>0</v>
          </cell>
          <cell r="N1985">
            <v>0</v>
          </cell>
          <cell r="O1985">
            <v>0</v>
          </cell>
          <cell r="P1985">
            <v>9999930</v>
          </cell>
          <cell r="Q1985">
            <v>0</v>
          </cell>
          <cell r="R1985">
            <v>0</v>
          </cell>
          <cell r="S1985">
            <v>49999930</v>
          </cell>
          <cell r="T1985">
            <v>0</v>
          </cell>
          <cell r="U1985">
            <v>0</v>
          </cell>
          <cell r="V1985">
            <v>0</v>
          </cell>
          <cell r="W1985">
            <v>0</v>
          </cell>
          <cell r="X1985">
            <v>0</v>
          </cell>
          <cell r="Y1985">
            <v>0</v>
          </cell>
          <cell r="Z1985">
            <v>4999300</v>
          </cell>
          <cell r="AA1985">
            <v>0</v>
          </cell>
          <cell r="AB1985">
            <v>71751752</v>
          </cell>
          <cell r="AC1985">
            <v>0</v>
          </cell>
          <cell r="AD1985">
            <v>14549930</v>
          </cell>
          <cell r="AE1985">
            <v>0</v>
          </cell>
          <cell r="AF1985">
            <v>0</v>
          </cell>
          <cell r="AG1985">
            <v>0</v>
          </cell>
          <cell r="AH1985">
            <v>0</v>
          </cell>
          <cell r="AI1985">
            <v>0</v>
          </cell>
          <cell r="AJ1985">
            <v>0</v>
          </cell>
          <cell r="AK1985">
            <v>0</v>
          </cell>
          <cell r="AL1985">
            <v>0</v>
          </cell>
          <cell r="AM1985">
            <v>0</v>
          </cell>
          <cell r="AN1985">
            <v>0</v>
          </cell>
          <cell r="AO1985">
            <v>0</v>
          </cell>
          <cell r="AQ1985">
            <v>0</v>
          </cell>
          <cell r="AR1985">
            <v>162787280.21000001</v>
          </cell>
        </row>
        <row r="1986">
          <cell r="C1986">
            <v>6076</v>
          </cell>
          <cell r="E1986">
            <v>33000000</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cell r="AF1986">
            <v>0</v>
          </cell>
          <cell r="AG1986">
            <v>0</v>
          </cell>
          <cell r="AH1986">
            <v>0</v>
          </cell>
          <cell r="AI1986">
            <v>0</v>
          </cell>
          <cell r="AJ1986">
            <v>0</v>
          </cell>
          <cell r="AK1986">
            <v>0</v>
          </cell>
          <cell r="AL1986">
            <v>0</v>
          </cell>
          <cell r="AM1986">
            <v>0</v>
          </cell>
          <cell r="AN1986">
            <v>0</v>
          </cell>
          <cell r="AO1986">
            <v>0</v>
          </cell>
          <cell r="AQ1986">
            <v>0</v>
          </cell>
          <cell r="AR1986">
            <v>33000000</v>
          </cell>
        </row>
        <row r="1987">
          <cell r="C1987">
            <v>6076</v>
          </cell>
          <cell r="E1987">
            <v>-33000000</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cell r="AF1987">
            <v>0</v>
          </cell>
          <cell r="AG1987">
            <v>0</v>
          </cell>
          <cell r="AH1987">
            <v>0</v>
          </cell>
          <cell r="AI1987">
            <v>0</v>
          </cell>
          <cell r="AJ1987">
            <v>0</v>
          </cell>
          <cell r="AK1987">
            <v>0</v>
          </cell>
          <cell r="AL1987">
            <v>0</v>
          </cell>
          <cell r="AM1987">
            <v>0</v>
          </cell>
          <cell r="AN1987">
            <v>0</v>
          </cell>
          <cell r="AO1987">
            <v>0</v>
          </cell>
          <cell r="AQ1987">
            <v>33000000</v>
          </cell>
          <cell r="AR1987">
            <v>0</v>
          </cell>
        </row>
        <row r="1988">
          <cell r="C1988">
            <v>6076</v>
          </cell>
          <cell r="E1988">
            <v>47400000</v>
          </cell>
          <cell r="F1988">
            <v>0</v>
          </cell>
          <cell r="G1988">
            <v>78086</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cell r="AF1988">
            <v>0</v>
          </cell>
          <cell r="AG1988">
            <v>0</v>
          </cell>
          <cell r="AH1988">
            <v>0</v>
          </cell>
          <cell r="AI1988">
            <v>0</v>
          </cell>
          <cell r="AJ1988">
            <v>0</v>
          </cell>
          <cell r="AK1988">
            <v>0</v>
          </cell>
          <cell r="AL1988">
            <v>0</v>
          </cell>
          <cell r="AM1988">
            <v>0</v>
          </cell>
          <cell r="AN1988">
            <v>0</v>
          </cell>
          <cell r="AO1988">
            <v>0</v>
          </cell>
          <cell r="AQ1988">
            <v>0</v>
          </cell>
          <cell r="AR1988">
            <v>47478086</v>
          </cell>
        </row>
        <row r="1989">
          <cell r="C1989">
            <v>6076</v>
          </cell>
          <cell r="E1989">
            <v>13883813.09</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cell r="AF1989">
            <v>0</v>
          </cell>
          <cell r="AG1989">
            <v>0</v>
          </cell>
          <cell r="AH1989">
            <v>0</v>
          </cell>
          <cell r="AI1989">
            <v>0</v>
          </cell>
          <cell r="AJ1989">
            <v>0</v>
          </cell>
          <cell r="AK1989">
            <v>0</v>
          </cell>
          <cell r="AL1989">
            <v>0</v>
          </cell>
          <cell r="AM1989">
            <v>0</v>
          </cell>
          <cell r="AN1989">
            <v>0</v>
          </cell>
          <cell r="AO1989">
            <v>0</v>
          </cell>
          <cell r="AQ1989">
            <v>0</v>
          </cell>
          <cell r="AR1989">
            <v>13883813.09</v>
          </cell>
        </row>
        <row r="1990">
          <cell r="C1990">
            <v>6076</v>
          </cell>
          <cell r="E1990">
            <v>0</v>
          </cell>
          <cell r="F1990">
            <v>0</v>
          </cell>
          <cell r="G1990">
            <v>0</v>
          </cell>
          <cell r="H1990">
            <v>0</v>
          </cell>
          <cell r="I1990">
            <v>0</v>
          </cell>
          <cell r="J1990">
            <v>0</v>
          </cell>
          <cell r="K1990">
            <v>-128502373.90000001</v>
          </cell>
          <cell r="L1990">
            <v>0</v>
          </cell>
          <cell r="M1990">
            <v>0</v>
          </cell>
          <cell r="N1990">
            <v>0</v>
          </cell>
          <cell r="O1990">
            <v>0</v>
          </cell>
          <cell r="P1990">
            <v>0</v>
          </cell>
          <cell r="Q1990">
            <v>0</v>
          </cell>
          <cell r="R1990">
            <v>0</v>
          </cell>
          <cell r="S1990">
            <v>0</v>
          </cell>
          <cell r="T1990">
            <v>-20633983.449999999</v>
          </cell>
          <cell r="U1990">
            <v>0</v>
          </cell>
          <cell r="V1990">
            <v>0</v>
          </cell>
          <cell r="W1990">
            <v>0</v>
          </cell>
          <cell r="X1990">
            <v>0</v>
          </cell>
          <cell r="Y1990">
            <v>0</v>
          </cell>
          <cell r="Z1990">
            <v>0</v>
          </cell>
          <cell r="AA1990">
            <v>0</v>
          </cell>
          <cell r="AB1990">
            <v>0</v>
          </cell>
          <cell r="AC1990">
            <v>-4438068.43</v>
          </cell>
          <cell r="AD1990">
            <v>0</v>
          </cell>
          <cell r="AE1990">
            <v>0</v>
          </cell>
          <cell r="AF1990">
            <v>0</v>
          </cell>
          <cell r="AG1990">
            <v>0</v>
          </cell>
          <cell r="AH1990">
            <v>0</v>
          </cell>
          <cell r="AI1990">
            <v>0</v>
          </cell>
          <cell r="AJ1990">
            <v>0</v>
          </cell>
          <cell r="AK1990">
            <v>0</v>
          </cell>
          <cell r="AL1990">
            <v>0</v>
          </cell>
          <cell r="AM1990">
            <v>0</v>
          </cell>
          <cell r="AN1990">
            <v>0</v>
          </cell>
          <cell r="AO1990">
            <v>0</v>
          </cell>
          <cell r="AQ1990">
            <v>153574425.78</v>
          </cell>
          <cell r="AR1990">
            <v>0</v>
          </cell>
        </row>
        <row r="1991">
          <cell r="C1991">
            <v>6076</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cell r="AF1991">
            <v>0</v>
          </cell>
          <cell r="AG1991">
            <v>0</v>
          </cell>
          <cell r="AH1991">
            <v>161439497.84999999</v>
          </cell>
          <cell r="AI1991">
            <v>0</v>
          </cell>
          <cell r="AJ1991">
            <v>0</v>
          </cell>
          <cell r="AK1991">
            <v>0</v>
          </cell>
          <cell r="AL1991">
            <v>0</v>
          </cell>
          <cell r="AM1991">
            <v>0</v>
          </cell>
          <cell r="AN1991">
            <v>0</v>
          </cell>
          <cell r="AO1991">
            <v>0</v>
          </cell>
          <cell r="AQ1991">
            <v>0</v>
          </cell>
          <cell r="AR1991">
            <v>161439497.84999999</v>
          </cell>
        </row>
        <row r="1992">
          <cell r="C1992">
            <v>6076</v>
          </cell>
          <cell r="E1992">
            <v>-65242694.210000001</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-496984603.19</v>
          </cell>
          <cell r="V1992">
            <v>0</v>
          </cell>
          <cell r="W1992">
            <v>0</v>
          </cell>
          <cell r="X1992">
            <v>0</v>
          </cell>
          <cell r="Y1992">
            <v>0</v>
          </cell>
          <cell r="Z1992">
            <v>0</v>
          </cell>
          <cell r="AA1992">
            <v>0</v>
          </cell>
          <cell r="AB1992">
            <v>0</v>
          </cell>
          <cell r="AC1992">
            <v>0</v>
          </cell>
          <cell r="AD1992">
            <v>0</v>
          </cell>
          <cell r="AE1992">
            <v>0</v>
          </cell>
          <cell r="AF1992">
            <v>0</v>
          </cell>
          <cell r="AG1992">
            <v>0</v>
          </cell>
          <cell r="AH1992">
            <v>0</v>
          </cell>
          <cell r="AI1992">
            <v>0</v>
          </cell>
          <cell r="AJ1992">
            <v>0</v>
          </cell>
          <cell r="AK1992">
            <v>0</v>
          </cell>
          <cell r="AL1992">
            <v>0</v>
          </cell>
          <cell r="AM1992">
            <v>0</v>
          </cell>
          <cell r="AN1992">
            <v>0</v>
          </cell>
          <cell r="AO1992">
            <v>0</v>
          </cell>
          <cell r="AQ1992">
            <v>562227297.39999998</v>
          </cell>
          <cell r="AR1992">
            <v>0</v>
          </cell>
        </row>
        <row r="1993">
          <cell r="C1993">
            <v>6076</v>
          </cell>
          <cell r="E1993">
            <v>97929720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cell r="AF1993">
            <v>0</v>
          </cell>
          <cell r="AG1993">
            <v>0</v>
          </cell>
          <cell r="AH1993">
            <v>0</v>
          </cell>
          <cell r="AI1993">
            <v>0</v>
          </cell>
          <cell r="AJ1993">
            <v>0</v>
          </cell>
          <cell r="AK1993">
            <v>0</v>
          </cell>
          <cell r="AL1993">
            <v>0</v>
          </cell>
          <cell r="AM1993">
            <v>0</v>
          </cell>
          <cell r="AN1993">
            <v>0</v>
          </cell>
          <cell r="AO1993">
            <v>0</v>
          </cell>
          <cell r="AQ1993">
            <v>0</v>
          </cell>
          <cell r="AR1993">
            <v>97929720</v>
          </cell>
        </row>
        <row r="1994">
          <cell r="C1994">
            <v>6076</v>
          </cell>
          <cell r="E1994">
            <v>-3200000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cell r="AF1994">
            <v>0</v>
          </cell>
          <cell r="AG1994">
            <v>0</v>
          </cell>
          <cell r="AH1994">
            <v>0</v>
          </cell>
          <cell r="AI1994">
            <v>0</v>
          </cell>
          <cell r="AJ1994">
            <v>0</v>
          </cell>
          <cell r="AK1994">
            <v>0</v>
          </cell>
          <cell r="AL1994">
            <v>0</v>
          </cell>
          <cell r="AM1994">
            <v>0</v>
          </cell>
          <cell r="AN1994">
            <v>0</v>
          </cell>
          <cell r="AO1994">
            <v>0</v>
          </cell>
          <cell r="AQ1994">
            <v>3200000</v>
          </cell>
          <cell r="AR1994">
            <v>0</v>
          </cell>
        </row>
        <row r="1995">
          <cell r="C1995">
            <v>6076</v>
          </cell>
          <cell r="E1995">
            <v>785255456.20000005</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cell r="AF1995">
            <v>0</v>
          </cell>
          <cell r="AG1995">
            <v>0</v>
          </cell>
          <cell r="AH1995">
            <v>0</v>
          </cell>
          <cell r="AI1995">
            <v>0</v>
          </cell>
          <cell r="AJ1995">
            <v>0</v>
          </cell>
          <cell r="AK1995">
            <v>0</v>
          </cell>
          <cell r="AL1995">
            <v>0</v>
          </cell>
          <cell r="AM1995">
            <v>0</v>
          </cell>
          <cell r="AN1995">
            <v>0</v>
          </cell>
          <cell r="AO1995">
            <v>0</v>
          </cell>
          <cell r="AQ1995">
            <v>0</v>
          </cell>
          <cell r="AR1995">
            <v>785255456.20000005</v>
          </cell>
        </row>
        <row r="1996">
          <cell r="C1996">
            <v>6076</v>
          </cell>
          <cell r="E1996">
            <v>0</v>
          </cell>
          <cell r="F1996">
            <v>0</v>
          </cell>
          <cell r="G1996">
            <v>0</v>
          </cell>
          <cell r="H1996">
            <v>0</v>
          </cell>
          <cell r="I1996">
            <v>0</v>
          </cell>
          <cell r="J1996">
            <v>0</v>
          </cell>
          <cell r="K1996">
            <v>2400000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2219034.31</v>
          </cell>
          <cell r="AD1996">
            <v>0</v>
          </cell>
          <cell r="AE1996">
            <v>0</v>
          </cell>
          <cell r="AF1996">
            <v>0</v>
          </cell>
          <cell r="AG1996">
            <v>0</v>
          </cell>
          <cell r="AH1996">
            <v>0</v>
          </cell>
          <cell r="AI1996">
            <v>0</v>
          </cell>
          <cell r="AJ1996">
            <v>0</v>
          </cell>
          <cell r="AK1996">
            <v>0</v>
          </cell>
          <cell r="AL1996">
            <v>0</v>
          </cell>
          <cell r="AM1996">
            <v>0</v>
          </cell>
          <cell r="AN1996">
            <v>0</v>
          </cell>
          <cell r="AO1996">
            <v>0</v>
          </cell>
          <cell r="AQ1996">
            <v>0</v>
          </cell>
          <cell r="AR1996">
            <v>4619034.3100000005</v>
          </cell>
        </row>
        <row r="1997">
          <cell r="C1997">
            <v>6076</v>
          </cell>
          <cell r="E1997">
            <v>-201599020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cell r="AF1997">
            <v>0</v>
          </cell>
          <cell r="AG1997">
            <v>0</v>
          </cell>
          <cell r="AH1997">
            <v>0</v>
          </cell>
          <cell r="AI1997">
            <v>0</v>
          </cell>
          <cell r="AJ1997">
            <v>0</v>
          </cell>
          <cell r="AK1997">
            <v>0</v>
          </cell>
          <cell r="AL1997">
            <v>0</v>
          </cell>
          <cell r="AM1997">
            <v>0</v>
          </cell>
          <cell r="AN1997">
            <v>0</v>
          </cell>
          <cell r="AO1997">
            <v>0</v>
          </cell>
          <cell r="AQ1997">
            <v>201599020</v>
          </cell>
          <cell r="AR1997">
            <v>0</v>
          </cell>
        </row>
        <row r="1998">
          <cell r="C1998">
            <v>6076</v>
          </cell>
          <cell r="E1998">
            <v>0</v>
          </cell>
          <cell r="F1998">
            <v>0</v>
          </cell>
          <cell r="G1998">
            <v>0</v>
          </cell>
          <cell r="H1998">
            <v>0</v>
          </cell>
          <cell r="I1998">
            <v>0</v>
          </cell>
          <cell r="J1998">
            <v>0</v>
          </cell>
          <cell r="K1998">
            <v>336000000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cell r="AF1998">
            <v>0</v>
          </cell>
          <cell r="AG1998">
            <v>0</v>
          </cell>
          <cell r="AH1998">
            <v>0</v>
          </cell>
          <cell r="AI1998">
            <v>0</v>
          </cell>
          <cell r="AJ1998">
            <v>0</v>
          </cell>
          <cell r="AK1998">
            <v>0</v>
          </cell>
          <cell r="AL1998">
            <v>0</v>
          </cell>
          <cell r="AM1998">
            <v>0</v>
          </cell>
          <cell r="AN1998">
            <v>0</v>
          </cell>
          <cell r="AO1998">
            <v>0</v>
          </cell>
          <cell r="AQ1998">
            <v>0</v>
          </cell>
          <cell r="AR1998">
            <v>336000000</v>
          </cell>
        </row>
        <row r="1999">
          <cell r="C1999">
            <v>6076</v>
          </cell>
          <cell r="E1999">
            <v>-7812810</v>
          </cell>
          <cell r="F1999">
            <v>-282892876.37</v>
          </cell>
          <cell r="G1999">
            <v>-3213422.14</v>
          </cell>
          <cell r="H1999">
            <v>-3413920</v>
          </cell>
          <cell r="I1999">
            <v>0</v>
          </cell>
          <cell r="J1999">
            <v>0</v>
          </cell>
          <cell r="K1999">
            <v>0</v>
          </cell>
          <cell r="L1999">
            <v>0</v>
          </cell>
          <cell r="M1999">
            <v>0</v>
          </cell>
          <cell r="N1999">
            <v>0</v>
          </cell>
          <cell r="O1999">
            <v>0</v>
          </cell>
          <cell r="P1999">
            <v>-173633.51</v>
          </cell>
          <cell r="Q1999">
            <v>0</v>
          </cell>
          <cell r="R1999">
            <v>0</v>
          </cell>
          <cell r="S1999">
            <v>0</v>
          </cell>
          <cell r="T1999">
            <v>-379304431.83999997</v>
          </cell>
          <cell r="U1999">
            <v>0</v>
          </cell>
          <cell r="V1999">
            <v>0</v>
          </cell>
          <cell r="W1999">
            <v>0</v>
          </cell>
          <cell r="X1999">
            <v>0</v>
          </cell>
          <cell r="Y1999">
            <v>0</v>
          </cell>
          <cell r="Z1999">
            <v>-34498891.390000001</v>
          </cell>
          <cell r="AA1999">
            <v>0</v>
          </cell>
          <cell r="AB1999">
            <v>0</v>
          </cell>
          <cell r="AC1999">
            <v>0</v>
          </cell>
          <cell r="AD1999">
            <v>0</v>
          </cell>
          <cell r="AE1999">
            <v>0</v>
          </cell>
          <cell r="AF1999">
            <v>0</v>
          </cell>
          <cell r="AG1999">
            <v>0</v>
          </cell>
          <cell r="AH1999">
            <v>0</v>
          </cell>
          <cell r="AI1999">
            <v>0</v>
          </cell>
          <cell r="AJ1999">
            <v>0</v>
          </cell>
          <cell r="AK1999">
            <v>0</v>
          </cell>
          <cell r="AL1999">
            <v>0</v>
          </cell>
          <cell r="AM1999">
            <v>0</v>
          </cell>
          <cell r="AN1999">
            <v>0</v>
          </cell>
          <cell r="AO1999">
            <v>0</v>
          </cell>
          <cell r="AQ1999">
            <v>711309985.24999988</v>
          </cell>
          <cell r="AR1999">
            <v>0</v>
          </cell>
        </row>
        <row r="2000">
          <cell r="C2000">
            <v>6076</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cell r="AF2000">
            <v>0</v>
          </cell>
          <cell r="AG2000">
            <v>0</v>
          </cell>
          <cell r="AH2000">
            <v>250711225.30000001</v>
          </cell>
          <cell r="AI2000">
            <v>0</v>
          </cell>
          <cell r="AJ2000">
            <v>0</v>
          </cell>
          <cell r="AK2000">
            <v>0</v>
          </cell>
          <cell r="AL2000">
            <v>0</v>
          </cell>
          <cell r="AM2000">
            <v>0</v>
          </cell>
          <cell r="AN2000">
            <v>0</v>
          </cell>
          <cell r="AO2000">
            <v>0</v>
          </cell>
          <cell r="AQ2000">
            <v>0</v>
          </cell>
          <cell r="AR2000">
            <v>250711225.30000001</v>
          </cell>
        </row>
        <row r="2001">
          <cell r="C2001">
            <v>6076</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cell r="AF2001">
            <v>0</v>
          </cell>
          <cell r="AG2001">
            <v>0</v>
          </cell>
          <cell r="AH2001">
            <v>104094042.75</v>
          </cell>
          <cell r="AI2001">
            <v>0</v>
          </cell>
          <cell r="AJ2001">
            <v>0</v>
          </cell>
          <cell r="AK2001">
            <v>0</v>
          </cell>
          <cell r="AL2001">
            <v>0</v>
          </cell>
          <cell r="AM2001">
            <v>0</v>
          </cell>
          <cell r="AN2001">
            <v>0</v>
          </cell>
          <cell r="AO2001">
            <v>0</v>
          </cell>
          <cell r="AQ2001">
            <v>0</v>
          </cell>
          <cell r="AR2001">
            <v>104094042.75</v>
          </cell>
        </row>
        <row r="2002">
          <cell r="C2002">
            <v>6076</v>
          </cell>
          <cell r="E2002">
            <v>-16346217</v>
          </cell>
          <cell r="F2002">
            <v>-4868074.0199999996</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-126484.43</v>
          </cell>
          <cell r="AA2002">
            <v>0</v>
          </cell>
          <cell r="AB2002">
            <v>0</v>
          </cell>
          <cell r="AC2002">
            <v>0</v>
          </cell>
          <cell r="AD2002">
            <v>0</v>
          </cell>
          <cell r="AE2002">
            <v>0</v>
          </cell>
          <cell r="AF2002">
            <v>0</v>
          </cell>
          <cell r="AG2002">
            <v>0</v>
          </cell>
          <cell r="AH2002">
            <v>0</v>
          </cell>
          <cell r="AI2002">
            <v>0</v>
          </cell>
          <cell r="AJ2002">
            <v>0</v>
          </cell>
          <cell r="AK2002">
            <v>0</v>
          </cell>
          <cell r="AL2002">
            <v>0</v>
          </cell>
          <cell r="AM2002">
            <v>0</v>
          </cell>
          <cell r="AN2002">
            <v>0</v>
          </cell>
          <cell r="AO2002">
            <v>0</v>
          </cell>
          <cell r="AQ2002">
            <v>21340775.449999999</v>
          </cell>
          <cell r="AR2002">
            <v>0</v>
          </cell>
        </row>
        <row r="2003">
          <cell r="C2003">
            <v>6076</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-2810183.13</v>
          </cell>
          <cell r="W2003">
            <v>0</v>
          </cell>
          <cell r="X2003">
            <v>0</v>
          </cell>
          <cell r="Y2003">
            <v>0</v>
          </cell>
          <cell r="Z2003">
            <v>0</v>
          </cell>
          <cell r="AA2003">
            <v>0</v>
          </cell>
          <cell r="AB2003">
            <v>0</v>
          </cell>
          <cell r="AC2003">
            <v>0</v>
          </cell>
          <cell r="AD2003">
            <v>0</v>
          </cell>
          <cell r="AE2003">
            <v>0</v>
          </cell>
          <cell r="AF2003">
            <v>0</v>
          </cell>
          <cell r="AG2003">
            <v>0</v>
          </cell>
          <cell r="AH2003">
            <v>0</v>
          </cell>
          <cell r="AI2003">
            <v>0</v>
          </cell>
          <cell r="AJ2003">
            <v>0</v>
          </cell>
          <cell r="AK2003">
            <v>0</v>
          </cell>
          <cell r="AL2003">
            <v>0</v>
          </cell>
          <cell r="AM2003">
            <v>0</v>
          </cell>
          <cell r="AN2003">
            <v>0</v>
          </cell>
          <cell r="AO2003">
            <v>0</v>
          </cell>
          <cell r="AQ2003">
            <v>2810183.13</v>
          </cell>
          <cell r="AR2003">
            <v>0</v>
          </cell>
        </row>
        <row r="2004">
          <cell r="C2004">
            <v>6076</v>
          </cell>
          <cell r="E2004">
            <v>0</v>
          </cell>
          <cell r="F2004">
            <v>0</v>
          </cell>
          <cell r="G2004">
            <v>0</v>
          </cell>
          <cell r="H2004">
            <v>5429354</v>
          </cell>
          <cell r="I2004">
            <v>0</v>
          </cell>
          <cell r="J2004">
            <v>0</v>
          </cell>
          <cell r="K2004">
            <v>0</v>
          </cell>
          <cell r="L2004">
            <v>0</v>
          </cell>
          <cell r="M2004">
            <v>0</v>
          </cell>
          <cell r="N2004">
            <v>0</v>
          </cell>
          <cell r="O2004">
            <v>0</v>
          </cell>
          <cell r="P2004">
            <v>0</v>
          </cell>
          <cell r="Q2004">
            <v>0</v>
          </cell>
          <cell r="R2004">
            <v>0</v>
          </cell>
          <cell r="S2004">
            <v>0</v>
          </cell>
          <cell r="T2004">
            <v>3739381.4</v>
          </cell>
          <cell r="U2004">
            <v>0</v>
          </cell>
          <cell r="V2004">
            <v>0</v>
          </cell>
          <cell r="W2004">
            <v>0</v>
          </cell>
          <cell r="X2004">
            <v>0</v>
          </cell>
          <cell r="Y2004">
            <v>0</v>
          </cell>
          <cell r="Z2004">
            <v>0</v>
          </cell>
          <cell r="AA2004">
            <v>0</v>
          </cell>
          <cell r="AB2004">
            <v>0</v>
          </cell>
          <cell r="AC2004">
            <v>0</v>
          </cell>
          <cell r="AD2004">
            <v>0</v>
          </cell>
          <cell r="AE2004">
            <v>0</v>
          </cell>
          <cell r="AF2004">
            <v>0</v>
          </cell>
          <cell r="AG2004">
            <v>0</v>
          </cell>
          <cell r="AH2004">
            <v>0</v>
          </cell>
          <cell r="AI2004">
            <v>0</v>
          </cell>
          <cell r="AJ2004">
            <v>0</v>
          </cell>
          <cell r="AK2004">
            <v>0</v>
          </cell>
          <cell r="AL2004">
            <v>0</v>
          </cell>
          <cell r="AM2004">
            <v>0</v>
          </cell>
          <cell r="AN2004">
            <v>0</v>
          </cell>
          <cell r="AO2004">
            <v>0</v>
          </cell>
          <cell r="AQ2004">
            <v>0</v>
          </cell>
          <cell r="AR2004">
            <v>9168735.4000000004</v>
          </cell>
        </row>
        <row r="2005">
          <cell r="C2005">
            <v>6076</v>
          </cell>
          <cell r="E2005">
            <v>0</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cell r="AF2005">
            <v>0</v>
          </cell>
          <cell r="AG2005">
            <v>0</v>
          </cell>
          <cell r="AH2005">
            <v>-368815.21</v>
          </cell>
          <cell r="AI2005">
            <v>0</v>
          </cell>
          <cell r="AJ2005">
            <v>0</v>
          </cell>
          <cell r="AK2005">
            <v>0</v>
          </cell>
          <cell r="AL2005">
            <v>0</v>
          </cell>
          <cell r="AM2005">
            <v>0</v>
          </cell>
          <cell r="AN2005">
            <v>0</v>
          </cell>
          <cell r="AO2005">
            <v>0</v>
          </cell>
          <cell r="AQ2005">
            <v>368815.21</v>
          </cell>
          <cell r="AR2005">
            <v>0</v>
          </cell>
        </row>
        <row r="2006">
          <cell r="C2006">
            <v>6076</v>
          </cell>
          <cell r="E2006">
            <v>-2135852778.04</v>
          </cell>
          <cell r="F2006">
            <v>-195194946</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-322902105.13999999</v>
          </cell>
          <cell r="U2006">
            <v>0</v>
          </cell>
          <cell r="V2006">
            <v>0</v>
          </cell>
          <cell r="W2006">
            <v>0</v>
          </cell>
          <cell r="X2006">
            <v>0</v>
          </cell>
          <cell r="Y2006">
            <v>0</v>
          </cell>
          <cell r="Z2006">
            <v>0</v>
          </cell>
          <cell r="AA2006">
            <v>0</v>
          </cell>
          <cell r="AB2006">
            <v>0</v>
          </cell>
          <cell r="AC2006">
            <v>0</v>
          </cell>
          <cell r="AD2006">
            <v>0</v>
          </cell>
          <cell r="AE2006">
            <v>0</v>
          </cell>
          <cell r="AF2006">
            <v>0</v>
          </cell>
          <cell r="AG2006">
            <v>0</v>
          </cell>
          <cell r="AH2006">
            <v>0</v>
          </cell>
          <cell r="AI2006">
            <v>0</v>
          </cell>
          <cell r="AJ2006">
            <v>0</v>
          </cell>
          <cell r="AK2006">
            <v>0</v>
          </cell>
          <cell r="AL2006">
            <v>0</v>
          </cell>
          <cell r="AM2006">
            <v>0</v>
          </cell>
          <cell r="AN2006">
            <v>0</v>
          </cell>
          <cell r="AO2006">
            <v>0</v>
          </cell>
          <cell r="AQ2006">
            <v>2653949829.1799998</v>
          </cell>
          <cell r="AR2006">
            <v>0</v>
          </cell>
        </row>
        <row r="2007">
          <cell r="C2007">
            <v>6076</v>
          </cell>
          <cell r="E2007">
            <v>0</v>
          </cell>
          <cell r="F2007">
            <v>0</v>
          </cell>
          <cell r="G2007">
            <v>0</v>
          </cell>
          <cell r="H2007">
            <v>0</v>
          </cell>
          <cell r="I2007">
            <v>0</v>
          </cell>
          <cell r="J2007">
            <v>0</v>
          </cell>
          <cell r="K2007">
            <v>0</v>
          </cell>
          <cell r="L2007">
            <v>0</v>
          </cell>
          <cell r="M2007">
            <v>0</v>
          </cell>
          <cell r="N2007">
            <v>108378623.3</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cell r="AF2007">
            <v>0</v>
          </cell>
          <cell r="AG2007">
            <v>0</v>
          </cell>
          <cell r="AH2007">
            <v>0</v>
          </cell>
          <cell r="AI2007">
            <v>0</v>
          </cell>
          <cell r="AJ2007">
            <v>0</v>
          </cell>
          <cell r="AK2007">
            <v>0</v>
          </cell>
          <cell r="AL2007">
            <v>0</v>
          </cell>
          <cell r="AM2007">
            <v>0</v>
          </cell>
          <cell r="AN2007">
            <v>0</v>
          </cell>
          <cell r="AO2007">
            <v>0</v>
          </cell>
          <cell r="AQ2007">
            <v>0</v>
          </cell>
          <cell r="AR2007">
            <v>108378623.3</v>
          </cell>
        </row>
        <row r="2008">
          <cell r="C2008">
            <v>6076</v>
          </cell>
          <cell r="E2008">
            <v>0</v>
          </cell>
          <cell r="F2008">
            <v>0</v>
          </cell>
          <cell r="G2008">
            <v>0</v>
          </cell>
          <cell r="H2008">
            <v>0</v>
          </cell>
          <cell r="I2008">
            <v>0</v>
          </cell>
          <cell r="J2008">
            <v>0</v>
          </cell>
          <cell r="K2008">
            <v>0</v>
          </cell>
          <cell r="L2008">
            <v>0</v>
          </cell>
          <cell r="M2008">
            <v>0</v>
          </cell>
          <cell r="N2008">
            <v>1256957.1100000001</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cell r="AF2008">
            <v>0</v>
          </cell>
          <cell r="AG2008">
            <v>0</v>
          </cell>
          <cell r="AH2008">
            <v>0</v>
          </cell>
          <cell r="AI2008">
            <v>0</v>
          </cell>
          <cell r="AJ2008">
            <v>0</v>
          </cell>
          <cell r="AK2008">
            <v>0</v>
          </cell>
          <cell r="AL2008">
            <v>0</v>
          </cell>
          <cell r="AM2008">
            <v>0</v>
          </cell>
          <cell r="AN2008">
            <v>0</v>
          </cell>
          <cell r="AO2008">
            <v>0</v>
          </cell>
          <cell r="AQ2008">
            <v>0</v>
          </cell>
          <cell r="AR2008">
            <v>1256957.1100000001</v>
          </cell>
        </row>
        <row r="2009">
          <cell r="C2009">
            <v>6076</v>
          </cell>
          <cell r="E2009">
            <v>0</v>
          </cell>
          <cell r="F2009">
            <v>0</v>
          </cell>
          <cell r="G2009">
            <v>44999937</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cell r="AF2009">
            <v>0</v>
          </cell>
          <cell r="AG2009">
            <v>0</v>
          </cell>
          <cell r="AH2009">
            <v>0</v>
          </cell>
          <cell r="AI2009">
            <v>0</v>
          </cell>
          <cell r="AJ2009">
            <v>0</v>
          </cell>
          <cell r="AK2009">
            <v>0</v>
          </cell>
          <cell r="AL2009">
            <v>0</v>
          </cell>
          <cell r="AM2009">
            <v>0</v>
          </cell>
          <cell r="AN2009">
            <v>0</v>
          </cell>
          <cell r="AO2009">
            <v>0</v>
          </cell>
          <cell r="AQ2009">
            <v>0</v>
          </cell>
          <cell r="AR2009">
            <v>44999937</v>
          </cell>
        </row>
        <row r="2010">
          <cell r="C2010">
            <v>6076</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-2520</v>
          </cell>
          <cell r="U2010">
            <v>0</v>
          </cell>
          <cell r="V2010">
            <v>0</v>
          </cell>
          <cell r="W2010">
            <v>0</v>
          </cell>
          <cell r="X2010">
            <v>0</v>
          </cell>
          <cell r="Y2010">
            <v>0</v>
          </cell>
          <cell r="Z2010">
            <v>0</v>
          </cell>
          <cell r="AA2010">
            <v>0</v>
          </cell>
          <cell r="AB2010">
            <v>0</v>
          </cell>
          <cell r="AC2010">
            <v>0</v>
          </cell>
          <cell r="AD2010">
            <v>0</v>
          </cell>
          <cell r="AE2010">
            <v>0</v>
          </cell>
          <cell r="AF2010">
            <v>0</v>
          </cell>
          <cell r="AG2010">
            <v>0</v>
          </cell>
          <cell r="AH2010">
            <v>0</v>
          </cell>
          <cell r="AI2010">
            <v>0</v>
          </cell>
          <cell r="AJ2010">
            <v>0</v>
          </cell>
          <cell r="AK2010">
            <v>0</v>
          </cell>
          <cell r="AL2010">
            <v>0</v>
          </cell>
          <cell r="AM2010">
            <v>0</v>
          </cell>
          <cell r="AN2010">
            <v>0</v>
          </cell>
          <cell r="AO2010">
            <v>0</v>
          </cell>
          <cell r="AQ2010">
            <v>2520</v>
          </cell>
          <cell r="AR2010">
            <v>0</v>
          </cell>
        </row>
        <row r="2011">
          <cell r="C2011">
            <v>6076</v>
          </cell>
          <cell r="E2011">
            <v>0.06</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cell r="AF2011">
            <v>0</v>
          </cell>
          <cell r="AG2011">
            <v>0</v>
          </cell>
          <cell r="AH2011">
            <v>0</v>
          </cell>
          <cell r="AI2011">
            <v>0</v>
          </cell>
          <cell r="AJ2011">
            <v>0</v>
          </cell>
          <cell r="AK2011">
            <v>0</v>
          </cell>
          <cell r="AL2011">
            <v>0</v>
          </cell>
          <cell r="AM2011">
            <v>0</v>
          </cell>
          <cell r="AN2011">
            <v>0</v>
          </cell>
          <cell r="AO2011">
            <v>0</v>
          </cell>
          <cell r="AQ2011">
            <v>0</v>
          </cell>
          <cell r="AR2011">
            <v>0.06</v>
          </cell>
        </row>
        <row r="2012">
          <cell r="C2012">
            <v>6076</v>
          </cell>
          <cell r="E2012">
            <v>0</v>
          </cell>
          <cell r="F2012">
            <v>0</v>
          </cell>
          <cell r="G2012">
            <v>0</v>
          </cell>
          <cell r="H2012">
            <v>24749983.5</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cell r="AF2012">
            <v>0</v>
          </cell>
          <cell r="AG2012">
            <v>0</v>
          </cell>
          <cell r="AH2012">
            <v>0</v>
          </cell>
          <cell r="AI2012">
            <v>0</v>
          </cell>
          <cell r="AJ2012">
            <v>0</v>
          </cell>
          <cell r="AK2012">
            <v>0</v>
          </cell>
          <cell r="AL2012">
            <v>0</v>
          </cell>
          <cell r="AM2012">
            <v>0</v>
          </cell>
          <cell r="AN2012">
            <v>0</v>
          </cell>
          <cell r="AO2012">
            <v>0</v>
          </cell>
          <cell r="AQ2012">
            <v>0</v>
          </cell>
          <cell r="AR2012">
            <v>24749983.5</v>
          </cell>
        </row>
        <row r="2013">
          <cell r="C2013">
            <v>6076</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94382075.819999993</v>
          </cell>
          <cell r="W2013">
            <v>0</v>
          </cell>
          <cell r="X2013">
            <v>0</v>
          </cell>
          <cell r="Y2013">
            <v>0</v>
          </cell>
          <cell r="Z2013">
            <v>0</v>
          </cell>
          <cell r="AA2013">
            <v>0</v>
          </cell>
          <cell r="AB2013">
            <v>0</v>
          </cell>
          <cell r="AC2013">
            <v>0</v>
          </cell>
          <cell r="AD2013">
            <v>0</v>
          </cell>
          <cell r="AE2013">
            <v>0</v>
          </cell>
          <cell r="AF2013">
            <v>0</v>
          </cell>
          <cell r="AG2013">
            <v>0</v>
          </cell>
          <cell r="AH2013">
            <v>0</v>
          </cell>
          <cell r="AI2013">
            <v>0</v>
          </cell>
          <cell r="AJ2013">
            <v>0</v>
          </cell>
          <cell r="AK2013">
            <v>0</v>
          </cell>
          <cell r="AL2013">
            <v>0</v>
          </cell>
          <cell r="AM2013">
            <v>0</v>
          </cell>
          <cell r="AN2013">
            <v>0</v>
          </cell>
          <cell r="AO2013">
            <v>0</v>
          </cell>
          <cell r="AQ2013">
            <v>0</v>
          </cell>
          <cell r="AR2013">
            <v>94382075.819999993</v>
          </cell>
        </row>
        <row r="2014">
          <cell r="C2014">
            <v>6076</v>
          </cell>
          <cell r="E2014">
            <v>0</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1918646.7</v>
          </cell>
          <cell r="U2014">
            <v>0</v>
          </cell>
          <cell r="V2014">
            <v>0</v>
          </cell>
          <cell r="W2014">
            <v>0</v>
          </cell>
          <cell r="X2014">
            <v>0</v>
          </cell>
          <cell r="Y2014">
            <v>0</v>
          </cell>
          <cell r="Z2014">
            <v>0</v>
          </cell>
          <cell r="AA2014">
            <v>0</v>
          </cell>
          <cell r="AB2014">
            <v>0</v>
          </cell>
          <cell r="AC2014">
            <v>0</v>
          </cell>
          <cell r="AD2014">
            <v>0</v>
          </cell>
          <cell r="AE2014">
            <v>0</v>
          </cell>
          <cell r="AF2014">
            <v>0</v>
          </cell>
          <cell r="AG2014">
            <v>0</v>
          </cell>
          <cell r="AH2014">
            <v>0</v>
          </cell>
          <cell r="AI2014">
            <v>0</v>
          </cell>
          <cell r="AJ2014">
            <v>0</v>
          </cell>
          <cell r="AK2014">
            <v>0</v>
          </cell>
          <cell r="AL2014">
            <v>0</v>
          </cell>
          <cell r="AM2014">
            <v>0</v>
          </cell>
          <cell r="AN2014">
            <v>0</v>
          </cell>
          <cell r="AO2014">
            <v>0</v>
          </cell>
          <cell r="AQ2014">
            <v>0</v>
          </cell>
          <cell r="AR2014">
            <v>1918646.7</v>
          </cell>
        </row>
        <row r="2015">
          <cell r="C2015">
            <v>6076</v>
          </cell>
          <cell r="E2015">
            <v>0</v>
          </cell>
          <cell r="F2015">
            <v>0</v>
          </cell>
          <cell r="G2015">
            <v>0</v>
          </cell>
          <cell r="H2015">
            <v>0</v>
          </cell>
          <cell r="I2015">
            <v>0</v>
          </cell>
          <cell r="J2015">
            <v>0</v>
          </cell>
          <cell r="K2015">
            <v>0</v>
          </cell>
          <cell r="L2015">
            <v>0</v>
          </cell>
          <cell r="M2015">
            <v>0</v>
          </cell>
          <cell r="N2015">
            <v>0</v>
          </cell>
          <cell r="O2015">
            <v>0</v>
          </cell>
          <cell r="P2015">
            <v>0</v>
          </cell>
          <cell r="Q2015">
            <v>0</v>
          </cell>
          <cell r="R2015">
            <v>357000000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cell r="AF2015">
            <v>0</v>
          </cell>
          <cell r="AG2015">
            <v>0</v>
          </cell>
          <cell r="AH2015">
            <v>0</v>
          </cell>
          <cell r="AI2015">
            <v>0</v>
          </cell>
          <cell r="AJ2015">
            <v>0</v>
          </cell>
          <cell r="AK2015">
            <v>0</v>
          </cell>
          <cell r="AL2015">
            <v>0</v>
          </cell>
          <cell r="AM2015">
            <v>0</v>
          </cell>
          <cell r="AN2015">
            <v>0</v>
          </cell>
          <cell r="AO2015">
            <v>0</v>
          </cell>
          <cell r="AQ2015">
            <v>0</v>
          </cell>
          <cell r="AR2015">
            <v>357000000</v>
          </cell>
        </row>
        <row r="2016">
          <cell r="C2016">
            <v>6076</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1879028.79</v>
          </cell>
          <cell r="W2016">
            <v>0</v>
          </cell>
          <cell r="X2016">
            <v>0</v>
          </cell>
          <cell r="Y2016">
            <v>0</v>
          </cell>
          <cell r="Z2016">
            <v>0</v>
          </cell>
          <cell r="AA2016">
            <v>0</v>
          </cell>
          <cell r="AB2016">
            <v>0</v>
          </cell>
          <cell r="AC2016">
            <v>0</v>
          </cell>
          <cell r="AD2016">
            <v>0</v>
          </cell>
          <cell r="AE2016">
            <v>0</v>
          </cell>
          <cell r="AF2016">
            <v>0</v>
          </cell>
          <cell r="AG2016">
            <v>0</v>
          </cell>
          <cell r="AH2016">
            <v>0</v>
          </cell>
          <cell r="AI2016">
            <v>0</v>
          </cell>
          <cell r="AJ2016">
            <v>0</v>
          </cell>
          <cell r="AK2016">
            <v>0</v>
          </cell>
          <cell r="AL2016">
            <v>0</v>
          </cell>
          <cell r="AM2016">
            <v>0</v>
          </cell>
          <cell r="AN2016">
            <v>0</v>
          </cell>
          <cell r="AO2016">
            <v>0</v>
          </cell>
          <cell r="AQ2016">
            <v>0</v>
          </cell>
          <cell r="AR2016">
            <v>1879028.79</v>
          </cell>
        </row>
        <row r="2017">
          <cell r="C2017">
            <v>6076</v>
          </cell>
          <cell r="E2017">
            <v>0</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260551.37</v>
          </cell>
          <cell r="W2017">
            <v>0</v>
          </cell>
          <cell r="X2017">
            <v>0</v>
          </cell>
          <cell r="Y2017">
            <v>0</v>
          </cell>
          <cell r="Z2017">
            <v>0</v>
          </cell>
          <cell r="AA2017">
            <v>0</v>
          </cell>
          <cell r="AB2017">
            <v>0</v>
          </cell>
          <cell r="AC2017">
            <v>0</v>
          </cell>
          <cell r="AD2017">
            <v>0</v>
          </cell>
          <cell r="AE2017">
            <v>0</v>
          </cell>
          <cell r="AF2017">
            <v>0</v>
          </cell>
          <cell r="AG2017">
            <v>0</v>
          </cell>
          <cell r="AH2017">
            <v>0</v>
          </cell>
          <cell r="AI2017">
            <v>0</v>
          </cell>
          <cell r="AJ2017">
            <v>0</v>
          </cell>
          <cell r="AK2017">
            <v>0</v>
          </cell>
          <cell r="AL2017">
            <v>0</v>
          </cell>
          <cell r="AM2017">
            <v>0</v>
          </cell>
          <cell r="AN2017">
            <v>0</v>
          </cell>
          <cell r="AO2017">
            <v>0</v>
          </cell>
          <cell r="AQ2017">
            <v>0</v>
          </cell>
          <cell r="AR2017">
            <v>260551.37</v>
          </cell>
        </row>
        <row r="2018">
          <cell r="C2018">
            <v>6076</v>
          </cell>
          <cell r="E2018">
            <v>0</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18569.53</v>
          </cell>
          <cell r="W2018">
            <v>0</v>
          </cell>
          <cell r="X2018">
            <v>0</v>
          </cell>
          <cell r="Y2018">
            <v>0</v>
          </cell>
          <cell r="Z2018">
            <v>0</v>
          </cell>
          <cell r="AA2018">
            <v>0</v>
          </cell>
          <cell r="AB2018">
            <v>0</v>
          </cell>
          <cell r="AC2018">
            <v>0</v>
          </cell>
          <cell r="AD2018">
            <v>0</v>
          </cell>
          <cell r="AE2018">
            <v>0</v>
          </cell>
          <cell r="AF2018">
            <v>0</v>
          </cell>
          <cell r="AG2018">
            <v>0</v>
          </cell>
          <cell r="AH2018">
            <v>0</v>
          </cell>
          <cell r="AI2018">
            <v>0</v>
          </cell>
          <cell r="AJ2018">
            <v>0</v>
          </cell>
          <cell r="AK2018">
            <v>0</v>
          </cell>
          <cell r="AL2018">
            <v>0</v>
          </cell>
          <cell r="AM2018">
            <v>0</v>
          </cell>
          <cell r="AN2018">
            <v>0</v>
          </cell>
          <cell r="AO2018">
            <v>0</v>
          </cell>
          <cell r="AQ2018">
            <v>0</v>
          </cell>
          <cell r="AR2018">
            <v>18569.53</v>
          </cell>
        </row>
        <row r="2019">
          <cell r="C2019">
            <v>6076</v>
          </cell>
          <cell r="E2019">
            <v>-461053.91</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cell r="AF2019">
            <v>0</v>
          </cell>
          <cell r="AG2019">
            <v>0</v>
          </cell>
          <cell r="AH2019">
            <v>0</v>
          </cell>
          <cell r="AI2019">
            <v>0</v>
          </cell>
          <cell r="AJ2019">
            <v>0</v>
          </cell>
          <cell r="AK2019">
            <v>0</v>
          </cell>
          <cell r="AL2019">
            <v>0</v>
          </cell>
          <cell r="AM2019">
            <v>0</v>
          </cell>
          <cell r="AN2019">
            <v>0</v>
          </cell>
          <cell r="AO2019">
            <v>0</v>
          </cell>
          <cell r="AQ2019">
            <v>461053.91</v>
          </cell>
          <cell r="AR2019">
            <v>0</v>
          </cell>
        </row>
        <row r="2020">
          <cell r="C2020">
            <v>6076</v>
          </cell>
          <cell r="E2020">
            <v>0</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3668623.59</v>
          </cell>
          <cell r="W2020">
            <v>0</v>
          </cell>
          <cell r="X2020">
            <v>0</v>
          </cell>
          <cell r="Y2020">
            <v>0</v>
          </cell>
          <cell r="Z2020">
            <v>0</v>
          </cell>
          <cell r="AA2020">
            <v>0</v>
          </cell>
          <cell r="AB2020">
            <v>0</v>
          </cell>
          <cell r="AC2020">
            <v>0</v>
          </cell>
          <cell r="AD2020">
            <v>0</v>
          </cell>
          <cell r="AE2020">
            <v>0</v>
          </cell>
          <cell r="AF2020">
            <v>0</v>
          </cell>
          <cell r="AG2020">
            <v>0</v>
          </cell>
          <cell r="AH2020">
            <v>0</v>
          </cell>
          <cell r="AI2020">
            <v>0</v>
          </cell>
          <cell r="AJ2020">
            <v>0</v>
          </cell>
          <cell r="AK2020">
            <v>0</v>
          </cell>
          <cell r="AL2020">
            <v>0</v>
          </cell>
          <cell r="AM2020">
            <v>0</v>
          </cell>
          <cell r="AN2020">
            <v>0</v>
          </cell>
          <cell r="AO2020">
            <v>0</v>
          </cell>
          <cell r="AQ2020">
            <v>0</v>
          </cell>
          <cell r="AR2020">
            <v>3668623.59</v>
          </cell>
        </row>
        <row r="2021">
          <cell r="E2021">
            <v>-1500845583.8100002</v>
          </cell>
          <cell r="F2021">
            <v>-482955896.38999999</v>
          </cell>
          <cell r="G2021">
            <v>41864600.859999999</v>
          </cell>
          <cell r="H2021">
            <v>26765417.5</v>
          </cell>
          <cell r="I2021">
            <v>0</v>
          </cell>
          <cell r="J2021">
            <v>0</v>
          </cell>
          <cell r="K2021">
            <v>221384064.31</v>
          </cell>
          <cell r="L2021">
            <v>0</v>
          </cell>
          <cell r="M2021">
            <v>0</v>
          </cell>
          <cell r="N2021">
            <v>109635580.41</v>
          </cell>
          <cell r="O2021">
            <v>0</v>
          </cell>
          <cell r="P2021">
            <v>9826296.4900000002</v>
          </cell>
          <cell r="Q2021">
            <v>0</v>
          </cell>
          <cell r="R2021">
            <v>357000000</v>
          </cell>
          <cell r="S2021">
            <v>49999930</v>
          </cell>
          <cell r="T2021">
            <v>-717185012.32999992</v>
          </cell>
          <cell r="U2021">
            <v>-496984603.19</v>
          </cell>
          <cell r="V2021">
            <v>97398665.970000014</v>
          </cell>
          <cell r="W2021">
            <v>0</v>
          </cell>
          <cell r="X2021">
            <v>0</v>
          </cell>
          <cell r="Y2021">
            <v>0</v>
          </cell>
          <cell r="Z2021">
            <v>-29626075.82</v>
          </cell>
          <cell r="AA2021">
            <v>0</v>
          </cell>
          <cell r="AB2021">
            <v>71751752</v>
          </cell>
          <cell r="AC2021">
            <v>-2219034.1199999996</v>
          </cell>
          <cell r="AD2021">
            <v>14549930</v>
          </cell>
          <cell r="AE2021">
            <v>0</v>
          </cell>
          <cell r="AF2021">
            <v>0</v>
          </cell>
          <cell r="AG2021">
            <v>0</v>
          </cell>
          <cell r="AH2021">
            <v>515875950.69</v>
          </cell>
          <cell r="AI2021">
            <v>0</v>
          </cell>
          <cell r="AJ2021">
            <v>0</v>
          </cell>
          <cell r="AK2021">
            <v>0</v>
          </cell>
          <cell r="AL2021">
            <v>0</v>
          </cell>
          <cell r="AM2021">
            <v>0</v>
          </cell>
          <cell r="AN2021">
            <v>0</v>
          </cell>
          <cell r="AO2021">
            <v>0</v>
          </cell>
          <cell r="AQ2021">
            <v>4358643905.3099995</v>
          </cell>
          <cell r="AR2021">
            <v>2644879887.8799996</v>
          </cell>
        </row>
        <row r="2022">
          <cell r="C2022">
            <v>6077</v>
          </cell>
          <cell r="E2022">
            <v>0</v>
          </cell>
          <cell r="F2022">
            <v>0</v>
          </cell>
          <cell r="G2022">
            <v>5000000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cell r="AF2022">
            <v>0</v>
          </cell>
          <cell r="AG2022">
            <v>0</v>
          </cell>
          <cell r="AH2022">
            <v>0</v>
          </cell>
          <cell r="AI2022">
            <v>0</v>
          </cell>
          <cell r="AJ2022">
            <v>0</v>
          </cell>
          <cell r="AK2022">
            <v>0</v>
          </cell>
          <cell r="AL2022">
            <v>0</v>
          </cell>
          <cell r="AM2022">
            <v>0</v>
          </cell>
          <cell r="AN2022">
            <v>0</v>
          </cell>
          <cell r="AO2022">
            <v>0</v>
          </cell>
          <cell r="AQ2022">
            <v>0</v>
          </cell>
          <cell r="AR2022">
            <v>5000000</v>
          </cell>
        </row>
        <row r="2023">
          <cell r="C2023">
            <v>6077</v>
          </cell>
          <cell r="E2023">
            <v>0</v>
          </cell>
          <cell r="F2023">
            <v>0</v>
          </cell>
          <cell r="G2023">
            <v>0</v>
          </cell>
          <cell r="H2023">
            <v>3375000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cell r="AF2023">
            <v>0</v>
          </cell>
          <cell r="AG2023">
            <v>0</v>
          </cell>
          <cell r="AH2023">
            <v>0</v>
          </cell>
          <cell r="AI2023">
            <v>0</v>
          </cell>
          <cell r="AJ2023">
            <v>0</v>
          </cell>
          <cell r="AK2023">
            <v>0</v>
          </cell>
          <cell r="AL2023">
            <v>0</v>
          </cell>
          <cell r="AM2023">
            <v>0</v>
          </cell>
          <cell r="AN2023">
            <v>0</v>
          </cell>
          <cell r="AO2023">
            <v>0</v>
          </cell>
          <cell r="AQ2023">
            <v>0</v>
          </cell>
          <cell r="AR2023">
            <v>3375000</v>
          </cell>
        </row>
        <row r="2024">
          <cell r="C2024">
            <v>6077</v>
          </cell>
          <cell r="E2024">
            <v>0</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cell r="AF2024">
            <v>0</v>
          </cell>
          <cell r="AG2024">
            <v>0</v>
          </cell>
          <cell r="AH2024">
            <v>0</v>
          </cell>
          <cell r="AI2024">
            <v>0</v>
          </cell>
          <cell r="AJ2024">
            <v>0</v>
          </cell>
          <cell r="AK2024">
            <v>0</v>
          </cell>
          <cell r="AL2024">
            <v>0</v>
          </cell>
          <cell r="AM2024">
            <v>0</v>
          </cell>
          <cell r="AN2024">
            <v>0</v>
          </cell>
          <cell r="AO2024">
            <v>0</v>
          </cell>
          <cell r="AQ2024">
            <v>0</v>
          </cell>
          <cell r="AR2024">
            <v>0</v>
          </cell>
        </row>
        <row r="2025">
          <cell r="C2025">
            <v>6077</v>
          </cell>
          <cell r="E2025">
            <v>0</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cell r="AF2025">
            <v>0</v>
          </cell>
          <cell r="AG2025">
            <v>0</v>
          </cell>
          <cell r="AH2025">
            <v>0</v>
          </cell>
          <cell r="AI2025">
            <v>0</v>
          </cell>
          <cell r="AJ2025">
            <v>0</v>
          </cell>
          <cell r="AK2025">
            <v>0</v>
          </cell>
          <cell r="AL2025">
            <v>0</v>
          </cell>
          <cell r="AM2025">
            <v>0</v>
          </cell>
          <cell r="AN2025">
            <v>0</v>
          </cell>
          <cell r="AO2025">
            <v>0</v>
          </cell>
          <cell r="AQ2025">
            <v>0</v>
          </cell>
          <cell r="AR2025">
            <v>0</v>
          </cell>
        </row>
        <row r="2026">
          <cell r="C2026">
            <v>6077</v>
          </cell>
          <cell r="E2026">
            <v>0</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cell r="AF2026">
            <v>0</v>
          </cell>
          <cell r="AG2026">
            <v>0</v>
          </cell>
          <cell r="AH2026">
            <v>0</v>
          </cell>
          <cell r="AI2026">
            <v>0</v>
          </cell>
          <cell r="AJ2026">
            <v>0</v>
          </cell>
          <cell r="AK2026">
            <v>0</v>
          </cell>
          <cell r="AL2026">
            <v>0</v>
          </cell>
          <cell r="AM2026">
            <v>0</v>
          </cell>
          <cell r="AN2026">
            <v>0</v>
          </cell>
          <cell r="AO2026">
            <v>0</v>
          </cell>
          <cell r="AQ2026">
            <v>0</v>
          </cell>
          <cell r="AR2026">
            <v>0</v>
          </cell>
        </row>
        <row r="2027">
          <cell r="C2027">
            <v>6077</v>
          </cell>
          <cell r="E2027">
            <v>0</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cell r="AF2027">
            <v>0</v>
          </cell>
          <cell r="AG2027">
            <v>0</v>
          </cell>
          <cell r="AH2027">
            <v>0</v>
          </cell>
          <cell r="AI2027">
            <v>0</v>
          </cell>
          <cell r="AJ2027">
            <v>0</v>
          </cell>
          <cell r="AK2027">
            <v>0</v>
          </cell>
          <cell r="AL2027">
            <v>0</v>
          </cell>
          <cell r="AM2027">
            <v>0</v>
          </cell>
          <cell r="AN2027">
            <v>0</v>
          </cell>
          <cell r="AO2027">
            <v>0</v>
          </cell>
          <cell r="AQ2027">
            <v>0</v>
          </cell>
          <cell r="AR2027">
            <v>0</v>
          </cell>
        </row>
        <row r="2028">
          <cell r="C2028">
            <v>6077</v>
          </cell>
          <cell r="E2028">
            <v>0</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cell r="AF2028">
            <v>0</v>
          </cell>
          <cell r="AG2028">
            <v>0</v>
          </cell>
          <cell r="AH2028">
            <v>0</v>
          </cell>
          <cell r="AI2028">
            <v>0</v>
          </cell>
          <cell r="AJ2028">
            <v>0</v>
          </cell>
          <cell r="AK2028">
            <v>0</v>
          </cell>
          <cell r="AL2028">
            <v>0</v>
          </cell>
          <cell r="AM2028">
            <v>0</v>
          </cell>
          <cell r="AN2028">
            <v>0</v>
          </cell>
          <cell r="AO2028">
            <v>0</v>
          </cell>
          <cell r="AQ2028">
            <v>0</v>
          </cell>
          <cell r="AR2028">
            <v>0</v>
          </cell>
        </row>
        <row r="2029">
          <cell r="C2029">
            <v>6077</v>
          </cell>
          <cell r="E2029">
            <v>0</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cell r="AF2029">
            <v>0</v>
          </cell>
          <cell r="AG2029">
            <v>0</v>
          </cell>
          <cell r="AH2029">
            <v>0</v>
          </cell>
          <cell r="AI2029">
            <v>0</v>
          </cell>
          <cell r="AJ2029">
            <v>0</v>
          </cell>
          <cell r="AK2029">
            <v>0</v>
          </cell>
          <cell r="AL2029">
            <v>0</v>
          </cell>
          <cell r="AM2029">
            <v>0</v>
          </cell>
          <cell r="AN2029">
            <v>0</v>
          </cell>
          <cell r="AO2029">
            <v>0</v>
          </cell>
          <cell r="AQ2029">
            <v>0</v>
          </cell>
          <cell r="AR2029">
            <v>0</v>
          </cell>
        </row>
        <row r="2030">
          <cell r="C2030">
            <v>6077</v>
          </cell>
          <cell r="E2030">
            <v>0</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cell r="AF2030">
            <v>0</v>
          </cell>
          <cell r="AG2030">
            <v>0</v>
          </cell>
          <cell r="AH2030">
            <v>0</v>
          </cell>
          <cell r="AI2030">
            <v>0</v>
          </cell>
          <cell r="AJ2030">
            <v>0</v>
          </cell>
          <cell r="AK2030">
            <v>0</v>
          </cell>
          <cell r="AL2030">
            <v>0</v>
          </cell>
          <cell r="AM2030">
            <v>0</v>
          </cell>
          <cell r="AN2030">
            <v>0</v>
          </cell>
          <cell r="AO2030">
            <v>0</v>
          </cell>
          <cell r="AQ2030">
            <v>0</v>
          </cell>
          <cell r="AR2030">
            <v>0</v>
          </cell>
        </row>
        <row r="2031">
          <cell r="C2031">
            <v>6077</v>
          </cell>
          <cell r="E2031">
            <v>0</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cell r="AF2031">
            <v>0</v>
          </cell>
          <cell r="AG2031">
            <v>0</v>
          </cell>
          <cell r="AH2031">
            <v>0</v>
          </cell>
          <cell r="AI2031">
            <v>0</v>
          </cell>
          <cell r="AJ2031">
            <v>0</v>
          </cell>
          <cell r="AK2031">
            <v>0</v>
          </cell>
          <cell r="AL2031">
            <v>0</v>
          </cell>
          <cell r="AM2031">
            <v>0</v>
          </cell>
          <cell r="AN2031">
            <v>0</v>
          </cell>
          <cell r="AO2031">
            <v>0</v>
          </cell>
          <cell r="AQ2031">
            <v>0</v>
          </cell>
          <cell r="AR2031">
            <v>0</v>
          </cell>
        </row>
        <row r="2032">
          <cell r="C2032">
            <v>6077</v>
          </cell>
          <cell r="E2032">
            <v>0</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cell r="AF2032">
            <v>0</v>
          </cell>
          <cell r="AG2032">
            <v>0</v>
          </cell>
          <cell r="AH2032">
            <v>0</v>
          </cell>
          <cell r="AI2032">
            <v>0</v>
          </cell>
          <cell r="AJ2032">
            <v>0</v>
          </cell>
          <cell r="AK2032">
            <v>0</v>
          </cell>
          <cell r="AL2032">
            <v>0</v>
          </cell>
          <cell r="AM2032">
            <v>0</v>
          </cell>
          <cell r="AN2032">
            <v>0</v>
          </cell>
          <cell r="AO2032">
            <v>0</v>
          </cell>
          <cell r="AQ2032">
            <v>0</v>
          </cell>
          <cell r="AR2032">
            <v>0</v>
          </cell>
        </row>
        <row r="2033">
          <cell r="C2033">
            <v>6077</v>
          </cell>
          <cell r="E2033">
            <v>0</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cell r="AF2033">
            <v>0</v>
          </cell>
          <cell r="AG2033">
            <v>0</v>
          </cell>
          <cell r="AH2033">
            <v>0</v>
          </cell>
          <cell r="AI2033">
            <v>0</v>
          </cell>
          <cell r="AJ2033">
            <v>0</v>
          </cell>
          <cell r="AK2033">
            <v>0</v>
          </cell>
          <cell r="AL2033">
            <v>0</v>
          </cell>
          <cell r="AM2033">
            <v>0</v>
          </cell>
          <cell r="AN2033">
            <v>0</v>
          </cell>
          <cell r="AO2033">
            <v>0</v>
          </cell>
          <cell r="AQ2033">
            <v>0</v>
          </cell>
          <cell r="AR2033">
            <v>0</v>
          </cell>
        </row>
        <row r="2034">
          <cell r="C2034">
            <v>6077</v>
          </cell>
          <cell r="E2034">
            <v>0</v>
          </cell>
          <cell r="F2034">
            <v>0</v>
          </cell>
          <cell r="G2034">
            <v>0</v>
          </cell>
          <cell r="H2034">
            <v>0</v>
          </cell>
          <cell r="I2034">
            <v>0</v>
          </cell>
          <cell r="J2034">
            <v>0</v>
          </cell>
          <cell r="K2034">
            <v>0</v>
          </cell>
          <cell r="L2034">
            <v>0</v>
          </cell>
          <cell r="M2034">
            <v>0</v>
          </cell>
          <cell r="N2034">
            <v>0</v>
          </cell>
          <cell r="O2034">
            <v>0</v>
          </cell>
          <cell r="P2034">
            <v>0</v>
          </cell>
          <cell r="Q2034">
            <v>0</v>
          </cell>
          <cell r="R2034">
            <v>0</v>
          </cell>
          <cell r="S2034">
            <v>0</v>
          </cell>
          <cell r="T2034">
            <v>0</v>
          </cell>
          <cell r="U2034">
            <v>0</v>
          </cell>
          <cell r="V2034">
            <v>0</v>
          </cell>
          <cell r="W2034">
            <v>0</v>
          </cell>
          <cell r="X2034">
            <v>0</v>
          </cell>
          <cell r="Y2034">
            <v>0</v>
          </cell>
          <cell r="Z2034">
            <v>0</v>
          </cell>
          <cell r="AA2034">
            <v>0</v>
          </cell>
          <cell r="AB2034">
            <v>0</v>
          </cell>
          <cell r="AC2034">
            <v>0</v>
          </cell>
          <cell r="AD2034">
            <v>0</v>
          </cell>
          <cell r="AE2034">
            <v>0</v>
          </cell>
          <cell r="AF2034">
            <v>0</v>
          </cell>
          <cell r="AG2034">
            <v>0</v>
          </cell>
          <cell r="AH2034">
            <v>0</v>
          </cell>
          <cell r="AI2034">
            <v>0</v>
          </cell>
          <cell r="AJ2034">
            <v>0</v>
          </cell>
          <cell r="AK2034">
            <v>0</v>
          </cell>
          <cell r="AL2034">
            <v>0</v>
          </cell>
          <cell r="AM2034">
            <v>0</v>
          </cell>
          <cell r="AN2034">
            <v>0</v>
          </cell>
          <cell r="AO2034">
            <v>0</v>
          </cell>
          <cell r="AQ2034">
            <v>0</v>
          </cell>
          <cell r="AR2034">
            <v>0</v>
          </cell>
        </row>
        <row r="2035">
          <cell r="C2035">
            <v>6077</v>
          </cell>
          <cell r="E2035">
            <v>0</v>
          </cell>
          <cell r="F2035">
            <v>0</v>
          </cell>
          <cell r="G2035">
            <v>0</v>
          </cell>
          <cell r="H2035">
            <v>0</v>
          </cell>
          <cell r="I2035">
            <v>0</v>
          </cell>
          <cell r="J2035">
            <v>0</v>
          </cell>
          <cell r="K2035">
            <v>0</v>
          </cell>
          <cell r="L2035">
            <v>0</v>
          </cell>
          <cell r="M2035">
            <v>0</v>
          </cell>
          <cell r="N2035">
            <v>0</v>
          </cell>
          <cell r="O2035">
            <v>0</v>
          </cell>
          <cell r="P2035">
            <v>0</v>
          </cell>
          <cell r="Q2035">
            <v>0</v>
          </cell>
          <cell r="R2035">
            <v>0</v>
          </cell>
          <cell r="S2035">
            <v>0</v>
          </cell>
          <cell r="T2035">
            <v>0</v>
          </cell>
          <cell r="U2035">
            <v>0</v>
          </cell>
          <cell r="V2035">
            <v>0</v>
          </cell>
          <cell r="W2035">
            <v>0</v>
          </cell>
          <cell r="X2035">
            <v>0</v>
          </cell>
          <cell r="Y2035">
            <v>0</v>
          </cell>
          <cell r="Z2035">
            <v>0</v>
          </cell>
          <cell r="AA2035">
            <v>0</v>
          </cell>
          <cell r="AB2035">
            <v>0</v>
          </cell>
          <cell r="AC2035">
            <v>0</v>
          </cell>
          <cell r="AD2035">
            <v>0</v>
          </cell>
          <cell r="AE2035">
            <v>0</v>
          </cell>
          <cell r="AF2035">
            <v>0</v>
          </cell>
          <cell r="AG2035">
            <v>0</v>
          </cell>
          <cell r="AH2035">
            <v>0</v>
          </cell>
          <cell r="AI2035">
            <v>0</v>
          </cell>
          <cell r="AJ2035">
            <v>0</v>
          </cell>
          <cell r="AK2035">
            <v>0</v>
          </cell>
          <cell r="AL2035">
            <v>0</v>
          </cell>
          <cell r="AM2035">
            <v>0</v>
          </cell>
          <cell r="AN2035">
            <v>0</v>
          </cell>
          <cell r="AO2035">
            <v>0</v>
          </cell>
          <cell r="AQ2035">
            <v>0</v>
          </cell>
          <cell r="AR2035">
            <v>0</v>
          </cell>
        </row>
        <row r="2036">
          <cell r="C2036">
            <v>6077</v>
          </cell>
          <cell r="E2036">
            <v>0</v>
          </cell>
          <cell r="F2036">
            <v>0</v>
          </cell>
          <cell r="G2036">
            <v>0</v>
          </cell>
          <cell r="H2036">
            <v>0</v>
          </cell>
          <cell r="I2036">
            <v>0</v>
          </cell>
          <cell r="J2036">
            <v>0</v>
          </cell>
          <cell r="K2036">
            <v>0</v>
          </cell>
          <cell r="L2036">
            <v>0</v>
          </cell>
          <cell r="M2036">
            <v>0</v>
          </cell>
          <cell r="N2036">
            <v>0</v>
          </cell>
          <cell r="O2036">
            <v>0</v>
          </cell>
          <cell r="P2036">
            <v>0</v>
          </cell>
          <cell r="Q2036">
            <v>0</v>
          </cell>
          <cell r="R2036">
            <v>0</v>
          </cell>
          <cell r="S2036">
            <v>0</v>
          </cell>
          <cell r="T2036">
            <v>0</v>
          </cell>
          <cell r="U2036">
            <v>0</v>
          </cell>
          <cell r="V2036">
            <v>0</v>
          </cell>
          <cell r="W2036">
            <v>0</v>
          </cell>
          <cell r="X2036">
            <v>0</v>
          </cell>
          <cell r="Y2036">
            <v>0</v>
          </cell>
          <cell r="Z2036">
            <v>0</v>
          </cell>
          <cell r="AA2036">
            <v>0</v>
          </cell>
          <cell r="AB2036">
            <v>0</v>
          </cell>
          <cell r="AC2036">
            <v>0</v>
          </cell>
          <cell r="AD2036">
            <v>0</v>
          </cell>
          <cell r="AE2036">
            <v>0</v>
          </cell>
          <cell r="AF2036">
            <v>0</v>
          </cell>
          <cell r="AG2036">
            <v>0</v>
          </cell>
          <cell r="AH2036">
            <v>0</v>
          </cell>
          <cell r="AI2036">
            <v>0</v>
          </cell>
          <cell r="AJ2036">
            <v>0</v>
          </cell>
          <cell r="AK2036">
            <v>0</v>
          </cell>
          <cell r="AL2036">
            <v>0</v>
          </cell>
          <cell r="AM2036">
            <v>0</v>
          </cell>
          <cell r="AN2036">
            <v>0</v>
          </cell>
          <cell r="AO2036">
            <v>0</v>
          </cell>
          <cell r="AQ2036">
            <v>0</v>
          </cell>
          <cell r="AR2036">
            <v>0</v>
          </cell>
        </row>
        <row r="2037">
          <cell r="C2037">
            <v>6077</v>
          </cell>
          <cell r="E2037">
            <v>0</v>
          </cell>
          <cell r="F2037">
            <v>0</v>
          </cell>
          <cell r="G2037">
            <v>0</v>
          </cell>
          <cell r="H2037">
            <v>0</v>
          </cell>
          <cell r="I2037">
            <v>0</v>
          </cell>
          <cell r="J2037">
            <v>0</v>
          </cell>
          <cell r="K2037">
            <v>0</v>
          </cell>
          <cell r="L2037">
            <v>0</v>
          </cell>
          <cell r="M2037">
            <v>0</v>
          </cell>
          <cell r="N2037">
            <v>0</v>
          </cell>
          <cell r="O2037">
            <v>0</v>
          </cell>
          <cell r="P2037">
            <v>0</v>
          </cell>
          <cell r="Q2037">
            <v>0</v>
          </cell>
          <cell r="R2037">
            <v>0</v>
          </cell>
          <cell r="S2037">
            <v>0</v>
          </cell>
          <cell r="T2037">
            <v>0</v>
          </cell>
          <cell r="U2037">
            <v>0</v>
          </cell>
          <cell r="V2037">
            <v>0</v>
          </cell>
          <cell r="W2037">
            <v>0</v>
          </cell>
          <cell r="X2037">
            <v>0</v>
          </cell>
          <cell r="Y2037">
            <v>0</v>
          </cell>
          <cell r="Z2037">
            <v>0</v>
          </cell>
          <cell r="AA2037">
            <v>0</v>
          </cell>
          <cell r="AB2037">
            <v>0</v>
          </cell>
          <cell r="AC2037">
            <v>0</v>
          </cell>
          <cell r="AD2037">
            <v>0</v>
          </cell>
          <cell r="AE2037">
            <v>0</v>
          </cell>
          <cell r="AF2037">
            <v>0</v>
          </cell>
          <cell r="AG2037">
            <v>0</v>
          </cell>
          <cell r="AH2037">
            <v>0</v>
          </cell>
          <cell r="AI2037">
            <v>0</v>
          </cell>
          <cell r="AJ2037">
            <v>0</v>
          </cell>
          <cell r="AK2037">
            <v>0</v>
          </cell>
          <cell r="AL2037">
            <v>0</v>
          </cell>
          <cell r="AM2037">
            <v>0</v>
          </cell>
          <cell r="AN2037">
            <v>0</v>
          </cell>
          <cell r="AO2037">
            <v>0</v>
          </cell>
          <cell r="AQ2037">
            <v>0</v>
          </cell>
          <cell r="AR2037">
            <v>0</v>
          </cell>
        </row>
        <row r="2038">
          <cell r="C2038">
            <v>6077</v>
          </cell>
          <cell r="E2038">
            <v>0</v>
          </cell>
          <cell r="F2038">
            <v>0</v>
          </cell>
          <cell r="G2038">
            <v>0</v>
          </cell>
          <cell r="H2038">
            <v>0</v>
          </cell>
          <cell r="I2038">
            <v>0</v>
          </cell>
          <cell r="J2038">
            <v>0</v>
          </cell>
          <cell r="K2038">
            <v>0</v>
          </cell>
          <cell r="L2038">
            <v>0</v>
          </cell>
          <cell r="M2038">
            <v>0</v>
          </cell>
          <cell r="N2038">
            <v>0</v>
          </cell>
          <cell r="O2038">
            <v>0</v>
          </cell>
          <cell r="P2038">
            <v>0</v>
          </cell>
          <cell r="Q2038">
            <v>0</v>
          </cell>
          <cell r="R2038">
            <v>0</v>
          </cell>
          <cell r="S2038">
            <v>0</v>
          </cell>
          <cell r="T2038">
            <v>0</v>
          </cell>
          <cell r="U2038">
            <v>0</v>
          </cell>
          <cell r="V2038">
            <v>0</v>
          </cell>
          <cell r="W2038">
            <v>0</v>
          </cell>
          <cell r="X2038">
            <v>0</v>
          </cell>
          <cell r="Y2038">
            <v>0</v>
          </cell>
          <cell r="Z2038">
            <v>0</v>
          </cell>
          <cell r="AA2038">
            <v>0</v>
          </cell>
          <cell r="AB2038">
            <v>0</v>
          </cell>
          <cell r="AC2038">
            <v>0</v>
          </cell>
          <cell r="AD2038">
            <v>0</v>
          </cell>
          <cell r="AE2038">
            <v>0</v>
          </cell>
          <cell r="AF2038">
            <v>0</v>
          </cell>
          <cell r="AG2038">
            <v>0</v>
          </cell>
          <cell r="AH2038">
            <v>0</v>
          </cell>
          <cell r="AI2038">
            <v>0</v>
          </cell>
          <cell r="AJ2038">
            <v>0</v>
          </cell>
          <cell r="AK2038">
            <v>0</v>
          </cell>
          <cell r="AL2038">
            <v>0</v>
          </cell>
          <cell r="AM2038">
            <v>0</v>
          </cell>
          <cell r="AN2038">
            <v>0</v>
          </cell>
          <cell r="AO2038">
            <v>0</v>
          </cell>
          <cell r="AQ2038">
            <v>0</v>
          </cell>
          <cell r="AR2038">
            <v>0</v>
          </cell>
        </row>
        <row r="2039">
          <cell r="C2039">
            <v>6077</v>
          </cell>
          <cell r="E2039">
            <v>0</v>
          </cell>
          <cell r="F2039">
            <v>0</v>
          </cell>
          <cell r="G2039">
            <v>0</v>
          </cell>
          <cell r="H2039">
            <v>0</v>
          </cell>
          <cell r="I2039">
            <v>0</v>
          </cell>
          <cell r="J2039">
            <v>0</v>
          </cell>
          <cell r="K2039">
            <v>0</v>
          </cell>
          <cell r="L2039">
            <v>0</v>
          </cell>
          <cell r="M2039">
            <v>0</v>
          </cell>
          <cell r="N2039">
            <v>0</v>
          </cell>
          <cell r="O2039">
            <v>0</v>
          </cell>
          <cell r="P2039">
            <v>0</v>
          </cell>
          <cell r="Q2039">
            <v>0</v>
          </cell>
          <cell r="R2039">
            <v>0</v>
          </cell>
          <cell r="S2039">
            <v>0</v>
          </cell>
          <cell r="T2039">
            <v>0</v>
          </cell>
          <cell r="U2039">
            <v>0</v>
          </cell>
          <cell r="V2039">
            <v>0</v>
          </cell>
          <cell r="W2039">
            <v>0</v>
          </cell>
          <cell r="X2039">
            <v>0</v>
          </cell>
          <cell r="Y2039">
            <v>0</v>
          </cell>
          <cell r="Z2039">
            <v>0</v>
          </cell>
          <cell r="AA2039">
            <v>0</v>
          </cell>
          <cell r="AB2039">
            <v>0</v>
          </cell>
          <cell r="AC2039">
            <v>0</v>
          </cell>
          <cell r="AD2039">
            <v>0</v>
          </cell>
          <cell r="AE2039">
            <v>0</v>
          </cell>
          <cell r="AF2039">
            <v>0</v>
          </cell>
          <cell r="AG2039">
            <v>0</v>
          </cell>
          <cell r="AH2039">
            <v>0</v>
          </cell>
          <cell r="AI2039">
            <v>0</v>
          </cell>
          <cell r="AJ2039">
            <v>0</v>
          </cell>
          <cell r="AK2039">
            <v>0</v>
          </cell>
          <cell r="AL2039">
            <v>0</v>
          </cell>
          <cell r="AM2039">
            <v>0</v>
          </cell>
          <cell r="AN2039">
            <v>0</v>
          </cell>
          <cell r="AO2039">
            <v>0</v>
          </cell>
          <cell r="AQ2039">
            <v>0</v>
          </cell>
          <cell r="AR2039">
            <v>0</v>
          </cell>
        </row>
        <row r="2040">
          <cell r="E2040">
            <v>0</v>
          </cell>
          <cell r="F2040">
            <v>0</v>
          </cell>
          <cell r="G2040">
            <v>5000000</v>
          </cell>
          <cell r="H2040">
            <v>3375000</v>
          </cell>
          <cell r="I2040">
            <v>0</v>
          </cell>
          <cell r="J2040">
            <v>0</v>
          </cell>
          <cell r="K2040">
            <v>0</v>
          </cell>
          <cell r="L2040">
            <v>0</v>
          </cell>
          <cell r="M2040">
            <v>0</v>
          </cell>
          <cell r="N2040">
            <v>0</v>
          </cell>
          <cell r="O2040">
            <v>0</v>
          </cell>
          <cell r="P2040">
            <v>0</v>
          </cell>
          <cell r="Q2040">
            <v>0</v>
          </cell>
          <cell r="R2040">
            <v>0</v>
          </cell>
          <cell r="S2040">
            <v>0</v>
          </cell>
          <cell r="T2040">
            <v>0</v>
          </cell>
          <cell r="U2040">
            <v>0</v>
          </cell>
          <cell r="V2040">
            <v>0</v>
          </cell>
          <cell r="W2040">
            <v>0</v>
          </cell>
          <cell r="X2040">
            <v>0</v>
          </cell>
          <cell r="Y2040">
            <v>0</v>
          </cell>
          <cell r="Z2040">
            <v>0</v>
          </cell>
          <cell r="AA2040">
            <v>0</v>
          </cell>
          <cell r="AB2040">
            <v>0</v>
          </cell>
          <cell r="AC2040">
            <v>0</v>
          </cell>
          <cell r="AD2040">
            <v>0</v>
          </cell>
          <cell r="AE2040">
            <v>0</v>
          </cell>
          <cell r="AF2040">
            <v>0</v>
          </cell>
          <cell r="AG2040">
            <v>0</v>
          </cell>
          <cell r="AH2040">
            <v>0</v>
          </cell>
          <cell r="AI2040">
            <v>0</v>
          </cell>
          <cell r="AJ2040">
            <v>0</v>
          </cell>
          <cell r="AK2040">
            <v>0</v>
          </cell>
          <cell r="AL2040">
            <v>0</v>
          </cell>
          <cell r="AM2040">
            <v>0</v>
          </cell>
          <cell r="AN2040">
            <v>0</v>
          </cell>
          <cell r="AO2040">
            <v>0</v>
          </cell>
          <cell r="AQ2040">
            <v>0</v>
          </cell>
          <cell r="AR2040">
            <v>8375000</v>
          </cell>
        </row>
        <row r="2041">
          <cell r="C2041">
            <v>6004</v>
          </cell>
          <cell r="E2041">
            <v>-60300986.579999998</v>
          </cell>
          <cell r="F2041">
            <v>0</v>
          </cell>
          <cell r="G2041">
            <v>0</v>
          </cell>
          <cell r="H2041">
            <v>0</v>
          </cell>
          <cell r="I2041">
            <v>0</v>
          </cell>
          <cell r="J2041">
            <v>0</v>
          </cell>
          <cell r="K2041">
            <v>0</v>
          </cell>
          <cell r="L2041">
            <v>0</v>
          </cell>
          <cell r="M2041">
            <v>0</v>
          </cell>
          <cell r="N2041">
            <v>0</v>
          </cell>
          <cell r="O2041">
            <v>0</v>
          </cell>
          <cell r="P2041">
            <v>0</v>
          </cell>
          <cell r="Q2041">
            <v>0</v>
          </cell>
          <cell r="R2041">
            <v>0</v>
          </cell>
          <cell r="S2041">
            <v>0</v>
          </cell>
          <cell r="T2041">
            <v>0</v>
          </cell>
          <cell r="U2041">
            <v>0</v>
          </cell>
          <cell r="V2041">
            <v>0</v>
          </cell>
          <cell r="W2041">
            <v>0</v>
          </cell>
          <cell r="X2041">
            <v>0</v>
          </cell>
          <cell r="Y2041">
            <v>0</v>
          </cell>
          <cell r="Z2041">
            <v>0</v>
          </cell>
          <cell r="AA2041">
            <v>0</v>
          </cell>
          <cell r="AB2041">
            <v>0</v>
          </cell>
          <cell r="AC2041">
            <v>0</v>
          </cell>
          <cell r="AD2041">
            <v>0</v>
          </cell>
          <cell r="AE2041">
            <v>0</v>
          </cell>
          <cell r="AF2041">
            <v>0</v>
          </cell>
          <cell r="AG2041">
            <v>0</v>
          </cell>
          <cell r="AH2041">
            <v>0</v>
          </cell>
          <cell r="AI2041">
            <v>0</v>
          </cell>
          <cell r="AJ2041">
            <v>0</v>
          </cell>
          <cell r="AK2041">
            <v>0</v>
          </cell>
          <cell r="AL2041">
            <v>0</v>
          </cell>
          <cell r="AM2041">
            <v>0</v>
          </cell>
          <cell r="AN2041">
            <v>0</v>
          </cell>
          <cell r="AO2041">
            <v>0</v>
          </cell>
          <cell r="AQ2041">
            <v>60300986.579999998</v>
          </cell>
          <cell r="AR2041">
            <v>0</v>
          </cell>
        </row>
        <row r="2042">
          <cell r="C2042">
            <v>6004</v>
          </cell>
          <cell r="E2042">
            <v>0</v>
          </cell>
          <cell r="F2042">
            <v>0</v>
          </cell>
          <cell r="G2042">
            <v>0</v>
          </cell>
          <cell r="H2042">
            <v>-1511515.82</v>
          </cell>
          <cell r="I2042">
            <v>0</v>
          </cell>
          <cell r="J2042">
            <v>0</v>
          </cell>
          <cell r="K2042">
            <v>0</v>
          </cell>
          <cell r="L2042">
            <v>0</v>
          </cell>
          <cell r="M2042">
            <v>0</v>
          </cell>
          <cell r="N2042">
            <v>0</v>
          </cell>
          <cell r="O2042">
            <v>0</v>
          </cell>
          <cell r="P2042">
            <v>0</v>
          </cell>
          <cell r="Q2042">
            <v>0</v>
          </cell>
          <cell r="R2042">
            <v>0</v>
          </cell>
          <cell r="S2042">
            <v>0</v>
          </cell>
          <cell r="T2042">
            <v>0</v>
          </cell>
          <cell r="U2042">
            <v>0</v>
          </cell>
          <cell r="V2042">
            <v>0</v>
          </cell>
          <cell r="W2042">
            <v>0</v>
          </cell>
          <cell r="X2042">
            <v>0</v>
          </cell>
          <cell r="Y2042">
            <v>0</v>
          </cell>
          <cell r="Z2042">
            <v>0</v>
          </cell>
          <cell r="AA2042">
            <v>0</v>
          </cell>
          <cell r="AB2042">
            <v>0</v>
          </cell>
          <cell r="AC2042">
            <v>-4305452.0599999996</v>
          </cell>
          <cell r="AD2042">
            <v>0</v>
          </cell>
          <cell r="AE2042">
            <v>0</v>
          </cell>
          <cell r="AF2042">
            <v>0</v>
          </cell>
          <cell r="AG2042">
            <v>0</v>
          </cell>
          <cell r="AH2042">
            <v>-15455238.08</v>
          </cell>
          <cell r="AI2042">
            <v>0</v>
          </cell>
          <cell r="AJ2042">
            <v>0</v>
          </cell>
          <cell r="AK2042">
            <v>0</v>
          </cell>
          <cell r="AL2042">
            <v>0</v>
          </cell>
          <cell r="AM2042">
            <v>0</v>
          </cell>
          <cell r="AN2042">
            <v>0</v>
          </cell>
          <cell r="AO2042">
            <v>0</v>
          </cell>
          <cell r="AQ2042">
            <v>21272205.960000001</v>
          </cell>
          <cell r="AR2042">
            <v>0</v>
          </cell>
        </row>
        <row r="2043">
          <cell r="C2043">
            <v>6004</v>
          </cell>
          <cell r="E2043">
            <v>0</v>
          </cell>
          <cell r="F2043">
            <v>0</v>
          </cell>
          <cell r="G2043">
            <v>0</v>
          </cell>
          <cell r="H2043">
            <v>0</v>
          </cell>
          <cell r="I2043">
            <v>0</v>
          </cell>
          <cell r="J2043">
            <v>0</v>
          </cell>
          <cell r="K2043">
            <v>0</v>
          </cell>
          <cell r="L2043">
            <v>0</v>
          </cell>
          <cell r="M2043">
            <v>0</v>
          </cell>
          <cell r="N2043">
            <v>0</v>
          </cell>
          <cell r="O2043">
            <v>0</v>
          </cell>
          <cell r="P2043">
            <v>0</v>
          </cell>
          <cell r="Q2043">
            <v>0</v>
          </cell>
          <cell r="R2043">
            <v>0</v>
          </cell>
          <cell r="S2043">
            <v>0</v>
          </cell>
          <cell r="T2043">
            <v>0</v>
          </cell>
          <cell r="U2043">
            <v>-2719422.41</v>
          </cell>
          <cell r="V2043">
            <v>0</v>
          </cell>
          <cell r="W2043">
            <v>0</v>
          </cell>
          <cell r="X2043">
            <v>0</v>
          </cell>
          <cell r="Y2043">
            <v>0</v>
          </cell>
          <cell r="Z2043">
            <v>0</v>
          </cell>
          <cell r="AA2043">
            <v>0</v>
          </cell>
          <cell r="AB2043">
            <v>0</v>
          </cell>
          <cell r="AC2043">
            <v>0</v>
          </cell>
          <cell r="AD2043">
            <v>0</v>
          </cell>
          <cell r="AE2043">
            <v>0</v>
          </cell>
          <cell r="AF2043">
            <v>0</v>
          </cell>
          <cell r="AG2043">
            <v>0</v>
          </cell>
          <cell r="AH2043">
            <v>0</v>
          </cell>
          <cell r="AI2043">
            <v>0</v>
          </cell>
          <cell r="AJ2043">
            <v>0</v>
          </cell>
          <cell r="AK2043">
            <v>0</v>
          </cell>
          <cell r="AL2043">
            <v>0</v>
          </cell>
          <cell r="AM2043">
            <v>0</v>
          </cell>
          <cell r="AN2043">
            <v>0</v>
          </cell>
          <cell r="AO2043">
            <v>0</v>
          </cell>
          <cell r="AQ2043">
            <v>2719422.41</v>
          </cell>
          <cell r="AR2043">
            <v>0</v>
          </cell>
        </row>
        <row r="2044">
          <cell r="C2044">
            <v>6004</v>
          </cell>
          <cell r="E2044">
            <v>0</v>
          </cell>
          <cell r="F2044">
            <v>0</v>
          </cell>
          <cell r="G2044">
            <v>0</v>
          </cell>
          <cell r="H2044">
            <v>0</v>
          </cell>
          <cell r="I2044">
            <v>0</v>
          </cell>
          <cell r="J2044">
            <v>0</v>
          </cell>
          <cell r="K2044">
            <v>0</v>
          </cell>
          <cell r="L2044">
            <v>0</v>
          </cell>
          <cell r="M2044">
            <v>0</v>
          </cell>
          <cell r="N2044">
            <v>0</v>
          </cell>
          <cell r="O2044">
            <v>0</v>
          </cell>
          <cell r="P2044">
            <v>0</v>
          </cell>
          <cell r="Q2044">
            <v>0</v>
          </cell>
          <cell r="R2044">
            <v>0</v>
          </cell>
          <cell r="S2044">
            <v>0</v>
          </cell>
          <cell r="T2044">
            <v>0</v>
          </cell>
          <cell r="U2044">
            <v>0</v>
          </cell>
          <cell r="V2044">
            <v>-269635.49</v>
          </cell>
          <cell r="W2044">
            <v>0</v>
          </cell>
          <cell r="X2044">
            <v>0</v>
          </cell>
          <cell r="Y2044">
            <v>0</v>
          </cell>
          <cell r="Z2044">
            <v>0</v>
          </cell>
          <cell r="AA2044">
            <v>0</v>
          </cell>
          <cell r="AB2044">
            <v>0</v>
          </cell>
          <cell r="AC2044">
            <v>0</v>
          </cell>
          <cell r="AD2044">
            <v>0</v>
          </cell>
          <cell r="AE2044">
            <v>0</v>
          </cell>
          <cell r="AF2044">
            <v>0</v>
          </cell>
          <cell r="AG2044">
            <v>0</v>
          </cell>
          <cell r="AH2044">
            <v>0</v>
          </cell>
          <cell r="AI2044">
            <v>0</v>
          </cell>
          <cell r="AJ2044">
            <v>0</v>
          </cell>
          <cell r="AK2044">
            <v>0</v>
          </cell>
          <cell r="AL2044">
            <v>0</v>
          </cell>
          <cell r="AM2044">
            <v>0</v>
          </cell>
          <cell r="AN2044">
            <v>0</v>
          </cell>
          <cell r="AO2044">
            <v>0</v>
          </cell>
          <cell r="AQ2044">
            <v>269635.49</v>
          </cell>
          <cell r="AR2044">
            <v>0</v>
          </cell>
        </row>
        <row r="2045">
          <cell r="C2045">
            <v>6004</v>
          </cell>
          <cell r="E2045">
            <v>0</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0</v>
          </cell>
          <cell r="U2045">
            <v>0</v>
          </cell>
          <cell r="V2045">
            <v>0</v>
          </cell>
          <cell r="W2045">
            <v>0</v>
          </cell>
          <cell r="X2045">
            <v>0</v>
          </cell>
          <cell r="Y2045">
            <v>0</v>
          </cell>
          <cell r="Z2045">
            <v>0</v>
          </cell>
          <cell r="AA2045">
            <v>0</v>
          </cell>
          <cell r="AB2045">
            <v>0</v>
          </cell>
          <cell r="AC2045">
            <v>0</v>
          </cell>
          <cell r="AD2045">
            <v>0</v>
          </cell>
          <cell r="AE2045">
            <v>0</v>
          </cell>
          <cell r="AF2045">
            <v>0</v>
          </cell>
          <cell r="AG2045">
            <v>0</v>
          </cell>
          <cell r="AH2045">
            <v>0</v>
          </cell>
          <cell r="AI2045">
            <v>0</v>
          </cell>
          <cell r="AJ2045">
            <v>0</v>
          </cell>
          <cell r="AK2045">
            <v>0</v>
          </cell>
          <cell r="AL2045">
            <v>0</v>
          </cell>
          <cell r="AM2045">
            <v>0</v>
          </cell>
          <cell r="AN2045">
            <v>0</v>
          </cell>
          <cell r="AO2045">
            <v>0</v>
          </cell>
          <cell r="AQ2045">
            <v>0</v>
          </cell>
          <cell r="AR2045">
            <v>0</v>
          </cell>
        </row>
        <row r="2046">
          <cell r="C2046">
            <v>6004</v>
          </cell>
          <cell r="E2046">
            <v>0</v>
          </cell>
          <cell r="F2046">
            <v>0</v>
          </cell>
          <cell r="G2046">
            <v>0</v>
          </cell>
          <cell r="H2046">
            <v>0</v>
          </cell>
          <cell r="I2046">
            <v>0</v>
          </cell>
          <cell r="J2046">
            <v>0</v>
          </cell>
          <cell r="K2046">
            <v>0</v>
          </cell>
          <cell r="L2046">
            <v>0</v>
          </cell>
          <cell r="M2046">
            <v>0</v>
          </cell>
          <cell r="N2046">
            <v>0</v>
          </cell>
          <cell r="O2046">
            <v>0</v>
          </cell>
          <cell r="P2046">
            <v>0</v>
          </cell>
          <cell r="Q2046">
            <v>0</v>
          </cell>
          <cell r="R2046">
            <v>0</v>
          </cell>
          <cell r="S2046">
            <v>0</v>
          </cell>
          <cell r="T2046">
            <v>0</v>
          </cell>
          <cell r="U2046">
            <v>0</v>
          </cell>
          <cell r="V2046">
            <v>0</v>
          </cell>
          <cell r="W2046">
            <v>0</v>
          </cell>
          <cell r="X2046">
            <v>0</v>
          </cell>
          <cell r="Y2046">
            <v>0</v>
          </cell>
          <cell r="Z2046">
            <v>0</v>
          </cell>
          <cell r="AA2046">
            <v>0</v>
          </cell>
          <cell r="AB2046">
            <v>0</v>
          </cell>
          <cell r="AC2046">
            <v>0</v>
          </cell>
          <cell r="AD2046">
            <v>0</v>
          </cell>
          <cell r="AE2046">
            <v>0</v>
          </cell>
          <cell r="AF2046">
            <v>0</v>
          </cell>
          <cell r="AG2046">
            <v>0</v>
          </cell>
          <cell r="AH2046">
            <v>0</v>
          </cell>
          <cell r="AI2046">
            <v>0</v>
          </cell>
          <cell r="AJ2046">
            <v>0</v>
          </cell>
          <cell r="AK2046">
            <v>0</v>
          </cell>
          <cell r="AL2046">
            <v>0</v>
          </cell>
          <cell r="AM2046">
            <v>0</v>
          </cell>
          <cell r="AN2046">
            <v>0</v>
          </cell>
          <cell r="AO2046">
            <v>0</v>
          </cell>
          <cell r="AQ2046">
            <v>0</v>
          </cell>
          <cell r="AR2046">
            <v>0</v>
          </cell>
        </row>
        <row r="2047">
          <cell r="C2047">
            <v>6004</v>
          </cell>
          <cell r="E2047">
            <v>0</v>
          </cell>
          <cell r="F2047">
            <v>0</v>
          </cell>
          <cell r="G2047">
            <v>0</v>
          </cell>
          <cell r="H2047">
            <v>0</v>
          </cell>
          <cell r="I2047">
            <v>0</v>
          </cell>
          <cell r="J2047">
            <v>0</v>
          </cell>
          <cell r="K2047">
            <v>0</v>
          </cell>
          <cell r="L2047">
            <v>0</v>
          </cell>
          <cell r="M2047">
            <v>0</v>
          </cell>
          <cell r="N2047">
            <v>0</v>
          </cell>
          <cell r="O2047">
            <v>0</v>
          </cell>
          <cell r="P2047">
            <v>0</v>
          </cell>
          <cell r="Q2047">
            <v>0</v>
          </cell>
          <cell r="R2047">
            <v>0</v>
          </cell>
          <cell r="S2047">
            <v>0</v>
          </cell>
          <cell r="T2047">
            <v>0</v>
          </cell>
          <cell r="U2047">
            <v>0</v>
          </cell>
          <cell r="V2047">
            <v>0</v>
          </cell>
          <cell r="W2047">
            <v>0</v>
          </cell>
          <cell r="X2047">
            <v>0</v>
          </cell>
          <cell r="Y2047">
            <v>0</v>
          </cell>
          <cell r="Z2047">
            <v>0</v>
          </cell>
          <cell r="AA2047">
            <v>0</v>
          </cell>
          <cell r="AB2047">
            <v>0</v>
          </cell>
          <cell r="AC2047">
            <v>0</v>
          </cell>
          <cell r="AD2047">
            <v>0</v>
          </cell>
          <cell r="AE2047">
            <v>0</v>
          </cell>
          <cell r="AF2047">
            <v>0</v>
          </cell>
          <cell r="AG2047">
            <v>0</v>
          </cell>
          <cell r="AH2047">
            <v>0</v>
          </cell>
          <cell r="AI2047">
            <v>0</v>
          </cell>
          <cell r="AJ2047">
            <v>0</v>
          </cell>
          <cell r="AK2047">
            <v>0</v>
          </cell>
          <cell r="AL2047">
            <v>0</v>
          </cell>
          <cell r="AM2047">
            <v>0</v>
          </cell>
          <cell r="AN2047">
            <v>0</v>
          </cell>
          <cell r="AO2047">
            <v>0</v>
          </cell>
          <cell r="AQ2047">
            <v>0</v>
          </cell>
          <cell r="AR2047">
            <v>0</v>
          </cell>
        </row>
        <row r="2048">
          <cell r="C2048">
            <v>6004</v>
          </cell>
          <cell r="E2048">
            <v>0</v>
          </cell>
          <cell r="F2048">
            <v>0</v>
          </cell>
          <cell r="G2048">
            <v>0</v>
          </cell>
          <cell r="H2048">
            <v>0</v>
          </cell>
          <cell r="I2048">
            <v>0</v>
          </cell>
          <cell r="J2048">
            <v>0</v>
          </cell>
          <cell r="K2048">
            <v>0</v>
          </cell>
          <cell r="L2048">
            <v>0</v>
          </cell>
          <cell r="M2048">
            <v>0</v>
          </cell>
          <cell r="N2048">
            <v>0</v>
          </cell>
          <cell r="O2048">
            <v>0</v>
          </cell>
          <cell r="P2048">
            <v>0</v>
          </cell>
          <cell r="Q2048">
            <v>0</v>
          </cell>
          <cell r="R2048">
            <v>0</v>
          </cell>
          <cell r="S2048">
            <v>0</v>
          </cell>
          <cell r="T2048">
            <v>0</v>
          </cell>
          <cell r="U2048">
            <v>0</v>
          </cell>
          <cell r="V2048">
            <v>0</v>
          </cell>
          <cell r="W2048">
            <v>0</v>
          </cell>
          <cell r="X2048">
            <v>0</v>
          </cell>
          <cell r="Y2048">
            <v>0</v>
          </cell>
          <cell r="Z2048">
            <v>0</v>
          </cell>
          <cell r="AA2048">
            <v>0</v>
          </cell>
          <cell r="AB2048">
            <v>0</v>
          </cell>
          <cell r="AC2048">
            <v>0</v>
          </cell>
          <cell r="AD2048">
            <v>0</v>
          </cell>
          <cell r="AE2048">
            <v>0</v>
          </cell>
          <cell r="AF2048">
            <v>0</v>
          </cell>
          <cell r="AG2048">
            <v>0</v>
          </cell>
          <cell r="AH2048">
            <v>0</v>
          </cell>
          <cell r="AI2048">
            <v>0</v>
          </cell>
          <cell r="AJ2048">
            <v>0</v>
          </cell>
          <cell r="AK2048">
            <v>0</v>
          </cell>
          <cell r="AL2048">
            <v>0</v>
          </cell>
          <cell r="AM2048">
            <v>0</v>
          </cell>
          <cell r="AN2048">
            <v>0</v>
          </cell>
          <cell r="AO2048">
            <v>0</v>
          </cell>
          <cell r="AQ2048">
            <v>0</v>
          </cell>
          <cell r="AR2048">
            <v>0</v>
          </cell>
        </row>
        <row r="2049">
          <cell r="C2049">
            <v>6004</v>
          </cell>
          <cell r="E2049">
            <v>0</v>
          </cell>
          <cell r="F2049">
            <v>0</v>
          </cell>
          <cell r="G2049">
            <v>0</v>
          </cell>
          <cell r="H2049">
            <v>0</v>
          </cell>
          <cell r="I2049">
            <v>0</v>
          </cell>
          <cell r="J2049">
            <v>0</v>
          </cell>
          <cell r="K2049">
            <v>0</v>
          </cell>
          <cell r="L2049">
            <v>0</v>
          </cell>
          <cell r="M2049">
            <v>0</v>
          </cell>
          <cell r="N2049">
            <v>0</v>
          </cell>
          <cell r="O2049">
            <v>0</v>
          </cell>
          <cell r="P2049">
            <v>0</v>
          </cell>
          <cell r="Q2049">
            <v>0</v>
          </cell>
          <cell r="R2049">
            <v>0</v>
          </cell>
          <cell r="S2049">
            <v>0</v>
          </cell>
          <cell r="T2049">
            <v>0</v>
          </cell>
          <cell r="U2049">
            <v>0</v>
          </cell>
          <cell r="V2049">
            <v>0</v>
          </cell>
          <cell r="W2049">
            <v>0</v>
          </cell>
          <cell r="X2049">
            <v>0</v>
          </cell>
          <cell r="Y2049">
            <v>0</v>
          </cell>
          <cell r="Z2049">
            <v>0</v>
          </cell>
          <cell r="AA2049">
            <v>0</v>
          </cell>
          <cell r="AB2049">
            <v>0</v>
          </cell>
          <cell r="AC2049">
            <v>0</v>
          </cell>
          <cell r="AD2049">
            <v>0</v>
          </cell>
          <cell r="AE2049">
            <v>0</v>
          </cell>
          <cell r="AF2049">
            <v>0</v>
          </cell>
          <cell r="AG2049">
            <v>0</v>
          </cell>
          <cell r="AH2049">
            <v>0</v>
          </cell>
          <cell r="AI2049">
            <v>0</v>
          </cell>
          <cell r="AJ2049">
            <v>0</v>
          </cell>
          <cell r="AK2049">
            <v>0</v>
          </cell>
          <cell r="AL2049">
            <v>0</v>
          </cell>
          <cell r="AM2049">
            <v>0</v>
          </cell>
          <cell r="AN2049">
            <v>0</v>
          </cell>
          <cell r="AO2049">
            <v>0</v>
          </cell>
          <cell r="AQ2049">
            <v>0</v>
          </cell>
          <cell r="AR2049">
            <v>0</v>
          </cell>
        </row>
        <row r="2050">
          <cell r="C2050">
            <v>6004</v>
          </cell>
          <cell r="E2050">
            <v>0</v>
          </cell>
          <cell r="F2050">
            <v>0</v>
          </cell>
          <cell r="G2050">
            <v>0</v>
          </cell>
          <cell r="H2050">
            <v>0</v>
          </cell>
          <cell r="I2050">
            <v>0</v>
          </cell>
          <cell r="J2050">
            <v>0</v>
          </cell>
          <cell r="K2050">
            <v>0</v>
          </cell>
          <cell r="L2050">
            <v>0</v>
          </cell>
          <cell r="M2050">
            <v>0</v>
          </cell>
          <cell r="N2050">
            <v>0</v>
          </cell>
          <cell r="O2050">
            <v>0</v>
          </cell>
          <cell r="P2050">
            <v>0</v>
          </cell>
          <cell r="Q2050">
            <v>0</v>
          </cell>
          <cell r="R2050">
            <v>0</v>
          </cell>
          <cell r="S2050">
            <v>0</v>
          </cell>
          <cell r="T2050">
            <v>0</v>
          </cell>
          <cell r="U2050">
            <v>0</v>
          </cell>
          <cell r="V2050">
            <v>0</v>
          </cell>
          <cell r="W2050">
            <v>0</v>
          </cell>
          <cell r="X2050">
            <v>0</v>
          </cell>
          <cell r="Y2050">
            <v>0</v>
          </cell>
          <cell r="Z2050">
            <v>0</v>
          </cell>
          <cell r="AA2050">
            <v>0</v>
          </cell>
          <cell r="AB2050">
            <v>0</v>
          </cell>
          <cell r="AC2050">
            <v>0</v>
          </cell>
          <cell r="AD2050">
            <v>0</v>
          </cell>
          <cell r="AE2050">
            <v>0</v>
          </cell>
          <cell r="AF2050">
            <v>0</v>
          </cell>
          <cell r="AG2050">
            <v>0</v>
          </cell>
          <cell r="AH2050">
            <v>0</v>
          </cell>
          <cell r="AI2050">
            <v>0</v>
          </cell>
          <cell r="AJ2050">
            <v>0</v>
          </cell>
          <cell r="AK2050">
            <v>0</v>
          </cell>
          <cell r="AL2050">
            <v>0</v>
          </cell>
          <cell r="AM2050">
            <v>0</v>
          </cell>
          <cell r="AN2050">
            <v>0</v>
          </cell>
          <cell r="AO2050">
            <v>0</v>
          </cell>
          <cell r="AQ2050">
            <v>0</v>
          </cell>
          <cell r="AR2050">
            <v>0</v>
          </cell>
        </row>
        <row r="2051">
          <cell r="C2051">
            <v>6004</v>
          </cell>
          <cell r="E2051">
            <v>0</v>
          </cell>
          <cell r="F2051">
            <v>0</v>
          </cell>
          <cell r="G2051">
            <v>0</v>
          </cell>
          <cell r="H2051">
            <v>0</v>
          </cell>
          <cell r="I2051">
            <v>0</v>
          </cell>
          <cell r="J2051">
            <v>0</v>
          </cell>
          <cell r="K2051">
            <v>0</v>
          </cell>
          <cell r="L2051">
            <v>0</v>
          </cell>
          <cell r="M2051">
            <v>0</v>
          </cell>
          <cell r="N2051">
            <v>0</v>
          </cell>
          <cell r="O2051">
            <v>0</v>
          </cell>
          <cell r="P2051">
            <v>0</v>
          </cell>
          <cell r="Q2051">
            <v>0</v>
          </cell>
          <cell r="R2051">
            <v>0</v>
          </cell>
          <cell r="S2051">
            <v>0</v>
          </cell>
          <cell r="T2051">
            <v>0</v>
          </cell>
          <cell r="U2051">
            <v>0</v>
          </cell>
          <cell r="V2051">
            <v>0</v>
          </cell>
          <cell r="W2051">
            <v>0</v>
          </cell>
          <cell r="X2051">
            <v>0</v>
          </cell>
          <cell r="Y2051">
            <v>0</v>
          </cell>
          <cell r="Z2051">
            <v>0</v>
          </cell>
          <cell r="AA2051">
            <v>0</v>
          </cell>
          <cell r="AB2051">
            <v>0</v>
          </cell>
          <cell r="AC2051">
            <v>0</v>
          </cell>
          <cell r="AD2051">
            <v>0</v>
          </cell>
          <cell r="AE2051">
            <v>0</v>
          </cell>
          <cell r="AF2051">
            <v>0</v>
          </cell>
          <cell r="AG2051">
            <v>0</v>
          </cell>
          <cell r="AH2051">
            <v>0</v>
          </cell>
          <cell r="AI2051">
            <v>0</v>
          </cell>
          <cell r="AJ2051">
            <v>0</v>
          </cell>
          <cell r="AK2051">
            <v>0</v>
          </cell>
          <cell r="AL2051">
            <v>0</v>
          </cell>
          <cell r="AM2051">
            <v>0</v>
          </cell>
          <cell r="AN2051">
            <v>0</v>
          </cell>
          <cell r="AO2051">
            <v>0</v>
          </cell>
          <cell r="AQ2051">
            <v>0</v>
          </cell>
          <cell r="AR2051">
            <v>0</v>
          </cell>
        </row>
        <row r="2052">
          <cell r="C2052">
            <v>6004</v>
          </cell>
          <cell r="E2052">
            <v>0</v>
          </cell>
          <cell r="F2052">
            <v>0</v>
          </cell>
          <cell r="G2052">
            <v>0</v>
          </cell>
          <cell r="H2052">
            <v>0</v>
          </cell>
          <cell r="I2052">
            <v>0</v>
          </cell>
          <cell r="J2052">
            <v>0</v>
          </cell>
          <cell r="K2052">
            <v>0</v>
          </cell>
          <cell r="L2052">
            <v>0</v>
          </cell>
          <cell r="M2052">
            <v>0</v>
          </cell>
          <cell r="N2052">
            <v>0</v>
          </cell>
          <cell r="O2052">
            <v>0</v>
          </cell>
          <cell r="P2052">
            <v>0</v>
          </cell>
          <cell r="Q2052">
            <v>0</v>
          </cell>
          <cell r="R2052">
            <v>0</v>
          </cell>
          <cell r="S2052">
            <v>0</v>
          </cell>
          <cell r="T2052">
            <v>0</v>
          </cell>
          <cell r="U2052">
            <v>0</v>
          </cell>
          <cell r="V2052">
            <v>0</v>
          </cell>
          <cell r="W2052">
            <v>0</v>
          </cell>
          <cell r="X2052">
            <v>0</v>
          </cell>
          <cell r="Y2052">
            <v>0</v>
          </cell>
          <cell r="Z2052">
            <v>0</v>
          </cell>
          <cell r="AA2052">
            <v>0</v>
          </cell>
          <cell r="AB2052">
            <v>0</v>
          </cell>
          <cell r="AC2052">
            <v>0</v>
          </cell>
          <cell r="AD2052">
            <v>0</v>
          </cell>
          <cell r="AE2052">
            <v>0</v>
          </cell>
          <cell r="AF2052">
            <v>0</v>
          </cell>
          <cell r="AG2052">
            <v>0</v>
          </cell>
          <cell r="AH2052">
            <v>0</v>
          </cell>
          <cell r="AI2052">
            <v>0</v>
          </cell>
          <cell r="AJ2052">
            <v>0</v>
          </cell>
          <cell r="AK2052">
            <v>0</v>
          </cell>
          <cell r="AL2052">
            <v>0</v>
          </cell>
          <cell r="AM2052">
            <v>0</v>
          </cell>
          <cell r="AN2052">
            <v>0</v>
          </cell>
          <cell r="AO2052">
            <v>0</v>
          </cell>
          <cell r="AQ2052">
            <v>0</v>
          </cell>
          <cell r="AR2052">
            <v>0</v>
          </cell>
        </row>
        <row r="2053">
          <cell r="C2053">
            <v>6004</v>
          </cell>
          <cell r="E2053">
            <v>0</v>
          </cell>
          <cell r="F2053">
            <v>0</v>
          </cell>
          <cell r="G2053">
            <v>0</v>
          </cell>
          <cell r="H2053">
            <v>0</v>
          </cell>
          <cell r="I2053">
            <v>0</v>
          </cell>
          <cell r="J2053">
            <v>0</v>
          </cell>
          <cell r="K2053">
            <v>0</v>
          </cell>
          <cell r="L2053">
            <v>0</v>
          </cell>
          <cell r="M2053">
            <v>0</v>
          </cell>
          <cell r="N2053">
            <v>0</v>
          </cell>
          <cell r="O2053">
            <v>0</v>
          </cell>
          <cell r="P2053">
            <v>0</v>
          </cell>
          <cell r="Q2053">
            <v>0</v>
          </cell>
          <cell r="R2053">
            <v>0</v>
          </cell>
          <cell r="S2053">
            <v>0</v>
          </cell>
          <cell r="T2053">
            <v>0</v>
          </cell>
          <cell r="U2053">
            <v>0</v>
          </cell>
          <cell r="V2053">
            <v>0</v>
          </cell>
          <cell r="W2053">
            <v>0</v>
          </cell>
          <cell r="X2053">
            <v>0</v>
          </cell>
          <cell r="Y2053">
            <v>0</v>
          </cell>
          <cell r="Z2053">
            <v>0</v>
          </cell>
          <cell r="AA2053">
            <v>0</v>
          </cell>
          <cell r="AB2053">
            <v>0</v>
          </cell>
          <cell r="AC2053">
            <v>0</v>
          </cell>
          <cell r="AD2053">
            <v>0</v>
          </cell>
          <cell r="AE2053">
            <v>0</v>
          </cell>
          <cell r="AF2053">
            <v>0</v>
          </cell>
          <cell r="AG2053">
            <v>0</v>
          </cell>
          <cell r="AH2053">
            <v>0</v>
          </cell>
          <cell r="AI2053">
            <v>0</v>
          </cell>
          <cell r="AJ2053">
            <v>0</v>
          </cell>
          <cell r="AK2053">
            <v>0</v>
          </cell>
          <cell r="AL2053">
            <v>0</v>
          </cell>
          <cell r="AM2053">
            <v>0</v>
          </cell>
          <cell r="AN2053">
            <v>0</v>
          </cell>
          <cell r="AO2053">
            <v>0</v>
          </cell>
          <cell r="AQ2053">
            <v>0</v>
          </cell>
          <cell r="AR2053">
            <v>0</v>
          </cell>
        </row>
        <row r="2054">
          <cell r="C2054">
            <v>6004</v>
          </cell>
          <cell r="E2054">
            <v>0</v>
          </cell>
          <cell r="F2054">
            <v>0</v>
          </cell>
          <cell r="G2054">
            <v>0</v>
          </cell>
          <cell r="H2054">
            <v>0</v>
          </cell>
          <cell r="I2054">
            <v>0</v>
          </cell>
          <cell r="J2054">
            <v>0</v>
          </cell>
          <cell r="K2054">
            <v>0</v>
          </cell>
          <cell r="L2054">
            <v>0</v>
          </cell>
          <cell r="M2054">
            <v>0</v>
          </cell>
          <cell r="N2054">
            <v>0</v>
          </cell>
          <cell r="O2054">
            <v>0</v>
          </cell>
          <cell r="P2054">
            <v>0</v>
          </cell>
          <cell r="Q2054">
            <v>0</v>
          </cell>
          <cell r="R2054">
            <v>0</v>
          </cell>
          <cell r="S2054">
            <v>0</v>
          </cell>
          <cell r="T2054">
            <v>0</v>
          </cell>
          <cell r="U2054">
            <v>0</v>
          </cell>
          <cell r="V2054">
            <v>0</v>
          </cell>
          <cell r="W2054">
            <v>0</v>
          </cell>
          <cell r="X2054">
            <v>0</v>
          </cell>
          <cell r="Y2054">
            <v>0</v>
          </cell>
          <cell r="Z2054">
            <v>0</v>
          </cell>
          <cell r="AA2054">
            <v>0</v>
          </cell>
          <cell r="AB2054">
            <v>0</v>
          </cell>
          <cell r="AC2054">
            <v>0</v>
          </cell>
          <cell r="AD2054">
            <v>0</v>
          </cell>
          <cell r="AE2054">
            <v>0</v>
          </cell>
          <cell r="AF2054">
            <v>0</v>
          </cell>
          <cell r="AG2054">
            <v>0</v>
          </cell>
          <cell r="AH2054">
            <v>0</v>
          </cell>
          <cell r="AI2054">
            <v>0</v>
          </cell>
          <cell r="AJ2054">
            <v>0</v>
          </cell>
          <cell r="AK2054">
            <v>0</v>
          </cell>
          <cell r="AL2054">
            <v>0</v>
          </cell>
          <cell r="AM2054">
            <v>0</v>
          </cell>
          <cell r="AN2054">
            <v>0</v>
          </cell>
          <cell r="AO2054">
            <v>0</v>
          </cell>
          <cell r="AQ2054">
            <v>0</v>
          </cell>
          <cell r="AR2054">
            <v>0</v>
          </cell>
        </row>
        <row r="2055">
          <cell r="C2055">
            <v>6004</v>
          </cell>
          <cell r="E2055">
            <v>0</v>
          </cell>
          <cell r="F2055">
            <v>0</v>
          </cell>
          <cell r="G2055">
            <v>0</v>
          </cell>
          <cell r="H2055">
            <v>0</v>
          </cell>
          <cell r="I2055">
            <v>0</v>
          </cell>
          <cell r="J2055">
            <v>0</v>
          </cell>
          <cell r="K2055">
            <v>0</v>
          </cell>
          <cell r="L2055">
            <v>0</v>
          </cell>
          <cell r="M2055">
            <v>0</v>
          </cell>
          <cell r="N2055">
            <v>0</v>
          </cell>
          <cell r="O2055">
            <v>0</v>
          </cell>
          <cell r="P2055">
            <v>0</v>
          </cell>
          <cell r="Q2055">
            <v>0</v>
          </cell>
          <cell r="R2055">
            <v>0</v>
          </cell>
          <cell r="S2055">
            <v>0</v>
          </cell>
          <cell r="T2055">
            <v>0</v>
          </cell>
          <cell r="U2055">
            <v>0</v>
          </cell>
          <cell r="V2055">
            <v>0</v>
          </cell>
          <cell r="W2055">
            <v>0</v>
          </cell>
          <cell r="X2055">
            <v>0</v>
          </cell>
          <cell r="Y2055">
            <v>0</v>
          </cell>
          <cell r="Z2055">
            <v>0</v>
          </cell>
          <cell r="AA2055">
            <v>0</v>
          </cell>
          <cell r="AB2055">
            <v>0</v>
          </cell>
          <cell r="AC2055">
            <v>0</v>
          </cell>
          <cell r="AD2055">
            <v>0</v>
          </cell>
          <cell r="AE2055">
            <v>0</v>
          </cell>
          <cell r="AF2055">
            <v>0</v>
          </cell>
          <cell r="AG2055">
            <v>0</v>
          </cell>
          <cell r="AH2055">
            <v>0</v>
          </cell>
          <cell r="AI2055">
            <v>0</v>
          </cell>
          <cell r="AJ2055">
            <v>0</v>
          </cell>
          <cell r="AK2055">
            <v>0</v>
          </cell>
          <cell r="AL2055">
            <v>0</v>
          </cell>
          <cell r="AM2055">
            <v>0</v>
          </cell>
          <cell r="AN2055">
            <v>0</v>
          </cell>
          <cell r="AO2055">
            <v>0</v>
          </cell>
          <cell r="AQ2055">
            <v>0</v>
          </cell>
          <cell r="AR2055">
            <v>0</v>
          </cell>
        </row>
        <row r="2056">
          <cell r="C2056">
            <v>6004</v>
          </cell>
          <cell r="E2056">
            <v>0</v>
          </cell>
          <cell r="F2056">
            <v>0</v>
          </cell>
          <cell r="G2056">
            <v>0</v>
          </cell>
          <cell r="H2056">
            <v>0</v>
          </cell>
          <cell r="I2056">
            <v>0</v>
          </cell>
          <cell r="J2056">
            <v>0</v>
          </cell>
          <cell r="K2056">
            <v>0</v>
          </cell>
          <cell r="L2056">
            <v>0</v>
          </cell>
          <cell r="M2056">
            <v>0</v>
          </cell>
          <cell r="N2056">
            <v>0</v>
          </cell>
          <cell r="O2056">
            <v>0</v>
          </cell>
          <cell r="P2056">
            <v>0</v>
          </cell>
          <cell r="Q2056">
            <v>0</v>
          </cell>
          <cell r="R2056">
            <v>0</v>
          </cell>
          <cell r="S2056">
            <v>0</v>
          </cell>
          <cell r="T2056">
            <v>0</v>
          </cell>
          <cell r="U2056">
            <v>0</v>
          </cell>
          <cell r="V2056">
            <v>0</v>
          </cell>
          <cell r="W2056">
            <v>0</v>
          </cell>
          <cell r="X2056">
            <v>0</v>
          </cell>
          <cell r="Y2056">
            <v>0</v>
          </cell>
          <cell r="Z2056">
            <v>0</v>
          </cell>
          <cell r="AA2056">
            <v>0</v>
          </cell>
          <cell r="AB2056">
            <v>0</v>
          </cell>
          <cell r="AC2056">
            <v>0</v>
          </cell>
          <cell r="AD2056">
            <v>0</v>
          </cell>
          <cell r="AE2056">
            <v>0</v>
          </cell>
          <cell r="AF2056">
            <v>0</v>
          </cell>
          <cell r="AG2056">
            <v>0</v>
          </cell>
          <cell r="AH2056">
            <v>0</v>
          </cell>
          <cell r="AI2056">
            <v>0</v>
          </cell>
          <cell r="AJ2056">
            <v>0</v>
          </cell>
          <cell r="AK2056">
            <v>0</v>
          </cell>
          <cell r="AL2056">
            <v>0</v>
          </cell>
          <cell r="AM2056">
            <v>0</v>
          </cell>
          <cell r="AN2056">
            <v>0</v>
          </cell>
          <cell r="AO2056">
            <v>0</v>
          </cell>
          <cell r="AQ2056">
            <v>0</v>
          </cell>
          <cell r="AR2056">
            <v>0</v>
          </cell>
        </row>
        <row r="2057">
          <cell r="C2057">
            <v>6004</v>
          </cell>
          <cell r="E2057">
            <v>0</v>
          </cell>
          <cell r="F2057">
            <v>0</v>
          </cell>
          <cell r="G2057">
            <v>0</v>
          </cell>
          <cell r="H2057">
            <v>0</v>
          </cell>
          <cell r="I2057">
            <v>0</v>
          </cell>
          <cell r="J2057">
            <v>0</v>
          </cell>
          <cell r="K2057">
            <v>0</v>
          </cell>
          <cell r="L2057">
            <v>0</v>
          </cell>
          <cell r="M2057">
            <v>0</v>
          </cell>
          <cell r="N2057">
            <v>0</v>
          </cell>
          <cell r="O2057">
            <v>0</v>
          </cell>
          <cell r="P2057">
            <v>0</v>
          </cell>
          <cell r="Q2057">
            <v>0</v>
          </cell>
          <cell r="R2057">
            <v>0</v>
          </cell>
          <cell r="S2057">
            <v>0</v>
          </cell>
          <cell r="T2057">
            <v>0</v>
          </cell>
          <cell r="U2057">
            <v>0</v>
          </cell>
          <cell r="V2057">
            <v>0</v>
          </cell>
          <cell r="W2057">
            <v>0</v>
          </cell>
          <cell r="X2057">
            <v>0</v>
          </cell>
          <cell r="Y2057">
            <v>0</v>
          </cell>
          <cell r="Z2057">
            <v>0</v>
          </cell>
          <cell r="AA2057">
            <v>0</v>
          </cell>
          <cell r="AB2057">
            <v>0</v>
          </cell>
          <cell r="AC2057">
            <v>0</v>
          </cell>
          <cell r="AD2057">
            <v>0</v>
          </cell>
          <cell r="AE2057">
            <v>0</v>
          </cell>
          <cell r="AF2057">
            <v>0</v>
          </cell>
          <cell r="AG2057">
            <v>0</v>
          </cell>
          <cell r="AH2057">
            <v>0</v>
          </cell>
          <cell r="AI2057">
            <v>0</v>
          </cell>
          <cell r="AJ2057">
            <v>0</v>
          </cell>
          <cell r="AK2057">
            <v>0</v>
          </cell>
          <cell r="AL2057">
            <v>0</v>
          </cell>
          <cell r="AM2057">
            <v>0</v>
          </cell>
          <cell r="AN2057">
            <v>0</v>
          </cell>
          <cell r="AO2057">
            <v>0</v>
          </cell>
          <cell r="AQ2057">
            <v>0</v>
          </cell>
          <cell r="AR2057">
            <v>0</v>
          </cell>
        </row>
        <row r="2058">
          <cell r="C2058">
            <v>6004</v>
          </cell>
          <cell r="E2058">
            <v>0</v>
          </cell>
          <cell r="F2058">
            <v>0</v>
          </cell>
          <cell r="G2058">
            <v>0</v>
          </cell>
          <cell r="H2058">
            <v>0</v>
          </cell>
          <cell r="I2058">
            <v>0</v>
          </cell>
          <cell r="J2058">
            <v>0</v>
          </cell>
          <cell r="K2058">
            <v>0</v>
          </cell>
          <cell r="L2058">
            <v>0</v>
          </cell>
          <cell r="M2058">
            <v>0</v>
          </cell>
          <cell r="N2058">
            <v>0</v>
          </cell>
          <cell r="O2058">
            <v>0</v>
          </cell>
          <cell r="P2058">
            <v>0</v>
          </cell>
          <cell r="Q2058">
            <v>0</v>
          </cell>
          <cell r="R2058">
            <v>0</v>
          </cell>
          <cell r="S2058">
            <v>0</v>
          </cell>
          <cell r="T2058">
            <v>0</v>
          </cell>
          <cell r="U2058">
            <v>0</v>
          </cell>
          <cell r="V2058">
            <v>0</v>
          </cell>
          <cell r="W2058">
            <v>0</v>
          </cell>
          <cell r="X2058">
            <v>0</v>
          </cell>
          <cell r="Y2058">
            <v>0</v>
          </cell>
          <cell r="Z2058">
            <v>0</v>
          </cell>
          <cell r="AA2058">
            <v>0</v>
          </cell>
          <cell r="AB2058">
            <v>0</v>
          </cell>
          <cell r="AC2058">
            <v>0</v>
          </cell>
          <cell r="AD2058">
            <v>0</v>
          </cell>
          <cell r="AE2058">
            <v>0</v>
          </cell>
          <cell r="AF2058">
            <v>0</v>
          </cell>
          <cell r="AG2058">
            <v>0</v>
          </cell>
          <cell r="AH2058">
            <v>0</v>
          </cell>
          <cell r="AI2058">
            <v>0</v>
          </cell>
          <cell r="AJ2058">
            <v>0</v>
          </cell>
          <cell r="AK2058">
            <v>0</v>
          </cell>
          <cell r="AL2058">
            <v>0</v>
          </cell>
          <cell r="AM2058">
            <v>0</v>
          </cell>
          <cell r="AN2058">
            <v>0</v>
          </cell>
          <cell r="AO2058">
            <v>0</v>
          </cell>
          <cell r="AQ2058">
            <v>0</v>
          </cell>
          <cell r="AR2058">
            <v>0</v>
          </cell>
        </row>
        <row r="2059">
          <cell r="E2059">
            <v>-60300986.579999998</v>
          </cell>
          <cell r="F2059">
            <v>0</v>
          </cell>
          <cell r="G2059">
            <v>0</v>
          </cell>
          <cell r="H2059">
            <v>-1511515.82</v>
          </cell>
          <cell r="I2059">
            <v>0</v>
          </cell>
          <cell r="J2059">
            <v>0</v>
          </cell>
          <cell r="K2059">
            <v>0</v>
          </cell>
          <cell r="L2059">
            <v>0</v>
          </cell>
          <cell r="M2059">
            <v>0</v>
          </cell>
          <cell r="N2059">
            <v>0</v>
          </cell>
          <cell r="O2059">
            <v>0</v>
          </cell>
          <cell r="P2059">
            <v>0</v>
          </cell>
          <cell r="Q2059">
            <v>0</v>
          </cell>
          <cell r="R2059">
            <v>0</v>
          </cell>
          <cell r="S2059">
            <v>0</v>
          </cell>
          <cell r="T2059">
            <v>0</v>
          </cell>
          <cell r="U2059">
            <v>-2719422.41</v>
          </cell>
          <cell r="V2059">
            <v>-269635.49</v>
          </cell>
          <cell r="W2059">
            <v>0</v>
          </cell>
          <cell r="X2059">
            <v>0</v>
          </cell>
          <cell r="Y2059">
            <v>0</v>
          </cell>
          <cell r="Z2059">
            <v>0</v>
          </cell>
          <cell r="AA2059">
            <v>0</v>
          </cell>
          <cell r="AB2059">
            <v>0</v>
          </cell>
          <cell r="AC2059">
            <v>-4305452.0599999996</v>
          </cell>
          <cell r="AD2059">
            <v>0</v>
          </cell>
          <cell r="AE2059">
            <v>0</v>
          </cell>
          <cell r="AF2059">
            <v>0</v>
          </cell>
          <cell r="AG2059">
            <v>0</v>
          </cell>
          <cell r="AH2059">
            <v>-15455238.08</v>
          </cell>
          <cell r="AI2059">
            <v>0</v>
          </cell>
          <cell r="AJ2059">
            <v>0</v>
          </cell>
          <cell r="AK2059">
            <v>0</v>
          </cell>
          <cell r="AL2059">
            <v>0</v>
          </cell>
          <cell r="AM2059">
            <v>0</v>
          </cell>
          <cell r="AN2059">
            <v>0</v>
          </cell>
          <cell r="AO2059">
            <v>0</v>
          </cell>
          <cell r="AQ2059">
            <v>84562250.439999983</v>
          </cell>
          <cell r="AR2059">
            <v>0</v>
          </cell>
        </row>
        <row r="2060">
          <cell r="C2060">
            <v>6006</v>
          </cell>
          <cell r="E2060">
            <v>-543000388.67999995</v>
          </cell>
          <cell r="F2060">
            <v>0</v>
          </cell>
          <cell r="G2060">
            <v>0</v>
          </cell>
          <cell r="H2060">
            <v>0</v>
          </cell>
          <cell r="I2060">
            <v>0</v>
          </cell>
          <cell r="J2060">
            <v>0</v>
          </cell>
          <cell r="K2060">
            <v>0</v>
          </cell>
          <cell r="L2060">
            <v>0</v>
          </cell>
          <cell r="M2060">
            <v>0</v>
          </cell>
          <cell r="N2060">
            <v>0</v>
          </cell>
          <cell r="O2060">
            <v>0</v>
          </cell>
          <cell r="P2060">
            <v>0</v>
          </cell>
          <cell r="Q2060">
            <v>0</v>
          </cell>
          <cell r="R2060">
            <v>0</v>
          </cell>
          <cell r="S2060">
            <v>0</v>
          </cell>
          <cell r="T2060">
            <v>0</v>
          </cell>
          <cell r="U2060">
            <v>0</v>
          </cell>
          <cell r="V2060">
            <v>0</v>
          </cell>
          <cell r="W2060">
            <v>0</v>
          </cell>
          <cell r="X2060">
            <v>0</v>
          </cell>
          <cell r="Y2060">
            <v>0</v>
          </cell>
          <cell r="Z2060">
            <v>0</v>
          </cell>
          <cell r="AA2060">
            <v>0</v>
          </cell>
          <cell r="AB2060">
            <v>0</v>
          </cell>
          <cell r="AC2060">
            <v>0</v>
          </cell>
          <cell r="AD2060">
            <v>0</v>
          </cell>
          <cell r="AE2060">
            <v>0</v>
          </cell>
          <cell r="AF2060">
            <v>0</v>
          </cell>
          <cell r="AG2060">
            <v>0</v>
          </cell>
          <cell r="AH2060">
            <v>0</v>
          </cell>
          <cell r="AI2060">
            <v>0</v>
          </cell>
          <cell r="AJ2060">
            <v>0</v>
          </cell>
          <cell r="AK2060">
            <v>0</v>
          </cell>
          <cell r="AL2060">
            <v>0</v>
          </cell>
          <cell r="AM2060">
            <v>0</v>
          </cell>
          <cell r="AN2060">
            <v>0</v>
          </cell>
          <cell r="AO2060">
            <v>0</v>
          </cell>
          <cell r="AQ2060">
            <v>543000388.67999995</v>
          </cell>
          <cell r="AR2060">
            <v>0</v>
          </cell>
        </row>
        <row r="2061">
          <cell r="C2061">
            <v>6006</v>
          </cell>
          <cell r="E2061">
            <v>9148350.8000000007</v>
          </cell>
          <cell r="F2061">
            <v>0</v>
          </cell>
          <cell r="G2061">
            <v>0</v>
          </cell>
          <cell r="H2061">
            <v>0</v>
          </cell>
          <cell r="I2061">
            <v>0</v>
          </cell>
          <cell r="J2061">
            <v>0</v>
          </cell>
          <cell r="K2061">
            <v>0</v>
          </cell>
          <cell r="L2061">
            <v>0</v>
          </cell>
          <cell r="M2061">
            <v>0</v>
          </cell>
          <cell r="N2061">
            <v>0</v>
          </cell>
          <cell r="O2061">
            <v>0</v>
          </cell>
          <cell r="P2061">
            <v>0</v>
          </cell>
          <cell r="Q2061">
            <v>0</v>
          </cell>
          <cell r="R2061">
            <v>0</v>
          </cell>
          <cell r="S2061">
            <v>0</v>
          </cell>
          <cell r="T2061">
            <v>0</v>
          </cell>
          <cell r="U2061">
            <v>0</v>
          </cell>
          <cell r="V2061">
            <v>0</v>
          </cell>
          <cell r="W2061">
            <v>0</v>
          </cell>
          <cell r="X2061">
            <v>0</v>
          </cell>
          <cell r="Y2061">
            <v>0</v>
          </cell>
          <cell r="Z2061">
            <v>0</v>
          </cell>
          <cell r="AA2061">
            <v>0</v>
          </cell>
          <cell r="AB2061">
            <v>0</v>
          </cell>
          <cell r="AC2061">
            <v>0</v>
          </cell>
          <cell r="AD2061">
            <v>0</v>
          </cell>
          <cell r="AE2061">
            <v>0</v>
          </cell>
          <cell r="AF2061">
            <v>0</v>
          </cell>
          <cell r="AG2061">
            <v>0</v>
          </cell>
          <cell r="AH2061">
            <v>0</v>
          </cell>
          <cell r="AI2061">
            <v>0</v>
          </cell>
          <cell r="AJ2061">
            <v>0</v>
          </cell>
          <cell r="AK2061">
            <v>0</v>
          </cell>
          <cell r="AL2061">
            <v>0</v>
          </cell>
          <cell r="AM2061">
            <v>0</v>
          </cell>
          <cell r="AN2061">
            <v>0</v>
          </cell>
          <cell r="AO2061">
            <v>0</v>
          </cell>
          <cell r="AQ2061">
            <v>0</v>
          </cell>
          <cell r="AR2061">
            <v>9148350.8000000007</v>
          </cell>
        </row>
        <row r="2062">
          <cell r="C2062">
            <v>6006</v>
          </cell>
          <cell r="E2062">
            <v>0</v>
          </cell>
          <cell r="F2062">
            <v>0</v>
          </cell>
          <cell r="G2062">
            <v>0</v>
          </cell>
          <cell r="H2062">
            <v>0</v>
          </cell>
          <cell r="I2062">
            <v>0</v>
          </cell>
          <cell r="J2062">
            <v>0</v>
          </cell>
          <cell r="K2062">
            <v>0</v>
          </cell>
          <cell r="L2062">
            <v>0</v>
          </cell>
          <cell r="M2062">
            <v>0</v>
          </cell>
          <cell r="N2062">
            <v>0</v>
          </cell>
          <cell r="O2062">
            <v>0</v>
          </cell>
          <cell r="P2062">
            <v>0</v>
          </cell>
          <cell r="Q2062">
            <v>0</v>
          </cell>
          <cell r="R2062">
            <v>0</v>
          </cell>
          <cell r="S2062">
            <v>0</v>
          </cell>
          <cell r="T2062">
            <v>0</v>
          </cell>
          <cell r="U2062">
            <v>0</v>
          </cell>
          <cell r="V2062">
            <v>0</v>
          </cell>
          <cell r="W2062">
            <v>0</v>
          </cell>
          <cell r="X2062">
            <v>0</v>
          </cell>
          <cell r="Y2062">
            <v>0</v>
          </cell>
          <cell r="Z2062">
            <v>0</v>
          </cell>
          <cell r="AA2062">
            <v>0</v>
          </cell>
          <cell r="AB2062">
            <v>0</v>
          </cell>
          <cell r="AC2062">
            <v>0</v>
          </cell>
          <cell r="AD2062">
            <v>0</v>
          </cell>
          <cell r="AE2062">
            <v>0</v>
          </cell>
          <cell r="AF2062">
            <v>0</v>
          </cell>
          <cell r="AG2062">
            <v>0</v>
          </cell>
          <cell r="AH2062">
            <v>0</v>
          </cell>
          <cell r="AI2062">
            <v>0</v>
          </cell>
          <cell r="AJ2062">
            <v>0</v>
          </cell>
          <cell r="AK2062">
            <v>0</v>
          </cell>
          <cell r="AL2062">
            <v>0</v>
          </cell>
          <cell r="AM2062">
            <v>0</v>
          </cell>
          <cell r="AN2062">
            <v>0</v>
          </cell>
          <cell r="AO2062">
            <v>0</v>
          </cell>
          <cell r="AQ2062">
            <v>0</v>
          </cell>
          <cell r="AR2062">
            <v>0</v>
          </cell>
        </row>
        <row r="2063">
          <cell r="C2063">
            <v>6006</v>
          </cell>
          <cell r="E2063">
            <v>0</v>
          </cell>
          <cell r="F2063">
            <v>0</v>
          </cell>
          <cell r="G2063">
            <v>0</v>
          </cell>
          <cell r="H2063">
            <v>0</v>
          </cell>
          <cell r="I2063">
            <v>0</v>
          </cell>
          <cell r="J2063">
            <v>0</v>
          </cell>
          <cell r="K2063">
            <v>0</v>
          </cell>
          <cell r="L2063">
            <v>0</v>
          </cell>
          <cell r="M2063">
            <v>0</v>
          </cell>
          <cell r="N2063">
            <v>0</v>
          </cell>
          <cell r="O2063">
            <v>0</v>
          </cell>
          <cell r="P2063">
            <v>0</v>
          </cell>
          <cell r="Q2063">
            <v>0</v>
          </cell>
          <cell r="R2063">
            <v>0</v>
          </cell>
          <cell r="S2063">
            <v>0</v>
          </cell>
          <cell r="T2063">
            <v>0</v>
          </cell>
          <cell r="U2063">
            <v>0</v>
          </cell>
          <cell r="V2063">
            <v>0</v>
          </cell>
          <cell r="W2063">
            <v>0</v>
          </cell>
          <cell r="X2063">
            <v>0</v>
          </cell>
          <cell r="Y2063">
            <v>0</v>
          </cell>
          <cell r="Z2063">
            <v>0</v>
          </cell>
          <cell r="AA2063">
            <v>0</v>
          </cell>
          <cell r="AB2063">
            <v>0</v>
          </cell>
          <cell r="AC2063">
            <v>0</v>
          </cell>
          <cell r="AD2063">
            <v>0</v>
          </cell>
          <cell r="AE2063">
            <v>0</v>
          </cell>
          <cell r="AF2063">
            <v>0</v>
          </cell>
          <cell r="AG2063">
            <v>0</v>
          </cell>
          <cell r="AH2063">
            <v>0</v>
          </cell>
          <cell r="AI2063">
            <v>0</v>
          </cell>
          <cell r="AJ2063">
            <v>0</v>
          </cell>
          <cell r="AK2063">
            <v>0</v>
          </cell>
          <cell r="AL2063">
            <v>0</v>
          </cell>
          <cell r="AM2063">
            <v>0</v>
          </cell>
          <cell r="AN2063">
            <v>0</v>
          </cell>
          <cell r="AO2063">
            <v>0</v>
          </cell>
          <cell r="AQ2063">
            <v>0</v>
          </cell>
          <cell r="AR2063">
            <v>0</v>
          </cell>
        </row>
        <row r="2064">
          <cell r="C2064">
            <v>6006</v>
          </cell>
          <cell r="E2064">
            <v>0</v>
          </cell>
          <cell r="F2064">
            <v>0</v>
          </cell>
          <cell r="G2064">
            <v>0</v>
          </cell>
          <cell r="H2064">
            <v>0</v>
          </cell>
          <cell r="I2064">
            <v>0</v>
          </cell>
          <cell r="J2064">
            <v>0</v>
          </cell>
          <cell r="K2064">
            <v>0</v>
          </cell>
          <cell r="L2064">
            <v>0</v>
          </cell>
          <cell r="M2064">
            <v>0</v>
          </cell>
          <cell r="N2064">
            <v>0</v>
          </cell>
          <cell r="O2064">
            <v>0</v>
          </cell>
          <cell r="P2064">
            <v>0</v>
          </cell>
          <cell r="Q2064">
            <v>0</v>
          </cell>
          <cell r="R2064">
            <v>0</v>
          </cell>
          <cell r="S2064">
            <v>0</v>
          </cell>
          <cell r="T2064">
            <v>0</v>
          </cell>
          <cell r="U2064">
            <v>0</v>
          </cell>
          <cell r="V2064">
            <v>0</v>
          </cell>
          <cell r="W2064">
            <v>0</v>
          </cell>
          <cell r="X2064">
            <v>0</v>
          </cell>
          <cell r="Y2064">
            <v>0</v>
          </cell>
          <cell r="Z2064">
            <v>0</v>
          </cell>
          <cell r="AA2064">
            <v>0</v>
          </cell>
          <cell r="AB2064">
            <v>0</v>
          </cell>
          <cell r="AC2064">
            <v>0</v>
          </cell>
          <cell r="AD2064">
            <v>0</v>
          </cell>
          <cell r="AE2064">
            <v>0</v>
          </cell>
          <cell r="AF2064">
            <v>0</v>
          </cell>
          <cell r="AG2064">
            <v>0</v>
          </cell>
          <cell r="AH2064">
            <v>0</v>
          </cell>
          <cell r="AI2064">
            <v>0</v>
          </cell>
          <cell r="AJ2064">
            <v>0</v>
          </cell>
          <cell r="AK2064">
            <v>0</v>
          </cell>
          <cell r="AL2064">
            <v>0</v>
          </cell>
          <cell r="AM2064">
            <v>0</v>
          </cell>
          <cell r="AN2064">
            <v>0</v>
          </cell>
          <cell r="AO2064">
            <v>0</v>
          </cell>
          <cell r="AQ2064">
            <v>0</v>
          </cell>
          <cell r="AR2064">
            <v>0</v>
          </cell>
        </row>
        <row r="2065">
          <cell r="C2065">
            <v>6006</v>
          </cell>
          <cell r="E2065">
            <v>0</v>
          </cell>
          <cell r="F2065">
            <v>0</v>
          </cell>
          <cell r="G2065">
            <v>0</v>
          </cell>
          <cell r="H2065">
            <v>0</v>
          </cell>
          <cell r="I2065">
            <v>0</v>
          </cell>
          <cell r="J2065">
            <v>0</v>
          </cell>
          <cell r="K2065">
            <v>0</v>
          </cell>
          <cell r="L2065">
            <v>0</v>
          </cell>
          <cell r="M2065">
            <v>0</v>
          </cell>
          <cell r="N2065">
            <v>0</v>
          </cell>
          <cell r="O2065">
            <v>0</v>
          </cell>
          <cell r="P2065">
            <v>0</v>
          </cell>
          <cell r="Q2065">
            <v>0</v>
          </cell>
          <cell r="R2065">
            <v>0</v>
          </cell>
          <cell r="S2065">
            <v>0</v>
          </cell>
          <cell r="T2065">
            <v>0</v>
          </cell>
          <cell r="U2065">
            <v>0</v>
          </cell>
          <cell r="V2065">
            <v>0</v>
          </cell>
          <cell r="W2065">
            <v>0</v>
          </cell>
          <cell r="X2065">
            <v>0</v>
          </cell>
          <cell r="Y2065">
            <v>0</v>
          </cell>
          <cell r="Z2065">
            <v>0</v>
          </cell>
          <cell r="AA2065">
            <v>0</v>
          </cell>
          <cell r="AB2065">
            <v>0</v>
          </cell>
          <cell r="AC2065">
            <v>0</v>
          </cell>
          <cell r="AD2065">
            <v>0</v>
          </cell>
          <cell r="AE2065">
            <v>0</v>
          </cell>
          <cell r="AF2065">
            <v>0</v>
          </cell>
          <cell r="AG2065">
            <v>0</v>
          </cell>
          <cell r="AH2065">
            <v>0</v>
          </cell>
          <cell r="AI2065">
            <v>0</v>
          </cell>
          <cell r="AJ2065">
            <v>0</v>
          </cell>
          <cell r="AK2065">
            <v>0</v>
          </cell>
          <cell r="AL2065">
            <v>0</v>
          </cell>
          <cell r="AM2065">
            <v>0</v>
          </cell>
          <cell r="AN2065">
            <v>0</v>
          </cell>
          <cell r="AO2065">
            <v>0</v>
          </cell>
          <cell r="AQ2065">
            <v>0</v>
          </cell>
          <cell r="AR2065">
            <v>0</v>
          </cell>
        </row>
        <row r="2066">
          <cell r="C2066">
            <v>6006</v>
          </cell>
          <cell r="E2066">
            <v>0</v>
          </cell>
          <cell r="F2066">
            <v>0</v>
          </cell>
          <cell r="G2066">
            <v>0</v>
          </cell>
          <cell r="H2066">
            <v>0</v>
          </cell>
          <cell r="I2066">
            <v>0</v>
          </cell>
          <cell r="J2066">
            <v>0</v>
          </cell>
          <cell r="K2066">
            <v>0</v>
          </cell>
          <cell r="L2066">
            <v>0</v>
          </cell>
          <cell r="M2066">
            <v>0</v>
          </cell>
          <cell r="N2066">
            <v>0</v>
          </cell>
          <cell r="O2066">
            <v>0</v>
          </cell>
          <cell r="P2066">
            <v>0</v>
          </cell>
          <cell r="Q2066">
            <v>0</v>
          </cell>
          <cell r="R2066">
            <v>0</v>
          </cell>
          <cell r="S2066">
            <v>0</v>
          </cell>
          <cell r="T2066">
            <v>0</v>
          </cell>
          <cell r="U2066">
            <v>0</v>
          </cell>
          <cell r="V2066">
            <v>0</v>
          </cell>
          <cell r="W2066">
            <v>0</v>
          </cell>
          <cell r="X2066">
            <v>0</v>
          </cell>
          <cell r="Y2066">
            <v>0</v>
          </cell>
          <cell r="Z2066">
            <v>0</v>
          </cell>
          <cell r="AA2066">
            <v>0</v>
          </cell>
          <cell r="AB2066">
            <v>0</v>
          </cell>
          <cell r="AC2066">
            <v>0</v>
          </cell>
          <cell r="AD2066">
            <v>0</v>
          </cell>
          <cell r="AE2066">
            <v>0</v>
          </cell>
          <cell r="AF2066">
            <v>0</v>
          </cell>
          <cell r="AG2066">
            <v>0</v>
          </cell>
          <cell r="AH2066">
            <v>0</v>
          </cell>
          <cell r="AI2066">
            <v>0</v>
          </cell>
          <cell r="AJ2066">
            <v>0</v>
          </cell>
          <cell r="AK2066">
            <v>0</v>
          </cell>
          <cell r="AL2066">
            <v>0</v>
          </cell>
          <cell r="AM2066">
            <v>0</v>
          </cell>
          <cell r="AN2066">
            <v>0</v>
          </cell>
          <cell r="AO2066">
            <v>0</v>
          </cell>
          <cell r="AQ2066">
            <v>0</v>
          </cell>
          <cell r="AR2066">
            <v>0</v>
          </cell>
        </row>
        <row r="2067">
          <cell r="C2067">
            <v>6006</v>
          </cell>
          <cell r="E2067">
            <v>0</v>
          </cell>
          <cell r="F2067">
            <v>0</v>
          </cell>
          <cell r="G2067">
            <v>0</v>
          </cell>
          <cell r="H2067">
            <v>0</v>
          </cell>
          <cell r="I2067">
            <v>0</v>
          </cell>
          <cell r="J2067">
            <v>0</v>
          </cell>
          <cell r="K2067">
            <v>0</v>
          </cell>
          <cell r="L2067">
            <v>0</v>
          </cell>
          <cell r="M2067">
            <v>0</v>
          </cell>
          <cell r="N2067">
            <v>0</v>
          </cell>
          <cell r="O2067">
            <v>0</v>
          </cell>
          <cell r="P2067">
            <v>0</v>
          </cell>
          <cell r="Q2067">
            <v>0</v>
          </cell>
          <cell r="R2067">
            <v>0</v>
          </cell>
          <cell r="S2067">
            <v>0</v>
          </cell>
          <cell r="T2067">
            <v>0</v>
          </cell>
          <cell r="U2067">
            <v>0</v>
          </cell>
          <cell r="V2067">
            <v>0</v>
          </cell>
          <cell r="W2067">
            <v>0</v>
          </cell>
          <cell r="X2067">
            <v>0</v>
          </cell>
          <cell r="Y2067">
            <v>0</v>
          </cell>
          <cell r="Z2067">
            <v>0</v>
          </cell>
          <cell r="AA2067">
            <v>0</v>
          </cell>
          <cell r="AB2067">
            <v>0</v>
          </cell>
          <cell r="AC2067">
            <v>0</v>
          </cell>
          <cell r="AD2067">
            <v>0</v>
          </cell>
          <cell r="AE2067">
            <v>0</v>
          </cell>
          <cell r="AF2067">
            <v>0</v>
          </cell>
          <cell r="AG2067">
            <v>0</v>
          </cell>
          <cell r="AH2067">
            <v>0</v>
          </cell>
          <cell r="AI2067">
            <v>0</v>
          </cell>
          <cell r="AJ2067">
            <v>0</v>
          </cell>
          <cell r="AK2067">
            <v>0</v>
          </cell>
          <cell r="AL2067">
            <v>0</v>
          </cell>
          <cell r="AM2067">
            <v>0</v>
          </cell>
          <cell r="AN2067">
            <v>0</v>
          </cell>
          <cell r="AO2067">
            <v>0</v>
          </cell>
          <cell r="AQ2067">
            <v>0</v>
          </cell>
          <cell r="AR2067">
            <v>0</v>
          </cell>
        </row>
        <row r="2068">
          <cell r="C2068">
            <v>6006</v>
          </cell>
          <cell r="E2068">
            <v>0</v>
          </cell>
          <cell r="F2068">
            <v>0</v>
          </cell>
          <cell r="G2068">
            <v>0</v>
          </cell>
          <cell r="H2068">
            <v>0</v>
          </cell>
          <cell r="I2068">
            <v>0</v>
          </cell>
          <cell r="J2068">
            <v>0</v>
          </cell>
          <cell r="K2068">
            <v>0</v>
          </cell>
          <cell r="L2068">
            <v>0</v>
          </cell>
          <cell r="M2068">
            <v>0</v>
          </cell>
          <cell r="N2068">
            <v>0</v>
          </cell>
          <cell r="O2068">
            <v>0</v>
          </cell>
          <cell r="P2068">
            <v>0</v>
          </cell>
          <cell r="Q2068">
            <v>0</v>
          </cell>
          <cell r="R2068">
            <v>0</v>
          </cell>
          <cell r="S2068">
            <v>0</v>
          </cell>
          <cell r="T2068">
            <v>0</v>
          </cell>
          <cell r="U2068">
            <v>0</v>
          </cell>
          <cell r="V2068">
            <v>0</v>
          </cell>
          <cell r="W2068">
            <v>0</v>
          </cell>
          <cell r="X2068">
            <v>0</v>
          </cell>
          <cell r="Y2068">
            <v>0</v>
          </cell>
          <cell r="Z2068">
            <v>0</v>
          </cell>
          <cell r="AA2068">
            <v>0</v>
          </cell>
          <cell r="AB2068">
            <v>0</v>
          </cell>
          <cell r="AC2068">
            <v>0</v>
          </cell>
          <cell r="AD2068">
            <v>0</v>
          </cell>
          <cell r="AE2068">
            <v>0</v>
          </cell>
          <cell r="AF2068">
            <v>0</v>
          </cell>
          <cell r="AG2068">
            <v>0</v>
          </cell>
          <cell r="AH2068">
            <v>0</v>
          </cell>
          <cell r="AI2068">
            <v>0</v>
          </cell>
          <cell r="AJ2068">
            <v>0</v>
          </cell>
          <cell r="AK2068">
            <v>0</v>
          </cell>
          <cell r="AL2068">
            <v>0</v>
          </cell>
          <cell r="AM2068">
            <v>0</v>
          </cell>
          <cell r="AN2068">
            <v>0</v>
          </cell>
          <cell r="AO2068">
            <v>0</v>
          </cell>
          <cell r="AQ2068">
            <v>0</v>
          </cell>
          <cell r="AR2068">
            <v>0</v>
          </cell>
        </row>
        <row r="2069">
          <cell r="C2069">
            <v>6006</v>
          </cell>
          <cell r="E2069">
            <v>0</v>
          </cell>
          <cell r="F2069">
            <v>0</v>
          </cell>
          <cell r="G2069">
            <v>0</v>
          </cell>
          <cell r="H2069">
            <v>0</v>
          </cell>
          <cell r="I2069">
            <v>0</v>
          </cell>
          <cell r="J2069">
            <v>0</v>
          </cell>
          <cell r="K2069">
            <v>0</v>
          </cell>
          <cell r="L2069">
            <v>0</v>
          </cell>
          <cell r="M2069">
            <v>0</v>
          </cell>
          <cell r="N2069">
            <v>0</v>
          </cell>
          <cell r="O2069">
            <v>0</v>
          </cell>
          <cell r="P2069">
            <v>0</v>
          </cell>
          <cell r="Q2069">
            <v>0</v>
          </cell>
          <cell r="R2069">
            <v>0</v>
          </cell>
          <cell r="S2069">
            <v>0</v>
          </cell>
          <cell r="T2069">
            <v>0</v>
          </cell>
          <cell r="U2069">
            <v>0</v>
          </cell>
          <cell r="V2069">
            <v>0</v>
          </cell>
          <cell r="W2069">
            <v>0</v>
          </cell>
          <cell r="X2069">
            <v>0</v>
          </cell>
          <cell r="Y2069">
            <v>0</v>
          </cell>
          <cell r="Z2069">
            <v>0</v>
          </cell>
          <cell r="AA2069">
            <v>0</v>
          </cell>
          <cell r="AB2069">
            <v>0</v>
          </cell>
          <cell r="AC2069">
            <v>0</v>
          </cell>
          <cell r="AD2069">
            <v>0</v>
          </cell>
          <cell r="AE2069">
            <v>0</v>
          </cell>
          <cell r="AF2069">
            <v>0</v>
          </cell>
          <cell r="AG2069">
            <v>0</v>
          </cell>
          <cell r="AH2069">
            <v>0</v>
          </cell>
          <cell r="AI2069">
            <v>0</v>
          </cell>
          <cell r="AJ2069">
            <v>0</v>
          </cell>
          <cell r="AK2069">
            <v>0</v>
          </cell>
          <cell r="AL2069">
            <v>0</v>
          </cell>
          <cell r="AM2069">
            <v>0</v>
          </cell>
          <cell r="AN2069">
            <v>0</v>
          </cell>
          <cell r="AO2069">
            <v>0</v>
          </cell>
          <cell r="AQ2069">
            <v>0</v>
          </cell>
          <cell r="AR2069">
            <v>0</v>
          </cell>
        </row>
        <row r="2070">
          <cell r="C2070">
            <v>6006</v>
          </cell>
          <cell r="E2070">
            <v>0</v>
          </cell>
          <cell r="F2070">
            <v>0</v>
          </cell>
          <cell r="G2070">
            <v>0</v>
          </cell>
          <cell r="H2070">
            <v>0</v>
          </cell>
          <cell r="I2070">
            <v>0</v>
          </cell>
          <cell r="J2070">
            <v>0</v>
          </cell>
          <cell r="K2070">
            <v>0</v>
          </cell>
          <cell r="L2070">
            <v>0</v>
          </cell>
          <cell r="M2070">
            <v>0</v>
          </cell>
          <cell r="N2070">
            <v>0</v>
          </cell>
          <cell r="O2070">
            <v>0</v>
          </cell>
          <cell r="P2070">
            <v>0</v>
          </cell>
          <cell r="Q2070">
            <v>0</v>
          </cell>
          <cell r="R2070">
            <v>0</v>
          </cell>
          <cell r="S2070">
            <v>0</v>
          </cell>
          <cell r="T2070">
            <v>0</v>
          </cell>
          <cell r="U2070">
            <v>0</v>
          </cell>
          <cell r="V2070">
            <v>0</v>
          </cell>
          <cell r="W2070">
            <v>0</v>
          </cell>
          <cell r="X2070">
            <v>0</v>
          </cell>
          <cell r="Y2070">
            <v>0</v>
          </cell>
          <cell r="Z2070">
            <v>0</v>
          </cell>
          <cell r="AA2070">
            <v>0</v>
          </cell>
          <cell r="AB2070">
            <v>0</v>
          </cell>
          <cell r="AC2070">
            <v>0</v>
          </cell>
          <cell r="AD2070">
            <v>0</v>
          </cell>
          <cell r="AE2070">
            <v>0</v>
          </cell>
          <cell r="AF2070">
            <v>0</v>
          </cell>
          <cell r="AG2070">
            <v>0</v>
          </cell>
          <cell r="AH2070">
            <v>0</v>
          </cell>
          <cell r="AI2070">
            <v>0</v>
          </cell>
          <cell r="AJ2070">
            <v>0</v>
          </cell>
          <cell r="AK2070">
            <v>0</v>
          </cell>
          <cell r="AL2070">
            <v>0</v>
          </cell>
          <cell r="AM2070">
            <v>0</v>
          </cell>
          <cell r="AN2070">
            <v>0</v>
          </cell>
          <cell r="AO2070">
            <v>0</v>
          </cell>
          <cell r="AQ2070">
            <v>0</v>
          </cell>
          <cell r="AR2070">
            <v>0</v>
          </cell>
        </row>
        <row r="2071">
          <cell r="C2071">
            <v>6006</v>
          </cell>
          <cell r="E2071">
            <v>0</v>
          </cell>
          <cell r="F2071">
            <v>0</v>
          </cell>
          <cell r="G2071">
            <v>0</v>
          </cell>
          <cell r="H2071">
            <v>0</v>
          </cell>
          <cell r="I2071">
            <v>0</v>
          </cell>
          <cell r="J2071">
            <v>0</v>
          </cell>
          <cell r="K2071">
            <v>0</v>
          </cell>
          <cell r="L2071">
            <v>0</v>
          </cell>
          <cell r="M2071">
            <v>0</v>
          </cell>
          <cell r="N2071">
            <v>0</v>
          </cell>
          <cell r="O2071">
            <v>0</v>
          </cell>
          <cell r="P2071">
            <v>0</v>
          </cell>
          <cell r="Q2071">
            <v>0</v>
          </cell>
          <cell r="R2071">
            <v>0</v>
          </cell>
          <cell r="S2071">
            <v>0</v>
          </cell>
          <cell r="T2071">
            <v>0</v>
          </cell>
          <cell r="U2071">
            <v>0</v>
          </cell>
          <cell r="V2071">
            <v>0</v>
          </cell>
          <cell r="W2071">
            <v>0</v>
          </cell>
          <cell r="X2071">
            <v>0</v>
          </cell>
          <cell r="Y2071">
            <v>0</v>
          </cell>
          <cell r="Z2071">
            <v>0</v>
          </cell>
          <cell r="AA2071">
            <v>0</v>
          </cell>
          <cell r="AB2071">
            <v>0</v>
          </cell>
          <cell r="AC2071">
            <v>0</v>
          </cell>
          <cell r="AD2071">
            <v>0</v>
          </cell>
          <cell r="AE2071">
            <v>0</v>
          </cell>
          <cell r="AF2071">
            <v>0</v>
          </cell>
          <cell r="AG2071">
            <v>0</v>
          </cell>
          <cell r="AH2071">
            <v>0</v>
          </cell>
          <cell r="AI2071">
            <v>0</v>
          </cell>
          <cell r="AJ2071">
            <v>0</v>
          </cell>
          <cell r="AK2071">
            <v>0</v>
          </cell>
          <cell r="AL2071">
            <v>0</v>
          </cell>
          <cell r="AM2071">
            <v>0</v>
          </cell>
          <cell r="AN2071">
            <v>0</v>
          </cell>
          <cell r="AO2071">
            <v>0</v>
          </cell>
          <cell r="AQ2071">
            <v>0</v>
          </cell>
          <cell r="AR2071">
            <v>0</v>
          </cell>
        </row>
        <row r="2072">
          <cell r="C2072">
            <v>6006</v>
          </cell>
          <cell r="E2072">
            <v>0</v>
          </cell>
          <cell r="F2072">
            <v>0</v>
          </cell>
          <cell r="G2072">
            <v>0</v>
          </cell>
          <cell r="H2072">
            <v>0</v>
          </cell>
          <cell r="I2072">
            <v>0</v>
          </cell>
          <cell r="J2072">
            <v>0</v>
          </cell>
          <cell r="K2072">
            <v>0</v>
          </cell>
          <cell r="L2072">
            <v>0</v>
          </cell>
          <cell r="M2072">
            <v>0</v>
          </cell>
          <cell r="N2072">
            <v>0</v>
          </cell>
          <cell r="O2072">
            <v>0</v>
          </cell>
          <cell r="P2072">
            <v>0</v>
          </cell>
          <cell r="Q2072">
            <v>0</v>
          </cell>
          <cell r="R2072">
            <v>0</v>
          </cell>
          <cell r="S2072">
            <v>0</v>
          </cell>
          <cell r="T2072">
            <v>0</v>
          </cell>
          <cell r="U2072">
            <v>0</v>
          </cell>
          <cell r="V2072">
            <v>0</v>
          </cell>
          <cell r="W2072">
            <v>0</v>
          </cell>
          <cell r="X2072">
            <v>0</v>
          </cell>
          <cell r="Y2072">
            <v>0</v>
          </cell>
          <cell r="Z2072">
            <v>0</v>
          </cell>
          <cell r="AA2072">
            <v>0</v>
          </cell>
          <cell r="AB2072">
            <v>0</v>
          </cell>
          <cell r="AC2072">
            <v>0</v>
          </cell>
          <cell r="AD2072">
            <v>0</v>
          </cell>
          <cell r="AE2072">
            <v>0</v>
          </cell>
          <cell r="AF2072">
            <v>0</v>
          </cell>
          <cell r="AG2072">
            <v>0</v>
          </cell>
          <cell r="AH2072">
            <v>0</v>
          </cell>
          <cell r="AI2072">
            <v>0</v>
          </cell>
          <cell r="AJ2072">
            <v>0</v>
          </cell>
          <cell r="AK2072">
            <v>0</v>
          </cell>
          <cell r="AL2072">
            <v>0</v>
          </cell>
          <cell r="AM2072">
            <v>0</v>
          </cell>
          <cell r="AN2072">
            <v>0</v>
          </cell>
          <cell r="AO2072">
            <v>0</v>
          </cell>
          <cell r="AQ2072">
            <v>0</v>
          </cell>
          <cell r="AR2072">
            <v>0</v>
          </cell>
        </row>
        <row r="2073">
          <cell r="C2073">
            <v>6006</v>
          </cell>
          <cell r="E2073">
            <v>0</v>
          </cell>
          <cell r="F2073">
            <v>0</v>
          </cell>
          <cell r="G2073">
            <v>0</v>
          </cell>
          <cell r="H2073">
            <v>0</v>
          </cell>
          <cell r="I2073">
            <v>0</v>
          </cell>
          <cell r="J2073">
            <v>0</v>
          </cell>
          <cell r="K2073">
            <v>0</v>
          </cell>
          <cell r="L2073">
            <v>0</v>
          </cell>
          <cell r="M2073">
            <v>0</v>
          </cell>
          <cell r="N2073">
            <v>0</v>
          </cell>
          <cell r="O2073">
            <v>0</v>
          </cell>
          <cell r="P2073">
            <v>0</v>
          </cell>
          <cell r="Q2073">
            <v>0</v>
          </cell>
          <cell r="R2073">
            <v>0</v>
          </cell>
          <cell r="S2073">
            <v>0</v>
          </cell>
          <cell r="T2073">
            <v>0</v>
          </cell>
          <cell r="U2073">
            <v>0</v>
          </cell>
          <cell r="V2073">
            <v>0</v>
          </cell>
          <cell r="W2073">
            <v>0</v>
          </cell>
          <cell r="X2073">
            <v>0</v>
          </cell>
          <cell r="Y2073">
            <v>0</v>
          </cell>
          <cell r="Z2073">
            <v>0</v>
          </cell>
          <cell r="AA2073">
            <v>0</v>
          </cell>
          <cell r="AB2073">
            <v>0</v>
          </cell>
          <cell r="AC2073">
            <v>0</v>
          </cell>
          <cell r="AD2073">
            <v>0</v>
          </cell>
          <cell r="AE2073">
            <v>0</v>
          </cell>
          <cell r="AF2073">
            <v>0</v>
          </cell>
          <cell r="AG2073">
            <v>0</v>
          </cell>
          <cell r="AH2073">
            <v>0</v>
          </cell>
          <cell r="AI2073">
            <v>0</v>
          </cell>
          <cell r="AJ2073">
            <v>0</v>
          </cell>
          <cell r="AK2073">
            <v>0</v>
          </cell>
          <cell r="AL2073">
            <v>0</v>
          </cell>
          <cell r="AM2073">
            <v>0</v>
          </cell>
          <cell r="AN2073">
            <v>0</v>
          </cell>
          <cell r="AO2073">
            <v>0</v>
          </cell>
          <cell r="AQ2073">
            <v>0</v>
          </cell>
          <cell r="AR2073">
            <v>0</v>
          </cell>
        </row>
        <row r="2074">
          <cell r="C2074">
            <v>6006</v>
          </cell>
          <cell r="E2074">
            <v>0</v>
          </cell>
          <cell r="F2074">
            <v>0</v>
          </cell>
          <cell r="G2074">
            <v>0</v>
          </cell>
          <cell r="H2074">
            <v>0</v>
          </cell>
          <cell r="I2074">
            <v>0</v>
          </cell>
          <cell r="J2074">
            <v>0</v>
          </cell>
          <cell r="K2074">
            <v>0</v>
          </cell>
          <cell r="L2074">
            <v>0</v>
          </cell>
          <cell r="M2074">
            <v>0</v>
          </cell>
          <cell r="N2074">
            <v>0</v>
          </cell>
          <cell r="O2074">
            <v>0</v>
          </cell>
          <cell r="P2074">
            <v>0</v>
          </cell>
          <cell r="Q2074">
            <v>0</v>
          </cell>
          <cell r="R2074">
            <v>0</v>
          </cell>
          <cell r="S2074">
            <v>0</v>
          </cell>
          <cell r="T2074">
            <v>0</v>
          </cell>
          <cell r="U2074">
            <v>0</v>
          </cell>
          <cell r="V2074">
            <v>0</v>
          </cell>
          <cell r="W2074">
            <v>0</v>
          </cell>
          <cell r="X2074">
            <v>0</v>
          </cell>
          <cell r="Y2074">
            <v>0</v>
          </cell>
          <cell r="Z2074">
            <v>0</v>
          </cell>
          <cell r="AA2074">
            <v>0</v>
          </cell>
          <cell r="AB2074">
            <v>0</v>
          </cell>
          <cell r="AC2074">
            <v>0</v>
          </cell>
          <cell r="AD2074">
            <v>0</v>
          </cell>
          <cell r="AE2074">
            <v>0</v>
          </cell>
          <cell r="AF2074">
            <v>0</v>
          </cell>
          <cell r="AG2074">
            <v>0</v>
          </cell>
          <cell r="AH2074">
            <v>0</v>
          </cell>
          <cell r="AI2074">
            <v>0</v>
          </cell>
          <cell r="AJ2074">
            <v>0</v>
          </cell>
          <cell r="AK2074">
            <v>0</v>
          </cell>
          <cell r="AL2074">
            <v>0</v>
          </cell>
          <cell r="AM2074">
            <v>0</v>
          </cell>
          <cell r="AN2074">
            <v>0</v>
          </cell>
          <cell r="AO2074">
            <v>0</v>
          </cell>
          <cell r="AQ2074">
            <v>0</v>
          </cell>
          <cell r="AR2074">
            <v>0</v>
          </cell>
        </row>
        <row r="2075">
          <cell r="C2075">
            <v>6006</v>
          </cell>
          <cell r="E2075">
            <v>0</v>
          </cell>
          <cell r="F2075">
            <v>0</v>
          </cell>
          <cell r="G2075">
            <v>0</v>
          </cell>
          <cell r="H2075">
            <v>0</v>
          </cell>
          <cell r="I2075">
            <v>0</v>
          </cell>
          <cell r="J2075">
            <v>0</v>
          </cell>
          <cell r="K2075">
            <v>0</v>
          </cell>
          <cell r="L2075">
            <v>0</v>
          </cell>
          <cell r="M2075">
            <v>0</v>
          </cell>
          <cell r="N2075">
            <v>0</v>
          </cell>
          <cell r="O2075">
            <v>0</v>
          </cell>
          <cell r="P2075">
            <v>0</v>
          </cell>
          <cell r="Q2075">
            <v>0</v>
          </cell>
          <cell r="R2075">
            <v>0</v>
          </cell>
          <cell r="S2075">
            <v>0</v>
          </cell>
          <cell r="T2075">
            <v>0</v>
          </cell>
          <cell r="U2075">
            <v>0</v>
          </cell>
          <cell r="V2075">
            <v>0</v>
          </cell>
          <cell r="W2075">
            <v>0</v>
          </cell>
          <cell r="X2075">
            <v>0</v>
          </cell>
          <cell r="Y2075">
            <v>0</v>
          </cell>
          <cell r="Z2075">
            <v>0</v>
          </cell>
          <cell r="AA2075">
            <v>0</v>
          </cell>
          <cell r="AB2075">
            <v>0</v>
          </cell>
          <cell r="AC2075">
            <v>0</v>
          </cell>
          <cell r="AD2075">
            <v>0</v>
          </cell>
          <cell r="AE2075">
            <v>0</v>
          </cell>
          <cell r="AF2075">
            <v>0</v>
          </cell>
          <cell r="AG2075">
            <v>0</v>
          </cell>
          <cell r="AH2075">
            <v>0</v>
          </cell>
          <cell r="AI2075">
            <v>0</v>
          </cell>
          <cell r="AJ2075">
            <v>0</v>
          </cell>
          <cell r="AK2075">
            <v>0</v>
          </cell>
          <cell r="AL2075">
            <v>0</v>
          </cell>
          <cell r="AM2075">
            <v>0</v>
          </cell>
          <cell r="AN2075">
            <v>0</v>
          </cell>
          <cell r="AO2075">
            <v>0</v>
          </cell>
          <cell r="AQ2075">
            <v>0</v>
          </cell>
          <cell r="AR2075">
            <v>0</v>
          </cell>
        </row>
        <row r="2076">
          <cell r="C2076">
            <v>6006</v>
          </cell>
          <cell r="E2076">
            <v>0</v>
          </cell>
          <cell r="F2076">
            <v>0</v>
          </cell>
          <cell r="G2076">
            <v>0</v>
          </cell>
          <cell r="H2076">
            <v>0</v>
          </cell>
          <cell r="I2076">
            <v>0</v>
          </cell>
          <cell r="J2076">
            <v>0</v>
          </cell>
          <cell r="K2076">
            <v>0</v>
          </cell>
          <cell r="L2076">
            <v>0</v>
          </cell>
          <cell r="M2076">
            <v>0</v>
          </cell>
          <cell r="N2076">
            <v>0</v>
          </cell>
          <cell r="O2076">
            <v>0</v>
          </cell>
          <cell r="P2076">
            <v>0</v>
          </cell>
          <cell r="Q2076">
            <v>0</v>
          </cell>
          <cell r="R2076">
            <v>0</v>
          </cell>
          <cell r="S2076">
            <v>0</v>
          </cell>
          <cell r="T2076">
            <v>0</v>
          </cell>
          <cell r="U2076">
            <v>0</v>
          </cell>
          <cell r="V2076">
            <v>0</v>
          </cell>
          <cell r="W2076">
            <v>0</v>
          </cell>
          <cell r="X2076">
            <v>0</v>
          </cell>
          <cell r="Y2076">
            <v>0</v>
          </cell>
          <cell r="Z2076">
            <v>0</v>
          </cell>
          <cell r="AA2076">
            <v>0</v>
          </cell>
          <cell r="AB2076">
            <v>0</v>
          </cell>
          <cell r="AC2076">
            <v>0</v>
          </cell>
          <cell r="AD2076">
            <v>0</v>
          </cell>
          <cell r="AE2076">
            <v>0</v>
          </cell>
          <cell r="AF2076">
            <v>0</v>
          </cell>
          <cell r="AG2076">
            <v>0</v>
          </cell>
          <cell r="AH2076">
            <v>0</v>
          </cell>
          <cell r="AI2076">
            <v>0</v>
          </cell>
          <cell r="AJ2076">
            <v>0</v>
          </cell>
          <cell r="AK2076">
            <v>0</v>
          </cell>
          <cell r="AL2076">
            <v>0</v>
          </cell>
          <cell r="AM2076">
            <v>0</v>
          </cell>
          <cell r="AN2076">
            <v>0</v>
          </cell>
          <cell r="AO2076">
            <v>0</v>
          </cell>
          <cell r="AQ2076">
            <v>0</v>
          </cell>
          <cell r="AR2076">
            <v>0</v>
          </cell>
        </row>
        <row r="2077">
          <cell r="C2077">
            <v>6006</v>
          </cell>
          <cell r="E2077">
            <v>0</v>
          </cell>
          <cell r="F2077">
            <v>0</v>
          </cell>
          <cell r="G2077">
            <v>0</v>
          </cell>
          <cell r="H2077">
            <v>0</v>
          </cell>
          <cell r="I2077">
            <v>0</v>
          </cell>
          <cell r="J2077">
            <v>0</v>
          </cell>
          <cell r="K2077">
            <v>0</v>
          </cell>
          <cell r="L2077">
            <v>0</v>
          </cell>
          <cell r="M2077">
            <v>0</v>
          </cell>
          <cell r="N2077">
            <v>0</v>
          </cell>
          <cell r="O2077">
            <v>0</v>
          </cell>
          <cell r="P2077">
            <v>0</v>
          </cell>
          <cell r="Q2077">
            <v>0</v>
          </cell>
          <cell r="R2077">
            <v>0</v>
          </cell>
          <cell r="S2077">
            <v>0</v>
          </cell>
          <cell r="T2077">
            <v>0</v>
          </cell>
          <cell r="U2077">
            <v>0</v>
          </cell>
          <cell r="V2077">
            <v>0</v>
          </cell>
          <cell r="W2077">
            <v>0</v>
          </cell>
          <cell r="X2077">
            <v>0</v>
          </cell>
          <cell r="Y2077">
            <v>0</v>
          </cell>
          <cell r="Z2077">
            <v>0</v>
          </cell>
          <cell r="AA2077">
            <v>0</v>
          </cell>
          <cell r="AB2077">
            <v>0</v>
          </cell>
          <cell r="AC2077">
            <v>0</v>
          </cell>
          <cell r="AD2077">
            <v>0</v>
          </cell>
          <cell r="AE2077">
            <v>0</v>
          </cell>
          <cell r="AF2077">
            <v>0</v>
          </cell>
          <cell r="AG2077">
            <v>0</v>
          </cell>
          <cell r="AH2077">
            <v>0</v>
          </cell>
          <cell r="AI2077">
            <v>0</v>
          </cell>
          <cell r="AJ2077">
            <v>0</v>
          </cell>
          <cell r="AK2077">
            <v>0</v>
          </cell>
          <cell r="AL2077">
            <v>0</v>
          </cell>
          <cell r="AM2077">
            <v>0</v>
          </cell>
          <cell r="AN2077">
            <v>0</v>
          </cell>
          <cell r="AO2077">
            <v>0</v>
          </cell>
          <cell r="AQ2077">
            <v>0</v>
          </cell>
          <cell r="AR2077">
            <v>0</v>
          </cell>
        </row>
        <row r="2078">
          <cell r="E2078">
            <v>-533852037.87999994</v>
          </cell>
          <cell r="F2078">
            <v>0</v>
          </cell>
          <cell r="G2078">
            <v>0</v>
          </cell>
          <cell r="H2078">
            <v>0</v>
          </cell>
          <cell r="I2078">
            <v>0</v>
          </cell>
          <cell r="J2078">
            <v>0</v>
          </cell>
          <cell r="K2078">
            <v>0</v>
          </cell>
          <cell r="L2078">
            <v>0</v>
          </cell>
          <cell r="M2078">
            <v>0</v>
          </cell>
          <cell r="N2078">
            <v>0</v>
          </cell>
          <cell r="O2078">
            <v>0</v>
          </cell>
          <cell r="P2078">
            <v>0</v>
          </cell>
          <cell r="Q2078">
            <v>0</v>
          </cell>
          <cell r="R2078">
            <v>0</v>
          </cell>
          <cell r="S2078">
            <v>0</v>
          </cell>
          <cell r="T2078">
            <v>0</v>
          </cell>
          <cell r="U2078">
            <v>0</v>
          </cell>
          <cell r="V2078">
            <v>0</v>
          </cell>
          <cell r="W2078">
            <v>0</v>
          </cell>
          <cell r="X2078">
            <v>0</v>
          </cell>
          <cell r="Y2078">
            <v>0</v>
          </cell>
          <cell r="Z2078">
            <v>0</v>
          </cell>
          <cell r="AA2078">
            <v>0</v>
          </cell>
          <cell r="AB2078">
            <v>0</v>
          </cell>
          <cell r="AC2078">
            <v>0</v>
          </cell>
          <cell r="AD2078">
            <v>0</v>
          </cell>
          <cell r="AE2078">
            <v>0</v>
          </cell>
          <cell r="AF2078">
            <v>0</v>
          </cell>
          <cell r="AG2078">
            <v>0</v>
          </cell>
          <cell r="AH2078">
            <v>0</v>
          </cell>
          <cell r="AI2078">
            <v>0</v>
          </cell>
          <cell r="AJ2078">
            <v>0</v>
          </cell>
          <cell r="AK2078">
            <v>0</v>
          </cell>
          <cell r="AL2078">
            <v>0</v>
          </cell>
          <cell r="AM2078">
            <v>0</v>
          </cell>
          <cell r="AN2078">
            <v>0</v>
          </cell>
          <cell r="AO2078">
            <v>0</v>
          </cell>
          <cell r="AQ2078">
            <v>543000388.67999995</v>
          </cell>
          <cell r="AR2078">
            <v>9148350.8000000007</v>
          </cell>
        </row>
        <row r="2079">
          <cell r="C2079">
            <v>6023</v>
          </cell>
          <cell r="E2079">
            <v>-44999937</v>
          </cell>
          <cell r="F2079">
            <v>0</v>
          </cell>
          <cell r="G2079">
            <v>0</v>
          </cell>
          <cell r="H2079">
            <v>0</v>
          </cell>
          <cell r="I2079">
            <v>0</v>
          </cell>
          <cell r="J2079">
            <v>0</v>
          </cell>
          <cell r="K2079">
            <v>0</v>
          </cell>
          <cell r="L2079">
            <v>0</v>
          </cell>
          <cell r="M2079">
            <v>0</v>
          </cell>
          <cell r="N2079">
            <v>0</v>
          </cell>
          <cell r="O2079">
            <v>0</v>
          </cell>
          <cell r="P2079">
            <v>0</v>
          </cell>
          <cell r="Q2079">
            <v>0</v>
          </cell>
          <cell r="R2079">
            <v>0</v>
          </cell>
          <cell r="S2079">
            <v>0</v>
          </cell>
          <cell r="T2079">
            <v>0</v>
          </cell>
          <cell r="U2079">
            <v>0</v>
          </cell>
          <cell r="V2079">
            <v>0</v>
          </cell>
          <cell r="W2079">
            <v>0</v>
          </cell>
          <cell r="X2079">
            <v>0</v>
          </cell>
          <cell r="Y2079">
            <v>0</v>
          </cell>
          <cell r="Z2079">
            <v>0</v>
          </cell>
          <cell r="AA2079">
            <v>0</v>
          </cell>
          <cell r="AB2079">
            <v>0</v>
          </cell>
          <cell r="AC2079">
            <v>0</v>
          </cell>
          <cell r="AD2079">
            <v>0</v>
          </cell>
          <cell r="AE2079">
            <v>0</v>
          </cell>
          <cell r="AF2079">
            <v>0</v>
          </cell>
          <cell r="AG2079">
            <v>0</v>
          </cell>
          <cell r="AH2079">
            <v>0</v>
          </cell>
          <cell r="AI2079">
            <v>0</v>
          </cell>
          <cell r="AJ2079">
            <v>0</v>
          </cell>
          <cell r="AK2079">
            <v>0</v>
          </cell>
          <cell r="AL2079">
            <v>0</v>
          </cell>
          <cell r="AM2079">
            <v>0</v>
          </cell>
          <cell r="AN2079">
            <v>0</v>
          </cell>
          <cell r="AO2079">
            <v>0</v>
          </cell>
          <cell r="AQ2079">
            <v>44999937</v>
          </cell>
          <cell r="AR2079">
            <v>0</v>
          </cell>
        </row>
        <row r="2080">
          <cell r="C2080">
            <v>6023</v>
          </cell>
          <cell r="E2080">
            <v>-24749983.5</v>
          </cell>
          <cell r="F2080">
            <v>0</v>
          </cell>
          <cell r="G2080">
            <v>0</v>
          </cell>
          <cell r="H2080">
            <v>0</v>
          </cell>
          <cell r="I2080">
            <v>0</v>
          </cell>
          <cell r="J2080">
            <v>0</v>
          </cell>
          <cell r="K2080">
            <v>0</v>
          </cell>
          <cell r="L2080">
            <v>0</v>
          </cell>
          <cell r="M2080">
            <v>0</v>
          </cell>
          <cell r="N2080">
            <v>0</v>
          </cell>
          <cell r="O2080">
            <v>0</v>
          </cell>
          <cell r="P2080">
            <v>0</v>
          </cell>
          <cell r="Q2080">
            <v>0</v>
          </cell>
          <cell r="R2080">
            <v>0</v>
          </cell>
          <cell r="S2080">
            <v>0</v>
          </cell>
          <cell r="T2080">
            <v>0</v>
          </cell>
          <cell r="U2080">
            <v>0</v>
          </cell>
          <cell r="V2080">
            <v>0</v>
          </cell>
          <cell r="W2080">
            <v>0</v>
          </cell>
          <cell r="X2080">
            <v>0</v>
          </cell>
          <cell r="Y2080">
            <v>0</v>
          </cell>
          <cell r="Z2080">
            <v>0</v>
          </cell>
          <cell r="AA2080">
            <v>0</v>
          </cell>
          <cell r="AB2080">
            <v>0</v>
          </cell>
          <cell r="AC2080">
            <v>0</v>
          </cell>
          <cell r="AD2080">
            <v>0</v>
          </cell>
          <cell r="AE2080">
            <v>0</v>
          </cell>
          <cell r="AF2080">
            <v>0</v>
          </cell>
          <cell r="AG2080">
            <v>0</v>
          </cell>
          <cell r="AH2080">
            <v>0</v>
          </cell>
          <cell r="AI2080">
            <v>0</v>
          </cell>
          <cell r="AJ2080">
            <v>0</v>
          </cell>
          <cell r="AK2080">
            <v>0</v>
          </cell>
          <cell r="AL2080">
            <v>0</v>
          </cell>
          <cell r="AM2080">
            <v>0</v>
          </cell>
          <cell r="AN2080">
            <v>0</v>
          </cell>
          <cell r="AO2080">
            <v>0</v>
          </cell>
          <cell r="AQ2080">
            <v>24749983.5</v>
          </cell>
          <cell r="AR2080">
            <v>0</v>
          </cell>
        </row>
        <row r="2081">
          <cell r="C2081">
            <v>6023</v>
          </cell>
          <cell r="E2081">
            <v>0</v>
          </cell>
          <cell r="F2081">
            <v>0</v>
          </cell>
          <cell r="G2081">
            <v>0</v>
          </cell>
          <cell r="H2081">
            <v>0</v>
          </cell>
          <cell r="I2081">
            <v>0</v>
          </cell>
          <cell r="J2081">
            <v>0</v>
          </cell>
          <cell r="K2081">
            <v>0</v>
          </cell>
          <cell r="L2081">
            <v>0</v>
          </cell>
          <cell r="M2081">
            <v>0</v>
          </cell>
          <cell r="N2081">
            <v>0</v>
          </cell>
          <cell r="O2081">
            <v>0</v>
          </cell>
          <cell r="P2081">
            <v>0</v>
          </cell>
          <cell r="Q2081">
            <v>0</v>
          </cell>
          <cell r="R2081">
            <v>0</v>
          </cell>
          <cell r="S2081">
            <v>0</v>
          </cell>
          <cell r="T2081">
            <v>0</v>
          </cell>
          <cell r="U2081">
            <v>0</v>
          </cell>
          <cell r="V2081">
            <v>0</v>
          </cell>
          <cell r="W2081">
            <v>0</v>
          </cell>
          <cell r="X2081">
            <v>0</v>
          </cell>
          <cell r="Y2081">
            <v>0</v>
          </cell>
          <cell r="Z2081">
            <v>0</v>
          </cell>
          <cell r="AA2081">
            <v>0</v>
          </cell>
          <cell r="AB2081">
            <v>0</v>
          </cell>
          <cell r="AC2081">
            <v>0</v>
          </cell>
          <cell r="AD2081">
            <v>0</v>
          </cell>
          <cell r="AE2081">
            <v>0</v>
          </cell>
          <cell r="AF2081">
            <v>0</v>
          </cell>
          <cell r="AG2081">
            <v>0</v>
          </cell>
          <cell r="AH2081">
            <v>0</v>
          </cell>
          <cell r="AI2081">
            <v>0</v>
          </cell>
          <cell r="AJ2081">
            <v>0</v>
          </cell>
          <cell r="AK2081">
            <v>0</v>
          </cell>
          <cell r="AL2081">
            <v>0</v>
          </cell>
          <cell r="AM2081">
            <v>0</v>
          </cell>
          <cell r="AN2081">
            <v>0</v>
          </cell>
          <cell r="AO2081">
            <v>0</v>
          </cell>
          <cell r="AQ2081">
            <v>0</v>
          </cell>
          <cell r="AR2081">
            <v>0</v>
          </cell>
        </row>
        <row r="2082">
          <cell r="C2082">
            <v>6023</v>
          </cell>
          <cell r="E2082">
            <v>0</v>
          </cell>
          <cell r="F2082">
            <v>0</v>
          </cell>
          <cell r="G2082">
            <v>0</v>
          </cell>
          <cell r="H2082">
            <v>0</v>
          </cell>
          <cell r="I2082">
            <v>0</v>
          </cell>
          <cell r="J2082">
            <v>0</v>
          </cell>
          <cell r="K2082">
            <v>0</v>
          </cell>
          <cell r="L2082">
            <v>0</v>
          </cell>
          <cell r="M2082">
            <v>0</v>
          </cell>
          <cell r="N2082">
            <v>0</v>
          </cell>
          <cell r="O2082">
            <v>0</v>
          </cell>
          <cell r="P2082">
            <v>0</v>
          </cell>
          <cell r="Q2082">
            <v>0</v>
          </cell>
          <cell r="R2082">
            <v>0</v>
          </cell>
          <cell r="S2082">
            <v>0</v>
          </cell>
          <cell r="T2082">
            <v>0</v>
          </cell>
          <cell r="U2082">
            <v>0</v>
          </cell>
          <cell r="V2082">
            <v>0</v>
          </cell>
          <cell r="W2082">
            <v>0</v>
          </cell>
          <cell r="X2082">
            <v>0</v>
          </cell>
          <cell r="Y2082">
            <v>0</v>
          </cell>
          <cell r="Z2082">
            <v>0</v>
          </cell>
          <cell r="AA2082">
            <v>0</v>
          </cell>
          <cell r="AB2082">
            <v>0</v>
          </cell>
          <cell r="AC2082">
            <v>0</v>
          </cell>
          <cell r="AD2082">
            <v>0</v>
          </cell>
          <cell r="AE2082">
            <v>0</v>
          </cell>
          <cell r="AF2082">
            <v>0</v>
          </cell>
          <cell r="AG2082">
            <v>0</v>
          </cell>
          <cell r="AH2082">
            <v>0</v>
          </cell>
          <cell r="AI2082">
            <v>0</v>
          </cell>
          <cell r="AJ2082">
            <v>0</v>
          </cell>
          <cell r="AK2082">
            <v>0</v>
          </cell>
          <cell r="AL2082">
            <v>0</v>
          </cell>
          <cell r="AM2082">
            <v>0</v>
          </cell>
          <cell r="AN2082">
            <v>0</v>
          </cell>
          <cell r="AO2082">
            <v>0</v>
          </cell>
          <cell r="AQ2082">
            <v>0</v>
          </cell>
          <cell r="AR2082">
            <v>0</v>
          </cell>
        </row>
        <row r="2083">
          <cell r="C2083">
            <v>6023</v>
          </cell>
          <cell r="E2083">
            <v>0</v>
          </cell>
          <cell r="F2083">
            <v>0</v>
          </cell>
          <cell r="G2083">
            <v>0</v>
          </cell>
          <cell r="H2083">
            <v>0</v>
          </cell>
          <cell r="I2083">
            <v>0</v>
          </cell>
          <cell r="J2083">
            <v>0</v>
          </cell>
          <cell r="K2083">
            <v>0</v>
          </cell>
          <cell r="L2083">
            <v>0</v>
          </cell>
          <cell r="M2083">
            <v>0</v>
          </cell>
          <cell r="N2083">
            <v>0</v>
          </cell>
          <cell r="O2083">
            <v>0</v>
          </cell>
          <cell r="P2083">
            <v>0</v>
          </cell>
          <cell r="Q2083">
            <v>0</v>
          </cell>
          <cell r="R2083">
            <v>0</v>
          </cell>
          <cell r="S2083">
            <v>0</v>
          </cell>
          <cell r="T2083">
            <v>0</v>
          </cell>
          <cell r="U2083">
            <v>0</v>
          </cell>
          <cell r="V2083">
            <v>0</v>
          </cell>
          <cell r="W2083">
            <v>0</v>
          </cell>
          <cell r="X2083">
            <v>0</v>
          </cell>
          <cell r="Y2083">
            <v>0</v>
          </cell>
          <cell r="Z2083">
            <v>0</v>
          </cell>
          <cell r="AA2083">
            <v>0</v>
          </cell>
          <cell r="AB2083">
            <v>0</v>
          </cell>
          <cell r="AC2083">
            <v>0</v>
          </cell>
          <cell r="AD2083">
            <v>0</v>
          </cell>
          <cell r="AE2083">
            <v>0</v>
          </cell>
          <cell r="AF2083">
            <v>0</v>
          </cell>
          <cell r="AG2083">
            <v>0</v>
          </cell>
          <cell r="AH2083">
            <v>0</v>
          </cell>
          <cell r="AI2083">
            <v>0</v>
          </cell>
          <cell r="AJ2083">
            <v>0</v>
          </cell>
          <cell r="AK2083">
            <v>0</v>
          </cell>
          <cell r="AL2083">
            <v>0</v>
          </cell>
          <cell r="AM2083">
            <v>0</v>
          </cell>
          <cell r="AN2083">
            <v>0</v>
          </cell>
          <cell r="AO2083">
            <v>0</v>
          </cell>
          <cell r="AQ2083">
            <v>0</v>
          </cell>
          <cell r="AR2083">
            <v>0</v>
          </cell>
        </row>
        <row r="2084">
          <cell r="C2084">
            <v>6023</v>
          </cell>
          <cell r="E2084">
            <v>0</v>
          </cell>
          <cell r="F2084">
            <v>0</v>
          </cell>
          <cell r="G2084">
            <v>0</v>
          </cell>
          <cell r="H2084">
            <v>0</v>
          </cell>
          <cell r="I2084">
            <v>0</v>
          </cell>
          <cell r="J2084">
            <v>0</v>
          </cell>
          <cell r="K2084">
            <v>0</v>
          </cell>
          <cell r="L2084">
            <v>0</v>
          </cell>
          <cell r="M2084">
            <v>0</v>
          </cell>
          <cell r="N2084">
            <v>0</v>
          </cell>
          <cell r="O2084">
            <v>0</v>
          </cell>
          <cell r="P2084">
            <v>0</v>
          </cell>
          <cell r="Q2084">
            <v>0</v>
          </cell>
          <cell r="R2084">
            <v>0</v>
          </cell>
          <cell r="S2084">
            <v>0</v>
          </cell>
          <cell r="T2084">
            <v>0</v>
          </cell>
          <cell r="U2084">
            <v>0</v>
          </cell>
          <cell r="V2084">
            <v>0</v>
          </cell>
          <cell r="W2084">
            <v>0</v>
          </cell>
          <cell r="X2084">
            <v>0</v>
          </cell>
          <cell r="Y2084">
            <v>0</v>
          </cell>
          <cell r="Z2084">
            <v>0</v>
          </cell>
          <cell r="AA2084">
            <v>0</v>
          </cell>
          <cell r="AB2084">
            <v>0</v>
          </cell>
          <cell r="AC2084">
            <v>0</v>
          </cell>
          <cell r="AD2084">
            <v>0</v>
          </cell>
          <cell r="AE2084">
            <v>0</v>
          </cell>
          <cell r="AF2084">
            <v>0</v>
          </cell>
          <cell r="AG2084">
            <v>0</v>
          </cell>
          <cell r="AH2084">
            <v>0</v>
          </cell>
          <cell r="AI2084">
            <v>0</v>
          </cell>
          <cell r="AJ2084">
            <v>0</v>
          </cell>
          <cell r="AK2084">
            <v>0</v>
          </cell>
          <cell r="AL2084">
            <v>0</v>
          </cell>
          <cell r="AM2084">
            <v>0</v>
          </cell>
          <cell r="AN2084">
            <v>0</v>
          </cell>
          <cell r="AO2084">
            <v>0</v>
          </cell>
          <cell r="AQ2084">
            <v>0</v>
          </cell>
          <cell r="AR2084">
            <v>0</v>
          </cell>
        </row>
        <row r="2085">
          <cell r="C2085">
            <v>6023</v>
          </cell>
          <cell r="E2085">
            <v>0</v>
          </cell>
          <cell r="F2085">
            <v>0</v>
          </cell>
          <cell r="G2085">
            <v>0</v>
          </cell>
          <cell r="H2085">
            <v>0</v>
          </cell>
          <cell r="I2085">
            <v>0</v>
          </cell>
          <cell r="J2085">
            <v>0</v>
          </cell>
          <cell r="K2085">
            <v>0</v>
          </cell>
          <cell r="L2085">
            <v>0</v>
          </cell>
          <cell r="M2085">
            <v>0</v>
          </cell>
          <cell r="N2085">
            <v>0</v>
          </cell>
          <cell r="O2085">
            <v>0</v>
          </cell>
          <cell r="P2085">
            <v>0</v>
          </cell>
          <cell r="Q2085">
            <v>0</v>
          </cell>
          <cell r="R2085">
            <v>0</v>
          </cell>
          <cell r="S2085">
            <v>0</v>
          </cell>
          <cell r="T2085">
            <v>0</v>
          </cell>
          <cell r="U2085">
            <v>0</v>
          </cell>
          <cell r="V2085">
            <v>0</v>
          </cell>
          <cell r="W2085">
            <v>0</v>
          </cell>
          <cell r="X2085">
            <v>0</v>
          </cell>
          <cell r="Y2085">
            <v>0</v>
          </cell>
          <cell r="Z2085">
            <v>0</v>
          </cell>
          <cell r="AA2085">
            <v>0</v>
          </cell>
          <cell r="AB2085">
            <v>0</v>
          </cell>
          <cell r="AC2085">
            <v>0</v>
          </cell>
          <cell r="AD2085">
            <v>0</v>
          </cell>
          <cell r="AE2085">
            <v>0</v>
          </cell>
          <cell r="AF2085">
            <v>0</v>
          </cell>
          <cell r="AG2085">
            <v>0</v>
          </cell>
          <cell r="AH2085">
            <v>0</v>
          </cell>
          <cell r="AI2085">
            <v>0</v>
          </cell>
          <cell r="AJ2085">
            <v>0</v>
          </cell>
          <cell r="AK2085">
            <v>0</v>
          </cell>
          <cell r="AL2085">
            <v>0</v>
          </cell>
          <cell r="AM2085">
            <v>0</v>
          </cell>
          <cell r="AN2085">
            <v>0</v>
          </cell>
          <cell r="AO2085">
            <v>0</v>
          </cell>
          <cell r="AQ2085">
            <v>0</v>
          </cell>
          <cell r="AR2085">
            <v>0</v>
          </cell>
        </row>
        <row r="2086">
          <cell r="C2086">
            <v>6023</v>
          </cell>
          <cell r="E2086">
            <v>0</v>
          </cell>
          <cell r="F2086">
            <v>0</v>
          </cell>
          <cell r="G2086">
            <v>0</v>
          </cell>
          <cell r="H2086">
            <v>0</v>
          </cell>
          <cell r="I2086">
            <v>0</v>
          </cell>
          <cell r="J2086">
            <v>0</v>
          </cell>
          <cell r="K2086">
            <v>0</v>
          </cell>
          <cell r="L2086">
            <v>0</v>
          </cell>
          <cell r="M2086">
            <v>0</v>
          </cell>
          <cell r="N2086">
            <v>0</v>
          </cell>
          <cell r="O2086">
            <v>0</v>
          </cell>
          <cell r="P2086">
            <v>0</v>
          </cell>
          <cell r="Q2086">
            <v>0</v>
          </cell>
          <cell r="R2086">
            <v>0</v>
          </cell>
          <cell r="S2086">
            <v>0</v>
          </cell>
          <cell r="T2086">
            <v>0</v>
          </cell>
          <cell r="U2086">
            <v>0</v>
          </cell>
          <cell r="V2086">
            <v>0</v>
          </cell>
          <cell r="W2086">
            <v>0</v>
          </cell>
          <cell r="X2086">
            <v>0</v>
          </cell>
          <cell r="Y2086">
            <v>0</v>
          </cell>
          <cell r="Z2086">
            <v>0</v>
          </cell>
          <cell r="AA2086">
            <v>0</v>
          </cell>
          <cell r="AB2086">
            <v>0</v>
          </cell>
          <cell r="AC2086">
            <v>0</v>
          </cell>
          <cell r="AD2086">
            <v>0</v>
          </cell>
          <cell r="AE2086">
            <v>0</v>
          </cell>
          <cell r="AF2086">
            <v>0</v>
          </cell>
          <cell r="AG2086">
            <v>0</v>
          </cell>
          <cell r="AH2086">
            <v>0</v>
          </cell>
          <cell r="AI2086">
            <v>0</v>
          </cell>
          <cell r="AJ2086">
            <v>0</v>
          </cell>
          <cell r="AK2086">
            <v>0</v>
          </cell>
          <cell r="AL2086">
            <v>0</v>
          </cell>
          <cell r="AM2086">
            <v>0</v>
          </cell>
          <cell r="AN2086">
            <v>0</v>
          </cell>
          <cell r="AO2086">
            <v>0</v>
          </cell>
          <cell r="AQ2086">
            <v>0</v>
          </cell>
          <cell r="AR2086">
            <v>0</v>
          </cell>
        </row>
        <row r="2087">
          <cell r="C2087">
            <v>6023</v>
          </cell>
          <cell r="E2087">
            <v>0</v>
          </cell>
          <cell r="F2087">
            <v>0</v>
          </cell>
          <cell r="G2087">
            <v>0</v>
          </cell>
          <cell r="H2087">
            <v>0</v>
          </cell>
          <cell r="I2087">
            <v>0</v>
          </cell>
          <cell r="J2087">
            <v>0</v>
          </cell>
          <cell r="K2087">
            <v>0</v>
          </cell>
          <cell r="L2087">
            <v>0</v>
          </cell>
          <cell r="M2087">
            <v>0</v>
          </cell>
          <cell r="N2087">
            <v>0</v>
          </cell>
          <cell r="O2087">
            <v>0</v>
          </cell>
          <cell r="P2087">
            <v>0</v>
          </cell>
          <cell r="Q2087">
            <v>0</v>
          </cell>
          <cell r="R2087">
            <v>0</v>
          </cell>
          <cell r="S2087">
            <v>0</v>
          </cell>
          <cell r="T2087">
            <v>0</v>
          </cell>
          <cell r="U2087">
            <v>0</v>
          </cell>
          <cell r="V2087">
            <v>0</v>
          </cell>
          <cell r="W2087">
            <v>0</v>
          </cell>
          <cell r="X2087">
            <v>0</v>
          </cell>
          <cell r="Y2087">
            <v>0</v>
          </cell>
          <cell r="Z2087">
            <v>0</v>
          </cell>
          <cell r="AA2087">
            <v>0</v>
          </cell>
          <cell r="AB2087">
            <v>0</v>
          </cell>
          <cell r="AC2087">
            <v>0</v>
          </cell>
          <cell r="AD2087">
            <v>0</v>
          </cell>
          <cell r="AE2087">
            <v>0</v>
          </cell>
          <cell r="AF2087">
            <v>0</v>
          </cell>
          <cell r="AG2087">
            <v>0</v>
          </cell>
          <cell r="AH2087">
            <v>0</v>
          </cell>
          <cell r="AI2087">
            <v>0</v>
          </cell>
          <cell r="AJ2087">
            <v>0</v>
          </cell>
          <cell r="AK2087">
            <v>0</v>
          </cell>
          <cell r="AL2087">
            <v>0</v>
          </cell>
          <cell r="AM2087">
            <v>0</v>
          </cell>
          <cell r="AN2087">
            <v>0</v>
          </cell>
          <cell r="AO2087">
            <v>0</v>
          </cell>
          <cell r="AQ2087">
            <v>0</v>
          </cell>
          <cell r="AR2087">
            <v>0</v>
          </cell>
        </row>
        <row r="2088">
          <cell r="C2088">
            <v>6023</v>
          </cell>
          <cell r="E2088">
            <v>0</v>
          </cell>
          <cell r="F2088">
            <v>0</v>
          </cell>
          <cell r="G2088">
            <v>0</v>
          </cell>
          <cell r="H2088">
            <v>0</v>
          </cell>
          <cell r="I2088">
            <v>0</v>
          </cell>
          <cell r="J2088">
            <v>0</v>
          </cell>
          <cell r="K2088">
            <v>0</v>
          </cell>
          <cell r="L2088">
            <v>0</v>
          </cell>
          <cell r="M2088">
            <v>0</v>
          </cell>
          <cell r="N2088">
            <v>0</v>
          </cell>
          <cell r="O2088">
            <v>0</v>
          </cell>
          <cell r="P2088">
            <v>0</v>
          </cell>
          <cell r="Q2088">
            <v>0</v>
          </cell>
          <cell r="R2088">
            <v>0</v>
          </cell>
          <cell r="S2088">
            <v>0</v>
          </cell>
          <cell r="T2088">
            <v>0</v>
          </cell>
          <cell r="U2088">
            <v>0</v>
          </cell>
          <cell r="V2088">
            <v>0</v>
          </cell>
          <cell r="W2088">
            <v>0</v>
          </cell>
          <cell r="X2088">
            <v>0</v>
          </cell>
          <cell r="Y2088">
            <v>0</v>
          </cell>
          <cell r="Z2088">
            <v>0</v>
          </cell>
          <cell r="AA2088">
            <v>0</v>
          </cell>
          <cell r="AB2088">
            <v>0</v>
          </cell>
          <cell r="AC2088">
            <v>0</v>
          </cell>
          <cell r="AD2088">
            <v>0</v>
          </cell>
          <cell r="AE2088">
            <v>0</v>
          </cell>
          <cell r="AF2088">
            <v>0</v>
          </cell>
          <cell r="AG2088">
            <v>0</v>
          </cell>
          <cell r="AH2088">
            <v>0</v>
          </cell>
          <cell r="AI2088">
            <v>0</v>
          </cell>
          <cell r="AJ2088">
            <v>0</v>
          </cell>
          <cell r="AK2088">
            <v>0</v>
          </cell>
          <cell r="AL2088">
            <v>0</v>
          </cell>
          <cell r="AM2088">
            <v>0</v>
          </cell>
          <cell r="AN2088">
            <v>0</v>
          </cell>
          <cell r="AO2088">
            <v>0</v>
          </cell>
          <cell r="AQ2088">
            <v>0</v>
          </cell>
          <cell r="AR2088">
            <v>0</v>
          </cell>
        </row>
        <row r="2089">
          <cell r="C2089">
            <v>6023</v>
          </cell>
          <cell r="E2089">
            <v>0</v>
          </cell>
          <cell r="F2089">
            <v>0</v>
          </cell>
          <cell r="G2089">
            <v>0</v>
          </cell>
          <cell r="H2089">
            <v>0</v>
          </cell>
          <cell r="I2089">
            <v>0</v>
          </cell>
          <cell r="J2089">
            <v>0</v>
          </cell>
          <cell r="K2089">
            <v>0</v>
          </cell>
          <cell r="L2089">
            <v>0</v>
          </cell>
          <cell r="M2089">
            <v>0</v>
          </cell>
          <cell r="N2089">
            <v>0</v>
          </cell>
          <cell r="O2089">
            <v>0</v>
          </cell>
          <cell r="P2089">
            <v>0</v>
          </cell>
          <cell r="Q2089">
            <v>0</v>
          </cell>
          <cell r="R2089">
            <v>0</v>
          </cell>
          <cell r="S2089">
            <v>0</v>
          </cell>
          <cell r="T2089">
            <v>0</v>
          </cell>
          <cell r="U2089">
            <v>0</v>
          </cell>
          <cell r="V2089">
            <v>0</v>
          </cell>
          <cell r="W2089">
            <v>0</v>
          </cell>
          <cell r="X2089">
            <v>0</v>
          </cell>
          <cell r="Y2089">
            <v>0</v>
          </cell>
          <cell r="Z2089">
            <v>0</v>
          </cell>
          <cell r="AA2089">
            <v>0</v>
          </cell>
          <cell r="AB2089">
            <v>0</v>
          </cell>
          <cell r="AC2089">
            <v>0</v>
          </cell>
          <cell r="AD2089">
            <v>0</v>
          </cell>
          <cell r="AE2089">
            <v>0</v>
          </cell>
          <cell r="AF2089">
            <v>0</v>
          </cell>
          <cell r="AG2089">
            <v>0</v>
          </cell>
          <cell r="AH2089">
            <v>0</v>
          </cell>
          <cell r="AI2089">
            <v>0</v>
          </cell>
          <cell r="AJ2089">
            <v>0</v>
          </cell>
          <cell r="AK2089">
            <v>0</v>
          </cell>
          <cell r="AL2089">
            <v>0</v>
          </cell>
          <cell r="AM2089">
            <v>0</v>
          </cell>
          <cell r="AN2089">
            <v>0</v>
          </cell>
          <cell r="AO2089">
            <v>0</v>
          </cell>
          <cell r="AQ2089">
            <v>0</v>
          </cell>
          <cell r="AR2089">
            <v>0</v>
          </cell>
        </row>
        <row r="2090">
          <cell r="C2090">
            <v>6023</v>
          </cell>
          <cell r="E2090">
            <v>0</v>
          </cell>
          <cell r="F2090">
            <v>0</v>
          </cell>
          <cell r="G2090">
            <v>0</v>
          </cell>
          <cell r="H2090">
            <v>0</v>
          </cell>
          <cell r="I2090">
            <v>0</v>
          </cell>
          <cell r="J2090">
            <v>0</v>
          </cell>
          <cell r="K2090">
            <v>0</v>
          </cell>
          <cell r="L2090">
            <v>0</v>
          </cell>
          <cell r="M2090">
            <v>0</v>
          </cell>
          <cell r="N2090">
            <v>0</v>
          </cell>
          <cell r="O2090">
            <v>0</v>
          </cell>
          <cell r="P2090">
            <v>0</v>
          </cell>
          <cell r="Q2090">
            <v>0</v>
          </cell>
          <cell r="R2090">
            <v>0</v>
          </cell>
          <cell r="S2090">
            <v>0</v>
          </cell>
          <cell r="T2090">
            <v>0</v>
          </cell>
          <cell r="U2090">
            <v>0</v>
          </cell>
          <cell r="V2090">
            <v>0</v>
          </cell>
          <cell r="W2090">
            <v>0</v>
          </cell>
          <cell r="X2090">
            <v>0</v>
          </cell>
          <cell r="Y2090">
            <v>0</v>
          </cell>
          <cell r="Z2090">
            <v>0</v>
          </cell>
          <cell r="AA2090">
            <v>0</v>
          </cell>
          <cell r="AB2090">
            <v>0</v>
          </cell>
          <cell r="AC2090">
            <v>0</v>
          </cell>
          <cell r="AD2090">
            <v>0</v>
          </cell>
          <cell r="AE2090">
            <v>0</v>
          </cell>
          <cell r="AF2090">
            <v>0</v>
          </cell>
          <cell r="AG2090">
            <v>0</v>
          </cell>
          <cell r="AH2090">
            <v>0</v>
          </cell>
          <cell r="AI2090">
            <v>0</v>
          </cell>
          <cell r="AJ2090">
            <v>0</v>
          </cell>
          <cell r="AK2090">
            <v>0</v>
          </cell>
          <cell r="AL2090">
            <v>0</v>
          </cell>
          <cell r="AM2090">
            <v>0</v>
          </cell>
          <cell r="AN2090">
            <v>0</v>
          </cell>
          <cell r="AO2090">
            <v>0</v>
          </cell>
          <cell r="AQ2090">
            <v>0</v>
          </cell>
          <cell r="AR2090">
            <v>0</v>
          </cell>
        </row>
        <row r="2091">
          <cell r="C2091">
            <v>6023</v>
          </cell>
          <cell r="E2091">
            <v>0</v>
          </cell>
          <cell r="F2091">
            <v>0</v>
          </cell>
          <cell r="G2091">
            <v>0</v>
          </cell>
          <cell r="H2091">
            <v>0</v>
          </cell>
          <cell r="I2091">
            <v>0</v>
          </cell>
          <cell r="J2091">
            <v>0</v>
          </cell>
          <cell r="K2091">
            <v>0</v>
          </cell>
          <cell r="L2091">
            <v>0</v>
          </cell>
          <cell r="M2091">
            <v>0</v>
          </cell>
          <cell r="N2091">
            <v>0</v>
          </cell>
          <cell r="O2091">
            <v>0</v>
          </cell>
          <cell r="P2091">
            <v>0</v>
          </cell>
          <cell r="Q2091">
            <v>0</v>
          </cell>
          <cell r="R2091">
            <v>0</v>
          </cell>
          <cell r="S2091">
            <v>0</v>
          </cell>
          <cell r="T2091">
            <v>0</v>
          </cell>
          <cell r="U2091">
            <v>0</v>
          </cell>
          <cell r="V2091">
            <v>0</v>
          </cell>
          <cell r="W2091">
            <v>0</v>
          </cell>
          <cell r="X2091">
            <v>0</v>
          </cell>
          <cell r="Y2091">
            <v>0</v>
          </cell>
          <cell r="Z2091">
            <v>0</v>
          </cell>
          <cell r="AA2091">
            <v>0</v>
          </cell>
          <cell r="AB2091">
            <v>0</v>
          </cell>
          <cell r="AC2091">
            <v>0</v>
          </cell>
          <cell r="AD2091">
            <v>0</v>
          </cell>
          <cell r="AE2091">
            <v>0</v>
          </cell>
          <cell r="AF2091">
            <v>0</v>
          </cell>
          <cell r="AG2091">
            <v>0</v>
          </cell>
          <cell r="AH2091">
            <v>0</v>
          </cell>
          <cell r="AI2091">
            <v>0</v>
          </cell>
          <cell r="AJ2091">
            <v>0</v>
          </cell>
          <cell r="AK2091">
            <v>0</v>
          </cell>
          <cell r="AL2091">
            <v>0</v>
          </cell>
          <cell r="AM2091">
            <v>0</v>
          </cell>
          <cell r="AN2091">
            <v>0</v>
          </cell>
          <cell r="AO2091">
            <v>0</v>
          </cell>
          <cell r="AQ2091">
            <v>0</v>
          </cell>
          <cell r="AR2091">
            <v>0</v>
          </cell>
        </row>
        <row r="2092">
          <cell r="C2092">
            <v>6023</v>
          </cell>
          <cell r="E2092">
            <v>0</v>
          </cell>
          <cell r="F2092">
            <v>0</v>
          </cell>
          <cell r="G2092">
            <v>0</v>
          </cell>
          <cell r="H2092">
            <v>0</v>
          </cell>
          <cell r="I2092">
            <v>0</v>
          </cell>
          <cell r="J2092">
            <v>0</v>
          </cell>
          <cell r="K2092">
            <v>0</v>
          </cell>
          <cell r="L2092">
            <v>0</v>
          </cell>
          <cell r="M2092">
            <v>0</v>
          </cell>
          <cell r="N2092">
            <v>0</v>
          </cell>
          <cell r="O2092">
            <v>0</v>
          </cell>
          <cell r="P2092">
            <v>0</v>
          </cell>
          <cell r="Q2092">
            <v>0</v>
          </cell>
          <cell r="R2092">
            <v>0</v>
          </cell>
          <cell r="S2092">
            <v>0</v>
          </cell>
          <cell r="T2092">
            <v>0</v>
          </cell>
          <cell r="U2092">
            <v>0</v>
          </cell>
          <cell r="V2092">
            <v>0</v>
          </cell>
          <cell r="W2092">
            <v>0</v>
          </cell>
          <cell r="X2092">
            <v>0</v>
          </cell>
          <cell r="Y2092">
            <v>0</v>
          </cell>
          <cell r="Z2092">
            <v>0</v>
          </cell>
          <cell r="AA2092">
            <v>0</v>
          </cell>
          <cell r="AB2092">
            <v>0</v>
          </cell>
          <cell r="AC2092">
            <v>0</v>
          </cell>
          <cell r="AD2092">
            <v>0</v>
          </cell>
          <cell r="AE2092">
            <v>0</v>
          </cell>
          <cell r="AF2092">
            <v>0</v>
          </cell>
          <cell r="AG2092">
            <v>0</v>
          </cell>
          <cell r="AH2092">
            <v>0</v>
          </cell>
          <cell r="AI2092">
            <v>0</v>
          </cell>
          <cell r="AJ2092">
            <v>0</v>
          </cell>
          <cell r="AK2092">
            <v>0</v>
          </cell>
          <cell r="AL2092">
            <v>0</v>
          </cell>
          <cell r="AM2092">
            <v>0</v>
          </cell>
          <cell r="AN2092">
            <v>0</v>
          </cell>
          <cell r="AO2092">
            <v>0</v>
          </cell>
          <cell r="AQ2092">
            <v>0</v>
          </cell>
          <cell r="AR2092">
            <v>0</v>
          </cell>
        </row>
        <row r="2093">
          <cell r="C2093">
            <v>6023</v>
          </cell>
          <cell r="E2093">
            <v>0</v>
          </cell>
          <cell r="F2093">
            <v>0</v>
          </cell>
          <cell r="G2093">
            <v>0</v>
          </cell>
          <cell r="H2093">
            <v>0</v>
          </cell>
          <cell r="I2093">
            <v>0</v>
          </cell>
          <cell r="J2093">
            <v>0</v>
          </cell>
          <cell r="K2093">
            <v>0</v>
          </cell>
          <cell r="L2093">
            <v>0</v>
          </cell>
          <cell r="M2093">
            <v>0</v>
          </cell>
          <cell r="N2093">
            <v>0</v>
          </cell>
          <cell r="O2093">
            <v>0</v>
          </cell>
          <cell r="P2093">
            <v>0</v>
          </cell>
          <cell r="Q2093">
            <v>0</v>
          </cell>
          <cell r="R2093">
            <v>0</v>
          </cell>
          <cell r="S2093">
            <v>0</v>
          </cell>
          <cell r="T2093">
            <v>0</v>
          </cell>
          <cell r="U2093">
            <v>0</v>
          </cell>
          <cell r="V2093">
            <v>0</v>
          </cell>
          <cell r="W2093">
            <v>0</v>
          </cell>
          <cell r="X2093">
            <v>0</v>
          </cell>
          <cell r="Y2093">
            <v>0</v>
          </cell>
          <cell r="Z2093">
            <v>0</v>
          </cell>
          <cell r="AA2093">
            <v>0</v>
          </cell>
          <cell r="AB2093">
            <v>0</v>
          </cell>
          <cell r="AC2093">
            <v>0</v>
          </cell>
          <cell r="AD2093">
            <v>0</v>
          </cell>
          <cell r="AE2093">
            <v>0</v>
          </cell>
          <cell r="AF2093">
            <v>0</v>
          </cell>
          <cell r="AG2093">
            <v>0</v>
          </cell>
          <cell r="AH2093">
            <v>0</v>
          </cell>
          <cell r="AI2093">
            <v>0</v>
          </cell>
          <cell r="AJ2093">
            <v>0</v>
          </cell>
          <cell r="AK2093">
            <v>0</v>
          </cell>
          <cell r="AL2093">
            <v>0</v>
          </cell>
          <cell r="AM2093">
            <v>0</v>
          </cell>
          <cell r="AN2093">
            <v>0</v>
          </cell>
          <cell r="AO2093">
            <v>0</v>
          </cell>
          <cell r="AQ2093">
            <v>0</v>
          </cell>
          <cell r="AR2093">
            <v>0</v>
          </cell>
        </row>
        <row r="2094">
          <cell r="C2094">
            <v>6023</v>
          </cell>
          <cell r="E2094">
            <v>0</v>
          </cell>
          <cell r="F2094">
            <v>0</v>
          </cell>
          <cell r="G2094">
            <v>0</v>
          </cell>
          <cell r="H2094">
            <v>0</v>
          </cell>
          <cell r="I2094">
            <v>0</v>
          </cell>
          <cell r="J2094">
            <v>0</v>
          </cell>
          <cell r="K2094">
            <v>0</v>
          </cell>
          <cell r="L2094">
            <v>0</v>
          </cell>
          <cell r="M2094">
            <v>0</v>
          </cell>
          <cell r="N2094">
            <v>0</v>
          </cell>
          <cell r="O2094">
            <v>0</v>
          </cell>
          <cell r="P2094">
            <v>0</v>
          </cell>
          <cell r="Q2094">
            <v>0</v>
          </cell>
          <cell r="R2094">
            <v>0</v>
          </cell>
          <cell r="S2094">
            <v>0</v>
          </cell>
          <cell r="T2094">
            <v>0</v>
          </cell>
          <cell r="U2094">
            <v>0</v>
          </cell>
          <cell r="V2094">
            <v>0</v>
          </cell>
          <cell r="W2094">
            <v>0</v>
          </cell>
          <cell r="X2094">
            <v>0</v>
          </cell>
          <cell r="Y2094">
            <v>0</v>
          </cell>
          <cell r="Z2094">
            <v>0</v>
          </cell>
          <cell r="AA2094">
            <v>0</v>
          </cell>
          <cell r="AB2094">
            <v>0</v>
          </cell>
          <cell r="AC2094">
            <v>0</v>
          </cell>
          <cell r="AD2094">
            <v>0</v>
          </cell>
          <cell r="AE2094">
            <v>0</v>
          </cell>
          <cell r="AF2094">
            <v>0</v>
          </cell>
          <cell r="AG2094">
            <v>0</v>
          </cell>
          <cell r="AH2094">
            <v>0</v>
          </cell>
          <cell r="AI2094">
            <v>0</v>
          </cell>
          <cell r="AJ2094">
            <v>0</v>
          </cell>
          <cell r="AK2094">
            <v>0</v>
          </cell>
          <cell r="AL2094">
            <v>0</v>
          </cell>
          <cell r="AM2094">
            <v>0</v>
          </cell>
          <cell r="AN2094">
            <v>0</v>
          </cell>
          <cell r="AO2094">
            <v>0</v>
          </cell>
          <cell r="AQ2094">
            <v>0</v>
          </cell>
          <cell r="AR2094">
            <v>0</v>
          </cell>
        </row>
        <row r="2095">
          <cell r="C2095">
            <v>6023</v>
          </cell>
          <cell r="E2095">
            <v>0</v>
          </cell>
          <cell r="F2095">
            <v>0</v>
          </cell>
          <cell r="G2095">
            <v>0</v>
          </cell>
          <cell r="H2095">
            <v>0</v>
          </cell>
          <cell r="I2095">
            <v>0</v>
          </cell>
          <cell r="J2095">
            <v>0</v>
          </cell>
          <cell r="K2095">
            <v>0</v>
          </cell>
          <cell r="L2095">
            <v>0</v>
          </cell>
          <cell r="M2095">
            <v>0</v>
          </cell>
          <cell r="N2095">
            <v>0</v>
          </cell>
          <cell r="O2095">
            <v>0</v>
          </cell>
          <cell r="P2095">
            <v>0</v>
          </cell>
          <cell r="Q2095">
            <v>0</v>
          </cell>
          <cell r="R2095">
            <v>0</v>
          </cell>
          <cell r="S2095">
            <v>0</v>
          </cell>
          <cell r="T2095">
            <v>0</v>
          </cell>
          <cell r="U2095">
            <v>0</v>
          </cell>
          <cell r="V2095">
            <v>0</v>
          </cell>
          <cell r="W2095">
            <v>0</v>
          </cell>
          <cell r="X2095">
            <v>0</v>
          </cell>
          <cell r="Y2095">
            <v>0</v>
          </cell>
          <cell r="Z2095">
            <v>0</v>
          </cell>
          <cell r="AA2095">
            <v>0</v>
          </cell>
          <cell r="AB2095">
            <v>0</v>
          </cell>
          <cell r="AC2095">
            <v>0</v>
          </cell>
          <cell r="AD2095">
            <v>0</v>
          </cell>
          <cell r="AE2095">
            <v>0</v>
          </cell>
          <cell r="AF2095">
            <v>0</v>
          </cell>
          <cell r="AG2095">
            <v>0</v>
          </cell>
          <cell r="AH2095">
            <v>0</v>
          </cell>
          <cell r="AI2095">
            <v>0</v>
          </cell>
          <cell r="AJ2095">
            <v>0</v>
          </cell>
          <cell r="AK2095">
            <v>0</v>
          </cell>
          <cell r="AL2095">
            <v>0</v>
          </cell>
          <cell r="AM2095">
            <v>0</v>
          </cell>
          <cell r="AN2095">
            <v>0</v>
          </cell>
          <cell r="AO2095">
            <v>0</v>
          </cell>
          <cell r="AQ2095">
            <v>0</v>
          </cell>
          <cell r="AR2095">
            <v>0</v>
          </cell>
        </row>
        <row r="2096">
          <cell r="C2096">
            <v>6023</v>
          </cell>
          <cell r="E2096">
            <v>0</v>
          </cell>
          <cell r="F2096">
            <v>0</v>
          </cell>
          <cell r="G2096">
            <v>0</v>
          </cell>
          <cell r="H2096">
            <v>0</v>
          </cell>
          <cell r="I2096">
            <v>0</v>
          </cell>
          <cell r="J2096">
            <v>0</v>
          </cell>
          <cell r="K2096">
            <v>0</v>
          </cell>
          <cell r="L2096">
            <v>0</v>
          </cell>
          <cell r="M2096">
            <v>0</v>
          </cell>
          <cell r="N2096">
            <v>0</v>
          </cell>
          <cell r="O2096">
            <v>0</v>
          </cell>
          <cell r="P2096">
            <v>0</v>
          </cell>
          <cell r="Q2096">
            <v>0</v>
          </cell>
          <cell r="R2096">
            <v>0</v>
          </cell>
          <cell r="S2096">
            <v>0</v>
          </cell>
          <cell r="T2096">
            <v>0</v>
          </cell>
          <cell r="U2096">
            <v>0</v>
          </cell>
          <cell r="V2096">
            <v>0</v>
          </cell>
          <cell r="W2096">
            <v>0</v>
          </cell>
          <cell r="X2096">
            <v>0</v>
          </cell>
          <cell r="Y2096">
            <v>0</v>
          </cell>
          <cell r="Z2096">
            <v>0</v>
          </cell>
          <cell r="AA2096">
            <v>0</v>
          </cell>
          <cell r="AB2096">
            <v>0</v>
          </cell>
          <cell r="AC2096">
            <v>0</v>
          </cell>
          <cell r="AD2096">
            <v>0</v>
          </cell>
          <cell r="AE2096">
            <v>0</v>
          </cell>
          <cell r="AF2096">
            <v>0</v>
          </cell>
          <cell r="AG2096">
            <v>0</v>
          </cell>
          <cell r="AH2096">
            <v>0</v>
          </cell>
          <cell r="AI2096">
            <v>0</v>
          </cell>
          <cell r="AJ2096">
            <v>0</v>
          </cell>
          <cell r="AK2096">
            <v>0</v>
          </cell>
          <cell r="AL2096">
            <v>0</v>
          </cell>
          <cell r="AM2096">
            <v>0</v>
          </cell>
          <cell r="AN2096">
            <v>0</v>
          </cell>
          <cell r="AO2096">
            <v>0</v>
          </cell>
          <cell r="AQ2096">
            <v>0</v>
          </cell>
          <cell r="AR2096">
            <v>0</v>
          </cell>
        </row>
        <row r="2097">
          <cell r="E2097">
            <v>-69749920.5</v>
          </cell>
          <cell r="F2097">
            <v>0</v>
          </cell>
          <cell r="G2097">
            <v>0</v>
          </cell>
          <cell r="H2097">
            <v>0</v>
          </cell>
          <cell r="I2097">
            <v>0</v>
          </cell>
          <cell r="J2097">
            <v>0</v>
          </cell>
          <cell r="K2097">
            <v>0</v>
          </cell>
          <cell r="L2097">
            <v>0</v>
          </cell>
          <cell r="M2097">
            <v>0</v>
          </cell>
          <cell r="N2097">
            <v>0</v>
          </cell>
          <cell r="O2097">
            <v>0</v>
          </cell>
          <cell r="P2097">
            <v>0</v>
          </cell>
          <cell r="Q2097">
            <v>0</v>
          </cell>
          <cell r="R2097">
            <v>0</v>
          </cell>
          <cell r="S2097">
            <v>0</v>
          </cell>
          <cell r="T2097">
            <v>0</v>
          </cell>
          <cell r="U2097">
            <v>0</v>
          </cell>
          <cell r="V2097">
            <v>0</v>
          </cell>
          <cell r="W2097">
            <v>0</v>
          </cell>
          <cell r="X2097">
            <v>0</v>
          </cell>
          <cell r="Y2097">
            <v>0</v>
          </cell>
          <cell r="Z2097">
            <v>0</v>
          </cell>
          <cell r="AA2097">
            <v>0</v>
          </cell>
          <cell r="AB2097">
            <v>0</v>
          </cell>
          <cell r="AC2097">
            <v>0</v>
          </cell>
          <cell r="AD2097">
            <v>0</v>
          </cell>
          <cell r="AE2097">
            <v>0</v>
          </cell>
          <cell r="AF2097">
            <v>0</v>
          </cell>
          <cell r="AG2097">
            <v>0</v>
          </cell>
          <cell r="AH2097">
            <v>0</v>
          </cell>
          <cell r="AI2097">
            <v>0</v>
          </cell>
          <cell r="AJ2097">
            <v>0</v>
          </cell>
          <cell r="AK2097">
            <v>0</v>
          </cell>
          <cell r="AL2097">
            <v>0</v>
          </cell>
          <cell r="AM2097">
            <v>0</v>
          </cell>
          <cell r="AN2097">
            <v>0</v>
          </cell>
          <cell r="AO2097">
            <v>0</v>
          </cell>
          <cell r="AQ2097">
            <v>69749920.5</v>
          </cell>
          <cell r="AR2097">
            <v>0</v>
          </cell>
        </row>
        <row r="2098">
          <cell r="C2098">
            <v>6037</v>
          </cell>
          <cell r="E2098">
            <v>0</v>
          </cell>
          <cell r="F2098">
            <v>0</v>
          </cell>
          <cell r="G2098">
            <v>-78086</v>
          </cell>
          <cell r="H2098">
            <v>0</v>
          </cell>
          <cell r="I2098">
            <v>0</v>
          </cell>
          <cell r="J2098">
            <v>0</v>
          </cell>
          <cell r="K2098">
            <v>0</v>
          </cell>
          <cell r="L2098">
            <v>0</v>
          </cell>
          <cell r="M2098">
            <v>0</v>
          </cell>
          <cell r="N2098">
            <v>0</v>
          </cell>
          <cell r="O2098">
            <v>0</v>
          </cell>
          <cell r="P2098">
            <v>0</v>
          </cell>
          <cell r="Q2098">
            <v>0</v>
          </cell>
          <cell r="R2098">
            <v>0</v>
          </cell>
          <cell r="S2098">
            <v>0</v>
          </cell>
          <cell r="T2098">
            <v>0</v>
          </cell>
          <cell r="U2098">
            <v>0</v>
          </cell>
          <cell r="V2098">
            <v>0</v>
          </cell>
          <cell r="W2098">
            <v>0</v>
          </cell>
          <cell r="X2098">
            <v>0</v>
          </cell>
          <cell r="Y2098">
            <v>0</v>
          </cell>
          <cell r="Z2098">
            <v>0</v>
          </cell>
          <cell r="AA2098">
            <v>0</v>
          </cell>
          <cell r="AB2098">
            <v>0</v>
          </cell>
          <cell r="AC2098">
            <v>0</v>
          </cell>
          <cell r="AD2098">
            <v>0</v>
          </cell>
          <cell r="AE2098">
            <v>0</v>
          </cell>
          <cell r="AF2098">
            <v>0</v>
          </cell>
          <cell r="AG2098">
            <v>0</v>
          </cell>
          <cell r="AH2098">
            <v>0</v>
          </cell>
          <cell r="AI2098">
            <v>0</v>
          </cell>
          <cell r="AJ2098">
            <v>0</v>
          </cell>
          <cell r="AK2098">
            <v>0</v>
          </cell>
          <cell r="AL2098">
            <v>0</v>
          </cell>
          <cell r="AM2098">
            <v>0</v>
          </cell>
          <cell r="AN2098">
            <v>0</v>
          </cell>
          <cell r="AO2098">
            <v>0</v>
          </cell>
          <cell r="AQ2098">
            <v>78086</v>
          </cell>
          <cell r="AR2098">
            <v>0</v>
          </cell>
        </row>
        <row r="2099">
          <cell r="C2099">
            <v>6037</v>
          </cell>
          <cell r="E2099">
            <v>0</v>
          </cell>
          <cell r="F2099">
            <v>0</v>
          </cell>
          <cell r="G2099">
            <v>0</v>
          </cell>
          <cell r="H2099">
            <v>0</v>
          </cell>
          <cell r="I2099">
            <v>0</v>
          </cell>
          <cell r="J2099">
            <v>0</v>
          </cell>
          <cell r="K2099">
            <v>0</v>
          </cell>
          <cell r="L2099">
            <v>0</v>
          </cell>
          <cell r="M2099">
            <v>0</v>
          </cell>
          <cell r="N2099">
            <v>0</v>
          </cell>
          <cell r="O2099">
            <v>0</v>
          </cell>
          <cell r="P2099">
            <v>0</v>
          </cell>
          <cell r="Q2099">
            <v>0</v>
          </cell>
          <cell r="R2099">
            <v>0</v>
          </cell>
          <cell r="S2099">
            <v>0</v>
          </cell>
          <cell r="T2099">
            <v>0</v>
          </cell>
          <cell r="U2099">
            <v>0</v>
          </cell>
          <cell r="V2099">
            <v>0</v>
          </cell>
          <cell r="W2099">
            <v>0</v>
          </cell>
          <cell r="X2099">
            <v>0</v>
          </cell>
          <cell r="Y2099">
            <v>0</v>
          </cell>
          <cell r="Z2099">
            <v>0</v>
          </cell>
          <cell r="AA2099">
            <v>0</v>
          </cell>
          <cell r="AB2099">
            <v>0</v>
          </cell>
          <cell r="AC2099">
            <v>0</v>
          </cell>
          <cell r="AD2099">
            <v>0</v>
          </cell>
          <cell r="AE2099">
            <v>0</v>
          </cell>
          <cell r="AF2099">
            <v>0</v>
          </cell>
          <cell r="AG2099">
            <v>0</v>
          </cell>
          <cell r="AH2099">
            <v>0</v>
          </cell>
          <cell r="AI2099">
            <v>0</v>
          </cell>
          <cell r="AJ2099">
            <v>0</v>
          </cell>
          <cell r="AK2099">
            <v>0</v>
          </cell>
          <cell r="AL2099">
            <v>0</v>
          </cell>
          <cell r="AM2099">
            <v>0</v>
          </cell>
          <cell r="AN2099">
            <v>0</v>
          </cell>
          <cell r="AO2099">
            <v>0</v>
          </cell>
          <cell r="AQ2099">
            <v>0</v>
          </cell>
          <cell r="AR2099">
            <v>0</v>
          </cell>
        </row>
        <row r="2100">
          <cell r="C2100">
            <v>6037</v>
          </cell>
          <cell r="E2100">
            <v>0</v>
          </cell>
          <cell r="F2100">
            <v>0</v>
          </cell>
          <cell r="G2100">
            <v>0</v>
          </cell>
          <cell r="H2100">
            <v>0</v>
          </cell>
          <cell r="I2100">
            <v>0</v>
          </cell>
          <cell r="J2100">
            <v>0</v>
          </cell>
          <cell r="K2100">
            <v>0</v>
          </cell>
          <cell r="L2100">
            <v>0</v>
          </cell>
          <cell r="M2100">
            <v>0</v>
          </cell>
          <cell r="N2100">
            <v>0</v>
          </cell>
          <cell r="O2100">
            <v>0</v>
          </cell>
          <cell r="P2100">
            <v>0</v>
          </cell>
          <cell r="Q2100">
            <v>0</v>
          </cell>
          <cell r="R2100">
            <v>0</v>
          </cell>
          <cell r="S2100">
            <v>0</v>
          </cell>
          <cell r="T2100">
            <v>0</v>
          </cell>
          <cell r="U2100">
            <v>0</v>
          </cell>
          <cell r="V2100">
            <v>0</v>
          </cell>
          <cell r="W2100">
            <v>0</v>
          </cell>
          <cell r="X2100">
            <v>0</v>
          </cell>
          <cell r="Y2100">
            <v>0</v>
          </cell>
          <cell r="Z2100">
            <v>0</v>
          </cell>
          <cell r="AA2100">
            <v>0</v>
          </cell>
          <cell r="AB2100">
            <v>0</v>
          </cell>
          <cell r="AC2100">
            <v>0</v>
          </cell>
          <cell r="AD2100">
            <v>0</v>
          </cell>
          <cell r="AE2100">
            <v>0</v>
          </cell>
          <cell r="AF2100">
            <v>0</v>
          </cell>
          <cell r="AG2100">
            <v>0</v>
          </cell>
          <cell r="AH2100">
            <v>0</v>
          </cell>
          <cell r="AI2100">
            <v>0</v>
          </cell>
          <cell r="AJ2100">
            <v>0</v>
          </cell>
          <cell r="AK2100">
            <v>0</v>
          </cell>
          <cell r="AL2100">
            <v>0</v>
          </cell>
          <cell r="AM2100">
            <v>0</v>
          </cell>
          <cell r="AN2100">
            <v>0</v>
          </cell>
          <cell r="AO2100">
            <v>0</v>
          </cell>
          <cell r="AQ2100">
            <v>0</v>
          </cell>
          <cell r="AR2100">
            <v>0</v>
          </cell>
        </row>
        <row r="2101">
          <cell r="C2101">
            <v>6037</v>
          </cell>
          <cell r="E2101">
            <v>0</v>
          </cell>
          <cell r="F2101">
            <v>0</v>
          </cell>
          <cell r="G2101">
            <v>0</v>
          </cell>
          <cell r="H2101">
            <v>0</v>
          </cell>
          <cell r="I2101">
            <v>0</v>
          </cell>
          <cell r="J2101">
            <v>0</v>
          </cell>
          <cell r="K2101">
            <v>0</v>
          </cell>
          <cell r="L2101">
            <v>0</v>
          </cell>
          <cell r="M2101">
            <v>0</v>
          </cell>
          <cell r="N2101">
            <v>0</v>
          </cell>
          <cell r="O2101">
            <v>0</v>
          </cell>
          <cell r="P2101">
            <v>0</v>
          </cell>
          <cell r="Q2101">
            <v>0</v>
          </cell>
          <cell r="R2101">
            <v>0</v>
          </cell>
          <cell r="S2101">
            <v>0</v>
          </cell>
          <cell r="T2101">
            <v>0</v>
          </cell>
          <cell r="U2101">
            <v>0</v>
          </cell>
          <cell r="V2101">
            <v>0</v>
          </cell>
          <cell r="W2101">
            <v>0</v>
          </cell>
          <cell r="X2101">
            <v>0</v>
          </cell>
          <cell r="Y2101">
            <v>0</v>
          </cell>
          <cell r="Z2101">
            <v>0</v>
          </cell>
          <cell r="AA2101">
            <v>0</v>
          </cell>
          <cell r="AB2101">
            <v>0</v>
          </cell>
          <cell r="AC2101">
            <v>0</v>
          </cell>
          <cell r="AD2101">
            <v>0</v>
          </cell>
          <cell r="AE2101">
            <v>0</v>
          </cell>
          <cell r="AF2101">
            <v>0</v>
          </cell>
          <cell r="AG2101">
            <v>0</v>
          </cell>
          <cell r="AH2101">
            <v>0</v>
          </cell>
          <cell r="AI2101">
            <v>0</v>
          </cell>
          <cell r="AJ2101">
            <v>0</v>
          </cell>
          <cell r="AK2101">
            <v>0</v>
          </cell>
          <cell r="AL2101">
            <v>0</v>
          </cell>
          <cell r="AM2101">
            <v>0</v>
          </cell>
          <cell r="AN2101">
            <v>0</v>
          </cell>
          <cell r="AO2101">
            <v>0</v>
          </cell>
          <cell r="AQ2101">
            <v>0</v>
          </cell>
          <cell r="AR2101">
            <v>0</v>
          </cell>
        </row>
        <row r="2102">
          <cell r="C2102">
            <v>6037</v>
          </cell>
          <cell r="E2102">
            <v>0</v>
          </cell>
          <cell r="F2102">
            <v>0</v>
          </cell>
          <cell r="G2102">
            <v>0</v>
          </cell>
          <cell r="H2102">
            <v>0</v>
          </cell>
          <cell r="I2102">
            <v>0</v>
          </cell>
          <cell r="J2102">
            <v>0</v>
          </cell>
          <cell r="K2102">
            <v>0</v>
          </cell>
          <cell r="L2102">
            <v>0</v>
          </cell>
          <cell r="M2102">
            <v>0</v>
          </cell>
          <cell r="N2102">
            <v>0</v>
          </cell>
          <cell r="O2102">
            <v>0</v>
          </cell>
          <cell r="P2102">
            <v>0</v>
          </cell>
          <cell r="Q2102">
            <v>0</v>
          </cell>
          <cell r="R2102">
            <v>0</v>
          </cell>
          <cell r="S2102">
            <v>0</v>
          </cell>
          <cell r="T2102">
            <v>0</v>
          </cell>
          <cell r="U2102">
            <v>0</v>
          </cell>
          <cell r="V2102">
            <v>0</v>
          </cell>
          <cell r="W2102">
            <v>0</v>
          </cell>
          <cell r="X2102">
            <v>0</v>
          </cell>
          <cell r="Y2102">
            <v>0</v>
          </cell>
          <cell r="Z2102">
            <v>0</v>
          </cell>
          <cell r="AA2102">
            <v>0</v>
          </cell>
          <cell r="AB2102">
            <v>0</v>
          </cell>
          <cell r="AC2102">
            <v>0</v>
          </cell>
          <cell r="AD2102">
            <v>0</v>
          </cell>
          <cell r="AE2102">
            <v>0</v>
          </cell>
          <cell r="AF2102">
            <v>0</v>
          </cell>
          <cell r="AG2102">
            <v>0</v>
          </cell>
          <cell r="AH2102">
            <v>0</v>
          </cell>
          <cell r="AI2102">
            <v>0</v>
          </cell>
          <cell r="AJ2102">
            <v>0</v>
          </cell>
          <cell r="AK2102">
            <v>0</v>
          </cell>
          <cell r="AL2102">
            <v>0</v>
          </cell>
          <cell r="AM2102">
            <v>0</v>
          </cell>
          <cell r="AN2102">
            <v>0</v>
          </cell>
          <cell r="AO2102">
            <v>0</v>
          </cell>
          <cell r="AQ2102">
            <v>0</v>
          </cell>
          <cell r="AR2102">
            <v>0</v>
          </cell>
        </row>
        <row r="2103">
          <cell r="C2103">
            <v>6037</v>
          </cell>
          <cell r="E2103">
            <v>0</v>
          </cell>
          <cell r="F2103">
            <v>0</v>
          </cell>
          <cell r="G2103">
            <v>0</v>
          </cell>
          <cell r="H2103">
            <v>0</v>
          </cell>
          <cell r="I2103">
            <v>0</v>
          </cell>
          <cell r="J2103">
            <v>0</v>
          </cell>
          <cell r="K2103">
            <v>0</v>
          </cell>
          <cell r="L2103">
            <v>0</v>
          </cell>
          <cell r="M2103">
            <v>0</v>
          </cell>
          <cell r="N2103">
            <v>0</v>
          </cell>
          <cell r="O2103">
            <v>0</v>
          </cell>
          <cell r="P2103">
            <v>0</v>
          </cell>
          <cell r="Q2103">
            <v>0</v>
          </cell>
          <cell r="R2103">
            <v>0</v>
          </cell>
          <cell r="S2103">
            <v>0</v>
          </cell>
          <cell r="T2103">
            <v>0</v>
          </cell>
          <cell r="U2103">
            <v>0</v>
          </cell>
          <cell r="V2103">
            <v>0</v>
          </cell>
          <cell r="W2103">
            <v>0</v>
          </cell>
          <cell r="X2103">
            <v>0</v>
          </cell>
          <cell r="Y2103">
            <v>0</v>
          </cell>
          <cell r="Z2103">
            <v>0</v>
          </cell>
          <cell r="AA2103">
            <v>0</v>
          </cell>
          <cell r="AB2103">
            <v>0</v>
          </cell>
          <cell r="AC2103">
            <v>0</v>
          </cell>
          <cell r="AD2103">
            <v>0</v>
          </cell>
          <cell r="AE2103">
            <v>0</v>
          </cell>
          <cell r="AF2103">
            <v>0</v>
          </cell>
          <cell r="AG2103">
            <v>0</v>
          </cell>
          <cell r="AH2103">
            <v>0</v>
          </cell>
          <cell r="AI2103">
            <v>0</v>
          </cell>
          <cell r="AJ2103">
            <v>0</v>
          </cell>
          <cell r="AK2103">
            <v>0</v>
          </cell>
          <cell r="AL2103">
            <v>0</v>
          </cell>
          <cell r="AM2103">
            <v>0</v>
          </cell>
          <cell r="AN2103">
            <v>0</v>
          </cell>
          <cell r="AO2103">
            <v>0</v>
          </cell>
          <cell r="AQ2103">
            <v>0</v>
          </cell>
          <cell r="AR2103">
            <v>0</v>
          </cell>
        </row>
        <row r="2104">
          <cell r="C2104">
            <v>6037</v>
          </cell>
          <cell r="E2104">
            <v>0</v>
          </cell>
          <cell r="F2104">
            <v>0</v>
          </cell>
          <cell r="G2104">
            <v>0</v>
          </cell>
          <cell r="H2104">
            <v>0</v>
          </cell>
          <cell r="I2104">
            <v>0</v>
          </cell>
          <cell r="J2104">
            <v>0</v>
          </cell>
          <cell r="K2104">
            <v>0</v>
          </cell>
          <cell r="L2104">
            <v>0</v>
          </cell>
          <cell r="M2104">
            <v>0</v>
          </cell>
          <cell r="N2104">
            <v>0</v>
          </cell>
          <cell r="O2104">
            <v>0</v>
          </cell>
          <cell r="P2104">
            <v>0</v>
          </cell>
          <cell r="Q2104">
            <v>0</v>
          </cell>
          <cell r="R2104">
            <v>0</v>
          </cell>
          <cell r="S2104">
            <v>0</v>
          </cell>
          <cell r="T2104">
            <v>0</v>
          </cell>
          <cell r="U2104">
            <v>0</v>
          </cell>
          <cell r="V2104">
            <v>0</v>
          </cell>
          <cell r="W2104">
            <v>0</v>
          </cell>
          <cell r="X2104">
            <v>0</v>
          </cell>
          <cell r="Y2104">
            <v>0</v>
          </cell>
          <cell r="Z2104">
            <v>0</v>
          </cell>
          <cell r="AA2104">
            <v>0</v>
          </cell>
          <cell r="AB2104">
            <v>0</v>
          </cell>
          <cell r="AC2104">
            <v>0</v>
          </cell>
          <cell r="AD2104">
            <v>0</v>
          </cell>
          <cell r="AE2104">
            <v>0</v>
          </cell>
          <cell r="AF2104">
            <v>0</v>
          </cell>
          <cell r="AG2104">
            <v>0</v>
          </cell>
          <cell r="AH2104">
            <v>0</v>
          </cell>
          <cell r="AI2104">
            <v>0</v>
          </cell>
          <cell r="AJ2104">
            <v>0</v>
          </cell>
          <cell r="AK2104">
            <v>0</v>
          </cell>
          <cell r="AL2104">
            <v>0</v>
          </cell>
          <cell r="AM2104">
            <v>0</v>
          </cell>
          <cell r="AN2104">
            <v>0</v>
          </cell>
          <cell r="AO2104">
            <v>0</v>
          </cell>
          <cell r="AQ2104">
            <v>0</v>
          </cell>
          <cell r="AR2104">
            <v>0</v>
          </cell>
        </row>
        <row r="2105">
          <cell r="C2105">
            <v>6037</v>
          </cell>
          <cell r="E2105">
            <v>0</v>
          </cell>
          <cell r="F2105">
            <v>0</v>
          </cell>
          <cell r="G2105">
            <v>0</v>
          </cell>
          <cell r="H2105">
            <v>0</v>
          </cell>
          <cell r="I2105">
            <v>0</v>
          </cell>
          <cell r="J2105">
            <v>0</v>
          </cell>
          <cell r="K2105">
            <v>0</v>
          </cell>
          <cell r="L2105">
            <v>0</v>
          </cell>
          <cell r="M2105">
            <v>0</v>
          </cell>
          <cell r="N2105">
            <v>0</v>
          </cell>
          <cell r="O2105">
            <v>0</v>
          </cell>
          <cell r="P2105">
            <v>0</v>
          </cell>
          <cell r="Q2105">
            <v>0</v>
          </cell>
          <cell r="R2105">
            <v>0</v>
          </cell>
          <cell r="S2105">
            <v>0</v>
          </cell>
          <cell r="T2105">
            <v>0</v>
          </cell>
          <cell r="U2105">
            <v>0</v>
          </cell>
          <cell r="V2105">
            <v>0</v>
          </cell>
          <cell r="W2105">
            <v>0</v>
          </cell>
          <cell r="X2105">
            <v>0</v>
          </cell>
          <cell r="Y2105">
            <v>0</v>
          </cell>
          <cell r="Z2105">
            <v>0</v>
          </cell>
          <cell r="AA2105">
            <v>0</v>
          </cell>
          <cell r="AB2105">
            <v>0</v>
          </cell>
          <cell r="AC2105">
            <v>0</v>
          </cell>
          <cell r="AD2105">
            <v>0</v>
          </cell>
          <cell r="AE2105">
            <v>0</v>
          </cell>
          <cell r="AF2105">
            <v>0</v>
          </cell>
          <cell r="AG2105">
            <v>0</v>
          </cell>
          <cell r="AH2105">
            <v>0</v>
          </cell>
          <cell r="AI2105">
            <v>0</v>
          </cell>
          <cell r="AJ2105">
            <v>0</v>
          </cell>
          <cell r="AK2105">
            <v>0</v>
          </cell>
          <cell r="AL2105">
            <v>0</v>
          </cell>
          <cell r="AM2105">
            <v>0</v>
          </cell>
          <cell r="AN2105">
            <v>0</v>
          </cell>
          <cell r="AO2105">
            <v>0</v>
          </cell>
          <cell r="AQ2105">
            <v>0</v>
          </cell>
          <cell r="AR2105">
            <v>0</v>
          </cell>
        </row>
        <row r="2106">
          <cell r="C2106">
            <v>6037</v>
          </cell>
          <cell r="E2106">
            <v>0</v>
          </cell>
          <cell r="F2106">
            <v>0</v>
          </cell>
          <cell r="G2106">
            <v>0</v>
          </cell>
          <cell r="H2106">
            <v>0</v>
          </cell>
          <cell r="I2106">
            <v>0</v>
          </cell>
          <cell r="J2106">
            <v>0</v>
          </cell>
          <cell r="K2106">
            <v>0</v>
          </cell>
          <cell r="L2106">
            <v>0</v>
          </cell>
          <cell r="M2106">
            <v>0</v>
          </cell>
          <cell r="N2106">
            <v>0</v>
          </cell>
          <cell r="O2106">
            <v>0</v>
          </cell>
          <cell r="P2106">
            <v>0</v>
          </cell>
          <cell r="Q2106">
            <v>0</v>
          </cell>
          <cell r="R2106">
            <v>0</v>
          </cell>
          <cell r="S2106">
            <v>0</v>
          </cell>
          <cell r="T2106">
            <v>0</v>
          </cell>
          <cell r="U2106">
            <v>0</v>
          </cell>
          <cell r="V2106">
            <v>0</v>
          </cell>
          <cell r="W2106">
            <v>0</v>
          </cell>
          <cell r="X2106">
            <v>0</v>
          </cell>
          <cell r="Y2106">
            <v>0</v>
          </cell>
          <cell r="Z2106">
            <v>0</v>
          </cell>
          <cell r="AA2106">
            <v>0</v>
          </cell>
          <cell r="AB2106">
            <v>0</v>
          </cell>
          <cell r="AC2106">
            <v>0</v>
          </cell>
          <cell r="AD2106">
            <v>0</v>
          </cell>
          <cell r="AE2106">
            <v>0</v>
          </cell>
          <cell r="AF2106">
            <v>0</v>
          </cell>
          <cell r="AG2106">
            <v>0</v>
          </cell>
          <cell r="AH2106">
            <v>0</v>
          </cell>
          <cell r="AI2106">
            <v>0</v>
          </cell>
          <cell r="AJ2106">
            <v>0</v>
          </cell>
          <cell r="AK2106">
            <v>0</v>
          </cell>
          <cell r="AL2106">
            <v>0</v>
          </cell>
          <cell r="AM2106">
            <v>0</v>
          </cell>
          <cell r="AN2106">
            <v>0</v>
          </cell>
          <cell r="AO2106">
            <v>0</v>
          </cell>
          <cell r="AQ2106">
            <v>0</v>
          </cell>
          <cell r="AR2106">
            <v>0</v>
          </cell>
        </row>
        <row r="2107">
          <cell r="C2107">
            <v>6037</v>
          </cell>
          <cell r="E2107">
            <v>0</v>
          </cell>
          <cell r="F2107">
            <v>0</v>
          </cell>
          <cell r="G2107">
            <v>0</v>
          </cell>
          <cell r="H2107">
            <v>0</v>
          </cell>
          <cell r="I2107">
            <v>0</v>
          </cell>
          <cell r="J2107">
            <v>0</v>
          </cell>
          <cell r="K2107">
            <v>0</v>
          </cell>
          <cell r="L2107">
            <v>0</v>
          </cell>
          <cell r="M2107">
            <v>0</v>
          </cell>
          <cell r="N2107">
            <v>0</v>
          </cell>
          <cell r="O2107">
            <v>0</v>
          </cell>
          <cell r="P2107">
            <v>0</v>
          </cell>
          <cell r="Q2107">
            <v>0</v>
          </cell>
          <cell r="R2107">
            <v>0</v>
          </cell>
          <cell r="S2107">
            <v>0</v>
          </cell>
          <cell r="T2107">
            <v>0</v>
          </cell>
          <cell r="U2107">
            <v>0</v>
          </cell>
          <cell r="V2107">
            <v>0</v>
          </cell>
          <cell r="W2107">
            <v>0</v>
          </cell>
          <cell r="X2107">
            <v>0</v>
          </cell>
          <cell r="Y2107">
            <v>0</v>
          </cell>
          <cell r="Z2107">
            <v>0</v>
          </cell>
          <cell r="AA2107">
            <v>0</v>
          </cell>
          <cell r="AB2107">
            <v>0</v>
          </cell>
          <cell r="AC2107">
            <v>0</v>
          </cell>
          <cell r="AD2107">
            <v>0</v>
          </cell>
          <cell r="AE2107">
            <v>0</v>
          </cell>
          <cell r="AF2107">
            <v>0</v>
          </cell>
          <cell r="AG2107">
            <v>0</v>
          </cell>
          <cell r="AH2107">
            <v>0</v>
          </cell>
          <cell r="AI2107">
            <v>0</v>
          </cell>
          <cell r="AJ2107">
            <v>0</v>
          </cell>
          <cell r="AK2107">
            <v>0</v>
          </cell>
          <cell r="AL2107">
            <v>0</v>
          </cell>
          <cell r="AM2107">
            <v>0</v>
          </cell>
          <cell r="AN2107">
            <v>0</v>
          </cell>
          <cell r="AO2107">
            <v>0</v>
          </cell>
          <cell r="AQ2107">
            <v>0</v>
          </cell>
          <cell r="AR2107">
            <v>0</v>
          </cell>
        </row>
        <row r="2108">
          <cell r="C2108">
            <v>6037</v>
          </cell>
          <cell r="E2108">
            <v>0</v>
          </cell>
          <cell r="F2108">
            <v>0</v>
          </cell>
          <cell r="G2108">
            <v>0</v>
          </cell>
          <cell r="H2108">
            <v>0</v>
          </cell>
          <cell r="I2108">
            <v>0</v>
          </cell>
          <cell r="J2108">
            <v>0</v>
          </cell>
          <cell r="K2108">
            <v>0</v>
          </cell>
          <cell r="L2108">
            <v>0</v>
          </cell>
          <cell r="M2108">
            <v>0</v>
          </cell>
          <cell r="N2108">
            <v>0</v>
          </cell>
          <cell r="O2108">
            <v>0</v>
          </cell>
          <cell r="P2108">
            <v>0</v>
          </cell>
          <cell r="Q2108">
            <v>0</v>
          </cell>
          <cell r="R2108">
            <v>0</v>
          </cell>
          <cell r="S2108">
            <v>0</v>
          </cell>
          <cell r="T2108">
            <v>0</v>
          </cell>
          <cell r="U2108">
            <v>0</v>
          </cell>
          <cell r="V2108">
            <v>0</v>
          </cell>
          <cell r="W2108">
            <v>0</v>
          </cell>
          <cell r="X2108">
            <v>0</v>
          </cell>
          <cell r="Y2108">
            <v>0</v>
          </cell>
          <cell r="Z2108">
            <v>0</v>
          </cell>
          <cell r="AA2108">
            <v>0</v>
          </cell>
          <cell r="AB2108">
            <v>0</v>
          </cell>
          <cell r="AC2108">
            <v>0</v>
          </cell>
          <cell r="AD2108">
            <v>0</v>
          </cell>
          <cell r="AE2108">
            <v>0</v>
          </cell>
          <cell r="AF2108">
            <v>0</v>
          </cell>
          <cell r="AG2108">
            <v>0</v>
          </cell>
          <cell r="AH2108">
            <v>0</v>
          </cell>
          <cell r="AI2108">
            <v>0</v>
          </cell>
          <cell r="AJ2108">
            <v>0</v>
          </cell>
          <cell r="AK2108">
            <v>0</v>
          </cell>
          <cell r="AL2108">
            <v>0</v>
          </cell>
          <cell r="AM2108">
            <v>0</v>
          </cell>
          <cell r="AN2108">
            <v>0</v>
          </cell>
          <cell r="AO2108">
            <v>0</v>
          </cell>
          <cell r="AQ2108">
            <v>0</v>
          </cell>
          <cell r="AR2108">
            <v>0</v>
          </cell>
        </row>
        <row r="2109">
          <cell r="C2109">
            <v>6037</v>
          </cell>
          <cell r="E2109">
            <v>0</v>
          </cell>
          <cell r="F2109">
            <v>0</v>
          </cell>
          <cell r="G2109">
            <v>0</v>
          </cell>
          <cell r="H2109">
            <v>0</v>
          </cell>
          <cell r="I2109">
            <v>0</v>
          </cell>
          <cell r="J2109">
            <v>0</v>
          </cell>
          <cell r="K2109">
            <v>0</v>
          </cell>
          <cell r="L2109">
            <v>0</v>
          </cell>
          <cell r="M2109">
            <v>0</v>
          </cell>
          <cell r="N2109">
            <v>0</v>
          </cell>
          <cell r="O2109">
            <v>0</v>
          </cell>
          <cell r="P2109">
            <v>0</v>
          </cell>
          <cell r="Q2109">
            <v>0</v>
          </cell>
          <cell r="R2109">
            <v>0</v>
          </cell>
          <cell r="S2109">
            <v>0</v>
          </cell>
          <cell r="T2109">
            <v>0</v>
          </cell>
          <cell r="U2109">
            <v>0</v>
          </cell>
          <cell r="V2109">
            <v>0</v>
          </cell>
          <cell r="W2109">
            <v>0</v>
          </cell>
          <cell r="X2109">
            <v>0</v>
          </cell>
          <cell r="Y2109">
            <v>0</v>
          </cell>
          <cell r="Z2109">
            <v>0</v>
          </cell>
          <cell r="AA2109">
            <v>0</v>
          </cell>
          <cell r="AB2109">
            <v>0</v>
          </cell>
          <cell r="AC2109">
            <v>0</v>
          </cell>
          <cell r="AD2109">
            <v>0</v>
          </cell>
          <cell r="AE2109">
            <v>0</v>
          </cell>
          <cell r="AF2109">
            <v>0</v>
          </cell>
          <cell r="AG2109">
            <v>0</v>
          </cell>
          <cell r="AH2109">
            <v>0</v>
          </cell>
          <cell r="AI2109">
            <v>0</v>
          </cell>
          <cell r="AJ2109">
            <v>0</v>
          </cell>
          <cell r="AK2109">
            <v>0</v>
          </cell>
          <cell r="AL2109">
            <v>0</v>
          </cell>
          <cell r="AM2109">
            <v>0</v>
          </cell>
          <cell r="AN2109">
            <v>0</v>
          </cell>
          <cell r="AO2109">
            <v>0</v>
          </cell>
          <cell r="AQ2109">
            <v>0</v>
          </cell>
          <cell r="AR2109">
            <v>0</v>
          </cell>
        </row>
        <row r="2110">
          <cell r="C2110">
            <v>6037</v>
          </cell>
          <cell r="E2110">
            <v>0</v>
          </cell>
          <cell r="F2110">
            <v>0</v>
          </cell>
          <cell r="G2110">
            <v>0</v>
          </cell>
          <cell r="H2110">
            <v>0</v>
          </cell>
          <cell r="I2110">
            <v>0</v>
          </cell>
          <cell r="J2110">
            <v>0</v>
          </cell>
          <cell r="K2110">
            <v>0</v>
          </cell>
          <cell r="L2110">
            <v>0</v>
          </cell>
          <cell r="M2110">
            <v>0</v>
          </cell>
          <cell r="N2110">
            <v>0</v>
          </cell>
          <cell r="O2110">
            <v>0</v>
          </cell>
          <cell r="P2110">
            <v>0</v>
          </cell>
          <cell r="Q2110">
            <v>0</v>
          </cell>
          <cell r="R2110">
            <v>0</v>
          </cell>
          <cell r="S2110">
            <v>0</v>
          </cell>
          <cell r="T2110">
            <v>0</v>
          </cell>
          <cell r="U2110">
            <v>0</v>
          </cell>
          <cell r="V2110">
            <v>0</v>
          </cell>
          <cell r="W2110">
            <v>0</v>
          </cell>
          <cell r="X2110">
            <v>0</v>
          </cell>
          <cell r="Y2110">
            <v>0</v>
          </cell>
          <cell r="Z2110">
            <v>0</v>
          </cell>
          <cell r="AA2110">
            <v>0</v>
          </cell>
          <cell r="AB2110">
            <v>0</v>
          </cell>
          <cell r="AC2110">
            <v>0</v>
          </cell>
          <cell r="AD2110">
            <v>0</v>
          </cell>
          <cell r="AE2110">
            <v>0</v>
          </cell>
          <cell r="AF2110">
            <v>0</v>
          </cell>
          <cell r="AG2110">
            <v>0</v>
          </cell>
          <cell r="AH2110">
            <v>0</v>
          </cell>
          <cell r="AI2110">
            <v>0</v>
          </cell>
          <cell r="AJ2110">
            <v>0</v>
          </cell>
          <cell r="AK2110">
            <v>0</v>
          </cell>
          <cell r="AL2110">
            <v>0</v>
          </cell>
          <cell r="AM2110">
            <v>0</v>
          </cell>
          <cell r="AN2110">
            <v>0</v>
          </cell>
          <cell r="AO2110">
            <v>0</v>
          </cell>
          <cell r="AQ2110">
            <v>0</v>
          </cell>
          <cell r="AR2110">
            <v>0</v>
          </cell>
        </row>
        <row r="2111">
          <cell r="C2111">
            <v>6037</v>
          </cell>
          <cell r="E2111">
            <v>0</v>
          </cell>
          <cell r="F2111">
            <v>0</v>
          </cell>
          <cell r="G2111">
            <v>0</v>
          </cell>
          <cell r="H2111">
            <v>0</v>
          </cell>
          <cell r="I2111">
            <v>0</v>
          </cell>
          <cell r="J2111">
            <v>0</v>
          </cell>
          <cell r="K2111">
            <v>0</v>
          </cell>
          <cell r="L2111">
            <v>0</v>
          </cell>
          <cell r="M2111">
            <v>0</v>
          </cell>
          <cell r="N2111">
            <v>0</v>
          </cell>
          <cell r="O2111">
            <v>0</v>
          </cell>
          <cell r="P2111">
            <v>0</v>
          </cell>
          <cell r="Q2111">
            <v>0</v>
          </cell>
          <cell r="R2111">
            <v>0</v>
          </cell>
          <cell r="S2111">
            <v>0</v>
          </cell>
          <cell r="T2111">
            <v>0</v>
          </cell>
          <cell r="U2111">
            <v>0</v>
          </cell>
          <cell r="V2111">
            <v>0</v>
          </cell>
          <cell r="W2111">
            <v>0</v>
          </cell>
          <cell r="X2111">
            <v>0</v>
          </cell>
          <cell r="Y2111">
            <v>0</v>
          </cell>
          <cell r="Z2111">
            <v>0</v>
          </cell>
          <cell r="AA2111">
            <v>0</v>
          </cell>
          <cell r="AB2111">
            <v>0</v>
          </cell>
          <cell r="AC2111">
            <v>0</v>
          </cell>
          <cell r="AD2111">
            <v>0</v>
          </cell>
          <cell r="AE2111">
            <v>0</v>
          </cell>
          <cell r="AF2111">
            <v>0</v>
          </cell>
          <cell r="AG2111">
            <v>0</v>
          </cell>
          <cell r="AH2111">
            <v>0</v>
          </cell>
          <cell r="AI2111">
            <v>0</v>
          </cell>
          <cell r="AJ2111">
            <v>0</v>
          </cell>
          <cell r="AK2111">
            <v>0</v>
          </cell>
          <cell r="AL2111">
            <v>0</v>
          </cell>
          <cell r="AM2111">
            <v>0</v>
          </cell>
          <cell r="AN2111">
            <v>0</v>
          </cell>
          <cell r="AO2111">
            <v>0</v>
          </cell>
          <cell r="AQ2111">
            <v>0</v>
          </cell>
          <cell r="AR2111">
            <v>0</v>
          </cell>
        </row>
        <row r="2112">
          <cell r="C2112">
            <v>6037</v>
          </cell>
          <cell r="E2112">
            <v>0</v>
          </cell>
          <cell r="F2112">
            <v>0</v>
          </cell>
          <cell r="G2112">
            <v>0</v>
          </cell>
          <cell r="H2112">
            <v>0</v>
          </cell>
          <cell r="I2112">
            <v>0</v>
          </cell>
          <cell r="J2112">
            <v>0</v>
          </cell>
          <cell r="K2112">
            <v>0</v>
          </cell>
          <cell r="L2112">
            <v>0</v>
          </cell>
          <cell r="M2112">
            <v>0</v>
          </cell>
          <cell r="N2112">
            <v>0</v>
          </cell>
          <cell r="O2112">
            <v>0</v>
          </cell>
          <cell r="P2112">
            <v>0</v>
          </cell>
          <cell r="Q2112">
            <v>0</v>
          </cell>
          <cell r="R2112">
            <v>0</v>
          </cell>
          <cell r="S2112">
            <v>0</v>
          </cell>
          <cell r="T2112">
            <v>0</v>
          </cell>
          <cell r="U2112">
            <v>0</v>
          </cell>
          <cell r="V2112">
            <v>0</v>
          </cell>
          <cell r="W2112">
            <v>0</v>
          </cell>
          <cell r="X2112">
            <v>0</v>
          </cell>
          <cell r="Y2112">
            <v>0</v>
          </cell>
          <cell r="Z2112">
            <v>0</v>
          </cell>
          <cell r="AA2112">
            <v>0</v>
          </cell>
          <cell r="AB2112">
            <v>0</v>
          </cell>
          <cell r="AC2112">
            <v>0</v>
          </cell>
          <cell r="AD2112">
            <v>0</v>
          </cell>
          <cell r="AE2112">
            <v>0</v>
          </cell>
          <cell r="AF2112">
            <v>0</v>
          </cell>
          <cell r="AG2112">
            <v>0</v>
          </cell>
          <cell r="AH2112">
            <v>0</v>
          </cell>
          <cell r="AI2112">
            <v>0</v>
          </cell>
          <cell r="AJ2112">
            <v>0</v>
          </cell>
          <cell r="AK2112">
            <v>0</v>
          </cell>
          <cell r="AL2112">
            <v>0</v>
          </cell>
          <cell r="AM2112">
            <v>0</v>
          </cell>
          <cell r="AN2112">
            <v>0</v>
          </cell>
          <cell r="AO2112">
            <v>0</v>
          </cell>
          <cell r="AQ2112">
            <v>0</v>
          </cell>
          <cell r="AR2112">
            <v>0</v>
          </cell>
        </row>
        <row r="2113">
          <cell r="C2113">
            <v>6037</v>
          </cell>
          <cell r="E2113">
            <v>0</v>
          </cell>
          <cell r="F2113">
            <v>0</v>
          </cell>
          <cell r="G2113">
            <v>0</v>
          </cell>
          <cell r="H2113">
            <v>0</v>
          </cell>
          <cell r="I2113">
            <v>0</v>
          </cell>
          <cell r="J2113">
            <v>0</v>
          </cell>
          <cell r="K2113">
            <v>0</v>
          </cell>
          <cell r="L2113">
            <v>0</v>
          </cell>
          <cell r="M2113">
            <v>0</v>
          </cell>
          <cell r="N2113">
            <v>0</v>
          </cell>
          <cell r="O2113">
            <v>0</v>
          </cell>
          <cell r="P2113">
            <v>0</v>
          </cell>
          <cell r="Q2113">
            <v>0</v>
          </cell>
          <cell r="R2113">
            <v>0</v>
          </cell>
          <cell r="S2113">
            <v>0</v>
          </cell>
          <cell r="T2113">
            <v>0</v>
          </cell>
          <cell r="U2113">
            <v>0</v>
          </cell>
          <cell r="V2113">
            <v>0</v>
          </cell>
          <cell r="W2113">
            <v>0</v>
          </cell>
          <cell r="X2113">
            <v>0</v>
          </cell>
          <cell r="Y2113">
            <v>0</v>
          </cell>
          <cell r="Z2113">
            <v>0</v>
          </cell>
          <cell r="AA2113">
            <v>0</v>
          </cell>
          <cell r="AB2113">
            <v>0</v>
          </cell>
          <cell r="AC2113">
            <v>0</v>
          </cell>
          <cell r="AD2113">
            <v>0</v>
          </cell>
          <cell r="AE2113">
            <v>0</v>
          </cell>
          <cell r="AF2113">
            <v>0</v>
          </cell>
          <cell r="AG2113">
            <v>0</v>
          </cell>
          <cell r="AH2113">
            <v>0</v>
          </cell>
          <cell r="AI2113">
            <v>0</v>
          </cell>
          <cell r="AJ2113">
            <v>0</v>
          </cell>
          <cell r="AK2113">
            <v>0</v>
          </cell>
          <cell r="AL2113">
            <v>0</v>
          </cell>
          <cell r="AM2113">
            <v>0</v>
          </cell>
          <cell r="AN2113">
            <v>0</v>
          </cell>
          <cell r="AO2113">
            <v>0</v>
          </cell>
          <cell r="AQ2113">
            <v>0</v>
          </cell>
          <cell r="AR2113">
            <v>0</v>
          </cell>
        </row>
        <row r="2114">
          <cell r="C2114">
            <v>6037</v>
          </cell>
          <cell r="E2114">
            <v>0</v>
          </cell>
          <cell r="F2114">
            <v>0</v>
          </cell>
          <cell r="G2114">
            <v>0</v>
          </cell>
          <cell r="H2114">
            <v>0</v>
          </cell>
          <cell r="I2114">
            <v>0</v>
          </cell>
          <cell r="J2114">
            <v>0</v>
          </cell>
          <cell r="K2114">
            <v>0</v>
          </cell>
          <cell r="L2114">
            <v>0</v>
          </cell>
          <cell r="M2114">
            <v>0</v>
          </cell>
          <cell r="N2114">
            <v>0</v>
          </cell>
          <cell r="O2114">
            <v>0</v>
          </cell>
          <cell r="P2114">
            <v>0</v>
          </cell>
          <cell r="Q2114">
            <v>0</v>
          </cell>
          <cell r="R2114">
            <v>0</v>
          </cell>
          <cell r="S2114">
            <v>0</v>
          </cell>
          <cell r="T2114">
            <v>0</v>
          </cell>
          <cell r="U2114">
            <v>0</v>
          </cell>
          <cell r="V2114">
            <v>0</v>
          </cell>
          <cell r="W2114">
            <v>0</v>
          </cell>
          <cell r="X2114">
            <v>0</v>
          </cell>
          <cell r="Y2114">
            <v>0</v>
          </cell>
          <cell r="Z2114">
            <v>0</v>
          </cell>
          <cell r="AA2114">
            <v>0</v>
          </cell>
          <cell r="AB2114">
            <v>0</v>
          </cell>
          <cell r="AC2114">
            <v>0</v>
          </cell>
          <cell r="AD2114">
            <v>0</v>
          </cell>
          <cell r="AE2114">
            <v>0</v>
          </cell>
          <cell r="AF2114">
            <v>0</v>
          </cell>
          <cell r="AG2114">
            <v>0</v>
          </cell>
          <cell r="AH2114">
            <v>0</v>
          </cell>
          <cell r="AI2114">
            <v>0</v>
          </cell>
          <cell r="AJ2114">
            <v>0</v>
          </cell>
          <cell r="AK2114">
            <v>0</v>
          </cell>
          <cell r="AL2114">
            <v>0</v>
          </cell>
          <cell r="AM2114">
            <v>0</v>
          </cell>
          <cell r="AN2114">
            <v>0</v>
          </cell>
          <cell r="AO2114">
            <v>0</v>
          </cell>
          <cell r="AQ2114">
            <v>0</v>
          </cell>
          <cell r="AR2114">
            <v>0</v>
          </cell>
        </row>
        <row r="2115">
          <cell r="C2115">
            <v>6037</v>
          </cell>
          <cell r="E2115">
            <v>0</v>
          </cell>
          <cell r="F2115">
            <v>0</v>
          </cell>
          <cell r="G2115">
            <v>0</v>
          </cell>
          <cell r="H2115">
            <v>0</v>
          </cell>
          <cell r="I2115">
            <v>0</v>
          </cell>
          <cell r="J2115">
            <v>0</v>
          </cell>
          <cell r="K2115">
            <v>0</v>
          </cell>
          <cell r="L2115">
            <v>0</v>
          </cell>
          <cell r="M2115">
            <v>0</v>
          </cell>
          <cell r="N2115">
            <v>0</v>
          </cell>
          <cell r="O2115">
            <v>0</v>
          </cell>
          <cell r="P2115">
            <v>0</v>
          </cell>
          <cell r="Q2115">
            <v>0</v>
          </cell>
          <cell r="R2115">
            <v>0</v>
          </cell>
          <cell r="S2115">
            <v>0</v>
          </cell>
          <cell r="T2115">
            <v>0</v>
          </cell>
          <cell r="U2115">
            <v>0</v>
          </cell>
          <cell r="V2115">
            <v>0</v>
          </cell>
          <cell r="W2115">
            <v>0</v>
          </cell>
          <cell r="X2115">
            <v>0</v>
          </cell>
          <cell r="Y2115">
            <v>0</v>
          </cell>
          <cell r="Z2115">
            <v>0</v>
          </cell>
          <cell r="AA2115">
            <v>0</v>
          </cell>
          <cell r="AB2115">
            <v>0</v>
          </cell>
          <cell r="AC2115">
            <v>0</v>
          </cell>
          <cell r="AD2115">
            <v>0</v>
          </cell>
          <cell r="AE2115">
            <v>0</v>
          </cell>
          <cell r="AF2115">
            <v>0</v>
          </cell>
          <cell r="AG2115">
            <v>0</v>
          </cell>
          <cell r="AH2115">
            <v>0</v>
          </cell>
          <cell r="AI2115">
            <v>0</v>
          </cell>
          <cell r="AJ2115">
            <v>0</v>
          </cell>
          <cell r="AK2115">
            <v>0</v>
          </cell>
          <cell r="AL2115">
            <v>0</v>
          </cell>
          <cell r="AM2115">
            <v>0</v>
          </cell>
          <cell r="AN2115">
            <v>0</v>
          </cell>
          <cell r="AO2115">
            <v>0</v>
          </cell>
          <cell r="AQ2115">
            <v>0</v>
          </cell>
          <cell r="AR2115">
            <v>0</v>
          </cell>
        </row>
        <row r="2116">
          <cell r="E2116">
            <v>0</v>
          </cell>
          <cell r="F2116">
            <v>0</v>
          </cell>
          <cell r="G2116">
            <v>-78086</v>
          </cell>
          <cell r="H2116">
            <v>0</v>
          </cell>
          <cell r="I2116">
            <v>0</v>
          </cell>
          <cell r="J2116">
            <v>0</v>
          </cell>
          <cell r="K2116">
            <v>0</v>
          </cell>
          <cell r="L2116">
            <v>0</v>
          </cell>
          <cell r="M2116">
            <v>0</v>
          </cell>
          <cell r="N2116">
            <v>0</v>
          </cell>
          <cell r="O2116">
            <v>0</v>
          </cell>
          <cell r="P2116">
            <v>0</v>
          </cell>
          <cell r="Q2116">
            <v>0</v>
          </cell>
          <cell r="R2116">
            <v>0</v>
          </cell>
          <cell r="S2116">
            <v>0</v>
          </cell>
          <cell r="T2116">
            <v>0</v>
          </cell>
          <cell r="U2116">
            <v>0</v>
          </cell>
          <cell r="V2116">
            <v>0</v>
          </cell>
          <cell r="W2116">
            <v>0</v>
          </cell>
          <cell r="X2116">
            <v>0</v>
          </cell>
          <cell r="Y2116">
            <v>0</v>
          </cell>
          <cell r="Z2116">
            <v>0</v>
          </cell>
          <cell r="AA2116">
            <v>0</v>
          </cell>
          <cell r="AB2116">
            <v>0</v>
          </cell>
          <cell r="AC2116">
            <v>0</v>
          </cell>
          <cell r="AD2116">
            <v>0</v>
          </cell>
          <cell r="AE2116">
            <v>0</v>
          </cell>
          <cell r="AF2116">
            <v>0</v>
          </cell>
          <cell r="AG2116">
            <v>0</v>
          </cell>
          <cell r="AH2116">
            <v>0</v>
          </cell>
          <cell r="AI2116">
            <v>0</v>
          </cell>
          <cell r="AJ2116">
            <v>0</v>
          </cell>
          <cell r="AK2116">
            <v>0</v>
          </cell>
          <cell r="AL2116">
            <v>0</v>
          </cell>
          <cell r="AM2116">
            <v>0</v>
          </cell>
          <cell r="AN2116">
            <v>0</v>
          </cell>
          <cell r="AO2116">
            <v>0</v>
          </cell>
          <cell r="AQ2116">
            <v>78086</v>
          </cell>
          <cell r="AR2116">
            <v>0</v>
          </cell>
        </row>
        <row r="2117">
          <cell r="AQ2117">
            <v>0</v>
          </cell>
          <cell r="AR2117">
            <v>0</v>
          </cell>
        </row>
        <row r="2118">
          <cell r="C2118">
            <v>0</v>
          </cell>
          <cell r="E2118">
            <v>0</v>
          </cell>
          <cell r="F2118">
            <v>0</v>
          </cell>
          <cell r="G2118">
            <v>0</v>
          </cell>
          <cell r="H2118">
            <v>0</v>
          </cell>
          <cell r="I2118">
            <v>0</v>
          </cell>
          <cell r="J2118">
            <v>0</v>
          </cell>
          <cell r="K2118">
            <v>0</v>
          </cell>
          <cell r="L2118">
            <v>0</v>
          </cell>
          <cell r="M2118">
            <v>0</v>
          </cell>
          <cell r="N2118">
            <v>0</v>
          </cell>
          <cell r="O2118">
            <v>0</v>
          </cell>
          <cell r="P2118">
            <v>0</v>
          </cell>
          <cell r="Q2118">
            <v>0</v>
          </cell>
          <cell r="R2118">
            <v>0</v>
          </cell>
          <cell r="S2118">
            <v>0</v>
          </cell>
          <cell r="T2118">
            <v>0</v>
          </cell>
          <cell r="U2118">
            <v>0</v>
          </cell>
          <cell r="V2118">
            <v>0</v>
          </cell>
          <cell r="W2118">
            <v>0</v>
          </cell>
          <cell r="X2118">
            <v>0</v>
          </cell>
          <cell r="Y2118">
            <v>0</v>
          </cell>
          <cell r="Z2118">
            <v>0</v>
          </cell>
          <cell r="AA2118">
            <v>0</v>
          </cell>
          <cell r="AB2118">
            <v>0</v>
          </cell>
          <cell r="AC2118">
            <v>0</v>
          </cell>
          <cell r="AD2118">
            <v>0</v>
          </cell>
          <cell r="AE2118">
            <v>0</v>
          </cell>
          <cell r="AF2118">
            <v>0</v>
          </cell>
          <cell r="AG2118">
            <v>0</v>
          </cell>
          <cell r="AH2118">
            <v>0</v>
          </cell>
          <cell r="AI2118">
            <v>0</v>
          </cell>
          <cell r="AJ2118">
            <v>0</v>
          </cell>
          <cell r="AK2118">
            <v>0</v>
          </cell>
          <cell r="AL2118">
            <v>0</v>
          </cell>
          <cell r="AM2118">
            <v>0</v>
          </cell>
          <cell r="AN2118">
            <v>0</v>
          </cell>
          <cell r="AO2118">
            <v>0</v>
          </cell>
          <cell r="AQ2118">
            <v>0</v>
          </cell>
          <cell r="AR2118">
            <v>0</v>
          </cell>
        </row>
        <row r="2119">
          <cell r="C2119">
            <v>0</v>
          </cell>
          <cell r="E2119">
            <v>0</v>
          </cell>
          <cell r="F2119">
            <v>0</v>
          </cell>
          <cell r="G2119">
            <v>0</v>
          </cell>
          <cell r="H2119">
            <v>0</v>
          </cell>
          <cell r="I2119">
            <v>0</v>
          </cell>
          <cell r="J2119">
            <v>0</v>
          </cell>
          <cell r="K2119">
            <v>0</v>
          </cell>
          <cell r="L2119">
            <v>0</v>
          </cell>
          <cell r="M2119">
            <v>0</v>
          </cell>
          <cell r="N2119">
            <v>0</v>
          </cell>
          <cell r="O2119">
            <v>0</v>
          </cell>
          <cell r="P2119">
            <v>0</v>
          </cell>
          <cell r="Q2119">
            <v>0</v>
          </cell>
          <cell r="R2119">
            <v>0</v>
          </cell>
          <cell r="S2119">
            <v>0</v>
          </cell>
          <cell r="T2119">
            <v>0</v>
          </cell>
          <cell r="U2119">
            <v>0</v>
          </cell>
          <cell r="V2119">
            <v>0</v>
          </cell>
          <cell r="W2119">
            <v>0</v>
          </cell>
          <cell r="X2119">
            <v>0</v>
          </cell>
          <cell r="Y2119">
            <v>0</v>
          </cell>
          <cell r="Z2119">
            <v>0</v>
          </cell>
          <cell r="AA2119">
            <v>0</v>
          </cell>
          <cell r="AB2119">
            <v>0</v>
          </cell>
          <cell r="AC2119">
            <v>0</v>
          </cell>
          <cell r="AD2119">
            <v>0</v>
          </cell>
          <cell r="AE2119">
            <v>0</v>
          </cell>
          <cell r="AF2119">
            <v>0</v>
          </cell>
          <cell r="AG2119">
            <v>0</v>
          </cell>
          <cell r="AH2119">
            <v>0</v>
          </cell>
          <cell r="AI2119">
            <v>0</v>
          </cell>
          <cell r="AJ2119">
            <v>0</v>
          </cell>
          <cell r="AK2119">
            <v>0</v>
          </cell>
          <cell r="AL2119">
            <v>0</v>
          </cell>
          <cell r="AM2119">
            <v>0</v>
          </cell>
          <cell r="AN2119">
            <v>0</v>
          </cell>
          <cell r="AO2119">
            <v>0</v>
          </cell>
          <cell r="AQ2119">
            <v>0</v>
          </cell>
          <cell r="AR2119">
            <v>0</v>
          </cell>
        </row>
        <row r="2120">
          <cell r="C2120">
            <v>0</v>
          </cell>
          <cell r="E2120">
            <v>0</v>
          </cell>
          <cell r="F2120">
            <v>0</v>
          </cell>
          <cell r="G2120">
            <v>0</v>
          </cell>
          <cell r="H2120">
            <v>0</v>
          </cell>
          <cell r="I2120">
            <v>0</v>
          </cell>
          <cell r="J2120">
            <v>0</v>
          </cell>
          <cell r="K2120">
            <v>0</v>
          </cell>
          <cell r="L2120">
            <v>0</v>
          </cell>
          <cell r="M2120">
            <v>0</v>
          </cell>
          <cell r="N2120">
            <v>0</v>
          </cell>
          <cell r="O2120">
            <v>0</v>
          </cell>
          <cell r="P2120">
            <v>0</v>
          </cell>
          <cell r="Q2120">
            <v>0</v>
          </cell>
          <cell r="R2120">
            <v>0</v>
          </cell>
          <cell r="S2120">
            <v>0</v>
          </cell>
          <cell r="T2120">
            <v>0</v>
          </cell>
          <cell r="U2120">
            <v>0</v>
          </cell>
          <cell r="V2120">
            <v>0</v>
          </cell>
          <cell r="W2120">
            <v>0</v>
          </cell>
          <cell r="X2120">
            <v>0</v>
          </cell>
          <cell r="Y2120">
            <v>0</v>
          </cell>
          <cell r="Z2120">
            <v>0</v>
          </cell>
          <cell r="AA2120">
            <v>0</v>
          </cell>
          <cell r="AB2120">
            <v>0</v>
          </cell>
          <cell r="AC2120">
            <v>0</v>
          </cell>
          <cell r="AD2120">
            <v>0</v>
          </cell>
          <cell r="AE2120">
            <v>0</v>
          </cell>
          <cell r="AF2120">
            <v>0</v>
          </cell>
          <cell r="AG2120">
            <v>0</v>
          </cell>
          <cell r="AH2120">
            <v>0</v>
          </cell>
          <cell r="AI2120">
            <v>0</v>
          </cell>
          <cell r="AJ2120">
            <v>0</v>
          </cell>
          <cell r="AK2120">
            <v>0</v>
          </cell>
          <cell r="AL2120">
            <v>0</v>
          </cell>
          <cell r="AM2120">
            <v>0</v>
          </cell>
          <cell r="AN2120">
            <v>0</v>
          </cell>
          <cell r="AO2120">
            <v>0</v>
          </cell>
          <cell r="AQ2120">
            <v>0</v>
          </cell>
          <cell r="AR2120">
            <v>0</v>
          </cell>
        </row>
        <row r="2121">
          <cell r="C2121">
            <v>0</v>
          </cell>
          <cell r="E2121">
            <v>0</v>
          </cell>
          <cell r="F2121">
            <v>0</v>
          </cell>
          <cell r="G2121">
            <v>0</v>
          </cell>
          <cell r="H2121">
            <v>0</v>
          </cell>
          <cell r="I2121">
            <v>0</v>
          </cell>
          <cell r="J2121">
            <v>0</v>
          </cell>
          <cell r="K2121">
            <v>0</v>
          </cell>
          <cell r="L2121">
            <v>0</v>
          </cell>
          <cell r="M2121">
            <v>0</v>
          </cell>
          <cell r="N2121">
            <v>0</v>
          </cell>
          <cell r="O2121">
            <v>0</v>
          </cell>
          <cell r="P2121">
            <v>0</v>
          </cell>
          <cell r="Q2121">
            <v>0</v>
          </cell>
          <cell r="R2121">
            <v>0</v>
          </cell>
          <cell r="S2121">
            <v>0</v>
          </cell>
          <cell r="T2121">
            <v>0</v>
          </cell>
          <cell r="U2121">
            <v>0</v>
          </cell>
          <cell r="V2121">
            <v>0</v>
          </cell>
          <cell r="W2121">
            <v>0</v>
          </cell>
          <cell r="X2121">
            <v>0</v>
          </cell>
          <cell r="Y2121">
            <v>0</v>
          </cell>
          <cell r="Z2121">
            <v>0</v>
          </cell>
          <cell r="AA2121">
            <v>0</v>
          </cell>
          <cell r="AB2121">
            <v>0</v>
          </cell>
          <cell r="AC2121">
            <v>0</v>
          </cell>
          <cell r="AD2121">
            <v>0</v>
          </cell>
          <cell r="AE2121">
            <v>0</v>
          </cell>
          <cell r="AF2121">
            <v>0</v>
          </cell>
          <cell r="AG2121">
            <v>0</v>
          </cell>
          <cell r="AH2121">
            <v>0</v>
          </cell>
          <cell r="AI2121">
            <v>0</v>
          </cell>
          <cell r="AJ2121">
            <v>0</v>
          </cell>
          <cell r="AK2121">
            <v>0</v>
          </cell>
          <cell r="AL2121">
            <v>0</v>
          </cell>
          <cell r="AM2121">
            <v>0</v>
          </cell>
          <cell r="AN2121">
            <v>0</v>
          </cell>
          <cell r="AO2121">
            <v>0</v>
          </cell>
          <cell r="AQ2121">
            <v>0</v>
          </cell>
          <cell r="AR2121">
            <v>0</v>
          </cell>
        </row>
        <row r="2122">
          <cell r="C2122">
            <v>0</v>
          </cell>
          <cell r="E2122">
            <v>0</v>
          </cell>
          <cell r="F2122">
            <v>0</v>
          </cell>
          <cell r="G2122">
            <v>0</v>
          </cell>
          <cell r="H2122">
            <v>0</v>
          </cell>
          <cell r="I2122">
            <v>0</v>
          </cell>
          <cell r="J2122">
            <v>0</v>
          </cell>
          <cell r="K2122">
            <v>0</v>
          </cell>
          <cell r="L2122">
            <v>0</v>
          </cell>
          <cell r="M2122">
            <v>0</v>
          </cell>
          <cell r="N2122">
            <v>0</v>
          </cell>
          <cell r="O2122">
            <v>0</v>
          </cell>
          <cell r="P2122">
            <v>0</v>
          </cell>
          <cell r="Q2122">
            <v>0</v>
          </cell>
          <cell r="R2122">
            <v>0</v>
          </cell>
          <cell r="S2122">
            <v>0</v>
          </cell>
          <cell r="T2122">
            <v>0</v>
          </cell>
          <cell r="U2122">
            <v>0</v>
          </cell>
          <cell r="V2122">
            <v>0</v>
          </cell>
          <cell r="W2122">
            <v>0</v>
          </cell>
          <cell r="X2122">
            <v>0</v>
          </cell>
          <cell r="Y2122">
            <v>0</v>
          </cell>
          <cell r="Z2122">
            <v>0</v>
          </cell>
          <cell r="AA2122">
            <v>0</v>
          </cell>
          <cell r="AB2122">
            <v>0</v>
          </cell>
          <cell r="AC2122">
            <v>0</v>
          </cell>
          <cell r="AD2122">
            <v>0</v>
          </cell>
          <cell r="AE2122">
            <v>0</v>
          </cell>
          <cell r="AF2122">
            <v>0</v>
          </cell>
          <cell r="AG2122">
            <v>0</v>
          </cell>
          <cell r="AH2122">
            <v>0</v>
          </cell>
          <cell r="AI2122">
            <v>0</v>
          </cell>
          <cell r="AJ2122">
            <v>0</v>
          </cell>
          <cell r="AK2122">
            <v>0</v>
          </cell>
          <cell r="AL2122">
            <v>0</v>
          </cell>
          <cell r="AM2122">
            <v>0</v>
          </cell>
          <cell r="AN2122">
            <v>0</v>
          </cell>
          <cell r="AO2122">
            <v>0</v>
          </cell>
          <cell r="AQ2122">
            <v>0</v>
          </cell>
          <cell r="AR2122">
            <v>0</v>
          </cell>
        </row>
        <row r="2123">
          <cell r="C2123">
            <v>0</v>
          </cell>
          <cell r="E2123">
            <v>0</v>
          </cell>
          <cell r="F2123">
            <v>0</v>
          </cell>
          <cell r="G2123">
            <v>0</v>
          </cell>
          <cell r="H2123">
            <v>0</v>
          </cell>
          <cell r="I2123">
            <v>0</v>
          </cell>
          <cell r="J2123">
            <v>0</v>
          </cell>
          <cell r="K2123">
            <v>0</v>
          </cell>
          <cell r="L2123">
            <v>0</v>
          </cell>
          <cell r="M2123">
            <v>0</v>
          </cell>
          <cell r="N2123">
            <v>0</v>
          </cell>
          <cell r="O2123">
            <v>0</v>
          </cell>
          <cell r="P2123">
            <v>0</v>
          </cell>
          <cell r="Q2123">
            <v>0</v>
          </cell>
          <cell r="R2123">
            <v>0</v>
          </cell>
          <cell r="S2123">
            <v>0</v>
          </cell>
          <cell r="T2123">
            <v>0</v>
          </cell>
          <cell r="U2123">
            <v>0</v>
          </cell>
          <cell r="V2123">
            <v>0</v>
          </cell>
          <cell r="W2123">
            <v>0</v>
          </cell>
          <cell r="X2123">
            <v>0</v>
          </cell>
          <cell r="Y2123">
            <v>0</v>
          </cell>
          <cell r="Z2123">
            <v>0</v>
          </cell>
          <cell r="AA2123">
            <v>0</v>
          </cell>
          <cell r="AB2123">
            <v>0</v>
          </cell>
          <cell r="AC2123">
            <v>0</v>
          </cell>
          <cell r="AD2123">
            <v>0</v>
          </cell>
          <cell r="AE2123">
            <v>0</v>
          </cell>
          <cell r="AF2123">
            <v>0</v>
          </cell>
          <cell r="AG2123">
            <v>0</v>
          </cell>
          <cell r="AH2123">
            <v>0</v>
          </cell>
          <cell r="AI2123">
            <v>0</v>
          </cell>
          <cell r="AJ2123">
            <v>0</v>
          </cell>
          <cell r="AK2123">
            <v>0</v>
          </cell>
          <cell r="AL2123">
            <v>0</v>
          </cell>
          <cell r="AM2123">
            <v>0</v>
          </cell>
          <cell r="AN2123">
            <v>0</v>
          </cell>
          <cell r="AO2123">
            <v>0</v>
          </cell>
          <cell r="AQ2123">
            <v>0</v>
          </cell>
          <cell r="AR2123">
            <v>0</v>
          </cell>
        </row>
        <row r="2124">
          <cell r="C2124">
            <v>0</v>
          </cell>
          <cell r="E2124">
            <v>0</v>
          </cell>
          <cell r="F2124">
            <v>0</v>
          </cell>
          <cell r="G2124">
            <v>0</v>
          </cell>
          <cell r="H2124">
            <v>0</v>
          </cell>
          <cell r="I2124">
            <v>0</v>
          </cell>
          <cell r="J2124">
            <v>0</v>
          </cell>
          <cell r="K2124">
            <v>0</v>
          </cell>
          <cell r="L2124">
            <v>0</v>
          </cell>
          <cell r="M2124">
            <v>0</v>
          </cell>
          <cell r="N2124">
            <v>0</v>
          </cell>
          <cell r="O2124">
            <v>0</v>
          </cell>
          <cell r="P2124">
            <v>0</v>
          </cell>
          <cell r="Q2124">
            <v>0</v>
          </cell>
          <cell r="R2124">
            <v>0</v>
          </cell>
          <cell r="S2124">
            <v>0</v>
          </cell>
          <cell r="T2124">
            <v>0</v>
          </cell>
          <cell r="U2124">
            <v>0</v>
          </cell>
          <cell r="V2124">
            <v>0</v>
          </cell>
          <cell r="W2124">
            <v>0</v>
          </cell>
          <cell r="X2124">
            <v>0</v>
          </cell>
          <cell r="Y2124">
            <v>0</v>
          </cell>
          <cell r="Z2124">
            <v>0</v>
          </cell>
          <cell r="AA2124">
            <v>0</v>
          </cell>
          <cell r="AB2124">
            <v>0</v>
          </cell>
          <cell r="AC2124">
            <v>0</v>
          </cell>
          <cell r="AD2124">
            <v>0</v>
          </cell>
          <cell r="AE2124">
            <v>0</v>
          </cell>
          <cell r="AF2124">
            <v>0</v>
          </cell>
          <cell r="AG2124">
            <v>0</v>
          </cell>
          <cell r="AH2124">
            <v>0</v>
          </cell>
          <cell r="AI2124">
            <v>0</v>
          </cell>
          <cell r="AJ2124">
            <v>0</v>
          </cell>
          <cell r="AK2124">
            <v>0</v>
          </cell>
          <cell r="AL2124">
            <v>0</v>
          </cell>
          <cell r="AM2124">
            <v>0</v>
          </cell>
          <cell r="AN2124">
            <v>0</v>
          </cell>
          <cell r="AO2124">
            <v>0</v>
          </cell>
          <cell r="AQ2124">
            <v>0</v>
          </cell>
          <cell r="AR2124">
            <v>0</v>
          </cell>
        </row>
        <row r="2125">
          <cell r="C2125">
            <v>0</v>
          </cell>
          <cell r="E2125">
            <v>0</v>
          </cell>
          <cell r="F2125">
            <v>0</v>
          </cell>
          <cell r="G2125">
            <v>0</v>
          </cell>
          <cell r="H2125">
            <v>0</v>
          </cell>
          <cell r="I2125">
            <v>0</v>
          </cell>
          <cell r="J2125">
            <v>0</v>
          </cell>
          <cell r="K2125">
            <v>0</v>
          </cell>
          <cell r="L2125">
            <v>0</v>
          </cell>
          <cell r="M2125">
            <v>0</v>
          </cell>
          <cell r="N2125">
            <v>0</v>
          </cell>
          <cell r="O2125">
            <v>0</v>
          </cell>
          <cell r="P2125">
            <v>0</v>
          </cell>
          <cell r="Q2125">
            <v>0</v>
          </cell>
          <cell r="R2125">
            <v>0</v>
          </cell>
          <cell r="S2125">
            <v>0</v>
          </cell>
          <cell r="T2125">
            <v>0</v>
          </cell>
          <cell r="U2125">
            <v>0</v>
          </cell>
          <cell r="V2125">
            <v>0</v>
          </cell>
          <cell r="W2125">
            <v>0</v>
          </cell>
          <cell r="X2125">
            <v>0</v>
          </cell>
          <cell r="Y2125">
            <v>0</v>
          </cell>
          <cell r="Z2125">
            <v>0</v>
          </cell>
          <cell r="AA2125">
            <v>0</v>
          </cell>
          <cell r="AB2125">
            <v>0</v>
          </cell>
          <cell r="AC2125">
            <v>0</v>
          </cell>
          <cell r="AD2125">
            <v>0</v>
          </cell>
          <cell r="AE2125">
            <v>0</v>
          </cell>
          <cell r="AF2125">
            <v>0</v>
          </cell>
          <cell r="AG2125">
            <v>0</v>
          </cell>
          <cell r="AH2125">
            <v>0</v>
          </cell>
          <cell r="AI2125">
            <v>0</v>
          </cell>
          <cell r="AJ2125">
            <v>0</v>
          </cell>
          <cell r="AK2125">
            <v>0</v>
          </cell>
          <cell r="AL2125">
            <v>0</v>
          </cell>
          <cell r="AM2125">
            <v>0</v>
          </cell>
          <cell r="AN2125">
            <v>0</v>
          </cell>
          <cell r="AO2125">
            <v>0</v>
          </cell>
          <cell r="AQ2125">
            <v>0</v>
          </cell>
          <cell r="AR2125">
            <v>0</v>
          </cell>
        </row>
        <row r="2126">
          <cell r="C2126">
            <v>0</v>
          </cell>
          <cell r="E2126">
            <v>0</v>
          </cell>
          <cell r="F2126">
            <v>0</v>
          </cell>
          <cell r="G2126">
            <v>0</v>
          </cell>
          <cell r="H2126">
            <v>0</v>
          </cell>
          <cell r="I2126">
            <v>0</v>
          </cell>
          <cell r="J2126">
            <v>0</v>
          </cell>
          <cell r="K2126">
            <v>0</v>
          </cell>
          <cell r="L2126">
            <v>0</v>
          </cell>
          <cell r="M2126">
            <v>0</v>
          </cell>
          <cell r="N2126">
            <v>0</v>
          </cell>
          <cell r="O2126">
            <v>0</v>
          </cell>
          <cell r="P2126">
            <v>0</v>
          </cell>
          <cell r="Q2126">
            <v>0</v>
          </cell>
          <cell r="R2126">
            <v>0</v>
          </cell>
          <cell r="S2126">
            <v>0</v>
          </cell>
          <cell r="T2126">
            <v>0</v>
          </cell>
          <cell r="U2126">
            <v>0</v>
          </cell>
          <cell r="V2126">
            <v>0</v>
          </cell>
          <cell r="W2126">
            <v>0</v>
          </cell>
          <cell r="X2126">
            <v>0</v>
          </cell>
          <cell r="Y2126">
            <v>0</v>
          </cell>
          <cell r="Z2126">
            <v>0</v>
          </cell>
          <cell r="AA2126">
            <v>0</v>
          </cell>
          <cell r="AB2126">
            <v>0</v>
          </cell>
          <cell r="AC2126">
            <v>0</v>
          </cell>
          <cell r="AD2126">
            <v>0</v>
          </cell>
          <cell r="AE2126">
            <v>0</v>
          </cell>
          <cell r="AF2126">
            <v>0</v>
          </cell>
          <cell r="AG2126">
            <v>0</v>
          </cell>
          <cell r="AH2126">
            <v>0</v>
          </cell>
          <cell r="AI2126">
            <v>0</v>
          </cell>
          <cell r="AJ2126">
            <v>0</v>
          </cell>
          <cell r="AK2126">
            <v>0</v>
          </cell>
          <cell r="AL2126">
            <v>0</v>
          </cell>
          <cell r="AM2126">
            <v>0</v>
          </cell>
          <cell r="AN2126">
            <v>0</v>
          </cell>
          <cell r="AO2126">
            <v>0</v>
          </cell>
          <cell r="AQ2126">
            <v>0</v>
          </cell>
          <cell r="AR2126">
            <v>0</v>
          </cell>
        </row>
        <row r="2127">
          <cell r="C2127">
            <v>0</v>
          </cell>
          <cell r="E2127">
            <v>0</v>
          </cell>
          <cell r="F2127">
            <v>0</v>
          </cell>
          <cell r="G2127">
            <v>0</v>
          </cell>
          <cell r="H2127">
            <v>0</v>
          </cell>
          <cell r="I2127">
            <v>0</v>
          </cell>
          <cell r="J2127">
            <v>0</v>
          </cell>
          <cell r="K2127">
            <v>0</v>
          </cell>
          <cell r="L2127">
            <v>0</v>
          </cell>
          <cell r="M2127">
            <v>0</v>
          </cell>
          <cell r="N2127">
            <v>0</v>
          </cell>
          <cell r="O2127">
            <v>0</v>
          </cell>
          <cell r="P2127">
            <v>0</v>
          </cell>
          <cell r="Q2127">
            <v>0</v>
          </cell>
          <cell r="R2127">
            <v>0</v>
          </cell>
          <cell r="S2127">
            <v>0</v>
          </cell>
          <cell r="T2127">
            <v>0</v>
          </cell>
          <cell r="U2127">
            <v>0</v>
          </cell>
          <cell r="V2127">
            <v>0</v>
          </cell>
          <cell r="W2127">
            <v>0</v>
          </cell>
          <cell r="X2127">
            <v>0</v>
          </cell>
          <cell r="Y2127">
            <v>0</v>
          </cell>
          <cell r="Z2127">
            <v>0</v>
          </cell>
          <cell r="AA2127">
            <v>0</v>
          </cell>
          <cell r="AB2127">
            <v>0</v>
          </cell>
          <cell r="AC2127">
            <v>0</v>
          </cell>
          <cell r="AD2127">
            <v>0</v>
          </cell>
          <cell r="AE2127">
            <v>0</v>
          </cell>
          <cell r="AF2127">
            <v>0</v>
          </cell>
          <cell r="AG2127">
            <v>0</v>
          </cell>
          <cell r="AH2127">
            <v>0</v>
          </cell>
          <cell r="AI2127">
            <v>0</v>
          </cell>
          <cell r="AJ2127">
            <v>0</v>
          </cell>
          <cell r="AK2127">
            <v>0</v>
          </cell>
          <cell r="AL2127">
            <v>0</v>
          </cell>
          <cell r="AM2127">
            <v>0</v>
          </cell>
          <cell r="AN2127">
            <v>0</v>
          </cell>
          <cell r="AO2127">
            <v>0</v>
          </cell>
          <cell r="AQ2127">
            <v>0</v>
          </cell>
          <cell r="AR2127">
            <v>0</v>
          </cell>
        </row>
        <row r="2128">
          <cell r="C2128">
            <v>0</v>
          </cell>
          <cell r="E2128">
            <v>0</v>
          </cell>
          <cell r="F2128">
            <v>0</v>
          </cell>
          <cell r="G2128">
            <v>0</v>
          </cell>
          <cell r="H2128">
            <v>0</v>
          </cell>
          <cell r="I2128">
            <v>0</v>
          </cell>
          <cell r="J2128">
            <v>0</v>
          </cell>
          <cell r="K2128">
            <v>0</v>
          </cell>
          <cell r="L2128">
            <v>0</v>
          </cell>
          <cell r="M2128">
            <v>0</v>
          </cell>
          <cell r="N2128">
            <v>0</v>
          </cell>
          <cell r="O2128">
            <v>0</v>
          </cell>
          <cell r="P2128">
            <v>0</v>
          </cell>
          <cell r="Q2128">
            <v>0</v>
          </cell>
          <cell r="R2128">
            <v>0</v>
          </cell>
          <cell r="S2128">
            <v>0</v>
          </cell>
          <cell r="T2128">
            <v>0</v>
          </cell>
          <cell r="U2128">
            <v>0</v>
          </cell>
          <cell r="V2128">
            <v>0</v>
          </cell>
          <cell r="W2128">
            <v>0</v>
          </cell>
          <cell r="X2128">
            <v>0</v>
          </cell>
          <cell r="Y2128">
            <v>0</v>
          </cell>
          <cell r="Z2128">
            <v>0</v>
          </cell>
          <cell r="AA2128">
            <v>0</v>
          </cell>
          <cell r="AB2128">
            <v>0</v>
          </cell>
          <cell r="AC2128">
            <v>0</v>
          </cell>
          <cell r="AD2128">
            <v>0</v>
          </cell>
          <cell r="AE2128">
            <v>0</v>
          </cell>
          <cell r="AF2128">
            <v>0</v>
          </cell>
          <cell r="AG2128">
            <v>0</v>
          </cell>
          <cell r="AH2128">
            <v>0</v>
          </cell>
          <cell r="AI2128">
            <v>0</v>
          </cell>
          <cell r="AJ2128">
            <v>0</v>
          </cell>
          <cell r="AK2128">
            <v>0</v>
          </cell>
          <cell r="AL2128">
            <v>0</v>
          </cell>
          <cell r="AM2128">
            <v>0</v>
          </cell>
          <cell r="AN2128">
            <v>0</v>
          </cell>
          <cell r="AO2128">
            <v>0</v>
          </cell>
          <cell r="AQ2128">
            <v>0</v>
          </cell>
          <cell r="AR2128">
            <v>0</v>
          </cell>
        </row>
        <row r="2129">
          <cell r="C2129">
            <v>0</v>
          </cell>
          <cell r="E2129">
            <v>0</v>
          </cell>
          <cell r="F2129">
            <v>0</v>
          </cell>
          <cell r="G2129">
            <v>0</v>
          </cell>
          <cell r="H2129">
            <v>0</v>
          </cell>
          <cell r="I2129">
            <v>0</v>
          </cell>
          <cell r="J2129">
            <v>0</v>
          </cell>
          <cell r="K2129">
            <v>0</v>
          </cell>
          <cell r="L2129">
            <v>0</v>
          </cell>
          <cell r="M2129">
            <v>0</v>
          </cell>
          <cell r="N2129">
            <v>0</v>
          </cell>
          <cell r="O2129">
            <v>0</v>
          </cell>
          <cell r="P2129">
            <v>0</v>
          </cell>
          <cell r="Q2129">
            <v>0</v>
          </cell>
          <cell r="R2129">
            <v>0</v>
          </cell>
          <cell r="S2129">
            <v>0</v>
          </cell>
          <cell r="T2129">
            <v>0</v>
          </cell>
          <cell r="U2129">
            <v>0</v>
          </cell>
          <cell r="V2129">
            <v>0</v>
          </cell>
          <cell r="W2129">
            <v>0</v>
          </cell>
          <cell r="X2129">
            <v>0</v>
          </cell>
          <cell r="Y2129">
            <v>0</v>
          </cell>
          <cell r="Z2129">
            <v>0</v>
          </cell>
          <cell r="AA2129">
            <v>0</v>
          </cell>
          <cell r="AB2129">
            <v>0</v>
          </cell>
          <cell r="AC2129">
            <v>0</v>
          </cell>
          <cell r="AD2129">
            <v>0</v>
          </cell>
          <cell r="AE2129">
            <v>0</v>
          </cell>
          <cell r="AF2129">
            <v>0</v>
          </cell>
          <cell r="AG2129">
            <v>0</v>
          </cell>
          <cell r="AH2129">
            <v>0</v>
          </cell>
          <cell r="AI2129">
            <v>0</v>
          </cell>
          <cell r="AJ2129">
            <v>0</v>
          </cell>
          <cell r="AK2129">
            <v>0</v>
          </cell>
          <cell r="AL2129">
            <v>0</v>
          </cell>
          <cell r="AM2129">
            <v>0</v>
          </cell>
          <cell r="AN2129">
            <v>0</v>
          </cell>
          <cell r="AO2129">
            <v>0</v>
          </cell>
          <cell r="AQ2129">
            <v>0</v>
          </cell>
          <cell r="AR2129">
            <v>0</v>
          </cell>
        </row>
        <row r="2130">
          <cell r="C2130">
            <v>0</v>
          </cell>
          <cell r="E2130">
            <v>0</v>
          </cell>
          <cell r="F2130">
            <v>0</v>
          </cell>
          <cell r="G2130">
            <v>0</v>
          </cell>
          <cell r="H2130">
            <v>0</v>
          </cell>
          <cell r="I2130">
            <v>0</v>
          </cell>
          <cell r="J2130">
            <v>0</v>
          </cell>
          <cell r="K2130">
            <v>0</v>
          </cell>
          <cell r="L2130">
            <v>0</v>
          </cell>
          <cell r="M2130">
            <v>0</v>
          </cell>
          <cell r="N2130">
            <v>0</v>
          </cell>
          <cell r="O2130">
            <v>0</v>
          </cell>
          <cell r="P2130">
            <v>0</v>
          </cell>
          <cell r="Q2130">
            <v>0</v>
          </cell>
          <cell r="R2130">
            <v>0</v>
          </cell>
          <cell r="S2130">
            <v>0</v>
          </cell>
          <cell r="T2130">
            <v>0</v>
          </cell>
          <cell r="U2130">
            <v>0</v>
          </cell>
          <cell r="V2130">
            <v>0</v>
          </cell>
          <cell r="W2130">
            <v>0</v>
          </cell>
          <cell r="X2130">
            <v>0</v>
          </cell>
          <cell r="Y2130">
            <v>0</v>
          </cell>
          <cell r="Z2130">
            <v>0</v>
          </cell>
          <cell r="AA2130">
            <v>0</v>
          </cell>
          <cell r="AB2130">
            <v>0</v>
          </cell>
          <cell r="AC2130">
            <v>0</v>
          </cell>
          <cell r="AD2130">
            <v>0</v>
          </cell>
          <cell r="AE2130">
            <v>0</v>
          </cell>
          <cell r="AF2130">
            <v>0</v>
          </cell>
          <cell r="AG2130">
            <v>0</v>
          </cell>
          <cell r="AH2130">
            <v>0</v>
          </cell>
          <cell r="AI2130">
            <v>0</v>
          </cell>
          <cell r="AJ2130">
            <v>0</v>
          </cell>
          <cell r="AK2130">
            <v>0</v>
          </cell>
          <cell r="AL2130">
            <v>0</v>
          </cell>
          <cell r="AM2130">
            <v>0</v>
          </cell>
          <cell r="AN2130">
            <v>0</v>
          </cell>
          <cell r="AO2130">
            <v>0</v>
          </cell>
          <cell r="AQ2130">
            <v>0</v>
          </cell>
          <cell r="AR2130">
            <v>0</v>
          </cell>
        </row>
        <row r="2131">
          <cell r="C2131">
            <v>0</v>
          </cell>
          <cell r="E2131">
            <v>0</v>
          </cell>
          <cell r="F2131">
            <v>0</v>
          </cell>
          <cell r="G2131">
            <v>0</v>
          </cell>
          <cell r="H2131">
            <v>0</v>
          </cell>
          <cell r="I2131">
            <v>0</v>
          </cell>
          <cell r="J2131">
            <v>0</v>
          </cell>
          <cell r="K2131">
            <v>0</v>
          </cell>
          <cell r="L2131">
            <v>0</v>
          </cell>
          <cell r="M2131">
            <v>0</v>
          </cell>
          <cell r="N2131">
            <v>0</v>
          </cell>
          <cell r="O2131">
            <v>0</v>
          </cell>
          <cell r="P2131">
            <v>0</v>
          </cell>
          <cell r="Q2131">
            <v>0</v>
          </cell>
          <cell r="R2131">
            <v>0</v>
          </cell>
          <cell r="S2131">
            <v>0</v>
          </cell>
          <cell r="T2131">
            <v>0</v>
          </cell>
          <cell r="U2131">
            <v>0</v>
          </cell>
          <cell r="V2131">
            <v>0</v>
          </cell>
          <cell r="W2131">
            <v>0</v>
          </cell>
          <cell r="X2131">
            <v>0</v>
          </cell>
          <cell r="Y2131">
            <v>0</v>
          </cell>
          <cell r="Z2131">
            <v>0</v>
          </cell>
          <cell r="AA2131">
            <v>0</v>
          </cell>
          <cell r="AB2131">
            <v>0</v>
          </cell>
          <cell r="AC2131">
            <v>0</v>
          </cell>
          <cell r="AD2131">
            <v>0</v>
          </cell>
          <cell r="AE2131">
            <v>0</v>
          </cell>
          <cell r="AF2131">
            <v>0</v>
          </cell>
          <cell r="AG2131">
            <v>0</v>
          </cell>
          <cell r="AH2131">
            <v>0</v>
          </cell>
          <cell r="AI2131">
            <v>0</v>
          </cell>
          <cell r="AJ2131">
            <v>0</v>
          </cell>
          <cell r="AK2131">
            <v>0</v>
          </cell>
          <cell r="AL2131">
            <v>0</v>
          </cell>
          <cell r="AM2131">
            <v>0</v>
          </cell>
          <cell r="AN2131">
            <v>0</v>
          </cell>
          <cell r="AO2131">
            <v>0</v>
          </cell>
          <cell r="AQ2131">
            <v>0</v>
          </cell>
          <cell r="AR2131">
            <v>0</v>
          </cell>
        </row>
        <row r="2132">
          <cell r="C2132">
            <v>0</v>
          </cell>
          <cell r="E2132">
            <v>0</v>
          </cell>
          <cell r="F2132">
            <v>0</v>
          </cell>
          <cell r="G2132">
            <v>0</v>
          </cell>
          <cell r="H2132">
            <v>0</v>
          </cell>
          <cell r="I2132">
            <v>0</v>
          </cell>
          <cell r="J2132">
            <v>0</v>
          </cell>
          <cell r="K2132">
            <v>0</v>
          </cell>
          <cell r="L2132">
            <v>0</v>
          </cell>
          <cell r="M2132">
            <v>0</v>
          </cell>
          <cell r="N2132">
            <v>0</v>
          </cell>
          <cell r="O2132">
            <v>0</v>
          </cell>
          <cell r="P2132">
            <v>0</v>
          </cell>
          <cell r="Q2132">
            <v>0</v>
          </cell>
          <cell r="R2132">
            <v>0</v>
          </cell>
          <cell r="S2132">
            <v>0</v>
          </cell>
          <cell r="T2132">
            <v>0</v>
          </cell>
          <cell r="U2132">
            <v>0</v>
          </cell>
          <cell r="V2132">
            <v>0</v>
          </cell>
          <cell r="W2132">
            <v>0</v>
          </cell>
          <cell r="X2132">
            <v>0</v>
          </cell>
          <cell r="Y2132">
            <v>0</v>
          </cell>
          <cell r="Z2132">
            <v>0</v>
          </cell>
          <cell r="AA2132">
            <v>0</v>
          </cell>
          <cell r="AB2132">
            <v>0</v>
          </cell>
          <cell r="AC2132">
            <v>0</v>
          </cell>
          <cell r="AD2132">
            <v>0</v>
          </cell>
          <cell r="AE2132">
            <v>0</v>
          </cell>
          <cell r="AF2132">
            <v>0</v>
          </cell>
          <cell r="AG2132">
            <v>0</v>
          </cell>
          <cell r="AH2132">
            <v>0</v>
          </cell>
          <cell r="AI2132">
            <v>0</v>
          </cell>
          <cell r="AJ2132">
            <v>0</v>
          </cell>
          <cell r="AK2132">
            <v>0</v>
          </cell>
          <cell r="AL2132">
            <v>0</v>
          </cell>
          <cell r="AM2132">
            <v>0</v>
          </cell>
          <cell r="AN2132">
            <v>0</v>
          </cell>
          <cell r="AO2132">
            <v>0</v>
          </cell>
          <cell r="AQ2132">
            <v>0</v>
          </cell>
          <cell r="AR2132">
            <v>0</v>
          </cell>
        </row>
        <row r="2133">
          <cell r="C2133">
            <v>0</v>
          </cell>
          <cell r="E2133">
            <v>0</v>
          </cell>
          <cell r="F2133">
            <v>0</v>
          </cell>
          <cell r="G2133">
            <v>0</v>
          </cell>
          <cell r="H2133">
            <v>0</v>
          </cell>
          <cell r="I2133">
            <v>0</v>
          </cell>
          <cell r="J2133">
            <v>0</v>
          </cell>
          <cell r="K2133">
            <v>0</v>
          </cell>
          <cell r="L2133">
            <v>0</v>
          </cell>
          <cell r="M2133">
            <v>0</v>
          </cell>
          <cell r="N2133">
            <v>0</v>
          </cell>
          <cell r="O2133">
            <v>0</v>
          </cell>
          <cell r="P2133">
            <v>0</v>
          </cell>
          <cell r="Q2133">
            <v>0</v>
          </cell>
          <cell r="R2133">
            <v>0</v>
          </cell>
          <cell r="S2133">
            <v>0</v>
          </cell>
          <cell r="T2133">
            <v>0</v>
          </cell>
          <cell r="U2133">
            <v>0</v>
          </cell>
          <cell r="V2133">
            <v>0</v>
          </cell>
          <cell r="W2133">
            <v>0</v>
          </cell>
          <cell r="X2133">
            <v>0</v>
          </cell>
          <cell r="Y2133">
            <v>0</v>
          </cell>
          <cell r="Z2133">
            <v>0</v>
          </cell>
          <cell r="AA2133">
            <v>0</v>
          </cell>
          <cell r="AB2133">
            <v>0</v>
          </cell>
          <cell r="AC2133">
            <v>0</v>
          </cell>
          <cell r="AD2133">
            <v>0</v>
          </cell>
          <cell r="AE2133">
            <v>0</v>
          </cell>
          <cell r="AF2133">
            <v>0</v>
          </cell>
          <cell r="AG2133">
            <v>0</v>
          </cell>
          <cell r="AH2133">
            <v>0</v>
          </cell>
          <cell r="AI2133">
            <v>0</v>
          </cell>
          <cell r="AJ2133">
            <v>0</v>
          </cell>
          <cell r="AK2133">
            <v>0</v>
          </cell>
          <cell r="AL2133">
            <v>0</v>
          </cell>
          <cell r="AM2133">
            <v>0</v>
          </cell>
          <cell r="AN2133">
            <v>0</v>
          </cell>
          <cell r="AO2133">
            <v>0</v>
          </cell>
          <cell r="AQ2133">
            <v>0</v>
          </cell>
          <cell r="AR2133">
            <v>0</v>
          </cell>
        </row>
        <row r="2134">
          <cell r="C2134">
            <v>0</v>
          </cell>
          <cell r="E2134">
            <v>0</v>
          </cell>
          <cell r="F2134">
            <v>0</v>
          </cell>
          <cell r="G2134">
            <v>0</v>
          </cell>
          <cell r="H2134">
            <v>0</v>
          </cell>
          <cell r="I2134">
            <v>0</v>
          </cell>
          <cell r="J2134">
            <v>0</v>
          </cell>
          <cell r="K2134">
            <v>0</v>
          </cell>
          <cell r="L2134">
            <v>0</v>
          </cell>
          <cell r="M2134">
            <v>0</v>
          </cell>
          <cell r="N2134">
            <v>0</v>
          </cell>
          <cell r="O2134">
            <v>0</v>
          </cell>
          <cell r="P2134">
            <v>0</v>
          </cell>
          <cell r="Q2134">
            <v>0</v>
          </cell>
          <cell r="R2134">
            <v>0</v>
          </cell>
          <cell r="S2134">
            <v>0</v>
          </cell>
          <cell r="T2134">
            <v>0</v>
          </cell>
          <cell r="U2134">
            <v>0</v>
          </cell>
          <cell r="V2134">
            <v>0</v>
          </cell>
          <cell r="W2134">
            <v>0</v>
          </cell>
          <cell r="X2134">
            <v>0</v>
          </cell>
          <cell r="Y2134">
            <v>0</v>
          </cell>
          <cell r="Z2134">
            <v>0</v>
          </cell>
          <cell r="AA2134">
            <v>0</v>
          </cell>
          <cell r="AB2134">
            <v>0</v>
          </cell>
          <cell r="AC2134">
            <v>0</v>
          </cell>
          <cell r="AD2134">
            <v>0</v>
          </cell>
          <cell r="AE2134">
            <v>0</v>
          </cell>
          <cell r="AF2134">
            <v>0</v>
          </cell>
          <cell r="AG2134">
            <v>0</v>
          </cell>
          <cell r="AH2134">
            <v>0</v>
          </cell>
          <cell r="AI2134">
            <v>0</v>
          </cell>
          <cell r="AJ2134">
            <v>0</v>
          </cell>
          <cell r="AK2134">
            <v>0</v>
          </cell>
          <cell r="AL2134">
            <v>0</v>
          </cell>
          <cell r="AM2134">
            <v>0</v>
          </cell>
          <cell r="AN2134">
            <v>0</v>
          </cell>
          <cell r="AO2134">
            <v>0</v>
          </cell>
          <cell r="AQ2134">
            <v>0</v>
          </cell>
          <cell r="AR2134">
            <v>0</v>
          </cell>
        </row>
        <row r="2135">
          <cell r="E2135">
            <v>0</v>
          </cell>
          <cell r="F2135">
            <v>0</v>
          </cell>
          <cell r="G2135">
            <v>0</v>
          </cell>
          <cell r="H2135">
            <v>0</v>
          </cell>
          <cell r="I2135">
            <v>0</v>
          </cell>
          <cell r="J2135">
            <v>0</v>
          </cell>
          <cell r="K2135">
            <v>0</v>
          </cell>
          <cell r="L2135">
            <v>0</v>
          </cell>
          <cell r="M2135">
            <v>0</v>
          </cell>
          <cell r="N2135">
            <v>0</v>
          </cell>
          <cell r="O2135">
            <v>0</v>
          </cell>
          <cell r="P2135">
            <v>0</v>
          </cell>
          <cell r="Q2135">
            <v>0</v>
          </cell>
          <cell r="R2135">
            <v>0</v>
          </cell>
          <cell r="S2135">
            <v>0</v>
          </cell>
          <cell r="T2135">
            <v>0</v>
          </cell>
          <cell r="U2135">
            <v>0</v>
          </cell>
          <cell r="V2135">
            <v>0</v>
          </cell>
          <cell r="W2135">
            <v>0</v>
          </cell>
          <cell r="X2135">
            <v>0</v>
          </cell>
          <cell r="Y2135">
            <v>0</v>
          </cell>
          <cell r="Z2135">
            <v>0</v>
          </cell>
          <cell r="AA2135">
            <v>0</v>
          </cell>
          <cell r="AB2135">
            <v>0</v>
          </cell>
          <cell r="AC2135">
            <v>0</v>
          </cell>
          <cell r="AD2135">
            <v>0</v>
          </cell>
          <cell r="AE2135">
            <v>0</v>
          </cell>
          <cell r="AF2135">
            <v>0</v>
          </cell>
          <cell r="AG2135">
            <v>0</v>
          </cell>
          <cell r="AH2135">
            <v>0</v>
          </cell>
          <cell r="AI2135">
            <v>0</v>
          </cell>
          <cell r="AJ2135">
            <v>0</v>
          </cell>
          <cell r="AK2135">
            <v>0</v>
          </cell>
          <cell r="AL2135">
            <v>0</v>
          </cell>
          <cell r="AM2135">
            <v>0</v>
          </cell>
          <cell r="AN2135">
            <v>0</v>
          </cell>
          <cell r="AO2135">
            <v>0</v>
          </cell>
          <cell r="AQ2135">
            <v>0</v>
          </cell>
          <cell r="AR2135">
            <v>0</v>
          </cell>
        </row>
        <row r="2136">
          <cell r="AQ2136">
            <v>0</v>
          </cell>
          <cell r="AR2136">
            <v>0</v>
          </cell>
        </row>
        <row r="2137">
          <cell r="C2137">
            <v>0</v>
          </cell>
          <cell r="E2137">
            <v>0</v>
          </cell>
          <cell r="F2137">
            <v>0</v>
          </cell>
          <cell r="G2137">
            <v>0</v>
          </cell>
          <cell r="H2137">
            <v>0</v>
          </cell>
          <cell r="I2137">
            <v>0</v>
          </cell>
          <cell r="J2137">
            <v>0</v>
          </cell>
          <cell r="K2137">
            <v>0</v>
          </cell>
          <cell r="L2137">
            <v>0</v>
          </cell>
          <cell r="M2137">
            <v>0</v>
          </cell>
          <cell r="N2137">
            <v>0</v>
          </cell>
          <cell r="O2137">
            <v>0</v>
          </cell>
          <cell r="P2137">
            <v>0</v>
          </cell>
          <cell r="Q2137">
            <v>0</v>
          </cell>
          <cell r="R2137">
            <v>0</v>
          </cell>
          <cell r="S2137">
            <v>0</v>
          </cell>
          <cell r="T2137">
            <v>0</v>
          </cell>
          <cell r="U2137">
            <v>0</v>
          </cell>
          <cell r="V2137">
            <v>0</v>
          </cell>
          <cell r="W2137">
            <v>0</v>
          </cell>
          <cell r="X2137">
            <v>0</v>
          </cell>
          <cell r="Y2137">
            <v>0</v>
          </cell>
          <cell r="Z2137">
            <v>0</v>
          </cell>
          <cell r="AA2137">
            <v>0</v>
          </cell>
          <cell r="AB2137">
            <v>0</v>
          </cell>
          <cell r="AC2137">
            <v>0</v>
          </cell>
          <cell r="AD2137">
            <v>0</v>
          </cell>
          <cell r="AE2137">
            <v>0</v>
          </cell>
          <cell r="AF2137">
            <v>0</v>
          </cell>
          <cell r="AG2137">
            <v>0</v>
          </cell>
          <cell r="AH2137">
            <v>0</v>
          </cell>
          <cell r="AI2137">
            <v>0</v>
          </cell>
          <cell r="AJ2137">
            <v>0</v>
          </cell>
          <cell r="AK2137">
            <v>0</v>
          </cell>
          <cell r="AL2137">
            <v>0</v>
          </cell>
          <cell r="AM2137">
            <v>0</v>
          </cell>
          <cell r="AN2137">
            <v>0</v>
          </cell>
          <cell r="AO2137">
            <v>0</v>
          </cell>
          <cell r="AQ2137">
            <v>0</v>
          </cell>
          <cell r="AR2137">
            <v>0</v>
          </cell>
        </row>
        <row r="2138">
          <cell r="C2138">
            <v>0</v>
          </cell>
          <cell r="E2138">
            <v>0</v>
          </cell>
          <cell r="F2138">
            <v>0</v>
          </cell>
          <cell r="G2138">
            <v>0</v>
          </cell>
          <cell r="H2138">
            <v>0</v>
          </cell>
          <cell r="I2138">
            <v>0</v>
          </cell>
          <cell r="J2138">
            <v>0</v>
          </cell>
          <cell r="K2138">
            <v>0</v>
          </cell>
          <cell r="L2138">
            <v>0</v>
          </cell>
          <cell r="M2138">
            <v>0</v>
          </cell>
          <cell r="N2138">
            <v>0</v>
          </cell>
          <cell r="O2138">
            <v>0</v>
          </cell>
          <cell r="P2138">
            <v>0</v>
          </cell>
          <cell r="Q2138">
            <v>0</v>
          </cell>
          <cell r="R2138">
            <v>0</v>
          </cell>
          <cell r="S2138">
            <v>0</v>
          </cell>
          <cell r="T2138">
            <v>0</v>
          </cell>
          <cell r="U2138">
            <v>0</v>
          </cell>
          <cell r="V2138">
            <v>0</v>
          </cell>
          <cell r="W2138">
            <v>0</v>
          </cell>
          <cell r="X2138">
            <v>0</v>
          </cell>
          <cell r="Y2138">
            <v>0</v>
          </cell>
          <cell r="Z2138">
            <v>0</v>
          </cell>
          <cell r="AA2138">
            <v>0</v>
          </cell>
          <cell r="AB2138">
            <v>0</v>
          </cell>
          <cell r="AC2138">
            <v>0</v>
          </cell>
          <cell r="AD2138">
            <v>0</v>
          </cell>
          <cell r="AE2138">
            <v>0</v>
          </cell>
          <cell r="AF2138">
            <v>0</v>
          </cell>
          <cell r="AG2138">
            <v>0</v>
          </cell>
          <cell r="AH2138">
            <v>0</v>
          </cell>
          <cell r="AI2138">
            <v>0</v>
          </cell>
          <cell r="AJ2138">
            <v>0</v>
          </cell>
          <cell r="AK2138">
            <v>0</v>
          </cell>
          <cell r="AL2138">
            <v>0</v>
          </cell>
          <cell r="AM2138">
            <v>0</v>
          </cell>
          <cell r="AN2138">
            <v>0</v>
          </cell>
          <cell r="AO2138">
            <v>0</v>
          </cell>
          <cell r="AQ2138">
            <v>0</v>
          </cell>
          <cell r="AR2138">
            <v>0</v>
          </cell>
        </row>
        <row r="2139">
          <cell r="C2139">
            <v>0</v>
          </cell>
          <cell r="E2139">
            <v>0</v>
          </cell>
          <cell r="F2139">
            <v>0</v>
          </cell>
          <cell r="G2139">
            <v>0</v>
          </cell>
          <cell r="H2139">
            <v>0</v>
          </cell>
          <cell r="I2139">
            <v>0</v>
          </cell>
          <cell r="J2139">
            <v>0</v>
          </cell>
          <cell r="K2139">
            <v>0</v>
          </cell>
          <cell r="L2139">
            <v>0</v>
          </cell>
          <cell r="M2139">
            <v>0</v>
          </cell>
          <cell r="N2139">
            <v>0</v>
          </cell>
          <cell r="O2139">
            <v>0</v>
          </cell>
          <cell r="P2139">
            <v>0</v>
          </cell>
          <cell r="Q2139">
            <v>0</v>
          </cell>
          <cell r="R2139">
            <v>0</v>
          </cell>
          <cell r="S2139">
            <v>0</v>
          </cell>
          <cell r="T2139">
            <v>0</v>
          </cell>
          <cell r="U2139">
            <v>0</v>
          </cell>
          <cell r="V2139">
            <v>0</v>
          </cell>
          <cell r="W2139">
            <v>0</v>
          </cell>
          <cell r="X2139">
            <v>0</v>
          </cell>
          <cell r="Y2139">
            <v>0</v>
          </cell>
          <cell r="Z2139">
            <v>0</v>
          </cell>
          <cell r="AA2139">
            <v>0</v>
          </cell>
          <cell r="AB2139">
            <v>0</v>
          </cell>
          <cell r="AC2139">
            <v>0</v>
          </cell>
          <cell r="AD2139">
            <v>0</v>
          </cell>
          <cell r="AE2139">
            <v>0</v>
          </cell>
          <cell r="AF2139">
            <v>0</v>
          </cell>
          <cell r="AG2139">
            <v>0</v>
          </cell>
          <cell r="AH2139">
            <v>0</v>
          </cell>
          <cell r="AI2139">
            <v>0</v>
          </cell>
          <cell r="AJ2139">
            <v>0</v>
          </cell>
          <cell r="AK2139">
            <v>0</v>
          </cell>
          <cell r="AL2139">
            <v>0</v>
          </cell>
          <cell r="AM2139">
            <v>0</v>
          </cell>
          <cell r="AN2139">
            <v>0</v>
          </cell>
          <cell r="AO2139">
            <v>0</v>
          </cell>
          <cell r="AQ2139">
            <v>0</v>
          </cell>
          <cell r="AR2139">
            <v>0</v>
          </cell>
        </row>
        <row r="2140">
          <cell r="C2140">
            <v>0</v>
          </cell>
          <cell r="E2140">
            <v>0</v>
          </cell>
          <cell r="F2140">
            <v>0</v>
          </cell>
          <cell r="G2140">
            <v>0</v>
          </cell>
          <cell r="H2140">
            <v>0</v>
          </cell>
          <cell r="I2140">
            <v>0</v>
          </cell>
          <cell r="J2140">
            <v>0</v>
          </cell>
          <cell r="K2140">
            <v>0</v>
          </cell>
          <cell r="L2140">
            <v>0</v>
          </cell>
          <cell r="M2140">
            <v>0</v>
          </cell>
          <cell r="N2140">
            <v>0</v>
          </cell>
          <cell r="O2140">
            <v>0</v>
          </cell>
          <cell r="P2140">
            <v>0</v>
          </cell>
          <cell r="Q2140">
            <v>0</v>
          </cell>
          <cell r="R2140">
            <v>0</v>
          </cell>
          <cell r="S2140">
            <v>0</v>
          </cell>
          <cell r="T2140">
            <v>0</v>
          </cell>
          <cell r="U2140">
            <v>0</v>
          </cell>
          <cell r="V2140">
            <v>0</v>
          </cell>
          <cell r="W2140">
            <v>0</v>
          </cell>
          <cell r="X2140">
            <v>0</v>
          </cell>
          <cell r="Y2140">
            <v>0</v>
          </cell>
          <cell r="Z2140">
            <v>0</v>
          </cell>
          <cell r="AA2140">
            <v>0</v>
          </cell>
          <cell r="AB2140">
            <v>0</v>
          </cell>
          <cell r="AC2140">
            <v>0</v>
          </cell>
          <cell r="AD2140">
            <v>0</v>
          </cell>
          <cell r="AE2140">
            <v>0</v>
          </cell>
          <cell r="AF2140">
            <v>0</v>
          </cell>
          <cell r="AG2140">
            <v>0</v>
          </cell>
          <cell r="AH2140">
            <v>0</v>
          </cell>
          <cell r="AI2140">
            <v>0</v>
          </cell>
          <cell r="AJ2140">
            <v>0</v>
          </cell>
          <cell r="AK2140">
            <v>0</v>
          </cell>
          <cell r="AL2140">
            <v>0</v>
          </cell>
          <cell r="AM2140">
            <v>0</v>
          </cell>
          <cell r="AN2140">
            <v>0</v>
          </cell>
          <cell r="AO2140">
            <v>0</v>
          </cell>
          <cell r="AQ2140">
            <v>0</v>
          </cell>
          <cell r="AR2140">
            <v>0</v>
          </cell>
        </row>
        <row r="2141">
          <cell r="C2141">
            <v>0</v>
          </cell>
          <cell r="E2141">
            <v>0</v>
          </cell>
          <cell r="F2141">
            <v>0</v>
          </cell>
          <cell r="G2141">
            <v>0</v>
          </cell>
          <cell r="H2141">
            <v>0</v>
          </cell>
          <cell r="I2141">
            <v>0</v>
          </cell>
          <cell r="J2141">
            <v>0</v>
          </cell>
          <cell r="K2141">
            <v>0</v>
          </cell>
          <cell r="L2141">
            <v>0</v>
          </cell>
          <cell r="M2141">
            <v>0</v>
          </cell>
          <cell r="N2141">
            <v>0</v>
          </cell>
          <cell r="O2141">
            <v>0</v>
          </cell>
          <cell r="P2141">
            <v>0</v>
          </cell>
          <cell r="Q2141">
            <v>0</v>
          </cell>
          <cell r="R2141">
            <v>0</v>
          </cell>
          <cell r="S2141">
            <v>0</v>
          </cell>
          <cell r="T2141">
            <v>0</v>
          </cell>
          <cell r="U2141">
            <v>0</v>
          </cell>
          <cell r="V2141">
            <v>0</v>
          </cell>
          <cell r="W2141">
            <v>0</v>
          </cell>
          <cell r="X2141">
            <v>0</v>
          </cell>
          <cell r="Y2141">
            <v>0</v>
          </cell>
          <cell r="Z2141">
            <v>0</v>
          </cell>
          <cell r="AA2141">
            <v>0</v>
          </cell>
          <cell r="AB2141">
            <v>0</v>
          </cell>
          <cell r="AC2141">
            <v>0</v>
          </cell>
          <cell r="AD2141">
            <v>0</v>
          </cell>
          <cell r="AE2141">
            <v>0</v>
          </cell>
          <cell r="AF2141">
            <v>0</v>
          </cell>
          <cell r="AG2141">
            <v>0</v>
          </cell>
          <cell r="AH2141">
            <v>0</v>
          </cell>
          <cell r="AI2141">
            <v>0</v>
          </cell>
          <cell r="AJ2141">
            <v>0</v>
          </cell>
          <cell r="AK2141">
            <v>0</v>
          </cell>
          <cell r="AL2141">
            <v>0</v>
          </cell>
          <cell r="AM2141">
            <v>0</v>
          </cell>
          <cell r="AN2141">
            <v>0</v>
          </cell>
          <cell r="AO2141">
            <v>0</v>
          </cell>
          <cell r="AQ2141">
            <v>0</v>
          </cell>
          <cell r="AR2141">
            <v>0</v>
          </cell>
        </row>
        <row r="2142">
          <cell r="C2142">
            <v>0</v>
          </cell>
          <cell r="E2142">
            <v>0</v>
          </cell>
          <cell r="F2142">
            <v>0</v>
          </cell>
          <cell r="G2142">
            <v>0</v>
          </cell>
          <cell r="H2142">
            <v>0</v>
          </cell>
          <cell r="I2142">
            <v>0</v>
          </cell>
          <cell r="J2142">
            <v>0</v>
          </cell>
          <cell r="K2142">
            <v>0</v>
          </cell>
          <cell r="L2142">
            <v>0</v>
          </cell>
          <cell r="M2142">
            <v>0</v>
          </cell>
          <cell r="N2142">
            <v>0</v>
          </cell>
          <cell r="O2142">
            <v>0</v>
          </cell>
          <cell r="P2142">
            <v>0</v>
          </cell>
          <cell r="Q2142">
            <v>0</v>
          </cell>
          <cell r="R2142">
            <v>0</v>
          </cell>
          <cell r="S2142">
            <v>0</v>
          </cell>
          <cell r="T2142">
            <v>0</v>
          </cell>
          <cell r="U2142">
            <v>0</v>
          </cell>
          <cell r="V2142">
            <v>0</v>
          </cell>
          <cell r="W2142">
            <v>0</v>
          </cell>
          <cell r="X2142">
            <v>0</v>
          </cell>
          <cell r="Y2142">
            <v>0</v>
          </cell>
          <cell r="Z2142">
            <v>0</v>
          </cell>
          <cell r="AA2142">
            <v>0</v>
          </cell>
          <cell r="AB2142">
            <v>0</v>
          </cell>
          <cell r="AC2142">
            <v>0</v>
          </cell>
          <cell r="AD2142">
            <v>0</v>
          </cell>
          <cell r="AE2142">
            <v>0</v>
          </cell>
          <cell r="AF2142">
            <v>0</v>
          </cell>
          <cell r="AG2142">
            <v>0</v>
          </cell>
          <cell r="AH2142">
            <v>0</v>
          </cell>
          <cell r="AI2142">
            <v>0</v>
          </cell>
          <cell r="AJ2142">
            <v>0</v>
          </cell>
          <cell r="AK2142">
            <v>0</v>
          </cell>
          <cell r="AL2142">
            <v>0</v>
          </cell>
          <cell r="AM2142">
            <v>0</v>
          </cell>
          <cell r="AN2142">
            <v>0</v>
          </cell>
          <cell r="AO2142">
            <v>0</v>
          </cell>
          <cell r="AQ2142">
            <v>0</v>
          </cell>
          <cell r="AR2142">
            <v>0</v>
          </cell>
        </row>
        <row r="2143">
          <cell r="C2143">
            <v>0</v>
          </cell>
          <cell r="E2143">
            <v>0</v>
          </cell>
          <cell r="F2143">
            <v>0</v>
          </cell>
          <cell r="G2143">
            <v>0</v>
          </cell>
          <cell r="H2143">
            <v>0</v>
          </cell>
          <cell r="I2143">
            <v>0</v>
          </cell>
          <cell r="J2143">
            <v>0</v>
          </cell>
          <cell r="K2143">
            <v>0</v>
          </cell>
          <cell r="L2143">
            <v>0</v>
          </cell>
          <cell r="M2143">
            <v>0</v>
          </cell>
          <cell r="N2143">
            <v>0</v>
          </cell>
          <cell r="O2143">
            <v>0</v>
          </cell>
          <cell r="P2143">
            <v>0</v>
          </cell>
          <cell r="Q2143">
            <v>0</v>
          </cell>
          <cell r="R2143">
            <v>0</v>
          </cell>
          <cell r="S2143">
            <v>0</v>
          </cell>
          <cell r="T2143">
            <v>0</v>
          </cell>
          <cell r="U2143">
            <v>0</v>
          </cell>
          <cell r="V2143">
            <v>0</v>
          </cell>
          <cell r="W2143">
            <v>0</v>
          </cell>
          <cell r="X2143">
            <v>0</v>
          </cell>
          <cell r="Y2143">
            <v>0</v>
          </cell>
          <cell r="Z2143">
            <v>0</v>
          </cell>
          <cell r="AA2143">
            <v>0</v>
          </cell>
          <cell r="AB2143">
            <v>0</v>
          </cell>
          <cell r="AC2143">
            <v>0</v>
          </cell>
          <cell r="AD2143">
            <v>0</v>
          </cell>
          <cell r="AE2143">
            <v>0</v>
          </cell>
          <cell r="AF2143">
            <v>0</v>
          </cell>
          <cell r="AG2143">
            <v>0</v>
          </cell>
          <cell r="AH2143">
            <v>0</v>
          </cell>
          <cell r="AI2143">
            <v>0</v>
          </cell>
          <cell r="AJ2143">
            <v>0</v>
          </cell>
          <cell r="AK2143">
            <v>0</v>
          </cell>
          <cell r="AL2143">
            <v>0</v>
          </cell>
          <cell r="AM2143">
            <v>0</v>
          </cell>
          <cell r="AN2143">
            <v>0</v>
          </cell>
          <cell r="AO2143">
            <v>0</v>
          </cell>
          <cell r="AQ2143">
            <v>0</v>
          </cell>
          <cell r="AR2143">
            <v>0</v>
          </cell>
        </row>
        <row r="2144">
          <cell r="C2144">
            <v>0</v>
          </cell>
          <cell r="E2144">
            <v>0</v>
          </cell>
          <cell r="F2144">
            <v>0</v>
          </cell>
          <cell r="G2144">
            <v>0</v>
          </cell>
          <cell r="H2144">
            <v>0</v>
          </cell>
          <cell r="I2144">
            <v>0</v>
          </cell>
          <cell r="J2144">
            <v>0</v>
          </cell>
          <cell r="K2144">
            <v>0</v>
          </cell>
          <cell r="L2144">
            <v>0</v>
          </cell>
          <cell r="M2144">
            <v>0</v>
          </cell>
          <cell r="N2144">
            <v>0</v>
          </cell>
          <cell r="O2144">
            <v>0</v>
          </cell>
          <cell r="P2144">
            <v>0</v>
          </cell>
          <cell r="Q2144">
            <v>0</v>
          </cell>
          <cell r="R2144">
            <v>0</v>
          </cell>
          <cell r="S2144">
            <v>0</v>
          </cell>
          <cell r="T2144">
            <v>0</v>
          </cell>
          <cell r="U2144">
            <v>0</v>
          </cell>
          <cell r="V2144">
            <v>0</v>
          </cell>
          <cell r="W2144">
            <v>0</v>
          </cell>
          <cell r="X2144">
            <v>0</v>
          </cell>
          <cell r="Y2144">
            <v>0</v>
          </cell>
          <cell r="Z2144">
            <v>0</v>
          </cell>
          <cell r="AA2144">
            <v>0</v>
          </cell>
          <cell r="AB2144">
            <v>0</v>
          </cell>
          <cell r="AC2144">
            <v>0</v>
          </cell>
          <cell r="AD2144">
            <v>0</v>
          </cell>
          <cell r="AE2144">
            <v>0</v>
          </cell>
          <cell r="AF2144">
            <v>0</v>
          </cell>
          <cell r="AG2144">
            <v>0</v>
          </cell>
          <cell r="AH2144">
            <v>0</v>
          </cell>
          <cell r="AI2144">
            <v>0</v>
          </cell>
          <cell r="AJ2144">
            <v>0</v>
          </cell>
          <cell r="AK2144">
            <v>0</v>
          </cell>
          <cell r="AL2144">
            <v>0</v>
          </cell>
          <cell r="AM2144">
            <v>0</v>
          </cell>
          <cell r="AN2144">
            <v>0</v>
          </cell>
          <cell r="AO2144">
            <v>0</v>
          </cell>
          <cell r="AQ2144">
            <v>0</v>
          </cell>
          <cell r="AR2144">
            <v>0</v>
          </cell>
        </row>
        <row r="2145">
          <cell r="C2145">
            <v>0</v>
          </cell>
          <cell r="E2145">
            <v>0</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0</v>
          </cell>
          <cell r="AB2145">
            <v>0</v>
          </cell>
          <cell r="AC2145">
            <v>0</v>
          </cell>
          <cell r="AD2145">
            <v>0</v>
          </cell>
          <cell r="AE2145">
            <v>0</v>
          </cell>
          <cell r="AF2145">
            <v>0</v>
          </cell>
          <cell r="AG2145">
            <v>0</v>
          </cell>
          <cell r="AH2145">
            <v>0</v>
          </cell>
          <cell r="AI2145">
            <v>0</v>
          </cell>
          <cell r="AJ2145">
            <v>0</v>
          </cell>
          <cell r="AK2145">
            <v>0</v>
          </cell>
          <cell r="AL2145">
            <v>0</v>
          </cell>
          <cell r="AM2145">
            <v>0</v>
          </cell>
          <cell r="AN2145">
            <v>0</v>
          </cell>
          <cell r="AO2145">
            <v>0</v>
          </cell>
          <cell r="AQ2145">
            <v>0</v>
          </cell>
          <cell r="AR2145">
            <v>0</v>
          </cell>
        </row>
        <row r="2146">
          <cell r="C2146">
            <v>0</v>
          </cell>
          <cell r="E2146">
            <v>0</v>
          </cell>
          <cell r="F2146">
            <v>0</v>
          </cell>
          <cell r="G2146">
            <v>0</v>
          </cell>
          <cell r="H2146">
            <v>0</v>
          </cell>
          <cell r="I2146">
            <v>0</v>
          </cell>
          <cell r="J2146">
            <v>0</v>
          </cell>
          <cell r="K2146">
            <v>0</v>
          </cell>
          <cell r="L2146">
            <v>0</v>
          </cell>
          <cell r="M2146">
            <v>0</v>
          </cell>
          <cell r="N2146">
            <v>0</v>
          </cell>
          <cell r="O2146">
            <v>0</v>
          </cell>
          <cell r="P2146">
            <v>0</v>
          </cell>
          <cell r="Q2146">
            <v>0</v>
          </cell>
          <cell r="R2146">
            <v>0</v>
          </cell>
          <cell r="S2146">
            <v>0</v>
          </cell>
          <cell r="T2146">
            <v>0</v>
          </cell>
          <cell r="U2146">
            <v>0</v>
          </cell>
          <cell r="V2146">
            <v>0</v>
          </cell>
          <cell r="W2146">
            <v>0</v>
          </cell>
          <cell r="X2146">
            <v>0</v>
          </cell>
          <cell r="Y2146">
            <v>0</v>
          </cell>
          <cell r="Z2146">
            <v>0</v>
          </cell>
          <cell r="AA2146">
            <v>0</v>
          </cell>
          <cell r="AB2146">
            <v>0</v>
          </cell>
          <cell r="AC2146">
            <v>0</v>
          </cell>
          <cell r="AD2146">
            <v>0</v>
          </cell>
          <cell r="AE2146">
            <v>0</v>
          </cell>
          <cell r="AF2146">
            <v>0</v>
          </cell>
          <cell r="AG2146">
            <v>0</v>
          </cell>
          <cell r="AH2146">
            <v>0</v>
          </cell>
          <cell r="AI2146">
            <v>0</v>
          </cell>
          <cell r="AJ2146">
            <v>0</v>
          </cell>
          <cell r="AK2146">
            <v>0</v>
          </cell>
          <cell r="AL2146">
            <v>0</v>
          </cell>
          <cell r="AM2146">
            <v>0</v>
          </cell>
          <cell r="AN2146">
            <v>0</v>
          </cell>
          <cell r="AO2146">
            <v>0</v>
          </cell>
          <cell r="AQ2146">
            <v>0</v>
          </cell>
          <cell r="AR2146">
            <v>0</v>
          </cell>
        </row>
        <row r="2147">
          <cell r="C2147">
            <v>0</v>
          </cell>
          <cell r="E2147">
            <v>0</v>
          </cell>
          <cell r="F2147">
            <v>0</v>
          </cell>
          <cell r="G2147">
            <v>0</v>
          </cell>
          <cell r="H2147">
            <v>0</v>
          </cell>
          <cell r="I2147">
            <v>0</v>
          </cell>
          <cell r="J2147">
            <v>0</v>
          </cell>
          <cell r="K2147">
            <v>0</v>
          </cell>
          <cell r="L2147">
            <v>0</v>
          </cell>
          <cell r="M2147">
            <v>0</v>
          </cell>
          <cell r="N2147">
            <v>0</v>
          </cell>
          <cell r="O2147">
            <v>0</v>
          </cell>
          <cell r="P2147">
            <v>0</v>
          </cell>
          <cell r="Q2147">
            <v>0</v>
          </cell>
          <cell r="R2147">
            <v>0</v>
          </cell>
          <cell r="S2147">
            <v>0</v>
          </cell>
          <cell r="T2147">
            <v>0</v>
          </cell>
          <cell r="U2147">
            <v>0</v>
          </cell>
          <cell r="V2147">
            <v>0</v>
          </cell>
          <cell r="W2147">
            <v>0</v>
          </cell>
          <cell r="X2147">
            <v>0</v>
          </cell>
          <cell r="Y2147">
            <v>0</v>
          </cell>
          <cell r="Z2147">
            <v>0</v>
          </cell>
          <cell r="AA2147">
            <v>0</v>
          </cell>
          <cell r="AB2147">
            <v>0</v>
          </cell>
          <cell r="AC2147">
            <v>0</v>
          </cell>
          <cell r="AD2147">
            <v>0</v>
          </cell>
          <cell r="AE2147">
            <v>0</v>
          </cell>
          <cell r="AF2147">
            <v>0</v>
          </cell>
          <cell r="AG2147">
            <v>0</v>
          </cell>
          <cell r="AH2147">
            <v>0</v>
          </cell>
          <cell r="AI2147">
            <v>0</v>
          </cell>
          <cell r="AJ2147">
            <v>0</v>
          </cell>
          <cell r="AK2147">
            <v>0</v>
          </cell>
          <cell r="AL2147">
            <v>0</v>
          </cell>
          <cell r="AM2147">
            <v>0</v>
          </cell>
          <cell r="AN2147">
            <v>0</v>
          </cell>
          <cell r="AO2147">
            <v>0</v>
          </cell>
          <cell r="AQ2147">
            <v>0</v>
          </cell>
          <cell r="AR2147">
            <v>0</v>
          </cell>
        </row>
        <row r="2148">
          <cell r="C2148">
            <v>0</v>
          </cell>
          <cell r="E2148">
            <v>0</v>
          </cell>
          <cell r="F2148">
            <v>0</v>
          </cell>
          <cell r="G2148">
            <v>0</v>
          </cell>
          <cell r="H2148">
            <v>0</v>
          </cell>
          <cell r="I2148">
            <v>0</v>
          </cell>
          <cell r="J2148">
            <v>0</v>
          </cell>
          <cell r="K2148">
            <v>0</v>
          </cell>
          <cell r="L2148">
            <v>0</v>
          </cell>
          <cell r="M2148">
            <v>0</v>
          </cell>
          <cell r="N2148">
            <v>0</v>
          </cell>
          <cell r="O2148">
            <v>0</v>
          </cell>
          <cell r="P2148">
            <v>0</v>
          </cell>
          <cell r="Q2148">
            <v>0</v>
          </cell>
          <cell r="R2148">
            <v>0</v>
          </cell>
          <cell r="S2148">
            <v>0</v>
          </cell>
          <cell r="T2148">
            <v>0</v>
          </cell>
          <cell r="U2148">
            <v>0</v>
          </cell>
          <cell r="V2148">
            <v>0</v>
          </cell>
          <cell r="W2148">
            <v>0</v>
          </cell>
          <cell r="X2148">
            <v>0</v>
          </cell>
          <cell r="Y2148">
            <v>0</v>
          </cell>
          <cell r="Z2148">
            <v>0</v>
          </cell>
          <cell r="AA2148">
            <v>0</v>
          </cell>
          <cell r="AB2148">
            <v>0</v>
          </cell>
          <cell r="AC2148">
            <v>0</v>
          </cell>
          <cell r="AD2148">
            <v>0</v>
          </cell>
          <cell r="AE2148">
            <v>0</v>
          </cell>
          <cell r="AF2148">
            <v>0</v>
          </cell>
          <cell r="AG2148">
            <v>0</v>
          </cell>
          <cell r="AH2148">
            <v>0</v>
          </cell>
          <cell r="AI2148">
            <v>0</v>
          </cell>
          <cell r="AJ2148">
            <v>0</v>
          </cell>
          <cell r="AK2148">
            <v>0</v>
          </cell>
          <cell r="AL2148">
            <v>0</v>
          </cell>
          <cell r="AM2148">
            <v>0</v>
          </cell>
          <cell r="AN2148">
            <v>0</v>
          </cell>
          <cell r="AO2148">
            <v>0</v>
          </cell>
          <cell r="AQ2148">
            <v>0</v>
          </cell>
          <cell r="AR2148">
            <v>0</v>
          </cell>
        </row>
        <row r="2149">
          <cell r="C2149">
            <v>0</v>
          </cell>
          <cell r="E2149">
            <v>0</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cell r="AF2149">
            <v>0</v>
          </cell>
          <cell r="AG2149">
            <v>0</v>
          </cell>
          <cell r="AH2149">
            <v>0</v>
          </cell>
          <cell r="AI2149">
            <v>0</v>
          </cell>
          <cell r="AJ2149">
            <v>0</v>
          </cell>
          <cell r="AK2149">
            <v>0</v>
          </cell>
          <cell r="AL2149">
            <v>0</v>
          </cell>
          <cell r="AM2149">
            <v>0</v>
          </cell>
          <cell r="AN2149">
            <v>0</v>
          </cell>
          <cell r="AO2149">
            <v>0</v>
          </cell>
          <cell r="AQ2149">
            <v>0</v>
          </cell>
          <cell r="AR2149">
            <v>0</v>
          </cell>
        </row>
        <row r="2150">
          <cell r="C2150">
            <v>0</v>
          </cell>
          <cell r="E2150">
            <v>0</v>
          </cell>
          <cell r="F2150">
            <v>0</v>
          </cell>
          <cell r="G2150">
            <v>0</v>
          </cell>
          <cell r="H2150">
            <v>0</v>
          </cell>
          <cell r="I2150">
            <v>0</v>
          </cell>
          <cell r="J2150">
            <v>0</v>
          </cell>
          <cell r="K2150">
            <v>0</v>
          </cell>
          <cell r="L2150">
            <v>0</v>
          </cell>
          <cell r="M2150">
            <v>0</v>
          </cell>
          <cell r="N2150">
            <v>0</v>
          </cell>
          <cell r="O2150">
            <v>0</v>
          </cell>
          <cell r="P2150">
            <v>0</v>
          </cell>
          <cell r="Q2150">
            <v>0</v>
          </cell>
          <cell r="R2150">
            <v>0</v>
          </cell>
          <cell r="S2150">
            <v>0</v>
          </cell>
          <cell r="T2150">
            <v>0</v>
          </cell>
          <cell r="U2150">
            <v>0</v>
          </cell>
          <cell r="V2150">
            <v>0</v>
          </cell>
          <cell r="W2150">
            <v>0</v>
          </cell>
          <cell r="X2150">
            <v>0</v>
          </cell>
          <cell r="Y2150">
            <v>0</v>
          </cell>
          <cell r="Z2150">
            <v>0</v>
          </cell>
          <cell r="AA2150">
            <v>0</v>
          </cell>
          <cell r="AB2150">
            <v>0</v>
          </cell>
          <cell r="AC2150">
            <v>0</v>
          </cell>
          <cell r="AD2150">
            <v>0</v>
          </cell>
          <cell r="AE2150">
            <v>0</v>
          </cell>
          <cell r="AF2150">
            <v>0</v>
          </cell>
          <cell r="AG2150">
            <v>0</v>
          </cell>
          <cell r="AH2150">
            <v>0</v>
          </cell>
          <cell r="AI2150">
            <v>0</v>
          </cell>
          <cell r="AJ2150">
            <v>0</v>
          </cell>
          <cell r="AK2150">
            <v>0</v>
          </cell>
          <cell r="AL2150">
            <v>0</v>
          </cell>
          <cell r="AM2150">
            <v>0</v>
          </cell>
          <cell r="AN2150">
            <v>0</v>
          </cell>
          <cell r="AO2150">
            <v>0</v>
          </cell>
          <cell r="AQ2150">
            <v>0</v>
          </cell>
          <cell r="AR2150">
            <v>0</v>
          </cell>
        </row>
        <row r="2151">
          <cell r="C2151">
            <v>0</v>
          </cell>
          <cell r="E2151">
            <v>0</v>
          </cell>
          <cell r="F2151">
            <v>0</v>
          </cell>
          <cell r="G2151">
            <v>0</v>
          </cell>
          <cell r="H2151">
            <v>0</v>
          </cell>
          <cell r="I2151">
            <v>0</v>
          </cell>
          <cell r="J2151">
            <v>0</v>
          </cell>
          <cell r="K2151">
            <v>0</v>
          </cell>
          <cell r="L2151">
            <v>0</v>
          </cell>
          <cell r="M2151">
            <v>0</v>
          </cell>
          <cell r="N2151">
            <v>0</v>
          </cell>
          <cell r="O2151">
            <v>0</v>
          </cell>
          <cell r="P2151">
            <v>0</v>
          </cell>
          <cell r="Q2151">
            <v>0</v>
          </cell>
          <cell r="R2151">
            <v>0</v>
          </cell>
          <cell r="S2151">
            <v>0</v>
          </cell>
          <cell r="T2151">
            <v>0</v>
          </cell>
          <cell r="U2151">
            <v>0</v>
          </cell>
          <cell r="V2151">
            <v>0</v>
          </cell>
          <cell r="W2151">
            <v>0</v>
          </cell>
          <cell r="X2151">
            <v>0</v>
          </cell>
          <cell r="Y2151">
            <v>0</v>
          </cell>
          <cell r="Z2151">
            <v>0</v>
          </cell>
          <cell r="AA2151">
            <v>0</v>
          </cell>
          <cell r="AB2151">
            <v>0</v>
          </cell>
          <cell r="AC2151">
            <v>0</v>
          </cell>
          <cell r="AD2151">
            <v>0</v>
          </cell>
          <cell r="AE2151">
            <v>0</v>
          </cell>
          <cell r="AF2151">
            <v>0</v>
          </cell>
          <cell r="AG2151">
            <v>0</v>
          </cell>
          <cell r="AH2151">
            <v>0</v>
          </cell>
          <cell r="AI2151">
            <v>0</v>
          </cell>
          <cell r="AJ2151">
            <v>0</v>
          </cell>
          <cell r="AK2151">
            <v>0</v>
          </cell>
          <cell r="AL2151">
            <v>0</v>
          </cell>
          <cell r="AM2151">
            <v>0</v>
          </cell>
          <cell r="AN2151">
            <v>0</v>
          </cell>
          <cell r="AO2151">
            <v>0</v>
          </cell>
          <cell r="AQ2151">
            <v>0</v>
          </cell>
          <cell r="AR2151">
            <v>0</v>
          </cell>
        </row>
        <row r="2152">
          <cell r="C2152">
            <v>0</v>
          </cell>
          <cell r="E2152">
            <v>0</v>
          </cell>
          <cell r="F2152">
            <v>0</v>
          </cell>
          <cell r="G2152">
            <v>0</v>
          </cell>
          <cell r="H2152">
            <v>0</v>
          </cell>
          <cell r="I2152">
            <v>0</v>
          </cell>
          <cell r="J2152">
            <v>0</v>
          </cell>
          <cell r="K2152">
            <v>0</v>
          </cell>
          <cell r="L2152">
            <v>0</v>
          </cell>
          <cell r="M2152">
            <v>0</v>
          </cell>
          <cell r="N2152">
            <v>0</v>
          </cell>
          <cell r="O2152">
            <v>0</v>
          </cell>
          <cell r="P2152">
            <v>0</v>
          </cell>
          <cell r="Q2152">
            <v>0</v>
          </cell>
          <cell r="R2152">
            <v>0</v>
          </cell>
          <cell r="S2152">
            <v>0</v>
          </cell>
          <cell r="T2152">
            <v>0</v>
          </cell>
          <cell r="U2152">
            <v>0</v>
          </cell>
          <cell r="V2152">
            <v>0</v>
          </cell>
          <cell r="W2152">
            <v>0</v>
          </cell>
          <cell r="X2152">
            <v>0</v>
          </cell>
          <cell r="Y2152">
            <v>0</v>
          </cell>
          <cell r="Z2152">
            <v>0</v>
          </cell>
          <cell r="AA2152">
            <v>0</v>
          </cell>
          <cell r="AB2152">
            <v>0</v>
          </cell>
          <cell r="AC2152">
            <v>0</v>
          </cell>
          <cell r="AD2152">
            <v>0</v>
          </cell>
          <cell r="AE2152">
            <v>0</v>
          </cell>
          <cell r="AF2152">
            <v>0</v>
          </cell>
          <cell r="AG2152">
            <v>0</v>
          </cell>
          <cell r="AH2152">
            <v>0</v>
          </cell>
          <cell r="AI2152">
            <v>0</v>
          </cell>
          <cell r="AJ2152">
            <v>0</v>
          </cell>
          <cell r="AK2152">
            <v>0</v>
          </cell>
          <cell r="AL2152">
            <v>0</v>
          </cell>
          <cell r="AM2152">
            <v>0</v>
          </cell>
          <cell r="AN2152">
            <v>0</v>
          </cell>
          <cell r="AO2152">
            <v>0</v>
          </cell>
          <cell r="AQ2152">
            <v>0</v>
          </cell>
          <cell r="AR2152">
            <v>0</v>
          </cell>
        </row>
        <row r="2153">
          <cell r="C2153">
            <v>0</v>
          </cell>
          <cell r="E2153">
            <v>0</v>
          </cell>
          <cell r="F2153">
            <v>0</v>
          </cell>
          <cell r="G2153">
            <v>0</v>
          </cell>
          <cell r="H2153">
            <v>0</v>
          </cell>
          <cell r="I2153">
            <v>0</v>
          </cell>
          <cell r="J2153">
            <v>0</v>
          </cell>
          <cell r="K2153">
            <v>0</v>
          </cell>
          <cell r="L2153">
            <v>0</v>
          </cell>
          <cell r="M2153">
            <v>0</v>
          </cell>
          <cell r="N2153">
            <v>0</v>
          </cell>
          <cell r="O2153">
            <v>0</v>
          </cell>
          <cell r="P2153">
            <v>0</v>
          </cell>
          <cell r="Q2153">
            <v>0</v>
          </cell>
          <cell r="R2153">
            <v>0</v>
          </cell>
          <cell r="S2153">
            <v>0</v>
          </cell>
          <cell r="T2153">
            <v>0</v>
          </cell>
          <cell r="U2153">
            <v>0</v>
          </cell>
          <cell r="V2153">
            <v>0</v>
          </cell>
          <cell r="W2153">
            <v>0</v>
          </cell>
          <cell r="X2153">
            <v>0</v>
          </cell>
          <cell r="Y2153">
            <v>0</v>
          </cell>
          <cell r="Z2153">
            <v>0</v>
          </cell>
          <cell r="AA2153">
            <v>0</v>
          </cell>
          <cell r="AB2153">
            <v>0</v>
          </cell>
          <cell r="AC2153">
            <v>0</v>
          </cell>
          <cell r="AD2153">
            <v>0</v>
          </cell>
          <cell r="AE2153">
            <v>0</v>
          </cell>
          <cell r="AF2153">
            <v>0</v>
          </cell>
          <cell r="AG2153">
            <v>0</v>
          </cell>
          <cell r="AH2153">
            <v>0</v>
          </cell>
          <cell r="AI2153">
            <v>0</v>
          </cell>
          <cell r="AJ2153">
            <v>0</v>
          </cell>
          <cell r="AK2153">
            <v>0</v>
          </cell>
          <cell r="AL2153">
            <v>0</v>
          </cell>
          <cell r="AM2153">
            <v>0</v>
          </cell>
          <cell r="AN2153">
            <v>0</v>
          </cell>
          <cell r="AO2153">
            <v>0</v>
          </cell>
          <cell r="AQ2153">
            <v>0</v>
          </cell>
          <cell r="AR2153">
            <v>0</v>
          </cell>
        </row>
        <row r="2154">
          <cell r="E2154">
            <v>0</v>
          </cell>
          <cell r="F2154">
            <v>0</v>
          </cell>
          <cell r="G2154">
            <v>0</v>
          </cell>
          <cell r="H2154">
            <v>0</v>
          </cell>
          <cell r="I2154">
            <v>0</v>
          </cell>
          <cell r="J2154">
            <v>0</v>
          </cell>
          <cell r="K2154">
            <v>0</v>
          </cell>
          <cell r="L2154">
            <v>0</v>
          </cell>
          <cell r="M2154">
            <v>0</v>
          </cell>
          <cell r="N2154">
            <v>0</v>
          </cell>
          <cell r="O2154">
            <v>0</v>
          </cell>
          <cell r="P2154">
            <v>0</v>
          </cell>
          <cell r="Q2154">
            <v>0</v>
          </cell>
          <cell r="R2154">
            <v>0</v>
          </cell>
          <cell r="S2154">
            <v>0</v>
          </cell>
          <cell r="T2154">
            <v>0</v>
          </cell>
          <cell r="U2154">
            <v>0</v>
          </cell>
          <cell r="V2154">
            <v>0</v>
          </cell>
          <cell r="W2154">
            <v>0</v>
          </cell>
          <cell r="X2154">
            <v>0</v>
          </cell>
          <cell r="Y2154">
            <v>0</v>
          </cell>
          <cell r="Z2154">
            <v>0</v>
          </cell>
          <cell r="AA2154">
            <v>0</v>
          </cell>
          <cell r="AB2154">
            <v>0</v>
          </cell>
          <cell r="AC2154">
            <v>0</v>
          </cell>
          <cell r="AD2154">
            <v>0</v>
          </cell>
          <cell r="AE2154">
            <v>0</v>
          </cell>
          <cell r="AF2154">
            <v>0</v>
          </cell>
          <cell r="AG2154">
            <v>0</v>
          </cell>
          <cell r="AH2154">
            <v>0</v>
          </cell>
          <cell r="AI2154">
            <v>0</v>
          </cell>
          <cell r="AJ2154">
            <v>0</v>
          </cell>
          <cell r="AK2154">
            <v>0</v>
          </cell>
          <cell r="AL2154">
            <v>0</v>
          </cell>
          <cell r="AM2154">
            <v>0</v>
          </cell>
          <cell r="AN2154">
            <v>0</v>
          </cell>
          <cell r="AO2154">
            <v>0</v>
          </cell>
          <cell r="AQ2154">
            <v>0</v>
          </cell>
          <cell r="AR2154">
            <v>0</v>
          </cell>
        </row>
        <row r="2155">
          <cell r="AQ2155">
            <v>0</v>
          </cell>
          <cell r="AR2155">
            <v>0</v>
          </cell>
        </row>
        <row r="2156">
          <cell r="C2156">
            <v>0</v>
          </cell>
          <cell r="E2156">
            <v>0</v>
          </cell>
          <cell r="F2156">
            <v>0</v>
          </cell>
          <cell r="G2156">
            <v>0</v>
          </cell>
          <cell r="H2156">
            <v>0</v>
          </cell>
          <cell r="I2156">
            <v>0</v>
          </cell>
          <cell r="J2156">
            <v>0</v>
          </cell>
          <cell r="K2156">
            <v>0</v>
          </cell>
          <cell r="L2156">
            <v>0</v>
          </cell>
          <cell r="M2156">
            <v>0</v>
          </cell>
          <cell r="N2156">
            <v>0</v>
          </cell>
          <cell r="O2156">
            <v>0</v>
          </cell>
          <cell r="P2156">
            <v>0</v>
          </cell>
          <cell r="Q2156">
            <v>0</v>
          </cell>
          <cell r="R2156">
            <v>0</v>
          </cell>
          <cell r="S2156">
            <v>0</v>
          </cell>
          <cell r="T2156">
            <v>0</v>
          </cell>
          <cell r="U2156">
            <v>0</v>
          </cell>
          <cell r="V2156">
            <v>0</v>
          </cell>
          <cell r="W2156">
            <v>0</v>
          </cell>
          <cell r="X2156">
            <v>0</v>
          </cell>
          <cell r="Y2156">
            <v>0</v>
          </cell>
          <cell r="Z2156">
            <v>0</v>
          </cell>
          <cell r="AA2156">
            <v>0</v>
          </cell>
          <cell r="AB2156">
            <v>0</v>
          </cell>
          <cell r="AC2156">
            <v>0</v>
          </cell>
          <cell r="AD2156">
            <v>0</v>
          </cell>
          <cell r="AE2156">
            <v>0</v>
          </cell>
          <cell r="AF2156">
            <v>0</v>
          </cell>
          <cell r="AG2156">
            <v>0</v>
          </cell>
          <cell r="AH2156">
            <v>0</v>
          </cell>
          <cell r="AI2156">
            <v>0</v>
          </cell>
          <cell r="AJ2156">
            <v>0</v>
          </cell>
          <cell r="AK2156">
            <v>0</v>
          </cell>
          <cell r="AL2156">
            <v>0</v>
          </cell>
          <cell r="AM2156">
            <v>0</v>
          </cell>
          <cell r="AN2156">
            <v>0</v>
          </cell>
          <cell r="AO2156">
            <v>0</v>
          </cell>
          <cell r="AQ2156">
            <v>0</v>
          </cell>
          <cell r="AR2156">
            <v>0</v>
          </cell>
        </row>
        <row r="2157">
          <cell r="C2157">
            <v>0</v>
          </cell>
          <cell r="E2157">
            <v>0</v>
          </cell>
          <cell r="F2157">
            <v>0</v>
          </cell>
          <cell r="G2157">
            <v>0</v>
          </cell>
          <cell r="H2157">
            <v>0</v>
          </cell>
          <cell r="I2157">
            <v>0</v>
          </cell>
          <cell r="J2157">
            <v>0</v>
          </cell>
          <cell r="K2157">
            <v>0</v>
          </cell>
          <cell r="L2157">
            <v>0</v>
          </cell>
          <cell r="M2157">
            <v>0</v>
          </cell>
          <cell r="N2157">
            <v>0</v>
          </cell>
          <cell r="O2157">
            <v>0</v>
          </cell>
          <cell r="P2157">
            <v>0</v>
          </cell>
          <cell r="Q2157">
            <v>0</v>
          </cell>
          <cell r="R2157">
            <v>0</v>
          </cell>
          <cell r="S2157">
            <v>0</v>
          </cell>
          <cell r="T2157">
            <v>0</v>
          </cell>
          <cell r="U2157">
            <v>0</v>
          </cell>
          <cell r="V2157">
            <v>0</v>
          </cell>
          <cell r="W2157">
            <v>0</v>
          </cell>
          <cell r="X2157">
            <v>0</v>
          </cell>
          <cell r="Y2157">
            <v>0</v>
          </cell>
          <cell r="Z2157">
            <v>0</v>
          </cell>
          <cell r="AA2157">
            <v>0</v>
          </cell>
          <cell r="AB2157">
            <v>0</v>
          </cell>
          <cell r="AC2157">
            <v>0</v>
          </cell>
          <cell r="AD2157">
            <v>0</v>
          </cell>
          <cell r="AE2157">
            <v>0</v>
          </cell>
          <cell r="AF2157">
            <v>0</v>
          </cell>
          <cell r="AG2157">
            <v>0</v>
          </cell>
          <cell r="AH2157">
            <v>0</v>
          </cell>
          <cell r="AI2157">
            <v>0</v>
          </cell>
          <cell r="AJ2157">
            <v>0</v>
          </cell>
          <cell r="AK2157">
            <v>0</v>
          </cell>
          <cell r="AL2157">
            <v>0</v>
          </cell>
          <cell r="AM2157">
            <v>0</v>
          </cell>
          <cell r="AN2157">
            <v>0</v>
          </cell>
          <cell r="AO2157">
            <v>0</v>
          </cell>
          <cell r="AQ2157">
            <v>0</v>
          </cell>
          <cell r="AR2157">
            <v>0</v>
          </cell>
        </row>
        <row r="2158">
          <cell r="C2158">
            <v>0</v>
          </cell>
          <cell r="E2158">
            <v>0</v>
          </cell>
          <cell r="F2158">
            <v>0</v>
          </cell>
          <cell r="G2158">
            <v>0</v>
          </cell>
          <cell r="H2158">
            <v>0</v>
          </cell>
          <cell r="I2158">
            <v>0</v>
          </cell>
          <cell r="J2158">
            <v>0</v>
          </cell>
          <cell r="K2158">
            <v>0</v>
          </cell>
          <cell r="L2158">
            <v>0</v>
          </cell>
          <cell r="M2158">
            <v>0</v>
          </cell>
          <cell r="N2158">
            <v>0</v>
          </cell>
          <cell r="O2158">
            <v>0</v>
          </cell>
          <cell r="P2158">
            <v>0</v>
          </cell>
          <cell r="Q2158">
            <v>0</v>
          </cell>
          <cell r="R2158">
            <v>0</v>
          </cell>
          <cell r="S2158">
            <v>0</v>
          </cell>
          <cell r="T2158">
            <v>0</v>
          </cell>
          <cell r="U2158">
            <v>0</v>
          </cell>
          <cell r="V2158">
            <v>0</v>
          </cell>
          <cell r="W2158">
            <v>0</v>
          </cell>
          <cell r="X2158">
            <v>0</v>
          </cell>
          <cell r="Y2158">
            <v>0</v>
          </cell>
          <cell r="Z2158">
            <v>0</v>
          </cell>
          <cell r="AA2158">
            <v>0</v>
          </cell>
          <cell r="AB2158">
            <v>0</v>
          </cell>
          <cell r="AC2158">
            <v>0</v>
          </cell>
          <cell r="AD2158">
            <v>0</v>
          </cell>
          <cell r="AE2158">
            <v>0</v>
          </cell>
          <cell r="AF2158">
            <v>0</v>
          </cell>
          <cell r="AG2158">
            <v>0</v>
          </cell>
          <cell r="AH2158">
            <v>0</v>
          </cell>
          <cell r="AI2158">
            <v>0</v>
          </cell>
          <cell r="AJ2158">
            <v>0</v>
          </cell>
          <cell r="AK2158">
            <v>0</v>
          </cell>
          <cell r="AL2158">
            <v>0</v>
          </cell>
          <cell r="AM2158">
            <v>0</v>
          </cell>
          <cell r="AN2158">
            <v>0</v>
          </cell>
          <cell r="AO2158">
            <v>0</v>
          </cell>
          <cell r="AQ2158">
            <v>0</v>
          </cell>
          <cell r="AR2158">
            <v>0</v>
          </cell>
        </row>
        <row r="2159">
          <cell r="C2159">
            <v>0</v>
          </cell>
          <cell r="E2159">
            <v>0</v>
          </cell>
          <cell r="F2159">
            <v>0</v>
          </cell>
          <cell r="G2159">
            <v>0</v>
          </cell>
          <cell r="H2159">
            <v>0</v>
          </cell>
          <cell r="I2159">
            <v>0</v>
          </cell>
          <cell r="J2159">
            <v>0</v>
          </cell>
          <cell r="K2159">
            <v>0</v>
          </cell>
          <cell r="L2159">
            <v>0</v>
          </cell>
          <cell r="M2159">
            <v>0</v>
          </cell>
          <cell r="N2159">
            <v>0</v>
          </cell>
          <cell r="O2159">
            <v>0</v>
          </cell>
          <cell r="P2159">
            <v>0</v>
          </cell>
          <cell r="Q2159">
            <v>0</v>
          </cell>
          <cell r="R2159">
            <v>0</v>
          </cell>
          <cell r="S2159">
            <v>0</v>
          </cell>
          <cell r="T2159">
            <v>0</v>
          </cell>
          <cell r="U2159">
            <v>0</v>
          </cell>
          <cell r="V2159">
            <v>0</v>
          </cell>
          <cell r="W2159">
            <v>0</v>
          </cell>
          <cell r="X2159">
            <v>0</v>
          </cell>
          <cell r="Y2159">
            <v>0</v>
          </cell>
          <cell r="Z2159">
            <v>0</v>
          </cell>
          <cell r="AA2159">
            <v>0</v>
          </cell>
          <cell r="AB2159">
            <v>0</v>
          </cell>
          <cell r="AC2159">
            <v>0</v>
          </cell>
          <cell r="AD2159">
            <v>0</v>
          </cell>
          <cell r="AE2159">
            <v>0</v>
          </cell>
          <cell r="AF2159">
            <v>0</v>
          </cell>
          <cell r="AG2159">
            <v>0</v>
          </cell>
          <cell r="AH2159">
            <v>0</v>
          </cell>
          <cell r="AI2159">
            <v>0</v>
          </cell>
          <cell r="AJ2159">
            <v>0</v>
          </cell>
          <cell r="AK2159">
            <v>0</v>
          </cell>
          <cell r="AL2159">
            <v>0</v>
          </cell>
          <cell r="AM2159">
            <v>0</v>
          </cell>
          <cell r="AN2159">
            <v>0</v>
          </cell>
          <cell r="AO2159">
            <v>0</v>
          </cell>
          <cell r="AQ2159">
            <v>0</v>
          </cell>
          <cell r="AR2159">
            <v>0</v>
          </cell>
        </row>
        <row r="2160">
          <cell r="C2160">
            <v>0</v>
          </cell>
          <cell r="E2160">
            <v>0</v>
          </cell>
          <cell r="F2160">
            <v>0</v>
          </cell>
          <cell r="G2160">
            <v>0</v>
          </cell>
          <cell r="H2160">
            <v>0</v>
          </cell>
          <cell r="I2160">
            <v>0</v>
          </cell>
          <cell r="J2160">
            <v>0</v>
          </cell>
          <cell r="K2160">
            <v>0</v>
          </cell>
          <cell r="L2160">
            <v>0</v>
          </cell>
          <cell r="M2160">
            <v>0</v>
          </cell>
          <cell r="N2160">
            <v>0</v>
          </cell>
          <cell r="O2160">
            <v>0</v>
          </cell>
          <cell r="P2160">
            <v>0</v>
          </cell>
          <cell r="Q2160">
            <v>0</v>
          </cell>
          <cell r="R2160">
            <v>0</v>
          </cell>
          <cell r="S2160">
            <v>0</v>
          </cell>
          <cell r="T2160">
            <v>0</v>
          </cell>
          <cell r="U2160">
            <v>0</v>
          </cell>
          <cell r="V2160">
            <v>0</v>
          </cell>
          <cell r="W2160">
            <v>0</v>
          </cell>
          <cell r="X2160">
            <v>0</v>
          </cell>
          <cell r="Y2160">
            <v>0</v>
          </cell>
          <cell r="Z2160">
            <v>0</v>
          </cell>
          <cell r="AA2160">
            <v>0</v>
          </cell>
          <cell r="AB2160">
            <v>0</v>
          </cell>
          <cell r="AC2160">
            <v>0</v>
          </cell>
          <cell r="AD2160">
            <v>0</v>
          </cell>
          <cell r="AE2160">
            <v>0</v>
          </cell>
          <cell r="AF2160">
            <v>0</v>
          </cell>
          <cell r="AG2160">
            <v>0</v>
          </cell>
          <cell r="AH2160">
            <v>0</v>
          </cell>
          <cell r="AI2160">
            <v>0</v>
          </cell>
          <cell r="AJ2160">
            <v>0</v>
          </cell>
          <cell r="AK2160">
            <v>0</v>
          </cell>
          <cell r="AL2160">
            <v>0</v>
          </cell>
          <cell r="AM2160">
            <v>0</v>
          </cell>
          <cell r="AN2160">
            <v>0</v>
          </cell>
          <cell r="AO2160">
            <v>0</v>
          </cell>
          <cell r="AQ2160">
            <v>0</v>
          </cell>
          <cell r="AR2160">
            <v>0</v>
          </cell>
        </row>
        <row r="2161">
          <cell r="C2161">
            <v>0</v>
          </cell>
          <cell r="E2161">
            <v>0</v>
          </cell>
          <cell r="F2161">
            <v>0</v>
          </cell>
          <cell r="G2161">
            <v>0</v>
          </cell>
          <cell r="H2161">
            <v>0</v>
          </cell>
          <cell r="I2161">
            <v>0</v>
          </cell>
          <cell r="J2161">
            <v>0</v>
          </cell>
          <cell r="K2161">
            <v>0</v>
          </cell>
          <cell r="L2161">
            <v>0</v>
          </cell>
          <cell r="M2161">
            <v>0</v>
          </cell>
          <cell r="N2161">
            <v>0</v>
          </cell>
          <cell r="O2161">
            <v>0</v>
          </cell>
          <cell r="P2161">
            <v>0</v>
          </cell>
          <cell r="Q2161">
            <v>0</v>
          </cell>
          <cell r="R2161">
            <v>0</v>
          </cell>
          <cell r="S2161">
            <v>0</v>
          </cell>
          <cell r="T2161">
            <v>0</v>
          </cell>
          <cell r="U2161">
            <v>0</v>
          </cell>
          <cell r="V2161">
            <v>0</v>
          </cell>
          <cell r="W2161">
            <v>0</v>
          </cell>
          <cell r="X2161">
            <v>0</v>
          </cell>
          <cell r="Y2161">
            <v>0</v>
          </cell>
          <cell r="Z2161">
            <v>0</v>
          </cell>
          <cell r="AA2161">
            <v>0</v>
          </cell>
          <cell r="AB2161">
            <v>0</v>
          </cell>
          <cell r="AC2161">
            <v>0</v>
          </cell>
          <cell r="AD2161">
            <v>0</v>
          </cell>
          <cell r="AE2161">
            <v>0</v>
          </cell>
          <cell r="AF2161">
            <v>0</v>
          </cell>
          <cell r="AG2161">
            <v>0</v>
          </cell>
          <cell r="AH2161">
            <v>0</v>
          </cell>
          <cell r="AI2161">
            <v>0</v>
          </cell>
          <cell r="AJ2161">
            <v>0</v>
          </cell>
          <cell r="AK2161">
            <v>0</v>
          </cell>
          <cell r="AL2161">
            <v>0</v>
          </cell>
          <cell r="AM2161">
            <v>0</v>
          </cell>
          <cell r="AN2161">
            <v>0</v>
          </cell>
          <cell r="AO2161">
            <v>0</v>
          </cell>
          <cell r="AQ2161">
            <v>0</v>
          </cell>
          <cell r="AR2161">
            <v>0</v>
          </cell>
        </row>
        <row r="2162">
          <cell r="C2162">
            <v>0</v>
          </cell>
          <cell r="E2162">
            <v>0</v>
          </cell>
          <cell r="F2162">
            <v>0</v>
          </cell>
          <cell r="G2162">
            <v>0</v>
          </cell>
          <cell r="H2162">
            <v>0</v>
          </cell>
          <cell r="I2162">
            <v>0</v>
          </cell>
          <cell r="J2162">
            <v>0</v>
          </cell>
          <cell r="K2162">
            <v>0</v>
          </cell>
          <cell r="L2162">
            <v>0</v>
          </cell>
          <cell r="M2162">
            <v>0</v>
          </cell>
          <cell r="N2162">
            <v>0</v>
          </cell>
          <cell r="O2162">
            <v>0</v>
          </cell>
          <cell r="P2162">
            <v>0</v>
          </cell>
          <cell r="Q2162">
            <v>0</v>
          </cell>
          <cell r="R2162">
            <v>0</v>
          </cell>
          <cell r="S2162">
            <v>0</v>
          </cell>
          <cell r="T2162">
            <v>0</v>
          </cell>
          <cell r="U2162">
            <v>0</v>
          </cell>
          <cell r="V2162">
            <v>0</v>
          </cell>
          <cell r="W2162">
            <v>0</v>
          </cell>
          <cell r="X2162">
            <v>0</v>
          </cell>
          <cell r="Y2162">
            <v>0</v>
          </cell>
          <cell r="Z2162">
            <v>0</v>
          </cell>
          <cell r="AA2162">
            <v>0</v>
          </cell>
          <cell r="AB2162">
            <v>0</v>
          </cell>
          <cell r="AC2162">
            <v>0</v>
          </cell>
          <cell r="AD2162">
            <v>0</v>
          </cell>
          <cell r="AE2162">
            <v>0</v>
          </cell>
          <cell r="AF2162">
            <v>0</v>
          </cell>
          <cell r="AG2162">
            <v>0</v>
          </cell>
          <cell r="AH2162">
            <v>0</v>
          </cell>
          <cell r="AI2162">
            <v>0</v>
          </cell>
          <cell r="AJ2162">
            <v>0</v>
          </cell>
          <cell r="AK2162">
            <v>0</v>
          </cell>
          <cell r="AL2162">
            <v>0</v>
          </cell>
          <cell r="AM2162">
            <v>0</v>
          </cell>
          <cell r="AN2162">
            <v>0</v>
          </cell>
          <cell r="AO2162">
            <v>0</v>
          </cell>
          <cell r="AQ2162">
            <v>0</v>
          </cell>
          <cell r="AR2162">
            <v>0</v>
          </cell>
        </row>
        <row r="2163">
          <cell r="C2163">
            <v>0</v>
          </cell>
          <cell r="E2163">
            <v>0</v>
          </cell>
          <cell r="F2163">
            <v>0</v>
          </cell>
          <cell r="G2163">
            <v>0</v>
          </cell>
          <cell r="H2163">
            <v>0</v>
          </cell>
          <cell r="I2163">
            <v>0</v>
          </cell>
          <cell r="J2163">
            <v>0</v>
          </cell>
          <cell r="K2163">
            <v>0</v>
          </cell>
          <cell r="L2163">
            <v>0</v>
          </cell>
          <cell r="M2163">
            <v>0</v>
          </cell>
          <cell r="N2163">
            <v>0</v>
          </cell>
          <cell r="O2163">
            <v>0</v>
          </cell>
          <cell r="P2163">
            <v>0</v>
          </cell>
          <cell r="Q2163">
            <v>0</v>
          </cell>
          <cell r="R2163">
            <v>0</v>
          </cell>
          <cell r="S2163">
            <v>0</v>
          </cell>
          <cell r="T2163">
            <v>0</v>
          </cell>
          <cell r="U2163">
            <v>0</v>
          </cell>
          <cell r="V2163">
            <v>0</v>
          </cell>
          <cell r="W2163">
            <v>0</v>
          </cell>
          <cell r="X2163">
            <v>0</v>
          </cell>
          <cell r="Y2163">
            <v>0</v>
          </cell>
          <cell r="Z2163">
            <v>0</v>
          </cell>
          <cell r="AA2163">
            <v>0</v>
          </cell>
          <cell r="AB2163">
            <v>0</v>
          </cell>
          <cell r="AC2163">
            <v>0</v>
          </cell>
          <cell r="AD2163">
            <v>0</v>
          </cell>
          <cell r="AE2163">
            <v>0</v>
          </cell>
          <cell r="AF2163">
            <v>0</v>
          </cell>
          <cell r="AG2163">
            <v>0</v>
          </cell>
          <cell r="AH2163">
            <v>0</v>
          </cell>
          <cell r="AI2163">
            <v>0</v>
          </cell>
          <cell r="AJ2163">
            <v>0</v>
          </cell>
          <cell r="AK2163">
            <v>0</v>
          </cell>
          <cell r="AL2163">
            <v>0</v>
          </cell>
          <cell r="AM2163">
            <v>0</v>
          </cell>
          <cell r="AN2163">
            <v>0</v>
          </cell>
          <cell r="AO2163">
            <v>0</v>
          </cell>
          <cell r="AQ2163">
            <v>0</v>
          </cell>
          <cell r="AR2163">
            <v>0</v>
          </cell>
        </row>
        <row r="2164">
          <cell r="C2164">
            <v>0</v>
          </cell>
          <cell r="E2164">
            <v>0</v>
          </cell>
          <cell r="F2164">
            <v>0</v>
          </cell>
          <cell r="G2164">
            <v>0</v>
          </cell>
          <cell r="H2164">
            <v>0</v>
          </cell>
          <cell r="I2164">
            <v>0</v>
          </cell>
          <cell r="J2164">
            <v>0</v>
          </cell>
          <cell r="K2164">
            <v>0</v>
          </cell>
          <cell r="L2164">
            <v>0</v>
          </cell>
          <cell r="M2164">
            <v>0</v>
          </cell>
          <cell r="N2164">
            <v>0</v>
          </cell>
          <cell r="O2164">
            <v>0</v>
          </cell>
          <cell r="P2164">
            <v>0</v>
          </cell>
          <cell r="Q2164">
            <v>0</v>
          </cell>
          <cell r="R2164">
            <v>0</v>
          </cell>
          <cell r="S2164">
            <v>0</v>
          </cell>
          <cell r="T2164">
            <v>0</v>
          </cell>
          <cell r="U2164">
            <v>0</v>
          </cell>
          <cell r="V2164">
            <v>0</v>
          </cell>
          <cell r="W2164">
            <v>0</v>
          </cell>
          <cell r="X2164">
            <v>0</v>
          </cell>
          <cell r="Y2164">
            <v>0</v>
          </cell>
          <cell r="Z2164">
            <v>0</v>
          </cell>
          <cell r="AA2164">
            <v>0</v>
          </cell>
          <cell r="AB2164">
            <v>0</v>
          </cell>
          <cell r="AC2164">
            <v>0</v>
          </cell>
          <cell r="AD2164">
            <v>0</v>
          </cell>
          <cell r="AE2164">
            <v>0</v>
          </cell>
          <cell r="AF2164">
            <v>0</v>
          </cell>
          <cell r="AG2164">
            <v>0</v>
          </cell>
          <cell r="AH2164">
            <v>0</v>
          </cell>
          <cell r="AI2164">
            <v>0</v>
          </cell>
          <cell r="AJ2164">
            <v>0</v>
          </cell>
          <cell r="AK2164">
            <v>0</v>
          </cell>
          <cell r="AL2164">
            <v>0</v>
          </cell>
          <cell r="AM2164">
            <v>0</v>
          </cell>
          <cell r="AN2164">
            <v>0</v>
          </cell>
          <cell r="AO2164">
            <v>0</v>
          </cell>
          <cell r="AQ2164">
            <v>0</v>
          </cell>
          <cell r="AR2164">
            <v>0</v>
          </cell>
        </row>
        <row r="2165">
          <cell r="C2165">
            <v>0</v>
          </cell>
          <cell r="E2165">
            <v>0</v>
          </cell>
          <cell r="F2165">
            <v>0</v>
          </cell>
          <cell r="G2165">
            <v>0</v>
          </cell>
          <cell r="H2165">
            <v>0</v>
          </cell>
          <cell r="I2165">
            <v>0</v>
          </cell>
          <cell r="J2165">
            <v>0</v>
          </cell>
          <cell r="K2165">
            <v>0</v>
          </cell>
          <cell r="L2165">
            <v>0</v>
          </cell>
          <cell r="M2165">
            <v>0</v>
          </cell>
          <cell r="N2165">
            <v>0</v>
          </cell>
          <cell r="O2165">
            <v>0</v>
          </cell>
          <cell r="P2165">
            <v>0</v>
          </cell>
          <cell r="Q2165">
            <v>0</v>
          </cell>
          <cell r="R2165">
            <v>0</v>
          </cell>
          <cell r="S2165">
            <v>0</v>
          </cell>
          <cell r="T2165">
            <v>0</v>
          </cell>
          <cell r="U2165">
            <v>0</v>
          </cell>
          <cell r="V2165">
            <v>0</v>
          </cell>
          <cell r="W2165">
            <v>0</v>
          </cell>
          <cell r="X2165">
            <v>0</v>
          </cell>
          <cell r="Y2165">
            <v>0</v>
          </cell>
          <cell r="Z2165">
            <v>0</v>
          </cell>
          <cell r="AA2165">
            <v>0</v>
          </cell>
          <cell r="AB2165">
            <v>0</v>
          </cell>
          <cell r="AC2165">
            <v>0</v>
          </cell>
          <cell r="AD2165">
            <v>0</v>
          </cell>
          <cell r="AE2165">
            <v>0</v>
          </cell>
          <cell r="AF2165">
            <v>0</v>
          </cell>
          <cell r="AG2165">
            <v>0</v>
          </cell>
          <cell r="AH2165">
            <v>0</v>
          </cell>
          <cell r="AI2165">
            <v>0</v>
          </cell>
          <cell r="AJ2165">
            <v>0</v>
          </cell>
          <cell r="AK2165">
            <v>0</v>
          </cell>
          <cell r="AL2165">
            <v>0</v>
          </cell>
          <cell r="AM2165">
            <v>0</v>
          </cell>
          <cell r="AN2165">
            <v>0</v>
          </cell>
          <cell r="AO2165">
            <v>0</v>
          </cell>
          <cell r="AQ2165">
            <v>0</v>
          </cell>
          <cell r="AR2165">
            <v>0</v>
          </cell>
        </row>
        <row r="2166">
          <cell r="C2166">
            <v>0</v>
          </cell>
          <cell r="E2166">
            <v>0</v>
          </cell>
          <cell r="F2166">
            <v>0</v>
          </cell>
          <cell r="G2166">
            <v>0</v>
          </cell>
          <cell r="H2166">
            <v>0</v>
          </cell>
          <cell r="I2166">
            <v>0</v>
          </cell>
          <cell r="J2166">
            <v>0</v>
          </cell>
          <cell r="K2166">
            <v>0</v>
          </cell>
          <cell r="L2166">
            <v>0</v>
          </cell>
          <cell r="M2166">
            <v>0</v>
          </cell>
          <cell r="N2166">
            <v>0</v>
          </cell>
          <cell r="O2166">
            <v>0</v>
          </cell>
          <cell r="P2166">
            <v>0</v>
          </cell>
          <cell r="Q2166">
            <v>0</v>
          </cell>
          <cell r="R2166">
            <v>0</v>
          </cell>
          <cell r="S2166">
            <v>0</v>
          </cell>
          <cell r="T2166">
            <v>0</v>
          </cell>
          <cell r="U2166">
            <v>0</v>
          </cell>
          <cell r="V2166">
            <v>0</v>
          </cell>
          <cell r="W2166">
            <v>0</v>
          </cell>
          <cell r="X2166">
            <v>0</v>
          </cell>
          <cell r="Y2166">
            <v>0</v>
          </cell>
          <cell r="Z2166">
            <v>0</v>
          </cell>
          <cell r="AA2166">
            <v>0</v>
          </cell>
          <cell r="AB2166">
            <v>0</v>
          </cell>
          <cell r="AC2166">
            <v>0</v>
          </cell>
          <cell r="AD2166">
            <v>0</v>
          </cell>
          <cell r="AE2166">
            <v>0</v>
          </cell>
          <cell r="AF2166">
            <v>0</v>
          </cell>
          <cell r="AG2166">
            <v>0</v>
          </cell>
          <cell r="AH2166">
            <v>0</v>
          </cell>
          <cell r="AI2166">
            <v>0</v>
          </cell>
          <cell r="AJ2166">
            <v>0</v>
          </cell>
          <cell r="AK2166">
            <v>0</v>
          </cell>
          <cell r="AL2166">
            <v>0</v>
          </cell>
          <cell r="AM2166">
            <v>0</v>
          </cell>
          <cell r="AN2166">
            <v>0</v>
          </cell>
          <cell r="AO2166">
            <v>0</v>
          </cell>
          <cell r="AQ2166">
            <v>0</v>
          </cell>
          <cell r="AR2166">
            <v>0</v>
          </cell>
        </row>
        <row r="2167">
          <cell r="C2167">
            <v>0</v>
          </cell>
          <cell r="E2167">
            <v>0</v>
          </cell>
          <cell r="F2167">
            <v>0</v>
          </cell>
          <cell r="G2167">
            <v>0</v>
          </cell>
          <cell r="H2167">
            <v>0</v>
          </cell>
          <cell r="I2167">
            <v>0</v>
          </cell>
          <cell r="J2167">
            <v>0</v>
          </cell>
          <cell r="K2167">
            <v>0</v>
          </cell>
          <cell r="L2167">
            <v>0</v>
          </cell>
          <cell r="M2167">
            <v>0</v>
          </cell>
          <cell r="N2167">
            <v>0</v>
          </cell>
          <cell r="O2167">
            <v>0</v>
          </cell>
          <cell r="P2167">
            <v>0</v>
          </cell>
          <cell r="Q2167">
            <v>0</v>
          </cell>
          <cell r="R2167">
            <v>0</v>
          </cell>
          <cell r="S2167">
            <v>0</v>
          </cell>
          <cell r="T2167">
            <v>0</v>
          </cell>
          <cell r="U2167">
            <v>0</v>
          </cell>
          <cell r="V2167">
            <v>0</v>
          </cell>
          <cell r="W2167">
            <v>0</v>
          </cell>
          <cell r="X2167">
            <v>0</v>
          </cell>
          <cell r="Y2167">
            <v>0</v>
          </cell>
          <cell r="Z2167">
            <v>0</v>
          </cell>
          <cell r="AA2167">
            <v>0</v>
          </cell>
          <cell r="AB2167">
            <v>0</v>
          </cell>
          <cell r="AC2167">
            <v>0</v>
          </cell>
          <cell r="AD2167">
            <v>0</v>
          </cell>
          <cell r="AE2167">
            <v>0</v>
          </cell>
          <cell r="AF2167">
            <v>0</v>
          </cell>
          <cell r="AG2167">
            <v>0</v>
          </cell>
          <cell r="AH2167">
            <v>0</v>
          </cell>
          <cell r="AI2167">
            <v>0</v>
          </cell>
          <cell r="AJ2167">
            <v>0</v>
          </cell>
          <cell r="AK2167">
            <v>0</v>
          </cell>
          <cell r="AL2167">
            <v>0</v>
          </cell>
          <cell r="AM2167">
            <v>0</v>
          </cell>
          <cell r="AN2167">
            <v>0</v>
          </cell>
          <cell r="AO2167">
            <v>0</v>
          </cell>
          <cell r="AQ2167">
            <v>0</v>
          </cell>
          <cell r="AR2167">
            <v>0</v>
          </cell>
        </row>
        <row r="2168">
          <cell r="C2168">
            <v>0</v>
          </cell>
          <cell r="E2168">
            <v>0</v>
          </cell>
          <cell r="F2168">
            <v>0</v>
          </cell>
          <cell r="G2168">
            <v>0</v>
          </cell>
          <cell r="H2168">
            <v>0</v>
          </cell>
          <cell r="I2168">
            <v>0</v>
          </cell>
          <cell r="J2168">
            <v>0</v>
          </cell>
          <cell r="K2168">
            <v>0</v>
          </cell>
          <cell r="L2168">
            <v>0</v>
          </cell>
          <cell r="M2168">
            <v>0</v>
          </cell>
          <cell r="N2168">
            <v>0</v>
          </cell>
          <cell r="O2168">
            <v>0</v>
          </cell>
          <cell r="P2168">
            <v>0</v>
          </cell>
          <cell r="Q2168">
            <v>0</v>
          </cell>
          <cell r="R2168">
            <v>0</v>
          </cell>
          <cell r="S2168">
            <v>0</v>
          </cell>
          <cell r="T2168">
            <v>0</v>
          </cell>
          <cell r="U2168">
            <v>0</v>
          </cell>
          <cell r="V2168">
            <v>0</v>
          </cell>
          <cell r="W2168">
            <v>0</v>
          </cell>
          <cell r="X2168">
            <v>0</v>
          </cell>
          <cell r="Y2168">
            <v>0</v>
          </cell>
          <cell r="Z2168">
            <v>0</v>
          </cell>
          <cell r="AA2168">
            <v>0</v>
          </cell>
          <cell r="AB2168">
            <v>0</v>
          </cell>
          <cell r="AC2168">
            <v>0</v>
          </cell>
          <cell r="AD2168">
            <v>0</v>
          </cell>
          <cell r="AE2168">
            <v>0</v>
          </cell>
          <cell r="AF2168">
            <v>0</v>
          </cell>
          <cell r="AG2168">
            <v>0</v>
          </cell>
          <cell r="AH2168">
            <v>0</v>
          </cell>
          <cell r="AI2168">
            <v>0</v>
          </cell>
          <cell r="AJ2168">
            <v>0</v>
          </cell>
          <cell r="AK2168">
            <v>0</v>
          </cell>
          <cell r="AL2168">
            <v>0</v>
          </cell>
          <cell r="AM2168">
            <v>0</v>
          </cell>
          <cell r="AN2168">
            <v>0</v>
          </cell>
          <cell r="AO2168">
            <v>0</v>
          </cell>
          <cell r="AQ2168">
            <v>0</v>
          </cell>
          <cell r="AR2168">
            <v>0</v>
          </cell>
        </row>
        <row r="2169">
          <cell r="C2169">
            <v>0</v>
          </cell>
          <cell r="E2169">
            <v>0</v>
          </cell>
          <cell r="F2169">
            <v>0</v>
          </cell>
          <cell r="G2169">
            <v>0</v>
          </cell>
          <cell r="H2169">
            <v>0</v>
          </cell>
          <cell r="I2169">
            <v>0</v>
          </cell>
          <cell r="J2169">
            <v>0</v>
          </cell>
          <cell r="K2169">
            <v>0</v>
          </cell>
          <cell r="L2169">
            <v>0</v>
          </cell>
          <cell r="M2169">
            <v>0</v>
          </cell>
          <cell r="N2169">
            <v>0</v>
          </cell>
          <cell r="O2169">
            <v>0</v>
          </cell>
          <cell r="P2169">
            <v>0</v>
          </cell>
          <cell r="Q2169">
            <v>0</v>
          </cell>
          <cell r="R2169">
            <v>0</v>
          </cell>
          <cell r="S2169">
            <v>0</v>
          </cell>
          <cell r="T2169">
            <v>0</v>
          </cell>
          <cell r="U2169">
            <v>0</v>
          </cell>
          <cell r="V2169">
            <v>0</v>
          </cell>
          <cell r="W2169">
            <v>0</v>
          </cell>
          <cell r="X2169">
            <v>0</v>
          </cell>
          <cell r="Y2169">
            <v>0</v>
          </cell>
          <cell r="Z2169">
            <v>0</v>
          </cell>
          <cell r="AA2169">
            <v>0</v>
          </cell>
          <cell r="AB2169">
            <v>0</v>
          </cell>
          <cell r="AC2169">
            <v>0</v>
          </cell>
          <cell r="AD2169">
            <v>0</v>
          </cell>
          <cell r="AE2169">
            <v>0</v>
          </cell>
          <cell r="AF2169">
            <v>0</v>
          </cell>
          <cell r="AG2169">
            <v>0</v>
          </cell>
          <cell r="AH2169">
            <v>0</v>
          </cell>
          <cell r="AI2169">
            <v>0</v>
          </cell>
          <cell r="AJ2169">
            <v>0</v>
          </cell>
          <cell r="AK2169">
            <v>0</v>
          </cell>
          <cell r="AL2169">
            <v>0</v>
          </cell>
          <cell r="AM2169">
            <v>0</v>
          </cell>
          <cell r="AN2169">
            <v>0</v>
          </cell>
          <cell r="AO2169">
            <v>0</v>
          </cell>
          <cell r="AQ2169">
            <v>0</v>
          </cell>
          <cell r="AR2169">
            <v>0</v>
          </cell>
        </row>
        <row r="2170">
          <cell r="C2170">
            <v>0</v>
          </cell>
          <cell r="E2170">
            <v>0</v>
          </cell>
          <cell r="F2170">
            <v>0</v>
          </cell>
          <cell r="G2170">
            <v>0</v>
          </cell>
          <cell r="H2170">
            <v>0</v>
          </cell>
          <cell r="I2170">
            <v>0</v>
          </cell>
          <cell r="J2170">
            <v>0</v>
          </cell>
          <cell r="K2170">
            <v>0</v>
          </cell>
          <cell r="L2170">
            <v>0</v>
          </cell>
          <cell r="M2170">
            <v>0</v>
          </cell>
          <cell r="N2170">
            <v>0</v>
          </cell>
          <cell r="O2170">
            <v>0</v>
          </cell>
          <cell r="P2170">
            <v>0</v>
          </cell>
          <cell r="Q2170">
            <v>0</v>
          </cell>
          <cell r="R2170">
            <v>0</v>
          </cell>
          <cell r="S2170">
            <v>0</v>
          </cell>
          <cell r="T2170">
            <v>0</v>
          </cell>
          <cell r="U2170">
            <v>0</v>
          </cell>
          <cell r="V2170">
            <v>0</v>
          </cell>
          <cell r="W2170">
            <v>0</v>
          </cell>
          <cell r="X2170">
            <v>0</v>
          </cell>
          <cell r="Y2170">
            <v>0</v>
          </cell>
          <cell r="Z2170">
            <v>0</v>
          </cell>
          <cell r="AA2170">
            <v>0</v>
          </cell>
          <cell r="AB2170">
            <v>0</v>
          </cell>
          <cell r="AC2170">
            <v>0</v>
          </cell>
          <cell r="AD2170">
            <v>0</v>
          </cell>
          <cell r="AE2170">
            <v>0</v>
          </cell>
          <cell r="AF2170">
            <v>0</v>
          </cell>
          <cell r="AG2170">
            <v>0</v>
          </cell>
          <cell r="AH2170">
            <v>0</v>
          </cell>
          <cell r="AI2170">
            <v>0</v>
          </cell>
          <cell r="AJ2170">
            <v>0</v>
          </cell>
          <cell r="AK2170">
            <v>0</v>
          </cell>
          <cell r="AL2170">
            <v>0</v>
          </cell>
          <cell r="AM2170">
            <v>0</v>
          </cell>
          <cell r="AN2170">
            <v>0</v>
          </cell>
          <cell r="AO2170">
            <v>0</v>
          </cell>
          <cell r="AQ2170">
            <v>0</v>
          </cell>
          <cell r="AR2170">
            <v>0</v>
          </cell>
        </row>
        <row r="2171">
          <cell r="C2171">
            <v>0</v>
          </cell>
          <cell r="E2171">
            <v>0</v>
          </cell>
          <cell r="F2171">
            <v>0</v>
          </cell>
          <cell r="G2171">
            <v>0</v>
          </cell>
          <cell r="H2171">
            <v>0</v>
          </cell>
          <cell r="I2171">
            <v>0</v>
          </cell>
          <cell r="J2171">
            <v>0</v>
          </cell>
          <cell r="K2171">
            <v>0</v>
          </cell>
          <cell r="L2171">
            <v>0</v>
          </cell>
          <cell r="M2171">
            <v>0</v>
          </cell>
          <cell r="N2171">
            <v>0</v>
          </cell>
          <cell r="O2171">
            <v>0</v>
          </cell>
          <cell r="P2171">
            <v>0</v>
          </cell>
          <cell r="Q2171">
            <v>0</v>
          </cell>
          <cell r="R2171">
            <v>0</v>
          </cell>
          <cell r="S2171">
            <v>0</v>
          </cell>
          <cell r="T2171">
            <v>0</v>
          </cell>
          <cell r="U2171">
            <v>0</v>
          </cell>
          <cell r="V2171">
            <v>0</v>
          </cell>
          <cell r="W2171">
            <v>0</v>
          </cell>
          <cell r="X2171">
            <v>0</v>
          </cell>
          <cell r="Y2171">
            <v>0</v>
          </cell>
          <cell r="Z2171">
            <v>0</v>
          </cell>
          <cell r="AA2171">
            <v>0</v>
          </cell>
          <cell r="AB2171">
            <v>0</v>
          </cell>
          <cell r="AC2171">
            <v>0</v>
          </cell>
          <cell r="AD2171">
            <v>0</v>
          </cell>
          <cell r="AE2171">
            <v>0</v>
          </cell>
          <cell r="AF2171">
            <v>0</v>
          </cell>
          <cell r="AG2171">
            <v>0</v>
          </cell>
          <cell r="AH2171">
            <v>0</v>
          </cell>
          <cell r="AI2171">
            <v>0</v>
          </cell>
          <cell r="AJ2171">
            <v>0</v>
          </cell>
          <cell r="AK2171">
            <v>0</v>
          </cell>
          <cell r="AL2171">
            <v>0</v>
          </cell>
          <cell r="AM2171">
            <v>0</v>
          </cell>
          <cell r="AN2171">
            <v>0</v>
          </cell>
          <cell r="AO2171">
            <v>0</v>
          </cell>
          <cell r="AQ2171">
            <v>0</v>
          </cell>
          <cell r="AR2171">
            <v>0</v>
          </cell>
        </row>
        <row r="2172">
          <cell r="C2172">
            <v>0</v>
          </cell>
          <cell r="E2172">
            <v>0</v>
          </cell>
          <cell r="F2172">
            <v>0</v>
          </cell>
          <cell r="G2172">
            <v>0</v>
          </cell>
          <cell r="H2172">
            <v>0</v>
          </cell>
          <cell r="I2172">
            <v>0</v>
          </cell>
          <cell r="J2172">
            <v>0</v>
          </cell>
          <cell r="K2172">
            <v>0</v>
          </cell>
          <cell r="L2172">
            <v>0</v>
          </cell>
          <cell r="M2172">
            <v>0</v>
          </cell>
          <cell r="N2172">
            <v>0</v>
          </cell>
          <cell r="O2172">
            <v>0</v>
          </cell>
          <cell r="P2172">
            <v>0</v>
          </cell>
          <cell r="Q2172">
            <v>0</v>
          </cell>
          <cell r="R2172">
            <v>0</v>
          </cell>
          <cell r="S2172">
            <v>0</v>
          </cell>
          <cell r="T2172">
            <v>0</v>
          </cell>
          <cell r="U2172">
            <v>0</v>
          </cell>
          <cell r="V2172">
            <v>0</v>
          </cell>
          <cell r="W2172">
            <v>0</v>
          </cell>
          <cell r="X2172">
            <v>0</v>
          </cell>
          <cell r="Y2172">
            <v>0</v>
          </cell>
          <cell r="Z2172">
            <v>0</v>
          </cell>
          <cell r="AA2172">
            <v>0</v>
          </cell>
          <cell r="AB2172">
            <v>0</v>
          </cell>
          <cell r="AC2172">
            <v>0</v>
          </cell>
          <cell r="AD2172">
            <v>0</v>
          </cell>
          <cell r="AE2172">
            <v>0</v>
          </cell>
          <cell r="AF2172">
            <v>0</v>
          </cell>
          <cell r="AG2172">
            <v>0</v>
          </cell>
          <cell r="AH2172">
            <v>0</v>
          </cell>
          <cell r="AI2172">
            <v>0</v>
          </cell>
          <cell r="AJ2172">
            <v>0</v>
          </cell>
          <cell r="AK2172">
            <v>0</v>
          </cell>
          <cell r="AL2172">
            <v>0</v>
          </cell>
          <cell r="AM2172">
            <v>0</v>
          </cell>
          <cell r="AN2172">
            <v>0</v>
          </cell>
          <cell r="AO2172">
            <v>0</v>
          </cell>
          <cell r="AQ2172">
            <v>0</v>
          </cell>
          <cell r="AR2172">
            <v>0</v>
          </cell>
        </row>
        <row r="2173">
          <cell r="E2173">
            <v>0</v>
          </cell>
          <cell r="F2173">
            <v>0</v>
          </cell>
          <cell r="G2173">
            <v>0</v>
          </cell>
          <cell r="H2173">
            <v>0</v>
          </cell>
          <cell r="I2173">
            <v>0</v>
          </cell>
          <cell r="J2173">
            <v>0</v>
          </cell>
          <cell r="K2173">
            <v>0</v>
          </cell>
          <cell r="L2173">
            <v>0</v>
          </cell>
          <cell r="M2173">
            <v>0</v>
          </cell>
          <cell r="N2173">
            <v>0</v>
          </cell>
          <cell r="O2173">
            <v>0</v>
          </cell>
          <cell r="P2173">
            <v>0</v>
          </cell>
          <cell r="Q2173">
            <v>0</v>
          </cell>
          <cell r="R2173">
            <v>0</v>
          </cell>
          <cell r="S2173">
            <v>0</v>
          </cell>
          <cell r="T2173">
            <v>0</v>
          </cell>
          <cell r="U2173">
            <v>0</v>
          </cell>
          <cell r="V2173">
            <v>0</v>
          </cell>
          <cell r="W2173">
            <v>0</v>
          </cell>
          <cell r="X2173">
            <v>0</v>
          </cell>
          <cell r="Y2173">
            <v>0</v>
          </cell>
          <cell r="Z2173">
            <v>0</v>
          </cell>
          <cell r="AA2173">
            <v>0</v>
          </cell>
          <cell r="AB2173">
            <v>0</v>
          </cell>
          <cell r="AC2173">
            <v>0</v>
          </cell>
          <cell r="AD2173">
            <v>0</v>
          </cell>
          <cell r="AE2173">
            <v>0</v>
          </cell>
          <cell r="AF2173">
            <v>0</v>
          </cell>
          <cell r="AG2173">
            <v>0</v>
          </cell>
          <cell r="AH2173">
            <v>0</v>
          </cell>
          <cell r="AI2173">
            <v>0</v>
          </cell>
          <cell r="AJ2173">
            <v>0</v>
          </cell>
          <cell r="AK2173">
            <v>0</v>
          </cell>
          <cell r="AL2173">
            <v>0</v>
          </cell>
          <cell r="AM2173">
            <v>0</v>
          </cell>
          <cell r="AN2173">
            <v>0</v>
          </cell>
          <cell r="AO2173">
            <v>0</v>
          </cell>
          <cell r="AQ2173">
            <v>0</v>
          </cell>
          <cell r="AR2173">
            <v>0</v>
          </cell>
        </row>
        <row r="2174">
          <cell r="AQ2174">
            <v>0</v>
          </cell>
          <cell r="AR2174">
            <v>0</v>
          </cell>
        </row>
        <row r="2175">
          <cell r="C2175">
            <v>0</v>
          </cell>
          <cell r="E2175">
            <v>0</v>
          </cell>
          <cell r="F2175">
            <v>0</v>
          </cell>
          <cell r="G2175">
            <v>0</v>
          </cell>
          <cell r="H2175">
            <v>0</v>
          </cell>
          <cell r="I2175">
            <v>0</v>
          </cell>
          <cell r="J2175">
            <v>0</v>
          </cell>
          <cell r="K2175">
            <v>0</v>
          </cell>
          <cell r="L2175">
            <v>0</v>
          </cell>
          <cell r="M2175">
            <v>0</v>
          </cell>
          <cell r="N2175">
            <v>0</v>
          </cell>
          <cell r="O2175">
            <v>0</v>
          </cell>
          <cell r="P2175">
            <v>0</v>
          </cell>
          <cell r="Q2175">
            <v>0</v>
          </cell>
          <cell r="R2175">
            <v>0</v>
          </cell>
          <cell r="S2175">
            <v>0</v>
          </cell>
          <cell r="T2175">
            <v>0</v>
          </cell>
          <cell r="U2175">
            <v>0</v>
          </cell>
          <cell r="V2175">
            <v>0</v>
          </cell>
          <cell r="W2175">
            <v>0</v>
          </cell>
          <cell r="X2175">
            <v>0</v>
          </cell>
          <cell r="Y2175">
            <v>0</v>
          </cell>
          <cell r="Z2175">
            <v>0</v>
          </cell>
          <cell r="AA2175">
            <v>0</v>
          </cell>
          <cell r="AB2175">
            <v>0</v>
          </cell>
          <cell r="AC2175">
            <v>0</v>
          </cell>
          <cell r="AD2175">
            <v>0</v>
          </cell>
          <cell r="AE2175">
            <v>0</v>
          </cell>
          <cell r="AF2175">
            <v>0</v>
          </cell>
          <cell r="AG2175">
            <v>0</v>
          </cell>
          <cell r="AH2175">
            <v>0</v>
          </cell>
          <cell r="AI2175">
            <v>0</v>
          </cell>
          <cell r="AJ2175">
            <v>0</v>
          </cell>
          <cell r="AK2175">
            <v>0</v>
          </cell>
          <cell r="AL2175">
            <v>0</v>
          </cell>
          <cell r="AM2175">
            <v>0</v>
          </cell>
          <cell r="AN2175">
            <v>0</v>
          </cell>
          <cell r="AO2175">
            <v>0</v>
          </cell>
          <cell r="AQ2175">
            <v>0</v>
          </cell>
          <cell r="AR2175">
            <v>0</v>
          </cell>
        </row>
        <row r="2176">
          <cell r="C2176">
            <v>0</v>
          </cell>
          <cell r="E2176">
            <v>0</v>
          </cell>
          <cell r="F2176">
            <v>0</v>
          </cell>
          <cell r="G2176">
            <v>0</v>
          </cell>
          <cell r="H2176">
            <v>0</v>
          </cell>
          <cell r="I2176">
            <v>0</v>
          </cell>
          <cell r="J2176">
            <v>0</v>
          </cell>
          <cell r="K2176">
            <v>0</v>
          </cell>
          <cell r="L2176">
            <v>0</v>
          </cell>
          <cell r="M2176">
            <v>0</v>
          </cell>
          <cell r="N2176">
            <v>0</v>
          </cell>
          <cell r="O2176">
            <v>0</v>
          </cell>
          <cell r="P2176">
            <v>0</v>
          </cell>
          <cell r="Q2176">
            <v>0</v>
          </cell>
          <cell r="R2176">
            <v>0</v>
          </cell>
          <cell r="S2176">
            <v>0</v>
          </cell>
          <cell r="T2176">
            <v>0</v>
          </cell>
          <cell r="U2176">
            <v>0</v>
          </cell>
          <cell r="V2176">
            <v>0</v>
          </cell>
          <cell r="W2176">
            <v>0</v>
          </cell>
          <cell r="X2176">
            <v>0</v>
          </cell>
          <cell r="Y2176">
            <v>0</v>
          </cell>
          <cell r="Z2176">
            <v>0</v>
          </cell>
          <cell r="AA2176">
            <v>0</v>
          </cell>
          <cell r="AB2176">
            <v>0</v>
          </cell>
          <cell r="AC2176">
            <v>0</v>
          </cell>
          <cell r="AD2176">
            <v>0</v>
          </cell>
          <cell r="AE2176">
            <v>0</v>
          </cell>
          <cell r="AF2176">
            <v>0</v>
          </cell>
          <cell r="AG2176">
            <v>0</v>
          </cell>
          <cell r="AH2176">
            <v>0</v>
          </cell>
          <cell r="AI2176">
            <v>0</v>
          </cell>
          <cell r="AJ2176">
            <v>0</v>
          </cell>
          <cell r="AK2176">
            <v>0</v>
          </cell>
          <cell r="AL2176">
            <v>0</v>
          </cell>
          <cell r="AM2176">
            <v>0</v>
          </cell>
          <cell r="AN2176">
            <v>0</v>
          </cell>
          <cell r="AO2176">
            <v>0</v>
          </cell>
          <cell r="AQ2176">
            <v>0</v>
          </cell>
          <cell r="AR2176">
            <v>0</v>
          </cell>
        </row>
        <row r="2177">
          <cell r="C2177">
            <v>0</v>
          </cell>
          <cell r="E2177">
            <v>0</v>
          </cell>
          <cell r="F2177">
            <v>0</v>
          </cell>
          <cell r="G2177">
            <v>0</v>
          </cell>
          <cell r="H2177">
            <v>0</v>
          </cell>
          <cell r="I2177">
            <v>0</v>
          </cell>
          <cell r="J2177">
            <v>0</v>
          </cell>
          <cell r="K2177">
            <v>0</v>
          </cell>
          <cell r="L2177">
            <v>0</v>
          </cell>
          <cell r="M2177">
            <v>0</v>
          </cell>
          <cell r="N2177">
            <v>0</v>
          </cell>
          <cell r="O2177">
            <v>0</v>
          </cell>
          <cell r="P2177">
            <v>0</v>
          </cell>
          <cell r="Q2177">
            <v>0</v>
          </cell>
          <cell r="R2177">
            <v>0</v>
          </cell>
          <cell r="S2177">
            <v>0</v>
          </cell>
          <cell r="T2177">
            <v>0</v>
          </cell>
          <cell r="U2177">
            <v>0</v>
          </cell>
          <cell r="V2177">
            <v>0</v>
          </cell>
          <cell r="W2177">
            <v>0</v>
          </cell>
          <cell r="X2177">
            <v>0</v>
          </cell>
          <cell r="Y2177">
            <v>0</v>
          </cell>
          <cell r="Z2177">
            <v>0</v>
          </cell>
          <cell r="AA2177">
            <v>0</v>
          </cell>
          <cell r="AB2177">
            <v>0</v>
          </cell>
          <cell r="AC2177">
            <v>0</v>
          </cell>
          <cell r="AD2177">
            <v>0</v>
          </cell>
          <cell r="AE2177">
            <v>0</v>
          </cell>
          <cell r="AF2177">
            <v>0</v>
          </cell>
          <cell r="AG2177">
            <v>0</v>
          </cell>
          <cell r="AH2177">
            <v>0</v>
          </cell>
          <cell r="AI2177">
            <v>0</v>
          </cell>
          <cell r="AJ2177">
            <v>0</v>
          </cell>
          <cell r="AK2177">
            <v>0</v>
          </cell>
          <cell r="AL2177">
            <v>0</v>
          </cell>
          <cell r="AM2177">
            <v>0</v>
          </cell>
          <cell r="AN2177">
            <v>0</v>
          </cell>
          <cell r="AO2177">
            <v>0</v>
          </cell>
          <cell r="AQ2177">
            <v>0</v>
          </cell>
          <cell r="AR2177">
            <v>0</v>
          </cell>
        </row>
        <row r="2178">
          <cell r="C2178">
            <v>0</v>
          </cell>
          <cell r="E2178">
            <v>0</v>
          </cell>
          <cell r="F2178">
            <v>0</v>
          </cell>
          <cell r="G2178">
            <v>0</v>
          </cell>
          <cell r="H2178">
            <v>0</v>
          </cell>
          <cell r="I2178">
            <v>0</v>
          </cell>
          <cell r="J2178">
            <v>0</v>
          </cell>
          <cell r="K2178">
            <v>0</v>
          </cell>
          <cell r="L2178">
            <v>0</v>
          </cell>
          <cell r="M2178">
            <v>0</v>
          </cell>
          <cell r="N2178">
            <v>0</v>
          </cell>
          <cell r="O2178">
            <v>0</v>
          </cell>
          <cell r="P2178">
            <v>0</v>
          </cell>
          <cell r="Q2178">
            <v>0</v>
          </cell>
          <cell r="R2178">
            <v>0</v>
          </cell>
          <cell r="S2178">
            <v>0</v>
          </cell>
          <cell r="T2178">
            <v>0</v>
          </cell>
          <cell r="U2178">
            <v>0</v>
          </cell>
          <cell r="V2178">
            <v>0</v>
          </cell>
          <cell r="W2178">
            <v>0</v>
          </cell>
          <cell r="X2178">
            <v>0</v>
          </cell>
          <cell r="Y2178">
            <v>0</v>
          </cell>
          <cell r="Z2178">
            <v>0</v>
          </cell>
          <cell r="AA2178">
            <v>0</v>
          </cell>
          <cell r="AB2178">
            <v>0</v>
          </cell>
          <cell r="AC2178">
            <v>0</v>
          </cell>
          <cell r="AD2178">
            <v>0</v>
          </cell>
          <cell r="AE2178">
            <v>0</v>
          </cell>
          <cell r="AF2178">
            <v>0</v>
          </cell>
          <cell r="AG2178">
            <v>0</v>
          </cell>
          <cell r="AH2178">
            <v>0</v>
          </cell>
          <cell r="AI2178">
            <v>0</v>
          </cell>
          <cell r="AJ2178">
            <v>0</v>
          </cell>
          <cell r="AK2178">
            <v>0</v>
          </cell>
          <cell r="AL2178">
            <v>0</v>
          </cell>
          <cell r="AM2178">
            <v>0</v>
          </cell>
          <cell r="AN2178">
            <v>0</v>
          </cell>
          <cell r="AO2178">
            <v>0</v>
          </cell>
          <cell r="AQ2178">
            <v>0</v>
          </cell>
          <cell r="AR2178">
            <v>0</v>
          </cell>
        </row>
        <row r="2179">
          <cell r="C2179">
            <v>0</v>
          </cell>
          <cell r="E2179">
            <v>0</v>
          </cell>
          <cell r="F2179">
            <v>0</v>
          </cell>
          <cell r="G2179">
            <v>0</v>
          </cell>
          <cell r="H2179">
            <v>0</v>
          </cell>
          <cell r="I2179">
            <v>0</v>
          </cell>
          <cell r="J2179">
            <v>0</v>
          </cell>
          <cell r="K2179">
            <v>0</v>
          </cell>
          <cell r="L2179">
            <v>0</v>
          </cell>
          <cell r="M2179">
            <v>0</v>
          </cell>
          <cell r="N2179">
            <v>0</v>
          </cell>
          <cell r="O2179">
            <v>0</v>
          </cell>
          <cell r="P2179">
            <v>0</v>
          </cell>
          <cell r="Q2179">
            <v>0</v>
          </cell>
          <cell r="R2179">
            <v>0</v>
          </cell>
          <cell r="S2179">
            <v>0</v>
          </cell>
          <cell r="T2179">
            <v>0</v>
          </cell>
          <cell r="U2179">
            <v>0</v>
          </cell>
          <cell r="V2179">
            <v>0</v>
          </cell>
          <cell r="W2179">
            <v>0</v>
          </cell>
          <cell r="X2179">
            <v>0</v>
          </cell>
          <cell r="Y2179">
            <v>0</v>
          </cell>
          <cell r="Z2179">
            <v>0</v>
          </cell>
          <cell r="AA2179">
            <v>0</v>
          </cell>
          <cell r="AB2179">
            <v>0</v>
          </cell>
          <cell r="AC2179">
            <v>0</v>
          </cell>
          <cell r="AD2179">
            <v>0</v>
          </cell>
          <cell r="AE2179">
            <v>0</v>
          </cell>
          <cell r="AF2179">
            <v>0</v>
          </cell>
          <cell r="AG2179">
            <v>0</v>
          </cell>
          <cell r="AH2179">
            <v>0</v>
          </cell>
          <cell r="AI2179">
            <v>0</v>
          </cell>
          <cell r="AJ2179">
            <v>0</v>
          </cell>
          <cell r="AK2179">
            <v>0</v>
          </cell>
          <cell r="AL2179">
            <v>0</v>
          </cell>
          <cell r="AM2179">
            <v>0</v>
          </cell>
          <cell r="AN2179">
            <v>0</v>
          </cell>
          <cell r="AO2179">
            <v>0</v>
          </cell>
          <cell r="AQ2179">
            <v>0</v>
          </cell>
          <cell r="AR2179">
            <v>0</v>
          </cell>
        </row>
        <row r="2180">
          <cell r="C2180">
            <v>0</v>
          </cell>
          <cell r="E2180">
            <v>0</v>
          </cell>
          <cell r="F2180">
            <v>0</v>
          </cell>
          <cell r="G2180">
            <v>0</v>
          </cell>
          <cell r="H2180">
            <v>0</v>
          </cell>
          <cell r="I2180">
            <v>0</v>
          </cell>
          <cell r="J2180">
            <v>0</v>
          </cell>
          <cell r="K2180">
            <v>0</v>
          </cell>
          <cell r="L2180">
            <v>0</v>
          </cell>
          <cell r="M2180">
            <v>0</v>
          </cell>
          <cell r="N2180">
            <v>0</v>
          </cell>
          <cell r="O2180">
            <v>0</v>
          </cell>
          <cell r="P2180">
            <v>0</v>
          </cell>
          <cell r="Q2180">
            <v>0</v>
          </cell>
          <cell r="R2180">
            <v>0</v>
          </cell>
          <cell r="S2180">
            <v>0</v>
          </cell>
          <cell r="T2180">
            <v>0</v>
          </cell>
          <cell r="U2180">
            <v>0</v>
          </cell>
          <cell r="V2180">
            <v>0</v>
          </cell>
          <cell r="W2180">
            <v>0</v>
          </cell>
          <cell r="X2180">
            <v>0</v>
          </cell>
          <cell r="Y2180">
            <v>0</v>
          </cell>
          <cell r="Z2180">
            <v>0</v>
          </cell>
          <cell r="AA2180">
            <v>0</v>
          </cell>
          <cell r="AB2180">
            <v>0</v>
          </cell>
          <cell r="AC2180">
            <v>0</v>
          </cell>
          <cell r="AD2180">
            <v>0</v>
          </cell>
          <cell r="AE2180">
            <v>0</v>
          </cell>
          <cell r="AF2180">
            <v>0</v>
          </cell>
          <cell r="AG2180">
            <v>0</v>
          </cell>
          <cell r="AH2180">
            <v>0</v>
          </cell>
          <cell r="AI2180">
            <v>0</v>
          </cell>
          <cell r="AJ2180">
            <v>0</v>
          </cell>
          <cell r="AK2180">
            <v>0</v>
          </cell>
          <cell r="AL2180">
            <v>0</v>
          </cell>
          <cell r="AM2180">
            <v>0</v>
          </cell>
          <cell r="AN2180">
            <v>0</v>
          </cell>
          <cell r="AO2180">
            <v>0</v>
          </cell>
          <cell r="AQ2180">
            <v>0</v>
          </cell>
          <cell r="AR2180">
            <v>0</v>
          </cell>
        </row>
        <row r="2181">
          <cell r="C2181">
            <v>0</v>
          </cell>
          <cell r="E2181">
            <v>0</v>
          </cell>
          <cell r="F2181">
            <v>0</v>
          </cell>
          <cell r="G2181">
            <v>0</v>
          </cell>
          <cell r="H2181">
            <v>0</v>
          </cell>
          <cell r="I2181">
            <v>0</v>
          </cell>
          <cell r="J2181">
            <v>0</v>
          </cell>
          <cell r="K2181">
            <v>0</v>
          </cell>
          <cell r="L2181">
            <v>0</v>
          </cell>
          <cell r="M2181">
            <v>0</v>
          </cell>
          <cell r="N2181">
            <v>0</v>
          </cell>
          <cell r="O2181">
            <v>0</v>
          </cell>
          <cell r="P2181">
            <v>0</v>
          </cell>
          <cell r="Q2181">
            <v>0</v>
          </cell>
          <cell r="R2181">
            <v>0</v>
          </cell>
          <cell r="S2181">
            <v>0</v>
          </cell>
          <cell r="T2181">
            <v>0</v>
          </cell>
          <cell r="U2181">
            <v>0</v>
          </cell>
          <cell r="V2181">
            <v>0</v>
          </cell>
          <cell r="W2181">
            <v>0</v>
          </cell>
          <cell r="X2181">
            <v>0</v>
          </cell>
          <cell r="Y2181">
            <v>0</v>
          </cell>
          <cell r="Z2181">
            <v>0</v>
          </cell>
          <cell r="AA2181">
            <v>0</v>
          </cell>
          <cell r="AB2181">
            <v>0</v>
          </cell>
          <cell r="AC2181">
            <v>0</v>
          </cell>
          <cell r="AD2181">
            <v>0</v>
          </cell>
          <cell r="AE2181">
            <v>0</v>
          </cell>
          <cell r="AF2181">
            <v>0</v>
          </cell>
          <cell r="AG2181">
            <v>0</v>
          </cell>
          <cell r="AH2181">
            <v>0</v>
          </cell>
          <cell r="AI2181">
            <v>0</v>
          </cell>
          <cell r="AJ2181">
            <v>0</v>
          </cell>
          <cell r="AK2181">
            <v>0</v>
          </cell>
          <cell r="AL2181">
            <v>0</v>
          </cell>
          <cell r="AM2181">
            <v>0</v>
          </cell>
          <cell r="AN2181">
            <v>0</v>
          </cell>
          <cell r="AO2181">
            <v>0</v>
          </cell>
          <cell r="AQ2181">
            <v>0</v>
          </cell>
          <cell r="AR2181">
            <v>0</v>
          </cell>
        </row>
        <row r="2182">
          <cell r="C2182">
            <v>0</v>
          </cell>
          <cell r="E2182">
            <v>0</v>
          </cell>
          <cell r="F2182">
            <v>0</v>
          </cell>
          <cell r="G2182">
            <v>0</v>
          </cell>
          <cell r="H2182">
            <v>0</v>
          </cell>
          <cell r="I2182">
            <v>0</v>
          </cell>
          <cell r="J2182">
            <v>0</v>
          </cell>
          <cell r="K2182">
            <v>0</v>
          </cell>
          <cell r="L2182">
            <v>0</v>
          </cell>
          <cell r="M2182">
            <v>0</v>
          </cell>
          <cell r="N2182">
            <v>0</v>
          </cell>
          <cell r="O2182">
            <v>0</v>
          </cell>
          <cell r="P2182">
            <v>0</v>
          </cell>
          <cell r="Q2182">
            <v>0</v>
          </cell>
          <cell r="R2182">
            <v>0</v>
          </cell>
          <cell r="S2182">
            <v>0</v>
          </cell>
          <cell r="T2182">
            <v>0</v>
          </cell>
          <cell r="U2182">
            <v>0</v>
          </cell>
          <cell r="V2182">
            <v>0</v>
          </cell>
          <cell r="W2182">
            <v>0</v>
          </cell>
          <cell r="X2182">
            <v>0</v>
          </cell>
          <cell r="Y2182">
            <v>0</v>
          </cell>
          <cell r="Z2182">
            <v>0</v>
          </cell>
          <cell r="AA2182">
            <v>0</v>
          </cell>
          <cell r="AB2182">
            <v>0</v>
          </cell>
          <cell r="AC2182">
            <v>0</v>
          </cell>
          <cell r="AD2182">
            <v>0</v>
          </cell>
          <cell r="AE2182">
            <v>0</v>
          </cell>
          <cell r="AF2182">
            <v>0</v>
          </cell>
          <cell r="AG2182">
            <v>0</v>
          </cell>
          <cell r="AH2182">
            <v>0</v>
          </cell>
          <cell r="AI2182">
            <v>0</v>
          </cell>
          <cell r="AJ2182">
            <v>0</v>
          </cell>
          <cell r="AK2182">
            <v>0</v>
          </cell>
          <cell r="AL2182">
            <v>0</v>
          </cell>
          <cell r="AM2182">
            <v>0</v>
          </cell>
          <cell r="AN2182">
            <v>0</v>
          </cell>
          <cell r="AO2182">
            <v>0</v>
          </cell>
          <cell r="AQ2182">
            <v>0</v>
          </cell>
          <cell r="AR2182">
            <v>0</v>
          </cell>
        </row>
        <row r="2183">
          <cell r="C2183">
            <v>0</v>
          </cell>
          <cell r="E2183">
            <v>0</v>
          </cell>
          <cell r="F2183">
            <v>0</v>
          </cell>
          <cell r="G2183">
            <v>0</v>
          </cell>
          <cell r="H2183">
            <v>0</v>
          </cell>
          <cell r="I2183">
            <v>0</v>
          </cell>
          <cell r="J2183">
            <v>0</v>
          </cell>
          <cell r="K2183">
            <v>0</v>
          </cell>
          <cell r="L2183">
            <v>0</v>
          </cell>
          <cell r="M2183">
            <v>0</v>
          </cell>
          <cell r="N2183">
            <v>0</v>
          </cell>
          <cell r="O2183">
            <v>0</v>
          </cell>
          <cell r="P2183">
            <v>0</v>
          </cell>
          <cell r="Q2183">
            <v>0</v>
          </cell>
          <cell r="R2183">
            <v>0</v>
          </cell>
          <cell r="S2183">
            <v>0</v>
          </cell>
          <cell r="T2183">
            <v>0</v>
          </cell>
          <cell r="U2183">
            <v>0</v>
          </cell>
          <cell r="V2183">
            <v>0</v>
          </cell>
          <cell r="W2183">
            <v>0</v>
          </cell>
          <cell r="X2183">
            <v>0</v>
          </cell>
          <cell r="Y2183">
            <v>0</v>
          </cell>
          <cell r="Z2183">
            <v>0</v>
          </cell>
          <cell r="AA2183">
            <v>0</v>
          </cell>
          <cell r="AB2183">
            <v>0</v>
          </cell>
          <cell r="AC2183">
            <v>0</v>
          </cell>
          <cell r="AD2183">
            <v>0</v>
          </cell>
          <cell r="AE2183">
            <v>0</v>
          </cell>
          <cell r="AF2183">
            <v>0</v>
          </cell>
          <cell r="AG2183">
            <v>0</v>
          </cell>
          <cell r="AH2183">
            <v>0</v>
          </cell>
          <cell r="AI2183">
            <v>0</v>
          </cell>
          <cell r="AJ2183">
            <v>0</v>
          </cell>
          <cell r="AK2183">
            <v>0</v>
          </cell>
          <cell r="AL2183">
            <v>0</v>
          </cell>
          <cell r="AM2183">
            <v>0</v>
          </cell>
          <cell r="AN2183">
            <v>0</v>
          </cell>
          <cell r="AO2183">
            <v>0</v>
          </cell>
          <cell r="AQ2183">
            <v>0</v>
          </cell>
          <cell r="AR2183">
            <v>0</v>
          </cell>
        </row>
        <row r="2184">
          <cell r="C2184">
            <v>0</v>
          </cell>
          <cell r="E2184">
            <v>0</v>
          </cell>
          <cell r="F2184">
            <v>0</v>
          </cell>
          <cell r="G2184">
            <v>0</v>
          </cell>
          <cell r="H2184">
            <v>0</v>
          </cell>
          <cell r="I2184">
            <v>0</v>
          </cell>
          <cell r="J2184">
            <v>0</v>
          </cell>
          <cell r="K2184">
            <v>0</v>
          </cell>
          <cell r="L2184">
            <v>0</v>
          </cell>
          <cell r="M2184">
            <v>0</v>
          </cell>
          <cell r="N2184">
            <v>0</v>
          </cell>
          <cell r="O2184">
            <v>0</v>
          </cell>
          <cell r="P2184">
            <v>0</v>
          </cell>
          <cell r="Q2184">
            <v>0</v>
          </cell>
          <cell r="R2184">
            <v>0</v>
          </cell>
          <cell r="S2184">
            <v>0</v>
          </cell>
          <cell r="T2184">
            <v>0</v>
          </cell>
          <cell r="U2184">
            <v>0</v>
          </cell>
          <cell r="V2184">
            <v>0</v>
          </cell>
          <cell r="W2184">
            <v>0</v>
          </cell>
          <cell r="X2184">
            <v>0</v>
          </cell>
          <cell r="Y2184">
            <v>0</v>
          </cell>
          <cell r="Z2184">
            <v>0</v>
          </cell>
          <cell r="AA2184">
            <v>0</v>
          </cell>
          <cell r="AB2184">
            <v>0</v>
          </cell>
          <cell r="AC2184">
            <v>0</v>
          </cell>
          <cell r="AD2184">
            <v>0</v>
          </cell>
          <cell r="AE2184">
            <v>0</v>
          </cell>
          <cell r="AF2184">
            <v>0</v>
          </cell>
          <cell r="AG2184">
            <v>0</v>
          </cell>
          <cell r="AH2184">
            <v>0</v>
          </cell>
          <cell r="AI2184">
            <v>0</v>
          </cell>
          <cell r="AJ2184">
            <v>0</v>
          </cell>
          <cell r="AK2184">
            <v>0</v>
          </cell>
          <cell r="AL2184">
            <v>0</v>
          </cell>
          <cell r="AM2184">
            <v>0</v>
          </cell>
          <cell r="AN2184">
            <v>0</v>
          </cell>
          <cell r="AO2184">
            <v>0</v>
          </cell>
          <cell r="AQ2184">
            <v>0</v>
          </cell>
          <cell r="AR2184">
            <v>0</v>
          </cell>
        </row>
        <row r="2185">
          <cell r="C2185">
            <v>0</v>
          </cell>
          <cell r="E2185">
            <v>0</v>
          </cell>
          <cell r="F2185">
            <v>0</v>
          </cell>
          <cell r="G2185">
            <v>0</v>
          </cell>
          <cell r="H2185">
            <v>0</v>
          </cell>
          <cell r="I2185">
            <v>0</v>
          </cell>
          <cell r="J2185">
            <v>0</v>
          </cell>
          <cell r="K2185">
            <v>0</v>
          </cell>
          <cell r="L2185">
            <v>0</v>
          </cell>
          <cell r="M2185">
            <v>0</v>
          </cell>
          <cell r="N2185">
            <v>0</v>
          </cell>
          <cell r="O2185">
            <v>0</v>
          </cell>
          <cell r="P2185">
            <v>0</v>
          </cell>
          <cell r="Q2185">
            <v>0</v>
          </cell>
          <cell r="R2185">
            <v>0</v>
          </cell>
          <cell r="S2185">
            <v>0</v>
          </cell>
          <cell r="T2185">
            <v>0</v>
          </cell>
          <cell r="U2185">
            <v>0</v>
          </cell>
          <cell r="V2185">
            <v>0</v>
          </cell>
          <cell r="W2185">
            <v>0</v>
          </cell>
          <cell r="X2185">
            <v>0</v>
          </cell>
          <cell r="Y2185">
            <v>0</v>
          </cell>
          <cell r="Z2185">
            <v>0</v>
          </cell>
          <cell r="AA2185">
            <v>0</v>
          </cell>
          <cell r="AB2185">
            <v>0</v>
          </cell>
          <cell r="AC2185">
            <v>0</v>
          </cell>
          <cell r="AD2185">
            <v>0</v>
          </cell>
          <cell r="AE2185">
            <v>0</v>
          </cell>
          <cell r="AF2185">
            <v>0</v>
          </cell>
          <cell r="AG2185">
            <v>0</v>
          </cell>
          <cell r="AH2185">
            <v>0</v>
          </cell>
          <cell r="AI2185">
            <v>0</v>
          </cell>
          <cell r="AJ2185">
            <v>0</v>
          </cell>
          <cell r="AK2185">
            <v>0</v>
          </cell>
          <cell r="AL2185">
            <v>0</v>
          </cell>
          <cell r="AM2185">
            <v>0</v>
          </cell>
          <cell r="AN2185">
            <v>0</v>
          </cell>
          <cell r="AO2185">
            <v>0</v>
          </cell>
          <cell r="AQ2185">
            <v>0</v>
          </cell>
          <cell r="AR2185">
            <v>0</v>
          </cell>
        </row>
        <row r="2186">
          <cell r="C2186">
            <v>0</v>
          </cell>
          <cell r="E2186">
            <v>0</v>
          </cell>
          <cell r="F2186">
            <v>0</v>
          </cell>
          <cell r="G2186">
            <v>0</v>
          </cell>
          <cell r="H2186">
            <v>0</v>
          </cell>
          <cell r="I2186">
            <v>0</v>
          </cell>
          <cell r="J2186">
            <v>0</v>
          </cell>
          <cell r="K2186">
            <v>0</v>
          </cell>
          <cell r="L2186">
            <v>0</v>
          </cell>
          <cell r="M2186">
            <v>0</v>
          </cell>
          <cell r="N2186">
            <v>0</v>
          </cell>
          <cell r="O2186">
            <v>0</v>
          </cell>
          <cell r="P2186">
            <v>0</v>
          </cell>
          <cell r="Q2186">
            <v>0</v>
          </cell>
          <cell r="R2186">
            <v>0</v>
          </cell>
          <cell r="S2186">
            <v>0</v>
          </cell>
          <cell r="T2186">
            <v>0</v>
          </cell>
          <cell r="U2186">
            <v>0</v>
          </cell>
          <cell r="V2186">
            <v>0</v>
          </cell>
          <cell r="W2186">
            <v>0</v>
          </cell>
          <cell r="X2186">
            <v>0</v>
          </cell>
          <cell r="Y2186">
            <v>0</v>
          </cell>
          <cell r="Z2186">
            <v>0</v>
          </cell>
          <cell r="AA2186">
            <v>0</v>
          </cell>
          <cell r="AB2186">
            <v>0</v>
          </cell>
          <cell r="AC2186">
            <v>0</v>
          </cell>
          <cell r="AD2186">
            <v>0</v>
          </cell>
          <cell r="AE2186">
            <v>0</v>
          </cell>
          <cell r="AF2186">
            <v>0</v>
          </cell>
          <cell r="AG2186">
            <v>0</v>
          </cell>
          <cell r="AH2186">
            <v>0</v>
          </cell>
          <cell r="AI2186">
            <v>0</v>
          </cell>
          <cell r="AJ2186">
            <v>0</v>
          </cell>
          <cell r="AK2186">
            <v>0</v>
          </cell>
          <cell r="AL2186">
            <v>0</v>
          </cell>
          <cell r="AM2186">
            <v>0</v>
          </cell>
          <cell r="AN2186">
            <v>0</v>
          </cell>
          <cell r="AO2186">
            <v>0</v>
          </cell>
          <cell r="AQ2186">
            <v>0</v>
          </cell>
          <cell r="AR2186">
            <v>0</v>
          </cell>
        </row>
        <row r="2187">
          <cell r="C2187">
            <v>0</v>
          </cell>
          <cell r="E2187">
            <v>0</v>
          </cell>
          <cell r="F2187">
            <v>0</v>
          </cell>
          <cell r="G2187">
            <v>0</v>
          </cell>
          <cell r="H2187">
            <v>0</v>
          </cell>
          <cell r="I2187">
            <v>0</v>
          </cell>
          <cell r="J2187">
            <v>0</v>
          </cell>
          <cell r="K2187">
            <v>0</v>
          </cell>
          <cell r="L2187">
            <v>0</v>
          </cell>
          <cell r="M2187">
            <v>0</v>
          </cell>
          <cell r="N2187">
            <v>0</v>
          </cell>
          <cell r="O2187">
            <v>0</v>
          </cell>
          <cell r="P2187">
            <v>0</v>
          </cell>
          <cell r="Q2187">
            <v>0</v>
          </cell>
          <cell r="R2187">
            <v>0</v>
          </cell>
          <cell r="S2187">
            <v>0</v>
          </cell>
          <cell r="T2187">
            <v>0</v>
          </cell>
          <cell r="U2187">
            <v>0</v>
          </cell>
          <cell r="V2187">
            <v>0</v>
          </cell>
          <cell r="W2187">
            <v>0</v>
          </cell>
          <cell r="X2187">
            <v>0</v>
          </cell>
          <cell r="Y2187">
            <v>0</v>
          </cell>
          <cell r="Z2187">
            <v>0</v>
          </cell>
          <cell r="AA2187">
            <v>0</v>
          </cell>
          <cell r="AB2187">
            <v>0</v>
          </cell>
          <cell r="AC2187">
            <v>0</v>
          </cell>
          <cell r="AD2187">
            <v>0</v>
          </cell>
          <cell r="AE2187">
            <v>0</v>
          </cell>
          <cell r="AF2187">
            <v>0</v>
          </cell>
          <cell r="AG2187">
            <v>0</v>
          </cell>
          <cell r="AH2187">
            <v>0</v>
          </cell>
          <cell r="AI2187">
            <v>0</v>
          </cell>
          <cell r="AJ2187">
            <v>0</v>
          </cell>
          <cell r="AK2187">
            <v>0</v>
          </cell>
          <cell r="AL2187">
            <v>0</v>
          </cell>
          <cell r="AM2187">
            <v>0</v>
          </cell>
          <cell r="AN2187">
            <v>0</v>
          </cell>
          <cell r="AO2187">
            <v>0</v>
          </cell>
          <cell r="AQ2187">
            <v>0</v>
          </cell>
          <cell r="AR2187">
            <v>0</v>
          </cell>
        </row>
        <row r="2188">
          <cell r="C2188">
            <v>0</v>
          </cell>
          <cell r="E2188">
            <v>0</v>
          </cell>
          <cell r="F2188">
            <v>0</v>
          </cell>
          <cell r="G2188">
            <v>0</v>
          </cell>
          <cell r="H2188">
            <v>0</v>
          </cell>
          <cell r="I2188">
            <v>0</v>
          </cell>
          <cell r="J2188">
            <v>0</v>
          </cell>
          <cell r="K2188">
            <v>0</v>
          </cell>
          <cell r="L2188">
            <v>0</v>
          </cell>
          <cell r="M2188">
            <v>0</v>
          </cell>
          <cell r="N2188">
            <v>0</v>
          </cell>
          <cell r="O2188">
            <v>0</v>
          </cell>
          <cell r="P2188">
            <v>0</v>
          </cell>
          <cell r="Q2188">
            <v>0</v>
          </cell>
          <cell r="R2188">
            <v>0</v>
          </cell>
          <cell r="S2188">
            <v>0</v>
          </cell>
          <cell r="T2188">
            <v>0</v>
          </cell>
          <cell r="U2188">
            <v>0</v>
          </cell>
          <cell r="V2188">
            <v>0</v>
          </cell>
          <cell r="W2188">
            <v>0</v>
          </cell>
          <cell r="X2188">
            <v>0</v>
          </cell>
          <cell r="Y2188">
            <v>0</v>
          </cell>
          <cell r="Z2188">
            <v>0</v>
          </cell>
          <cell r="AA2188">
            <v>0</v>
          </cell>
          <cell r="AB2188">
            <v>0</v>
          </cell>
          <cell r="AC2188">
            <v>0</v>
          </cell>
          <cell r="AD2188">
            <v>0</v>
          </cell>
          <cell r="AE2188">
            <v>0</v>
          </cell>
          <cell r="AF2188">
            <v>0</v>
          </cell>
          <cell r="AG2188">
            <v>0</v>
          </cell>
          <cell r="AH2188">
            <v>0</v>
          </cell>
          <cell r="AI2188">
            <v>0</v>
          </cell>
          <cell r="AJ2188">
            <v>0</v>
          </cell>
          <cell r="AK2188">
            <v>0</v>
          </cell>
          <cell r="AL2188">
            <v>0</v>
          </cell>
          <cell r="AM2188">
            <v>0</v>
          </cell>
          <cell r="AN2188">
            <v>0</v>
          </cell>
          <cell r="AO2188">
            <v>0</v>
          </cell>
          <cell r="AQ2188">
            <v>0</v>
          </cell>
          <cell r="AR2188">
            <v>0</v>
          </cell>
        </row>
        <row r="2189">
          <cell r="C2189">
            <v>0</v>
          </cell>
          <cell r="E2189">
            <v>0</v>
          </cell>
          <cell r="F2189">
            <v>0</v>
          </cell>
          <cell r="G2189">
            <v>0</v>
          </cell>
          <cell r="H2189">
            <v>0</v>
          </cell>
          <cell r="I2189">
            <v>0</v>
          </cell>
          <cell r="J2189">
            <v>0</v>
          </cell>
          <cell r="K2189">
            <v>0</v>
          </cell>
          <cell r="L2189">
            <v>0</v>
          </cell>
          <cell r="M2189">
            <v>0</v>
          </cell>
          <cell r="N2189">
            <v>0</v>
          </cell>
          <cell r="O2189">
            <v>0</v>
          </cell>
          <cell r="P2189">
            <v>0</v>
          </cell>
          <cell r="Q2189">
            <v>0</v>
          </cell>
          <cell r="R2189">
            <v>0</v>
          </cell>
          <cell r="S2189">
            <v>0</v>
          </cell>
          <cell r="T2189">
            <v>0</v>
          </cell>
          <cell r="U2189">
            <v>0</v>
          </cell>
          <cell r="V2189">
            <v>0</v>
          </cell>
          <cell r="W2189">
            <v>0</v>
          </cell>
          <cell r="X2189">
            <v>0</v>
          </cell>
          <cell r="Y2189">
            <v>0</v>
          </cell>
          <cell r="Z2189">
            <v>0</v>
          </cell>
          <cell r="AA2189">
            <v>0</v>
          </cell>
          <cell r="AB2189">
            <v>0</v>
          </cell>
          <cell r="AC2189">
            <v>0</v>
          </cell>
          <cell r="AD2189">
            <v>0</v>
          </cell>
          <cell r="AE2189">
            <v>0</v>
          </cell>
          <cell r="AF2189">
            <v>0</v>
          </cell>
          <cell r="AG2189">
            <v>0</v>
          </cell>
          <cell r="AH2189">
            <v>0</v>
          </cell>
          <cell r="AI2189">
            <v>0</v>
          </cell>
          <cell r="AJ2189">
            <v>0</v>
          </cell>
          <cell r="AK2189">
            <v>0</v>
          </cell>
          <cell r="AL2189">
            <v>0</v>
          </cell>
          <cell r="AM2189">
            <v>0</v>
          </cell>
          <cell r="AN2189">
            <v>0</v>
          </cell>
          <cell r="AO2189">
            <v>0</v>
          </cell>
          <cell r="AQ2189">
            <v>0</v>
          </cell>
          <cell r="AR2189">
            <v>0</v>
          </cell>
        </row>
        <row r="2190">
          <cell r="C2190">
            <v>0</v>
          </cell>
          <cell r="E2190">
            <v>0</v>
          </cell>
          <cell r="F2190">
            <v>0</v>
          </cell>
          <cell r="G2190">
            <v>0</v>
          </cell>
          <cell r="H2190">
            <v>0</v>
          </cell>
          <cell r="I2190">
            <v>0</v>
          </cell>
          <cell r="J2190">
            <v>0</v>
          </cell>
          <cell r="K2190">
            <v>0</v>
          </cell>
          <cell r="L2190">
            <v>0</v>
          </cell>
          <cell r="M2190">
            <v>0</v>
          </cell>
          <cell r="N2190">
            <v>0</v>
          </cell>
          <cell r="O2190">
            <v>0</v>
          </cell>
          <cell r="P2190">
            <v>0</v>
          </cell>
          <cell r="Q2190">
            <v>0</v>
          </cell>
          <cell r="R2190">
            <v>0</v>
          </cell>
          <cell r="S2190">
            <v>0</v>
          </cell>
          <cell r="T2190">
            <v>0</v>
          </cell>
          <cell r="U2190">
            <v>0</v>
          </cell>
          <cell r="V2190">
            <v>0</v>
          </cell>
          <cell r="W2190">
            <v>0</v>
          </cell>
          <cell r="X2190">
            <v>0</v>
          </cell>
          <cell r="Y2190">
            <v>0</v>
          </cell>
          <cell r="Z2190">
            <v>0</v>
          </cell>
          <cell r="AA2190">
            <v>0</v>
          </cell>
          <cell r="AB2190">
            <v>0</v>
          </cell>
          <cell r="AC2190">
            <v>0</v>
          </cell>
          <cell r="AD2190">
            <v>0</v>
          </cell>
          <cell r="AE2190">
            <v>0</v>
          </cell>
          <cell r="AF2190">
            <v>0</v>
          </cell>
          <cell r="AG2190">
            <v>0</v>
          </cell>
          <cell r="AH2190">
            <v>0</v>
          </cell>
          <cell r="AI2190">
            <v>0</v>
          </cell>
          <cell r="AJ2190">
            <v>0</v>
          </cell>
          <cell r="AK2190">
            <v>0</v>
          </cell>
          <cell r="AL2190">
            <v>0</v>
          </cell>
          <cell r="AM2190">
            <v>0</v>
          </cell>
          <cell r="AN2190">
            <v>0</v>
          </cell>
          <cell r="AO2190">
            <v>0</v>
          </cell>
          <cell r="AQ2190">
            <v>0</v>
          </cell>
          <cell r="AR2190">
            <v>0</v>
          </cell>
        </row>
        <row r="2191">
          <cell r="C2191">
            <v>0</v>
          </cell>
          <cell r="E2191">
            <v>0</v>
          </cell>
          <cell r="F2191">
            <v>0</v>
          </cell>
          <cell r="G2191">
            <v>0</v>
          </cell>
          <cell r="H2191">
            <v>0</v>
          </cell>
          <cell r="I2191">
            <v>0</v>
          </cell>
          <cell r="J2191">
            <v>0</v>
          </cell>
          <cell r="K2191">
            <v>0</v>
          </cell>
          <cell r="L2191">
            <v>0</v>
          </cell>
          <cell r="M2191">
            <v>0</v>
          </cell>
          <cell r="N2191">
            <v>0</v>
          </cell>
          <cell r="O2191">
            <v>0</v>
          </cell>
          <cell r="P2191">
            <v>0</v>
          </cell>
          <cell r="Q2191">
            <v>0</v>
          </cell>
          <cell r="R2191">
            <v>0</v>
          </cell>
          <cell r="S2191">
            <v>0</v>
          </cell>
          <cell r="T2191">
            <v>0</v>
          </cell>
          <cell r="U2191">
            <v>0</v>
          </cell>
          <cell r="V2191">
            <v>0</v>
          </cell>
          <cell r="W2191">
            <v>0</v>
          </cell>
          <cell r="X2191">
            <v>0</v>
          </cell>
          <cell r="Y2191">
            <v>0</v>
          </cell>
          <cell r="Z2191">
            <v>0</v>
          </cell>
          <cell r="AA2191">
            <v>0</v>
          </cell>
          <cell r="AB2191">
            <v>0</v>
          </cell>
          <cell r="AC2191">
            <v>0</v>
          </cell>
          <cell r="AD2191">
            <v>0</v>
          </cell>
          <cell r="AE2191">
            <v>0</v>
          </cell>
          <cell r="AF2191">
            <v>0</v>
          </cell>
          <cell r="AG2191">
            <v>0</v>
          </cell>
          <cell r="AH2191">
            <v>0</v>
          </cell>
          <cell r="AI2191">
            <v>0</v>
          </cell>
          <cell r="AJ2191">
            <v>0</v>
          </cell>
          <cell r="AK2191">
            <v>0</v>
          </cell>
          <cell r="AL2191">
            <v>0</v>
          </cell>
          <cell r="AM2191">
            <v>0</v>
          </cell>
          <cell r="AN2191">
            <v>0</v>
          </cell>
          <cell r="AO2191">
            <v>0</v>
          </cell>
          <cell r="AQ2191">
            <v>0</v>
          </cell>
          <cell r="AR2191">
            <v>0</v>
          </cell>
        </row>
        <row r="2192">
          <cell r="E2192">
            <v>0</v>
          </cell>
          <cell r="F2192">
            <v>0</v>
          </cell>
          <cell r="G2192">
            <v>0</v>
          </cell>
          <cell r="H2192">
            <v>0</v>
          </cell>
          <cell r="I2192">
            <v>0</v>
          </cell>
          <cell r="J2192">
            <v>0</v>
          </cell>
          <cell r="K2192">
            <v>0</v>
          </cell>
          <cell r="L2192">
            <v>0</v>
          </cell>
          <cell r="M2192">
            <v>0</v>
          </cell>
          <cell r="N2192">
            <v>0</v>
          </cell>
          <cell r="O2192">
            <v>0</v>
          </cell>
          <cell r="P2192">
            <v>0</v>
          </cell>
          <cell r="Q2192">
            <v>0</v>
          </cell>
          <cell r="R2192">
            <v>0</v>
          </cell>
          <cell r="S2192">
            <v>0</v>
          </cell>
          <cell r="T2192">
            <v>0</v>
          </cell>
          <cell r="U2192">
            <v>0</v>
          </cell>
          <cell r="V2192">
            <v>0</v>
          </cell>
          <cell r="W2192">
            <v>0</v>
          </cell>
          <cell r="X2192">
            <v>0</v>
          </cell>
          <cell r="Y2192">
            <v>0</v>
          </cell>
          <cell r="Z2192">
            <v>0</v>
          </cell>
          <cell r="AA2192">
            <v>0</v>
          </cell>
          <cell r="AB2192">
            <v>0</v>
          </cell>
          <cell r="AC2192">
            <v>0</v>
          </cell>
          <cell r="AD2192">
            <v>0</v>
          </cell>
          <cell r="AE2192">
            <v>0</v>
          </cell>
          <cell r="AF2192">
            <v>0</v>
          </cell>
          <cell r="AG2192">
            <v>0</v>
          </cell>
          <cell r="AH2192">
            <v>0</v>
          </cell>
          <cell r="AI2192">
            <v>0</v>
          </cell>
          <cell r="AJ2192">
            <v>0</v>
          </cell>
          <cell r="AK2192">
            <v>0</v>
          </cell>
          <cell r="AL2192">
            <v>0</v>
          </cell>
          <cell r="AM2192">
            <v>0</v>
          </cell>
          <cell r="AN2192">
            <v>0</v>
          </cell>
          <cell r="AO2192">
            <v>0</v>
          </cell>
          <cell r="AQ2192">
            <v>0</v>
          </cell>
          <cell r="AR2192">
            <v>0</v>
          </cell>
        </row>
        <row r="2193">
          <cell r="AQ2193">
            <v>0</v>
          </cell>
          <cell r="AR2193">
            <v>0</v>
          </cell>
        </row>
        <row r="2194">
          <cell r="C2194">
            <v>0</v>
          </cell>
          <cell r="E2194">
            <v>0</v>
          </cell>
          <cell r="F2194">
            <v>0</v>
          </cell>
          <cell r="G2194">
            <v>0</v>
          </cell>
          <cell r="H2194">
            <v>0</v>
          </cell>
          <cell r="I2194">
            <v>0</v>
          </cell>
          <cell r="J2194">
            <v>0</v>
          </cell>
          <cell r="K2194">
            <v>0</v>
          </cell>
          <cell r="L2194">
            <v>0</v>
          </cell>
          <cell r="M2194">
            <v>0</v>
          </cell>
          <cell r="N2194">
            <v>0</v>
          </cell>
          <cell r="O2194">
            <v>0</v>
          </cell>
          <cell r="P2194">
            <v>0</v>
          </cell>
          <cell r="Q2194">
            <v>0</v>
          </cell>
          <cell r="R2194">
            <v>0</v>
          </cell>
          <cell r="S2194">
            <v>0</v>
          </cell>
          <cell r="T2194">
            <v>0</v>
          </cell>
          <cell r="U2194">
            <v>0</v>
          </cell>
          <cell r="V2194">
            <v>0</v>
          </cell>
          <cell r="W2194">
            <v>0</v>
          </cell>
          <cell r="X2194">
            <v>0</v>
          </cell>
          <cell r="Y2194">
            <v>0</v>
          </cell>
          <cell r="Z2194">
            <v>0</v>
          </cell>
          <cell r="AA2194">
            <v>0</v>
          </cell>
          <cell r="AB2194">
            <v>0</v>
          </cell>
          <cell r="AC2194">
            <v>0</v>
          </cell>
          <cell r="AD2194">
            <v>0</v>
          </cell>
          <cell r="AE2194">
            <v>0</v>
          </cell>
          <cell r="AF2194">
            <v>0</v>
          </cell>
          <cell r="AG2194">
            <v>0</v>
          </cell>
          <cell r="AH2194">
            <v>0</v>
          </cell>
          <cell r="AI2194">
            <v>0</v>
          </cell>
          <cell r="AJ2194">
            <v>0</v>
          </cell>
          <cell r="AK2194">
            <v>0</v>
          </cell>
          <cell r="AL2194">
            <v>0</v>
          </cell>
          <cell r="AM2194">
            <v>0</v>
          </cell>
          <cell r="AN2194">
            <v>0</v>
          </cell>
          <cell r="AO2194">
            <v>0</v>
          </cell>
          <cell r="AQ2194">
            <v>0</v>
          </cell>
          <cell r="AR2194">
            <v>0</v>
          </cell>
        </row>
        <row r="2195">
          <cell r="C2195">
            <v>0</v>
          </cell>
          <cell r="E2195">
            <v>0</v>
          </cell>
          <cell r="F2195">
            <v>0</v>
          </cell>
          <cell r="G2195">
            <v>0</v>
          </cell>
          <cell r="H2195">
            <v>0</v>
          </cell>
          <cell r="I2195">
            <v>0</v>
          </cell>
          <cell r="J2195">
            <v>0</v>
          </cell>
          <cell r="K2195">
            <v>0</v>
          </cell>
          <cell r="L2195">
            <v>0</v>
          </cell>
          <cell r="M2195">
            <v>0</v>
          </cell>
          <cell r="N2195">
            <v>0</v>
          </cell>
          <cell r="O2195">
            <v>0</v>
          </cell>
          <cell r="P2195">
            <v>0</v>
          </cell>
          <cell r="Q2195">
            <v>0</v>
          </cell>
          <cell r="R2195">
            <v>0</v>
          </cell>
          <cell r="S2195">
            <v>0</v>
          </cell>
          <cell r="T2195">
            <v>0</v>
          </cell>
          <cell r="U2195">
            <v>0</v>
          </cell>
          <cell r="V2195">
            <v>0</v>
          </cell>
          <cell r="W2195">
            <v>0</v>
          </cell>
          <cell r="X2195">
            <v>0</v>
          </cell>
          <cell r="Y2195">
            <v>0</v>
          </cell>
          <cell r="Z2195">
            <v>0</v>
          </cell>
          <cell r="AA2195">
            <v>0</v>
          </cell>
          <cell r="AB2195">
            <v>0</v>
          </cell>
          <cell r="AC2195">
            <v>0</v>
          </cell>
          <cell r="AD2195">
            <v>0</v>
          </cell>
          <cell r="AE2195">
            <v>0</v>
          </cell>
          <cell r="AF2195">
            <v>0</v>
          </cell>
          <cell r="AG2195">
            <v>0</v>
          </cell>
          <cell r="AH2195">
            <v>0</v>
          </cell>
          <cell r="AI2195">
            <v>0</v>
          </cell>
          <cell r="AJ2195">
            <v>0</v>
          </cell>
          <cell r="AK2195">
            <v>0</v>
          </cell>
          <cell r="AL2195">
            <v>0</v>
          </cell>
          <cell r="AM2195">
            <v>0</v>
          </cell>
          <cell r="AN2195">
            <v>0</v>
          </cell>
          <cell r="AO2195">
            <v>0</v>
          </cell>
          <cell r="AQ2195">
            <v>0</v>
          </cell>
          <cell r="AR2195">
            <v>0</v>
          </cell>
        </row>
        <row r="2196">
          <cell r="C2196">
            <v>0</v>
          </cell>
          <cell r="E2196">
            <v>0</v>
          </cell>
          <cell r="F2196">
            <v>0</v>
          </cell>
          <cell r="G2196">
            <v>0</v>
          </cell>
          <cell r="H2196">
            <v>0</v>
          </cell>
          <cell r="I2196">
            <v>0</v>
          </cell>
          <cell r="J2196">
            <v>0</v>
          </cell>
          <cell r="K2196">
            <v>0</v>
          </cell>
          <cell r="L2196">
            <v>0</v>
          </cell>
          <cell r="M2196">
            <v>0</v>
          </cell>
          <cell r="N2196">
            <v>0</v>
          </cell>
          <cell r="O2196">
            <v>0</v>
          </cell>
          <cell r="P2196">
            <v>0</v>
          </cell>
          <cell r="Q2196">
            <v>0</v>
          </cell>
          <cell r="R2196">
            <v>0</v>
          </cell>
          <cell r="S2196">
            <v>0</v>
          </cell>
          <cell r="T2196">
            <v>0</v>
          </cell>
          <cell r="U2196">
            <v>0</v>
          </cell>
          <cell r="V2196">
            <v>0</v>
          </cell>
          <cell r="W2196">
            <v>0</v>
          </cell>
          <cell r="X2196">
            <v>0</v>
          </cell>
          <cell r="Y2196">
            <v>0</v>
          </cell>
          <cell r="Z2196">
            <v>0</v>
          </cell>
          <cell r="AA2196">
            <v>0</v>
          </cell>
          <cell r="AB2196">
            <v>0</v>
          </cell>
          <cell r="AC2196">
            <v>0</v>
          </cell>
          <cell r="AD2196">
            <v>0</v>
          </cell>
          <cell r="AE2196">
            <v>0</v>
          </cell>
          <cell r="AF2196">
            <v>0</v>
          </cell>
          <cell r="AG2196">
            <v>0</v>
          </cell>
          <cell r="AH2196">
            <v>0</v>
          </cell>
          <cell r="AI2196">
            <v>0</v>
          </cell>
          <cell r="AJ2196">
            <v>0</v>
          </cell>
          <cell r="AK2196">
            <v>0</v>
          </cell>
          <cell r="AL2196">
            <v>0</v>
          </cell>
          <cell r="AM2196">
            <v>0</v>
          </cell>
          <cell r="AN2196">
            <v>0</v>
          </cell>
          <cell r="AO2196">
            <v>0</v>
          </cell>
          <cell r="AQ2196">
            <v>0</v>
          </cell>
          <cell r="AR2196">
            <v>0</v>
          </cell>
        </row>
        <row r="2197">
          <cell r="C2197">
            <v>0</v>
          </cell>
          <cell r="E2197">
            <v>0</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cell r="AF2197">
            <v>0</v>
          </cell>
          <cell r="AG2197">
            <v>0</v>
          </cell>
          <cell r="AH2197">
            <v>0</v>
          </cell>
          <cell r="AI2197">
            <v>0</v>
          </cell>
          <cell r="AJ2197">
            <v>0</v>
          </cell>
          <cell r="AK2197">
            <v>0</v>
          </cell>
          <cell r="AL2197">
            <v>0</v>
          </cell>
          <cell r="AM2197">
            <v>0</v>
          </cell>
          <cell r="AN2197">
            <v>0</v>
          </cell>
          <cell r="AO2197">
            <v>0</v>
          </cell>
          <cell r="AQ2197">
            <v>0</v>
          </cell>
          <cell r="AR2197">
            <v>0</v>
          </cell>
        </row>
        <row r="2198">
          <cell r="C2198">
            <v>0</v>
          </cell>
          <cell r="E2198">
            <v>0</v>
          </cell>
          <cell r="F2198">
            <v>0</v>
          </cell>
          <cell r="G2198">
            <v>0</v>
          </cell>
          <cell r="H2198">
            <v>0</v>
          </cell>
          <cell r="I2198">
            <v>0</v>
          </cell>
          <cell r="J2198">
            <v>0</v>
          </cell>
          <cell r="K2198">
            <v>0</v>
          </cell>
          <cell r="L2198">
            <v>0</v>
          </cell>
          <cell r="M2198">
            <v>0</v>
          </cell>
          <cell r="N2198">
            <v>0</v>
          </cell>
          <cell r="O2198">
            <v>0</v>
          </cell>
          <cell r="P2198">
            <v>0</v>
          </cell>
          <cell r="Q2198">
            <v>0</v>
          </cell>
          <cell r="R2198">
            <v>0</v>
          </cell>
          <cell r="S2198">
            <v>0</v>
          </cell>
          <cell r="T2198">
            <v>0</v>
          </cell>
          <cell r="U2198">
            <v>0</v>
          </cell>
          <cell r="V2198">
            <v>0</v>
          </cell>
          <cell r="W2198">
            <v>0</v>
          </cell>
          <cell r="X2198">
            <v>0</v>
          </cell>
          <cell r="Y2198">
            <v>0</v>
          </cell>
          <cell r="Z2198">
            <v>0</v>
          </cell>
          <cell r="AA2198">
            <v>0</v>
          </cell>
          <cell r="AB2198">
            <v>0</v>
          </cell>
          <cell r="AC2198">
            <v>0</v>
          </cell>
          <cell r="AD2198">
            <v>0</v>
          </cell>
          <cell r="AE2198">
            <v>0</v>
          </cell>
          <cell r="AF2198">
            <v>0</v>
          </cell>
          <cell r="AG2198">
            <v>0</v>
          </cell>
          <cell r="AH2198">
            <v>0</v>
          </cell>
          <cell r="AI2198">
            <v>0</v>
          </cell>
          <cell r="AJ2198">
            <v>0</v>
          </cell>
          <cell r="AK2198">
            <v>0</v>
          </cell>
          <cell r="AL2198">
            <v>0</v>
          </cell>
          <cell r="AM2198">
            <v>0</v>
          </cell>
          <cell r="AN2198">
            <v>0</v>
          </cell>
          <cell r="AO2198">
            <v>0</v>
          </cell>
          <cell r="AQ2198">
            <v>0</v>
          </cell>
          <cell r="AR2198">
            <v>0</v>
          </cell>
        </row>
        <row r="2199">
          <cell r="C2199">
            <v>0</v>
          </cell>
          <cell r="E2199">
            <v>0</v>
          </cell>
          <cell r="F2199">
            <v>0</v>
          </cell>
          <cell r="G2199">
            <v>0</v>
          </cell>
          <cell r="H2199">
            <v>0</v>
          </cell>
          <cell r="I2199">
            <v>0</v>
          </cell>
          <cell r="J2199">
            <v>0</v>
          </cell>
          <cell r="K2199">
            <v>0</v>
          </cell>
          <cell r="L2199">
            <v>0</v>
          </cell>
          <cell r="M2199">
            <v>0</v>
          </cell>
          <cell r="N2199">
            <v>0</v>
          </cell>
          <cell r="O2199">
            <v>0</v>
          </cell>
          <cell r="P2199">
            <v>0</v>
          </cell>
          <cell r="Q2199">
            <v>0</v>
          </cell>
          <cell r="R2199">
            <v>0</v>
          </cell>
          <cell r="S2199">
            <v>0</v>
          </cell>
          <cell r="T2199">
            <v>0</v>
          </cell>
          <cell r="U2199">
            <v>0</v>
          </cell>
          <cell r="V2199">
            <v>0</v>
          </cell>
          <cell r="W2199">
            <v>0</v>
          </cell>
          <cell r="X2199">
            <v>0</v>
          </cell>
          <cell r="Y2199">
            <v>0</v>
          </cell>
          <cell r="Z2199">
            <v>0</v>
          </cell>
          <cell r="AA2199">
            <v>0</v>
          </cell>
          <cell r="AB2199">
            <v>0</v>
          </cell>
          <cell r="AC2199">
            <v>0</v>
          </cell>
          <cell r="AD2199">
            <v>0</v>
          </cell>
          <cell r="AE2199">
            <v>0</v>
          </cell>
          <cell r="AF2199">
            <v>0</v>
          </cell>
          <cell r="AG2199">
            <v>0</v>
          </cell>
          <cell r="AH2199">
            <v>0</v>
          </cell>
          <cell r="AI2199">
            <v>0</v>
          </cell>
          <cell r="AJ2199">
            <v>0</v>
          </cell>
          <cell r="AK2199">
            <v>0</v>
          </cell>
          <cell r="AL2199">
            <v>0</v>
          </cell>
          <cell r="AM2199">
            <v>0</v>
          </cell>
          <cell r="AN2199">
            <v>0</v>
          </cell>
          <cell r="AO2199">
            <v>0</v>
          </cell>
          <cell r="AQ2199">
            <v>0</v>
          </cell>
          <cell r="AR2199">
            <v>0</v>
          </cell>
        </row>
        <row r="2200">
          <cell r="C2200">
            <v>0</v>
          </cell>
          <cell r="E2200">
            <v>0</v>
          </cell>
          <cell r="F2200">
            <v>0</v>
          </cell>
          <cell r="G2200">
            <v>0</v>
          </cell>
          <cell r="H2200">
            <v>0</v>
          </cell>
          <cell r="I2200">
            <v>0</v>
          </cell>
          <cell r="J2200">
            <v>0</v>
          </cell>
          <cell r="K2200">
            <v>0</v>
          </cell>
          <cell r="L2200">
            <v>0</v>
          </cell>
          <cell r="M2200">
            <v>0</v>
          </cell>
          <cell r="N2200">
            <v>0</v>
          </cell>
          <cell r="O2200">
            <v>0</v>
          </cell>
          <cell r="P2200">
            <v>0</v>
          </cell>
          <cell r="Q2200">
            <v>0</v>
          </cell>
          <cell r="R2200">
            <v>0</v>
          </cell>
          <cell r="S2200">
            <v>0</v>
          </cell>
          <cell r="T2200">
            <v>0</v>
          </cell>
          <cell r="U2200">
            <v>0</v>
          </cell>
          <cell r="V2200">
            <v>0</v>
          </cell>
          <cell r="W2200">
            <v>0</v>
          </cell>
          <cell r="X2200">
            <v>0</v>
          </cell>
          <cell r="Y2200">
            <v>0</v>
          </cell>
          <cell r="Z2200">
            <v>0</v>
          </cell>
          <cell r="AA2200">
            <v>0</v>
          </cell>
          <cell r="AB2200">
            <v>0</v>
          </cell>
          <cell r="AC2200">
            <v>0</v>
          </cell>
          <cell r="AD2200">
            <v>0</v>
          </cell>
          <cell r="AE2200">
            <v>0</v>
          </cell>
          <cell r="AF2200">
            <v>0</v>
          </cell>
          <cell r="AG2200">
            <v>0</v>
          </cell>
          <cell r="AH2200">
            <v>0</v>
          </cell>
          <cell r="AI2200">
            <v>0</v>
          </cell>
          <cell r="AJ2200">
            <v>0</v>
          </cell>
          <cell r="AK2200">
            <v>0</v>
          </cell>
          <cell r="AL2200">
            <v>0</v>
          </cell>
          <cell r="AM2200">
            <v>0</v>
          </cell>
          <cell r="AN2200">
            <v>0</v>
          </cell>
          <cell r="AO2200">
            <v>0</v>
          </cell>
          <cell r="AQ2200">
            <v>0</v>
          </cell>
          <cell r="AR2200">
            <v>0</v>
          </cell>
        </row>
        <row r="2201">
          <cell r="C2201">
            <v>0</v>
          </cell>
          <cell r="E2201">
            <v>0</v>
          </cell>
          <cell r="F2201">
            <v>0</v>
          </cell>
          <cell r="G2201">
            <v>0</v>
          </cell>
          <cell r="H2201">
            <v>0</v>
          </cell>
          <cell r="I2201">
            <v>0</v>
          </cell>
          <cell r="J2201">
            <v>0</v>
          </cell>
          <cell r="K2201">
            <v>0</v>
          </cell>
          <cell r="L2201">
            <v>0</v>
          </cell>
          <cell r="M2201">
            <v>0</v>
          </cell>
          <cell r="N2201">
            <v>0</v>
          </cell>
          <cell r="O2201">
            <v>0</v>
          </cell>
          <cell r="P2201">
            <v>0</v>
          </cell>
          <cell r="Q2201">
            <v>0</v>
          </cell>
          <cell r="R2201">
            <v>0</v>
          </cell>
          <cell r="S2201">
            <v>0</v>
          </cell>
          <cell r="T2201">
            <v>0</v>
          </cell>
          <cell r="U2201">
            <v>0</v>
          </cell>
          <cell r="V2201">
            <v>0</v>
          </cell>
          <cell r="W2201">
            <v>0</v>
          </cell>
          <cell r="X2201">
            <v>0</v>
          </cell>
          <cell r="Y2201">
            <v>0</v>
          </cell>
          <cell r="Z2201">
            <v>0</v>
          </cell>
          <cell r="AA2201">
            <v>0</v>
          </cell>
          <cell r="AB2201">
            <v>0</v>
          </cell>
          <cell r="AC2201">
            <v>0</v>
          </cell>
          <cell r="AD2201">
            <v>0</v>
          </cell>
          <cell r="AE2201">
            <v>0</v>
          </cell>
          <cell r="AF2201">
            <v>0</v>
          </cell>
          <cell r="AG2201">
            <v>0</v>
          </cell>
          <cell r="AH2201">
            <v>0</v>
          </cell>
          <cell r="AI2201">
            <v>0</v>
          </cell>
          <cell r="AJ2201">
            <v>0</v>
          </cell>
          <cell r="AK2201">
            <v>0</v>
          </cell>
          <cell r="AL2201">
            <v>0</v>
          </cell>
          <cell r="AM2201">
            <v>0</v>
          </cell>
          <cell r="AN2201">
            <v>0</v>
          </cell>
          <cell r="AO2201">
            <v>0</v>
          </cell>
          <cell r="AQ2201">
            <v>0</v>
          </cell>
          <cell r="AR2201">
            <v>0</v>
          </cell>
        </row>
        <row r="2202">
          <cell r="C2202">
            <v>0</v>
          </cell>
          <cell r="E2202">
            <v>0</v>
          </cell>
          <cell r="F2202">
            <v>0</v>
          </cell>
          <cell r="G2202">
            <v>0</v>
          </cell>
          <cell r="H2202">
            <v>0</v>
          </cell>
          <cell r="I2202">
            <v>0</v>
          </cell>
          <cell r="J2202">
            <v>0</v>
          </cell>
          <cell r="K2202">
            <v>0</v>
          </cell>
          <cell r="L2202">
            <v>0</v>
          </cell>
          <cell r="M2202">
            <v>0</v>
          </cell>
          <cell r="N2202">
            <v>0</v>
          </cell>
          <cell r="O2202">
            <v>0</v>
          </cell>
          <cell r="P2202">
            <v>0</v>
          </cell>
          <cell r="Q2202">
            <v>0</v>
          </cell>
          <cell r="R2202">
            <v>0</v>
          </cell>
          <cell r="S2202">
            <v>0</v>
          </cell>
          <cell r="T2202">
            <v>0</v>
          </cell>
          <cell r="U2202">
            <v>0</v>
          </cell>
          <cell r="V2202">
            <v>0</v>
          </cell>
          <cell r="W2202">
            <v>0</v>
          </cell>
          <cell r="X2202">
            <v>0</v>
          </cell>
          <cell r="Y2202">
            <v>0</v>
          </cell>
          <cell r="Z2202">
            <v>0</v>
          </cell>
          <cell r="AA2202">
            <v>0</v>
          </cell>
          <cell r="AB2202">
            <v>0</v>
          </cell>
          <cell r="AC2202">
            <v>0</v>
          </cell>
          <cell r="AD2202">
            <v>0</v>
          </cell>
          <cell r="AE2202">
            <v>0</v>
          </cell>
          <cell r="AF2202">
            <v>0</v>
          </cell>
          <cell r="AG2202">
            <v>0</v>
          </cell>
          <cell r="AH2202">
            <v>0</v>
          </cell>
          <cell r="AI2202">
            <v>0</v>
          </cell>
          <cell r="AJ2202">
            <v>0</v>
          </cell>
          <cell r="AK2202">
            <v>0</v>
          </cell>
          <cell r="AL2202">
            <v>0</v>
          </cell>
          <cell r="AM2202">
            <v>0</v>
          </cell>
          <cell r="AN2202">
            <v>0</v>
          </cell>
          <cell r="AO2202">
            <v>0</v>
          </cell>
          <cell r="AQ2202">
            <v>0</v>
          </cell>
          <cell r="AR2202">
            <v>0</v>
          </cell>
        </row>
        <row r="2203">
          <cell r="C2203">
            <v>0</v>
          </cell>
          <cell r="E2203">
            <v>0</v>
          </cell>
          <cell r="F2203">
            <v>0</v>
          </cell>
          <cell r="G2203">
            <v>0</v>
          </cell>
          <cell r="H2203">
            <v>0</v>
          </cell>
          <cell r="I2203">
            <v>0</v>
          </cell>
          <cell r="J2203">
            <v>0</v>
          </cell>
          <cell r="K2203">
            <v>0</v>
          </cell>
          <cell r="L2203">
            <v>0</v>
          </cell>
          <cell r="M2203">
            <v>0</v>
          </cell>
          <cell r="N2203">
            <v>0</v>
          </cell>
          <cell r="O2203">
            <v>0</v>
          </cell>
          <cell r="P2203">
            <v>0</v>
          </cell>
          <cell r="Q2203">
            <v>0</v>
          </cell>
          <cell r="R2203">
            <v>0</v>
          </cell>
          <cell r="S2203">
            <v>0</v>
          </cell>
          <cell r="T2203">
            <v>0</v>
          </cell>
          <cell r="U2203">
            <v>0</v>
          </cell>
          <cell r="V2203">
            <v>0</v>
          </cell>
          <cell r="W2203">
            <v>0</v>
          </cell>
          <cell r="X2203">
            <v>0</v>
          </cell>
          <cell r="Y2203">
            <v>0</v>
          </cell>
          <cell r="Z2203">
            <v>0</v>
          </cell>
          <cell r="AA2203">
            <v>0</v>
          </cell>
          <cell r="AB2203">
            <v>0</v>
          </cell>
          <cell r="AC2203">
            <v>0</v>
          </cell>
          <cell r="AD2203">
            <v>0</v>
          </cell>
          <cell r="AE2203">
            <v>0</v>
          </cell>
          <cell r="AF2203">
            <v>0</v>
          </cell>
          <cell r="AG2203">
            <v>0</v>
          </cell>
          <cell r="AH2203">
            <v>0</v>
          </cell>
          <cell r="AI2203">
            <v>0</v>
          </cell>
          <cell r="AJ2203">
            <v>0</v>
          </cell>
          <cell r="AK2203">
            <v>0</v>
          </cell>
          <cell r="AL2203">
            <v>0</v>
          </cell>
          <cell r="AM2203">
            <v>0</v>
          </cell>
          <cell r="AN2203">
            <v>0</v>
          </cell>
          <cell r="AO2203">
            <v>0</v>
          </cell>
          <cell r="AQ2203">
            <v>0</v>
          </cell>
          <cell r="AR2203">
            <v>0</v>
          </cell>
        </row>
        <row r="2204">
          <cell r="C2204">
            <v>0</v>
          </cell>
          <cell r="E2204">
            <v>0</v>
          </cell>
          <cell r="F2204">
            <v>0</v>
          </cell>
          <cell r="G2204">
            <v>0</v>
          </cell>
          <cell r="H2204">
            <v>0</v>
          </cell>
          <cell r="I2204">
            <v>0</v>
          </cell>
          <cell r="J2204">
            <v>0</v>
          </cell>
          <cell r="K2204">
            <v>0</v>
          </cell>
          <cell r="L2204">
            <v>0</v>
          </cell>
          <cell r="M2204">
            <v>0</v>
          </cell>
          <cell r="N2204">
            <v>0</v>
          </cell>
          <cell r="O2204">
            <v>0</v>
          </cell>
          <cell r="P2204">
            <v>0</v>
          </cell>
          <cell r="Q2204">
            <v>0</v>
          </cell>
          <cell r="R2204">
            <v>0</v>
          </cell>
          <cell r="S2204">
            <v>0</v>
          </cell>
          <cell r="T2204">
            <v>0</v>
          </cell>
          <cell r="U2204">
            <v>0</v>
          </cell>
          <cell r="V2204">
            <v>0</v>
          </cell>
          <cell r="W2204">
            <v>0</v>
          </cell>
          <cell r="X2204">
            <v>0</v>
          </cell>
          <cell r="Y2204">
            <v>0</v>
          </cell>
          <cell r="Z2204">
            <v>0</v>
          </cell>
          <cell r="AA2204">
            <v>0</v>
          </cell>
          <cell r="AB2204">
            <v>0</v>
          </cell>
          <cell r="AC2204">
            <v>0</v>
          </cell>
          <cell r="AD2204">
            <v>0</v>
          </cell>
          <cell r="AE2204">
            <v>0</v>
          </cell>
          <cell r="AF2204">
            <v>0</v>
          </cell>
          <cell r="AG2204">
            <v>0</v>
          </cell>
          <cell r="AH2204">
            <v>0</v>
          </cell>
          <cell r="AI2204">
            <v>0</v>
          </cell>
          <cell r="AJ2204">
            <v>0</v>
          </cell>
          <cell r="AK2204">
            <v>0</v>
          </cell>
          <cell r="AL2204">
            <v>0</v>
          </cell>
          <cell r="AM2204">
            <v>0</v>
          </cell>
          <cell r="AN2204">
            <v>0</v>
          </cell>
          <cell r="AO2204">
            <v>0</v>
          </cell>
          <cell r="AQ2204">
            <v>0</v>
          </cell>
          <cell r="AR2204">
            <v>0</v>
          </cell>
        </row>
        <row r="2205">
          <cell r="C2205">
            <v>0</v>
          </cell>
          <cell r="E2205">
            <v>0</v>
          </cell>
          <cell r="F2205">
            <v>0</v>
          </cell>
          <cell r="G2205">
            <v>0</v>
          </cell>
          <cell r="H2205">
            <v>0</v>
          </cell>
          <cell r="I2205">
            <v>0</v>
          </cell>
          <cell r="J2205">
            <v>0</v>
          </cell>
          <cell r="K2205">
            <v>0</v>
          </cell>
          <cell r="L2205">
            <v>0</v>
          </cell>
          <cell r="M2205">
            <v>0</v>
          </cell>
          <cell r="N2205">
            <v>0</v>
          </cell>
          <cell r="O2205">
            <v>0</v>
          </cell>
          <cell r="P2205">
            <v>0</v>
          </cell>
          <cell r="Q2205">
            <v>0</v>
          </cell>
          <cell r="R2205">
            <v>0</v>
          </cell>
          <cell r="S2205">
            <v>0</v>
          </cell>
          <cell r="T2205">
            <v>0</v>
          </cell>
          <cell r="U2205">
            <v>0</v>
          </cell>
          <cell r="V2205">
            <v>0</v>
          </cell>
          <cell r="W2205">
            <v>0</v>
          </cell>
          <cell r="X2205">
            <v>0</v>
          </cell>
          <cell r="Y2205">
            <v>0</v>
          </cell>
          <cell r="Z2205">
            <v>0</v>
          </cell>
          <cell r="AA2205">
            <v>0</v>
          </cell>
          <cell r="AB2205">
            <v>0</v>
          </cell>
          <cell r="AC2205">
            <v>0</v>
          </cell>
          <cell r="AD2205">
            <v>0</v>
          </cell>
          <cell r="AE2205">
            <v>0</v>
          </cell>
          <cell r="AF2205">
            <v>0</v>
          </cell>
          <cell r="AG2205">
            <v>0</v>
          </cell>
          <cell r="AH2205">
            <v>0</v>
          </cell>
          <cell r="AI2205">
            <v>0</v>
          </cell>
          <cell r="AJ2205">
            <v>0</v>
          </cell>
          <cell r="AK2205">
            <v>0</v>
          </cell>
          <cell r="AL2205">
            <v>0</v>
          </cell>
          <cell r="AM2205">
            <v>0</v>
          </cell>
          <cell r="AN2205">
            <v>0</v>
          </cell>
          <cell r="AO2205">
            <v>0</v>
          </cell>
          <cell r="AQ2205">
            <v>0</v>
          </cell>
          <cell r="AR2205">
            <v>0</v>
          </cell>
        </row>
        <row r="2206">
          <cell r="C2206">
            <v>0</v>
          </cell>
          <cell r="E2206">
            <v>0</v>
          </cell>
          <cell r="F2206">
            <v>0</v>
          </cell>
          <cell r="G2206">
            <v>0</v>
          </cell>
          <cell r="H2206">
            <v>0</v>
          </cell>
          <cell r="I2206">
            <v>0</v>
          </cell>
          <cell r="J2206">
            <v>0</v>
          </cell>
          <cell r="K2206">
            <v>0</v>
          </cell>
          <cell r="L2206">
            <v>0</v>
          </cell>
          <cell r="M2206">
            <v>0</v>
          </cell>
          <cell r="N2206">
            <v>0</v>
          </cell>
          <cell r="O2206">
            <v>0</v>
          </cell>
          <cell r="P2206">
            <v>0</v>
          </cell>
          <cell r="Q2206">
            <v>0</v>
          </cell>
          <cell r="R2206">
            <v>0</v>
          </cell>
          <cell r="S2206">
            <v>0</v>
          </cell>
          <cell r="T2206">
            <v>0</v>
          </cell>
          <cell r="U2206">
            <v>0</v>
          </cell>
          <cell r="V2206">
            <v>0</v>
          </cell>
          <cell r="W2206">
            <v>0</v>
          </cell>
          <cell r="X2206">
            <v>0</v>
          </cell>
          <cell r="Y2206">
            <v>0</v>
          </cell>
          <cell r="Z2206">
            <v>0</v>
          </cell>
          <cell r="AA2206">
            <v>0</v>
          </cell>
          <cell r="AB2206">
            <v>0</v>
          </cell>
          <cell r="AC2206">
            <v>0</v>
          </cell>
          <cell r="AD2206">
            <v>0</v>
          </cell>
          <cell r="AE2206">
            <v>0</v>
          </cell>
          <cell r="AF2206">
            <v>0</v>
          </cell>
          <cell r="AG2206">
            <v>0</v>
          </cell>
          <cell r="AH2206">
            <v>0</v>
          </cell>
          <cell r="AI2206">
            <v>0</v>
          </cell>
          <cell r="AJ2206">
            <v>0</v>
          </cell>
          <cell r="AK2206">
            <v>0</v>
          </cell>
          <cell r="AL2206">
            <v>0</v>
          </cell>
          <cell r="AM2206">
            <v>0</v>
          </cell>
          <cell r="AN2206">
            <v>0</v>
          </cell>
          <cell r="AO2206">
            <v>0</v>
          </cell>
          <cell r="AQ2206">
            <v>0</v>
          </cell>
          <cell r="AR2206">
            <v>0</v>
          </cell>
        </row>
        <row r="2207">
          <cell r="C2207">
            <v>0</v>
          </cell>
          <cell r="E2207">
            <v>0</v>
          </cell>
          <cell r="F2207">
            <v>0</v>
          </cell>
          <cell r="G2207">
            <v>0</v>
          </cell>
          <cell r="H2207">
            <v>0</v>
          </cell>
          <cell r="I2207">
            <v>0</v>
          </cell>
          <cell r="J2207">
            <v>0</v>
          </cell>
          <cell r="K2207">
            <v>0</v>
          </cell>
          <cell r="L2207">
            <v>0</v>
          </cell>
          <cell r="M2207">
            <v>0</v>
          </cell>
          <cell r="N2207">
            <v>0</v>
          </cell>
          <cell r="O2207">
            <v>0</v>
          </cell>
          <cell r="P2207">
            <v>0</v>
          </cell>
          <cell r="Q2207">
            <v>0</v>
          </cell>
          <cell r="R2207">
            <v>0</v>
          </cell>
          <cell r="S2207">
            <v>0</v>
          </cell>
          <cell r="T2207">
            <v>0</v>
          </cell>
          <cell r="U2207">
            <v>0</v>
          </cell>
          <cell r="V2207">
            <v>0</v>
          </cell>
          <cell r="W2207">
            <v>0</v>
          </cell>
          <cell r="X2207">
            <v>0</v>
          </cell>
          <cell r="Y2207">
            <v>0</v>
          </cell>
          <cell r="Z2207">
            <v>0</v>
          </cell>
          <cell r="AA2207">
            <v>0</v>
          </cell>
          <cell r="AB2207">
            <v>0</v>
          </cell>
          <cell r="AC2207">
            <v>0</v>
          </cell>
          <cell r="AD2207">
            <v>0</v>
          </cell>
          <cell r="AE2207">
            <v>0</v>
          </cell>
          <cell r="AF2207">
            <v>0</v>
          </cell>
          <cell r="AG2207">
            <v>0</v>
          </cell>
          <cell r="AH2207">
            <v>0</v>
          </cell>
          <cell r="AI2207">
            <v>0</v>
          </cell>
          <cell r="AJ2207">
            <v>0</v>
          </cell>
          <cell r="AK2207">
            <v>0</v>
          </cell>
          <cell r="AL2207">
            <v>0</v>
          </cell>
          <cell r="AM2207">
            <v>0</v>
          </cell>
          <cell r="AN2207">
            <v>0</v>
          </cell>
          <cell r="AO2207">
            <v>0</v>
          </cell>
          <cell r="AQ2207">
            <v>0</v>
          </cell>
          <cell r="AR2207">
            <v>0</v>
          </cell>
        </row>
        <row r="2208">
          <cell r="C2208">
            <v>0</v>
          </cell>
          <cell r="E2208">
            <v>0</v>
          </cell>
          <cell r="F2208">
            <v>0</v>
          </cell>
          <cell r="G2208">
            <v>0</v>
          </cell>
          <cell r="H2208">
            <v>0</v>
          </cell>
          <cell r="I2208">
            <v>0</v>
          </cell>
          <cell r="J2208">
            <v>0</v>
          </cell>
          <cell r="K2208">
            <v>0</v>
          </cell>
          <cell r="L2208">
            <v>0</v>
          </cell>
          <cell r="M2208">
            <v>0</v>
          </cell>
          <cell r="N2208">
            <v>0</v>
          </cell>
          <cell r="O2208">
            <v>0</v>
          </cell>
          <cell r="P2208">
            <v>0</v>
          </cell>
          <cell r="Q2208">
            <v>0</v>
          </cell>
          <cell r="R2208">
            <v>0</v>
          </cell>
          <cell r="S2208">
            <v>0</v>
          </cell>
          <cell r="T2208">
            <v>0</v>
          </cell>
          <cell r="U2208">
            <v>0</v>
          </cell>
          <cell r="V2208">
            <v>0</v>
          </cell>
          <cell r="W2208">
            <v>0</v>
          </cell>
          <cell r="X2208">
            <v>0</v>
          </cell>
          <cell r="Y2208">
            <v>0</v>
          </cell>
          <cell r="Z2208">
            <v>0</v>
          </cell>
          <cell r="AA2208">
            <v>0</v>
          </cell>
          <cell r="AB2208">
            <v>0</v>
          </cell>
          <cell r="AC2208">
            <v>0</v>
          </cell>
          <cell r="AD2208">
            <v>0</v>
          </cell>
          <cell r="AE2208">
            <v>0</v>
          </cell>
          <cell r="AF2208">
            <v>0</v>
          </cell>
          <cell r="AG2208">
            <v>0</v>
          </cell>
          <cell r="AH2208">
            <v>0</v>
          </cell>
          <cell r="AI2208">
            <v>0</v>
          </cell>
          <cell r="AJ2208">
            <v>0</v>
          </cell>
          <cell r="AK2208">
            <v>0</v>
          </cell>
          <cell r="AL2208">
            <v>0</v>
          </cell>
          <cell r="AM2208">
            <v>0</v>
          </cell>
          <cell r="AN2208">
            <v>0</v>
          </cell>
          <cell r="AO2208">
            <v>0</v>
          </cell>
          <cell r="AQ2208">
            <v>0</v>
          </cell>
          <cell r="AR2208">
            <v>0</v>
          </cell>
        </row>
        <row r="2209">
          <cell r="C2209">
            <v>0</v>
          </cell>
          <cell r="E2209">
            <v>0</v>
          </cell>
          <cell r="F2209">
            <v>0</v>
          </cell>
          <cell r="G2209">
            <v>0</v>
          </cell>
          <cell r="H2209">
            <v>0</v>
          </cell>
          <cell r="I2209">
            <v>0</v>
          </cell>
          <cell r="J2209">
            <v>0</v>
          </cell>
          <cell r="K2209">
            <v>0</v>
          </cell>
          <cell r="L2209">
            <v>0</v>
          </cell>
          <cell r="M2209">
            <v>0</v>
          </cell>
          <cell r="N2209">
            <v>0</v>
          </cell>
          <cell r="O2209">
            <v>0</v>
          </cell>
          <cell r="P2209">
            <v>0</v>
          </cell>
          <cell r="Q2209">
            <v>0</v>
          </cell>
          <cell r="R2209">
            <v>0</v>
          </cell>
          <cell r="S2209">
            <v>0</v>
          </cell>
          <cell r="T2209">
            <v>0</v>
          </cell>
          <cell r="U2209">
            <v>0</v>
          </cell>
          <cell r="V2209">
            <v>0</v>
          </cell>
          <cell r="W2209">
            <v>0</v>
          </cell>
          <cell r="X2209">
            <v>0</v>
          </cell>
          <cell r="Y2209">
            <v>0</v>
          </cell>
          <cell r="Z2209">
            <v>0</v>
          </cell>
          <cell r="AA2209">
            <v>0</v>
          </cell>
          <cell r="AB2209">
            <v>0</v>
          </cell>
          <cell r="AC2209">
            <v>0</v>
          </cell>
          <cell r="AD2209">
            <v>0</v>
          </cell>
          <cell r="AE2209">
            <v>0</v>
          </cell>
          <cell r="AF2209">
            <v>0</v>
          </cell>
          <cell r="AG2209">
            <v>0</v>
          </cell>
          <cell r="AH2209">
            <v>0</v>
          </cell>
          <cell r="AI2209">
            <v>0</v>
          </cell>
          <cell r="AJ2209">
            <v>0</v>
          </cell>
          <cell r="AK2209">
            <v>0</v>
          </cell>
          <cell r="AL2209">
            <v>0</v>
          </cell>
          <cell r="AM2209">
            <v>0</v>
          </cell>
          <cell r="AN2209">
            <v>0</v>
          </cell>
          <cell r="AO2209">
            <v>0</v>
          </cell>
          <cell r="AQ2209">
            <v>0</v>
          </cell>
          <cell r="AR2209">
            <v>0</v>
          </cell>
        </row>
        <row r="2210">
          <cell r="C2210">
            <v>0</v>
          </cell>
          <cell r="E2210">
            <v>0</v>
          </cell>
          <cell r="F2210">
            <v>0</v>
          </cell>
          <cell r="G2210">
            <v>0</v>
          </cell>
          <cell r="H2210">
            <v>0</v>
          </cell>
          <cell r="I2210">
            <v>0</v>
          </cell>
          <cell r="J2210">
            <v>0</v>
          </cell>
          <cell r="K2210">
            <v>0</v>
          </cell>
          <cell r="L2210">
            <v>0</v>
          </cell>
          <cell r="M2210">
            <v>0</v>
          </cell>
          <cell r="N2210">
            <v>0</v>
          </cell>
          <cell r="O2210">
            <v>0</v>
          </cell>
          <cell r="P2210">
            <v>0</v>
          </cell>
          <cell r="Q2210">
            <v>0</v>
          </cell>
          <cell r="R2210">
            <v>0</v>
          </cell>
          <cell r="S2210">
            <v>0</v>
          </cell>
          <cell r="T2210">
            <v>0</v>
          </cell>
          <cell r="U2210">
            <v>0</v>
          </cell>
          <cell r="V2210">
            <v>0</v>
          </cell>
          <cell r="W2210">
            <v>0</v>
          </cell>
          <cell r="X2210">
            <v>0</v>
          </cell>
          <cell r="Y2210">
            <v>0</v>
          </cell>
          <cell r="Z2210">
            <v>0</v>
          </cell>
          <cell r="AA2210">
            <v>0</v>
          </cell>
          <cell r="AB2210">
            <v>0</v>
          </cell>
          <cell r="AC2210">
            <v>0</v>
          </cell>
          <cell r="AD2210">
            <v>0</v>
          </cell>
          <cell r="AE2210">
            <v>0</v>
          </cell>
          <cell r="AF2210">
            <v>0</v>
          </cell>
          <cell r="AG2210">
            <v>0</v>
          </cell>
          <cell r="AH2210">
            <v>0</v>
          </cell>
          <cell r="AI2210">
            <v>0</v>
          </cell>
          <cell r="AJ2210">
            <v>0</v>
          </cell>
          <cell r="AK2210">
            <v>0</v>
          </cell>
          <cell r="AL2210">
            <v>0</v>
          </cell>
          <cell r="AM2210">
            <v>0</v>
          </cell>
          <cell r="AN2210">
            <v>0</v>
          </cell>
          <cell r="AO2210">
            <v>0</v>
          </cell>
          <cell r="AQ2210">
            <v>0</v>
          </cell>
          <cell r="AR2210">
            <v>0</v>
          </cell>
        </row>
        <row r="2211">
          <cell r="E2211">
            <v>0</v>
          </cell>
          <cell r="F2211">
            <v>0</v>
          </cell>
          <cell r="G2211">
            <v>0</v>
          </cell>
          <cell r="H2211">
            <v>0</v>
          </cell>
          <cell r="I2211">
            <v>0</v>
          </cell>
          <cell r="J2211">
            <v>0</v>
          </cell>
          <cell r="K2211">
            <v>0</v>
          </cell>
          <cell r="L2211">
            <v>0</v>
          </cell>
          <cell r="M2211">
            <v>0</v>
          </cell>
          <cell r="N2211">
            <v>0</v>
          </cell>
          <cell r="O2211">
            <v>0</v>
          </cell>
          <cell r="P2211">
            <v>0</v>
          </cell>
          <cell r="Q2211">
            <v>0</v>
          </cell>
          <cell r="R2211">
            <v>0</v>
          </cell>
          <cell r="S2211">
            <v>0</v>
          </cell>
          <cell r="T2211">
            <v>0</v>
          </cell>
          <cell r="U2211">
            <v>0</v>
          </cell>
          <cell r="V2211">
            <v>0</v>
          </cell>
          <cell r="W2211">
            <v>0</v>
          </cell>
          <cell r="X2211">
            <v>0</v>
          </cell>
          <cell r="Y2211">
            <v>0</v>
          </cell>
          <cell r="Z2211">
            <v>0</v>
          </cell>
          <cell r="AA2211">
            <v>0</v>
          </cell>
          <cell r="AB2211">
            <v>0</v>
          </cell>
          <cell r="AC2211">
            <v>0</v>
          </cell>
          <cell r="AD2211">
            <v>0</v>
          </cell>
          <cell r="AE2211">
            <v>0</v>
          </cell>
          <cell r="AF2211">
            <v>0</v>
          </cell>
          <cell r="AG2211">
            <v>0</v>
          </cell>
          <cell r="AH2211">
            <v>0</v>
          </cell>
          <cell r="AI2211">
            <v>0</v>
          </cell>
          <cell r="AJ2211">
            <v>0</v>
          </cell>
          <cell r="AK2211">
            <v>0</v>
          </cell>
          <cell r="AL2211">
            <v>0</v>
          </cell>
          <cell r="AM2211">
            <v>0</v>
          </cell>
          <cell r="AN2211">
            <v>0</v>
          </cell>
          <cell r="AO2211">
            <v>0</v>
          </cell>
          <cell r="AQ2211">
            <v>0</v>
          </cell>
          <cell r="AR2211">
            <v>0</v>
          </cell>
        </row>
        <row r="2212">
          <cell r="AQ2212">
            <v>0</v>
          </cell>
          <cell r="AR2212">
            <v>0</v>
          </cell>
        </row>
        <row r="2213">
          <cell r="C2213">
            <v>0</v>
          </cell>
          <cell r="E2213">
            <v>0</v>
          </cell>
          <cell r="F2213">
            <v>0</v>
          </cell>
          <cell r="G2213">
            <v>0</v>
          </cell>
          <cell r="H2213">
            <v>0</v>
          </cell>
          <cell r="I2213">
            <v>0</v>
          </cell>
          <cell r="J2213">
            <v>0</v>
          </cell>
          <cell r="K2213">
            <v>0</v>
          </cell>
          <cell r="L2213">
            <v>0</v>
          </cell>
          <cell r="M2213">
            <v>0</v>
          </cell>
          <cell r="N2213">
            <v>0</v>
          </cell>
          <cell r="O2213">
            <v>0</v>
          </cell>
          <cell r="P2213">
            <v>0</v>
          </cell>
          <cell r="Q2213">
            <v>0</v>
          </cell>
          <cell r="R2213">
            <v>0</v>
          </cell>
          <cell r="S2213">
            <v>0</v>
          </cell>
          <cell r="T2213">
            <v>0</v>
          </cell>
          <cell r="U2213">
            <v>0</v>
          </cell>
          <cell r="V2213">
            <v>0</v>
          </cell>
          <cell r="W2213">
            <v>0</v>
          </cell>
          <cell r="X2213">
            <v>0</v>
          </cell>
          <cell r="Y2213">
            <v>0</v>
          </cell>
          <cell r="Z2213">
            <v>0</v>
          </cell>
          <cell r="AA2213">
            <v>0</v>
          </cell>
          <cell r="AB2213">
            <v>0</v>
          </cell>
          <cell r="AC2213">
            <v>0</v>
          </cell>
          <cell r="AD2213">
            <v>0</v>
          </cell>
          <cell r="AE2213">
            <v>0</v>
          </cell>
          <cell r="AF2213">
            <v>0</v>
          </cell>
          <cell r="AG2213">
            <v>0</v>
          </cell>
          <cell r="AH2213">
            <v>0</v>
          </cell>
          <cell r="AI2213">
            <v>0</v>
          </cell>
          <cell r="AJ2213">
            <v>0</v>
          </cell>
          <cell r="AK2213">
            <v>0</v>
          </cell>
          <cell r="AL2213">
            <v>0</v>
          </cell>
          <cell r="AM2213">
            <v>0</v>
          </cell>
          <cell r="AN2213">
            <v>0</v>
          </cell>
          <cell r="AO2213">
            <v>0</v>
          </cell>
          <cell r="AQ2213">
            <v>0</v>
          </cell>
          <cell r="AR2213">
            <v>0</v>
          </cell>
        </row>
        <row r="2214">
          <cell r="C2214">
            <v>0</v>
          </cell>
          <cell r="E2214">
            <v>0</v>
          </cell>
          <cell r="F2214">
            <v>0</v>
          </cell>
          <cell r="G2214">
            <v>0</v>
          </cell>
          <cell r="H2214">
            <v>0</v>
          </cell>
          <cell r="I2214">
            <v>0</v>
          </cell>
          <cell r="J2214">
            <v>0</v>
          </cell>
          <cell r="K2214">
            <v>0</v>
          </cell>
          <cell r="L2214">
            <v>0</v>
          </cell>
          <cell r="M2214">
            <v>0</v>
          </cell>
          <cell r="N2214">
            <v>0</v>
          </cell>
          <cell r="O2214">
            <v>0</v>
          </cell>
          <cell r="P2214">
            <v>0</v>
          </cell>
          <cell r="Q2214">
            <v>0</v>
          </cell>
          <cell r="R2214">
            <v>0</v>
          </cell>
          <cell r="S2214">
            <v>0</v>
          </cell>
          <cell r="T2214">
            <v>0</v>
          </cell>
          <cell r="U2214">
            <v>0</v>
          </cell>
          <cell r="V2214">
            <v>0</v>
          </cell>
          <cell r="W2214">
            <v>0</v>
          </cell>
          <cell r="X2214">
            <v>0</v>
          </cell>
          <cell r="Y2214">
            <v>0</v>
          </cell>
          <cell r="Z2214">
            <v>0</v>
          </cell>
          <cell r="AA2214">
            <v>0</v>
          </cell>
          <cell r="AB2214">
            <v>0</v>
          </cell>
          <cell r="AC2214">
            <v>0</v>
          </cell>
          <cell r="AD2214">
            <v>0</v>
          </cell>
          <cell r="AE2214">
            <v>0</v>
          </cell>
          <cell r="AF2214">
            <v>0</v>
          </cell>
          <cell r="AG2214">
            <v>0</v>
          </cell>
          <cell r="AH2214">
            <v>0</v>
          </cell>
          <cell r="AI2214">
            <v>0</v>
          </cell>
          <cell r="AJ2214">
            <v>0</v>
          </cell>
          <cell r="AK2214">
            <v>0</v>
          </cell>
          <cell r="AL2214">
            <v>0</v>
          </cell>
          <cell r="AM2214">
            <v>0</v>
          </cell>
          <cell r="AN2214">
            <v>0</v>
          </cell>
          <cell r="AO2214">
            <v>0</v>
          </cell>
          <cell r="AQ2214">
            <v>0</v>
          </cell>
          <cell r="AR2214">
            <v>0</v>
          </cell>
        </row>
        <row r="2215">
          <cell r="C2215">
            <v>0</v>
          </cell>
          <cell r="E2215">
            <v>0</v>
          </cell>
          <cell r="F2215">
            <v>0</v>
          </cell>
          <cell r="G2215">
            <v>0</v>
          </cell>
          <cell r="H2215">
            <v>0</v>
          </cell>
          <cell r="I2215">
            <v>0</v>
          </cell>
          <cell r="J2215">
            <v>0</v>
          </cell>
          <cell r="K2215">
            <v>0</v>
          </cell>
          <cell r="L2215">
            <v>0</v>
          </cell>
          <cell r="M2215">
            <v>0</v>
          </cell>
          <cell r="N2215">
            <v>0</v>
          </cell>
          <cell r="O2215">
            <v>0</v>
          </cell>
          <cell r="P2215">
            <v>0</v>
          </cell>
          <cell r="Q2215">
            <v>0</v>
          </cell>
          <cell r="R2215">
            <v>0</v>
          </cell>
          <cell r="S2215">
            <v>0</v>
          </cell>
          <cell r="T2215">
            <v>0</v>
          </cell>
          <cell r="U2215">
            <v>0</v>
          </cell>
          <cell r="V2215">
            <v>0</v>
          </cell>
          <cell r="W2215">
            <v>0</v>
          </cell>
          <cell r="X2215">
            <v>0</v>
          </cell>
          <cell r="Y2215">
            <v>0</v>
          </cell>
          <cell r="Z2215">
            <v>0</v>
          </cell>
          <cell r="AA2215">
            <v>0</v>
          </cell>
          <cell r="AB2215">
            <v>0</v>
          </cell>
          <cell r="AC2215">
            <v>0</v>
          </cell>
          <cell r="AD2215">
            <v>0</v>
          </cell>
          <cell r="AE2215">
            <v>0</v>
          </cell>
          <cell r="AF2215">
            <v>0</v>
          </cell>
          <cell r="AG2215">
            <v>0</v>
          </cell>
          <cell r="AH2215">
            <v>0</v>
          </cell>
          <cell r="AI2215">
            <v>0</v>
          </cell>
          <cell r="AJ2215">
            <v>0</v>
          </cell>
          <cell r="AK2215">
            <v>0</v>
          </cell>
          <cell r="AL2215">
            <v>0</v>
          </cell>
          <cell r="AM2215">
            <v>0</v>
          </cell>
          <cell r="AN2215">
            <v>0</v>
          </cell>
          <cell r="AO2215">
            <v>0</v>
          </cell>
          <cell r="AQ2215">
            <v>0</v>
          </cell>
          <cell r="AR2215">
            <v>0</v>
          </cell>
        </row>
        <row r="2216">
          <cell r="C2216">
            <v>0</v>
          </cell>
          <cell r="E2216">
            <v>0</v>
          </cell>
          <cell r="F2216">
            <v>0</v>
          </cell>
          <cell r="G2216">
            <v>0</v>
          </cell>
          <cell r="H2216">
            <v>0</v>
          </cell>
          <cell r="I2216">
            <v>0</v>
          </cell>
          <cell r="J2216">
            <v>0</v>
          </cell>
          <cell r="K2216">
            <v>0</v>
          </cell>
          <cell r="L2216">
            <v>0</v>
          </cell>
          <cell r="M2216">
            <v>0</v>
          </cell>
          <cell r="N2216">
            <v>0</v>
          </cell>
          <cell r="O2216">
            <v>0</v>
          </cell>
          <cell r="P2216">
            <v>0</v>
          </cell>
          <cell r="Q2216">
            <v>0</v>
          </cell>
          <cell r="R2216">
            <v>0</v>
          </cell>
          <cell r="S2216">
            <v>0</v>
          </cell>
          <cell r="T2216">
            <v>0</v>
          </cell>
          <cell r="U2216">
            <v>0</v>
          </cell>
          <cell r="V2216">
            <v>0</v>
          </cell>
          <cell r="W2216">
            <v>0</v>
          </cell>
          <cell r="X2216">
            <v>0</v>
          </cell>
          <cell r="Y2216">
            <v>0</v>
          </cell>
          <cell r="Z2216">
            <v>0</v>
          </cell>
          <cell r="AA2216">
            <v>0</v>
          </cell>
          <cell r="AB2216">
            <v>0</v>
          </cell>
          <cell r="AC2216">
            <v>0</v>
          </cell>
          <cell r="AD2216">
            <v>0</v>
          </cell>
          <cell r="AE2216">
            <v>0</v>
          </cell>
          <cell r="AF2216">
            <v>0</v>
          </cell>
          <cell r="AG2216">
            <v>0</v>
          </cell>
          <cell r="AH2216">
            <v>0</v>
          </cell>
          <cell r="AI2216">
            <v>0</v>
          </cell>
          <cell r="AJ2216">
            <v>0</v>
          </cell>
          <cell r="AK2216">
            <v>0</v>
          </cell>
          <cell r="AL2216">
            <v>0</v>
          </cell>
          <cell r="AM2216">
            <v>0</v>
          </cell>
          <cell r="AN2216">
            <v>0</v>
          </cell>
          <cell r="AO2216">
            <v>0</v>
          </cell>
          <cell r="AQ2216">
            <v>0</v>
          </cell>
          <cell r="AR2216">
            <v>0</v>
          </cell>
        </row>
        <row r="2217">
          <cell r="C2217">
            <v>0</v>
          </cell>
          <cell r="E2217">
            <v>0</v>
          </cell>
          <cell r="F2217">
            <v>0</v>
          </cell>
          <cell r="G2217">
            <v>0</v>
          </cell>
          <cell r="H2217">
            <v>0</v>
          </cell>
          <cell r="I2217">
            <v>0</v>
          </cell>
          <cell r="J2217">
            <v>0</v>
          </cell>
          <cell r="K2217">
            <v>0</v>
          </cell>
          <cell r="L2217">
            <v>0</v>
          </cell>
          <cell r="M2217">
            <v>0</v>
          </cell>
          <cell r="N2217">
            <v>0</v>
          </cell>
          <cell r="O2217">
            <v>0</v>
          </cell>
          <cell r="P2217">
            <v>0</v>
          </cell>
          <cell r="Q2217">
            <v>0</v>
          </cell>
          <cell r="R2217">
            <v>0</v>
          </cell>
          <cell r="S2217">
            <v>0</v>
          </cell>
          <cell r="T2217">
            <v>0</v>
          </cell>
          <cell r="U2217">
            <v>0</v>
          </cell>
          <cell r="V2217">
            <v>0</v>
          </cell>
          <cell r="W2217">
            <v>0</v>
          </cell>
          <cell r="X2217">
            <v>0</v>
          </cell>
          <cell r="Y2217">
            <v>0</v>
          </cell>
          <cell r="Z2217">
            <v>0</v>
          </cell>
          <cell r="AA2217">
            <v>0</v>
          </cell>
          <cell r="AB2217">
            <v>0</v>
          </cell>
          <cell r="AC2217">
            <v>0</v>
          </cell>
          <cell r="AD2217">
            <v>0</v>
          </cell>
          <cell r="AE2217">
            <v>0</v>
          </cell>
          <cell r="AF2217">
            <v>0</v>
          </cell>
          <cell r="AG2217">
            <v>0</v>
          </cell>
          <cell r="AH2217">
            <v>0</v>
          </cell>
          <cell r="AI2217">
            <v>0</v>
          </cell>
          <cell r="AJ2217">
            <v>0</v>
          </cell>
          <cell r="AK2217">
            <v>0</v>
          </cell>
          <cell r="AL2217">
            <v>0</v>
          </cell>
          <cell r="AM2217">
            <v>0</v>
          </cell>
          <cell r="AN2217">
            <v>0</v>
          </cell>
          <cell r="AO2217">
            <v>0</v>
          </cell>
          <cell r="AQ2217">
            <v>0</v>
          </cell>
          <cell r="AR2217">
            <v>0</v>
          </cell>
        </row>
        <row r="2218">
          <cell r="C2218">
            <v>0</v>
          </cell>
          <cell r="E2218">
            <v>0</v>
          </cell>
          <cell r="F2218">
            <v>0</v>
          </cell>
          <cell r="G2218">
            <v>0</v>
          </cell>
          <cell r="H2218">
            <v>0</v>
          </cell>
          <cell r="I2218">
            <v>0</v>
          </cell>
          <cell r="J2218">
            <v>0</v>
          </cell>
          <cell r="K2218">
            <v>0</v>
          </cell>
          <cell r="L2218">
            <v>0</v>
          </cell>
          <cell r="M2218">
            <v>0</v>
          </cell>
          <cell r="N2218">
            <v>0</v>
          </cell>
          <cell r="O2218">
            <v>0</v>
          </cell>
          <cell r="P2218">
            <v>0</v>
          </cell>
          <cell r="Q2218">
            <v>0</v>
          </cell>
          <cell r="R2218">
            <v>0</v>
          </cell>
          <cell r="S2218">
            <v>0</v>
          </cell>
          <cell r="T2218">
            <v>0</v>
          </cell>
          <cell r="U2218">
            <v>0</v>
          </cell>
          <cell r="V2218">
            <v>0</v>
          </cell>
          <cell r="W2218">
            <v>0</v>
          </cell>
          <cell r="X2218">
            <v>0</v>
          </cell>
          <cell r="Y2218">
            <v>0</v>
          </cell>
          <cell r="Z2218">
            <v>0</v>
          </cell>
          <cell r="AA2218">
            <v>0</v>
          </cell>
          <cell r="AB2218">
            <v>0</v>
          </cell>
          <cell r="AC2218">
            <v>0</v>
          </cell>
          <cell r="AD2218">
            <v>0</v>
          </cell>
          <cell r="AE2218">
            <v>0</v>
          </cell>
          <cell r="AF2218">
            <v>0</v>
          </cell>
          <cell r="AG2218">
            <v>0</v>
          </cell>
          <cell r="AH2218">
            <v>0</v>
          </cell>
          <cell r="AI2218">
            <v>0</v>
          </cell>
          <cell r="AJ2218">
            <v>0</v>
          </cell>
          <cell r="AK2218">
            <v>0</v>
          </cell>
          <cell r="AL2218">
            <v>0</v>
          </cell>
          <cell r="AM2218">
            <v>0</v>
          </cell>
          <cell r="AN2218">
            <v>0</v>
          </cell>
          <cell r="AO2218">
            <v>0</v>
          </cell>
          <cell r="AQ2218">
            <v>0</v>
          </cell>
          <cell r="AR2218">
            <v>0</v>
          </cell>
        </row>
        <row r="2219">
          <cell r="C2219">
            <v>0</v>
          </cell>
          <cell r="E2219">
            <v>0</v>
          </cell>
          <cell r="F2219">
            <v>0</v>
          </cell>
          <cell r="G2219">
            <v>0</v>
          </cell>
          <cell r="H2219">
            <v>0</v>
          </cell>
          <cell r="I2219">
            <v>0</v>
          </cell>
          <cell r="J2219">
            <v>0</v>
          </cell>
          <cell r="K2219">
            <v>0</v>
          </cell>
          <cell r="L2219">
            <v>0</v>
          </cell>
          <cell r="M2219">
            <v>0</v>
          </cell>
          <cell r="N2219">
            <v>0</v>
          </cell>
          <cell r="O2219">
            <v>0</v>
          </cell>
          <cell r="P2219">
            <v>0</v>
          </cell>
          <cell r="Q2219">
            <v>0</v>
          </cell>
          <cell r="R2219">
            <v>0</v>
          </cell>
          <cell r="S2219">
            <v>0</v>
          </cell>
          <cell r="T2219">
            <v>0</v>
          </cell>
          <cell r="U2219">
            <v>0</v>
          </cell>
          <cell r="V2219">
            <v>0</v>
          </cell>
          <cell r="W2219">
            <v>0</v>
          </cell>
          <cell r="X2219">
            <v>0</v>
          </cell>
          <cell r="Y2219">
            <v>0</v>
          </cell>
          <cell r="Z2219">
            <v>0</v>
          </cell>
          <cell r="AA2219">
            <v>0</v>
          </cell>
          <cell r="AB2219">
            <v>0</v>
          </cell>
          <cell r="AC2219">
            <v>0</v>
          </cell>
          <cell r="AD2219">
            <v>0</v>
          </cell>
          <cell r="AE2219">
            <v>0</v>
          </cell>
          <cell r="AF2219">
            <v>0</v>
          </cell>
          <cell r="AG2219">
            <v>0</v>
          </cell>
          <cell r="AH2219">
            <v>0</v>
          </cell>
          <cell r="AI2219">
            <v>0</v>
          </cell>
          <cell r="AJ2219">
            <v>0</v>
          </cell>
          <cell r="AK2219">
            <v>0</v>
          </cell>
          <cell r="AL2219">
            <v>0</v>
          </cell>
          <cell r="AM2219">
            <v>0</v>
          </cell>
          <cell r="AN2219">
            <v>0</v>
          </cell>
          <cell r="AO2219">
            <v>0</v>
          </cell>
          <cell r="AQ2219">
            <v>0</v>
          </cell>
          <cell r="AR2219">
            <v>0</v>
          </cell>
        </row>
        <row r="2220">
          <cell r="C2220">
            <v>0</v>
          </cell>
          <cell r="E2220">
            <v>0</v>
          </cell>
          <cell r="F2220">
            <v>0</v>
          </cell>
          <cell r="G2220">
            <v>0</v>
          </cell>
          <cell r="H2220">
            <v>0</v>
          </cell>
          <cell r="I2220">
            <v>0</v>
          </cell>
          <cell r="J2220">
            <v>0</v>
          </cell>
          <cell r="K2220">
            <v>0</v>
          </cell>
          <cell r="L2220">
            <v>0</v>
          </cell>
          <cell r="M2220">
            <v>0</v>
          </cell>
          <cell r="N2220">
            <v>0</v>
          </cell>
          <cell r="O2220">
            <v>0</v>
          </cell>
          <cell r="P2220">
            <v>0</v>
          </cell>
          <cell r="Q2220">
            <v>0</v>
          </cell>
          <cell r="R2220">
            <v>0</v>
          </cell>
          <cell r="S2220">
            <v>0</v>
          </cell>
          <cell r="T2220">
            <v>0</v>
          </cell>
          <cell r="U2220">
            <v>0</v>
          </cell>
          <cell r="V2220">
            <v>0</v>
          </cell>
          <cell r="W2220">
            <v>0</v>
          </cell>
          <cell r="X2220">
            <v>0</v>
          </cell>
          <cell r="Y2220">
            <v>0</v>
          </cell>
          <cell r="Z2220">
            <v>0</v>
          </cell>
          <cell r="AA2220">
            <v>0</v>
          </cell>
          <cell r="AB2220">
            <v>0</v>
          </cell>
          <cell r="AC2220">
            <v>0</v>
          </cell>
          <cell r="AD2220">
            <v>0</v>
          </cell>
          <cell r="AE2220">
            <v>0</v>
          </cell>
          <cell r="AF2220">
            <v>0</v>
          </cell>
          <cell r="AG2220">
            <v>0</v>
          </cell>
          <cell r="AH2220">
            <v>0</v>
          </cell>
          <cell r="AI2220">
            <v>0</v>
          </cell>
          <cell r="AJ2220">
            <v>0</v>
          </cell>
          <cell r="AK2220">
            <v>0</v>
          </cell>
          <cell r="AL2220">
            <v>0</v>
          </cell>
          <cell r="AM2220">
            <v>0</v>
          </cell>
          <cell r="AN2220">
            <v>0</v>
          </cell>
          <cell r="AO2220">
            <v>0</v>
          </cell>
          <cell r="AQ2220">
            <v>0</v>
          </cell>
          <cell r="AR2220">
            <v>0</v>
          </cell>
        </row>
        <row r="2221">
          <cell r="C2221">
            <v>0</v>
          </cell>
          <cell r="E2221">
            <v>0</v>
          </cell>
          <cell r="F2221">
            <v>0</v>
          </cell>
          <cell r="G2221">
            <v>0</v>
          </cell>
          <cell r="H2221">
            <v>0</v>
          </cell>
          <cell r="I2221">
            <v>0</v>
          </cell>
          <cell r="J2221">
            <v>0</v>
          </cell>
          <cell r="K2221">
            <v>0</v>
          </cell>
          <cell r="L2221">
            <v>0</v>
          </cell>
          <cell r="M2221">
            <v>0</v>
          </cell>
          <cell r="N2221">
            <v>0</v>
          </cell>
          <cell r="O2221">
            <v>0</v>
          </cell>
          <cell r="P2221">
            <v>0</v>
          </cell>
          <cell r="Q2221">
            <v>0</v>
          </cell>
          <cell r="R2221">
            <v>0</v>
          </cell>
          <cell r="S2221">
            <v>0</v>
          </cell>
          <cell r="T2221">
            <v>0</v>
          </cell>
          <cell r="U2221">
            <v>0</v>
          </cell>
          <cell r="V2221">
            <v>0</v>
          </cell>
          <cell r="W2221">
            <v>0</v>
          </cell>
          <cell r="X2221">
            <v>0</v>
          </cell>
          <cell r="Y2221">
            <v>0</v>
          </cell>
          <cell r="Z2221">
            <v>0</v>
          </cell>
          <cell r="AA2221">
            <v>0</v>
          </cell>
          <cell r="AB2221">
            <v>0</v>
          </cell>
          <cell r="AC2221">
            <v>0</v>
          </cell>
          <cell r="AD2221">
            <v>0</v>
          </cell>
          <cell r="AE2221">
            <v>0</v>
          </cell>
          <cell r="AF2221">
            <v>0</v>
          </cell>
          <cell r="AG2221">
            <v>0</v>
          </cell>
          <cell r="AH2221">
            <v>0</v>
          </cell>
          <cell r="AI2221">
            <v>0</v>
          </cell>
          <cell r="AJ2221">
            <v>0</v>
          </cell>
          <cell r="AK2221">
            <v>0</v>
          </cell>
          <cell r="AL2221">
            <v>0</v>
          </cell>
          <cell r="AM2221">
            <v>0</v>
          </cell>
          <cell r="AN2221">
            <v>0</v>
          </cell>
          <cell r="AO2221">
            <v>0</v>
          </cell>
          <cell r="AQ2221">
            <v>0</v>
          </cell>
          <cell r="AR2221">
            <v>0</v>
          </cell>
        </row>
        <row r="2222">
          <cell r="C2222">
            <v>0</v>
          </cell>
          <cell r="E2222">
            <v>0</v>
          </cell>
          <cell r="F2222">
            <v>0</v>
          </cell>
          <cell r="G2222">
            <v>0</v>
          </cell>
          <cell r="H2222">
            <v>0</v>
          </cell>
          <cell r="I2222">
            <v>0</v>
          </cell>
          <cell r="J2222">
            <v>0</v>
          </cell>
          <cell r="K2222">
            <v>0</v>
          </cell>
          <cell r="L2222">
            <v>0</v>
          </cell>
          <cell r="M2222">
            <v>0</v>
          </cell>
          <cell r="N2222">
            <v>0</v>
          </cell>
          <cell r="O2222">
            <v>0</v>
          </cell>
          <cell r="P2222">
            <v>0</v>
          </cell>
          <cell r="Q2222">
            <v>0</v>
          </cell>
          <cell r="R2222">
            <v>0</v>
          </cell>
          <cell r="S2222">
            <v>0</v>
          </cell>
          <cell r="T2222">
            <v>0</v>
          </cell>
          <cell r="U2222">
            <v>0</v>
          </cell>
          <cell r="V2222">
            <v>0</v>
          </cell>
          <cell r="W2222">
            <v>0</v>
          </cell>
          <cell r="X2222">
            <v>0</v>
          </cell>
          <cell r="Y2222">
            <v>0</v>
          </cell>
          <cell r="Z2222">
            <v>0</v>
          </cell>
          <cell r="AA2222">
            <v>0</v>
          </cell>
          <cell r="AB2222">
            <v>0</v>
          </cell>
          <cell r="AC2222">
            <v>0</v>
          </cell>
          <cell r="AD2222">
            <v>0</v>
          </cell>
          <cell r="AE2222">
            <v>0</v>
          </cell>
          <cell r="AF2222">
            <v>0</v>
          </cell>
          <cell r="AG2222">
            <v>0</v>
          </cell>
          <cell r="AH2222">
            <v>0</v>
          </cell>
          <cell r="AI2222">
            <v>0</v>
          </cell>
          <cell r="AJ2222">
            <v>0</v>
          </cell>
          <cell r="AK2222">
            <v>0</v>
          </cell>
          <cell r="AL2222">
            <v>0</v>
          </cell>
          <cell r="AM2222">
            <v>0</v>
          </cell>
          <cell r="AN2222">
            <v>0</v>
          </cell>
          <cell r="AO2222">
            <v>0</v>
          </cell>
          <cell r="AQ2222">
            <v>0</v>
          </cell>
          <cell r="AR2222">
            <v>0</v>
          </cell>
        </row>
        <row r="2223">
          <cell r="C2223">
            <v>0</v>
          </cell>
          <cell r="E2223">
            <v>0</v>
          </cell>
          <cell r="F2223">
            <v>0</v>
          </cell>
          <cell r="G2223">
            <v>0</v>
          </cell>
          <cell r="H2223">
            <v>0</v>
          </cell>
          <cell r="I2223">
            <v>0</v>
          </cell>
          <cell r="J2223">
            <v>0</v>
          </cell>
          <cell r="K2223">
            <v>0</v>
          </cell>
          <cell r="L2223">
            <v>0</v>
          </cell>
          <cell r="M2223">
            <v>0</v>
          </cell>
          <cell r="N2223">
            <v>0</v>
          </cell>
          <cell r="O2223">
            <v>0</v>
          </cell>
          <cell r="P2223">
            <v>0</v>
          </cell>
          <cell r="Q2223">
            <v>0</v>
          </cell>
          <cell r="R2223">
            <v>0</v>
          </cell>
          <cell r="S2223">
            <v>0</v>
          </cell>
          <cell r="T2223">
            <v>0</v>
          </cell>
          <cell r="U2223">
            <v>0</v>
          </cell>
          <cell r="V2223">
            <v>0</v>
          </cell>
          <cell r="W2223">
            <v>0</v>
          </cell>
          <cell r="X2223">
            <v>0</v>
          </cell>
          <cell r="Y2223">
            <v>0</v>
          </cell>
          <cell r="Z2223">
            <v>0</v>
          </cell>
          <cell r="AA2223">
            <v>0</v>
          </cell>
          <cell r="AB2223">
            <v>0</v>
          </cell>
          <cell r="AC2223">
            <v>0</v>
          </cell>
          <cell r="AD2223">
            <v>0</v>
          </cell>
          <cell r="AE2223">
            <v>0</v>
          </cell>
          <cell r="AF2223">
            <v>0</v>
          </cell>
          <cell r="AG2223">
            <v>0</v>
          </cell>
          <cell r="AH2223">
            <v>0</v>
          </cell>
          <cell r="AI2223">
            <v>0</v>
          </cell>
          <cell r="AJ2223">
            <v>0</v>
          </cell>
          <cell r="AK2223">
            <v>0</v>
          </cell>
          <cell r="AL2223">
            <v>0</v>
          </cell>
          <cell r="AM2223">
            <v>0</v>
          </cell>
          <cell r="AN2223">
            <v>0</v>
          </cell>
          <cell r="AO2223">
            <v>0</v>
          </cell>
          <cell r="AQ2223">
            <v>0</v>
          </cell>
          <cell r="AR2223">
            <v>0</v>
          </cell>
        </row>
        <row r="2224">
          <cell r="C2224">
            <v>0</v>
          </cell>
          <cell r="E2224">
            <v>0</v>
          </cell>
          <cell r="F2224">
            <v>0</v>
          </cell>
          <cell r="G2224">
            <v>0</v>
          </cell>
          <cell r="H2224">
            <v>0</v>
          </cell>
          <cell r="I2224">
            <v>0</v>
          </cell>
          <cell r="J2224">
            <v>0</v>
          </cell>
          <cell r="K2224">
            <v>0</v>
          </cell>
          <cell r="L2224">
            <v>0</v>
          </cell>
          <cell r="M2224">
            <v>0</v>
          </cell>
          <cell r="N2224">
            <v>0</v>
          </cell>
          <cell r="O2224">
            <v>0</v>
          </cell>
          <cell r="P2224">
            <v>0</v>
          </cell>
          <cell r="Q2224">
            <v>0</v>
          </cell>
          <cell r="R2224">
            <v>0</v>
          </cell>
          <cell r="S2224">
            <v>0</v>
          </cell>
          <cell r="T2224">
            <v>0</v>
          </cell>
          <cell r="U2224">
            <v>0</v>
          </cell>
          <cell r="V2224">
            <v>0</v>
          </cell>
          <cell r="W2224">
            <v>0</v>
          </cell>
          <cell r="X2224">
            <v>0</v>
          </cell>
          <cell r="Y2224">
            <v>0</v>
          </cell>
          <cell r="Z2224">
            <v>0</v>
          </cell>
          <cell r="AA2224">
            <v>0</v>
          </cell>
          <cell r="AB2224">
            <v>0</v>
          </cell>
          <cell r="AC2224">
            <v>0</v>
          </cell>
          <cell r="AD2224">
            <v>0</v>
          </cell>
          <cell r="AE2224">
            <v>0</v>
          </cell>
          <cell r="AF2224">
            <v>0</v>
          </cell>
          <cell r="AG2224">
            <v>0</v>
          </cell>
          <cell r="AH2224">
            <v>0</v>
          </cell>
          <cell r="AI2224">
            <v>0</v>
          </cell>
          <cell r="AJ2224">
            <v>0</v>
          </cell>
          <cell r="AK2224">
            <v>0</v>
          </cell>
          <cell r="AL2224">
            <v>0</v>
          </cell>
          <cell r="AM2224">
            <v>0</v>
          </cell>
          <cell r="AN2224">
            <v>0</v>
          </cell>
          <cell r="AO2224">
            <v>0</v>
          </cell>
          <cell r="AQ2224">
            <v>0</v>
          </cell>
          <cell r="AR2224">
            <v>0</v>
          </cell>
        </row>
        <row r="2225">
          <cell r="C2225">
            <v>0</v>
          </cell>
          <cell r="E2225">
            <v>0</v>
          </cell>
          <cell r="F2225">
            <v>0</v>
          </cell>
          <cell r="G2225">
            <v>0</v>
          </cell>
          <cell r="H2225">
            <v>0</v>
          </cell>
          <cell r="I2225">
            <v>0</v>
          </cell>
          <cell r="J2225">
            <v>0</v>
          </cell>
          <cell r="K2225">
            <v>0</v>
          </cell>
          <cell r="L2225">
            <v>0</v>
          </cell>
          <cell r="M2225">
            <v>0</v>
          </cell>
          <cell r="N2225">
            <v>0</v>
          </cell>
          <cell r="O2225">
            <v>0</v>
          </cell>
          <cell r="P2225">
            <v>0</v>
          </cell>
          <cell r="Q2225">
            <v>0</v>
          </cell>
          <cell r="R2225">
            <v>0</v>
          </cell>
          <cell r="S2225">
            <v>0</v>
          </cell>
          <cell r="T2225">
            <v>0</v>
          </cell>
          <cell r="U2225">
            <v>0</v>
          </cell>
          <cell r="V2225">
            <v>0</v>
          </cell>
          <cell r="W2225">
            <v>0</v>
          </cell>
          <cell r="X2225">
            <v>0</v>
          </cell>
          <cell r="Y2225">
            <v>0</v>
          </cell>
          <cell r="Z2225">
            <v>0</v>
          </cell>
          <cell r="AA2225">
            <v>0</v>
          </cell>
          <cell r="AB2225">
            <v>0</v>
          </cell>
          <cell r="AC2225">
            <v>0</v>
          </cell>
          <cell r="AD2225">
            <v>0</v>
          </cell>
          <cell r="AE2225">
            <v>0</v>
          </cell>
          <cell r="AF2225">
            <v>0</v>
          </cell>
          <cell r="AG2225">
            <v>0</v>
          </cell>
          <cell r="AH2225">
            <v>0</v>
          </cell>
          <cell r="AI2225">
            <v>0</v>
          </cell>
          <cell r="AJ2225">
            <v>0</v>
          </cell>
          <cell r="AK2225">
            <v>0</v>
          </cell>
          <cell r="AL2225">
            <v>0</v>
          </cell>
          <cell r="AM2225">
            <v>0</v>
          </cell>
          <cell r="AN2225">
            <v>0</v>
          </cell>
          <cell r="AO2225">
            <v>0</v>
          </cell>
          <cell r="AQ2225">
            <v>0</v>
          </cell>
          <cell r="AR2225">
            <v>0</v>
          </cell>
        </row>
        <row r="2226">
          <cell r="C2226">
            <v>0</v>
          </cell>
          <cell r="E2226">
            <v>0</v>
          </cell>
          <cell r="F2226">
            <v>0</v>
          </cell>
          <cell r="G2226">
            <v>0</v>
          </cell>
          <cell r="H2226">
            <v>0</v>
          </cell>
          <cell r="I2226">
            <v>0</v>
          </cell>
          <cell r="J2226">
            <v>0</v>
          </cell>
          <cell r="K2226">
            <v>0</v>
          </cell>
          <cell r="L2226">
            <v>0</v>
          </cell>
          <cell r="M2226">
            <v>0</v>
          </cell>
          <cell r="N2226">
            <v>0</v>
          </cell>
          <cell r="O2226">
            <v>0</v>
          </cell>
          <cell r="P2226">
            <v>0</v>
          </cell>
          <cell r="Q2226">
            <v>0</v>
          </cell>
          <cell r="R2226">
            <v>0</v>
          </cell>
          <cell r="S2226">
            <v>0</v>
          </cell>
          <cell r="T2226">
            <v>0</v>
          </cell>
          <cell r="U2226">
            <v>0</v>
          </cell>
          <cell r="V2226">
            <v>0</v>
          </cell>
          <cell r="W2226">
            <v>0</v>
          </cell>
          <cell r="X2226">
            <v>0</v>
          </cell>
          <cell r="Y2226">
            <v>0</v>
          </cell>
          <cell r="Z2226">
            <v>0</v>
          </cell>
          <cell r="AA2226">
            <v>0</v>
          </cell>
          <cell r="AB2226">
            <v>0</v>
          </cell>
          <cell r="AC2226">
            <v>0</v>
          </cell>
          <cell r="AD2226">
            <v>0</v>
          </cell>
          <cell r="AE2226">
            <v>0</v>
          </cell>
          <cell r="AF2226">
            <v>0</v>
          </cell>
          <cell r="AG2226">
            <v>0</v>
          </cell>
          <cell r="AH2226">
            <v>0</v>
          </cell>
          <cell r="AI2226">
            <v>0</v>
          </cell>
          <cell r="AJ2226">
            <v>0</v>
          </cell>
          <cell r="AK2226">
            <v>0</v>
          </cell>
          <cell r="AL2226">
            <v>0</v>
          </cell>
          <cell r="AM2226">
            <v>0</v>
          </cell>
          <cell r="AN2226">
            <v>0</v>
          </cell>
          <cell r="AO2226">
            <v>0</v>
          </cell>
          <cell r="AQ2226">
            <v>0</v>
          </cell>
          <cell r="AR2226">
            <v>0</v>
          </cell>
        </row>
        <row r="2227">
          <cell r="C2227">
            <v>0</v>
          </cell>
          <cell r="E2227">
            <v>0</v>
          </cell>
          <cell r="F2227">
            <v>0</v>
          </cell>
          <cell r="G2227">
            <v>0</v>
          </cell>
          <cell r="H2227">
            <v>0</v>
          </cell>
          <cell r="I2227">
            <v>0</v>
          </cell>
          <cell r="J2227">
            <v>0</v>
          </cell>
          <cell r="K2227">
            <v>0</v>
          </cell>
          <cell r="L2227">
            <v>0</v>
          </cell>
          <cell r="M2227">
            <v>0</v>
          </cell>
          <cell r="N2227">
            <v>0</v>
          </cell>
          <cell r="O2227">
            <v>0</v>
          </cell>
          <cell r="P2227">
            <v>0</v>
          </cell>
          <cell r="Q2227">
            <v>0</v>
          </cell>
          <cell r="R2227">
            <v>0</v>
          </cell>
          <cell r="S2227">
            <v>0</v>
          </cell>
          <cell r="T2227">
            <v>0</v>
          </cell>
          <cell r="U2227">
            <v>0</v>
          </cell>
          <cell r="V2227">
            <v>0</v>
          </cell>
          <cell r="W2227">
            <v>0</v>
          </cell>
          <cell r="X2227">
            <v>0</v>
          </cell>
          <cell r="Y2227">
            <v>0</v>
          </cell>
          <cell r="Z2227">
            <v>0</v>
          </cell>
          <cell r="AA2227">
            <v>0</v>
          </cell>
          <cell r="AB2227">
            <v>0</v>
          </cell>
          <cell r="AC2227">
            <v>0</v>
          </cell>
          <cell r="AD2227">
            <v>0</v>
          </cell>
          <cell r="AE2227">
            <v>0</v>
          </cell>
          <cell r="AF2227">
            <v>0</v>
          </cell>
          <cell r="AG2227">
            <v>0</v>
          </cell>
          <cell r="AH2227">
            <v>0</v>
          </cell>
          <cell r="AI2227">
            <v>0</v>
          </cell>
          <cell r="AJ2227">
            <v>0</v>
          </cell>
          <cell r="AK2227">
            <v>0</v>
          </cell>
          <cell r="AL2227">
            <v>0</v>
          </cell>
          <cell r="AM2227">
            <v>0</v>
          </cell>
          <cell r="AN2227">
            <v>0</v>
          </cell>
          <cell r="AO2227">
            <v>0</v>
          </cell>
          <cell r="AQ2227">
            <v>0</v>
          </cell>
          <cell r="AR2227">
            <v>0</v>
          </cell>
        </row>
        <row r="2228">
          <cell r="C2228">
            <v>0</v>
          </cell>
          <cell r="E2228">
            <v>0</v>
          </cell>
          <cell r="F2228">
            <v>0</v>
          </cell>
          <cell r="G2228">
            <v>0</v>
          </cell>
          <cell r="H2228">
            <v>0</v>
          </cell>
          <cell r="I2228">
            <v>0</v>
          </cell>
          <cell r="J2228">
            <v>0</v>
          </cell>
          <cell r="K2228">
            <v>0</v>
          </cell>
          <cell r="L2228">
            <v>0</v>
          </cell>
          <cell r="M2228">
            <v>0</v>
          </cell>
          <cell r="N2228">
            <v>0</v>
          </cell>
          <cell r="O2228">
            <v>0</v>
          </cell>
          <cell r="P2228">
            <v>0</v>
          </cell>
          <cell r="Q2228">
            <v>0</v>
          </cell>
          <cell r="R2228">
            <v>0</v>
          </cell>
          <cell r="S2228">
            <v>0</v>
          </cell>
          <cell r="T2228">
            <v>0</v>
          </cell>
          <cell r="U2228">
            <v>0</v>
          </cell>
          <cell r="V2228">
            <v>0</v>
          </cell>
          <cell r="W2228">
            <v>0</v>
          </cell>
          <cell r="X2228">
            <v>0</v>
          </cell>
          <cell r="Y2228">
            <v>0</v>
          </cell>
          <cell r="Z2228">
            <v>0</v>
          </cell>
          <cell r="AA2228">
            <v>0</v>
          </cell>
          <cell r="AB2228">
            <v>0</v>
          </cell>
          <cell r="AC2228">
            <v>0</v>
          </cell>
          <cell r="AD2228">
            <v>0</v>
          </cell>
          <cell r="AE2228">
            <v>0</v>
          </cell>
          <cell r="AF2228">
            <v>0</v>
          </cell>
          <cell r="AG2228">
            <v>0</v>
          </cell>
          <cell r="AH2228">
            <v>0</v>
          </cell>
          <cell r="AI2228">
            <v>0</v>
          </cell>
          <cell r="AJ2228">
            <v>0</v>
          </cell>
          <cell r="AK2228">
            <v>0</v>
          </cell>
          <cell r="AL2228">
            <v>0</v>
          </cell>
          <cell r="AM2228">
            <v>0</v>
          </cell>
          <cell r="AN2228">
            <v>0</v>
          </cell>
          <cell r="AO2228">
            <v>0</v>
          </cell>
          <cell r="AQ2228">
            <v>0</v>
          </cell>
          <cell r="AR2228">
            <v>0</v>
          </cell>
        </row>
        <row r="2229">
          <cell r="C2229">
            <v>0</v>
          </cell>
          <cell r="E2229">
            <v>0</v>
          </cell>
          <cell r="F2229">
            <v>0</v>
          </cell>
          <cell r="G2229">
            <v>0</v>
          </cell>
          <cell r="H2229">
            <v>0</v>
          </cell>
          <cell r="I2229">
            <v>0</v>
          </cell>
          <cell r="J2229">
            <v>0</v>
          </cell>
          <cell r="K2229">
            <v>0</v>
          </cell>
          <cell r="L2229">
            <v>0</v>
          </cell>
          <cell r="M2229">
            <v>0</v>
          </cell>
          <cell r="N2229">
            <v>0</v>
          </cell>
          <cell r="O2229">
            <v>0</v>
          </cell>
          <cell r="P2229">
            <v>0</v>
          </cell>
          <cell r="Q2229">
            <v>0</v>
          </cell>
          <cell r="R2229">
            <v>0</v>
          </cell>
          <cell r="S2229">
            <v>0</v>
          </cell>
          <cell r="T2229">
            <v>0</v>
          </cell>
          <cell r="U2229">
            <v>0</v>
          </cell>
          <cell r="V2229">
            <v>0</v>
          </cell>
          <cell r="W2229">
            <v>0</v>
          </cell>
          <cell r="X2229">
            <v>0</v>
          </cell>
          <cell r="Y2229">
            <v>0</v>
          </cell>
          <cell r="Z2229">
            <v>0</v>
          </cell>
          <cell r="AA2229">
            <v>0</v>
          </cell>
          <cell r="AB2229">
            <v>0</v>
          </cell>
          <cell r="AC2229">
            <v>0</v>
          </cell>
          <cell r="AD2229">
            <v>0</v>
          </cell>
          <cell r="AE2229">
            <v>0</v>
          </cell>
          <cell r="AF2229">
            <v>0</v>
          </cell>
          <cell r="AG2229">
            <v>0</v>
          </cell>
          <cell r="AH2229">
            <v>0</v>
          </cell>
          <cell r="AI2229">
            <v>0</v>
          </cell>
          <cell r="AJ2229">
            <v>0</v>
          </cell>
          <cell r="AK2229">
            <v>0</v>
          </cell>
          <cell r="AL2229">
            <v>0</v>
          </cell>
          <cell r="AM2229">
            <v>0</v>
          </cell>
          <cell r="AN2229">
            <v>0</v>
          </cell>
          <cell r="AO2229">
            <v>0</v>
          </cell>
          <cell r="AQ2229">
            <v>0</v>
          </cell>
          <cell r="AR2229">
            <v>0</v>
          </cell>
        </row>
        <row r="2230">
          <cell r="E2230">
            <v>0</v>
          </cell>
          <cell r="F2230">
            <v>0</v>
          </cell>
          <cell r="G2230">
            <v>0</v>
          </cell>
          <cell r="H2230">
            <v>0</v>
          </cell>
          <cell r="I2230">
            <v>0</v>
          </cell>
          <cell r="J2230">
            <v>0</v>
          </cell>
          <cell r="K2230">
            <v>0</v>
          </cell>
          <cell r="L2230">
            <v>0</v>
          </cell>
          <cell r="M2230">
            <v>0</v>
          </cell>
          <cell r="N2230">
            <v>0</v>
          </cell>
          <cell r="O2230">
            <v>0</v>
          </cell>
          <cell r="P2230">
            <v>0</v>
          </cell>
          <cell r="Q2230">
            <v>0</v>
          </cell>
          <cell r="R2230">
            <v>0</v>
          </cell>
          <cell r="S2230">
            <v>0</v>
          </cell>
          <cell r="T2230">
            <v>0</v>
          </cell>
          <cell r="U2230">
            <v>0</v>
          </cell>
          <cell r="V2230">
            <v>0</v>
          </cell>
          <cell r="W2230">
            <v>0</v>
          </cell>
          <cell r="X2230">
            <v>0</v>
          </cell>
          <cell r="Y2230">
            <v>0</v>
          </cell>
          <cell r="Z2230">
            <v>0</v>
          </cell>
          <cell r="AA2230">
            <v>0</v>
          </cell>
          <cell r="AB2230">
            <v>0</v>
          </cell>
          <cell r="AC2230">
            <v>0</v>
          </cell>
          <cell r="AD2230">
            <v>0</v>
          </cell>
          <cell r="AE2230">
            <v>0</v>
          </cell>
          <cell r="AF2230">
            <v>0</v>
          </cell>
          <cell r="AG2230">
            <v>0</v>
          </cell>
          <cell r="AH2230">
            <v>0</v>
          </cell>
          <cell r="AI2230">
            <v>0</v>
          </cell>
          <cell r="AJ2230">
            <v>0</v>
          </cell>
          <cell r="AK2230">
            <v>0</v>
          </cell>
          <cell r="AL2230">
            <v>0</v>
          </cell>
          <cell r="AM2230">
            <v>0</v>
          </cell>
          <cell r="AN2230">
            <v>0</v>
          </cell>
          <cell r="AO2230">
            <v>0</v>
          </cell>
          <cell r="AQ2230">
            <v>0</v>
          </cell>
          <cell r="AR2230">
            <v>0</v>
          </cell>
        </row>
        <row r="2231">
          <cell r="AQ2231">
            <v>0</v>
          </cell>
          <cell r="AR2231">
            <v>0</v>
          </cell>
        </row>
        <row r="2232">
          <cell r="C2232">
            <v>0</v>
          </cell>
          <cell r="E2232">
            <v>0</v>
          </cell>
          <cell r="F2232">
            <v>0</v>
          </cell>
          <cell r="G2232">
            <v>0</v>
          </cell>
          <cell r="H2232">
            <v>0</v>
          </cell>
          <cell r="I2232">
            <v>0</v>
          </cell>
          <cell r="J2232">
            <v>0</v>
          </cell>
          <cell r="K2232">
            <v>0</v>
          </cell>
          <cell r="L2232">
            <v>0</v>
          </cell>
          <cell r="M2232">
            <v>0</v>
          </cell>
          <cell r="N2232">
            <v>0</v>
          </cell>
          <cell r="O2232">
            <v>0</v>
          </cell>
          <cell r="P2232">
            <v>0</v>
          </cell>
          <cell r="Q2232">
            <v>0</v>
          </cell>
          <cell r="R2232">
            <v>0</v>
          </cell>
          <cell r="S2232">
            <v>0</v>
          </cell>
          <cell r="T2232">
            <v>0</v>
          </cell>
          <cell r="U2232">
            <v>0</v>
          </cell>
          <cell r="V2232">
            <v>0</v>
          </cell>
          <cell r="W2232">
            <v>0</v>
          </cell>
          <cell r="X2232">
            <v>0</v>
          </cell>
          <cell r="Y2232">
            <v>0</v>
          </cell>
          <cell r="Z2232">
            <v>0</v>
          </cell>
          <cell r="AA2232">
            <v>0</v>
          </cell>
          <cell r="AB2232">
            <v>0</v>
          </cell>
          <cell r="AC2232">
            <v>0</v>
          </cell>
          <cell r="AD2232">
            <v>0</v>
          </cell>
          <cell r="AE2232">
            <v>0</v>
          </cell>
          <cell r="AF2232">
            <v>0</v>
          </cell>
          <cell r="AG2232">
            <v>0</v>
          </cell>
          <cell r="AH2232">
            <v>0</v>
          </cell>
          <cell r="AI2232">
            <v>0</v>
          </cell>
          <cell r="AJ2232">
            <v>0</v>
          </cell>
          <cell r="AK2232">
            <v>0</v>
          </cell>
          <cell r="AL2232">
            <v>0</v>
          </cell>
          <cell r="AM2232">
            <v>0</v>
          </cell>
          <cell r="AN2232">
            <v>0</v>
          </cell>
          <cell r="AO2232">
            <v>0</v>
          </cell>
          <cell r="AQ2232">
            <v>0</v>
          </cell>
          <cell r="AR2232">
            <v>0</v>
          </cell>
        </row>
        <row r="2233">
          <cell r="C2233">
            <v>0</v>
          </cell>
          <cell r="E2233">
            <v>0</v>
          </cell>
          <cell r="F2233">
            <v>0</v>
          </cell>
          <cell r="G2233">
            <v>0</v>
          </cell>
          <cell r="H2233">
            <v>0</v>
          </cell>
          <cell r="I2233">
            <v>0</v>
          </cell>
          <cell r="J2233">
            <v>0</v>
          </cell>
          <cell r="K2233">
            <v>0</v>
          </cell>
          <cell r="L2233">
            <v>0</v>
          </cell>
          <cell r="M2233">
            <v>0</v>
          </cell>
          <cell r="N2233">
            <v>0</v>
          </cell>
          <cell r="O2233">
            <v>0</v>
          </cell>
          <cell r="P2233">
            <v>0</v>
          </cell>
          <cell r="Q2233">
            <v>0</v>
          </cell>
          <cell r="R2233">
            <v>0</v>
          </cell>
          <cell r="S2233">
            <v>0</v>
          </cell>
          <cell r="T2233">
            <v>0</v>
          </cell>
          <cell r="U2233">
            <v>0</v>
          </cell>
          <cell r="V2233">
            <v>0</v>
          </cell>
          <cell r="W2233">
            <v>0</v>
          </cell>
          <cell r="X2233">
            <v>0</v>
          </cell>
          <cell r="Y2233">
            <v>0</v>
          </cell>
          <cell r="Z2233">
            <v>0</v>
          </cell>
          <cell r="AA2233">
            <v>0</v>
          </cell>
          <cell r="AB2233">
            <v>0</v>
          </cell>
          <cell r="AC2233">
            <v>0</v>
          </cell>
          <cell r="AD2233">
            <v>0</v>
          </cell>
          <cell r="AE2233">
            <v>0</v>
          </cell>
          <cell r="AF2233">
            <v>0</v>
          </cell>
          <cell r="AG2233">
            <v>0</v>
          </cell>
          <cell r="AH2233">
            <v>0</v>
          </cell>
          <cell r="AI2233">
            <v>0</v>
          </cell>
          <cell r="AJ2233">
            <v>0</v>
          </cell>
          <cell r="AK2233">
            <v>0</v>
          </cell>
          <cell r="AL2233">
            <v>0</v>
          </cell>
          <cell r="AM2233">
            <v>0</v>
          </cell>
          <cell r="AN2233">
            <v>0</v>
          </cell>
          <cell r="AO2233">
            <v>0</v>
          </cell>
          <cell r="AQ2233">
            <v>0</v>
          </cell>
          <cell r="AR2233">
            <v>0</v>
          </cell>
        </row>
        <row r="2234">
          <cell r="C2234">
            <v>0</v>
          </cell>
          <cell r="E2234">
            <v>0</v>
          </cell>
          <cell r="F2234">
            <v>0</v>
          </cell>
          <cell r="G2234">
            <v>0</v>
          </cell>
          <cell r="H2234">
            <v>0</v>
          </cell>
          <cell r="I2234">
            <v>0</v>
          </cell>
          <cell r="J2234">
            <v>0</v>
          </cell>
          <cell r="K2234">
            <v>0</v>
          </cell>
          <cell r="L2234">
            <v>0</v>
          </cell>
          <cell r="M2234">
            <v>0</v>
          </cell>
          <cell r="N2234">
            <v>0</v>
          </cell>
          <cell r="O2234">
            <v>0</v>
          </cell>
          <cell r="P2234">
            <v>0</v>
          </cell>
          <cell r="Q2234">
            <v>0</v>
          </cell>
          <cell r="R2234">
            <v>0</v>
          </cell>
          <cell r="S2234">
            <v>0</v>
          </cell>
          <cell r="T2234">
            <v>0</v>
          </cell>
          <cell r="U2234">
            <v>0</v>
          </cell>
          <cell r="V2234">
            <v>0</v>
          </cell>
          <cell r="W2234">
            <v>0</v>
          </cell>
          <cell r="X2234">
            <v>0</v>
          </cell>
          <cell r="Y2234">
            <v>0</v>
          </cell>
          <cell r="Z2234">
            <v>0</v>
          </cell>
          <cell r="AA2234">
            <v>0</v>
          </cell>
          <cell r="AB2234">
            <v>0</v>
          </cell>
          <cell r="AC2234">
            <v>0</v>
          </cell>
          <cell r="AD2234">
            <v>0</v>
          </cell>
          <cell r="AE2234">
            <v>0</v>
          </cell>
          <cell r="AF2234">
            <v>0</v>
          </cell>
          <cell r="AG2234">
            <v>0</v>
          </cell>
          <cell r="AH2234">
            <v>0</v>
          </cell>
          <cell r="AI2234">
            <v>0</v>
          </cell>
          <cell r="AJ2234">
            <v>0</v>
          </cell>
          <cell r="AK2234">
            <v>0</v>
          </cell>
          <cell r="AL2234">
            <v>0</v>
          </cell>
          <cell r="AM2234">
            <v>0</v>
          </cell>
          <cell r="AN2234">
            <v>0</v>
          </cell>
          <cell r="AO2234">
            <v>0</v>
          </cell>
          <cell r="AQ2234">
            <v>0</v>
          </cell>
          <cell r="AR2234">
            <v>0</v>
          </cell>
        </row>
        <row r="2235">
          <cell r="C2235">
            <v>0</v>
          </cell>
          <cell r="E2235">
            <v>0</v>
          </cell>
          <cell r="F2235">
            <v>0</v>
          </cell>
          <cell r="G2235">
            <v>0</v>
          </cell>
          <cell r="H2235">
            <v>0</v>
          </cell>
          <cell r="I2235">
            <v>0</v>
          </cell>
          <cell r="J2235">
            <v>0</v>
          </cell>
          <cell r="K2235">
            <v>0</v>
          </cell>
          <cell r="L2235">
            <v>0</v>
          </cell>
          <cell r="M2235">
            <v>0</v>
          </cell>
          <cell r="N2235">
            <v>0</v>
          </cell>
          <cell r="O2235">
            <v>0</v>
          </cell>
          <cell r="P2235">
            <v>0</v>
          </cell>
          <cell r="Q2235">
            <v>0</v>
          </cell>
          <cell r="R2235">
            <v>0</v>
          </cell>
          <cell r="S2235">
            <v>0</v>
          </cell>
          <cell r="T2235">
            <v>0</v>
          </cell>
          <cell r="U2235">
            <v>0</v>
          </cell>
          <cell r="V2235">
            <v>0</v>
          </cell>
          <cell r="W2235">
            <v>0</v>
          </cell>
          <cell r="X2235">
            <v>0</v>
          </cell>
          <cell r="Y2235">
            <v>0</v>
          </cell>
          <cell r="Z2235">
            <v>0</v>
          </cell>
          <cell r="AA2235">
            <v>0</v>
          </cell>
          <cell r="AB2235">
            <v>0</v>
          </cell>
          <cell r="AC2235">
            <v>0</v>
          </cell>
          <cell r="AD2235">
            <v>0</v>
          </cell>
          <cell r="AE2235">
            <v>0</v>
          </cell>
          <cell r="AF2235">
            <v>0</v>
          </cell>
          <cell r="AG2235">
            <v>0</v>
          </cell>
          <cell r="AH2235">
            <v>0</v>
          </cell>
          <cell r="AI2235">
            <v>0</v>
          </cell>
          <cell r="AJ2235">
            <v>0</v>
          </cell>
          <cell r="AK2235">
            <v>0</v>
          </cell>
          <cell r="AL2235">
            <v>0</v>
          </cell>
          <cell r="AM2235">
            <v>0</v>
          </cell>
          <cell r="AN2235">
            <v>0</v>
          </cell>
          <cell r="AO2235">
            <v>0</v>
          </cell>
          <cell r="AQ2235">
            <v>0</v>
          </cell>
          <cell r="AR2235">
            <v>0</v>
          </cell>
        </row>
        <row r="2236">
          <cell r="C2236">
            <v>0</v>
          </cell>
          <cell r="E2236">
            <v>0</v>
          </cell>
          <cell r="F2236">
            <v>0</v>
          </cell>
          <cell r="G2236">
            <v>0</v>
          </cell>
          <cell r="H2236">
            <v>0</v>
          </cell>
          <cell r="I2236">
            <v>0</v>
          </cell>
          <cell r="J2236">
            <v>0</v>
          </cell>
          <cell r="K2236">
            <v>0</v>
          </cell>
          <cell r="L2236">
            <v>0</v>
          </cell>
          <cell r="M2236">
            <v>0</v>
          </cell>
          <cell r="N2236">
            <v>0</v>
          </cell>
          <cell r="O2236">
            <v>0</v>
          </cell>
          <cell r="P2236">
            <v>0</v>
          </cell>
          <cell r="Q2236">
            <v>0</v>
          </cell>
          <cell r="R2236">
            <v>0</v>
          </cell>
          <cell r="S2236">
            <v>0</v>
          </cell>
          <cell r="T2236">
            <v>0</v>
          </cell>
          <cell r="U2236">
            <v>0</v>
          </cell>
          <cell r="V2236">
            <v>0</v>
          </cell>
          <cell r="W2236">
            <v>0</v>
          </cell>
          <cell r="X2236">
            <v>0</v>
          </cell>
          <cell r="Y2236">
            <v>0</v>
          </cell>
          <cell r="Z2236">
            <v>0</v>
          </cell>
          <cell r="AA2236">
            <v>0</v>
          </cell>
          <cell r="AB2236">
            <v>0</v>
          </cell>
          <cell r="AC2236">
            <v>0</v>
          </cell>
          <cell r="AD2236">
            <v>0</v>
          </cell>
          <cell r="AE2236">
            <v>0</v>
          </cell>
          <cell r="AF2236">
            <v>0</v>
          </cell>
          <cell r="AG2236">
            <v>0</v>
          </cell>
          <cell r="AH2236">
            <v>0</v>
          </cell>
          <cell r="AI2236">
            <v>0</v>
          </cell>
          <cell r="AJ2236">
            <v>0</v>
          </cell>
          <cell r="AK2236">
            <v>0</v>
          </cell>
          <cell r="AL2236">
            <v>0</v>
          </cell>
          <cell r="AM2236">
            <v>0</v>
          </cell>
          <cell r="AN2236">
            <v>0</v>
          </cell>
          <cell r="AO2236">
            <v>0</v>
          </cell>
          <cell r="AQ2236">
            <v>0</v>
          </cell>
          <cell r="AR2236">
            <v>0</v>
          </cell>
        </row>
        <row r="2237">
          <cell r="C2237">
            <v>0</v>
          </cell>
          <cell r="E2237">
            <v>0</v>
          </cell>
          <cell r="F2237">
            <v>0</v>
          </cell>
          <cell r="G2237">
            <v>0</v>
          </cell>
          <cell r="H2237">
            <v>0</v>
          </cell>
          <cell r="I2237">
            <v>0</v>
          </cell>
          <cell r="J2237">
            <v>0</v>
          </cell>
          <cell r="K2237">
            <v>0</v>
          </cell>
          <cell r="L2237">
            <v>0</v>
          </cell>
          <cell r="M2237">
            <v>0</v>
          </cell>
          <cell r="N2237">
            <v>0</v>
          </cell>
          <cell r="O2237">
            <v>0</v>
          </cell>
          <cell r="P2237">
            <v>0</v>
          </cell>
          <cell r="Q2237">
            <v>0</v>
          </cell>
          <cell r="R2237">
            <v>0</v>
          </cell>
          <cell r="S2237">
            <v>0</v>
          </cell>
          <cell r="T2237">
            <v>0</v>
          </cell>
          <cell r="U2237">
            <v>0</v>
          </cell>
          <cell r="V2237">
            <v>0</v>
          </cell>
          <cell r="W2237">
            <v>0</v>
          </cell>
          <cell r="X2237">
            <v>0</v>
          </cell>
          <cell r="Y2237">
            <v>0</v>
          </cell>
          <cell r="Z2237">
            <v>0</v>
          </cell>
          <cell r="AA2237">
            <v>0</v>
          </cell>
          <cell r="AB2237">
            <v>0</v>
          </cell>
          <cell r="AC2237">
            <v>0</v>
          </cell>
          <cell r="AD2237">
            <v>0</v>
          </cell>
          <cell r="AE2237">
            <v>0</v>
          </cell>
          <cell r="AF2237">
            <v>0</v>
          </cell>
          <cell r="AG2237">
            <v>0</v>
          </cell>
          <cell r="AH2237">
            <v>0</v>
          </cell>
          <cell r="AI2237">
            <v>0</v>
          </cell>
          <cell r="AJ2237">
            <v>0</v>
          </cell>
          <cell r="AK2237">
            <v>0</v>
          </cell>
          <cell r="AL2237">
            <v>0</v>
          </cell>
          <cell r="AM2237">
            <v>0</v>
          </cell>
          <cell r="AN2237">
            <v>0</v>
          </cell>
          <cell r="AO2237">
            <v>0</v>
          </cell>
          <cell r="AQ2237">
            <v>0</v>
          </cell>
          <cell r="AR2237">
            <v>0</v>
          </cell>
        </row>
        <row r="2238">
          <cell r="C2238">
            <v>0</v>
          </cell>
          <cell r="E2238">
            <v>0</v>
          </cell>
          <cell r="F2238">
            <v>0</v>
          </cell>
          <cell r="G2238">
            <v>0</v>
          </cell>
          <cell r="H2238">
            <v>0</v>
          </cell>
          <cell r="I2238">
            <v>0</v>
          </cell>
          <cell r="J2238">
            <v>0</v>
          </cell>
          <cell r="K2238">
            <v>0</v>
          </cell>
          <cell r="L2238">
            <v>0</v>
          </cell>
          <cell r="M2238">
            <v>0</v>
          </cell>
          <cell r="N2238">
            <v>0</v>
          </cell>
          <cell r="O2238">
            <v>0</v>
          </cell>
          <cell r="P2238">
            <v>0</v>
          </cell>
          <cell r="Q2238">
            <v>0</v>
          </cell>
          <cell r="R2238">
            <v>0</v>
          </cell>
          <cell r="S2238">
            <v>0</v>
          </cell>
          <cell r="T2238">
            <v>0</v>
          </cell>
          <cell r="U2238">
            <v>0</v>
          </cell>
          <cell r="V2238">
            <v>0</v>
          </cell>
          <cell r="W2238">
            <v>0</v>
          </cell>
          <cell r="X2238">
            <v>0</v>
          </cell>
          <cell r="Y2238">
            <v>0</v>
          </cell>
          <cell r="Z2238">
            <v>0</v>
          </cell>
          <cell r="AA2238">
            <v>0</v>
          </cell>
          <cell r="AB2238">
            <v>0</v>
          </cell>
          <cell r="AC2238">
            <v>0</v>
          </cell>
          <cell r="AD2238">
            <v>0</v>
          </cell>
          <cell r="AE2238">
            <v>0</v>
          </cell>
          <cell r="AF2238">
            <v>0</v>
          </cell>
          <cell r="AG2238">
            <v>0</v>
          </cell>
          <cell r="AH2238">
            <v>0</v>
          </cell>
          <cell r="AI2238">
            <v>0</v>
          </cell>
          <cell r="AJ2238">
            <v>0</v>
          </cell>
          <cell r="AK2238">
            <v>0</v>
          </cell>
          <cell r="AL2238">
            <v>0</v>
          </cell>
          <cell r="AM2238">
            <v>0</v>
          </cell>
          <cell r="AN2238">
            <v>0</v>
          </cell>
          <cell r="AO2238">
            <v>0</v>
          </cell>
          <cell r="AQ2238">
            <v>0</v>
          </cell>
          <cell r="AR2238">
            <v>0</v>
          </cell>
        </row>
        <row r="2239">
          <cell r="C2239">
            <v>0</v>
          </cell>
          <cell r="E2239">
            <v>0</v>
          </cell>
          <cell r="F2239">
            <v>0</v>
          </cell>
          <cell r="G2239">
            <v>0</v>
          </cell>
          <cell r="H2239">
            <v>0</v>
          </cell>
          <cell r="I2239">
            <v>0</v>
          </cell>
          <cell r="J2239">
            <v>0</v>
          </cell>
          <cell r="K2239">
            <v>0</v>
          </cell>
          <cell r="L2239">
            <v>0</v>
          </cell>
          <cell r="M2239">
            <v>0</v>
          </cell>
          <cell r="N2239">
            <v>0</v>
          </cell>
          <cell r="O2239">
            <v>0</v>
          </cell>
          <cell r="P2239">
            <v>0</v>
          </cell>
          <cell r="Q2239">
            <v>0</v>
          </cell>
          <cell r="R2239">
            <v>0</v>
          </cell>
          <cell r="S2239">
            <v>0</v>
          </cell>
          <cell r="T2239">
            <v>0</v>
          </cell>
          <cell r="U2239">
            <v>0</v>
          </cell>
          <cell r="V2239">
            <v>0</v>
          </cell>
          <cell r="W2239">
            <v>0</v>
          </cell>
          <cell r="X2239">
            <v>0</v>
          </cell>
          <cell r="Y2239">
            <v>0</v>
          </cell>
          <cell r="Z2239">
            <v>0</v>
          </cell>
          <cell r="AA2239">
            <v>0</v>
          </cell>
          <cell r="AB2239">
            <v>0</v>
          </cell>
          <cell r="AC2239">
            <v>0</v>
          </cell>
          <cell r="AD2239">
            <v>0</v>
          </cell>
          <cell r="AE2239">
            <v>0</v>
          </cell>
          <cell r="AF2239">
            <v>0</v>
          </cell>
          <cell r="AG2239">
            <v>0</v>
          </cell>
          <cell r="AH2239">
            <v>0</v>
          </cell>
          <cell r="AI2239">
            <v>0</v>
          </cell>
          <cell r="AJ2239">
            <v>0</v>
          </cell>
          <cell r="AK2239">
            <v>0</v>
          </cell>
          <cell r="AL2239">
            <v>0</v>
          </cell>
          <cell r="AM2239">
            <v>0</v>
          </cell>
          <cell r="AN2239">
            <v>0</v>
          </cell>
          <cell r="AO2239">
            <v>0</v>
          </cell>
          <cell r="AQ2239">
            <v>0</v>
          </cell>
          <cell r="AR2239">
            <v>0</v>
          </cell>
        </row>
        <row r="2240">
          <cell r="C2240">
            <v>0</v>
          </cell>
          <cell r="E2240">
            <v>0</v>
          </cell>
          <cell r="F2240">
            <v>0</v>
          </cell>
          <cell r="G2240">
            <v>0</v>
          </cell>
          <cell r="H2240">
            <v>0</v>
          </cell>
          <cell r="I2240">
            <v>0</v>
          </cell>
          <cell r="J2240">
            <v>0</v>
          </cell>
          <cell r="K2240">
            <v>0</v>
          </cell>
          <cell r="L2240">
            <v>0</v>
          </cell>
          <cell r="M2240">
            <v>0</v>
          </cell>
          <cell r="N2240">
            <v>0</v>
          </cell>
          <cell r="O2240">
            <v>0</v>
          </cell>
          <cell r="P2240">
            <v>0</v>
          </cell>
          <cell r="Q2240">
            <v>0</v>
          </cell>
          <cell r="R2240">
            <v>0</v>
          </cell>
          <cell r="S2240">
            <v>0</v>
          </cell>
          <cell r="T2240">
            <v>0</v>
          </cell>
          <cell r="U2240">
            <v>0</v>
          </cell>
          <cell r="V2240">
            <v>0</v>
          </cell>
          <cell r="W2240">
            <v>0</v>
          </cell>
          <cell r="X2240">
            <v>0</v>
          </cell>
          <cell r="Y2240">
            <v>0</v>
          </cell>
          <cell r="Z2240">
            <v>0</v>
          </cell>
          <cell r="AA2240">
            <v>0</v>
          </cell>
          <cell r="AB2240">
            <v>0</v>
          </cell>
          <cell r="AC2240">
            <v>0</v>
          </cell>
          <cell r="AD2240">
            <v>0</v>
          </cell>
          <cell r="AE2240">
            <v>0</v>
          </cell>
          <cell r="AF2240">
            <v>0</v>
          </cell>
          <cell r="AG2240">
            <v>0</v>
          </cell>
          <cell r="AH2240">
            <v>0</v>
          </cell>
          <cell r="AI2240">
            <v>0</v>
          </cell>
          <cell r="AJ2240">
            <v>0</v>
          </cell>
          <cell r="AK2240">
            <v>0</v>
          </cell>
          <cell r="AL2240">
            <v>0</v>
          </cell>
          <cell r="AM2240">
            <v>0</v>
          </cell>
          <cell r="AN2240">
            <v>0</v>
          </cell>
          <cell r="AO2240">
            <v>0</v>
          </cell>
          <cell r="AQ2240">
            <v>0</v>
          </cell>
          <cell r="AR2240">
            <v>0</v>
          </cell>
        </row>
        <row r="2241">
          <cell r="C2241">
            <v>0</v>
          </cell>
          <cell r="E2241">
            <v>0</v>
          </cell>
          <cell r="F2241">
            <v>0</v>
          </cell>
          <cell r="G2241">
            <v>0</v>
          </cell>
          <cell r="H2241">
            <v>0</v>
          </cell>
          <cell r="I2241">
            <v>0</v>
          </cell>
          <cell r="J2241">
            <v>0</v>
          </cell>
          <cell r="K2241">
            <v>0</v>
          </cell>
          <cell r="L2241">
            <v>0</v>
          </cell>
          <cell r="M2241">
            <v>0</v>
          </cell>
          <cell r="N2241">
            <v>0</v>
          </cell>
          <cell r="O2241">
            <v>0</v>
          </cell>
          <cell r="P2241">
            <v>0</v>
          </cell>
          <cell r="Q2241">
            <v>0</v>
          </cell>
          <cell r="R2241">
            <v>0</v>
          </cell>
          <cell r="S2241">
            <v>0</v>
          </cell>
          <cell r="T2241">
            <v>0</v>
          </cell>
          <cell r="U2241">
            <v>0</v>
          </cell>
          <cell r="V2241">
            <v>0</v>
          </cell>
          <cell r="W2241">
            <v>0</v>
          </cell>
          <cell r="X2241">
            <v>0</v>
          </cell>
          <cell r="Y2241">
            <v>0</v>
          </cell>
          <cell r="Z2241">
            <v>0</v>
          </cell>
          <cell r="AA2241">
            <v>0</v>
          </cell>
          <cell r="AB2241">
            <v>0</v>
          </cell>
          <cell r="AC2241">
            <v>0</v>
          </cell>
          <cell r="AD2241">
            <v>0</v>
          </cell>
          <cell r="AE2241">
            <v>0</v>
          </cell>
          <cell r="AF2241">
            <v>0</v>
          </cell>
          <cell r="AG2241">
            <v>0</v>
          </cell>
          <cell r="AH2241">
            <v>0</v>
          </cell>
          <cell r="AI2241">
            <v>0</v>
          </cell>
          <cell r="AJ2241">
            <v>0</v>
          </cell>
          <cell r="AK2241">
            <v>0</v>
          </cell>
          <cell r="AL2241">
            <v>0</v>
          </cell>
          <cell r="AM2241">
            <v>0</v>
          </cell>
          <cell r="AN2241">
            <v>0</v>
          </cell>
          <cell r="AO2241">
            <v>0</v>
          </cell>
          <cell r="AQ2241">
            <v>0</v>
          </cell>
          <cell r="AR2241">
            <v>0</v>
          </cell>
        </row>
        <row r="2242">
          <cell r="C2242">
            <v>0</v>
          </cell>
          <cell r="E2242">
            <v>0</v>
          </cell>
          <cell r="F2242">
            <v>0</v>
          </cell>
          <cell r="G2242">
            <v>0</v>
          </cell>
          <cell r="H2242">
            <v>0</v>
          </cell>
          <cell r="I2242">
            <v>0</v>
          </cell>
          <cell r="J2242">
            <v>0</v>
          </cell>
          <cell r="K2242">
            <v>0</v>
          </cell>
          <cell r="L2242">
            <v>0</v>
          </cell>
          <cell r="M2242">
            <v>0</v>
          </cell>
          <cell r="N2242">
            <v>0</v>
          </cell>
          <cell r="O2242">
            <v>0</v>
          </cell>
          <cell r="P2242">
            <v>0</v>
          </cell>
          <cell r="Q2242">
            <v>0</v>
          </cell>
          <cell r="R2242">
            <v>0</v>
          </cell>
          <cell r="S2242">
            <v>0</v>
          </cell>
          <cell r="T2242">
            <v>0</v>
          </cell>
          <cell r="U2242">
            <v>0</v>
          </cell>
          <cell r="V2242">
            <v>0</v>
          </cell>
          <cell r="W2242">
            <v>0</v>
          </cell>
          <cell r="X2242">
            <v>0</v>
          </cell>
          <cell r="Y2242">
            <v>0</v>
          </cell>
          <cell r="Z2242">
            <v>0</v>
          </cell>
          <cell r="AA2242">
            <v>0</v>
          </cell>
          <cell r="AB2242">
            <v>0</v>
          </cell>
          <cell r="AC2242">
            <v>0</v>
          </cell>
          <cell r="AD2242">
            <v>0</v>
          </cell>
          <cell r="AE2242">
            <v>0</v>
          </cell>
          <cell r="AF2242">
            <v>0</v>
          </cell>
          <cell r="AG2242">
            <v>0</v>
          </cell>
          <cell r="AH2242">
            <v>0</v>
          </cell>
          <cell r="AI2242">
            <v>0</v>
          </cell>
          <cell r="AJ2242">
            <v>0</v>
          </cell>
          <cell r="AK2242">
            <v>0</v>
          </cell>
          <cell r="AL2242">
            <v>0</v>
          </cell>
          <cell r="AM2242">
            <v>0</v>
          </cell>
          <cell r="AN2242">
            <v>0</v>
          </cell>
          <cell r="AO2242">
            <v>0</v>
          </cell>
          <cell r="AQ2242">
            <v>0</v>
          </cell>
          <cell r="AR2242">
            <v>0</v>
          </cell>
        </row>
        <row r="2243">
          <cell r="C2243">
            <v>0</v>
          </cell>
          <cell r="E2243">
            <v>0</v>
          </cell>
          <cell r="F2243">
            <v>0</v>
          </cell>
          <cell r="G2243">
            <v>0</v>
          </cell>
          <cell r="H2243">
            <v>0</v>
          </cell>
          <cell r="I2243">
            <v>0</v>
          </cell>
          <cell r="J2243">
            <v>0</v>
          </cell>
          <cell r="K2243">
            <v>0</v>
          </cell>
          <cell r="L2243">
            <v>0</v>
          </cell>
          <cell r="M2243">
            <v>0</v>
          </cell>
          <cell r="N2243">
            <v>0</v>
          </cell>
          <cell r="O2243">
            <v>0</v>
          </cell>
          <cell r="P2243">
            <v>0</v>
          </cell>
          <cell r="Q2243">
            <v>0</v>
          </cell>
          <cell r="R2243">
            <v>0</v>
          </cell>
          <cell r="S2243">
            <v>0</v>
          </cell>
          <cell r="T2243">
            <v>0</v>
          </cell>
          <cell r="U2243">
            <v>0</v>
          </cell>
          <cell r="V2243">
            <v>0</v>
          </cell>
          <cell r="W2243">
            <v>0</v>
          </cell>
          <cell r="X2243">
            <v>0</v>
          </cell>
          <cell r="Y2243">
            <v>0</v>
          </cell>
          <cell r="Z2243">
            <v>0</v>
          </cell>
          <cell r="AA2243">
            <v>0</v>
          </cell>
          <cell r="AB2243">
            <v>0</v>
          </cell>
          <cell r="AC2243">
            <v>0</v>
          </cell>
          <cell r="AD2243">
            <v>0</v>
          </cell>
          <cell r="AE2243">
            <v>0</v>
          </cell>
          <cell r="AF2243">
            <v>0</v>
          </cell>
          <cell r="AG2243">
            <v>0</v>
          </cell>
          <cell r="AH2243">
            <v>0</v>
          </cell>
          <cell r="AI2243">
            <v>0</v>
          </cell>
          <cell r="AJ2243">
            <v>0</v>
          </cell>
          <cell r="AK2243">
            <v>0</v>
          </cell>
          <cell r="AL2243">
            <v>0</v>
          </cell>
          <cell r="AM2243">
            <v>0</v>
          </cell>
          <cell r="AN2243">
            <v>0</v>
          </cell>
          <cell r="AO2243">
            <v>0</v>
          </cell>
          <cell r="AQ2243">
            <v>0</v>
          </cell>
          <cell r="AR2243">
            <v>0</v>
          </cell>
        </row>
        <row r="2244">
          <cell r="C2244">
            <v>0</v>
          </cell>
          <cell r="E2244">
            <v>0</v>
          </cell>
          <cell r="F2244">
            <v>0</v>
          </cell>
          <cell r="G2244">
            <v>0</v>
          </cell>
          <cell r="H2244">
            <v>0</v>
          </cell>
          <cell r="I2244">
            <v>0</v>
          </cell>
          <cell r="J2244">
            <v>0</v>
          </cell>
          <cell r="K2244">
            <v>0</v>
          </cell>
          <cell r="L2244">
            <v>0</v>
          </cell>
          <cell r="M2244">
            <v>0</v>
          </cell>
          <cell r="N2244">
            <v>0</v>
          </cell>
          <cell r="O2244">
            <v>0</v>
          </cell>
          <cell r="P2244">
            <v>0</v>
          </cell>
          <cell r="Q2244">
            <v>0</v>
          </cell>
          <cell r="R2244">
            <v>0</v>
          </cell>
          <cell r="S2244">
            <v>0</v>
          </cell>
          <cell r="T2244">
            <v>0</v>
          </cell>
          <cell r="U2244">
            <v>0</v>
          </cell>
          <cell r="V2244">
            <v>0</v>
          </cell>
          <cell r="W2244">
            <v>0</v>
          </cell>
          <cell r="X2244">
            <v>0</v>
          </cell>
          <cell r="Y2244">
            <v>0</v>
          </cell>
          <cell r="Z2244">
            <v>0</v>
          </cell>
          <cell r="AA2244">
            <v>0</v>
          </cell>
          <cell r="AB2244">
            <v>0</v>
          </cell>
          <cell r="AC2244">
            <v>0</v>
          </cell>
          <cell r="AD2244">
            <v>0</v>
          </cell>
          <cell r="AE2244">
            <v>0</v>
          </cell>
          <cell r="AF2244">
            <v>0</v>
          </cell>
          <cell r="AG2244">
            <v>0</v>
          </cell>
          <cell r="AH2244">
            <v>0</v>
          </cell>
          <cell r="AI2244">
            <v>0</v>
          </cell>
          <cell r="AJ2244">
            <v>0</v>
          </cell>
          <cell r="AK2244">
            <v>0</v>
          </cell>
          <cell r="AL2244">
            <v>0</v>
          </cell>
          <cell r="AM2244">
            <v>0</v>
          </cell>
          <cell r="AN2244">
            <v>0</v>
          </cell>
          <cell r="AO2244">
            <v>0</v>
          </cell>
          <cell r="AQ2244">
            <v>0</v>
          </cell>
          <cell r="AR2244">
            <v>0</v>
          </cell>
        </row>
        <row r="2245">
          <cell r="C2245">
            <v>0</v>
          </cell>
          <cell r="E2245">
            <v>0</v>
          </cell>
          <cell r="F2245">
            <v>0</v>
          </cell>
          <cell r="G2245">
            <v>0</v>
          </cell>
          <cell r="H2245">
            <v>0</v>
          </cell>
          <cell r="I2245">
            <v>0</v>
          </cell>
          <cell r="J2245">
            <v>0</v>
          </cell>
          <cell r="K2245">
            <v>0</v>
          </cell>
          <cell r="L2245">
            <v>0</v>
          </cell>
          <cell r="M2245">
            <v>0</v>
          </cell>
          <cell r="N2245">
            <v>0</v>
          </cell>
          <cell r="O2245">
            <v>0</v>
          </cell>
          <cell r="P2245">
            <v>0</v>
          </cell>
          <cell r="Q2245">
            <v>0</v>
          </cell>
          <cell r="R2245">
            <v>0</v>
          </cell>
          <cell r="S2245">
            <v>0</v>
          </cell>
          <cell r="T2245">
            <v>0</v>
          </cell>
          <cell r="U2245">
            <v>0</v>
          </cell>
          <cell r="V2245">
            <v>0</v>
          </cell>
          <cell r="W2245">
            <v>0</v>
          </cell>
          <cell r="X2245">
            <v>0</v>
          </cell>
          <cell r="Y2245">
            <v>0</v>
          </cell>
          <cell r="Z2245">
            <v>0</v>
          </cell>
          <cell r="AA2245">
            <v>0</v>
          </cell>
          <cell r="AB2245">
            <v>0</v>
          </cell>
          <cell r="AC2245">
            <v>0</v>
          </cell>
          <cell r="AD2245">
            <v>0</v>
          </cell>
          <cell r="AE2245">
            <v>0</v>
          </cell>
          <cell r="AF2245">
            <v>0</v>
          </cell>
          <cell r="AG2245">
            <v>0</v>
          </cell>
          <cell r="AH2245">
            <v>0</v>
          </cell>
          <cell r="AI2245">
            <v>0</v>
          </cell>
          <cell r="AJ2245">
            <v>0</v>
          </cell>
          <cell r="AK2245">
            <v>0</v>
          </cell>
          <cell r="AL2245">
            <v>0</v>
          </cell>
          <cell r="AM2245">
            <v>0</v>
          </cell>
          <cell r="AN2245">
            <v>0</v>
          </cell>
          <cell r="AO2245">
            <v>0</v>
          </cell>
          <cell r="AQ2245">
            <v>0</v>
          </cell>
          <cell r="AR2245">
            <v>0</v>
          </cell>
        </row>
        <row r="2246">
          <cell r="C2246">
            <v>0</v>
          </cell>
          <cell r="E2246">
            <v>0</v>
          </cell>
          <cell r="F2246">
            <v>0</v>
          </cell>
          <cell r="G2246">
            <v>0</v>
          </cell>
          <cell r="H2246">
            <v>0</v>
          </cell>
          <cell r="I2246">
            <v>0</v>
          </cell>
          <cell r="J2246">
            <v>0</v>
          </cell>
          <cell r="K2246">
            <v>0</v>
          </cell>
          <cell r="L2246">
            <v>0</v>
          </cell>
          <cell r="M2246">
            <v>0</v>
          </cell>
          <cell r="N2246">
            <v>0</v>
          </cell>
          <cell r="O2246">
            <v>0</v>
          </cell>
          <cell r="P2246">
            <v>0</v>
          </cell>
          <cell r="Q2246">
            <v>0</v>
          </cell>
          <cell r="R2246">
            <v>0</v>
          </cell>
          <cell r="S2246">
            <v>0</v>
          </cell>
          <cell r="T2246">
            <v>0</v>
          </cell>
          <cell r="U2246">
            <v>0</v>
          </cell>
          <cell r="V2246">
            <v>0</v>
          </cell>
          <cell r="W2246">
            <v>0</v>
          </cell>
          <cell r="X2246">
            <v>0</v>
          </cell>
          <cell r="Y2246">
            <v>0</v>
          </cell>
          <cell r="Z2246">
            <v>0</v>
          </cell>
          <cell r="AA2246">
            <v>0</v>
          </cell>
          <cell r="AB2246">
            <v>0</v>
          </cell>
          <cell r="AC2246">
            <v>0</v>
          </cell>
          <cell r="AD2246">
            <v>0</v>
          </cell>
          <cell r="AE2246">
            <v>0</v>
          </cell>
          <cell r="AF2246">
            <v>0</v>
          </cell>
          <cell r="AG2246">
            <v>0</v>
          </cell>
          <cell r="AH2246">
            <v>0</v>
          </cell>
          <cell r="AI2246">
            <v>0</v>
          </cell>
          <cell r="AJ2246">
            <v>0</v>
          </cell>
          <cell r="AK2246">
            <v>0</v>
          </cell>
          <cell r="AL2246">
            <v>0</v>
          </cell>
          <cell r="AM2246">
            <v>0</v>
          </cell>
          <cell r="AN2246">
            <v>0</v>
          </cell>
          <cell r="AO2246">
            <v>0</v>
          </cell>
          <cell r="AQ2246">
            <v>0</v>
          </cell>
          <cell r="AR2246">
            <v>0</v>
          </cell>
        </row>
        <row r="2247">
          <cell r="C2247">
            <v>0</v>
          </cell>
          <cell r="E2247">
            <v>0</v>
          </cell>
          <cell r="F2247">
            <v>0</v>
          </cell>
          <cell r="G2247">
            <v>0</v>
          </cell>
          <cell r="H2247">
            <v>0</v>
          </cell>
          <cell r="I2247">
            <v>0</v>
          </cell>
          <cell r="J2247">
            <v>0</v>
          </cell>
          <cell r="K2247">
            <v>0</v>
          </cell>
          <cell r="L2247">
            <v>0</v>
          </cell>
          <cell r="M2247">
            <v>0</v>
          </cell>
          <cell r="N2247">
            <v>0</v>
          </cell>
          <cell r="O2247">
            <v>0</v>
          </cell>
          <cell r="P2247">
            <v>0</v>
          </cell>
          <cell r="Q2247">
            <v>0</v>
          </cell>
          <cell r="R2247">
            <v>0</v>
          </cell>
          <cell r="S2247">
            <v>0</v>
          </cell>
          <cell r="T2247">
            <v>0</v>
          </cell>
          <cell r="U2247">
            <v>0</v>
          </cell>
          <cell r="V2247">
            <v>0</v>
          </cell>
          <cell r="W2247">
            <v>0</v>
          </cell>
          <cell r="X2247">
            <v>0</v>
          </cell>
          <cell r="Y2247">
            <v>0</v>
          </cell>
          <cell r="Z2247">
            <v>0</v>
          </cell>
          <cell r="AA2247">
            <v>0</v>
          </cell>
          <cell r="AB2247">
            <v>0</v>
          </cell>
          <cell r="AC2247">
            <v>0</v>
          </cell>
          <cell r="AD2247">
            <v>0</v>
          </cell>
          <cell r="AE2247">
            <v>0</v>
          </cell>
          <cell r="AF2247">
            <v>0</v>
          </cell>
          <cell r="AG2247">
            <v>0</v>
          </cell>
          <cell r="AH2247">
            <v>0</v>
          </cell>
          <cell r="AI2247">
            <v>0</v>
          </cell>
          <cell r="AJ2247">
            <v>0</v>
          </cell>
          <cell r="AK2247">
            <v>0</v>
          </cell>
          <cell r="AL2247">
            <v>0</v>
          </cell>
          <cell r="AM2247">
            <v>0</v>
          </cell>
          <cell r="AN2247">
            <v>0</v>
          </cell>
          <cell r="AO2247">
            <v>0</v>
          </cell>
          <cell r="AQ2247">
            <v>0</v>
          </cell>
          <cell r="AR2247">
            <v>0</v>
          </cell>
        </row>
        <row r="2248">
          <cell r="C2248">
            <v>0</v>
          </cell>
          <cell r="E2248">
            <v>0</v>
          </cell>
          <cell r="F2248">
            <v>0</v>
          </cell>
          <cell r="G2248">
            <v>0</v>
          </cell>
          <cell r="H2248">
            <v>0</v>
          </cell>
          <cell r="I2248">
            <v>0</v>
          </cell>
          <cell r="J2248">
            <v>0</v>
          </cell>
          <cell r="K2248">
            <v>0</v>
          </cell>
          <cell r="L2248">
            <v>0</v>
          </cell>
          <cell r="M2248">
            <v>0</v>
          </cell>
          <cell r="N2248">
            <v>0</v>
          </cell>
          <cell r="O2248">
            <v>0</v>
          </cell>
          <cell r="P2248">
            <v>0</v>
          </cell>
          <cell r="Q2248">
            <v>0</v>
          </cell>
          <cell r="R2248">
            <v>0</v>
          </cell>
          <cell r="S2248">
            <v>0</v>
          </cell>
          <cell r="T2248">
            <v>0</v>
          </cell>
          <cell r="U2248">
            <v>0</v>
          </cell>
          <cell r="V2248">
            <v>0</v>
          </cell>
          <cell r="W2248">
            <v>0</v>
          </cell>
          <cell r="X2248">
            <v>0</v>
          </cell>
          <cell r="Y2248">
            <v>0</v>
          </cell>
          <cell r="Z2248">
            <v>0</v>
          </cell>
          <cell r="AA2248">
            <v>0</v>
          </cell>
          <cell r="AB2248">
            <v>0</v>
          </cell>
          <cell r="AC2248">
            <v>0</v>
          </cell>
          <cell r="AD2248">
            <v>0</v>
          </cell>
          <cell r="AE2248">
            <v>0</v>
          </cell>
          <cell r="AF2248">
            <v>0</v>
          </cell>
          <cell r="AG2248">
            <v>0</v>
          </cell>
          <cell r="AH2248">
            <v>0</v>
          </cell>
          <cell r="AI2248">
            <v>0</v>
          </cell>
          <cell r="AJ2248">
            <v>0</v>
          </cell>
          <cell r="AK2248">
            <v>0</v>
          </cell>
          <cell r="AL2248">
            <v>0</v>
          </cell>
          <cell r="AM2248">
            <v>0</v>
          </cell>
          <cell r="AN2248">
            <v>0</v>
          </cell>
          <cell r="AO2248">
            <v>0</v>
          </cell>
          <cell r="AQ2248">
            <v>0</v>
          </cell>
          <cell r="AR2248">
            <v>0</v>
          </cell>
        </row>
        <row r="2249">
          <cell r="E2249">
            <v>0</v>
          </cell>
          <cell r="F2249">
            <v>0</v>
          </cell>
          <cell r="G2249">
            <v>0</v>
          </cell>
          <cell r="H2249">
            <v>0</v>
          </cell>
          <cell r="I2249">
            <v>0</v>
          </cell>
          <cell r="J2249">
            <v>0</v>
          </cell>
          <cell r="K2249">
            <v>0</v>
          </cell>
          <cell r="L2249">
            <v>0</v>
          </cell>
          <cell r="M2249">
            <v>0</v>
          </cell>
          <cell r="N2249">
            <v>0</v>
          </cell>
          <cell r="O2249">
            <v>0</v>
          </cell>
          <cell r="P2249">
            <v>0</v>
          </cell>
          <cell r="Q2249">
            <v>0</v>
          </cell>
          <cell r="R2249">
            <v>0</v>
          </cell>
          <cell r="S2249">
            <v>0</v>
          </cell>
          <cell r="T2249">
            <v>0</v>
          </cell>
          <cell r="U2249">
            <v>0</v>
          </cell>
          <cell r="V2249">
            <v>0</v>
          </cell>
          <cell r="W2249">
            <v>0</v>
          </cell>
          <cell r="X2249">
            <v>0</v>
          </cell>
          <cell r="Y2249">
            <v>0</v>
          </cell>
          <cell r="Z2249">
            <v>0</v>
          </cell>
          <cell r="AA2249">
            <v>0</v>
          </cell>
          <cell r="AB2249">
            <v>0</v>
          </cell>
          <cell r="AC2249">
            <v>0</v>
          </cell>
          <cell r="AD2249">
            <v>0</v>
          </cell>
          <cell r="AE2249">
            <v>0</v>
          </cell>
          <cell r="AF2249">
            <v>0</v>
          </cell>
          <cell r="AG2249">
            <v>0</v>
          </cell>
          <cell r="AH2249">
            <v>0</v>
          </cell>
          <cell r="AI2249">
            <v>0</v>
          </cell>
          <cell r="AJ2249">
            <v>0</v>
          </cell>
          <cell r="AK2249">
            <v>0</v>
          </cell>
          <cell r="AL2249">
            <v>0</v>
          </cell>
          <cell r="AM2249">
            <v>0</v>
          </cell>
          <cell r="AN2249">
            <v>0</v>
          </cell>
          <cell r="AO2249">
            <v>0</v>
          </cell>
          <cell r="AQ2249">
            <v>0</v>
          </cell>
          <cell r="AR2249">
            <v>0</v>
          </cell>
        </row>
        <row r="2250">
          <cell r="AQ2250">
            <v>0</v>
          </cell>
          <cell r="AR2250">
            <v>0</v>
          </cell>
        </row>
        <row r="2251">
          <cell r="C2251">
            <v>0</v>
          </cell>
          <cell r="E2251">
            <v>0</v>
          </cell>
          <cell r="F2251">
            <v>0</v>
          </cell>
          <cell r="G2251">
            <v>0</v>
          </cell>
          <cell r="H2251">
            <v>0</v>
          </cell>
          <cell r="I2251">
            <v>0</v>
          </cell>
          <cell r="J2251">
            <v>0</v>
          </cell>
          <cell r="K2251">
            <v>0</v>
          </cell>
          <cell r="L2251">
            <v>0</v>
          </cell>
          <cell r="M2251">
            <v>0</v>
          </cell>
          <cell r="N2251">
            <v>0</v>
          </cell>
          <cell r="O2251">
            <v>0</v>
          </cell>
          <cell r="P2251">
            <v>0</v>
          </cell>
          <cell r="Q2251">
            <v>0</v>
          </cell>
          <cell r="R2251">
            <v>0</v>
          </cell>
          <cell r="S2251">
            <v>0</v>
          </cell>
          <cell r="T2251">
            <v>0</v>
          </cell>
          <cell r="U2251">
            <v>0</v>
          </cell>
          <cell r="V2251">
            <v>0</v>
          </cell>
          <cell r="W2251">
            <v>0</v>
          </cell>
          <cell r="X2251">
            <v>0</v>
          </cell>
          <cell r="Y2251">
            <v>0</v>
          </cell>
          <cell r="Z2251">
            <v>0</v>
          </cell>
          <cell r="AA2251">
            <v>0</v>
          </cell>
          <cell r="AB2251">
            <v>0</v>
          </cell>
          <cell r="AC2251">
            <v>0</v>
          </cell>
          <cell r="AD2251">
            <v>0</v>
          </cell>
          <cell r="AE2251">
            <v>0</v>
          </cell>
          <cell r="AF2251">
            <v>0</v>
          </cell>
          <cell r="AG2251">
            <v>0</v>
          </cell>
          <cell r="AH2251">
            <v>0</v>
          </cell>
          <cell r="AI2251">
            <v>0</v>
          </cell>
          <cell r="AJ2251">
            <v>0</v>
          </cell>
          <cell r="AK2251">
            <v>0</v>
          </cell>
          <cell r="AL2251">
            <v>0</v>
          </cell>
          <cell r="AM2251">
            <v>0</v>
          </cell>
          <cell r="AN2251">
            <v>0</v>
          </cell>
          <cell r="AO2251">
            <v>0</v>
          </cell>
          <cell r="AQ2251">
            <v>0</v>
          </cell>
          <cell r="AR2251">
            <v>0</v>
          </cell>
        </row>
        <row r="2252">
          <cell r="C2252">
            <v>0</v>
          </cell>
          <cell r="E2252">
            <v>0</v>
          </cell>
          <cell r="F2252">
            <v>0</v>
          </cell>
          <cell r="G2252">
            <v>0</v>
          </cell>
          <cell r="H2252">
            <v>0</v>
          </cell>
          <cell r="I2252">
            <v>0</v>
          </cell>
          <cell r="J2252">
            <v>0</v>
          </cell>
          <cell r="K2252">
            <v>0</v>
          </cell>
          <cell r="L2252">
            <v>0</v>
          </cell>
          <cell r="M2252">
            <v>0</v>
          </cell>
          <cell r="N2252">
            <v>0</v>
          </cell>
          <cell r="O2252">
            <v>0</v>
          </cell>
          <cell r="P2252">
            <v>0</v>
          </cell>
          <cell r="Q2252">
            <v>0</v>
          </cell>
          <cell r="R2252">
            <v>0</v>
          </cell>
          <cell r="S2252">
            <v>0</v>
          </cell>
          <cell r="T2252">
            <v>0</v>
          </cell>
          <cell r="U2252">
            <v>0</v>
          </cell>
          <cell r="V2252">
            <v>0</v>
          </cell>
          <cell r="W2252">
            <v>0</v>
          </cell>
          <cell r="X2252">
            <v>0</v>
          </cell>
          <cell r="Y2252">
            <v>0</v>
          </cell>
          <cell r="Z2252">
            <v>0</v>
          </cell>
          <cell r="AA2252">
            <v>0</v>
          </cell>
          <cell r="AB2252">
            <v>0</v>
          </cell>
          <cell r="AC2252">
            <v>0</v>
          </cell>
          <cell r="AD2252">
            <v>0</v>
          </cell>
          <cell r="AE2252">
            <v>0</v>
          </cell>
          <cell r="AF2252">
            <v>0</v>
          </cell>
          <cell r="AG2252">
            <v>0</v>
          </cell>
          <cell r="AH2252">
            <v>0</v>
          </cell>
          <cell r="AI2252">
            <v>0</v>
          </cell>
          <cell r="AJ2252">
            <v>0</v>
          </cell>
          <cell r="AK2252">
            <v>0</v>
          </cell>
          <cell r="AL2252">
            <v>0</v>
          </cell>
          <cell r="AM2252">
            <v>0</v>
          </cell>
          <cell r="AN2252">
            <v>0</v>
          </cell>
          <cell r="AO2252">
            <v>0</v>
          </cell>
          <cell r="AQ2252">
            <v>0</v>
          </cell>
          <cell r="AR2252">
            <v>0</v>
          </cell>
        </row>
        <row r="2253">
          <cell r="C2253">
            <v>0</v>
          </cell>
          <cell r="E2253">
            <v>0</v>
          </cell>
          <cell r="F2253">
            <v>0</v>
          </cell>
          <cell r="G2253">
            <v>0</v>
          </cell>
          <cell r="H2253">
            <v>0</v>
          </cell>
          <cell r="I2253">
            <v>0</v>
          </cell>
          <cell r="J2253">
            <v>0</v>
          </cell>
          <cell r="K2253">
            <v>0</v>
          </cell>
          <cell r="L2253">
            <v>0</v>
          </cell>
          <cell r="M2253">
            <v>0</v>
          </cell>
          <cell r="N2253">
            <v>0</v>
          </cell>
          <cell r="O2253">
            <v>0</v>
          </cell>
          <cell r="P2253">
            <v>0</v>
          </cell>
          <cell r="Q2253">
            <v>0</v>
          </cell>
          <cell r="R2253">
            <v>0</v>
          </cell>
          <cell r="S2253">
            <v>0</v>
          </cell>
          <cell r="T2253">
            <v>0</v>
          </cell>
          <cell r="U2253">
            <v>0</v>
          </cell>
          <cell r="V2253">
            <v>0</v>
          </cell>
          <cell r="W2253">
            <v>0</v>
          </cell>
          <cell r="X2253">
            <v>0</v>
          </cell>
          <cell r="Y2253">
            <v>0</v>
          </cell>
          <cell r="Z2253">
            <v>0</v>
          </cell>
          <cell r="AA2253">
            <v>0</v>
          </cell>
          <cell r="AB2253">
            <v>0</v>
          </cell>
          <cell r="AC2253">
            <v>0</v>
          </cell>
          <cell r="AD2253">
            <v>0</v>
          </cell>
          <cell r="AE2253">
            <v>0</v>
          </cell>
          <cell r="AF2253">
            <v>0</v>
          </cell>
          <cell r="AG2253">
            <v>0</v>
          </cell>
          <cell r="AH2253">
            <v>0</v>
          </cell>
          <cell r="AI2253">
            <v>0</v>
          </cell>
          <cell r="AJ2253">
            <v>0</v>
          </cell>
          <cell r="AK2253">
            <v>0</v>
          </cell>
          <cell r="AL2253">
            <v>0</v>
          </cell>
          <cell r="AM2253">
            <v>0</v>
          </cell>
          <cell r="AN2253">
            <v>0</v>
          </cell>
          <cell r="AO2253">
            <v>0</v>
          </cell>
          <cell r="AQ2253">
            <v>0</v>
          </cell>
          <cell r="AR2253">
            <v>0</v>
          </cell>
        </row>
        <row r="2254">
          <cell r="C2254">
            <v>0</v>
          </cell>
          <cell r="E2254">
            <v>0</v>
          </cell>
          <cell r="F2254">
            <v>0</v>
          </cell>
          <cell r="G2254">
            <v>0</v>
          </cell>
          <cell r="H2254">
            <v>0</v>
          </cell>
          <cell r="I2254">
            <v>0</v>
          </cell>
          <cell r="J2254">
            <v>0</v>
          </cell>
          <cell r="K2254">
            <v>0</v>
          </cell>
          <cell r="L2254">
            <v>0</v>
          </cell>
          <cell r="M2254">
            <v>0</v>
          </cell>
          <cell r="N2254">
            <v>0</v>
          </cell>
          <cell r="O2254">
            <v>0</v>
          </cell>
          <cell r="P2254">
            <v>0</v>
          </cell>
          <cell r="Q2254">
            <v>0</v>
          </cell>
          <cell r="R2254">
            <v>0</v>
          </cell>
          <cell r="S2254">
            <v>0</v>
          </cell>
          <cell r="T2254">
            <v>0</v>
          </cell>
          <cell r="U2254">
            <v>0</v>
          </cell>
          <cell r="V2254">
            <v>0</v>
          </cell>
          <cell r="W2254">
            <v>0</v>
          </cell>
          <cell r="X2254">
            <v>0</v>
          </cell>
          <cell r="Y2254">
            <v>0</v>
          </cell>
          <cell r="Z2254">
            <v>0</v>
          </cell>
          <cell r="AA2254">
            <v>0</v>
          </cell>
          <cell r="AB2254">
            <v>0</v>
          </cell>
          <cell r="AC2254">
            <v>0</v>
          </cell>
          <cell r="AD2254">
            <v>0</v>
          </cell>
          <cell r="AE2254">
            <v>0</v>
          </cell>
          <cell r="AF2254">
            <v>0</v>
          </cell>
          <cell r="AG2254">
            <v>0</v>
          </cell>
          <cell r="AH2254">
            <v>0</v>
          </cell>
          <cell r="AI2254">
            <v>0</v>
          </cell>
          <cell r="AJ2254">
            <v>0</v>
          </cell>
          <cell r="AK2254">
            <v>0</v>
          </cell>
          <cell r="AL2254">
            <v>0</v>
          </cell>
          <cell r="AM2254">
            <v>0</v>
          </cell>
          <cell r="AN2254">
            <v>0</v>
          </cell>
          <cell r="AO2254">
            <v>0</v>
          </cell>
          <cell r="AQ2254">
            <v>0</v>
          </cell>
          <cell r="AR2254">
            <v>0</v>
          </cell>
        </row>
        <row r="2255">
          <cell r="C2255">
            <v>0</v>
          </cell>
          <cell r="E2255">
            <v>0</v>
          </cell>
          <cell r="F2255">
            <v>0</v>
          </cell>
          <cell r="G2255">
            <v>0</v>
          </cell>
          <cell r="H2255">
            <v>0</v>
          </cell>
          <cell r="I2255">
            <v>0</v>
          </cell>
          <cell r="J2255">
            <v>0</v>
          </cell>
          <cell r="K2255">
            <v>0</v>
          </cell>
          <cell r="L2255">
            <v>0</v>
          </cell>
          <cell r="M2255">
            <v>0</v>
          </cell>
          <cell r="N2255">
            <v>0</v>
          </cell>
          <cell r="O2255">
            <v>0</v>
          </cell>
          <cell r="P2255">
            <v>0</v>
          </cell>
          <cell r="Q2255">
            <v>0</v>
          </cell>
          <cell r="R2255">
            <v>0</v>
          </cell>
          <cell r="S2255">
            <v>0</v>
          </cell>
          <cell r="T2255">
            <v>0</v>
          </cell>
          <cell r="U2255">
            <v>0</v>
          </cell>
          <cell r="V2255">
            <v>0</v>
          </cell>
          <cell r="W2255">
            <v>0</v>
          </cell>
          <cell r="X2255">
            <v>0</v>
          </cell>
          <cell r="Y2255">
            <v>0</v>
          </cell>
          <cell r="Z2255">
            <v>0</v>
          </cell>
          <cell r="AA2255">
            <v>0</v>
          </cell>
          <cell r="AB2255">
            <v>0</v>
          </cell>
          <cell r="AC2255">
            <v>0</v>
          </cell>
          <cell r="AD2255">
            <v>0</v>
          </cell>
          <cell r="AE2255">
            <v>0</v>
          </cell>
          <cell r="AF2255">
            <v>0</v>
          </cell>
          <cell r="AG2255">
            <v>0</v>
          </cell>
          <cell r="AH2255">
            <v>0</v>
          </cell>
          <cell r="AI2255">
            <v>0</v>
          </cell>
          <cell r="AJ2255">
            <v>0</v>
          </cell>
          <cell r="AK2255">
            <v>0</v>
          </cell>
          <cell r="AL2255">
            <v>0</v>
          </cell>
          <cell r="AM2255">
            <v>0</v>
          </cell>
          <cell r="AN2255">
            <v>0</v>
          </cell>
          <cell r="AO2255">
            <v>0</v>
          </cell>
          <cell r="AQ2255">
            <v>0</v>
          </cell>
          <cell r="AR2255">
            <v>0</v>
          </cell>
        </row>
        <row r="2256">
          <cell r="C2256">
            <v>0</v>
          </cell>
          <cell r="E2256">
            <v>0</v>
          </cell>
          <cell r="F2256">
            <v>0</v>
          </cell>
          <cell r="G2256">
            <v>0</v>
          </cell>
          <cell r="H2256">
            <v>0</v>
          </cell>
          <cell r="I2256">
            <v>0</v>
          </cell>
          <cell r="J2256">
            <v>0</v>
          </cell>
          <cell r="K2256">
            <v>0</v>
          </cell>
          <cell r="L2256">
            <v>0</v>
          </cell>
          <cell r="M2256">
            <v>0</v>
          </cell>
          <cell r="N2256">
            <v>0</v>
          </cell>
          <cell r="O2256">
            <v>0</v>
          </cell>
          <cell r="P2256">
            <v>0</v>
          </cell>
          <cell r="Q2256">
            <v>0</v>
          </cell>
          <cell r="R2256">
            <v>0</v>
          </cell>
          <cell r="S2256">
            <v>0</v>
          </cell>
          <cell r="T2256">
            <v>0</v>
          </cell>
          <cell r="U2256">
            <v>0</v>
          </cell>
          <cell r="V2256">
            <v>0</v>
          </cell>
          <cell r="W2256">
            <v>0</v>
          </cell>
          <cell r="X2256">
            <v>0</v>
          </cell>
          <cell r="Y2256">
            <v>0</v>
          </cell>
          <cell r="Z2256">
            <v>0</v>
          </cell>
          <cell r="AA2256">
            <v>0</v>
          </cell>
          <cell r="AB2256">
            <v>0</v>
          </cell>
          <cell r="AC2256">
            <v>0</v>
          </cell>
          <cell r="AD2256">
            <v>0</v>
          </cell>
          <cell r="AE2256">
            <v>0</v>
          </cell>
          <cell r="AF2256">
            <v>0</v>
          </cell>
          <cell r="AG2256">
            <v>0</v>
          </cell>
          <cell r="AH2256">
            <v>0</v>
          </cell>
          <cell r="AI2256">
            <v>0</v>
          </cell>
          <cell r="AJ2256">
            <v>0</v>
          </cell>
          <cell r="AK2256">
            <v>0</v>
          </cell>
          <cell r="AL2256">
            <v>0</v>
          </cell>
          <cell r="AM2256">
            <v>0</v>
          </cell>
          <cell r="AN2256">
            <v>0</v>
          </cell>
          <cell r="AO2256">
            <v>0</v>
          </cell>
          <cell r="AQ2256">
            <v>0</v>
          </cell>
          <cell r="AR2256">
            <v>0</v>
          </cell>
        </row>
        <row r="2257">
          <cell r="C2257">
            <v>0</v>
          </cell>
          <cell r="E2257">
            <v>0</v>
          </cell>
          <cell r="F2257">
            <v>0</v>
          </cell>
          <cell r="G2257">
            <v>0</v>
          </cell>
          <cell r="H2257">
            <v>0</v>
          </cell>
          <cell r="I2257">
            <v>0</v>
          </cell>
          <cell r="J2257">
            <v>0</v>
          </cell>
          <cell r="K2257">
            <v>0</v>
          </cell>
          <cell r="L2257">
            <v>0</v>
          </cell>
          <cell r="M2257">
            <v>0</v>
          </cell>
          <cell r="N2257">
            <v>0</v>
          </cell>
          <cell r="O2257">
            <v>0</v>
          </cell>
          <cell r="P2257">
            <v>0</v>
          </cell>
          <cell r="Q2257">
            <v>0</v>
          </cell>
          <cell r="R2257">
            <v>0</v>
          </cell>
          <cell r="S2257">
            <v>0</v>
          </cell>
          <cell r="T2257">
            <v>0</v>
          </cell>
          <cell r="U2257">
            <v>0</v>
          </cell>
          <cell r="V2257">
            <v>0</v>
          </cell>
          <cell r="W2257">
            <v>0</v>
          </cell>
          <cell r="X2257">
            <v>0</v>
          </cell>
          <cell r="Y2257">
            <v>0</v>
          </cell>
          <cell r="Z2257">
            <v>0</v>
          </cell>
          <cell r="AA2257">
            <v>0</v>
          </cell>
          <cell r="AB2257">
            <v>0</v>
          </cell>
          <cell r="AC2257">
            <v>0</v>
          </cell>
          <cell r="AD2257">
            <v>0</v>
          </cell>
          <cell r="AE2257">
            <v>0</v>
          </cell>
          <cell r="AF2257">
            <v>0</v>
          </cell>
          <cell r="AG2257">
            <v>0</v>
          </cell>
          <cell r="AH2257">
            <v>0</v>
          </cell>
          <cell r="AI2257">
            <v>0</v>
          </cell>
          <cell r="AJ2257">
            <v>0</v>
          </cell>
          <cell r="AK2257">
            <v>0</v>
          </cell>
          <cell r="AL2257">
            <v>0</v>
          </cell>
          <cell r="AM2257">
            <v>0</v>
          </cell>
          <cell r="AN2257">
            <v>0</v>
          </cell>
          <cell r="AO2257">
            <v>0</v>
          </cell>
          <cell r="AQ2257">
            <v>0</v>
          </cell>
          <cell r="AR2257">
            <v>0</v>
          </cell>
        </row>
        <row r="2258">
          <cell r="C2258">
            <v>0</v>
          </cell>
          <cell r="E2258">
            <v>0</v>
          </cell>
          <cell r="F2258">
            <v>0</v>
          </cell>
          <cell r="G2258">
            <v>0</v>
          </cell>
          <cell r="H2258">
            <v>0</v>
          </cell>
          <cell r="I2258">
            <v>0</v>
          </cell>
          <cell r="J2258">
            <v>0</v>
          </cell>
          <cell r="K2258">
            <v>0</v>
          </cell>
          <cell r="L2258">
            <v>0</v>
          </cell>
          <cell r="M2258">
            <v>0</v>
          </cell>
          <cell r="N2258">
            <v>0</v>
          </cell>
          <cell r="O2258">
            <v>0</v>
          </cell>
          <cell r="P2258">
            <v>0</v>
          </cell>
          <cell r="Q2258">
            <v>0</v>
          </cell>
          <cell r="R2258">
            <v>0</v>
          </cell>
          <cell r="S2258">
            <v>0</v>
          </cell>
          <cell r="T2258">
            <v>0</v>
          </cell>
          <cell r="U2258">
            <v>0</v>
          </cell>
          <cell r="V2258">
            <v>0</v>
          </cell>
          <cell r="W2258">
            <v>0</v>
          </cell>
          <cell r="X2258">
            <v>0</v>
          </cell>
          <cell r="Y2258">
            <v>0</v>
          </cell>
          <cell r="Z2258">
            <v>0</v>
          </cell>
          <cell r="AA2258">
            <v>0</v>
          </cell>
          <cell r="AB2258">
            <v>0</v>
          </cell>
          <cell r="AC2258">
            <v>0</v>
          </cell>
          <cell r="AD2258">
            <v>0</v>
          </cell>
          <cell r="AE2258">
            <v>0</v>
          </cell>
          <cell r="AF2258">
            <v>0</v>
          </cell>
          <cell r="AG2258">
            <v>0</v>
          </cell>
          <cell r="AH2258">
            <v>0</v>
          </cell>
          <cell r="AI2258">
            <v>0</v>
          </cell>
          <cell r="AJ2258">
            <v>0</v>
          </cell>
          <cell r="AK2258">
            <v>0</v>
          </cell>
          <cell r="AL2258">
            <v>0</v>
          </cell>
          <cell r="AM2258">
            <v>0</v>
          </cell>
          <cell r="AN2258">
            <v>0</v>
          </cell>
          <cell r="AO2258">
            <v>0</v>
          </cell>
          <cell r="AQ2258">
            <v>0</v>
          </cell>
          <cell r="AR2258">
            <v>0</v>
          </cell>
        </row>
        <row r="2259">
          <cell r="C2259">
            <v>0</v>
          </cell>
          <cell r="E2259">
            <v>0</v>
          </cell>
          <cell r="F2259">
            <v>0</v>
          </cell>
          <cell r="G2259">
            <v>0</v>
          </cell>
          <cell r="H2259">
            <v>0</v>
          </cell>
          <cell r="I2259">
            <v>0</v>
          </cell>
          <cell r="J2259">
            <v>0</v>
          </cell>
          <cell r="K2259">
            <v>0</v>
          </cell>
          <cell r="L2259">
            <v>0</v>
          </cell>
          <cell r="M2259">
            <v>0</v>
          </cell>
          <cell r="N2259">
            <v>0</v>
          </cell>
          <cell r="O2259">
            <v>0</v>
          </cell>
          <cell r="P2259">
            <v>0</v>
          </cell>
          <cell r="Q2259">
            <v>0</v>
          </cell>
          <cell r="R2259">
            <v>0</v>
          </cell>
          <cell r="S2259">
            <v>0</v>
          </cell>
          <cell r="T2259">
            <v>0</v>
          </cell>
          <cell r="U2259">
            <v>0</v>
          </cell>
          <cell r="V2259">
            <v>0</v>
          </cell>
          <cell r="W2259">
            <v>0</v>
          </cell>
          <cell r="X2259">
            <v>0</v>
          </cell>
          <cell r="Y2259">
            <v>0</v>
          </cell>
          <cell r="Z2259">
            <v>0</v>
          </cell>
          <cell r="AA2259">
            <v>0</v>
          </cell>
          <cell r="AB2259">
            <v>0</v>
          </cell>
          <cell r="AC2259">
            <v>0</v>
          </cell>
          <cell r="AD2259">
            <v>0</v>
          </cell>
          <cell r="AE2259">
            <v>0</v>
          </cell>
          <cell r="AF2259">
            <v>0</v>
          </cell>
          <cell r="AG2259">
            <v>0</v>
          </cell>
          <cell r="AH2259">
            <v>0</v>
          </cell>
          <cell r="AI2259">
            <v>0</v>
          </cell>
          <cell r="AJ2259">
            <v>0</v>
          </cell>
          <cell r="AK2259">
            <v>0</v>
          </cell>
          <cell r="AL2259">
            <v>0</v>
          </cell>
          <cell r="AM2259">
            <v>0</v>
          </cell>
          <cell r="AN2259">
            <v>0</v>
          </cell>
          <cell r="AO2259">
            <v>0</v>
          </cell>
          <cell r="AQ2259">
            <v>0</v>
          </cell>
          <cell r="AR2259">
            <v>0</v>
          </cell>
        </row>
        <row r="2260">
          <cell r="C2260">
            <v>0</v>
          </cell>
          <cell r="E2260">
            <v>0</v>
          </cell>
          <cell r="F2260">
            <v>0</v>
          </cell>
          <cell r="G2260">
            <v>0</v>
          </cell>
          <cell r="H2260">
            <v>0</v>
          </cell>
          <cell r="I2260">
            <v>0</v>
          </cell>
          <cell r="J2260">
            <v>0</v>
          </cell>
          <cell r="K2260">
            <v>0</v>
          </cell>
          <cell r="L2260">
            <v>0</v>
          </cell>
          <cell r="M2260">
            <v>0</v>
          </cell>
          <cell r="N2260">
            <v>0</v>
          </cell>
          <cell r="O2260">
            <v>0</v>
          </cell>
          <cell r="P2260">
            <v>0</v>
          </cell>
          <cell r="Q2260">
            <v>0</v>
          </cell>
          <cell r="R2260">
            <v>0</v>
          </cell>
          <cell r="S2260">
            <v>0</v>
          </cell>
          <cell r="T2260">
            <v>0</v>
          </cell>
          <cell r="U2260">
            <v>0</v>
          </cell>
          <cell r="V2260">
            <v>0</v>
          </cell>
          <cell r="W2260">
            <v>0</v>
          </cell>
          <cell r="X2260">
            <v>0</v>
          </cell>
          <cell r="Y2260">
            <v>0</v>
          </cell>
          <cell r="Z2260">
            <v>0</v>
          </cell>
          <cell r="AA2260">
            <v>0</v>
          </cell>
          <cell r="AB2260">
            <v>0</v>
          </cell>
          <cell r="AC2260">
            <v>0</v>
          </cell>
          <cell r="AD2260">
            <v>0</v>
          </cell>
          <cell r="AE2260">
            <v>0</v>
          </cell>
          <cell r="AF2260">
            <v>0</v>
          </cell>
          <cell r="AG2260">
            <v>0</v>
          </cell>
          <cell r="AH2260">
            <v>0</v>
          </cell>
          <cell r="AI2260">
            <v>0</v>
          </cell>
          <cell r="AJ2260">
            <v>0</v>
          </cell>
          <cell r="AK2260">
            <v>0</v>
          </cell>
          <cell r="AL2260">
            <v>0</v>
          </cell>
          <cell r="AM2260">
            <v>0</v>
          </cell>
          <cell r="AN2260">
            <v>0</v>
          </cell>
          <cell r="AO2260">
            <v>0</v>
          </cell>
          <cell r="AQ2260">
            <v>0</v>
          </cell>
          <cell r="AR2260">
            <v>0</v>
          </cell>
        </row>
        <row r="2261">
          <cell r="C2261">
            <v>0</v>
          </cell>
          <cell r="E2261">
            <v>0</v>
          </cell>
          <cell r="F2261">
            <v>0</v>
          </cell>
          <cell r="G2261">
            <v>0</v>
          </cell>
          <cell r="H2261">
            <v>0</v>
          </cell>
          <cell r="I2261">
            <v>0</v>
          </cell>
          <cell r="J2261">
            <v>0</v>
          </cell>
          <cell r="K2261">
            <v>0</v>
          </cell>
          <cell r="L2261">
            <v>0</v>
          </cell>
          <cell r="M2261">
            <v>0</v>
          </cell>
          <cell r="N2261">
            <v>0</v>
          </cell>
          <cell r="O2261">
            <v>0</v>
          </cell>
          <cell r="P2261">
            <v>0</v>
          </cell>
          <cell r="Q2261">
            <v>0</v>
          </cell>
          <cell r="R2261">
            <v>0</v>
          </cell>
          <cell r="S2261">
            <v>0</v>
          </cell>
          <cell r="T2261">
            <v>0</v>
          </cell>
          <cell r="U2261">
            <v>0</v>
          </cell>
          <cell r="V2261">
            <v>0</v>
          </cell>
          <cell r="W2261">
            <v>0</v>
          </cell>
          <cell r="X2261">
            <v>0</v>
          </cell>
          <cell r="Y2261">
            <v>0</v>
          </cell>
          <cell r="Z2261">
            <v>0</v>
          </cell>
          <cell r="AA2261">
            <v>0</v>
          </cell>
          <cell r="AB2261">
            <v>0</v>
          </cell>
          <cell r="AC2261">
            <v>0</v>
          </cell>
          <cell r="AD2261">
            <v>0</v>
          </cell>
          <cell r="AE2261">
            <v>0</v>
          </cell>
          <cell r="AF2261">
            <v>0</v>
          </cell>
          <cell r="AG2261">
            <v>0</v>
          </cell>
          <cell r="AH2261">
            <v>0</v>
          </cell>
          <cell r="AI2261">
            <v>0</v>
          </cell>
          <cell r="AJ2261">
            <v>0</v>
          </cell>
          <cell r="AK2261">
            <v>0</v>
          </cell>
          <cell r="AL2261">
            <v>0</v>
          </cell>
          <cell r="AM2261">
            <v>0</v>
          </cell>
          <cell r="AN2261">
            <v>0</v>
          </cell>
          <cell r="AO2261">
            <v>0</v>
          </cell>
          <cell r="AQ2261">
            <v>0</v>
          </cell>
          <cell r="AR2261">
            <v>0</v>
          </cell>
        </row>
        <row r="2262">
          <cell r="C2262">
            <v>0</v>
          </cell>
          <cell r="E2262">
            <v>0</v>
          </cell>
          <cell r="F2262">
            <v>0</v>
          </cell>
          <cell r="G2262">
            <v>0</v>
          </cell>
          <cell r="H2262">
            <v>0</v>
          </cell>
          <cell r="I2262">
            <v>0</v>
          </cell>
          <cell r="J2262">
            <v>0</v>
          </cell>
          <cell r="K2262">
            <v>0</v>
          </cell>
          <cell r="L2262">
            <v>0</v>
          </cell>
          <cell r="M2262">
            <v>0</v>
          </cell>
          <cell r="N2262">
            <v>0</v>
          </cell>
          <cell r="O2262">
            <v>0</v>
          </cell>
          <cell r="P2262">
            <v>0</v>
          </cell>
          <cell r="Q2262">
            <v>0</v>
          </cell>
          <cell r="R2262">
            <v>0</v>
          </cell>
          <cell r="S2262">
            <v>0</v>
          </cell>
          <cell r="T2262">
            <v>0</v>
          </cell>
          <cell r="U2262">
            <v>0</v>
          </cell>
          <cell r="V2262">
            <v>0</v>
          </cell>
          <cell r="W2262">
            <v>0</v>
          </cell>
          <cell r="X2262">
            <v>0</v>
          </cell>
          <cell r="Y2262">
            <v>0</v>
          </cell>
          <cell r="Z2262">
            <v>0</v>
          </cell>
          <cell r="AA2262">
            <v>0</v>
          </cell>
          <cell r="AB2262">
            <v>0</v>
          </cell>
          <cell r="AC2262">
            <v>0</v>
          </cell>
          <cell r="AD2262">
            <v>0</v>
          </cell>
          <cell r="AE2262">
            <v>0</v>
          </cell>
          <cell r="AF2262">
            <v>0</v>
          </cell>
          <cell r="AG2262">
            <v>0</v>
          </cell>
          <cell r="AH2262">
            <v>0</v>
          </cell>
          <cell r="AI2262">
            <v>0</v>
          </cell>
          <cell r="AJ2262">
            <v>0</v>
          </cell>
          <cell r="AK2262">
            <v>0</v>
          </cell>
          <cell r="AL2262">
            <v>0</v>
          </cell>
          <cell r="AM2262">
            <v>0</v>
          </cell>
          <cell r="AN2262">
            <v>0</v>
          </cell>
          <cell r="AO2262">
            <v>0</v>
          </cell>
          <cell r="AQ2262">
            <v>0</v>
          </cell>
          <cell r="AR2262">
            <v>0</v>
          </cell>
        </row>
        <row r="2263">
          <cell r="C2263">
            <v>0</v>
          </cell>
          <cell r="E2263">
            <v>0</v>
          </cell>
          <cell r="F2263">
            <v>0</v>
          </cell>
          <cell r="G2263">
            <v>0</v>
          </cell>
          <cell r="H2263">
            <v>0</v>
          </cell>
          <cell r="I2263">
            <v>0</v>
          </cell>
          <cell r="J2263">
            <v>0</v>
          </cell>
          <cell r="K2263">
            <v>0</v>
          </cell>
          <cell r="L2263">
            <v>0</v>
          </cell>
          <cell r="M2263">
            <v>0</v>
          </cell>
          <cell r="N2263">
            <v>0</v>
          </cell>
          <cell r="O2263">
            <v>0</v>
          </cell>
          <cell r="P2263">
            <v>0</v>
          </cell>
          <cell r="Q2263">
            <v>0</v>
          </cell>
          <cell r="R2263">
            <v>0</v>
          </cell>
          <cell r="S2263">
            <v>0</v>
          </cell>
          <cell r="T2263">
            <v>0</v>
          </cell>
          <cell r="U2263">
            <v>0</v>
          </cell>
          <cell r="V2263">
            <v>0</v>
          </cell>
          <cell r="W2263">
            <v>0</v>
          </cell>
          <cell r="X2263">
            <v>0</v>
          </cell>
          <cell r="Y2263">
            <v>0</v>
          </cell>
          <cell r="Z2263">
            <v>0</v>
          </cell>
          <cell r="AA2263">
            <v>0</v>
          </cell>
          <cell r="AB2263">
            <v>0</v>
          </cell>
          <cell r="AC2263">
            <v>0</v>
          </cell>
          <cell r="AD2263">
            <v>0</v>
          </cell>
          <cell r="AE2263">
            <v>0</v>
          </cell>
          <cell r="AF2263">
            <v>0</v>
          </cell>
          <cell r="AG2263">
            <v>0</v>
          </cell>
          <cell r="AH2263">
            <v>0</v>
          </cell>
          <cell r="AI2263">
            <v>0</v>
          </cell>
          <cell r="AJ2263">
            <v>0</v>
          </cell>
          <cell r="AK2263">
            <v>0</v>
          </cell>
          <cell r="AL2263">
            <v>0</v>
          </cell>
          <cell r="AM2263">
            <v>0</v>
          </cell>
          <cell r="AN2263">
            <v>0</v>
          </cell>
          <cell r="AO2263">
            <v>0</v>
          </cell>
          <cell r="AQ2263">
            <v>0</v>
          </cell>
          <cell r="AR2263">
            <v>0</v>
          </cell>
        </row>
        <row r="2264">
          <cell r="C2264">
            <v>0</v>
          </cell>
          <cell r="E2264">
            <v>0</v>
          </cell>
          <cell r="F2264">
            <v>0</v>
          </cell>
          <cell r="G2264">
            <v>0</v>
          </cell>
          <cell r="H2264">
            <v>0</v>
          </cell>
          <cell r="I2264">
            <v>0</v>
          </cell>
          <cell r="J2264">
            <v>0</v>
          </cell>
          <cell r="K2264">
            <v>0</v>
          </cell>
          <cell r="L2264">
            <v>0</v>
          </cell>
          <cell r="M2264">
            <v>0</v>
          </cell>
          <cell r="N2264">
            <v>0</v>
          </cell>
          <cell r="O2264">
            <v>0</v>
          </cell>
          <cell r="P2264">
            <v>0</v>
          </cell>
          <cell r="Q2264">
            <v>0</v>
          </cell>
          <cell r="R2264">
            <v>0</v>
          </cell>
          <cell r="S2264">
            <v>0</v>
          </cell>
          <cell r="T2264">
            <v>0</v>
          </cell>
          <cell r="U2264">
            <v>0</v>
          </cell>
          <cell r="V2264">
            <v>0</v>
          </cell>
          <cell r="W2264">
            <v>0</v>
          </cell>
          <cell r="X2264">
            <v>0</v>
          </cell>
          <cell r="Y2264">
            <v>0</v>
          </cell>
          <cell r="Z2264">
            <v>0</v>
          </cell>
          <cell r="AA2264">
            <v>0</v>
          </cell>
          <cell r="AB2264">
            <v>0</v>
          </cell>
          <cell r="AC2264">
            <v>0</v>
          </cell>
          <cell r="AD2264">
            <v>0</v>
          </cell>
          <cell r="AE2264">
            <v>0</v>
          </cell>
          <cell r="AF2264">
            <v>0</v>
          </cell>
          <cell r="AG2264">
            <v>0</v>
          </cell>
          <cell r="AH2264">
            <v>0</v>
          </cell>
          <cell r="AI2264">
            <v>0</v>
          </cell>
          <cell r="AJ2264">
            <v>0</v>
          </cell>
          <cell r="AK2264">
            <v>0</v>
          </cell>
          <cell r="AL2264">
            <v>0</v>
          </cell>
          <cell r="AM2264">
            <v>0</v>
          </cell>
          <cell r="AN2264">
            <v>0</v>
          </cell>
          <cell r="AO2264">
            <v>0</v>
          </cell>
          <cell r="AQ2264">
            <v>0</v>
          </cell>
          <cell r="AR2264">
            <v>0</v>
          </cell>
        </row>
        <row r="2265">
          <cell r="C2265">
            <v>0</v>
          </cell>
          <cell r="E2265">
            <v>0</v>
          </cell>
          <cell r="F2265">
            <v>0</v>
          </cell>
          <cell r="G2265">
            <v>0</v>
          </cell>
          <cell r="H2265">
            <v>0</v>
          </cell>
          <cell r="I2265">
            <v>0</v>
          </cell>
          <cell r="J2265">
            <v>0</v>
          </cell>
          <cell r="K2265">
            <v>0</v>
          </cell>
          <cell r="L2265">
            <v>0</v>
          </cell>
          <cell r="M2265">
            <v>0</v>
          </cell>
          <cell r="N2265">
            <v>0</v>
          </cell>
          <cell r="O2265">
            <v>0</v>
          </cell>
          <cell r="P2265">
            <v>0</v>
          </cell>
          <cell r="Q2265">
            <v>0</v>
          </cell>
          <cell r="R2265">
            <v>0</v>
          </cell>
          <cell r="S2265">
            <v>0</v>
          </cell>
          <cell r="T2265">
            <v>0</v>
          </cell>
          <cell r="U2265">
            <v>0</v>
          </cell>
          <cell r="V2265">
            <v>0</v>
          </cell>
          <cell r="W2265">
            <v>0</v>
          </cell>
          <cell r="X2265">
            <v>0</v>
          </cell>
          <cell r="Y2265">
            <v>0</v>
          </cell>
          <cell r="Z2265">
            <v>0</v>
          </cell>
          <cell r="AA2265">
            <v>0</v>
          </cell>
          <cell r="AB2265">
            <v>0</v>
          </cell>
          <cell r="AC2265">
            <v>0</v>
          </cell>
          <cell r="AD2265">
            <v>0</v>
          </cell>
          <cell r="AE2265">
            <v>0</v>
          </cell>
          <cell r="AF2265">
            <v>0</v>
          </cell>
          <cell r="AG2265">
            <v>0</v>
          </cell>
          <cell r="AH2265">
            <v>0</v>
          </cell>
          <cell r="AI2265">
            <v>0</v>
          </cell>
          <cell r="AJ2265">
            <v>0</v>
          </cell>
          <cell r="AK2265">
            <v>0</v>
          </cell>
          <cell r="AL2265">
            <v>0</v>
          </cell>
          <cell r="AM2265">
            <v>0</v>
          </cell>
          <cell r="AN2265">
            <v>0</v>
          </cell>
          <cell r="AO2265">
            <v>0</v>
          </cell>
          <cell r="AQ2265">
            <v>0</v>
          </cell>
          <cell r="AR2265">
            <v>0</v>
          </cell>
        </row>
        <row r="2266">
          <cell r="C2266">
            <v>0</v>
          </cell>
          <cell r="E2266">
            <v>0</v>
          </cell>
          <cell r="F2266">
            <v>0</v>
          </cell>
          <cell r="G2266">
            <v>0</v>
          </cell>
          <cell r="H2266">
            <v>0</v>
          </cell>
          <cell r="I2266">
            <v>0</v>
          </cell>
          <cell r="J2266">
            <v>0</v>
          </cell>
          <cell r="K2266">
            <v>0</v>
          </cell>
          <cell r="L2266">
            <v>0</v>
          </cell>
          <cell r="M2266">
            <v>0</v>
          </cell>
          <cell r="N2266">
            <v>0</v>
          </cell>
          <cell r="O2266">
            <v>0</v>
          </cell>
          <cell r="P2266">
            <v>0</v>
          </cell>
          <cell r="Q2266">
            <v>0</v>
          </cell>
          <cell r="R2266">
            <v>0</v>
          </cell>
          <cell r="S2266">
            <v>0</v>
          </cell>
          <cell r="T2266">
            <v>0</v>
          </cell>
          <cell r="U2266">
            <v>0</v>
          </cell>
          <cell r="V2266">
            <v>0</v>
          </cell>
          <cell r="W2266">
            <v>0</v>
          </cell>
          <cell r="X2266">
            <v>0</v>
          </cell>
          <cell r="Y2266">
            <v>0</v>
          </cell>
          <cell r="Z2266">
            <v>0</v>
          </cell>
          <cell r="AA2266">
            <v>0</v>
          </cell>
          <cell r="AB2266">
            <v>0</v>
          </cell>
          <cell r="AC2266">
            <v>0</v>
          </cell>
          <cell r="AD2266">
            <v>0</v>
          </cell>
          <cell r="AE2266">
            <v>0</v>
          </cell>
          <cell r="AF2266">
            <v>0</v>
          </cell>
          <cell r="AG2266">
            <v>0</v>
          </cell>
          <cell r="AH2266">
            <v>0</v>
          </cell>
          <cell r="AI2266">
            <v>0</v>
          </cell>
          <cell r="AJ2266">
            <v>0</v>
          </cell>
          <cell r="AK2266">
            <v>0</v>
          </cell>
          <cell r="AL2266">
            <v>0</v>
          </cell>
          <cell r="AM2266">
            <v>0</v>
          </cell>
          <cell r="AN2266">
            <v>0</v>
          </cell>
          <cell r="AO2266">
            <v>0</v>
          </cell>
          <cell r="AQ2266">
            <v>0</v>
          </cell>
          <cell r="AR2266">
            <v>0</v>
          </cell>
        </row>
        <row r="2267">
          <cell r="C2267">
            <v>0</v>
          </cell>
          <cell r="E2267">
            <v>0</v>
          </cell>
          <cell r="F2267">
            <v>0</v>
          </cell>
          <cell r="G2267">
            <v>0</v>
          </cell>
          <cell r="H2267">
            <v>0</v>
          </cell>
          <cell r="I2267">
            <v>0</v>
          </cell>
          <cell r="J2267">
            <v>0</v>
          </cell>
          <cell r="K2267">
            <v>0</v>
          </cell>
          <cell r="L2267">
            <v>0</v>
          </cell>
          <cell r="M2267">
            <v>0</v>
          </cell>
          <cell r="N2267">
            <v>0</v>
          </cell>
          <cell r="O2267">
            <v>0</v>
          </cell>
          <cell r="P2267">
            <v>0</v>
          </cell>
          <cell r="Q2267">
            <v>0</v>
          </cell>
          <cell r="R2267">
            <v>0</v>
          </cell>
          <cell r="S2267">
            <v>0</v>
          </cell>
          <cell r="T2267">
            <v>0</v>
          </cell>
          <cell r="U2267">
            <v>0</v>
          </cell>
          <cell r="V2267">
            <v>0</v>
          </cell>
          <cell r="W2267">
            <v>0</v>
          </cell>
          <cell r="X2267">
            <v>0</v>
          </cell>
          <cell r="Y2267">
            <v>0</v>
          </cell>
          <cell r="Z2267">
            <v>0</v>
          </cell>
          <cell r="AA2267">
            <v>0</v>
          </cell>
          <cell r="AB2267">
            <v>0</v>
          </cell>
          <cell r="AC2267">
            <v>0</v>
          </cell>
          <cell r="AD2267">
            <v>0</v>
          </cell>
          <cell r="AE2267">
            <v>0</v>
          </cell>
          <cell r="AF2267">
            <v>0</v>
          </cell>
          <cell r="AG2267">
            <v>0</v>
          </cell>
          <cell r="AH2267">
            <v>0</v>
          </cell>
          <cell r="AI2267">
            <v>0</v>
          </cell>
          <cell r="AJ2267">
            <v>0</v>
          </cell>
          <cell r="AK2267">
            <v>0</v>
          </cell>
          <cell r="AL2267">
            <v>0</v>
          </cell>
          <cell r="AM2267">
            <v>0</v>
          </cell>
          <cell r="AN2267">
            <v>0</v>
          </cell>
          <cell r="AO2267">
            <v>0</v>
          </cell>
          <cell r="AQ2267">
            <v>0</v>
          </cell>
          <cell r="AR2267">
            <v>0</v>
          </cell>
        </row>
        <row r="2268">
          <cell r="E2268">
            <v>0</v>
          </cell>
          <cell r="F2268">
            <v>0</v>
          </cell>
          <cell r="G2268">
            <v>0</v>
          </cell>
          <cell r="H2268">
            <v>0</v>
          </cell>
          <cell r="I2268">
            <v>0</v>
          </cell>
          <cell r="J2268">
            <v>0</v>
          </cell>
          <cell r="K2268">
            <v>0</v>
          </cell>
          <cell r="L2268">
            <v>0</v>
          </cell>
          <cell r="M2268">
            <v>0</v>
          </cell>
          <cell r="N2268">
            <v>0</v>
          </cell>
          <cell r="O2268">
            <v>0</v>
          </cell>
          <cell r="P2268">
            <v>0</v>
          </cell>
          <cell r="Q2268">
            <v>0</v>
          </cell>
          <cell r="R2268">
            <v>0</v>
          </cell>
          <cell r="S2268">
            <v>0</v>
          </cell>
          <cell r="T2268">
            <v>0</v>
          </cell>
          <cell r="U2268">
            <v>0</v>
          </cell>
          <cell r="V2268">
            <v>0</v>
          </cell>
          <cell r="W2268">
            <v>0</v>
          </cell>
          <cell r="X2268">
            <v>0</v>
          </cell>
          <cell r="Y2268">
            <v>0</v>
          </cell>
          <cell r="Z2268">
            <v>0</v>
          </cell>
          <cell r="AA2268">
            <v>0</v>
          </cell>
          <cell r="AB2268">
            <v>0</v>
          </cell>
          <cell r="AC2268">
            <v>0</v>
          </cell>
          <cell r="AD2268">
            <v>0</v>
          </cell>
          <cell r="AE2268">
            <v>0</v>
          </cell>
          <cell r="AF2268">
            <v>0</v>
          </cell>
          <cell r="AG2268">
            <v>0</v>
          </cell>
          <cell r="AH2268">
            <v>0</v>
          </cell>
          <cell r="AI2268">
            <v>0</v>
          </cell>
          <cell r="AJ2268">
            <v>0</v>
          </cell>
          <cell r="AK2268">
            <v>0</v>
          </cell>
          <cell r="AL2268">
            <v>0</v>
          </cell>
          <cell r="AM2268">
            <v>0</v>
          </cell>
          <cell r="AN2268">
            <v>0</v>
          </cell>
          <cell r="AO2268">
            <v>0</v>
          </cell>
          <cell r="AQ2268">
            <v>0</v>
          </cell>
          <cell r="AR2268">
            <v>0</v>
          </cell>
        </row>
        <row r="2269">
          <cell r="AQ2269">
            <v>0</v>
          </cell>
          <cell r="AR2269">
            <v>0</v>
          </cell>
        </row>
        <row r="2270">
          <cell r="C2270">
            <v>0</v>
          </cell>
          <cell r="E2270">
            <v>0</v>
          </cell>
          <cell r="F2270">
            <v>0</v>
          </cell>
          <cell r="G2270">
            <v>0</v>
          </cell>
          <cell r="H2270">
            <v>0</v>
          </cell>
          <cell r="I2270">
            <v>0</v>
          </cell>
          <cell r="J2270">
            <v>0</v>
          </cell>
          <cell r="K2270">
            <v>0</v>
          </cell>
          <cell r="L2270">
            <v>0</v>
          </cell>
          <cell r="M2270">
            <v>0</v>
          </cell>
          <cell r="N2270">
            <v>0</v>
          </cell>
          <cell r="O2270">
            <v>0</v>
          </cell>
          <cell r="P2270">
            <v>0</v>
          </cell>
          <cell r="Q2270">
            <v>0</v>
          </cell>
          <cell r="R2270">
            <v>0</v>
          </cell>
          <cell r="S2270">
            <v>0</v>
          </cell>
          <cell r="T2270">
            <v>0</v>
          </cell>
          <cell r="U2270">
            <v>0</v>
          </cell>
          <cell r="V2270">
            <v>0</v>
          </cell>
          <cell r="W2270">
            <v>0</v>
          </cell>
          <cell r="X2270">
            <v>0</v>
          </cell>
          <cell r="Y2270">
            <v>0</v>
          </cell>
          <cell r="Z2270">
            <v>0</v>
          </cell>
          <cell r="AA2270">
            <v>0</v>
          </cell>
          <cell r="AB2270">
            <v>0</v>
          </cell>
          <cell r="AC2270">
            <v>0</v>
          </cell>
          <cell r="AD2270">
            <v>0</v>
          </cell>
          <cell r="AE2270">
            <v>0</v>
          </cell>
          <cell r="AF2270">
            <v>0</v>
          </cell>
          <cell r="AG2270">
            <v>0</v>
          </cell>
          <cell r="AH2270">
            <v>0</v>
          </cell>
          <cell r="AI2270">
            <v>0</v>
          </cell>
          <cell r="AJ2270">
            <v>0</v>
          </cell>
          <cell r="AK2270">
            <v>0</v>
          </cell>
          <cell r="AL2270">
            <v>0</v>
          </cell>
          <cell r="AM2270">
            <v>0</v>
          </cell>
          <cell r="AN2270">
            <v>0</v>
          </cell>
          <cell r="AO2270">
            <v>0</v>
          </cell>
          <cell r="AQ2270">
            <v>0</v>
          </cell>
          <cell r="AR2270">
            <v>0</v>
          </cell>
        </row>
        <row r="2271">
          <cell r="C2271">
            <v>0</v>
          </cell>
          <cell r="E2271">
            <v>0</v>
          </cell>
          <cell r="F2271">
            <v>0</v>
          </cell>
          <cell r="G2271">
            <v>0</v>
          </cell>
          <cell r="H2271">
            <v>0</v>
          </cell>
          <cell r="I2271">
            <v>0</v>
          </cell>
          <cell r="J2271">
            <v>0</v>
          </cell>
          <cell r="K2271">
            <v>0</v>
          </cell>
          <cell r="L2271">
            <v>0</v>
          </cell>
          <cell r="M2271">
            <v>0</v>
          </cell>
          <cell r="N2271">
            <v>0</v>
          </cell>
          <cell r="O2271">
            <v>0</v>
          </cell>
          <cell r="P2271">
            <v>0</v>
          </cell>
          <cell r="Q2271">
            <v>0</v>
          </cell>
          <cell r="R2271">
            <v>0</v>
          </cell>
          <cell r="S2271">
            <v>0</v>
          </cell>
          <cell r="T2271">
            <v>0</v>
          </cell>
          <cell r="U2271">
            <v>0</v>
          </cell>
          <cell r="V2271">
            <v>0</v>
          </cell>
          <cell r="W2271">
            <v>0</v>
          </cell>
          <cell r="X2271">
            <v>0</v>
          </cell>
          <cell r="Y2271">
            <v>0</v>
          </cell>
          <cell r="Z2271">
            <v>0</v>
          </cell>
          <cell r="AA2271">
            <v>0</v>
          </cell>
          <cell r="AB2271">
            <v>0</v>
          </cell>
          <cell r="AC2271">
            <v>0</v>
          </cell>
          <cell r="AD2271">
            <v>0</v>
          </cell>
          <cell r="AE2271">
            <v>0</v>
          </cell>
          <cell r="AF2271">
            <v>0</v>
          </cell>
          <cell r="AG2271">
            <v>0</v>
          </cell>
          <cell r="AH2271">
            <v>0</v>
          </cell>
          <cell r="AI2271">
            <v>0</v>
          </cell>
          <cell r="AJ2271">
            <v>0</v>
          </cell>
          <cell r="AK2271">
            <v>0</v>
          </cell>
          <cell r="AL2271">
            <v>0</v>
          </cell>
          <cell r="AM2271">
            <v>0</v>
          </cell>
          <cell r="AN2271">
            <v>0</v>
          </cell>
          <cell r="AO2271">
            <v>0</v>
          </cell>
          <cell r="AQ2271">
            <v>0</v>
          </cell>
          <cell r="AR2271">
            <v>0</v>
          </cell>
        </row>
        <row r="2272">
          <cell r="C2272">
            <v>0</v>
          </cell>
          <cell r="E2272">
            <v>0</v>
          </cell>
          <cell r="F2272">
            <v>0</v>
          </cell>
          <cell r="G2272">
            <v>0</v>
          </cell>
          <cell r="H2272">
            <v>0</v>
          </cell>
          <cell r="I2272">
            <v>0</v>
          </cell>
          <cell r="J2272">
            <v>0</v>
          </cell>
          <cell r="K2272">
            <v>0</v>
          </cell>
          <cell r="L2272">
            <v>0</v>
          </cell>
          <cell r="M2272">
            <v>0</v>
          </cell>
          <cell r="N2272">
            <v>0</v>
          </cell>
          <cell r="O2272">
            <v>0</v>
          </cell>
          <cell r="P2272">
            <v>0</v>
          </cell>
          <cell r="Q2272">
            <v>0</v>
          </cell>
          <cell r="R2272">
            <v>0</v>
          </cell>
          <cell r="S2272">
            <v>0</v>
          </cell>
          <cell r="T2272">
            <v>0</v>
          </cell>
          <cell r="U2272">
            <v>0</v>
          </cell>
          <cell r="V2272">
            <v>0</v>
          </cell>
          <cell r="W2272">
            <v>0</v>
          </cell>
          <cell r="X2272">
            <v>0</v>
          </cell>
          <cell r="Y2272">
            <v>0</v>
          </cell>
          <cell r="Z2272">
            <v>0</v>
          </cell>
          <cell r="AA2272">
            <v>0</v>
          </cell>
          <cell r="AB2272">
            <v>0</v>
          </cell>
          <cell r="AC2272">
            <v>0</v>
          </cell>
          <cell r="AD2272">
            <v>0</v>
          </cell>
          <cell r="AE2272">
            <v>0</v>
          </cell>
          <cell r="AF2272">
            <v>0</v>
          </cell>
          <cell r="AG2272">
            <v>0</v>
          </cell>
          <cell r="AH2272">
            <v>0</v>
          </cell>
          <cell r="AI2272">
            <v>0</v>
          </cell>
          <cell r="AJ2272">
            <v>0</v>
          </cell>
          <cell r="AK2272">
            <v>0</v>
          </cell>
          <cell r="AL2272">
            <v>0</v>
          </cell>
          <cell r="AM2272">
            <v>0</v>
          </cell>
          <cell r="AN2272">
            <v>0</v>
          </cell>
          <cell r="AO2272">
            <v>0</v>
          </cell>
          <cell r="AQ2272">
            <v>0</v>
          </cell>
          <cell r="AR2272">
            <v>0</v>
          </cell>
        </row>
        <row r="2273">
          <cell r="C2273">
            <v>0</v>
          </cell>
          <cell r="E2273">
            <v>0</v>
          </cell>
          <cell r="F2273">
            <v>0</v>
          </cell>
          <cell r="G2273">
            <v>0</v>
          </cell>
          <cell r="H2273">
            <v>0</v>
          </cell>
          <cell r="I2273">
            <v>0</v>
          </cell>
          <cell r="J2273">
            <v>0</v>
          </cell>
          <cell r="K2273">
            <v>0</v>
          </cell>
          <cell r="L2273">
            <v>0</v>
          </cell>
          <cell r="M2273">
            <v>0</v>
          </cell>
          <cell r="N2273">
            <v>0</v>
          </cell>
          <cell r="O2273">
            <v>0</v>
          </cell>
          <cell r="P2273">
            <v>0</v>
          </cell>
          <cell r="Q2273">
            <v>0</v>
          </cell>
          <cell r="R2273">
            <v>0</v>
          </cell>
          <cell r="S2273">
            <v>0</v>
          </cell>
          <cell r="T2273">
            <v>0</v>
          </cell>
          <cell r="U2273">
            <v>0</v>
          </cell>
          <cell r="V2273">
            <v>0</v>
          </cell>
          <cell r="W2273">
            <v>0</v>
          </cell>
          <cell r="X2273">
            <v>0</v>
          </cell>
          <cell r="Y2273">
            <v>0</v>
          </cell>
          <cell r="Z2273">
            <v>0</v>
          </cell>
          <cell r="AA2273">
            <v>0</v>
          </cell>
          <cell r="AB2273">
            <v>0</v>
          </cell>
          <cell r="AC2273">
            <v>0</v>
          </cell>
          <cell r="AD2273">
            <v>0</v>
          </cell>
          <cell r="AE2273">
            <v>0</v>
          </cell>
          <cell r="AF2273">
            <v>0</v>
          </cell>
          <cell r="AG2273">
            <v>0</v>
          </cell>
          <cell r="AH2273">
            <v>0</v>
          </cell>
          <cell r="AI2273">
            <v>0</v>
          </cell>
          <cell r="AJ2273">
            <v>0</v>
          </cell>
          <cell r="AK2273">
            <v>0</v>
          </cell>
          <cell r="AL2273">
            <v>0</v>
          </cell>
          <cell r="AM2273">
            <v>0</v>
          </cell>
          <cell r="AN2273">
            <v>0</v>
          </cell>
          <cell r="AO2273">
            <v>0</v>
          </cell>
          <cell r="AQ2273">
            <v>0</v>
          </cell>
          <cell r="AR2273">
            <v>0</v>
          </cell>
        </row>
        <row r="2274">
          <cell r="C2274">
            <v>0</v>
          </cell>
          <cell r="E2274">
            <v>0</v>
          </cell>
          <cell r="F2274">
            <v>0</v>
          </cell>
          <cell r="G2274">
            <v>0</v>
          </cell>
          <cell r="H2274">
            <v>0</v>
          </cell>
          <cell r="I2274">
            <v>0</v>
          </cell>
          <cell r="J2274">
            <v>0</v>
          </cell>
          <cell r="K2274">
            <v>0</v>
          </cell>
          <cell r="L2274">
            <v>0</v>
          </cell>
          <cell r="M2274">
            <v>0</v>
          </cell>
          <cell r="N2274">
            <v>0</v>
          </cell>
          <cell r="O2274">
            <v>0</v>
          </cell>
          <cell r="P2274">
            <v>0</v>
          </cell>
          <cell r="Q2274">
            <v>0</v>
          </cell>
          <cell r="R2274">
            <v>0</v>
          </cell>
          <cell r="S2274">
            <v>0</v>
          </cell>
          <cell r="T2274">
            <v>0</v>
          </cell>
          <cell r="U2274">
            <v>0</v>
          </cell>
          <cell r="V2274">
            <v>0</v>
          </cell>
          <cell r="W2274">
            <v>0</v>
          </cell>
          <cell r="X2274">
            <v>0</v>
          </cell>
          <cell r="Y2274">
            <v>0</v>
          </cell>
          <cell r="Z2274">
            <v>0</v>
          </cell>
          <cell r="AA2274">
            <v>0</v>
          </cell>
          <cell r="AB2274">
            <v>0</v>
          </cell>
          <cell r="AC2274">
            <v>0</v>
          </cell>
          <cell r="AD2274">
            <v>0</v>
          </cell>
          <cell r="AE2274">
            <v>0</v>
          </cell>
          <cell r="AF2274">
            <v>0</v>
          </cell>
          <cell r="AG2274">
            <v>0</v>
          </cell>
          <cell r="AH2274">
            <v>0</v>
          </cell>
          <cell r="AI2274">
            <v>0</v>
          </cell>
          <cell r="AJ2274">
            <v>0</v>
          </cell>
          <cell r="AK2274">
            <v>0</v>
          </cell>
          <cell r="AL2274">
            <v>0</v>
          </cell>
          <cell r="AM2274">
            <v>0</v>
          </cell>
          <cell r="AN2274">
            <v>0</v>
          </cell>
          <cell r="AO2274">
            <v>0</v>
          </cell>
          <cell r="AQ2274">
            <v>0</v>
          </cell>
          <cell r="AR2274">
            <v>0</v>
          </cell>
        </row>
        <row r="2275">
          <cell r="C2275">
            <v>0</v>
          </cell>
          <cell r="E2275">
            <v>0</v>
          </cell>
          <cell r="F2275">
            <v>0</v>
          </cell>
          <cell r="G2275">
            <v>0</v>
          </cell>
          <cell r="H2275">
            <v>0</v>
          </cell>
          <cell r="I2275">
            <v>0</v>
          </cell>
          <cell r="J2275">
            <v>0</v>
          </cell>
          <cell r="K2275">
            <v>0</v>
          </cell>
          <cell r="L2275">
            <v>0</v>
          </cell>
          <cell r="M2275">
            <v>0</v>
          </cell>
          <cell r="N2275">
            <v>0</v>
          </cell>
          <cell r="O2275">
            <v>0</v>
          </cell>
          <cell r="P2275">
            <v>0</v>
          </cell>
          <cell r="Q2275">
            <v>0</v>
          </cell>
          <cell r="R2275">
            <v>0</v>
          </cell>
          <cell r="S2275">
            <v>0</v>
          </cell>
          <cell r="T2275">
            <v>0</v>
          </cell>
          <cell r="U2275">
            <v>0</v>
          </cell>
          <cell r="V2275">
            <v>0</v>
          </cell>
          <cell r="W2275">
            <v>0</v>
          </cell>
          <cell r="X2275">
            <v>0</v>
          </cell>
          <cell r="Y2275">
            <v>0</v>
          </cell>
          <cell r="Z2275">
            <v>0</v>
          </cell>
          <cell r="AA2275">
            <v>0</v>
          </cell>
          <cell r="AB2275">
            <v>0</v>
          </cell>
          <cell r="AC2275">
            <v>0</v>
          </cell>
          <cell r="AD2275">
            <v>0</v>
          </cell>
          <cell r="AE2275">
            <v>0</v>
          </cell>
          <cell r="AF2275">
            <v>0</v>
          </cell>
          <cell r="AG2275">
            <v>0</v>
          </cell>
          <cell r="AH2275">
            <v>0</v>
          </cell>
          <cell r="AI2275">
            <v>0</v>
          </cell>
          <cell r="AJ2275">
            <v>0</v>
          </cell>
          <cell r="AK2275">
            <v>0</v>
          </cell>
          <cell r="AL2275">
            <v>0</v>
          </cell>
          <cell r="AM2275">
            <v>0</v>
          </cell>
          <cell r="AN2275">
            <v>0</v>
          </cell>
          <cell r="AO2275">
            <v>0</v>
          </cell>
          <cell r="AQ2275">
            <v>0</v>
          </cell>
          <cell r="AR2275">
            <v>0</v>
          </cell>
        </row>
        <row r="2276">
          <cell r="C2276">
            <v>0</v>
          </cell>
          <cell r="E2276">
            <v>0</v>
          </cell>
          <cell r="F2276">
            <v>0</v>
          </cell>
          <cell r="G2276">
            <v>0</v>
          </cell>
          <cell r="H2276">
            <v>0</v>
          </cell>
          <cell r="I2276">
            <v>0</v>
          </cell>
          <cell r="J2276">
            <v>0</v>
          </cell>
          <cell r="K2276">
            <v>0</v>
          </cell>
          <cell r="L2276">
            <v>0</v>
          </cell>
          <cell r="M2276">
            <v>0</v>
          </cell>
          <cell r="N2276">
            <v>0</v>
          </cell>
          <cell r="O2276">
            <v>0</v>
          </cell>
          <cell r="P2276">
            <v>0</v>
          </cell>
          <cell r="Q2276">
            <v>0</v>
          </cell>
          <cell r="R2276">
            <v>0</v>
          </cell>
          <cell r="S2276">
            <v>0</v>
          </cell>
          <cell r="T2276">
            <v>0</v>
          </cell>
          <cell r="U2276">
            <v>0</v>
          </cell>
          <cell r="V2276">
            <v>0</v>
          </cell>
          <cell r="W2276">
            <v>0</v>
          </cell>
          <cell r="X2276">
            <v>0</v>
          </cell>
          <cell r="Y2276">
            <v>0</v>
          </cell>
          <cell r="Z2276">
            <v>0</v>
          </cell>
          <cell r="AA2276">
            <v>0</v>
          </cell>
          <cell r="AB2276">
            <v>0</v>
          </cell>
          <cell r="AC2276">
            <v>0</v>
          </cell>
          <cell r="AD2276">
            <v>0</v>
          </cell>
          <cell r="AE2276">
            <v>0</v>
          </cell>
          <cell r="AF2276">
            <v>0</v>
          </cell>
          <cell r="AG2276">
            <v>0</v>
          </cell>
          <cell r="AH2276">
            <v>0</v>
          </cell>
          <cell r="AI2276">
            <v>0</v>
          </cell>
          <cell r="AJ2276">
            <v>0</v>
          </cell>
          <cell r="AK2276">
            <v>0</v>
          </cell>
          <cell r="AL2276">
            <v>0</v>
          </cell>
          <cell r="AM2276">
            <v>0</v>
          </cell>
          <cell r="AN2276">
            <v>0</v>
          </cell>
          <cell r="AO2276">
            <v>0</v>
          </cell>
          <cell r="AQ2276">
            <v>0</v>
          </cell>
          <cell r="AR2276">
            <v>0</v>
          </cell>
        </row>
        <row r="2277">
          <cell r="C2277">
            <v>0</v>
          </cell>
          <cell r="E2277">
            <v>0</v>
          </cell>
          <cell r="F2277">
            <v>0</v>
          </cell>
          <cell r="G2277">
            <v>0</v>
          </cell>
          <cell r="H2277">
            <v>0</v>
          </cell>
          <cell r="I2277">
            <v>0</v>
          </cell>
          <cell r="J2277">
            <v>0</v>
          </cell>
          <cell r="K2277">
            <v>0</v>
          </cell>
          <cell r="L2277">
            <v>0</v>
          </cell>
          <cell r="M2277">
            <v>0</v>
          </cell>
          <cell r="N2277">
            <v>0</v>
          </cell>
          <cell r="O2277">
            <v>0</v>
          </cell>
          <cell r="P2277">
            <v>0</v>
          </cell>
          <cell r="Q2277">
            <v>0</v>
          </cell>
          <cell r="R2277">
            <v>0</v>
          </cell>
          <cell r="S2277">
            <v>0</v>
          </cell>
          <cell r="T2277">
            <v>0</v>
          </cell>
          <cell r="U2277">
            <v>0</v>
          </cell>
          <cell r="V2277">
            <v>0</v>
          </cell>
          <cell r="W2277">
            <v>0</v>
          </cell>
          <cell r="X2277">
            <v>0</v>
          </cell>
          <cell r="Y2277">
            <v>0</v>
          </cell>
          <cell r="Z2277">
            <v>0</v>
          </cell>
          <cell r="AA2277">
            <v>0</v>
          </cell>
          <cell r="AB2277">
            <v>0</v>
          </cell>
          <cell r="AC2277">
            <v>0</v>
          </cell>
          <cell r="AD2277">
            <v>0</v>
          </cell>
          <cell r="AE2277">
            <v>0</v>
          </cell>
          <cell r="AF2277">
            <v>0</v>
          </cell>
          <cell r="AG2277">
            <v>0</v>
          </cell>
          <cell r="AH2277">
            <v>0</v>
          </cell>
          <cell r="AI2277">
            <v>0</v>
          </cell>
          <cell r="AJ2277">
            <v>0</v>
          </cell>
          <cell r="AK2277">
            <v>0</v>
          </cell>
          <cell r="AL2277">
            <v>0</v>
          </cell>
          <cell r="AM2277">
            <v>0</v>
          </cell>
          <cell r="AN2277">
            <v>0</v>
          </cell>
          <cell r="AO2277">
            <v>0</v>
          </cell>
          <cell r="AQ2277">
            <v>0</v>
          </cell>
          <cell r="AR2277">
            <v>0</v>
          </cell>
        </row>
        <row r="2278">
          <cell r="C2278">
            <v>0</v>
          </cell>
          <cell r="E2278">
            <v>0</v>
          </cell>
          <cell r="F2278">
            <v>0</v>
          </cell>
          <cell r="G2278">
            <v>0</v>
          </cell>
          <cell r="H2278">
            <v>0</v>
          </cell>
          <cell r="I2278">
            <v>0</v>
          </cell>
          <cell r="J2278">
            <v>0</v>
          </cell>
          <cell r="K2278">
            <v>0</v>
          </cell>
          <cell r="L2278">
            <v>0</v>
          </cell>
          <cell r="M2278">
            <v>0</v>
          </cell>
          <cell r="N2278">
            <v>0</v>
          </cell>
          <cell r="O2278">
            <v>0</v>
          </cell>
          <cell r="P2278">
            <v>0</v>
          </cell>
          <cell r="Q2278">
            <v>0</v>
          </cell>
          <cell r="R2278">
            <v>0</v>
          </cell>
          <cell r="S2278">
            <v>0</v>
          </cell>
          <cell r="T2278">
            <v>0</v>
          </cell>
          <cell r="U2278">
            <v>0</v>
          </cell>
          <cell r="V2278">
            <v>0</v>
          </cell>
          <cell r="W2278">
            <v>0</v>
          </cell>
          <cell r="X2278">
            <v>0</v>
          </cell>
          <cell r="Y2278">
            <v>0</v>
          </cell>
          <cell r="Z2278">
            <v>0</v>
          </cell>
          <cell r="AA2278">
            <v>0</v>
          </cell>
          <cell r="AB2278">
            <v>0</v>
          </cell>
          <cell r="AC2278">
            <v>0</v>
          </cell>
          <cell r="AD2278">
            <v>0</v>
          </cell>
          <cell r="AE2278">
            <v>0</v>
          </cell>
          <cell r="AF2278">
            <v>0</v>
          </cell>
          <cell r="AG2278">
            <v>0</v>
          </cell>
          <cell r="AH2278">
            <v>0</v>
          </cell>
          <cell r="AI2278">
            <v>0</v>
          </cell>
          <cell r="AJ2278">
            <v>0</v>
          </cell>
          <cell r="AK2278">
            <v>0</v>
          </cell>
          <cell r="AL2278">
            <v>0</v>
          </cell>
          <cell r="AM2278">
            <v>0</v>
          </cell>
          <cell r="AN2278">
            <v>0</v>
          </cell>
          <cell r="AO2278">
            <v>0</v>
          </cell>
          <cell r="AQ2278">
            <v>0</v>
          </cell>
          <cell r="AR2278">
            <v>0</v>
          </cell>
        </row>
        <row r="2279">
          <cell r="C2279">
            <v>0</v>
          </cell>
          <cell r="E2279">
            <v>0</v>
          </cell>
          <cell r="F2279">
            <v>0</v>
          </cell>
          <cell r="G2279">
            <v>0</v>
          </cell>
          <cell r="H2279">
            <v>0</v>
          </cell>
          <cell r="I2279">
            <v>0</v>
          </cell>
          <cell r="J2279">
            <v>0</v>
          </cell>
          <cell r="K2279">
            <v>0</v>
          </cell>
          <cell r="L2279">
            <v>0</v>
          </cell>
          <cell r="M2279">
            <v>0</v>
          </cell>
          <cell r="N2279">
            <v>0</v>
          </cell>
          <cell r="O2279">
            <v>0</v>
          </cell>
          <cell r="P2279">
            <v>0</v>
          </cell>
          <cell r="Q2279">
            <v>0</v>
          </cell>
          <cell r="R2279">
            <v>0</v>
          </cell>
          <cell r="S2279">
            <v>0</v>
          </cell>
          <cell r="T2279">
            <v>0</v>
          </cell>
          <cell r="U2279">
            <v>0</v>
          </cell>
          <cell r="V2279">
            <v>0</v>
          </cell>
          <cell r="W2279">
            <v>0</v>
          </cell>
          <cell r="X2279">
            <v>0</v>
          </cell>
          <cell r="Y2279">
            <v>0</v>
          </cell>
          <cell r="Z2279">
            <v>0</v>
          </cell>
          <cell r="AA2279">
            <v>0</v>
          </cell>
          <cell r="AB2279">
            <v>0</v>
          </cell>
          <cell r="AC2279">
            <v>0</v>
          </cell>
          <cell r="AD2279">
            <v>0</v>
          </cell>
          <cell r="AE2279">
            <v>0</v>
          </cell>
          <cell r="AF2279">
            <v>0</v>
          </cell>
          <cell r="AG2279">
            <v>0</v>
          </cell>
          <cell r="AH2279">
            <v>0</v>
          </cell>
          <cell r="AI2279">
            <v>0</v>
          </cell>
          <cell r="AJ2279">
            <v>0</v>
          </cell>
          <cell r="AK2279">
            <v>0</v>
          </cell>
          <cell r="AL2279">
            <v>0</v>
          </cell>
          <cell r="AM2279">
            <v>0</v>
          </cell>
          <cell r="AN2279">
            <v>0</v>
          </cell>
          <cell r="AO2279">
            <v>0</v>
          </cell>
          <cell r="AQ2279">
            <v>0</v>
          </cell>
          <cell r="AR2279">
            <v>0</v>
          </cell>
        </row>
        <row r="2280">
          <cell r="C2280">
            <v>0</v>
          </cell>
          <cell r="E2280">
            <v>0</v>
          </cell>
          <cell r="F2280">
            <v>0</v>
          </cell>
          <cell r="G2280">
            <v>0</v>
          </cell>
          <cell r="H2280">
            <v>0</v>
          </cell>
          <cell r="I2280">
            <v>0</v>
          </cell>
          <cell r="J2280">
            <v>0</v>
          </cell>
          <cell r="K2280">
            <v>0</v>
          </cell>
          <cell r="L2280">
            <v>0</v>
          </cell>
          <cell r="M2280">
            <v>0</v>
          </cell>
          <cell r="N2280">
            <v>0</v>
          </cell>
          <cell r="O2280">
            <v>0</v>
          </cell>
          <cell r="P2280">
            <v>0</v>
          </cell>
          <cell r="Q2280">
            <v>0</v>
          </cell>
          <cell r="R2280">
            <v>0</v>
          </cell>
          <cell r="S2280">
            <v>0</v>
          </cell>
          <cell r="T2280">
            <v>0</v>
          </cell>
          <cell r="U2280">
            <v>0</v>
          </cell>
          <cell r="V2280">
            <v>0</v>
          </cell>
          <cell r="W2280">
            <v>0</v>
          </cell>
          <cell r="X2280">
            <v>0</v>
          </cell>
          <cell r="Y2280">
            <v>0</v>
          </cell>
          <cell r="Z2280">
            <v>0</v>
          </cell>
          <cell r="AA2280">
            <v>0</v>
          </cell>
          <cell r="AB2280">
            <v>0</v>
          </cell>
          <cell r="AC2280">
            <v>0</v>
          </cell>
          <cell r="AD2280">
            <v>0</v>
          </cell>
          <cell r="AE2280">
            <v>0</v>
          </cell>
          <cell r="AF2280">
            <v>0</v>
          </cell>
          <cell r="AG2280">
            <v>0</v>
          </cell>
          <cell r="AH2280">
            <v>0</v>
          </cell>
          <cell r="AI2280">
            <v>0</v>
          </cell>
          <cell r="AJ2280">
            <v>0</v>
          </cell>
          <cell r="AK2280">
            <v>0</v>
          </cell>
          <cell r="AL2280">
            <v>0</v>
          </cell>
          <cell r="AM2280">
            <v>0</v>
          </cell>
          <cell r="AN2280">
            <v>0</v>
          </cell>
          <cell r="AO2280">
            <v>0</v>
          </cell>
          <cell r="AQ2280">
            <v>0</v>
          </cell>
          <cell r="AR2280">
            <v>0</v>
          </cell>
        </row>
        <row r="2281">
          <cell r="C2281">
            <v>0</v>
          </cell>
          <cell r="E2281">
            <v>0</v>
          </cell>
          <cell r="F2281">
            <v>0</v>
          </cell>
          <cell r="G2281">
            <v>0</v>
          </cell>
          <cell r="H2281">
            <v>0</v>
          </cell>
          <cell r="I2281">
            <v>0</v>
          </cell>
          <cell r="J2281">
            <v>0</v>
          </cell>
          <cell r="K2281">
            <v>0</v>
          </cell>
          <cell r="L2281">
            <v>0</v>
          </cell>
          <cell r="M2281">
            <v>0</v>
          </cell>
          <cell r="N2281">
            <v>0</v>
          </cell>
          <cell r="O2281">
            <v>0</v>
          </cell>
          <cell r="P2281">
            <v>0</v>
          </cell>
          <cell r="Q2281">
            <v>0</v>
          </cell>
          <cell r="R2281">
            <v>0</v>
          </cell>
          <cell r="S2281">
            <v>0</v>
          </cell>
          <cell r="T2281">
            <v>0</v>
          </cell>
          <cell r="U2281">
            <v>0</v>
          </cell>
          <cell r="V2281">
            <v>0</v>
          </cell>
          <cell r="W2281">
            <v>0</v>
          </cell>
          <cell r="X2281">
            <v>0</v>
          </cell>
          <cell r="Y2281">
            <v>0</v>
          </cell>
          <cell r="Z2281">
            <v>0</v>
          </cell>
          <cell r="AA2281">
            <v>0</v>
          </cell>
          <cell r="AB2281">
            <v>0</v>
          </cell>
          <cell r="AC2281">
            <v>0</v>
          </cell>
          <cell r="AD2281">
            <v>0</v>
          </cell>
          <cell r="AE2281">
            <v>0</v>
          </cell>
          <cell r="AF2281">
            <v>0</v>
          </cell>
          <cell r="AG2281">
            <v>0</v>
          </cell>
          <cell r="AH2281">
            <v>0</v>
          </cell>
          <cell r="AI2281">
            <v>0</v>
          </cell>
          <cell r="AJ2281">
            <v>0</v>
          </cell>
          <cell r="AK2281">
            <v>0</v>
          </cell>
          <cell r="AL2281">
            <v>0</v>
          </cell>
          <cell r="AM2281">
            <v>0</v>
          </cell>
          <cell r="AN2281">
            <v>0</v>
          </cell>
          <cell r="AO2281">
            <v>0</v>
          </cell>
          <cell r="AQ2281">
            <v>0</v>
          </cell>
          <cell r="AR2281">
            <v>0</v>
          </cell>
        </row>
        <row r="2282">
          <cell r="C2282">
            <v>0</v>
          </cell>
          <cell r="E2282">
            <v>0</v>
          </cell>
          <cell r="F2282">
            <v>0</v>
          </cell>
          <cell r="G2282">
            <v>0</v>
          </cell>
          <cell r="H2282">
            <v>0</v>
          </cell>
          <cell r="I2282">
            <v>0</v>
          </cell>
          <cell r="J2282">
            <v>0</v>
          </cell>
          <cell r="K2282">
            <v>0</v>
          </cell>
          <cell r="L2282">
            <v>0</v>
          </cell>
          <cell r="M2282">
            <v>0</v>
          </cell>
          <cell r="N2282">
            <v>0</v>
          </cell>
          <cell r="O2282">
            <v>0</v>
          </cell>
          <cell r="P2282">
            <v>0</v>
          </cell>
          <cell r="Q2282">
            <v>0</v>
          </cell>
          <cell r="R2282">
            <v>0</v>
          </cell>
          <cell r="S2282">
            <v>0</v>
          </cell>
          <cell r="T2282">
            <v>0</v>
          </cell>
          <cell r="U2282">
            <v>0</v>
          </cell>
          <cell r="V2282">
            <v>0</v>
          </cell>
          <cell r="W2282">
            <v>0</v>
          </cell>
          <cell r="X2282">
            <v>0</v>
          </cell>
          <cell r="Y2282">
            <v>0</v>
          </cell>
          <cell r="Z2282">
            <v>0</v>
          </cell>
          <cell r="AA2282">
            <v>0</v>
          </cell>
          <cell r="AB2282">
            <v>0</v>
          </cell>
          <cell r="AC2282">
            <v>0</v>
          </cell>
          <cell r="AD2282">
            <v>0</v>
          </cell>
          <cell r="AE2282">
            <v>0</v>
          </cell>
          <cell r="AF2282">
            <v>0</v>
          </cell>
          <cell r="AG2282">
            <v>0</v>
          </cell>
          <cell r="AH2282">
            <v>0</v>
          </cell>
          <cell r="AI2282">
            <v>0</v>
          </cell>
          <cell r="AJ2282">
            <v>0</v>
          </cell>
          <cell r="AK2282">
            <v>0</v>
          </cell>
          <cell r="AL2282">
            <v>0</v>
          </cell>
          <cell r="AM2282">
            <v>0</v>
          </cell>
          <cell r="AN2282">
            <v>0</v>
          </cell>
          <cell r="AO2282">
            <v>0</v>
          </cell>
          <cell r="AQ2282">
            <v>0</v>
          </cell>
          <cell r="AR2282">
            <v>0</v>
          </cell>
        </row>
        <row r="2283">
          <cell r="C2283">
            <v>0</v>
          </cell>
          <cell r="E2283">
            <v>0</v>
          </cell>
          <cell r="F2283">
            <v>0</v>
          </cell>
          <cell r="G2283">
            <v>0</v>
          </cell>
          <cell r="H2283">
            <v>0</v>
          </cell>
          <cell r="I2283">
            <v>0</v>
          </cell>
          <cell r="J2283">
            <v>0</v>
          </cell>
          <cell r="K2283">
            <v>0</v>
          </cell>
          <cell r="L2283">
            <v>0</v>
          </cell>
          <cell r="M2283">
            <v>0</v>
          </cell>
          <cell r="N2283">
            <v>0</v>
          </cell>
          <cell r="O2283">
            <v>0</v>
          </cell>
          <cell r="P2283">
            <v>0</v>
          </cell>
          <cell r="Q2283">
            <v>0</v>
          </cell>
          <cell r="R2283">
            <v>0</v>
          </cell>
          <cell r="S2283">
            <v>0</v>
          </cell>
          <cell r="T2283">
            <v>0</v>
          </cell>
          <cell r="U2283">
            <v>0</v>
          </cell>
          <cell r="V2283">
            <v>0</v>
          </cell>
          <cell r="W2283">
            <v>0</v>
          </cell>
          <cell r="X2283">
            <v>0</v>
          </cell>
          <cell r="Y2283">
            <v>0</v>
          </cell>
          <cell r="Z2283">
            <v>0</v>
          </cell>
          <cell r="AA2283">
            <v>0</v>
          </cell>
          <cell r="AB2283">
            <v>0</v>
          </cell>
          <cell r="AC2283">
            <v>0</v>
          </cell>
          <cell r="AD2283">
            <v>0</v>
          </cell>
          <cell r="AE2283">
            <v>0</v>
          </cell>
          <cell r="AF2283">
            <v>0</v>
          </cell>
          <cell r="AG2283">
            <v>0</v>
          </cell>
          <cell r="AH2283">
            <v>0</v>
          </cell>
          <cell r="AI2283">
            <v>0</v>
          </cell>
          <cell r="AJ2283">
            <v>0</v>
          </cell>
          <cell r="AK2283">
            <v>0</v>
          </cell>
          <cell r="AL2283">
            <v>0</v>
          </cell>
          <cell r="AM2283">
            <v>0</v>
          </cell>
          <cell r="AN2283">
            <v>0</v>
          </cell>
          <cell r="AO2283">
            <v>0</v>
          </cell>
          <cell r="AQ2283">
            <v>0</v>
          </cell>
          <cell r="AR2283">
            <v>0</v>
          </cell>
        </row>
        <row r="2284">
          <cell r="C2284">
            <v>0</v>
          </cell>
          <cell r="E2284">
            <v>0</v>
          </cell>
          <cell r="F2284">
            <v>0</v>
          </cell>
          <cell r="G2284">
            <v>0</v>
          </cell>
          <cell r="H2284">
            <v>0</v>
          </cell>
          <cell r="I2284">
            <v>0</v>
          </cell>
          <cell r="J2284">
            <v>0</v>
          </cell>
          <cell r="K2284">
            <v>0</v>
          </cell>
          <cell r="L2284">
            <v>0</v>
          </cell>
          <cell r="M2284">
            <v>0</v>
          </cell>
          <cell r="N2284">
            <v>0</v>
          </cell>
          <cell r="O2284">
            <v>0</v>
          </cell>
          <cell r="P2284">
            <v>0</v>
          </cell>
          <cell r="Q2284">
            <v>0</v>
          </cell>
          <cell r="R2284">
            <v>0</v>
          </cell>
          <cell r="S2284">
            <v>0</v>
          </cell>
          <cell r="T2284">
            <v>0</v>
          </cell>
          <cell r="U2284">
            <v>0</v>
          </cell>
          <cell r="V2284">
            <v>0</v>
          </cell>
          <cell r="W2284">
            <v>0</v>
          </cell>
          <cell r="X2284">
            <v>0</v>
          </cell>
          <cell r="Y2284">
            <v>0</v>
          </cell>
          <cell r="Z2284">
            <v>0</v>
          </cell>
          <cell r="AA2284">
            <v>0</v>
          </cell>
          <cell r="AB2284">
            <v>0</v>
          </cell>
          <cell r="AC2284">
            <v>0</v>
          </cell>
          <cell r="AD2284">
            <v>0</v>
          </cell>
          <cell r="AE2284">
            <v>0</v>
          </cell>
          <cell r="AF2284">
            <v>0</v>
          </cell>
          <cell r="AG2284">
            <v>0</v>
          </cell>
          <cell r="AH2284">
            <v>0</v>
          </cell>
          <cell r="AI2284">
            <v>0</v>
          </cell>
          <cell r="AJ2284">
            <v>0</v>
          </cell>
          <cell r="AK2284">
            <v>0</v>
          </cell>
          <cell r="AL2284">
            <v>0</v>
          </cell>
          <cell r="AM2284">
            <v>0</v>
          </cell>
          <cell r="AN2284">
            <v>0</v>
          </cell>
          <cell r="AO2284">
            <v>0</v>
          </cell>
          <cell r="AQ2284">
            <v>0</v>
          </cell>
          <cell r="AR2284">
            <v>0</v>
          </cell>
        </row>
        <row r="2285">
          <cell r="C2285">
            <v>0</v>
          </cell>
          <cell r="E2285">
            <v>0</v>
          </cell>
          <cell r="F2285">
            <v>0</v>
          </cell>
          <cell r="G2285">
            <v>0</v>
          </cell>
          <cell r="H2285">
            <v>0</v>
          </cell>
          <cell r="I2285">
            <v>0</v>
          </cell>
          <cell r="J2285">
            <v>0</v>
          </cell>
          <cell r="K2285">
            <v>0</v>
          </cell>
          <cell r="L2285">
            <v>0</v>
          </cell>
          <cell r="M2285">
            <v>0</v>
          </cell>
          <cell r="N2285">
            <v>0</v>
          </cell>
          <cell r="O2285">
            <v>0</v>
          </cell>
          <cell r="P2285">
            <v>0</v>
          </cell>
          <cell r="Q2285">
            <v>0</v>
          </cell>
          <cell r="R2285">
            <v>0</v>
          </cell>
          <cell r="S2285">
            <v>0</v>
          </cell>
          <cell r="T2285">
            <v>0</v>
          </cell>
          <cell r="U2285">
            <v>0</v>
          </cell>
          <cell r="V2285">
            <v>0</v>
          </cell>
          <cell r="W2285">
            <v>0</v>
          </cell>
          <cell r="X2285">
            <v>0</v>
          </cell>
          <cell r="Y2285">
            <v>0</v>
          </cell>
          <cell r="Z2285">
            <v>0</v>
          </cell>
          <cell r="AA2285">
            <v>0</v>
          </cell>
          <cell r="AB2285">
            <v>0</v>
          </cell>
          <cell r="AC2285">
            <v>0</v>
          </cell>
          <cell r="AD2285">
            <v>0</v>
          </cell>
          <cell r="AE2285">
            <v>0</v>
          </cell>
          <cell r="AF2285">
            <v>0</v>
          </cell>
          <cell r="AG2285">
            <v>0</v>
          </cell>
          <cell r="AH2285">
            <v>0</v>
          </cell>
          <cell r="AI2285">
            <v>0</v>
          </cell>
          <cell r="AJ2285">
            <v>0</v>
          </cell>
          <cell r="AK2285">
            <v>0</v>
          </cell>
          <cell r="AL2285">
            <v>0</v>
          </cell>
          <cell r="AM2285">
            <v>0</v>
          </cell>
          <cell r="AN2285">
            <v>0</v>
          </cell>
          <cell r="AO2285">
            <v>0</v>
          </cell>
          <cell r="AQ2285">
            <v>0</v>
          </cell>
          <cell r="AR2285">
            <v>0</v>
          </cell>
        </row>
        <row r="2286">
          <cell r="C2286">
            <v>0</v>
          </cell>
          <cell r="E2286">
            <v>0</v>
          </cell>
          <cell r="F2286">
            <v>0</v>
          </cell>
          <cell r="G2286">
            <v>0</v>
          </cell>
          <cell r="H2286">
            <v>0</v>
          </cell>
          <cell r="I2286">
            <v>0</v>
          </cell>
          <cell r="J2286">
            <v>0</v>
          </cell>
          <cell r="K2286">
            <v>0</v>
          </cell>
          <cell r="L2286">
            <v>0</v>
          </cell>
          <cell r="M2286">
            <v>0</v>
          </cell>
          <cell r="N2286">
            <v>0</v>
          </cell>
          <cell r="O2286">
            <v>0</v>
          </cell>
          <cell r="P2286">
            <v>0</v>
          </cell>
          <cell r="Q2286">
            <v>0</v>
          </cell>
          <cell r="R2286">
            <v>0</v>
          </cell>
          <cell r="S2286">
            <v>0</v>
          </cell>
          <cell r="T2286">
            <v>0</v>
          </cell>
          <cell r="U2286">
            <v>0</v>
          </cell>
          <cell r="V2286">
            <v>0</v>
          </cell>
          <cell r="W2286">
            <v>0</v>
          </cell>
          <cell r="X2286">
            <v>0</v>
          </cell>
          <cell r="Y2286">
            <v>0</v>
          </cell>
          <cell r="Z2286">
            <v>0</v>
          </cell>
          <cell r="AA2286">
            <v>0</v>
          </cell>
          <cell r="AB2286">
            <v>0</v>
          </cell>
          <cell r="AC2286">
            <v>0</v>
          </cell>
          <cell r="AD2286">
            <v>0</v>
          </cell>
          <cell r="AE2286">
            <v>0</v>
          </cell>
          <cell r="AF2286">
            <v>0</v>
          </cell>
          <cell r="AG2286">
            <v>0</v>
          </cell>
          <cell r="AH2286">
            <v>0</v>
          </cell>
          <cell r="AI2286">
            <v>0</v>
          </cell>
          <cell r="AJ2286">
            <v>0</v>
          </cell>
          <cell r="AK2286">
            <v>0</v>
          </cell>
          <cell r="AL2286">
            <v>0</v>
          </cell>
          <cell r="AM2286">
            <v>0</v>
          </cell>
          <cell r="AN2286">
            <v>0</v>
          </cell>
          <cell r="AO2286">
            <v>0</v>
          </cell>
          <cell r="AQ2286">
            <v>0</v>
          </cell>
          <cell r="AR2286">
            <v>0</v>
          </cell>
        </row>
        <row r="2287">
          <cell r="E2287">
            <v>0</v>
          </cell>
          <cell r="F2287">
            <v>0</v>
          </cell>
          <cell r="G2287">
            <v>0</v>
          </cell>
          <cell r="H2287">
            <v>0</v>
          </cell>
          <cell r="I2287">
            <v>0</v>
          </cell>
          <cell r="J2287">
            <v>0</v>
          </cell>
          <cell r="K2287">
            <v>0</v>
          </cell>
          <cell r="L2287">
            <v>0</v>
          </cell>
          <cell r="M2287">
            <v>0</v>
          </cell>
          <cell r="N2287">
            <v>0</v>
          </cell>
          <cell r="O2287">
            <v>0</v>
          </cell>
          <cell r="P2287">
            <v>0</v>
          </cell>
          <cell r="Q2287">
            <v>0</v>
          </cell>
          <cell r="R2287">
            <v>0</v>
          </cell>
          <cell r="S2287">
            <v>0</v>
          </cell>
          <cell r="T2287">
            <v>0</v>
          </cell>
          <cell r="U2287">
            <v>0</v>
          </cell>
          <cell r="V2287">
            <v>0</v>
          </cell>
          <cell r="W2287">
            <v>0</v>
          </cell>
          <cell r="X2287">
            <v>0</v>
          </cell>
          <cell r="Y2287">
            <v>0</v>
          </cell>
          <cell r="Z2287">
            <v>0</v>
          </cell>
          <cell r="AA2287">
            <v>0</v>
          </cell>
          <cell r="AB2287">
            <v>0</v>
          </cell>
          <cell r="AC2287">
            <v>0</v>
          </cell>
          <cell r="AD2287">
            <v>0</v>
          </cell>
          <cell r="AE2287">
            <v>0</v>
          </cell>
          <cell r="AF2287">
            <v>0</v>
          </cell>
          <cell r="AG2287">
            <v>0</v>
          </cell>
          <cell r="AH2287">
            <v>0</v>
          </cell>
          <cell r="AI2287">
            <v>0</v>
          </cell>
          <cell r="AJ2287">
            <v>0</v>
          </cell>
          <cell r="AK2287">
            <v>0</v>
          </cell>
          <cell r="AL2287">
            <v>0</v>
          </cell>
          <cell r="AM2287">
            <v>0</v>
          </cell>
          <cell r="AN2287">
            <v>0</v>
          </cell>
          <cell r="AO2287">
            <v>0</v>
          </cell>
          <cell r="AQ2287">
            <v>0</v>
          </cell>
          <cell r="AR2287">
            <v>0</v>
          </cell>
        </row>
        <row r="2288">
          <cell r="AQ2288">
            <v>0</v>
          </cell>
          <cell r="AR2288">
            <v>0</v>
          </cell>
        </row>
        <row r="2289">
          <cell r="C2289">
            <v>0</v>
          </cell>
          <cell r="E2289">
            <v>0</v>
          </cell>
          <cell r="F2289">
            <v>0</v>
          </cell>
          <cell r="G2289">
            <v>0</v>
          </cell>
          <cell r="H2289">
            <v>0</v>
          </cell>
          <cell r="I2289">
            <v>0</v>
          </cell>
          <cell r="J2289">
            <v>0</v>
          </cell>
          <cell r="K2289">
            <v>0</v>
          </cell>
          <cell r="L2289">
            <v>0</v>
          </cell>
          <cell r="M2289">
            <v>0</v>
          </cell>
          <cell r="N2289">
            <v>0</v>
          </cell>
          <cell r="O2289">
            <v>0</v>
          </cell>
          <cell r="P2289">
            <v>0</v>
          </cell>
          <cell r="Q2289">
            <v>0</v>
          </cell>
          <cell r="R2289">
            <v>0</v>
          </cell>
          <cell r="S2289">
            <v>0</v>
          </cell>
          <cell r="T2289">
            <v>0</v>
          </cell>
          <cell r="U2289">
            <v>0</v>
          </cell>
          <cell r="V2289">
            <v>0</v>
          </cell>
          <cell r="W2289">
            <v>0</v>
          </cell>
          <cell r="X2289">
            <v>0</v>
          </cell>
          <cell r="Y2289">
            <v>0</v>
          </cell>
          <cell r="Z2289">
            <v>0</v>
          </cell>
          <cell r="AA2289">
            <v>0</v>
          </cell>
          <cell r="AB2289">
            <v>0</v>
          </cell>
          <cell r="AC2289">
            <v>0</v>
          </cell>
          <cell r="AD2289">
            <v>0</v>
          </cell>
          <cell r="AE2289">
            <v>0</v>
          </cell>
          <cell r="AF2289">
            <v>0</v>
          </cell>
          <cell r="AG2289">
            <v>0</v>
          </cell>
          <cell r="AH2289">
            <v>0</v>
          </cell>
          <cell r="AI2289">
            <v>0</v>
          </cell>
          <cell r="AJ2289">
            <v>0</v>
          </cell>
          <cell r="AK2289">
            <v>0</v>
          </cell>
          <cell r="AL2289">
            <v>0</v>
          </cell>
          <cell r="AM2289">
            <v>0</v>
          </cell>
          <cell r="AN2289">
            <v>0</v>
          </cell>
          <cell r="AO2289">
            <v>0</v>
          </cell>
          <cell r="AQ2289">
            <v>0</v>
          </cell>
          <cell r="AR2289">
            <v>0</v>
          </cell>
        </row>
        <row r="2290">
          <cell r="C2290">
            <v>0</v>
          </cell>
          <cell r="E2290">
            <v>0</v>
          </cell>
          <cell r="F2290">
            <v>0</v>
          </cell>
          <cell r="G2290">
            <v>0</v>
          </cell>
          <cell r="H2290">
            <v>0</v>
          </cell>
          <cell r="I2290">
            <v>0</v>
          </cell>
          <cell r="J2290">
            <v>0</v>
          </cell>
          <cell r="K2290">
            <v>0</v>
          </cell>
          <cell r="L2290">
            <v>0</v>
          </cell>
          <cell r="M2290">
            <v>0</v>
          </cell>
          <cell r="N2290">
            <v>0</v>
          </cell>
          <cell r="O2290">
            <v>0</v>
          </cell>
          <cell r="P2290">
            <v>0</v>
          </cell>
          <cell r="Q2290">
            <v>0</v>
          </cell>
          <cell r="R2290">
            <v>0</v>
          </cell>
          <cell r="S2290">
            <v>0</v>
          </cell>
          <cell r="T2290">
            <v>0</v>
          </cell>
          <cell r="U2290">
            <v>0</v>
          </cell>
          <cell r="V2290">
            <v>0</v>
          </cell>
          <cell r="W2290">
            <v>0</v>
          </cell>
          <cell r="X2290">
            <v>0</v>
          </cell>
          <cell r="Y2290">
            <v>0</v>
          </cell>
          <cell r="Z2290">
            <v>0</v>
          </cell>
          <cell r="AA2290">
            <v>0</v>
          </cell>
          <cell r="AB2290">
            <v>0</v>
          </cell>
          <cell r="AC2290">
            <v>0</v>
          </cell>
          <cell r="AD2290">
            <v>0</v>
          </cell>
          <cell r="AE2290">
            <v>0</v>
          </cell>
          <cell r="AF2290">
            <v>0</v>
          </cell>
          <cell r="AG2290">
            <v>0</v>
          </cell>
          <cell r="AH2290">
            <v>0</v>
          </cell>
          <cell r="AI2290">
            <v>0</v>
          </cell>
          <cell r="AJ2290">
            <v>0</v>
          </cell>
          <cell r="AK2290">
            <v>0</v>
          </cell>
          <cell r="AL2290">
            <v>0</v>
          </cell>
          <cell r="AM2290">
            <v>0</v>
          </cell>
          <cell r="AN2290">
            <v>0</v>
          </cell>
          <cell r="AO2290">
            <v>0</v>
          </cell>
          <cell r="AQ2290">
            <v>0</v>
          </cell>
          <cell r="AR2290">
            <v>0</v>
          </cell>
        </row>
        <row r="2291">
          <cell r="C2291">
            <v>0</v>
          </cell>
          <cell r="E2291">
            <v>0</v>
          </cell>
          <cell r="F2291">
            <v>0</v>
          </cell>
          <cell r="G2291">
            <v>0</v>
          </cell>
          <cell r="H2291">
            <v>0</v>
          </cell>
          <cell r="I2291">
            <v>0</v>
          </cell>
          <cell r="J2291">
            <v>0</v>
          </cell>
          <cell r="K2291">
            <v>0</v>
          </cell>
          <cell r="L2291">
            <v>0</v>
          </cell>
          <cell r="M2291">
            <v>0</v>
          </cell>
          <cell r="N2291">
            <v>0</v>
          </cell>
          <cell r="O2291">
            <v>0</v>
          </cell>
          <cell r="P2291">
            <v>0</v>
          </cell>
          <cell r="Q2291">
            <v>0</v>
          </cell>
          <cell r="R2291">
            <v>0</v>
          </cell>
          <cell r="S2291">
            <v>0</v>
          </cell>
          <cell r="T2291">
            <v>0</v>
          </cell>
          <cell r="U2291">
            <v>0</v>
          </cell>
          <cell r="V2291">
            <v>0</v>
          </cell>
          <cell r="W2291">
            <v>0</v>
          </cell>
          <cell r="X2291">
            <v>0</v>
          </cell>
          <cell r="Y2291">
            <v>0</v>
          </cell>
          <cell r="Z2291">
            <v>0</v>
          </cell>
          <cell r="AA2291">
            <v>0</v>
          </cell>
          <cell r="AB2291">
            <v>0</v>
          </cell>
          <cell r="AC2291">
            <v>0</v>
          </cell>
          <cell r="AD2291">
            <v>0</v>
          </cell>
          <cell r="AE2291">
            <v>0</v>
          </cell>
          <cell r="AF2291">
            <v>0</v>
          </cell>
          <cell r="AG2291">
            <v>0</v>
          </cell>
          <cell r="AH2291">
            <v>0</v>
          </cell>
          <cell r="AI2291">
            <v>0</v>
          </cell>
          <cell r="AJ2291">
            <v>0</v>
          </cell>
          <cell r="AK2291">
            <v>0</v>
          </cell>
          <cell r="AL2291">
            <v>0</v>
          </cell>
          <cell r="AM2291">
            <v>0</v>
          </cell>
          <cell r="AN2291">
            <v>0</v>
          </cell>
          <cell r="AO2291">
            <v>0</v>
          </cell>
          <cell r="AQ2291">
            <v>0</v>
          </cell>
          <cell r="AR2291">
            <v>0</v>
          </cell>
        </row>
        <row r="2292">
          <cell r="C2292">
            <v>0</v>
          </cell>
          <cell r="E2292">
            <v>0</v>
          </cell>
          <cell r="F2292">
            <v>0</v>
          </cell>
          <cell r="G2292">
            <v>0</v>
          </cell>
          <cell r="H2292">
            <v>0</v>
          </cell>
          <cell r="I2292">
            <v>0</v>
          </cell>
          <cell r="J2292">
            <v>0</v>
          </cell>
          <cell r="K2292">
            <v>0</v>
          </cell>
          <cell r="L2292">
            <v>0</v>
          </cell>
          <cell r="M2292">
            <v>0</v>
          </cell>
          <cell r="N2292">
            <v>0</v>
          </cell>
          <cell r="O2292">
            <v>0</v>
          </cell>
          <cell r="P2292">
            <v>0</v>
          </cell>
          <cell r="Q2292">
            <v>0</v>
          </cell>
          <cell r="R2292">
            <v>0</v>
          </cell>
          <cell r="S2292">
            <v>0</v>
          </cell>
          <cell r="T2292">
            <v>0</v>
          </cell>
          <cell r="U2292">
            <v>0</v>
          </cell>
          <cell r="V2292">
            <v>0</v>
          </cell>
          <cell r="W2292">
            <v>0</v>
          </cell>
          <cell r="X2292">
            <v>0</v>
          </cell>
          <cell r="Y2292">
            <v>0</v>
          </cell>
          <cell r="Z2292">
            <v>0</v>
          </cell>
          <cell r="AA2292">
            <v>0</v>
          </cell>
          <cell r="AB2292">
            <v>0</v>
          </cell>
          <cell r="AC2292">
            <v>0</v>
          </cell>
          <cell r="AD2292">
            <v>0</v>
          </cell>
          <cell r="AE2292">
            <v>0</v>
          </cell>
          <cell r="AF2292">
            <v>0</v>
          </cell>
          <cell r="AG2292">
            <v>0</v>
          </cell>
          <cell r="AH2292">
            <v>0</v>
          </cell>
          <cell r="AI2292">
            <v>0</v>
          </cell>
          <cell r="AJ2292">
            <v>0</v>
          </cell>
          <cell r="AK2292">
            <v>0</v>
          </cell>
          <cell r="AL2292">
            <v>0</v>
          </cell>
          <cell r="AM2292">
            <v>0</v>
          </cell>
          <cell r="AN2292">
            <v>0</v>
          </cell>
          <cell r="AO2292">
            <v>0</v>
          </cell>
          <cell r="AQ2292">
            <v>0</v>
          </cell>
          <cell r="AR2292">
            <v>0</v>
          </cell>
        </row>
        <row r="2293">
          <cell r="C2293">
            <v>0</v>
          </cell>
          <cell r="E2293">
            <v>0</v>
          </cell>
          <cell r="F2293">
            <v>0</v>
          </cell>
          <cell r="G2293">
            <v>0</v>
          </cell>
          <cell r="H2293">
            <v>0</v>
          </cell>
          <cell r="I2293">
            <v>0</v>
          </cell>
          <cell r="J2293">
            <v>0</v>
          </cell>
          <cell r="K2293">
            <v>0</v>
          </cell>
          <cell r="L2293">
            <v>0</v>
          </cell>
          <cell r="M2293">
            <v>0</v>
          </cell>
          <cell r="N2293">
            <v>0</v>
          </cell>
          <cell r="O2293">
            <v>0</v>
          </cell>
          <cell r="P2293">
            <v>0</v>
          </cell>
          <cell r="Q2293">
            <v>0</v>
          </cell>
          <cell r="R2293">
            <v>0</v>
          </cell>
          <cell r="S2293">
            <v>0</v>
          </cell>
          <cell r="T2293">
            <v>0</v>
          </cell>
          <cell r="U2293">
            <v>0</v>
          </cell>
          <cell r="V2293">
            <v>0</v>
          </cell>
          <cell r="W2293">
            <v>0</v>
          </cell>
          <cell r="X2293">
            <v>0</v>
          </cell>
          <cell r="Y2293">
            <v>0</v>
          </cell>
          <cell r="Z2293">
            <v>0</v>
          </cell>
          <cell r="AA2293">
            <v>0</v>
          </cell>
          <cell r="AB2293">
            <v>0</v>
          </cell>
          <cell r="AC2293">
            <v>0</v>
          </cell>
          <cell r="AD2293">
            <v>0</v>
          </cell>
          <cell r="AE2293">
            <v>0</v>
          </cell>
          <cell r="AF2293">
            <v>0</v>
          </cell>
          <cell r="AG2293">
            <v>0</v>
          </cell>
          <cell r="AH2293">
            <v>0</v>
          </cell>
          <cell r="AI2293">
            <v>0</v>
          </cell>
          <cell r="AJ2293">
            <v>0</v>
          </cell>
          <cell r="AK2293">
            <v>0</v>
          </cell>
          <cell r="AL2293">
            <v>0</v>
          </cell>
          <cell r="AM2293">
            <v>0</v>
          </cell>
          <cell r="AN2293">
            <v>0</v>
          </cell>
          <cell r="AO2293">
            <v>0</v>
          </cell>
          <cell r="AQ2293">
            <v>0</v>
          </cell>
          <cell r="AR2293">
            <v>0</v>
          </cell>
        </row>
        <row r="2294">
          <cell r="C2294">
            <v>0</v>
          </cell>
          <cell r="E2294">
            <v>0</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cell r="AF2294">
            <v>0</v>
          </cell>
          <cell r="AG2294">
            <v>0</v>
          </cell>
          <cell r="AH2294">
            <v>0</v>
          </cell>
          <cell r="AI2294">
            <v>0</v>
          </cell>
          <cell r="AJ2294">
            <v>0</v>
          </cell>
          <cell r="AK2294">
            <v>0</v>
          </cell>
          <cell r="AL2294">
            <v>0</v>
          </cell>
          <cell r="AM2294">
            <v>0</v>
          </cell>
          <cell r="AN2294">
            <v>0</v>
          </cell>
          <cell r="AO2294">
            <v>0</v>
          </cell>
          <cell r="AQ2294">
            <v>0</v>
          </cell>
          <cell r="AR2294">
            <v>0</v>
          </cell>
        </row>
        <row r="2295">
          <cell r="C2295">
            <v>0</v>
          </cell>
          <cell r="E2295">
            <v>0</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cell r="AF2295">
            <v>0</v>
          </cell>
          <cell r="AG2295">
            <v>0</v>
          </cell>
          <cell r="AH2295">
            <v>0</v>
          </cell>
          <cell r="AI2295">
            <v>0</v>
          </cell>
          <cell r="AJ2295">
            <v>0</v>
          </cell>
          <cell r="AK2295">
            <v>0</v>
          </cell>
          <cell r="AL2295">
            <v>0</v>
          </cell>
          <cell r="AM2295">
            <v>0</v>
          </cell>
          <cell r="AN2295">
            <v>0</v>
          </cell>
          <cell r="AO2295">
            <v>0</v>
          </cell>
          <cell r="AQ2295">
            <v>0</v>
          </cell>
          <cell r="AR2295">
            <v>0</v>
          </cell>
        </row>
        <row r="2296">
          <cell r="C2296">
            <v>0</v>
          </cell>
          <cell r="E2296">
            <v>0</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cell r="AF2296">
            <v>0</v>
          </cell>
          <cell r="AG2296">
            <v>0</v>
          </cell>
          <cell r="AH2296">
            <v>0</v>
          </cell>
          <cell r="AI2296">
            <v>0</v>
          </cell>
          <cell r="AJ2296">
            <v>0</v>
          </cell>
          <cell r="AK2296">
            <v>0</v>
          </cell>
          <cell r="AL2296">
            <v>0</v>
          </cell>
          <cell r="AM2296">
            <v>0</v>
          </cell>
          <cell r="AN2296">
            <v>0</v>
          </cell>
          <cell r="AO2296">
            <v>0</v>
          </cell>
          <cell r="AQ2296">
            <v>0</v>
          </cell>
          <cell r="AR2296">
            <v>0</v>
          </cell>
        </row>
        <row r="2297">
          <cell r="C2297">
            <v>0</v>
          </cell>
          <cell r="E2297">
            <v>0</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cell r="AF2297">
            <v>0</v>
          </cell>
          <cell r="AG2297">
            <v>0</v>
          </cell>
          <cell r="AH2297">
            <v>0</v>
          </cell>
          <cell r="AI2297">
            <v>0</v>
          </cell>
          <cell r="AJ2297">
            <v>0</v>
          </cell>
          <cell r="AK2297">
            <v>0</v>
          </cell>
          <cell r="AL2297">
            <v>0</v>
          </cell>
          <cell r="AM2297">
            <v>0</v>
          </cell>
          <cell r="AN2297">
            <v>0</v>
          </cell>
          <cell r="AO2297">
            <v>0</v>
          </cell>
          <cell r="AQ2297">
            <v>0</v>
          </cell>
          <cell r="AR2297">
            <v>0</v>
          </cell>
        </row>
        <row r="2298">
          <cell r="C2298">
            <v>0</v>
          </cell>
          <cell r="E2298">
            <v>0</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cell r="AF2298">
            <v>0</v>
          </cell>
          <cell r="AG2298">
            <v>0</v>
          </cell>
          <cell r="AH2298">
            <v>0</v>
          </cell>
          <cell r="AI2298">
            <v>0</v>
          </cell>
          <cell r="AJ2298">
            <v>0</v>
          </cell>
          <cell r="AK2298">
            <v>0</v>
          </cell>
          <cell r="AL2298">
            <v>0</v>
          </cell>
          <cell r="AM2298">
            <v>0</v>
          </cell>
          <cell r="AN2298">
            <v>0</v>
          </cell>
          <cell r="AO2298">
            <v>0</v>
          </cell>
          <cell r="AQ2298">
            <v>0</v>
          </cell>
          <cell r="AR2298">
            <v>0</v>
          </cell>
        </row>
        <row r="2299">
          <cell r="C2299">
            <v>0</v>
          </cell>
          <cell r="E2299">
            <v>0</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cell r="AF2299">
            <v>0</v>
          </cell>
          <cell r="AG2299">
            <v>0</v>
          </cell>
          <cell r="AH2299">
            <v>0</v>
          </cell>
          <cell r="AI2299">
            <v>0</v>
          </cell>
          <cell r="AJ2299">
            <v>0</v>
          </cell>
          <cell r="AK2299">
            <v>0</v>
          </cell>
          <cell r="AL2299">
            <v>0</v>
          </cell>
          <cell r="AM2299">
            <v>0</v>
          </cell>
          <cell r="AN2299">
            <v>0</v>
          </cell>
          <cell r="AO2299">
            <v>0</v>
          </cell>
          <cell r="AQ2299">
            <v>0</v>
          </cell>
          <cell r="AR2299">
            <v>0</v>
          </cell>
        </row>
        <row r="2300">
          <cell r="C2300">
            <v>0</v>
          </cell>
          <cell r="E2300">
            <v>0</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cell r="AF2300">
            <v>0</v>
          </cell>
          <cell r="AG2300">
            <v>0</v>
          </cell>
          <cell r="AH2300">
            <v>0</v>
          </cell>
          <cell r="AI2300">
            <v>0</v>
          </cell>
          <cell r="AJ2300">
            <v>0</v>
          </cell>
          <cell r="AK2300">
            <v>0</v>
          </cell>
          <cell r="AL2300">
            <v>0</v>
          </cell>
          <cell r="AM2300">
            <v>0</v>
          </cell>
          <cell r="AN2300">
            <v>0</v>
          </cell>
          <cell r="AO2300">
            <v>0</v>
          </cell>
          <cell r="AQ2300">
            <v>0</v>
          </cell>
          <cell r="AR2300">
            <v>0</v>
          </cell>
        </row>
        <row r="2301">
          <cell r="C2301">
            <v>0</v>
          </cell>
          <cell r="E2301">
            <v>0</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cell r="AF2301">
            <v>0</v>
          </cell>
          <cell r="AG2301">
            <v>0</v>
          </cell>
          <cell r="AH2301">
            <v>0</v>
          </cell>
          <cell r="AI2301">
            <v>0</v>
          </cell>
          <cell r="AJ2301">
            <v>0</v>
          </cell>
          <cell r="AK2301">
            <v>0</v>
          </cell>
          <cell r="AL2301">
            <v>0</v>
          </cell>
          <cell r="AM2301">
            <v>0</v>
          </cell>
          <cell r="AN2301">
            <v>0</v>
          </cell>
          <cell r="AO2301">
            <v>0</v>
          </cell>
          <cell r="AQ2301">
            <v>0</v>
          </cell>
          <cell r="AR2301">
            <v>0</v>
          </cell>
        </row>
        <row r="2302">
          <cell r="C2302">
            <v>0</v>
          </cell>
          <cell r="E2302">
            <v>0</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cell r="AF2302">
            <v>0</v>
          </cell>
          <cell r="AG2302">
            <v>0</v>
          </cell>
          <cell r="AH2302">
            <v>0</v>
          </cell>
          <cell r="AI2302">
            <v>0</v>
          </cell>
          <cell r="AJ2302">
            <v>0</v>
          </cell>
          <cell r="AK2302">
            <v>0</v>
          </cell>
          <cell r="AL2302">
            <v>0</v>
          </cell>
          <cell r="AM2302">
            <v>0</v>
          </cell>
          <cell r="AN2302">
            <v>0</v>
          </cell>
          <cell r="AO2302">
            <v>0</v>
          </cell>
          <cell r="AQ2302">
            <v>0</v>
          </cell>
          <cell r="AR2302">
            <v>0</v>
          </cell>
        </row>
        <row r="2303">
          <cell r="C2303">
            <v>0</v>
          </cell>
          <cell r="E2303">
            <v>0</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cell r="AF2303">
            <v>0</v>
          </cell>
          <cell r="AG2303">
            <v>0</v>
          </cell>
          <cell r="AH2303">
            <v>0</v>
          </cell>
          <cell r="AI2303">
            <v>0</v>
          </cell>
          <cell r="AJ2303">
            <v>0</v>
          </cell>
          <cell r="AK2303">
            <v>0</v>
          </cell>
          <cell r="AL2303">
            <v>0</v>
          </cell>
          <cell r="AM2303">
            <v>0</v>
          </cell>
          <cell r="AN2303">
            <v>0</v>
          </cell>
          <cell r="AO2303">
            <v>0</v>
          </cell>
          <cell r="AQ2303">
            <v>0</v>
          </cell>
          <cell r="AR2303">
            <v>0</v>
          </cell>
        </row>
        <row r="2304">
          <cell r="C2304">
            <v>0</v>
          </cell>
          <cell r="E2304">
            <v>0</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cell r="AF2304">
            <v>0</v>
          </cell>
          <cell r="AG2304">
            <v>0</v>
          </cell>
          <cell r="AH2304">
            <v>0</v>
          </cell>
          <cell r="AI2304">
            <v>0</v>
          </cell>
          <cell r="AJ2304">
            <v>0</v>
          </cell>
          <cell r="AK2304">
            <v>0</v>
          </cell>
          <cell r="AL2304">
            <v>0</v>
          </cell>
          <cell r="AM2304">
            <v>0</v>
          </cell>
          <cell r="AN2304">
            <v>0</v>
          </cell>
          <cell r="AO2304">
            <v>0</v>
          </cell>
          <cell r="AQ2304">
            <v>0</v>
          </cell>
          <cell r="AR2304">
            <v>0</v>
          </cell>
        </row>
        <row r="2305">
          <cell r="C2305">
            <v>0</v>
          </cell>
          <cell r="E2305">
            <v>0</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cell r="AF2305">
            <v>0</v>
          </cell>
          <cell r="AG2305">
            <v>0</v>
          </cell>
          <cell r="AH2305">
            <v>0</v>
          </cell>
          <cell r="AI2305">
            <v>0</v>
          </cell>
          <cell r="AJ2305">
            <v>0</v>
          </cell>
          <cell r="AK2305">
            <v>0</v>
          </cell>
          <cell r="AL2305">
            <v>0</v>
          </cell>
          <cell r="AM2305">
            <v>0</v>
          </cell>
          <cell r="AN2305">
            <v>0</v>
          </cell>
          <cell r="AO2305">
            <v>0</v>
          </cell>
          <cell r="AQ2305">
            <v>0</v>
          </cell>
          <cell r="AR2305">
            <v>0</v>
          </cell>
        </row>
        <row r="2306">
          <cell r="E2306">
            <v>0</v>
          </cell>
          <cell r="F2306">
            <v>0</v>
          </cell>
          <cell r="G2306">
            <v>0</v>
          </cell>
          <cell r="H2306">
            <v>0</v>
          </cell>
          <cell r="I2306">
            <v>0</v>
          </cell>
          <cell r="J2306">
            <v>0</v>
          </cell>
          <cell r="K2306">
            <v>0</v>
          </cell>
          <cell r="L2306">
            <v>0</v>
          </cell>
          <cell r="M2306">
            <v>0</v>
          </cell>
          <cell r="N2306">
            <v>0</v>
          </cell>
          <cell r="O2306">
            <v>0</v>
          </cell>
          <cell r="P2306">
            <v>0</v>
          </cell>
          <cell r="Q2306">
            <v>0</v>
          </cell>
          <cell r="R2306">
            <v>0</v>
          </cell>
          <cell r="S2306">
            <v>0</v>
          </cell>
          <cell r="T2306">
            <v>0</v>
          </cell>
          <cell r="U2306">
            <v>0</v>
          </cell>
          <cell r="V2306">
            <v>0</v>
          </cell>
          <cell r="W2306">
            <v>0</v>
          </cell>
          <cell r="X2306">
            <v>0</v>
          </cell>
          <cell r="Y2306">
            <v>0</v>
          </cell>
          <cell r="Z2306">
            <v>0</v>
          </cell>
          <cell r="AA2306">
            <v>0</v>
          </cell>
          <cell r="AB2306">
            <v>0</v>
          </cell>
          <cell r="AC2306">
            <v>0</v>
          </cell>
          <cell r="AD2306">
            <v>0</v>
          </cell>
          <cell r="AE2306">
            <v>0</v>
          </cell>
          <cell r="AF2306">
            <v>0</v>
          </cell>
          <cell r="AG2306">
            <v>0</v>
          </cell>
          <cell r="AH2306">
            <v>0</v>
          </cell>
          <cell r="AI2306">
            <v>0</v>
          </cell>
          <cell r="AJ2306">
            <v>0</v>
          </cell>
          <cell r="AK2306">
            <v>0</v>
          </cell>
          <cell r="AL2306">
            <v>0</v>
          </cell>
          <cell r="AM2306">
            <v>0</v>
          </cell>
          <cell r="AN2306">
            <v>0</v>
          </cell>
          <cell r="AO2306">
            <v>0</v>
          </cell>
          <cell r="AQ2306">
            <v>0</v>
          </cell>
          <cell r="AR2306">
            <v>0</v>
          </cell>
        </row>
        <row r="2307">
          <cell r="AQ2307">
            <v>0</v>
          </cell>
          <cell r="AR2307">
            <v>0</v>
          </cell>
        </row>
        <row r="2308">
          <cell r="C2308">
            <v>0</v>
          </cell>
          <cell r="E2308">
            <v>0</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cell r="AF2308">
            <v>0</v>
          </cell>
          <cell r="AG2308">
            <v>0</v>
          </cell>
          <cell r="AH2308">
            <v>0</v>
          </cell>
          <cell r="AI2308">
            <v>0</v>
          </cell>
          <cell r="AJ2308">
            <v>0</v>
          </cell>
          <cell r="AK2308">
            <v>0</v>
          </cell>
          <cell r="AL2308">
            <v>0</v>
          </cell>
          <cell r="AM2308">
            <v>0</v>
          </cell>
          <cell r="AN2308">
            <v>0</v>
          </cell>
          <cell r="AO2308">
            <v>0</v>
          </cell>
          <cell r="AQ2308">
            <v>0</v>
          </cell>
          <cell r="AR2308">
            <v>0</v>
          </cell>
        </row>
        <row r="2309">
          <cell r="C2309">
            <v>0</v>
          </cell>
          <cell r="E2309">
            <v>0</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cell r="AF2309">
            <v>0</v>
          </cell>
          <cell r="AG2309">
            <v>0</v>
          </cell>
          <cell r="AH2309">
            <v>0</v>
          </cell>
          <cell r="AI2309">
            <v>0</v>
          </cell>
          <cell r="AJ2309">
            <v>0</v>
          </cell>
          <cell r="AK2309">
            <v>0</v>
          </cell>
          <cell r="AL2309">
            <v>0</v>
          </cell>
          <cell r="AM2309">
            <v>0</v>
          </cell>
          <cell r="AN2309">
            <v>0</v>
          </cell>
          <cell r="AO2309">
            <v>0</v>
          </cell>
          <cell r="AQ2309">
            <v>0</v>
          </cell>
          <cell r="AR2309">
            <v>0</v>
          </cell>
        </row>
        <row r="2310">
          <cell r="C2310">
            <v>0</v>
          </cell>
          <cell r="E2310">
            <v>0</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cell r="AF2310">
            <v>0</v>
          </cell>
          <cell r="AG2310">
            <v>0</v>
          </cell>
          <cell r="AH2310">
            <v>0</v>
          </cell>
          <cell r="AI2310">
            <v>0</v>
          </cell>
          <cell r="AJ2310">
            <v>0</v>
          </cell>
          <cell r="AK2310">
            <v>0</v>
          </cell>
          <cell r="AL2310">
            <v>0</v>
          </cell>
          <cell r="AM2310">
            <v>0</v>
          </cell>
          <cell r="AN2310">
            <v>0</v>
          </cell>
          <cell r="AO2310">
            <v>0</v>
          </cell>
          <cell r="AQ2310">
            <v>0</v>
          </cell>
          <cell r="AR2310">
            <v>0</v>
          </cell>
        </row>
        <row r="2311">
          <cell r="C2311">
            <v>0</v>
          </cell>
          <cell r="E2311">
            <v>0</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cell r="AF2311">
            <v>0</v>
          </cell>
          <cell r="AG2311">
            <v>0</v>
          </cell>
          <cell r="AH2311">
            <v>0</v>
          </cell>
          <cell r="AI2311">
            <v>0</v>
          </cell>
          <cell r="AJ2311">
            <v>0</v>
          </cell>
          <cell r="AK2311">
            <v>0</v>
          </cell>
          <cell r="AL2311">
            <v>0</v>
          </cell>
          <cell r="AM2311">
            <v>0</v>
          </cell>
          <cell r="AN2311">
            <v>0</v>
          </cell>
          <cell r="AO2311">
            <v>0</v>
          </cell>
          <cell r="AQ2311">
            <v>0</v>
          </cell>
          <cell r="AR2311">
            <v>0</v>
          </cell>
        </row>
        <row r="2312">
          <cell r="C2312">
            <v>0</v>
          </cell>
          <cell r="E2312">
            <v>0</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cell r="AF2312">
            <v>0</v>
          </cell>
          <cell r="AG2312">
            <v>0</v>
          </cell>
          <cell r="AH2312">
            <v>0</v>
          </cell>
          <cell r="AI2312">
            <v>0</v>
          </cell>
          <cell r="AJ2312">
            <v>0</v>
          </cell>
          <cell r="AK2312">
            <v>0</v>
          </cell>
          <cell r="AL2312">
            <v>0</v>
          </cell>
          <cell r="AM2312">
            <v>0</v>
          </cell>
          <cell r="AN2312">
            <v>0</v>
          </cell>
          <cell r="AO2312">
            <v>0</v>
          </cell>
          <cell r="AQ2312">
            <v>0</v>
          </cell>
          <cell r="AR2312">
            <v>0</v>
          </cell>
        </row>
        <row r="2313">
          <cell r="C2313">
            <v>0</v>
          </cell>
          <cell r="E2313">
            <v>0</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cell r="AF2313">
            <v>0</v>
          </cell>
          <cell r="AG2313">
            <v>0</v>
          </cell>
          <cell r="AH2313">
            <v>0</v>
          </cell>
          <cell r="AI2313">
            <v>0</v>
          </cell>
          <cell r="AJ2313">
            <v>0</v>
          </cell>
          <cell r="AK2313">
            <v>0</v>
          </cell>
          <cell r="AL2313">
            <v>0</v>
          </cell>
          <cell r="AM2313">
            <v>0</v>
          </cell>
          <cell r="AN2313">
            <v>0</v>
          </cell>
          <cell r="AO2313">
            <v>0</v>
          </cell>
          <cell r="AQ2313">
            <v>0</v>
          </cell>
          <cell r="AR2313">
            <v>0</v>
          </cell>
        </row>
        <row r="2314">
          <cell r="C2314">
            <v>0</v>
          </cell>
          <cell r="E2314">
            <v>0</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cell r="AF2314">
            <v>0</v>
          </cell>
          <cell r="AG2314">
            <v>0</v>
          </cell>
          <cell r="AH2314">
            <v>0</v>
          </cell>
          <cell r="AI2314">
            <v>0</v>
          </cell>
          <cell r="AJ2314">
            <v>0</v>
          </cell>
          <cell r="AK2314">
            <v>0</v>
          </cell>
          <cell r="AL2314">
            <v>0</v>
          </cell>
          <cell r="AM2314">
            <v>0</v>
          </cell>
          <cell r="AN2314">
            <v>0</v>
          </cell>
          <cell r="AO2314">
            <v>0</v>
          </cell>
          <cell r="AQ2314">
            <v>0</v>
          </cell>
          <cell r="AR2314">
            <v>0</v>
          </cell>
        </row>
        <row r="2315">
          <cell r="C2315">
            <v>0</v>
          </cell>
          <cell r="E2315">
            <v>0</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cell r="AF2315">
            <v>0</v>
          </cell>
          <cell r="AG2315">
            <v>0</v>
          </cell>
          <cell r="AH2315">
            <v>0</v>
          </cell>
          <cell r="AI2315">
            <v>0</v>
          </cell>
          <cell r="AJ2315">
            <v>0</v>
          </cell>
          <cell r="AK2315">
            <v>0</v>
          </cell>
          <cell r="AL2315">
            <v>0</v>
          </cell>
          <cell r="AM2315">
            <v>0</v>
          </cell>
          <cell r="AN2315">
            <v>0</v>
          </cell>
          <cell r="AO2315">
            <v>0</v>
          </cell>
          <cell r="AQ2315">
            <v>0</v>
          </cell>
          <cell r="AR2315">
            <v>0</v>
          </cell>
        </row>
        <row r="2316">
          <cell r="C2316">
            <v>0</v>
          </cell>
          <cell r="E2316">
            <v>0</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cell r="AF2316">
            <v>0</v>
          </cell>
          <cell r="AG2316">
            <v>0</v>
          </cell>
          <cell r="AH2316">
            <v>0</v>
          </cell>
          <cell r="AI2316">
            <v>0</v>
          </cell>
          <cell r="AJ2316">
            <v>0</v>
          </cell>
          <cell r="AK2316">
            <v>0</v>
          </cell>
          <cell r="AL2316">
            <v>0</v>
          </cell>
          <cell r="AM2316">
            <v>0</v>
          </cell>
          <cell r="AN2316">
            <v>0</v>
          </cell>
          <cell r="AO2316">
            <v>0</v>
          </cell>
          <cell r="AQ2316">
            <v>0</v>
          </cell>
          <cell r="AR2316">
            <v>0</v>
          </cell>
        </row>
        <row r="2317">
          <cell r="C2317">
            <v>0</v>
          </cell>
          <cell r="E2317">
            <v>0</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cell r="AF2317">
            <v>0</v>
          </cell>
          <cell r="AG2317">
            <v>0</v>
          </cell>
          <cell r="AH2317">
            <v>0</v>
          </cell>
          <cell r="AI2317">
            <v>0</v>
          </cell>
          <cell r="AJ2317">
            <v>0</v>
          </cell>
          <cell r="AK2317">
            <v>0</v>
          </cell>
          <cell r="AL2317">
            <v>0</v>
          </cell>
          <cell r="AM2317">
            <v>0</v>
          </cell>
          <cell r="AN2317">
            <v>0</v>
          </cell>
          <cell r="AO2317">
            <v>0</v>
          </cell>
          <cell r="AQ2317">
            <v>0</v>
          </cell>
          <cell r="AR2317">
            <v>0</v>
          </cell>
        </row>
        <row r="2318">
          <cell r="C2318">
            <v>0</v>
          </cell>
          <cell r="E2318">
            <v>0</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cell r="AF2318">
            <v>0</v>
          </cell>
          <cell r="AG2318">
            <v>0</v>
          </cell>
          <cell r="AH2318">
            <v>0</v>
          </cell>
          <cell r="AI2318">
            <v>0</v>
          </cell>
          <cell r="AJ2318">
            <v>0</v>
          </cell>
          <cell r="AK2318">
            <v>0</v>
          </cell>
          <cell r="AL2318">
            <v>0</v>
          </cell>
          <cell r="AM2318">
            <v>0</v>
          </cell>
          <cell r="AN2318">
            <v>0</v>
          </cell>
          <cell r="AO2318">
            <v>0</v>
          </cell>
          <cell r="AQ2318">
            <v>0</v>
          </cell>
          <cell r="AR2318">
            <v>0</v>
          </cell>
        </row>
        <row r="2319">
          <cell r="C2319">
            <v>0</v>
          </cell>
          <cell r="E2319">
            <v>0</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cell r="AF2319">
            <v>0</v>
          </cell>
          <cell r="AG2319">
            <v>0</v>
          </cell>
          <cell r="AH2319">
            <v>0</v>
          </cell>
          <cell r="AI2319">
            <v>0</v>
          </cell>
          <cell r="AJ2319">
            <v>0</v>
          </cell>
          <cell r="AK2319">
            <v>0</v>
          </cell>
          <cell r="AL2319">
            <v>0</v>
          </cell>
          <cell r="AM2319">
            <v>0</v>
          </cell>
          <cell r="AN2319">
            <v>0</v>
          </cell>
          <cell r="AO2319">
            <v>0</v>
          </cell>
          <cell r="AQ2319">
            <v>0</v>
          </cell>
          <cell r="AR2319">
            <v>0</v>
          </cell>
        </row>
        <row r="2320">
          <cell r="C2320">
            <v>0</v>
          </cell>
          <cell r="E2320">
            <v>0</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cell r="AF2320">
            <v>0</v>
          </cell>
          <cell r="AG2320">
            <v>0</v>
          </cell>
          <cell r="AH2320">
            <v>0</v>
          </cell>
          <cell r="AI2320">
            <v>0</v>
          </cell>
          <cell r="AJ2320">
            <v>0</v>
          </cell>
          <cell r="AK2320">
            <v>0</v>
          </cell>
          <cell r="AL2320">
            <v>0</v>
          </cell>
          <cell r="AM2320">
            <v>0</v>
          </cell>
          <cell r="AN2320">
            <v>0</v>
          </cell>
          <cell r="AO2320">
            <v>0</v>
          </cell>
          <cell r="AQ2320">
            <v>0</v>
          </cell>
          <cell r="AR2320">
            <v>0</v>
          </cell>
        </row>
        <row r="2321">
          <cell r="C2321">
            <v>0</v>
          </cell>
          <cell r="E2321">
            <v>0</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cell r="AF2321">
            <v>0</v>
          </cell>
          <cell r="AG2321">
            <v>0</v>
          </cell>
          <cell r="AH2321">
            <v>0</v>
          </cell>
          <cell r="AI2321">
            <v>0</v>
          </cell>
          <cell r="AJ2321">
            <v>0</v>
          </cell>
          <cell r="AK2321">
            <v>0</v>
          </cell>
          <cell r="AL2321">
            <v>0</v>
          </cell>
          <cell r="AM2321">
            <v>0</v>
          </cell>
          <cell r="AN2321">
            <v>0</v>
          </cell>
          <cell r="AO2321">
            <v>0</v>
          </cell>
          <cell r="AQ2321">
            <v>0</v>
          </cell>
          <cell r="AR2321">
            <v>0</v>
          </cell>
        </row>
        <row r="2322">
          <cell r="C2322">
            <v>0</v>
          </cell>
          <cell r="E2322">
            <v>0</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cell r="AF2322">
            <v>0</v>
          </cell>
          <cell r="AG2322">
            <v>0</v>
          </cell>
          <cell r="AH2322">
            <v>0</v>
          </cell>
          <cell r="AI2322">
            <v>0</v>
          </cell>
          <cell r="AJ2322">
            <v>0</v>
          </cell>
          <cell r="AK2322">
            <v>0</v>
          </cell>
          <cell r="AL2322">
            <v>0</v>
          </cell>
          <cell r="AM2322">
            <v>0</v>
          </cell>
          <cell r="AN2322">
            <v>0</v>
          </cell>
          <cell r="AO2322">
            <v>0</v>
          </cell>
          <cell r="AQ2322">
            <v>0</v>
          </cell>
          <cell r="AR2322">
            <v>0</v>
          </cell>
        </row>
        <row r="2323">
          <cell r="C2323">
            <v>0</v>
          </cell>
          <cell r="E2323">
            <v>0</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cell r="AF2323">
            <v>0</v>
          </cell>
          <cell r="AG2323">
            <v>0</v>
          </cell>
          <cell r="AH2323">
            <v>0</v>
          </cell>
          <cell r="AI2323">
            <v>0</v>
          </cell>
          <cell r="AJ2323">
            <v>0</v>
          </cell>
          <cell r="AK2323">
            <v>0</v>
          </cell>
          <cell r="AL2323">
            <v>0</v>
          </cell>
          <cell r="AM2323">
            <v>0</v>
          </cell>
          <cell r="AN2323">
            <v>0</v>
          </cell>
          <cell r="AO2323">
            <v>0</v>
          </cell>
          <cell r="AQ2323">
            <v>0</v>
          </cell>
          <cell r="AR2323">
            <v>0</v>
          </cell>
        </row>
        <row r="2324">
          <cell r="C2324">
            <v>0</v>
          </cell>
          <cell r="E2324">
            <v>0</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cell r="AF2324">
            <v>0</v>
          </cell>
          <cell r="AG2324">
            <v>0</v>
          </cell>
          <cell r="AH2324">
            <v>0</v>
          </cell>
          <cell r="AI2324">
            <v>0</v>
          </cell>
          <cell r="AJ2324">
            <v>0</v>
          </cell>
          <cell r="AK2324">
            <v>0</v>
          </cell>
          <cell r="AL2324">
            <v>0</v>
          </cell>
          <cell r="AM2324">
            <v>0</v>
          </cell>
          <cell r="AN2324">
            <v>0</v>
          </cell>
          <cell r="AO2324">
            <v>0</v>
          </cell>
          <cell r="AQ2324">
            <v>0</v>
          </cell>
          <cell r="AR2324">
            <v>0</v>
          </cell>
        </row>
        <row r="2325">
          <cell r="E2325">
            <v>0</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cell r="AF2325">
            <v>0</v>
          </cell>
          <cell r="AG2325">
            <v>0</v>
          </cell>
          <cell r="AH2325">
            <v>0</v>
          </cell>
          <cell r="AI2325">
            <v>0</v>
          </cell>
          <cell r="AJ2325">
            <v>0</v>
          </cell>
          <cell r="AK2325">
            <v>0</v>
          </cell>
          <cell r="AL2325">
            <v>0</v>
          </cell>
          <cell r="AM2325">
            <v>0</v>
          </cell>
          <cell r="AN2325">
            <v>0</v>
          </cell>
          <cell r="AO2325">
            <v>0</v>
          </cell>
          <cell r="AQ2325">
            <v>0</v>
          </cell>
          <cell r="AR2325">
            <v>0</v>
          </cell>
        </row>
        <row r="2326">
          <cell r="AQ2326">
            <v>0</v>
          </cell>
          <cell r="AR2326">
            <v>0</v>
          </cell>
        </row>
        <row r="2327">
          <cell r="C2327">
            <v>0</v>
          </cell>
          <cell r="E2327">
            <v>0</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cell r="AF2327">
            <v>0</v>
          </cell>
          <cell r="AG2327">
            <v>0</v>
          </cell>
          <cell r="AH2327">
            <v>0</v>
          </cell>
          <cell r="AI2327">
            <v>0</v>
          </cell>
          <cell r="AJ2327">
            <v>0</v>
          </cell>
          <cell r="AK2327">
            <v>0</v>
          </cell>
          <cell r="AL2327">
            <v>0</v>
          </cell>
          <cell r="AM2327">
            <v>0</v>
          </cell>
          <cell r="AN2327">
            <v>0</v>
          </cell>
          <cell r="AO2327">
            <v>0</v>
          </cell>
          <cell r="AQ2327">
            <v>0</v>
          </cell>
          <cell r="AR2327">
            <v>0</v>
          </cell>
        </row>
        <row r="2328">
          <cell r="C2328">
            <v>0</v>
          </cell>
          <cell r="E2328">
            <v>0</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cell r="AF2328">
            <v>0</v>
          </cell>
          <cell r="AG2328">
            <v>0</v>
          </cell>
          <cell r="AH2328">
            <v>0</v>
          </cell>
          <cell r="AI2328">
            <v>0</v>
          </cell>
          <cell r="AJ2328">
            <v>0</v>
          </cell>
          <cell r="AK2328">
            <v>0</v>
          </cell>
          <cell r="AL2328">
            <v>0</v>
          </cell>
          <cell r="AM2328">
            <v>0</v>
          </cell>
          <cell r="AN2328">
            <v>0</v>
          </cell>
          <cell r="AO2328">
            <v>0</v>
          </cell>
          <cell r="AQ2328">
            <v>0</v>
          </cell>
          <cell r="AR2328">
            <v>0</v>
          </cell>
        </row>
        <row r="2329">
          <cell r="C2329">
            <v>0</v>
          </cell>
          <cell r="E2329">
            <v>0</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cell r="AF2329">
            <v>0</v>
          </cell>
          <cell r="AG2329">
            <v>0</v>
          </cell>
          <cell r="AH2329">
            <v>0</v>
          </cell>
          <cell r="AI2329">
            <v>0</v>
          </cell>
          <cell r="AJ2329">
            <v>0</v>
          </cell>
          <cell r="AK2329">
            <v>0</v>
          </cell>
          <cell r="AL2329">
            <v>0</v>
          </cell>
          <cell r="AM2329">
            <v>0</v>
          </cell>
          <cell r="AN2329">
            <v>0</v>
          </cell>
          <cell r="AO2329">
            <v>0</v>
          </cell>
          <cell r="AQ2329">
            <v>0</v>
          </cell>
          <cell r="AR2329">
            <v>0</v>
          </cell>
        </row>
        <row r="2330">
          <cell r="C2330">
            <v>0</v>
          </cell>
          <cell r="E2330">
            <v>0</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cell r="AF2330">
            <v>0</v>
          </cell>
          <cell r="AG2330">
            <v>0</v>
          </cell>
          <cell r="AH2330">
            <v>0</v>
          </cell>
          <cell r="AI2330">
            <v>0</v>
          </cell>
          <cell r="AJ2330">
            <v>0</v>
          </cell>
          <cell r="AK2330">
            <v>0</v>
          </cell>
          <cell r="AL2330">
            <v>0</v>
          </cell>
          <cell r="AM2330">
            <v>0</v>
          </cell>
          <cell r="AN2330">
            <v>0</v>
          </cell>
          <cell r="AO2330">
            <v>0</v>
          </cell>
          <cell r="AQ2330">
            <v>0</v>
          </cell>
          <cell r="AR2330">
            <v>0</v>
          </cell>
        </row>
        <row r="2331">
          <cell r="C2331">
            <v>0</v>
          </cell>
          <cell r="E2331">
            <v>0</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cell r="AF2331">
            <v>0</v>
          </cell>
          <cell r="AG2331">
            <v>0</v>
          </cell>
          <cell r="AH2331">
            <v>0</v>
          </cell>
          <cell r="AI2331">
            <v>0</v>
          </cell>
          <cell r="AJ2331">
            <v>0</v>
          </cell>
          <cell r="AK2331">
            <v>0</v>
          </cell>
          <cell r="AL2331">
            <v>0</v>
          </cell>
          <cell r="AM2331">
            <v>0</v>
          </cell>
          <cell r="AN2331">
            <v>0</v>
          </cell>
          <cell r="AO2331">
            <v>0</v>
          </cell>
          <cell r="AQ2331">
            <v>0</v>
          </cell>
          <cell r="AR2331">
            <v>0</v>
          </cell>
        </row>
        <row r="2332">
          <cell r="C2332">
            <v>0</v>
          </cell>
          <cell r="E2332">
            <v>0</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cell r="AF2332">
            <v>0</v>
          </cell>
          <cell r="AG2332">
            <v>0</v>
          </cell>
          <cell r="AH2332">
            <v>0</v>
          </cell>
          <cell r="AI2332">
            <v>0</v>
          </cell>
          <cell r="AJ2332">
            <v>0</v>
          </cell>
          <cell r="AK2332">
            <v>0</v>
          </cell>
          <cell r="AL2332">
            <v>0</v>
          </cell>
          <cell r="AM2332">
            <v>0</v>
          </cell>
          <cell r="AN2332">
            <v>0</v>
          </cell>
          <cell r="AO2332">
            <v>0</v>
          </cell>
          <cell r="AQ2332">
            <v>0</v>
          </cell>
          <cell r="AR2332">
            <v>0</v>
          </cell>
        </row>
        <row r="2333">
          <cell r="C2333">
            <v>0</v>
          </cell>
          <cell r="E2333">
            <v>0</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cell r="AF2333">
            <v>0</v>
          </cell>
          <cell r="AG2333">
            <v>0</v>
          </cell>
          <cell r="AH2333">
            <v>0</v>
          </cell>
          <cell r="AI2333">
            <v>0</v>
          </cell>
          <cell r="AJ2333">
            <v>0</v>
          </cell>
          <cell r="AK2333">
            <v>0</v>
          </cell>
          <cell r="AL2333">
            <v>0</v>
          </cell>
          <cell r="AM2333">
            <v>0</v>
          </cell>
          <cell r="AN2333">
            <v>0</v>
          </cell>
          <cell r="AO2333">
            <v>0</v>
          </cell>
          <cell r="AQ2333">
            <v>0</v>
          </cell>
          <cell r="AR2333">
            <v>0</v>
          </cell>
        </row>
        <row r="2334">
          <cell r="C2334">
            <v>0</v>
          </cell>
          <cell r="E2334">
            <v>0</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cell r="AF2334">
            <v>0</v>
          </cell>
          <cell r="AG2334">
            <v>0</v>
          </cell>
          <cell r="AH2334">
            <v>0</v>
          </cell>
          <cell r="AI2334">
            <v>0</v>
          </cell>
          <cell r="AJ2334">
            <v>0</v>
          </cell>
          <cell r="AK2334">
            <v>0</v>
          </cell>
          <cell r="AL2334">
            <v>0</v>
          </cell>
          <cell r="AM2334">
            <v>0</v>
          </cell>
          <cell r="AN2334">
            <v>0</v>
          </cell>
          <cell r="AO2334">
            <v>0</v>
          </cell>
          <cell r="AQ2334">
            <v>0</v>
          </cell>
          <cell r="AR2334">
            <v>0</v>
          </cell>
        </row>
        <row r="2335">
          <cell r="C2335">
            <v>0</v>
          </cell>
          <cell r="E2335">
            <v>0</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cell r="AF2335">
            <v>0</v>
          </cell>
          <cell r="AG2335">
            <v>0</v>
          </cell>
          <cell r="AH2335">
            <v>0</v>
          </cell>
          <cell r="AI2335">
            <v>0</v>
          </cell>
          <cell r="AJ2335">
            <v>0</v>
          </cell>
          <cell r="AK2335">
            <v>0</v>
          </cell>
          <cell r="AL2335">
            <v>0</v>
          </cell>
          <cell r="AM2335">
            <v>0</v>
          </cell>
          <cell r="AN2335">
            <v>0</v>
          </cell>
          <cell r="AO2335">
            <v>0</v>
          </cell>
          <cell r="AQ2335">
            <v>0</v>
          </cell>
          <cell r="AR2335">
            <v>0</v>
          </cell>
        </row>
        <row r="2336">
          <cell r="C2336">
            <v>0</v>
          </cell>
          <cell r="E2336">
            <v>0</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cell r="AF2336">
            <v>0</v>
          </cell>
          <cell r="AG2336">
            <v>0</v>
          </cell>
          <cell r="AH2336">
            <v>0</v>
          </cell>
          <cell r="AI2336">
            <v>0</v>
          </cell>
          <cell r="AJ2336">
            <v>0</v>
          </cell>
          <cell r="AK2336">
            <v>0</v>
          </cell>
          <cell r="AL2336">
            <v>0</v>
          </cell>
          <cell r="AM2336">
            <v>0</v>
          </cell>
          <cell r="AN2336">
            <v>0</v>
          </cell>
          <cell r="AO2336">
            <v>0</v>
          </cell>
          <cell r="AQ2336">
            <v>0</v>
          </cell>
          <cell r="AR2336">
            <v>0</v>
          </cell>
        </row>
        <row r="2337">
          <cell r="C2337">
            <v>0</v>
          </cell>
          <cell r="E2337">
            <v>0</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cell r="AF2337">
            <v>0</v>
          </cell>
          <cell r="AG2337">
            <v>0</v>
          </cell>
          <cell r="AH2337">
            <v>0</v>
          </cell>
          <cell r="AI2337">
            <v>0</v>
          </cell>
          <cell r="AJ2337">
            <v>0</v>
          </cell>
          <cell r="AK2337">
            <v>0</v>
          </cell>
          <cell r="AL2337">
            <v>0</v>
          </cell>
          <cell r="AM2337">
            <v>0</v>
          </cell>
          <cell r="AN2337">
            <v>0</v>
          </cell>
          <cell r="AO2337">
            <v>0</v>
          </cell>
          <cell r="AQ2337">
            <v>0</v>
          </cell>
          <cell r="AR2337">
            <v>0</v>
          </cell>
        </row>
        <row r="2338">
          <cell r="C2338">
            <v>0</v>
          </cell>
          <cell r="E2338">
            <v>0</v>
          </cell>
          <cell r="F2338">
            <v>0</v>
          </cell>
          <cell r="G2338">
            <v>0</v>
          </cell>
          <cell r="H2338">
            <v>0</v>
          </cell>
          <cell r="I2338">
            <v>0</v>
          </cell>
          <cell r="J2338">
            <v>0</v>
          </cell>
          <cell r="K2338">
            <v>0</v>
          </cell>
          <cell r="L2338">
            <v>0</v>
          </cell>
          <cell r="M2338">
            <v>0</v>
          </cell>
          <cell r="N2338">
            <v>0</v>
          </cell>
          <cell r="O2338">
            <v>0</v>
          </cell>
          <cell r="P2338">
            <v>0</v>
          </cell>
          <cell r="Q2338">
            <v>0</v>
          </cell>
          <cell r="R2338">
            <v>0</v>
          </cell>
          <cell r="S2338">
            <v>0</v>
          </cell>
          <cell r="T2338">
            <v>0</v>
          </cell>
          <cell r="U2338">
            <v>0</v>
          </cell>
          <cell r="V2338">
            <v>0</v>
          </cell>
          <cell r="W2338">
            <v>0</v>
          </cell>
          <cell r="X2338">
            <v>0</v>
          </cell>
          <cell r="Y2338">
            <v>0</v>
          </cell>
          <cell r="Z2338">
            <v>0</v>
          </cell>
          <cell r="AA2338">
            <v>0</v>
          </cell>
          <cell r="AB2338">
            <v>0</v>
          </cell>
          <cell r="AC2338">
            <v>0</v>
          </cell>
          <cell r="AD2338">
            <v>0</v>
          </cell>
          <cell r="AE2338">
            <v>0</v>
          </cell>
          <cell r="AF2338">
            <v>0</v>
          </cell>
          <cell r="AG2338">
            <v>0</v>
          </cell>
          <cell r="AH2338">
            <v>0</v>
          </cell>
          <cell r="AI2338">
            <v>0</v>
          </cell>
          <cell r="AJ2338">
            <v>0</v>
          </cell>
          <cell r="AK2338">
            <v>0</v>
          </cell>
          <cell r="AL2338">
            <v>0</v>
          </cell>
          <cell r="AM2338">
            <v>0</v>
          </cell>
          <cell r="AN2338">
            <v>0</v>
          </cell>
          <cell r="AO2338">
            <v>0</v>
          </cell>
          <cell r="AQ2338">
            <v>0</v>
          </cell>
          <cell r="AR2338">
            <v>0</v>
          </cell>
        </row>
        <row r="2339">
          <cell r="C2339">
            <v>0</v>
          </cell>
          <cell r="E2339">
            <v>0</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cell r="AF2339">
            <v>0</v>
          </cell>
          <cell r="AG2339">
            <v>0</v>
          </cell>
          <cell r="AH2339">
            <v>0</v>
          </cell>
          <cell r="AI2339">
            <v>0</v>
          </cell>
          <cell r="AJ2339">
            <v>0</v>
          </cell>
          <cell r="AK2339">
            <v>0</v>
          </cell>
          <cell r="AL2339">
            <v>0</v>
          </cell>
          <cell r="AM2339">
            <v>0</v>
          </cell>
          <cell r="AN2339">
            <v>0</v>
          </cell>
          <cell r="AO2339">
            <v>0</v>
          </cell>
          <cell r="AQ2339">
            <v>0</v>
          </cell>
          <cell r="AR2339">
            <v>0</v>
          </cell>
        </row>
        <row r="2340">
          <cell r="C2340">
            <v>0</v>
          </cell>
          <cell r="E2340">
            <v>0</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cell r="AF2340">
            <v>0</v>
          </cell>
          <cell r="AG2340">
            <v>0</v>
          </cell>
          <cell r="AH2340">
            <v>0</v>
          </cell>
          <cell r="AI2340">
            <v>0</v>
          </cell>
          <cell r="AJ2340">
            <v>0</v>
          </cell>
          <cell r="AK2340">
            <v>0</v>
          </cell>
          <cell r="AL2340">
            <v>0</v>
          </cell>
          <cell r="AM2340">
            <v>0</v>
          </cell>
          <cell r="AN2340">
            <v>0</v>
          </cell>
          <cell r="AO2340">
            <v>0</v>
          </cell>
          <cell r="AQ2340">
            <v>0</v>
          </cell>
          <cell r="AR2340">
            <v>0</v>
          </cell>
        </row>
        <row r="2341">
          <cell r="C2341">
            <v>0</v>
          </cell>
          <cell r="E2341">
            <v>0</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cell r="AF2341">
            <v>0</v>
          </cell>
          <cell r="AG2341">
            <v>0</v>
          </cell>
          <cell r="AH2341">
            <v>0</v>
          </cell>
          <cell r="AI2341">
            <v>0</v>
          </cell>
          <cell r="AJ2341">
            <v>0</v>
          </cell>
          <cell r="AK2341">
            <v>0</v>
          </cell>
          <cell r="AL2341">
            <v>0</v>
          </cell>
          <cell r="AM2341">
            <v>0</v>
          </cell>
          <cell r="AN2341">
            <v>0</v>
          </cell>
          <cell r="AO2341">
            <v>0</v>
          </cell>
          <cell r="AQ2341">
            <v>0</v>
          </cell>
          <cell r="AR2341">
            <v>0</v>
          </cell>
        </row>
        <row r="2342">
          <cell r="C2342">
            <v>0</v>
          </cell>
          <cell r="E2342">
            <v>0</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cell r="AF2342">
            <v>0</v>
          </cell>
          <cell r="AG2342">
            <v>0</v>
          </cell>
          <cell r="AH2342">
            <v>0</v>
          </cell>
          <cell r="AI2342">
            <v>0</v>
          </cell>
          <cell r="AJ2342">
            <v>0</v>
          </cell>
          <cell r="AK2342">
            <v>0</v>
          </cell>
          <cell r="AL2342">
            <v>0</v>
          </cell>
          <cell r="AM2342">
            <v>0</v>
          </cell>
          <cell r="AN2342">
            <v>0</v>
          </cell>
          <cell r="AO2342">
            <v>0</v>
          </cell>
          <cell r="AQ2342">
            <v>0</v>
          </cell>
          <cell r="AR2342">
            <v>0</v>
          </cell>
        </row>
        <row r="2343">
          <cell r="C2343">
            <v>0</v>
          </cell>
          <cell r="E2343">
            <v>0</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cell r="AF2343">
            <v>0</v>
          </cell>
          <cell r="AG2343">
            <v>0</v>
          </cell>
          <cell r="AH2343">
            <v>0</v>
          </cell>
          <cell r="AI2343">
            <v>0</v>
          </cell>
          <cell r="AJ2343">
            <v>0</v>
          </cell>
          <cell r="AK2343">
            <v>0</v>
          </cell>
          <cell r="AL2343">
            <v>0</v>
          </cell>
          <cell r="AM2343">
            <v>0</v>
          </cell>
          <cell r="AN2343">
            <v>0</v>
          </cell>
          <cell r="AO2343">
            <v>0</v>
          </cell>
          <cell r="AQ2343">
            <v>0</v>
          </cell>
          <cell r="AR2343">
            <v>0</v>
          </cell>
        </row>
        <row r="2344">
          <cell r="E2344">
            <v>0</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cell r="AF2344">
            <v>0</v>
          </cell>
          <cell r="AG2344">
            <v>0</v>
          </cell>
          <cell r="AH2344">
            <v>0</v>
          </cell>
          <cell r="AI2344">
            <v>0</v>
          </cell>
          <cell r="AJ2344">
            <v>0</v>
          </cell>
          <cell r="AK2344">
            <v>0</v>
          </cell>
          <cell r="AL2344">
            <v>0</v>
          </cell>
          <cell r="AM2344">
            <v>0</v>
          </cell>
          <cell r="AN2344">
            <v>0</v>
          </cell>
          <cell r="AO2344">
            <v>0</v>
          </cell>
          <cell r="AQ2344">
            <v>0</v>
          </cell>
          <cell r="AR2344">
            <v>0</v>
          </cell>
        </row>
        <row r="2345">
          <cell r="AQ2345">
            <v>0</v>
          </cell>
          <cell r="AR2345">
            <v>0</v>
          </cell>
        </row>
        <row r="2346">
          <cell r="C2346">
            <v>0</v>
          </cell>
          <cell r="E2346">
            <v>0</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cell r="AF2346">
            <v>0</v>
          </cell>
          <cell r="AG2346">
            <v>0</v>
          </cell>
          <cell r="AH2346">
            <v>0</v>
          </cell>
          <cell r="AI2346">
            <v>0</v>
          </cell>
          <cell r="AJ2346">
            <v>0</v>
          </cell>
          <cell r="AK2346">
            <v>0</v>
          </cell>
          <cell r="AL2346">
            <v>0</v>
          </cell>
          <cell r="AM2346">
            <v>0</v>
          </cell>
          <cell r="AN2346">
            <v>0</v>
          </cell>
          <cell r="AO2346">
            <v>0</v>
          </cell>
          <cell r="AQ2346">
            <v>0</v>
          </cell>
          <cell r="AR2346">
            <v>0</v>
          </cell>
        </row>
        <row r="2347">
          <cell r="C2347">
            <v>0</v>
          </cell>
          <cell r="E2347">
            <v>0</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cell r="AF2347">
            <v>0</v>
          </cell>
          <cell r="AG2347">
            <v>0</v>
          </cell>
          <cell r="AH2347">
            <v>0</v>
          </cell>
          <cell r="AI2347">
            <v>0</v>
          </cell>
          <cell r="AJ2347">
            <v>0</v>
          </cell>
          <cell r="AK2347">
            <v>0</v>
          </cell>
          <cell r="AL2347">
            <v>0</v>
          </cell>
          <cell r="AM2347">
            <v>0</v>
          </cell>
          <cell r="AN2347">
            <v>0</v>
          </cell>
          <cell r="AO2347">
            <v>0</v>
          </cell>
          <cell r="AQ2347">
            <v>0</v>
          </cell>
          <cell r="AR2347">
            <v>0</v>
          </cell>
        </row>
        <row r="2348">
          <cell r="C2348">
            <v>0</v>
          </cell>
          <cell r="E2348">
            <v>0</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cell r="AF2348">
            <v>0</v>
          </cell>
          <cell r="AG2348">
            <v>0</v>
          </cell>
          <cell r="AH2348">
            <v>0</v>
          </cell>
          <cell r="AI2348">
            <v>0</v>
          </cell>
          <cell r="AJ2348">
            <v>0</v>
          </cell>
          <cell r="AK2348">
            <v>0</v>
          </cell>
          <cell r="AL2348">
            <v>0</v>
          </cell>
          <cell r="AM2348">
            <v>0</v>
          </cell>
          <cell r="AN2348">
            <v>0</v>
          </cell>
          <cell r="AO2348">
            <v>0</v>
          </cell>
          <cell r="AQ2348">
            <v>0</v>
          </cell>
          <cell r="AR2348">
            <v>0</v>
          </cell>
        </row>
        <row r="2349">
          <cell r="C2349">
            <v>0</v>
          </cell>
          <cell r="E2349">
            <v>0</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cell r="AF2349">
            <v>0</v>
          </cell>
          <cell r="AG2349">
            <v>0</v>
          </cell>
          <cell r="AH2349">
            <v>0</v>
          </cell>
          <cell r="AI2349">
            <v>0</v>
          </cell>
          <cell r="AJ2349">
            <v>0</v>
          </cell>
          <cell r="AK2349">
            <v>0</v>
          </cell>
          <cell r="AL2349">
            <v>0</v>
          </cell>
          <cell r="AM2349">
            <v>0</v>
          </cell>
          <cell r="AN2349">
            <v>0</v>
          </cell>
          <cell r="AO2349">
            <v>0</v>
          </cell>
          <cell r="AQ2349">
            <v>0</v>
          </cell>
          <cell r="AR2349">
            <v>0</v>
          </cell>
        </row>
        <row r="2350">
          <cell r="C2350">
            <v>0</v>
          </cell>
          <cell r="E2350">
            <v>0</v>
          </cell>
          <cell r="F2350">
            <v>0</v>
          </cell>
          <cell r="G2350">
            <v>0</v>
          </cell>
          <cell r="H2350">
            <v>0</v>
          </cell>
          <cell r="I2350">
            <v>0</v>
          </cell>
          <cell r="J2350">
            <v>0</v>
          </cell>
          <cell r="K2350">
            <v>0</v>
          </cell>
          <cell r="L2350">
            <v>0</v>
          </cell>
          <cell r="M2350">
            <v>0</v>
          </cell>
          <cell r="N2350">
            <v>0</v>
          </cell>
          <cell r="O2350">
            <v>0</v>
          </cell>
          <cell r="P2350">
            <v>0</v>
          </cell>
          <cell r="Q2350">
            <v>0</v>
          </cell>
          <cell r="R2350">
            <v>0</v>
          </cell>
          <cell r="S2350">
            <v>0</v>
          </cell>
          <cell r="T2350">
            <v>0</v>
          </cell>
          <cell r="U2350">
            <v>0</v>
          </cell>
          <cell r="V2350">
            <v>0</v>
          </cell>
          <cell r="W2350">
            <v>0</v>
          </cell>
          <cell r="X2350">
            <v>0</v>
          </cell>
          <cell r="Y2350">
            <v>0</v>
          </cell>
          <cell r="Z2350">
            <v>0</v>
          </cell>
          <cell r="AA2350">
            <v>0</v>
          </cell>
          <cell r="AB2350">
            <v>0</v>
          </cell>
          <cell r="AC2350">
            <v>0</v>
          </cell>
          <cell r="AD2350">
            <v>0</v>
          </cell>
          <cell r="AE2350">
            <v>0</v>
          </cell>
          <cell r="AF2350">
            <v>0</v>
          </cell>
          <cell r="AG2350">
            <v>0</v>
          </cell>
          <cell r="AH2350">
            <v>0</v>
          </cell>
          <cell r="AI2350">
            <v>0</v>
          </cell>
          <cell r="AJ2350">
            <v>0</v>
          </cell>
          <cell r="AK2350">
            <v>0</v>
          </cell>
          <cell r="AL2350">
            <v>0</v>
          </cell>
          <cell r="AM2350">
            <v>0</v>
          </cell>
          <cell r="AN2350">
            <v>0</v>
          </cell>
          <cell r="AO2350">
            <v>0</v>
          </cell>
          <cell r="AQ2350">
            <v>0</v>
          </cell>
          <cell r="AR2350">
            <v>0</v>
          </cell>
        </row>
        <row r="2351">
          <cell r="C2351">
            <v>0</v>
          </cell>
          <cell r="E2351">
            <v>0</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cell r="AF2351">
            <v>0</v>
          </cell>
          <cell r="AG2351">
            <v>0</v>
          </cell>
          <cell r="AH2351">
            <v>0</v>
          </cell>
          <cell r="AI2351">
            <v>0</v>
          </cell>
          <cell r="AJ2351">
            <v>0</v>
          </cell>
          <cell r="AK2351">
            <v>0</v>
          </cell>
          <cell r="AL2351">
            <v>0</v>
          </cell>
          <cell r="AM2351">
            <v>0</v>
          </cell>
          <cell r="AN2351">
            <v>0</v>
          </cell>
          <cell r="AO2351">
            <v>0</v>
          </cell>
          <cell r="AQ2351">
            <v>0</v>
          </cell>
          <cell r="AR2351">
            <v>0</v>
          </cell>
        </row>
        <row r="2352">
          <cell r="C2352">
            <v>0</v>
          </cell>
          <cell r="E2352">
            <v>0</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cell r="AF2352">
            <v>0</v>
          </cell>
          <cell r="AG2352">
            <v>0</v>
          </cell>
          <cell r="AH2352">
            <v>0</v>
          </cell>
          <cell r="AI2352">
            <v>0</v>
          </cell>
          <cell r="AJ2352">
            <v>0</v>
          </cell>
          <cell r="AK2352">
            <v>0</v>
          </cell>
          <cell r="AL2352">
            <v>0</v>
          </cell>
          <cell r="AM2352">
            <v>0</v>
          </cell>
          <cell r="AN2352">
            <v>0</v>
          </cell>
          <cell r="AO2352">
            <v>0</v>
          </cell>
          <cell r="AQ2352">
            <v>0</v>
          </cell>
          <cell r="AR2352">
            <v>0</v>
          </cell>
        </row>
        <row r="2353">
          <cell r="C2353">
            <v>0</v>
          </cell>
          <cell r="E2353">
            <v>0</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cell r="AF2353">
            <v>0</v>
          </cell>
          <cell r="AG2353">
            <v>0</v>
          </cell>
          <cell r="AH2353">
            <v>0</v>
          </cell>
          <cell r="AI2353">
            <v>0</v>
          </cell>
          <cell r="AJ2353">
            <v>0</v>
          </cell>
          <cell r="AK2353">
            <v>0</v>
          </cell>
          <cell r="AL2353">
            <v>0</v>
          </cell>
          <cell r="AM2353">
            <v>0</v>
          </cell>
          <cell r="AN2353">
            <v>0</v>
          </cell>
          <cell r="AO2353">
            <v>0</v>
          </cell>
          <cell r="AQ2353">
            <v>0</v>
          </cell>
          <cell r="AR2353">
            <v>0</v>
          </cell>
        </row>
        <row r="2354">
          <cell r="C2354">
            <v>0</v>
          </cell>
          <cell r="E2354">
            <v>0</v>
          </cell>
          <cell r="F2354">
            <v>0</v>
          </cell>
          <cell r="G2354">
            <v>0</v>
          </cell>
          <cell r="H2354">
            <v>0</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cell r="AF2354">
            <v>0</v>
          </cell>
          <cell r="AG2354">
            <v>0</v>
          </cell>
          <cell r="AH2354">
            <v>0</v>
          </cell>
          <cell r="AI2354">
            <v>0</v>
          </cell>
          <cell r="AJ2354">
            <v>0</v>
          </cell>
          <cell r="AK2354">
            <v>0</v>
          </cell>
          <cell r="AL2354">
            <v>0</v>
          </cell>
          <cell r="AM2354">
            <v>0</v>
          </cell>
          <cell r="AN2354">
            <v>0</v>
          </cell>
          <cell r="AO2354">
            <v>0</v>
          </cell>
          <cell r="AQ2354">
            <v>0</v>
          </cell>
          <cell r="AR2354">
            <v>0</v>
          </cell>
        </row>
        <row r="2355">
          <cell r="C2355">
            <v>0</v>
          </cell>
          <cell r="E2355">
            <v>0</v>
          </cell>
          <cell r="F2355">
            <v>0</v>
          </cell>
          <cell r="G2355">
            <v>0</v>
          </cell>
          <cell r="H2355">
            <v>0</v>
          </cell>
          <cell r="I2355">
            <v>0</v>
          </cell>
          <cell r="J2355">
            <v>0</v>
          </cell>
          <cell r="K2355">
            <v>0</v>
          </cell>
          <cell r="L2355">
            <v>0</v>
          </cell>
          <cell r="M2355">
            <v>0</v>
          </cell>
          <cell r="N2355">
            <v>0</v>
          </cell>
          <cell r="O2355">
            <v>0</v>
          </cell>
          <cell r="P2355">
            <v>0</v>
          </cell>
          <cell r="Q2355">
            <v>0</v>
          </cell>
          <cell r="R2355">
            <v>0</v>
          </cell>
          <cell r="S2355">
            <v>0</v>
          </cell>
          <cell r="T2355">
            <v>0</v>
          </cell>
          <cell r="U2355">
            <v>0</v>
          </cell>
          <cell r="V2355">
            <v>0</v>
          </cell>
          <cell r="W2355">
            <v>0</v>
          </cell>
          <cell r="X2355">
            <v>0</v>
          </cell>
          <cell r="Y2355">
            <v>0</v>
          </cell>
          <cell r="Z2355">
            <v>0</v>
          </cell>
          <cell r="AA2355">
            <v>0</v>
          </cell>
          <cell r="AB2355">
            <v>0</v>
          </cell>
          <cell r="AC2355">
            <v>0</v>
          </cell>
          <cell r="AD2355">
            <v>0</v>
          </cell>
          <cell r="AE2355">
            <v>0</v>
          </cell>
          <cell r="AF2355">
            <v>0</v>
          </cell>
          <cell r="AG2355">
            <v>0</v>
          </cell>
          <cell r="AH2355">
            <v>0</v>
          </cell>
          <cell r="AI2355">
            <v>0</v>
          </cell>
          <cell r="AJ2355">
            <v>0</v>
          </cell>
          <cell r="AK2355">
            <v>0</v>
          </cell>
          <cell r="AL2355">
            <v>0</v>
          </cell>
          <cell r="AM2355">
            <v>0</v>
          </cell>
          <cell r="AN2355">
            <v>0</v>
          </cell>
          <cell r="AO2355">
            <v>0</v>
          </cell>
          <cell r="AQ2355">
            <v>0</v>
          </cell>
          <cell r="AR2355">
            <v>0</v>
          </cell>
        </row>
        <row r="2356">
          <cell r="C2356">
            <v>0</v>
          </cell>
          <cell r="E2356">
            <v>0</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cell r="AF2356">
            <v>0</v>
          </cell>
          <cell r="AG2356">
            <v>0</v>
          </cell>
          <cell r="AH2356">
            <v>0</v>
          </cell>
          <cell r="AI2356">
            <v>0</v>
          </cell>
          <cell r="AJ2356">
            <v>0</v>
          </cell>
          <cell r="AK2356">
            <v>0</v>
          </cell>
          <cell r="AL2356">
            <v>0</v>
          </cell>
          <cell r="AM2356">
            <v>0</v>
          </cell>
          <cell r="AN2356">
            <v>0</v>
          </cell>
          <cell r="AO2356">
            <v>0</v>
          </cell>
          <cell r="AQ2356">
            <v>0</v>
          </cell>
          <cell r="AR2356">
            <v>0</v>
          </cell>
        </row>
        <row r="2357">
          <cell r="C2357">
            <v>0</v>
          </cell>
          <cell r="E2357">
            <v>0</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cell r="AF2357">
            <v>0</v>
          </cell>
          <cell r="AG2357">
            <v>0</v>
          </cell>
          <cell r="AH2357">
            <v>0</v>
          </cell>
          <cell r="AI2357">
            <v>0</v>
          </cell>
          <cell r="AJ2357">
            <v>0</v>
          </cell>
          <cell r="AK2357">
            <v>0</v>
          </cell>
          <cell r="AL2357">
            <v>0</v>
          </cell>
          <cell r="AM2357">
            <v>0</v>
          </cell>
          <cell r="AN2357">
            <v>0</v>
          </cell>
          <cell r="AO2357">
            <v>0</v>
          </cell>
          <cell r="AQ2357">
            <v>0</v>
          </cell>
          <cell r="AR2357">
            <v>0</v>
          </cell>
        </row>
        <row r="2358">
          <cell r="C2358">
            <v>0</v>
          </cell>
          <cell r="E2358">
            <v>0</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0</v>
          </cell>
          <cell r="U2358">
            <v>0</v>
          </cell>
          <cell r="V2358">
            <v>0</v>
          </cell>
          <cell r="W2358">
            <v>0</v>
          </cell>
          <cell r="X2358">
            <v>0</v>
          </cell>
          <cell r="Y2358">
            <v>0</v>
          </cell>
          <cell r="Z2358">
            <v>0</v>
          </cell>
          <cell r="AA2358">
            <v>0</v>
          </cell>
          <cell r="AB2358">
            <v>0</v>
          </cell>
          <cell r="AC2358">
            <v>0</v>
          </cell>
          <cell r="AD2358">
            <v>0</v>
          </cell>
          <cell r="AE2358">
            <v>0</v>
          </cell>
          <cell r="AF2358">
            <v>0</v>
          </cell>
          <cell r="AG2358">
            <v>0</v>
          </cell>
          <cell r="AH2358">
            <v>0</v>
          </cell>
          <cell r="AI2358">
            <v>0</v>
          </cell>
          <cell r="AJ2358">
            <v>0</v>
          </cell>
          <cell r="AK2358">
            <v>0</v>
          </cell>
          <cell r="AL2358">
            <v>0</v>
          </cell>
          <cell r="AM2358">
            <v>0</v>
          </cell>
          <cell r="AN2358">
            <v>0</v>
          </cell>
          <cell r="AO2358">
            <v>0</v>
          </cell>
          <cell r="AQ2358">
            <v>0</v>
          </cell>
          <cell r="AR2358">
            <v>0</v>
          </cell>
        </row>
        <row r="2359">
          <cell r="C2359">
            <v>0</v>
          </cell>
          <cell r="E2359">
            <v>0</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cell r="AF2359">
            <v>0</v>
          </cell>
          <cell r="AG2359">
            <v>0</v>
          </cell>
          <cell r="AH2359">
            <v>0</v>
          </cell>
          <cell r="AI2359">
            <v>0</v>
          </cell>
          <cell r="AJ2359">
            <v>0</v>
          </cell>
          <cell r="AK2359">
            <v>0</v>
          </cell>
          <cell r="AL2359">
            <v>0</v>
          </cell>
          <cell r="AM2359">
            <v>0</v>
          </cell>
          <cell r="AN2359">
            <v>0</v>
          </cell>
          <cell r="AO2359">
            <v>0</v>
          </cell>
          <cell r="AQ2359">
            <v>0</v>
          </cell>
          <cell r="AR2359">
            <v>0</v>
          </cell>
        </row>
        <row r="2360">
          <cell r="C2360">
            <v>0</v>
          </cell>
          <cell r="E2360">
            <v>0</v>
          </cell>
          <cell r="F2360">
            <v>0</v>
          </cell>
          <cell r="G2360">
            <v>0</v>
          </cell>
          <cell r="H2360">
            <v>0</v>
          </cell>
          <cell r="I2360">
            <v>0</v>
          </cell>
          <cell r="J2360">
            <v>0</v>
          </cell>
          <cell r="K2360">
            <v>0</v>
          </cell>
          <cell r="L2360">
            <v>0</v>
          </cell>
          <cell r="M2360">
            <v>0</v>
          </cell>
          <cell r="N2360">
            <v>0</v>
          </cell>
          <cell r="O2360">
            <v>0</v>
          </cell>
          <cell r="P2360">
            <v>0</v>
          </cell>
          <cell r="Q2360">
            <v>0</v>
          </cell>
          <cell r="R2360">
            <v>0</v>
          </cell>
          <cell r="S2360">
            <v>0</v>
          </cell>
          <cell r="T2360">
            <v>0</v>
          </cell>
          <cell r="U2360">
            <v>0</v>
          </cell>
          <cell r="V2360">
            <v>0</v>
          </cell>
          <cell r="W2360">
            <v>0</v>
          </cell>
          <cell r="X2360">
            <v>0</v>
          </cell>
          <cell r="Y2360">
            <v>0</v>
          </cell>
          <cell r="Z2360">
            <v>0</v>
          </cell>
          <cell r="AA2360">
            <v>0</v>
          </cell>
          <cell r="AB2360">
            <v>0</v>
          </cell>
          <cell r="AC2360">
            <v>0</v>
          </cell>
          <cell r="AD2360">
            <v>0</v>
          </cell>
          <cell r="AE2360">
            <v>0</v>
          </cell>
          <cell r="AF2360">
            <v>0</v>
          </cell>
          <cell r="AG2360">
            <v>0</v>
          </cell>
          <cell r="AH2360">
            <v>0</v>
          </cell>
          <cell r="AI2360">
            <v>0</v>
          </cell>
          <cell r="AJ2360">
            <v>0</v>
          </cell>
          <cell r="AK2360">
            <v>0</v>
          </cell>
          <cell r="AL2360">
            <v>0</v>
          </cell>
          <cell r="AM2360">
            <v>0</v>
          </cell>
          <cell r="AN2360">
            <v>0</v>
          </cell>
          <cell r="AO2360">
            <v>0</v>
          </cell>
          <cell r="AQ2360">
            <v>0</v>
          </cell>
          <cell r="AR2360">
            <v>0</v>
          </cell>
        </row>
        <row r="2361">
          <cell r="C2361">
            <v>0</v>
          </cell>
          <cell r="E2361">
            <v>0</v>
          </cell>
          <cell r="F2361">
            <v>0</v>
          </cell>
          <cell r="G2361">
            <v>0</v>
          </cell>
          <cell r="H2361">
            <v>0</v>
          </cell>
          <cell r="I2361">
            <v>0</v>
          </cell>
          <cell r="J2361">
            <v>0</v>
          </cell>
          <cell r="K2361">
            <v>0</v>
          </cell>
          <cell r="L2361">
            <v>0</v>
          </cell>
          <cell r="M2361">
            <v>0</v>
          </cell>
          <cell r="N2361">
            <v>0</v>
          </cell>
          <cell r="O2361">
            <v>0</v>
          </cell>
          <cell r="P2361">
            <v>0</v>
          </cell>
          <cell r="Q2361">
            <v>0</v>
          </cell>
          <cell r="R2361">
            <v>0</v>
          </cell>
          <cell r="S2361">
            <v>0</v>
          </cell>
          <cell r="T2361">
            <v>0</v>
          </cell>
          <cell r="U2361">
            <v>0</v>
          </cell>
          <cell r="V2361">
            <v>0</v>
          </cell>
          <cell r="W2361">
            <v>0</v>
          </cell>
          <cell r="X2361">
            <v>0</v>
          </cell>
          <cell r="Y2361">
            <v>0</v>
          </cell>
          <cell r="Z2361">
            <v>0</v>
          </cell>
          <cell r="AA2361">
            <v>0</v>
          </cell>
          <cell r="AB2361">
            <v>0</v>
          </cell>
          <cell r="AC2361">
            <v>0</v>
          </cell>
          <cell r="AD2361">
            <v>0</v>
          </cell>
          <cell r="AE2361">
            <v>0</v>
          </cell>
          <cell r="AF2361">
            <v>0</v>
          </cell>
          <cell r="AG2361">
            <v>0</v>
          </cell>
          <cell r="AH2361">
            <v>0</v>
          </cell>
          <cell r="AI2361">
            <v>0</v>
          </cell>
          <cell r="AJ2361">
            <v>0</v>
          </cell>
          <cell r="AK2361">
            <v>0</v>
          </cell>
          <cell r="AL2361">
            <v>0</v>
          </cell>
          <cell r="AM2361">
            <v>0</v>
          </cell>
          <cell r="AN2361">
            <v>0</v>
          </cell>
          <cell r="AO2361">
            <v>0</v>
          </cell>
          <cell r="AQ2361">
            <v>0</v>
          </cell>
          <cell r="AR2361">
            <v>0</v>
          </cell>
        </row>
        <row r="2362">
          <cell r="C2362">
            <v>0</v>
          </cell>
          <cell r="E2362">
            <v>0</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0</v>
          </cell>
          <cell r="X2362">
            <v>0</v>
          </cell>
          <cell r="Y2362">
            <v>0</v>
          </cell>
          <cell r="Z2362">
            <v>0</v>
          </cell>
          <cell r="AA2362">
            <v>0</v>
          </cell>
          <cell r="AB2362">
            <v>0</v>
          </cell>
          <cell r="AC2362">
            <v>0</v>
          </cell>
          <cell r="AD2362">
            <v>0</v>
          </cell>
          <cell r="AE2362">
            <v>0</v>
          </cell>
          <cell r="AF2362">
            <v>0</v>
          </cell>
          <cell r="AG2362">
            <v>0</v>
          </cell>
          <cell r="AH2362">
            <v>0</v>
          </cell>
          <cell r="AI2362">
            <v>0</v>
          </cell>
          <cell r="AJ2362">
            <v>0</v>
          </cell>
          <cell r="AK2362">
            <v>0</v>
          </cell>
          <cell r="AL2362">
            <v>0</v>
          </cell>
          <cell r="AM2362">
            <v>0</v>
          </cell>
          <cell r="AN2362">
            <v>0</v>
          </cell>
          <cell r="AO2362">
            <v>0</v>
          </cell>
          <cell r="AQ2362">
            <v>0</v>
          </cell>
          <cell r="AR2362">
            <v>0</v>
          </cell>
        </row>
        <row r="2363">
          <cell r="E2363">
            <v>0</v>
          </cell>
          <cell r="F2363">
            <v>0</v>
          </cell>
          <cell r="G2363">
            <v>0</v>
          </cell>
          <cell r="H2363">
            <v>0</v>
          </cell>
          <cell r="I2363">
            <v>0</v>
          </cell>
          <cell r="J2363">
            <v>0</v>
          </cell>
          <cell r="K2363">
            <v>0</v>
          </cell>
          <cell r="L2363">
            <v>0</v>
          </cell>
          <cell r="M2363">
            <v>0</v>
          </cell>
          <cell r="N2363">
            <v>0</v>
          </cell>
          <cell r="O2363">
            <v>0</v>
          </cell>
          <cell r="P2363">
            <v>0</v>
          </cell>
          <cell r="Q2363">
            <v>0</v>
          </cell>
          <cell r="R2363">
            <v>0</v>
          </cell>
          <cell r="S2363">
            <v>0</v>
          </cell>
          <cell r="T2363">
            <v>0</v>
          </cell>
          <cell r="U2363">
            <v>0</v>
          </cell>
          <cell r="V2363">
            <v>0</v>
          </cell>
          <cell r="W2363">
            <v>0</v>
          </cell>
          <cell r="X2363">
            <v>0</v>
          </cell>
          <cell r="Y2363">
            <v>0</v>
          </cell>
          <cell r="Z2363">
            <v>0</v>
          </cell>
          <cell r="AA2363">
            <v>0</v>
          </cell>
          <cell r="AB2363">
            <v>0</v>
          </cell>
          <cell r="AC2363">
            <v>0</v>
          </cell>
          <cell r="AD2363">
            <v>0</v>
          </cell>
          <cell r="AE2363">
            <v>0</v>
          </cell>
          <cell r="AF2363">
            <v>0</v>
          </cell>
          <cell r="AG2363">
            <v>0</v>
          </cell>
          <cell r="AH2363">
            <v>0</v>
          </cell>
          <cell r="AI2363">
            <v>0</v>
          </cell>
          <cell r="AJ2363">
            <v>0</v>
          </cell>
          <cell r="AK2363">
            <v>0</v>
          </cell>
          <cell r="AL2363">
            <v>0</v>
          </cell>
          <cell r="AM2363">
            <v>0</v>
          </cell>
          <cell r="AN2363">
            <v>0</v>
          </cell>
          <cell r="AO2363">
            <v>0</v>
          </cell>
          <cell r="AQ2363">
            <v>0</v>
          </cell>
          <cell r="AR2363">
            <v>0</v>
          </cell>
        </row>
        <row r="2364">
          <cell r="AQ2364">
            <v>0</v>
          </cell>
          <cell r="AR2364">
            <v>0</v>
          </cell>
        </row>
        <row r="2365">
          <cell r="C2365">
            <v>0</v>
          </cell>
          <cell r="E2365">
            <v>0</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cell r="AF2365">
            <v>0</v>
          </cell>
          <cell r="AG2365">
            <v>0</v>
          </cell>
          <cell r="AH2365">
            <v>0</v>
          </cell>
          <cell r="AI2365">
            <v>0</v>
          </cell>
          <cell r="AJ2365">
            <v>0</v>
          </cell>
          <cell r="AK2365">
            <v>0</v>
          </cell>
          <cell r="AL2365">
            <v>0</v>
          </cell>
          <cell r="AM2365">
            <v>0</v>
          </cell>
          <cell r="AN2365">
            <v>0</v>
          </cell>
          <cell r="AO2365">
            <v>0</v>
          </cell>
          <cell r="AQ2365">
            <v>0</v>
          </cell>
          <cell r="AR2365">
            <v>0</v>
          </cell>
        </row>
        <row r="2366">
          <cell r="C2366">
            <v>0</v>
          </cell>
          <cell r="E2366">
            <v>0</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cell r="AF2366">
            <v>0</v>
          </cell>
          <cell r="AG2366">
            <v>0</v>
          </cell>
          <cell r="AH2366">
            <v>0</v>
          </cell>
          <cell r="AI2366">
            <v>0</v>
          </cell>
          <cell r="AJ2366">
            <v>0</v>
          </cell>
          <cell r="AK2366">
            <v>0</v>
          </cell>
          <cell r="AL2366">
            <v>0</v>
          </cell>
          <cell r="AM2366">
            <v>0</v>
          </cell>
          <cell r="AN2366">
            <v>0</v>
          </cell>
          <cell r="AO2366">
            <v>0</v>
          </cell>
          <cell r="AQ2366">
            <v>0</v>
          </cell>
          <cell r="AR2366">
            <v>0</v>
          </cell>
        </row>
        <row r="2367">
          <cell r="C2367">
            <v>0</v>
          </cell>
          <cell r="E2367">
            <v>0</v>
          </cell>
          <cell r="F2367">
            <v>0</v>
          </cell>
          <cell r="G2367">
            <v>0</v>
          </cell>
          <cell r="H2367">
            <v>0</v>
          </cell>
          <cell r="I2367">
            <v>0</v>
          </cell>
          <cell r="J2367">
            <v>0</v>
          </cell>
          <cell r="K2367">
            <v>0</v>
          </cell>
          <cell r="L2367">
            <v>0</v>
          </cell>
          <cell r="M2367">
            <v>0</v>
          </cell>
          <cell r="N2367">
            <v>0</v>
          </cell>
          <cell r="O2367">
            <v>0</v>
          </cell>
          <cell r="P2367">
            <v>0</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cell r="AF2367">
            <v>0</v>
          </cell>
          <cell r="AG2367">
            <v>0</v>
          </cell>
          <cell r="AH2367">
            <v>0</v>
          </cell>
          <cell r="AI2367">
            <v>0</v>
          </cell>
          <cell r="AJ2367">
            <v>0</v>
          </cell>
          <cell r="AK2367">
            <v>0</v>
          </cell>
          <cell r="AL2367">
            <v>0</v>
          </cell>
          <cell r="AM2367">
            <v>0</v>
          </cell>
          <cell r="AN2367">
            <v>0</v>
          </cell>
          <cell r="AO2367">
            <v>0</v>
          </cell>
          <cell r="AQ2367">
            <v>0</v>
          </cell>
          <cell r="AR2367">
            <v>0</v>
          </cell>
        </row>
        <row r="2368">
          <cell r="C2368">
            <v>0</v>
          </cell>
          <cell r="E2368">
            <v>0</v>
          </cell>
          <cell r="F2368">
            <v>0</v>
          </cell>
          <cell r="G2368">
            <v>0</v>
          </cell>
          <cell r="H2368">
            <v>0</v>
          </cell>
          <cell r="I2368">
            <v>0</v>
          </cell>
          <cell r="J2368">
            <v>0</v>
          </cell>
          <cell r="K2368">
            <v>0</v>
          </cell>
          <cell r="L2368">
            <v>0</v>
          </cell>
          <cell r="M2368">
            <v>0</v>
          </cell>
          <cell r="N2368">
            <v>0</v>
          </cell>
          <cell r="O2368">
            <v>0</v>
          </cell>
          <cell r="P2368">
            <v>0</v>
          </cell>
          <cell r="Q2368">
            <v>0</v>
          </cell>
          <cell r="R2368">
            <v>0</v>
          </cell>
          <cell r="S2368">
            <v>0</v>
          </cell>
          <cell r="T2368">
            <v>0</v>
          </cell>
          <cell r="U2368">
            <v>0</v>
          </cell>
          <cell r="V2368">
            <v>0</v>
          </cell>
          <cell r="W2368">
            <v>0</v>
          </cell>
          <cell r="X2368">
            <v>0</v>
          </cell>
          <cell r="Y2368">
            <v>0</v>
          </cell>
          <cell r="Z2368">
            <v>0</v>
          </cell>
          <cell r="AA2368">
            <v>0</v>
          </cell>
          <cell r="AB2368">
            <v>0</v>
          </cell>
          <cell r="AC2368">
            <v>0</v>
          </cell>
          <cell r="AD2368">
            <v>0</v>
          </cell>
          <cell r="AE2368">
            <v>0</v>
          </cell>
          <cell r="AF2368">
            <v>0</v>
          </cell>
          <cell r="AG2368">
            <v>0</v>
          </cell>
          <cell r="AH2368">
            <v>0</v>
          </cell>
          <cell r="AI2368">
            <v>0</v>
          </cell>
          <cell r="AJ2368">
            <v>0</v>
          </cell>
          <cell r="AK2368">
            <v>0</v>
          </cell>
          <cell r="AL2368">
            <v>0</v>
          </cell>
          <cell r="AM2368">
            <v>0</v>
          </cell>
          <cell r="AN2368">
            <v>0</v>
          </cell>
          <cell r="AO2368">
            <v>0</v>
          </cell>
          <cell r="AQ2368">
            <v>0</v>
          </cell>
          <cell r="AR2368">
            <v>0</v>
          </cell>
        </row>
        <row r="2369">
          <cell r="C2369">
            <v>0</v>
          </cell>
          <cell r="E2369">
            <v>0</v>
          </cell>
          <cell r="F2369">
            <v>0</v>
          </cell>
          <cell r="G2369">
            <v>0</v>
          </cell>
          <cell r="H2369">
            <v>0</v>
          </cell>
          <cell r="I2369">
            <v>0</v>
          </cell>
          <cell r="J2369">
            <v>0</v>
          </cell>
          <cell r="K2369">
            <v>0</v>
          </cell>
          <cell r="L2369">
            <v>0</v>
          </cell>
          <cell r="M2369">
            <v>0</v>
          </cell>
          <cell r="N2369">
            <v>0</v>
          </cell>
          <cell r="O2369">
            <v>0</v>
          </cell>
          <cell r="P2369">
            <v>0</v>
          </cell>
          <cell r="Q2369">
            <v>0</v>
          </cell>
          <cell r="R2369">
            <v>0</v>
          </cell>
          <cell r="S2369">
            <v>0</v>
          </cell>
          <cell r="T2369">
            <v>0</v>
          </cell>
          <cell r="U2369">
            <v>0</v>
          </cell>
          <cell r="V2369">
            <v>0</v>
          </cell>
          <cell r="W2369">
            <v>0</v>
          </cell>
          <cell r="X2369">
            <v>0</v>
          </cell>
          <cell r="Y2369">
            <v>0</v>
          </cell>
          <cell r="Z2369">
            <v>0</v>
          </cell>
          <cell r="AA2369">
            <v>0</v>
          </cell>
          <cell r="AB2369">
            <v>0</v>
          </cell>
          <cell r="AC2369">
            <v>0</v>
          </cell>
          <cell r="AD2369">
            <v>0</v>
          </cell>
          <cell r="AE2369">
            <v>0</v>
          </cell>
          <cell r="AF2369">
            <v>0</v>
          </cell>
          <cell r="AG2369">
            <v>0</v>
          </cell>
          <cell r="AH2369">
            <v>0</v>
          </cell>
          <cell r="AI2369">
            <v>0</v>
          </cell>
          <cell r="AJ2369">
            <v>0</v>
          </cell>
          <cell r="AK2369">
            <v>0</v>
          </cell>
          <cell r="AL2369">
            <v>0</v>
          </cell>
          <cell r="AM2369">
            <v>0</v>
          </cell>
          <cell r="AN2369">
            <v>0</v>
          </cell>
          <cell r="AO2369">
            <v>0</v>
          </cell>
          <cell r="AQ2369">
            <v>0</v>
          </cell>
          <cell r="AR2369">
            <v>0</v>
          </cell>
        </row>
        <row r="2370">
          <cell r="C2370">
            <v>0</v>
          </cell>
          <cell r="E2370">
            <v>0</v>
          </cell>
          <cell r="F2370">
            <v>0</v>
          </cell>
          <cell r="G2370">
            <v>0</v>
          </cell>
          <cell r="H2370">
            <v>0</v>
          </cell>
          <cell r="I2370">
            <v>0</v>
          </cell>
          <cell r="J2370">
            <v>0</v>
          </cell>
          <cell r="K2370">
            <v>0</v>
          </cell>
          <cell r="L2370">
            <v>0</v>
          </cell>
          <cell r="M2370">
            <v>0</v>
          </cell>
          <cell r="N2370">
            <v>0</v>
          </cell>
          <cell r="O2370">
            <v>0</v>
          </cell>
          <cell r="P2370">
            <v>0</v>
          </cell>
          <cell r="Q2370">
            <v>0</v>
          </cell>
          <cell r="R2370">
            <v>0</v>
          </cell>
          <cell r="S2370">
            <v>0</v>
          </cell>
          <cell r="T2370">
            <v>0</v>
          </cell>
          <cell r="U2370">
            <v>0</v>
          </cell>
          <cell r="V2370">
            <v>0</v>
          </cell>
          <cell r="W2370">
            <v>0</v>
          </cell>
          <cell r="X2370">
            <v>0</v>
          </cell>
          <cell r="Y2370">
            <v>0</v>
          </cell>
          <cell r="Z2370">
            <v>0</v>
          </cell>
          <cell r="AA2370">
            <v>0</v>
          </cell>
          <cell r="AB2370">
            <v>0</v>
          </cell>
          <cell r="AC2370">
            <v>0</v>
          </cell>
          <cell r="AD2370">
            <v>0</v>
          </cell>
          <cell r="AE2370">
            <v>0</v>
          </cell>
          <cell r="AF2370">
            <v>0</v>
          </cell>
          <cell r="AG2370">
            <v>0</v>
          </cell>
          <cell r="AH2370">
            <v>0</v>
          </cell>
          <cell r="AI2370">
            <v>0</v>
          </cell>
          <cell r="AJ2370">
            <v>0</v>
          </cell>
          <cell r="AK2370">
            <v>0</v>
          </cell>
          <cell r="AL2370">
            <v>0</v>
          </cell>
          <cell r="AM2370">
            <v>0</v>
          </cell>
          <cell r="AN2370">
            <v>0</v>
          </cell>
          <cell r="AO2370">
            <v>0</v>
          </cell>
          <cell r="AQ2370">
            <v>0</v>
          </cell>
          <cell r="AR2370">
            <v>0</v>
          </cell>
        </row>
        <row r="2371">
          <cell r="C2371">
            <v>0</v>
          </cell>
          <cell r="E2371">
            <v>0</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cell r="AF2371">
            <v>0</v>
          </cell>
          <cell r="AG2371">
            <v>0</v>
          </cell>
          <cell r="AH2371">
            <v>0</v>
          </cell>
          <cell r="AI2371">
            <v>0</v>
          </cell>
          <cell r="AJ2371">
            <v>0</v>
          </cell>
          <cell r="AK2371">
            <v>0</v>
          </cell>
          <cell r="AL2371">
            <v>0</v>
          </cell>
          <cell r="AM2371">
            <v>0</v>
          </cell>
          <cell r="AN2371">
            <v>0</v>
          </cell>
          <cell r="AO2371">
            <v>0</v>
          </cell>
          <cell r="AQ2371">
            <v>0</v>
          </cell>
          <cell r="AR2371">
            <v>0</v>
          </cell>
        </row>
        <row r="2372">
          <cell r="C2372">
            <v>0</v>
          </cell>
          <cell r="E2372">
            <v>0</v>
          </cell>
          <cell r="F2372">
            <v>0</v>
          </cell>
          <cell r="G2372">
            <v>0</v>
          </cell>
          <cell r="H2372">
            <v>0</v>
          </cell>
          <cell r="I2372">
            <v>0</v>
          </cell>
          <cell r="J2372">
            <v>0</v>
          </cell>
          <cell r="K2372">
            <v>0</v>
          </cell>
          <cell r="L2372">
            <v>0</v>
          </cell>
          <cell r="M2372">
            <v>0</v>
          </cell>
          <cell r="N2372">
            <v>0</v>
          </cell>
          <cell r="O2372">
            <v>0</v>
          </cell>
          <cell r="P2372">
            <v>0</v>
          </cell>
          <cell r="Q2372">
            <v>0</v>
          </cell>
          <cell r="R2372">
            <v>0</v>
          </cell>
          <cell r="S2372">
            <v>0</v>
          </cell>
          <cell r="T2372">
            <v>0</v>
          </cell>
          <cell r="U2372">
            <v>0</v>
          </cell>
          <cell r="V2372">
            <v>0</v>
          </cell>
          <cell r="W2372">
            <v>0</v>
          </cell>
          <cell r="X2372">
            <v>0</v>
          </cell>
          <cell r="Y2372">
            <v>0</v>
          </cell>
          <cell r="Z2372">
            <v>0</v>
          </cell>
          <cell r="AA2372">
            <v>0</v>
          </cell>
          <cell r="AB2372">
            <v>0</v>
          </cell>
          <cell r="AC2372">
            <v>0</v>
          </cell>
          <cell r="AD2372">
            <v>0</v>
          </cell>
          <cell r="AE2372">
            <v>0</v>
          </cell>
          <cell r="AF2372">
            <v>0</v>
          </cell>
          <cell r="AG2372">
            <v>0</v>
          </cell>
          <cell r="AH2372">
            <v>0</v>
          </cell>
          <cell r="AI2372">
            <v>0</v>
          </cell>
          <cell r="AJ2372">
            <v>0</v>
          </cell>
          <cell r="AK2372">
            <v>0</v>
          </cell>
          <cell r="AL2372">
            <v>0</v>
          </cell>
          <cell r="AM2372">
            <v>0</v>
          </cell>
          <cell r="AN2372">
            <v>0</v>
          </cell>
          <cell r="AO2372">
            <v>0</v>
          </cell>
          <cell r="AQ2372">
            <v>0</v>
          </cell>
          <cell r="AR2372">
            <v>0</v>
          </cell>
        </row>
        <row r="2373">
          <cell r="C2373">
            <v>0</v>
          </cell>
          <cell r="E2373">
            <v>0</v>
          </cell>
          <cell r="F2373">
            <v>0</v>
          </cell>
          <cell r="G2373">
            <v>0</v>
          </cell>
          <cell r="H2373">
            <v>0</v>
          </cell>
          <cell r="I2373">
            <v>0</v>
          </cell>
          <cell r="J2373">
            <v>0</v>
          </cell>
          <cell r="K2373">
            <v>0</v>
          </cell>
          <cell r="L2373">
            <v>0</v>
          </cell>
          <cell r="M2373">
            <v>0</v>
          </cell>
          <cell r="N2373">
            <v>0</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cell r="AF2373">
            <v>0</v>
          </cell>
          <cell r="AG2373">
            <v>0</v>
          </cell>
          <cell r="AH2373">
            <v>0</v>
          </cell>
          <cell r="AI2373">
            <v>0</v>
          </cell>
          <cell r="AJ2373">
            <v>0</v>
          </cell>
          <cell r="AK2373">
            <v>0</v>
          </cell>
          <cell r="AL2373">
            <v>0</v>
          </cell>
          <cell r="AM2373">
            <v>0</v>
          </cell>
          <cell r="AN2373">
            <v>0</v>
          </cell>
          <cell r="AO2373">
            <v>0</v>
          </cell>
          <cell r="AQ2373">
            <v>0</v>
          </cell>
          <cell r="AR2373">
            <v>0</v>
          </cell>
        </row>
        <row r="2374">
          <cell r="C2374">
            <v>0</v>
          </cell>
          <cell r="E2374">
            <v>0</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cell r="AF2374">
            <v>0</v>
          </cell>
          <cell r="AG2374">
            <v>0</v>
          </cell>
          <cell r="AH2374">
            <v>0</v>
          </cell>
          <cell r="AI2374">
            <v>0</v>
          </cell>
          <cell r="AJ2374">
            <v>0</v>
          </cell>
          <cell r="AK2374">
            <v>0</v>
          </cell>
          <cell r="AL2374">
            <v>0</v>
          </cell>
          <cell r="AM2374">
            <v>0</v>
          </cell>
          <cell r="AN2374">
            <v>0</v>
          </cell>
          <cell r="AO2374">
            <v>0</v>
          </cell>
          <cell r="AQ2374">
            <v>0</v>
          </cell>
          <cell r="AR2374">
            <v>0</v>
          </cell>
        </row>
        <row r="2375">
          <cell r="C2375">
            <v>0</v>
          </cell>
          <cell r="E2375">
            <v>0</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cell r="AF2375">
            <v>0</v>
          </cell>
          <cell r="AG2375">
            <v>0</v>
          </cell>
          <cell r="AH2375">
            <v>0</v>
          </cell>
          <cell r="AI2375">
            <v>0</v>
          </cell>
          <cell r="AJ2375">
            <v>0</v>
          </cell>
          <cell r="AK2375">
            <v>0</v>
          </cell>
          <cell r="AL2375">
            <v>0</v>
          </cell>
          <cell r="AM2375">
            <v>0</v>
          </cell>
          <cell r="AN2375">
            <v>0</v>
          </cell>
          <cell r="AO2375">
            <v>0</v>
          </cell>
          <cell r="AQ2375">
            <v>0</v>
          </cell>
          <cell r="AR2375">
            <v>0</v>
          </cell>
        </row>
        <row r="2376">
          <cell r="C2376">
            <v>0</v>
          </cell>
          <cell r="E2376">
            <v>0</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cell r="AF2376">
            <v>0</v>
          </cell>
          <cell r="AG2376">
            <v>0</v>
          </cell>
          <cell r="AH2376">
            <v>0</v>
          </cell>
          <cell r="AI2376">
            <v>0</v>
          </cell>
          <cell r="AJ2376">
            <v>0</v>
          </cell>
          <cell r="AK2376">
            <v>0</v>
          </cell>
          <cell r="AL2376">
            <v>0</v>
          </cell>
          <cell r="AM2376">
            <v>0</v>
          </cell>
          <cell r="AN2376">
            <v>0</v>
          </cell>
          <cell r="AO2376">
            <v>0</v>
          </cell>
          <cell r="AQ2376">
            <v>0</v>
          </cell>
          <cell r="AR2376">
            <v>0</v>
          </cell>
        </row>
        <row r="2377">
          <cell r="C2377">
            <v>0</v>
          </cell>
          <cell r="E2377">
            <v>0</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cell r="AF2377">
            <v>0</v>
          </cell>
          <cell r="AG2377">
            <v>0</v>
          </cell>
          <cell r="AH2377">
            <v>0</v>
          </cell>
          <cell r="AI2377">
            <v>0</v>
          </cell>
          <cell r="AJ2377">
            <v>0</v>
          </cell>
          <cell r="AK2377">
            <v>0</v>
          </cell>
          <cell r="AL2377">
            <v>0</v>
          </cell>
          <cell r="AM2377">
            <v>0</v>
          </cell>
          <cell r="AN2377">
            <v>0</v>
          </cell>
          <cell r="AO2377">
            <v>0</v>
          </cell>
          <cell r="AQ2377">
            <v>0</v>
          </cell>
          <cell r="AR2377">
            <v>0</v>
          </cell>
        </row>
        <row r="2378">
          <cell r="C2378">
            <v>0</v>
          </cell>
          <cell r="E2378">
            <v>0</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cell r="AF2378">
            <v>0</v>
          </cell>
          <cell r="AG2378">
            <v>0</v>
          </cell>
          <cell r="AH2378">
            <v>0</v>
          </cell>
          <cell r="AI2378">
            <v>0</v>
          </cell>
          <cell r="AJ2378">
            <v>0</v>
          </cell>
          <cell r="AK2378">
            <v>0</v>
          </cell>
          <cell r="AL2378">
            <v>0</v>
          </cell>
          <cell r="AM2378">
            <v>0</v>
          </cell>
          <cell r="AN2378">
            <v>0</v>
          </cell>
          <cell r="AO2378">
            <v>0</v>
          </cell>
          <cell r="AQ2378">
            <v>0</v>
          </cell>
          <cell r="AR2378">
            <v>0</v>
          </cell>
        </row>
        <row r="2379">
          <cell r="C2379">
            <v>0</v>
          </cell>
          <cell r="E2379">
            <v>0</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cell r="AF2379">
            <v>0</v>
          </cell>
          <cell r="AG2379">
            <v>0</v>
          </cell>
          <cell r="AH2379">
            <v>0</v>
          </cell>
          <cell r="AI2379">
            <v>0</v>
          </cell>
          <cell r="AJ2379">
            <v>0</v>
          </cell>
          <cell r="AK2379">
            <v>0</v>
          </cell>
          <cell r="AL2379">
            <v>0</v>
          </cell>
          <cell r="AM2379">
            <v>0</v>
          </cell>
          <cell r="AN2379">
            <v>0</v>
          </cell>
          <cell r="AO2379">
            <v>0</v>
          </cell>
          <cell r="AQ2379">
            <v>0</v>
          </cell>
          <cell r="AR2379">
            <v>0</v>
          </cell>
        </row>
        <row r="2380">
          <cell r="C2380">
            <v>0</v>
          </cell>
          <cell r="E2380">
            <v>0</v>
          </cell>
          <cell r="F2380">
            <v>0</v>
          </cell>
          <cell r="G2380">
            <v>0</v>
          </cell>
          <cell r="H2380">
            <v>0</v>
          </cell>
          <cell r="I2380">
            <v>0</v>
          </cell>
          <cell r="J2380">
            <v>0</v>
          </cell>
          <cell r="K2380">
            <v>0</v>
          </cell>
          <cell r="L2380">
            <v>0</v>
          </cell>
          <cell r="M2380">
            <v>0</v>
          </cell>
          <cell r="N2380">
            <v>0</v>
          </cell>
          <cell r="O2380">
            <v>0</v>
          </cell>
          <cell r="P2380">
            <v>0</v>
          </cell>
          <cell r="Q2380">
            <v>0</v>
          </cell>
          <cell r="R2380">
            <v>0</v>
          </cell>
          <cell r="S2380">
            <v>0</v>
          </cell>
          <cell r="T2380">
            <v>0</v>
          </cell>
          <cell r="U2380">
            <v>0</v>
          </cell>
          <cell r="V2380">
            <v>0</v>
          </cell>
          <cell r="W2380">
            <v>0</v>
          </cell>
          <cell r="X2380">
            <v>0</v>
          </cell>
          <cell r="Y2380">
            <v>0</v>
          </cell>
          <cell r="Z2380">
            <v>0</v>
          </cell>
          <cell r="AA2380">
            <v>0</v>
          </cell>
          <cell r="AB2380">
            <v>0</v>
          </cell>
          <cell r="AC2380">
            <v>0</v>
          </cell>
          <cell r="AD2380">
            <v>0</v>
          </cell>
          <cell r="AE2380">
            <v>0</v>
          </cell>
          <cell r="AF2380">
            <v>0</v>
          </cell>
          <cell r="AG2380">
            <v>0</v>
          </cell>
          <cell r="AH2380">
            <v>0</v>
          </cell>
          <cell r="AI2380">
            <v>0</v>
          </cell>
          <cell r="AJ2380">
            <v>0</v>
          </cell>
          <cell r="AK2380">
            <v>0</v>
          </cell>
          <cell r="AL2380">
            <v>0</v>
          </cell>
          <cell r="AM2380">
            <v>0</v>
          </cell>
          <cell r="AN2380">
            <v>0</v>
          </cell>
          <cell r="AO2380">
            <v>0</v>
          </cell>
          <cell r="AQ2380">
            <v>0</v>
          </cell>
          <cell r="AR2380">
            <v>0</v>
          </cell>
        </row>
        <row r="2381">
          <cell r="C2381">
            <v>0</v>
          </cell>
          <cell r="E2381">
            <v>0</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0</v>
          </cell>
          <cell r="U2381">
            <v>0</v>
          </cell>
          <cell r="V2381">
            <v>0</v>
          </cell>
          <cell r="W2381">
            <v>0</v>
          </cell>
          <cell r="X2381">
            <v>0</v>
          </cell>
          <cell r="Y2381">
            <v>0</v>
          </cell>
          <cell r="Z2381">
            <v>0</v>
          </cell>
          <cell r="AA2381">
            <v>0</v>
          </cell>
          <cell r="AB2381">
            <v>0</v>
          </cell>
          <cell r="AC2381">
            <v>0</v>
          </cell>
          <cell r="AD2381">
            <v>0</v>
          </cell>
          <cell r="AE2381">
            <v>0</v>
          </cell>
          <cell r="AF2381">
            <v>0</v>
          </cell>
          <cell r="AG2381">
            <v>0</v>
          </cell>
          <cell r="AH2381">
            <v>0</v>
          </cell>
          <cell r="AI2381">
            <v>0</v>
          </cell>
          <cell r="AJ2381">
            <v>0</v>
          </cell>
          <cell r="AK2381">
            <v>0</v>
          </cell>
          <cell r="AL2381">
            <v>0</v>
          </cell>
          <cell r="AM2381">
            <v>0</v>
          </cell>
          <cell r="AN2381">
            <v>0</v>
          </cell>
          <cell r="AO2381">
            <v>0</v>
          </cell>
          <cell r="AQ2381">
            <v>0</v>
          </cell>
          <cell r="AR2381">
            <v>0</v>
          </cell>
        </row>
        <row r="2382">
          <cell r="E2382">
            <v>0</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cell r="AF2382">
            <v>0</v>
          </cell>
          <cell r="AG2382">
            <v>0</v>
          </cell>
          <cell r="AH2382">
            <v>0</v>
          </cell>
          <cell r="AI2382">
            <v>0</v>
          </cell>
          <cell r="AJ2382">
            <v>0</v>
          </cell>
          <cell r="AK2382">
            <v>0</v>
          </cell>
          <cell r="AL2382">
            <v>0</v>
          </cell>
          <cell r="AM2382">
            <v>0</v>
          </cell>
          <cell r="AN2382">
            <v>0</v>
          </cell>
          <cell r="AO2382">
            <v>0</v>
          </cell>
          <cell r="AQ2382">
            <v>0</v>
          </cell>
          <cell r="AR2382">
            <v>0</v>
          </cell>
        </row>
        <row r="2383">
          <cell r="AQ2383">
            <v>0</v>
          </cell>
          <cell r="AR2383">
            <v>0</v>
          </cell>
        </row>
        <row r="2384">
          <cell r="C2384">
            <v>0</v>
          </cell>
          <cell r="E2384">
            <v>0</v>
          </cell>
          <cell r="F2384">
            <v>0</v>
          </cell>
          <cell r="G2384">
            <v>0</v>
          </cell>
          <cell r="H2384">
            <v>0</v>
          </cell>
          <cell r="I2384">
            <v>0</v>
          </cell>
          <cell r="J2384">
            <v>0</v>
          </cell>
          <cell r="K2384">
            <v>0</v>
          </cell>
          <cell r="L2384">
            <v>0</v>
          </cell>
          <cell r="M2384">
            <v>0</v>
          </cell>
          <cell r="N2384">
            <v>0</v>
          </cell>
          <cell r="O2384">
            <v>0</v>
          </cell>
          <cell r="P2384">
            <v>0</v>
          </cell>
          <cell r="Q2384">
            <v>0</v>
          </cell>
          <cell r="R2384">
            <v>0</v>
          </cell>
          <cell r="S2384">
            <v>0</v>
          </cell>
          <cell r="T2384">
            <v>0</v>
          </cell>
          <cell r="U2384">
            <v>0</v>
          </cell>
          <cell r="V2384">
            <v>0</v>
          </cell>
          <cell r="W2384">
            <v>0</v>
          </cell>
          <cell r="X2384">
            <v>0</v>
          </cell>
          <cell r="Y2384">
            <v>0</v>
          </cell>
          <cell r="Z2384">
            <v>0</v>
          </cell>
          <cell r="AA2384">
            <v>0</v>
          </cell>
          <cell r="AB2384">
            <v>0</v>
          </cell>
          <cell r="AC2384">
            <v>0</v>
          </cell>
          <cell r="AD2384">
            <v>0</v>
          </cell>
          <cell r="AE2384">
            <v>0</v>
          </cell>
          <cell r="AF2384">
            <v>0</v>
          </cell>
          <cell r="AG2384">
            <v>0</v>
          </cell>
          <cell r="AH2384">
            <v>0</v>
          </cell>
          <cell r="AI2384">
            <v>0</v>
          </cell>
          <cell r="AJ2384">
            <v>0</v>
          </cell>
          <cell r="AK2384">
            <v>0</v>
          </cell>
          <cell r="AL2384">
            <v>0</v>
          </cell>
          <cell r="AM2384">
            <v>0</v>
          </cell>
          <cell r="AN2384">
            <v>0</v>
          </cell>
          <cell r="AO2384">
            <v>0</v>
          </cell>
          <cell r="AQ2384">
            <v>0</v>
          </cell>
          <cell r="AR2384">
            <v>0</v>
          </cell>
        </row>
        <row r="2385">
          <cell r="C2385">
            <v>0</v>
          </cell>
          <cell r="E2385">
            <v>0</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cell r="AF2385">
            <v>0</v>
          </cell>
          <cell r="AG2385">
            <v>0</v>
          </cell>
          <cell r="AH2385">
            <v>0</v>
          </cell>
          <cell r="AI2385">
            <v>0</v>
          </cell>
          <cell r="AJ2385">
            <v>0</v>
          </cell>
          <cell r="AK2385">
            <v>0</v>
          </cell>
          <cell r="AL2385">
            <v>0</v>
          </cell>
          <cell r="AM2385">
            <v>0</v>
          </cell>
          <cell r="AN2385">
            <v>0</v>
          </cell>
          <cell r="AO2385">
            <v>0</v>
          </cell>
          <cell r="AQ2385">
            <v>0</v>
          </cell>
          <cell r="AR2385">
            <v>0</v>
          </cell>
        </row>
        <row r="2386">
          <cell r="C2386">
            <v>0</v>
          </cell>
          <cell r="E2386">
            <v>0</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0</v>
          </cell>
          <cell r="T2386">
            <v>0</v>
          </cell>
          <cell r="U2386">
            <v>0</v>
          </cell>
          <cell r="V2386">
            <v>0</v>
          </cell>
          <cell r="W2386">
            <v>0</v>
          </cell>
          <cell r="X2386">
            <v>0</v>
          </cell>
          <cell r="Y2386">
            <v>0</v>
          </cell>
          <cell r="Z2386">
            <v>0</v>
          </cell>
          <cell r="AA2386">
            <v>0</v>
          </cell>
          <cell r="AB2386">
            <v>0</v>
          </cell>
          <cell r="AC2386">
            <v>0</v>
          </cell>
          <cell r="AD2386">
            <v>0</v>
          </cell>
          <cell r="AE2386">
            <v>0</v>
          </cell>
          <cell r="AF2386">
            <v>0</v>
          </cell>
          <cell r="AG2386">
            <v>0</v>
          </cell>
          <cell r="AH2386">
            <v>0</v>
          </cell>
          <cell r="AI2386">
            <v>0</v>
          </cell>
          <cell r="AJ2386">
            <v>0</v>
          </cell>
          <cell r="AK2386">
            <v>0</v>
          </cell>
          <cell r="AL2386">
            <v>0</v>
          </cell>
          <cell r="AM2386">
            <v>0</v>
          </cell>
          <cell r="AN2386">
            <v>0</v>
          </cell>
          <cell r="AO2386">
            <v>0</v>
          </cell>
          <cell r="AQ2386">
            <v>0</v>
          </cell>
          <cell r="AR2386">
            <v>0</v>
          </cell>
        </row>
        <row r="2387">
          <cell r="C2387">
            <v>0</v>
          </cell>
          <cell r="E2387">
            <v>0</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cell r="AF2387">
            <v>0</v>
          </cell>
          <cell r="AG2387">
            <v>0</v>
          </cell>
          <cell r="AH2387">
            <v>0</v>
          </cell>
          <cell r="AI2387">
            <v>0</v>
          </cell>
          <cell r="AJ2387">
            <v>0</v>
          </cell>
          <cell r="AK2387">
            <v>0</v>
          </cell>
          <cell r="AL2387">
            <v>0</v>
          </cell>
          <cell r="AM2387">
            <v>0</v>
          </cell>
          <cell r="AN2387">
            <v>0</v>
          </cell>
          <cell r="AO2387">
            <v>0</v>
          </cell>
          <cell r="AQ2387">
            <v>0</v>
          </cell>
          <cell r="AR2387">
            <v>0</v>
          </cell>
        </row>
        <row r="2388">
          <cell r="C2388">
            <v>0</v>
          </cell>
          <cell r="E2388">
            <v>0</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cell r="AF2388">
            <v>0</v>
          </cell>
          <cell r="AG2388">
            <v>0</v>
          </cell>
          <cell r="AH2388">
            <v>0</v>
          </cell>
          <cell r="AI2388">
            <v>0</v>
          </cell>
          <cell r="AJ2388">
            <v>0</v>
          </cell>
          <cell r="AK2388">
            <v>0</v>
          </cell>
          <cell r="AL2388">
            <v>0</v>
          </cell>
          <cell r="AM2388">
            <v>0</v>
          </cell>
          <cell r="AN2388">
            <v>0</v>
          </cell>
          <cell r="AO2388">
            <v>0</v>
          </cell>
          <cell r="AQ2388">
            <v>0</v>
          </cell>
          <cell r="AR2388">
            <v>0</v>
          </cell>
        </row>
        <row r="2389">
          <cell r="C2389">
            <v>0</v>
          </cell>
          <cell r="E2389">
            <v>0</v>
          </cell>
          <cell r="F2389">
            <v>0</v>
          </cell>
          <cell r="G2389">
            <v>0</v>
          </cell>
          <cell r="H2389">
            <v>0</v>
          </cell>
          <cell r="I2389">
            <v>0</v>
          </cell>
          <cell r="J2389">
            <v>0</v>
          </cell>
          <cell r="K2389">
            <v>0</v>
          </cell>
          <cell r="L2389">
            <v>0</v>
          </cell>
          <cell r="M2389">
            <v>0</v>
          </cell>
          <cell r="N2389">
            <v>0</v>
          </cell>
          <cell r="O2389">
            <v>0</v>
          </cell>
          <cell r="P2389">
            <v>0</v>
          </cell>
          <cell r="Q2389">
            <v>0</v>
          </cell>
          <cell r="R2389">
            <v>0</v>
          </cell>
          <cell r="S2389">
            <v>0</v>
          </cell>
          <cell r="T2389">
            <v>0</v>
          </cell>
          <cell r="U2389">
            <v>0</v>
          </cell>
          <cell r="V2389">
            <v>0</v>
          </cell>
          <cell r="W2389">
            <v>0</v>
          </cell>
          <cell r="X2389">
            <v>0</v>
          </cell>
          <cell r="Y2389">
            <v>0</v>
          </cell>
          <cell r="Z2389">
            <v>0</v>
          </cell>
          <cell r="AA2389">
            <v>0</v>
          </cell>
          <cell r="AB2389">
            <v>0</v>
          </cell>
          <cell r="AC2389">
            <v>0</v>
          </cell>
          <cell r="AD2389">
            <v>0</v>
          </cell>
          <cell r="AE2389">
            <v>0</v>
          </cell>
          <cell r="AF2389">
            <v>0</v>
          </cell>
          <cell r="AG2389">
            <v>0</v>
          </cell>
          <cell r="AH2389">
            <v>0</v>
          </cell>
          <cell r="AI2389">
            <v>0</v>
          </cell>
          <cell r="AJ2389">
            <v>0</v>
          </cell>
          <cell r="AK2389">
            <v>0</v>
          </cell>
          <cell r="AL2389">
            <v>0</v>
          </cell>
          <cell r="AM2389">
            <v>0</v>
          </cell>
          <cell r="AN2389">
            <v>0</v>
          </cell>
          <cell r="AO2389">
            <v>0</v>
          </cell>
          <cell r="AQ2389">
            <v>0</v>
          </cell>
          <cell r="AR2389">
            <v>0</v>
          </cell>
        </row>
        <row r="2390">
          <cell r="C2390">
            <v>0</v>
          </cell>
          <cell r="E2390">
            <v>0</v>
          </cell>
          <cell r="F2390">
            <v>0</v>
          </cell>
          <cell r="G2390">
            <v>0</v>
          </cell>
          <cell r="H2390">
            <v>0</v>
          </cell>
          <cell r="I2390">
            <v>0</v>
          </cell>
          <cell r="J2390">
            <v>0</v>
          </cell>
          <cell r="K2390">
            <v>0</v>
          </cell>
          <cell r="L2390">
            <v>0</v>
          </cell>
          <cell r="M2390">
            <v>0</v>
          </cell>
          <cell r="N2390">
            <v>0</v>
          </cell>
          <cell r="O2390">
            <v>0</v>
          </cell>
          <cell r="P2390">
            <v>0</v>
          </cell>
          <cell r="Q2390">
            <v>0</v>
          </cell>
          <cell r="R2390">
            <v>0</v>
          </cell>
          <cell r="S2390">
            <v>0</v>
          </cell>
          <cell r="T2390">
            <v>0</v>
          </cell>
          <cell r="U2390">
            <v>0</v>
          </cell>
          <cell r="V2390">
            <v>0</v>
          </cell>
          <cell r="W2390">
            <v>0</v>
          </cell>
          <cell r="X2390">
            <v>0</v>
          </cell>
          <cell r="Y2390">
            <v>0</v>
          </cell>
          <cell r="Z2390">
            <v>0</v>
          </cell>
          <cell r="AA2390">
            <v>0</v>
          </cell>
          <cell r="AB2390">
            <v>0</v>
          </cell>
          <cell r="AC2390">
            <v>0</v>
          </cell>
          <cell r="AD2390">
            <v>0</v>
          </cell>
          <cell r="AE2390">
            <v>0</v>
          </cell>
          <cell r="AF2390">
            <v>0</v>
          </cell>
          <cell r="AG2390">
            <v>0</v>
          </cell>
          <cell r="AH2390">
            <v>0</v>
          </cell>
          <cell r="AI2390">
            <v>0</v>
          </cell>
          <cell r="AJ2390">
            <v>0</v>
          </cell>
          <cell r="AK2390">
            <v>0</v>
          </cell>
          <cell r="AL2390">
            <v>0</v>
          </cell>
          <cell r="AM2390">
            <v>0</v>
          </cell>
          <cell r="AN2390">
            <v>0</v>
          </cell>
          <cell r="AO2390">
            <v>0</v>
          </cell>
          <cell r="AQ2390">
            <v>0</v>
          </cell>
          <cell r="AR2390">
            <v>0</v>
          </cell>
        </row>
        <row r="2391">
          <cell r="C2391">
            <v>0</v>
          </cell>
          <cell r="E2391">
            <v>0</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cell r="AF2391">
            <v>0</v>
          </cell>
          <cell r="AG2391">
            <v>0</v>
          </cell>
          <cell r="AH2391">
            <v>0</v>
          </cell>
          <cell r="AI2391">
            <v>0</v>
          </cell>
          <cell r="AJ2391">
            <v>0</v>
          </cell>
          <cell r="AK2391">
            <v>0</v>
          </cell>
          <cell r="AL2391">
            <v>0</v>
          </cell>
          <cell r="AM2391">
            <v>0</v>
          </cell>
          <cell r="AN2391">
            <v>0</v>
          </cell>
          <cell r="AO2391">
            <v>0</v>
          </cell>
          <cell r="AQ2391">
            <v>0</v>
          </cell>
          <cell r="AR2391">
            <v>0</v>
          </cell>
        </row>
        <row r="2392">
          <cell r="C2392">
            <v>0</v>
          </cell>
          <cell r="E2392">
            <v>0</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cell r="AF2392">
            <v>0</v>
          </cell>
          <cell r="AG2392">
            <v>0</v>
          </cell>
          <cell r="AH2392">
            <v>0</v>
          </cell>
          <cell r="AI2392">
            <v>0</v>
          </cell>
          <cell r="AJ2392">
            <v>0</v>
          </cell>
          <cell r="AK2392">
            <v>0</v>
          </cell>
          <cell r="AL2392">
            <v>0</v>
          </cell>
          <cell r="AM2392">
            <v>0</v>
          </cell>
          <cell r="AN2392">
            <v>0</v>
          </cell>
          <cell r="AO2392">
            <v>0</v>
          </cell>
          <cell r="AQ2392">
            <v>0</v>
          </cell>
          <cell r="AR2392">
            <v>0</v>
          </cell>
        </row>
        <row r="2393">
          <cell r="C2393">
            <v>0</v>
          </cell>
          <cell r="E2393">
            <v>0</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cell r="AF2393">
            <v>0</v>
          </cell>
          <cell r="AG2393">
            <v>0</v>
          </cell>
          <cell r="AH2393">
            <v>0</v>
          </cell>
          <cell r="AI2393">
            <v>0</v>
          </cell>
          <cell r="AJ2393">
            <v>0</v>
          </cell>
          <cell r="AK2393">
            <v>0</v>
          </cell>
          <cell r="AL2393">
            <v>0</v>
          </cell>
          <cell r="AM2393">
            <v>0</v>
          </cell>
          <cell r="AN2393">
            <v>0</v>
          </cell>
          <cell r="AO2393">
            <v>0</v>
          </cell>
          <cell r="AQ2393">
            <v>0</v>
          </cell>
          <cell r="AR2393">
            <v>0</v>
          </cell>
        </row>
        <row r="2394">
          <cell r="C2394">
            <v>0</v>
          </cell>
          <cell r="E2394">
            <v>0</v>
          </cell>
          <cell r="F2394">
            <v>0</v>
          </cell>
          <cell r="G2394">
            <v>0</v>
          </cell>
          <cell r="H2394">
            <v>0</v>
          </cell>
          <cell r="I2394">
            <v>0</v>
          </cell>
          <cell r="J2394">
            <v>0</v>
          </cell>
          <cell r="K2394">
            <v>0</v>
          </cell>
          <cell r="L2394">
            <v>0</v>
          </cell>
          <cell r="M2394">
            <v>0</v>
          </cell>
          <cell r="N2394">
            <v>0</v>
          </cell>
          <cell r="O2394">
            <v>0</v>
          </cell>
          <cell r="P2394">
            <v>0</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cell r="AF2394">
            <v>0</v>
          </cell>
          <cell r="AG2394">
            <v>0</v>
          </cell>
          <cell r="AH2394">
            <v>0</v>
          </cell>
          <cell r="AI2394">
            <v>0</v>
          </cell>
          <cell r="AJ2394">
            <v>0</v>
          </cell>
          <cell r="AK2394">
            <v>0</v>
          </cell>
          <cell r="AL2394">
            <v>0</v>
          </cell>
          <cell r="AM2394">
            <v>0</v>
          </cell>
          <cell r="AN2394">
            <v>0</v>
          </cell>
          <cell r="AO2394">
            <v>0</v>
          </cell>
          <cell r="AQ2394">
            <v>0</v>
          </cell>
          <cell r="AR2394">
            <v>0</v>
          </cell>
        </row>
        <row r="2395">
          <cell r="C2395">
            <v>0</v>
          </cell>
          <cell r="E2395">
            <v>0</v>
          </cell>
          <cell r="F2395">
            <v>0</v>
          </cell>
          <cell r="G2395">
            <v>0</v>
          </cell>
          <cell r="H2395">
            <v>0</v>
          </cell>
          <cell r="I2395">
            <v>0</v>
          </cell>
          <cell r="J2395">
            <v>0</v>
          </cell>
          <cell r="K2395">
            <v>0</v>
          </cell>
          <cell r="L2395">
            <v>0</v>
          </cell>
          <cell r="M2395">
            <v>0</v>
          </cell>
          <cell r="N2395">
            <v>0</v>
          </cell>
          <cell r="O2395">
            <v>0</v>
          </cell>
          <cell r="P2395">
            <v>0</v>
          </cell>
          <cell r="Q2395">
            <v>0</v>
          </cell>
          <cell r="R2395">
            <v>0</v>
          </cell>
          <cell r="S2395">
            <v>0</v>
          </cell>
          <cell r="T2395">
            <v>0</v>
          </cell>
          <cell r="U2395">
            <v>0</v>
          </cell>
          <cell r="V2395">
            <v>0</v>
          </cell>
          <cell r="W2395">
            <v>0</v>
          </cell>
          <cell r="X2395">
            <v>0</v>
          </cell>
          <cell r="Y2395">
            <v>0</v>
          </cell>
          <cell r="Z2395">
            <v>0</v>
          </cell>
          <cell r="AA2395">
            <v>0</v>
          </cell>
          <cell r="AB2395">
            <v>0</v>
          </cell>
          <cell r="AC2395">
            <v>0</v>
          </cell>
          <cell r="AD2395">
            <v>0</v>
          </cell>
          <cell r="AE2395">
            <v>0</v>
          </cell>
          <cell r="AF2395">
            <v>0</v>
          </cell>
          <cell r="AG2395">
            <v>0</v>
          </cell>
          <cell r="AH2395">
            <v>0</v>
          </cell>
          <cell r="AI2395">
            <v>0</v>
          </cell>
          <cell r="AJ2395">
            <v>0</v>
          </cell>
          <cell r="AK2395">
            <v>0</v>
          </cell>
          <cell r="AL2395">
            <v>0</v>
          </cell>
          <cell r="AM2395">
            <v>0</v>
          </cell>
          <cell r="AN2395">
            <v>0</v>
          </cell>
          <cell r="AO2395">
            <v>0</v>
          </cell>
          <cell r="AQ2395">
            <v>0</v>
          </cell>
          <cell r="AR2395">
            <v>0</v>
          </cell>
        </row>
        <row r="2396">
          <cell r="C2396">
            <v>0</v>
          </cell>
          <cell r="E2396">
            <v>0</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cell r="AF2396">
            <v>0</v>
          </cell>
          <cell r="AG2396">
            <v>0</v>
          </cell>
          <cell r="AH2396">
            <v>0</v>
          </cell>
          <cell r="AI2396">
            <v>0</v>
          </cell>
          <cell r="AJ2396">
            <v>0</v>
          </cell>
          <cell r="AK2396">
            <v>0</v>
          </cell>
          <cell r="AL2396">
            <v>0</v>
          </cell>
          <cell r="AM2396">
            <v>0</v>
          </cell>
          <cell r="AN2396">
            <v>0</v>
          </cell>
          <cell r="AO2396">
            <v>0</v>
          </cell>
          <cell r="AQ2396">
            <v>0</v>
          </cell>
          <cell r="AR2396">
            <v>0</v>
          </cell>
        </row>
        <row r="2397">
          <cell r="C2397">
            <v>0</v>
          </cell>
          <cell r="E2397">
            <v>0</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cell r="AF2397">
            <v>0</v>
          </cell>
          <cell r="AG2397">
            <v>0</v>
          </cell>
          <cell r="AH2397">
            <v>0</v>
          </cell>
          <cell r="AI2397">
            <v>0</v>
          </cell>
          <cell r="AJ2397">
            <v>0</v>
          </cell>
          <cell r="AK2397">
            <v>0</v>
          </cell>
          <cell r="AL2397">
            <v>0</v>
          </cell>
          <cell r="AM2397">
            <v>0</v>
          </cell>
          <cell r="AN2397">
            <v>0</v>
          </cell>
          <cell r="AO2397">
            <v>0</v>
          </cell>
          <cell r="AQ2397">
            <v>0</v>
          </cell>
          <cell r="AR2397">
            <v>0</v>
          </cell>
        </row>
        <row r="2398">
          <cell r="C2398">
            <v>0</v>
          </cell>
          <cell r="E2398">
            <v>0</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cell r="AF2398">
            <v>0</v>
          </cell>
          <cell r="AG2398">
            <v>0</v>
          </cell>
          <cell r="AH2398">
            <v>0</v>
          </cell>
          <cell r="AI2398">
            <v>0</v>
          </cell>
          <cell r="AJ2398">
            <v>0</v>
          </cell>
          <cell r="AK2398">
            <v>0</v>
          </cell>
          <cell r="AL2398">
            <v>0</v>
          </cell>
          <cell r="AM2398">
            <v>0</v>
          </cell>
          <cell r="AN2398">
            <v>0</v>
          </cell>
          <cell r="AO2398">
            <v>0</v>
          </cell>
          <cell r="AQ2398">
            <v>0</v>
          </cell>
          <cell r="AR2398">
            <v>0</v>
          </cell>
        </row>
        <row r="2399">
          <cell r="C2399">
            <v>0</v>
          </cell>
          <cell r="E2399">
            <v>0</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cell r="AF2399">
            <v>0</v>
          </cell>
          <cell r="AG2399">
            <v>0</v>
          </cell>
          <cell r="AH2399">
            <v>0</v>
          </cell>
          <cell r="AI2399">
            <v>0</v>
          </cell>
          <cell r="AJ2399">
            <v>0</v>
          </cell>
          <cell r="AK2399">
            <v>0</v>
          </cell>
          <cell r="AL2399">
            <v>0</v>
          </cell>
          <cell r="AM2399">
            <v>0</v>
          </cell>
          <cell r="AN2399">
            <v>0</v>
          </cell>
          <cell r="AO2399">
            <v>0</v>
          </cell>
          <cell r="AQ2399">
            <v>0</v>
          </cell>
          <cell r="AR2399">
            <v>0</v>
          </cell>
        </row>
        <row r="2400">
          <cell r="C2400">
            <v>0</v>
          </cell>
          <cell r="E2400">
            <v>0</v>
          </cell>
          <cell r="F2400">
            <v>0</v>
          </cell>
          <cell r="G2400">
            <v>0</v>
          </cell>
          <cell r="H2400">
            <v>0</v>
          </cell>
          <cell r="I2400">
            <v>0</v>
          </cell>
          <cell r="J2400">
            <v>0</v>
          </cell>
          <cell r="K2400">
            <v>0</v>
          </cell>
          <cell r="L2400">
            <v>0</v>
          </cell>
          <cell r="M2400">
            <v>0</v>
          </cell>
          <cell r="N2400">
            <v>0</v>
          </cell>
          <cell r="O2400">
            <v>0</v>
          </cell>
          <cell r="P2400">
            <v>0</v>
          </cell>
          <cell r="Q2400">
            <v>0</v>
          </cell>
          <cell r="R2400">
            <v>0</v>
          </cell>
          <cell r="S2400">
            <v>0</v>
          </cell>
          <cell r="T2400">
            <v>0</v>
          </cell>
          <cell r="U2400">
            <v>0</v>
          </cell>
          <cell r="V2400">
            <v>0</v>
          </cell>
          <cell r="W2400">
            <v>0</v>
          </cell>
          <cell r="X2400">
            <v>0</v>
          </cell>
          <cell r="Y2400">
            <v>0</v>
          </cell>
          <cell r="Z2400">
            <v>0</v>
          </cell>
          <cell r="AA2400">
            <v>0</v>
          </cell>
          <cell r="AB2400">
            <v>0</v>
          </cell>
          <cell r="AC2400">
            <v>0</v>
          </cell>
          <cell r="AD2400">
            <v>0</v>
          </cell>
          <cell r="AE2400">
            <v>0</v>
          </cell>
          <cell r="AF2400">
            <v>0</v>
          </cell>
          <cell r="AG2400">
            <v>0</v>
          </cell>
          <cell r="AH2400">
            <v>0</v>
          </cell>
          <cell r="AI2400">
            <v>0</v>
          </cell>
          <cell r="AJ2400">
            <v>0</v>
          </cell>
          <cell r="AK2400">
            <v>0</v>
          </cell>
          <cell r="AL2400">
            <v>0</v>
          </cell>
          <cell r="AM2400">
            <v>0</v>
          </cell>
          <cell r="AN2400">
            <v>0</v>
          </cell>
          <cell r="AO2400">
            <v>0</v>
          </cell>
          <cell r="AQ2400">
            <v>0</v>
          </cell>
          <cell r="AR2400">
            <v>0</v>
          </cell>
        </row>
        <row r="2401">
          <cell r="E2401">
            <v>0</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cell r="AF2401">
            <v>0</v>
          </cell>
          <cell r="AG2401">
            <v>0</v>
          </cell>
          <cell r="AH2401">
            <v>0</v>
          </cell>
          <cell r="AI2401">
            <v>0</v>
          </cell>
          <cell r="AJ2401">
            <v>0</v>
          </cell>
          <cell r="AK2401">
            <v>0</v>
          </cell>
          <cell r="AL2401">
            <v>0</v>
          </cell>
          <cell r="AM2401">
            <v>0</v>
          </cell>
          <cell r="AN2401">
            <v>0</v>
          </cell>
          <cell r="AO2401">
            <v>0</v>
          </cell>
          <cell r="AQ2401">
            <v>0</v>
          </cell>
          <cell r="AR2401">
            <v>0</v>
          </cell>
        </row>
        <row r="2402">
          <cell r="AQ2402">
            <v>0</v>
          </cell>
          <cell r="AR2402">
            <v>0</v>
          </cell>
        </row>
        <row r="2403">
          <cell r="C2403">
            <v>0</v>
          </cell>
          <cell r="E2403">
            <v>0</v>
          </cell>
          <cell r="F2403">
            <v>0</v>
          </cell>
          <cell r="G2403">
            <v>0</v>
          </cell>
          <cell r="H2403">
            <v>0</v>
          </cell>
          <cell r="I2403">
            <v>0</v>
          </cell>
          <cell r="J2403">
            <v>0</v>
          </cell>
          <cell r="K2403">
            <v>0</v>
          </cell>
          <cell r="L2403">
            <v>0</v>
          </cell>
          <cell r="M2403">
            <v>0</v>
          </cell>
          <cell r="N2403">
            <v>0</v>
          </cell>
          <cell r="O2403">
            <v>0</v>
          </cell>
          <cell r="P2403">
            <v>0</v>
          </cell>
          <cell r="Q2403">
            <v>0</v>
          </cell>
          <cell r="R2403">
            <v>0</v>
          </cell>
          <cell r="S2403">
            <v>0</v>
          </cell>
          <cell r="T2403">
            <v>0</v>
          </cell>
          <cell r="U2403">
            <v>0</v>
          </cell>
          <cell r="V2403">
            <v>0</v>
          </cell>
          <cell r="W2403">
            <v>0</v>
          </cell>
          <cell r="X2403">
            <v>0</v>
          </cell>
          <cell r="Y2403">
            <v>0</v>
          </cell>
          <cell r="Z2403">
            <v>0</v>
          </cell>
          <cell r="AA2403">
            <v>0</v>
          </cell>
          <cell r="AB2403">
            <v>0</v>
          </cell>
          <cell r="AC2403">
            <v>0</v>
          </cell>
          <cell r="AD2403">
            <v>0</v>
          </cell>
          <cell r="AE2403">
            <v>0</v>
          </cell>
          <cell r="AF2403">
            <v>0</v>
          </cell>
          <cell r="AG2403">
            <v>0</v>
          </cell>
          <cell r="AH2403">
            <v>0</v>
          </cell>
          <cell r="AI2403">
            <v>0</v>
          </cell>
          <cell r="AJ2403">
            <v>0</v>
          </cell>
          <cell r="AK2403">
            <v>0</v>
          </cell>
          <cell r="AL2403">
            <v>0</v>
          </cell>
          <cell r="AM2403">
            <v>0</v>
          </cell>
          <cell r="AN2403">
            <v>0</v>
          </cell>
          <cell r="AO2403">
            <v>0</v>
          </cell>
          <cell r="AQ2403">
            <v>0</v>
          </cell>
          <cell r="AR2403">
            <v>0</v>
          </cell>
        </row>
        <row r="2404">
          <cell r="C2404">
            <v>0</v>
          </cell>
          <cell r="E2404">
            <v>0</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cell r="AF2404">
            <v>0</v>
          </cell>
          <cell r="AG2404">
            <v>0</v>
          </cell>
          <cell r="AH2404">
            <v>0</v>
          </cell>
          <cell r="AI2404">
            <v>0</v>
          </cell>
          <cell r="AJ2404">
            <v>0</v>
          </cell>
          <cell r="AK2404">
            <v>0</v>
          </cell>
          <cell r="AL2404">
            <v>0</v>
          </cell>
          <cell r="AM2404">
            <v>0</v>
          </cell>
          <cell r="AN2404">
            <v>0</v>
          </cell>
          <cell r="AO2404">
            <v>0</v>
          </cell>
          <cell r="AQ2404">
            <v>0</v>
          </cell>
          <cell r="AR2404">
            <v>0</v>
          </cell>
        </row>
        <row r="2405">
          <cell r="C2405">
            <v>0</v>
          </cell>
          <cell r="E2405">
            <v>0</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cell r="AF2405">
            <v>0</v>
          </cell>
          <cell r="AG2405">
            <v>0</v>
          </cell>
          <cell r="AH2405">
            <v>0</v>
          </cell>
          <cell r="AI2405">
            <v>0</v>
          </cell>
          <cell r="AJ2405">
            <v>0</v>
          </cell>
          <cell r="AK2405">
            <v>0</v>
          </cell>
          <cell r="AL2405">
            <v>0</v>
          </cell>
          <cell r="AM2405">
            <v>0</v>
          </cell>
          <cell r="AN2405">
            <v>0</v>
          </cell>
          <cell r="AO2405">
            <v>0</v>
          </cell>
          <cell r="AQ2405">
            <v>0</v>
          </cell>
          <cell r="AR2405">
            <v>0</v>
          </cell>
        </row>
        <row r="2406">
          <cell r="C2406">
            <v>0</v>
          </cell>
          <cell r="E2406">
            <v>0</v>
          </cell>
          <cell r="F2406">
            <v>0</v>
          </cell>
          <cell r="G2406">
            <v>0</v>
          </cell>
          <cell r="H2406">
            <v>0</v>
          </cell>
          <cell r="I2406">
            <v>0</v>
          </cell>
          <cell r="J2406">
            <v>0</v>
          </cell>
          <cell r="K2406">
            <v>0</v>
          </cell>
          <cell r="L2406">
            <v>0</v>
          </cell>
          <cell r="M2406">
            <v>0</v>
          </cell>
          <cell r="N2406">
            <v>0</v>
          </cell>
          <cell r="O2406">
            <v>0</v>
          </cell>
          <cell r="P2406">
            <v>0</v>
          </cell>
          <cell r="Q2406">
            <v>0</v>
          </cell>
          <cell r="R2406">
            <v>0</v>
          </cell>
          <cell r="S2406">
            <v>0</v>
          </cell>
          <cell r="T2406">
            <v>0</v>
          </cell>
          <cell r="U2406">
            <v>0</v>
          </cell>
          <cell r="V2406">
            <v>0</v>
          </cell>
          <cell r="W2406">
            <v>0</v>
          </cell>
          <cell r="X2406">
            <v>0</v>
          </cell>
          <cell r="Y2406">
            <v>0</v>
          </cell>
          <cell r="Z2406">
            <v>0</v>
          </cell>
          <cell r="AA2406">
            <v>0</v>
          </cell>
          <cell r="AB2406">
            <v>0</v>
          </cell>
          <cell r="AC2406">
            <v>0</v>
          </cell>
          <cell r="AD2406">
            <v>0</v>
          </cell>
          <cell r="AE2406">
            <v>0</v>
          </cell>
          <cell r="AF2406">
            <v>0</v>
          </cell>
          <cell r="AG2406">
            <v>0</v>
          </cell>
          <cell r="AH2406">
            <v>0</v>
          </cell>
          <cell r="AI2406">
            <v>0</v>
          </cell>
          <cell r="AJ2406">
            <v>0</v>
          </cell>
          <cell r="AK2406">
            <v>0</v>
          </cell>
          <cell r="AL2406">
            <v>0</v>
          </cell>
          <cell r="AM2406">
            <v>0</v>
          </cell>
          <cell r="AN2406">
            <v>0</v>
          </cell>
          <cell r="AO2406">
            <v>0</v>
          </cell>
          <cell r="AQ2406">
            <v>0</v>
          </cell>
          <cell r="AR2406">
            <v>0</v>
          </cell>
        </row>
        <row r="2407">
          <cell r="C2407">
            <v>0</v>
          </cell>
          <cell r="E2407">
            <v>0</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cell r="AF2407">
            <v>0</v>
          </cell>
          <cell r="AG2407">
            <v>0</v>
          </cell>
          <cell r="AH2407">
            <v>0</v>
          </cell>
          <cell r="AI2407">
            <v>0</v>
          </cell>
          <cell r="AJ2407">
            <v>0</v>
          </cell>
          <cell r="AK2407">
            <v>0</v>
          </cell>
          <cell r="AL2407">
            <v>0</v>
          </cell>
          <cell r="AM2407">
            <v>0</v>
          </cell>
          <cell r="AN2407">
            <v>0</v>
          </cell>
          <cell r="AO2407">
            <v>0</v>
          </cell>
          <cell r="AQ2407">
            <v>0</v>
          </cell>
          <cell r="AR2407">
            <v>0</v>
          </cell>
        </row>
        <row r="2408">
          <cell r="C2408">
            <v>0</v>
          </cell>
          <cell r="E2408">
            <v>0</v>
          </cell>
          <cell r="F2408">
            <v>0</v>
          </cell>
          <cell r="G2408">
            <v>0</v>
          </cell>
          <cell r="H2408">
            <v>0</v>
          </cell>
          <cell r="I2408">
            <v>0</v>
          </cell>
          <cell r="J2408">
            <v>0</v>
          </cell>
          <cell r="K2408">
            <v>0</v>
          </cell>
          <cell r="L2408">
            <v>0</v>
          </cell>
          <cell r="M2408">
            <v>0</v>
          </cell>
          <cell r="N2408">
            <v>0</v>
          </cell>
          <cell r="O2408">
            <v>0</v>
          </cell>
          <cell r="P2408">
            <v>0</v>
          </cell>
          <cell r="Q2408">
            <v>0</v>
          </cell>
          <cell r="R2408">
            <v>0</v>
          </cell>
          <cell r="S2408">
            <v>0</v>
          </cell>
          <cell r="T2408">
            <v>0</v>
          </cell>
          <cell r="U2408">
            <v>0</v>
          </cell>
          <cell r="V2408">
            <v>0</v>
          </cell>
          <cell r="W2408">
            <v>0</v>
          </cell>
          <cell r="X2408">
            <v>0</v>
          </cell>
          <cell r="Y2408">
            <v>0</v>
          </cell>
          <cell r="Z2408">
            <v>0</v>
          </cell>
          <cell r="AA2408">
            <v>0</v>
          </cell>
          <cell r="AB2408">
            <v>0</v>
          </cell>
          <cell r="AC2408">
            <v>0</v>
          </cell>
          <cell r="AD2408">
            <v>0</v>
          </cell>
          <cell r="AE2408">
            <v>0</v>
          </cell>
          <cell r="AF2408">
            <v>0</v>
          </cell>
          <cell r="AG2408">
            <v>0</v>
          </cell>
          <cell r="AH2408">
            <v>0</v>
          </cell>
          <cell r="AI2408">
            <v>0</v>
          </cell>
          <cell r="AJ2408">
            <v>0</v>
          </cell>
          <cell r="AK2408">
            <v>0</v>
          </cell>
          <cell r="AL2408">
            <v>0</v>
          </cell>
          <cell r="AM2408">
            <v>0</v>
          </cell>
          <cell r="AN2408">
            <v>0</v>
          </cell>
          <cell r="AO2408">
            <v>0</v>
          </cell>
          <cell r="AQ2408">
            <v>0</v>
          </cell>
          <cell r="AR2408">
            <v>0</v>
          </cell>
        </row>
        <row r="2409">
          <cell r="C2409">
            <v>0</v>
          </cell>
          <cell r="E2409">
            <v>0</v>
          </cell>
          <cell r="F2409">
            <v>0</v>
          </cell>
          <cell r="G2409">
            <v>0</v>
          </cell>
          <cell r="H2409">
            <v>0</v>
          </cell>
          <cell r="I2409">
            <v>0</v>
          </cell>
          <cell r="J2409">
            <v>0</v>
          </cell>
          <cell r="K2409">
            <v>0</v>
          </cell>
          <cell r="L2409">
            <v>0</v>
          </cell>
          <cell r="M2409">
            <v>0</v>
          </cell>
          <cell r="N2409">
            <v>0</v>
          </cell>
          <cell r="O2409">
            <v>0</v>
          </cell>
          <cell r="P2409">
            <v>0</v>
          </cell>
          <cell r="Q2409">
            <v>0</v>
          </cell>
          <cell r="R2409">
            <v>0</v>
          </cell>
          <cell r="S2409">
            <v>0</v>
          </cell>
          <cell r="T2409">
            <v>0</v>
          </cell>
          <cell r="U2409">
            <v>0</v>
          </cell>
          <cell r="V2409">
            <v>0</v>
          </cell>
          <cell r="W2409">
            <v>0</v>
          </cell>
          <cell r="X2409">
            <v>0</v>
          </cell>
          <cell r="Y2409">
            <v>0</v>
          </cell>
          <cell r="Z2409">
            <v>0</v>
          </cell>
          <cell r="AA2409">
            <v>0</v>
          </cell>
          <cell r="AB2409">
            <v>0</v>
          </cell>
          <cell r="AC2409">
            <v>0</v>
          </cell>
          <cell r="AD2409">
            <v>0</v>
          </cell>
          <cell r="AE2409">
            <v>0</v>
          </cell>
          <cell r="AF2409">
            <v>0</v>
          </cell>
          <cell r="AG2409">
            <v>0</v>
          </cell>
          <cell r="AH2409">
            <v>0</v>
          </cell>
          <cell r="AI2409">
            <v>0</v>
          </cell>
          <cell r="AJ2409">
            <v>0</v>
          </cell>
          <cell r="AK2409">
            <v>0</v>
          </cell>
          <cell r="AL2409">
            <v>0</v>
          </cell>
          <cell r="AM2409">
            <v>0</v>
          </cell>
          <cell r="AN2409">
            <v>0</v>
          </cell>
          <cell r="AO2409">
            <v>0</v>
          </cell>
          <cell r="AQ2409">
            <v>0</v>
          </cell>
          <cell r="AR2409">
            <v>0</v>
          </cell>
        </row>
        <row r="2410">
          <cell r="C2410">
            <v>0</v>
          </cell>
          <cell r="E2410">
            <v>0</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0</v>
          </cell>
          <cell r="AD2410">
            <v>0</v>
          </cell>
          <cell r="AE2410">
            <v>0</v>
          </cell>
          <cell r="AF2410">
            <v>0</v>
          </cell>
          <cell r="AG2410">
            <v>0</v>
          </cell>
          <cell r="AH2410">
            <v>0</v>
          </cell>
          <cell r="AI2410">
            <v>0</v>
          </cell>
          <cell r="AJ2410">
            <v>0</v>
          </cell>
          <cell r="AK2410">
            <v>0</v>
          </cell>
          <cell r="AL2410">
            <v>0</v>
          </cell>
          <cell r="AM2410">
            <v>0</v>
          </cell>
          <cell r="AN2410">
            <v>0</v>
          </cell>
          <cell r="AO2410">
            <v>0</v>
          </cell>
          <cell r="AQ2410">
            <v>0</v>
          </cell>
          <cell r="AR2410">
            <v>0</v>
          </cell>
        </row>
        <row r="2411">
          <cell r="C2411">
            <v>0</v>
          </cell>
          <cell r="E2411">
            <v>0</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cell r="AF2411">
            <v>0</v>
          </cell>
          <cell r="AG2411">
            <v>0</v>
          </cell>
          <cell r="AH2411">
            <v>0</v>
          </cell>
          <cell r="AI2411">
            <v>0</v>
          </cell>
          <cell r="AJ2411">
            <v>0</v>
          </cell>
          <cell r="AK2411">
            <v>0</v>
          </cell>
          <cell r="AL2411">
            <v>0</v>
          </cell>
          <cell r="AM2411">
            <v>0</v>
          </cell>
          <cell r="AN2411">
            <v>0</v>
          </cell>
          <cell r="AO2411">
            <v>0</v>
          </cell>
          <cell r="AQ2411">
            <v>0</v>
          </cell>
          <cell r="AR2411">
            <v>0</v>
          </cell>
        </row>
        <row r="2412">
          <cell r="C2412">
            <v>0</v>
          </cell>
          <cell r="E2412">
            <v>0</v>
          </cell>
          <cell r="F2412">
            <v>0</v>
          </cell>
          <cell r="G2412">
            <v>0</v>
          </cell>
          <cell r="H2412">
            <v>0</v>
          </cell>
          <cell r="I2412">
            <v>0</v>
          </cell>
          <cell r="J2412">
            <v>0</v>
          </cell>
          <cell r="K2412">
            <v>0</v>
          </cell>
          <cell r="L2412">
            <v>0</v>
          </cell>
          <cell r="M2412">
            <v>0</v>
          </cell>
          <cell r="N2412">
            <v>0</v>
          </cell>
          <cell r="O2412">
            <v>0</v>
          </cell>
          <cell r="P2412">
            <v>0</v>
          </cell>
          <cell r="Q2412">
            <v>0</v>
          </cell>
          <cell r="R2412">
            <v>0</v>
          </cell>
          <cell r="S2412">
            <v>0</v>
          </cell>
          <cell r="T2412">
            <v>0</v>
          </cell>
          <cell r="U2412">
            <v>0</v>
          </cell>
          <cell r="V2412">
            <v>0</v>
          </cell>
          <cell r="W2412">
            <v>0</v>
          </cell>
          <cell r="X2412">
            <v>0</v>
          </cell>
          <cell r="Y2412">
            <v>0</v>
          </cell>
          <cell r="Z2412">
            <v>0</v>
          </cell>
          <cell r="AA2412">
            <v>0</v>
          </cell>
          <cell r="AB2412">
            <v>0</v>
          </cell>
          <cell r="AC2412">
            <v>0</v>
          </cell>
          <cell r="AD2412">
            <v>0</v>
          </cell>
          <cell r="AE2412">
            <v>0</v>
          </cell>
          <cell r="AF2412">
            <v>0</v>
          </cell>
          <cell r="AG2412">
            <v>0</v>
          </cell>
          <cell r="AH2412">
            <v>0</v>
          </cell>
          <cell r="AI2412">
            <v>0</v>
          </cell>
          <cell r="AJ2412">
            <v>0</v>
          </cell>
          <cell r="AK2412">
            <v>0</v>
          </cell>
          <cell r="AL2412">
            <v>0</v>
          </cell>
          <cell r="AM2412">
            <v>0</v>
          </cell>
          <cell r="AN2412">
            <v>0</v>
          </cell>
          <cell r="AO2412">
            <v>0</v>
          </cell>
          <cell r="AQ2412">
            <v>0</v>
          </cell>
          <cell r="AR2412">
            <v>0</v>
          </cell>
        </row>
        <row r="2413">
          <cell r="C2413">
            <v>0</v>
          </cell>
          <cell r="E2413">
            <v>0</v>
          </cell>
          <cell r="F2413">
            <v>0</v>
          </cell>
          <cell r="G2413">
            <v>0</v>
          </cell>
          <cell r="H2413">
            <v>0</v>
          </cell>
          <cell r="I2413">
            <v>0</v>
          </cell>
          <cell r="J2413">
            <v>0</v>
          </cell>
          <cell r="K2413">
            <v>0</v>
          </cell>
          <cell r="L2413">
            <v>0</v>
          </cell>
          <cell r="M2413">
            <v>0</v>
          </cell>
          <cell r="N2413">
            <v>0</v>
          </cell>
          <cell r="O2413">
            <v>0</v>
          </cell>
          <cell r="P2413">
            <v>0</v>
          </cell>
          <cell r="Q2413">
            <v>0</v>
          </cell>
          <cell r="R2413">
            <v>0</v>
          </cell>
          <cell r="S2413">
            <v>0</v>
          </cell>
          <cell r="T2413">
            <v>0</v>
          </cell>
          <cell r="U2413">
            <v>0</v>
          </cell>
          <cell r="V2413">
            <v>0</v>
          </cell>
          <cell r="W2413">
            <v>0</v>
          </cell>
          <cell r="X2413">
            <v>0</v>
          </cell>
          <cell r="Y2413">
            <v>0</v>
          </cell>
          <cell r="Z2413">
            <v>0</v>
          </cell>
          <cell r="AA2413">
            <v>0</v>
          </cell>
          <cell r="AB2413">
            <v>0</v>
          </cell>
          <cell r="AC2413">
            <v>0</v>
          </cell>
          <cell r="AD2413">
            <v>0</v>
          </cell>
          <cell r="AE2413">
            <v>0</v>
          </cell>
          <cell r="AF2413">
            <v>0</v>
          </cell>
          <cell r="AG2413">
            <v>0</v>
          </cell>
          <cell r="AH2413">
            <v>0</v>
          </cell>
          <cell r="AI2413">
            <v>0</v>
          </cell>
          <cell r="AJ2413">
            <v>0</v>
          </cell>
          <cell r="AK2413">
            <v>0</v>
          </cell>
          <cell r="AL2413">
            <v>0</v>
          </cell>
          <cell r="AM2413">
            <v>0</v>
          </cell>
          <cell r="AN2413">
            <v>0</v>
          </cell>
          <cell r="AO2413">
            <v>0</v>
          </cell>
          <cell r="AQ2413">
            <v>0</v>
          </cell>
          <cell r="AR2413">
            <v>0</v>
          </cell>
        </row>
        <row r="2414">
          <cell r="C2414">
            <v>0</v>
          </cell>
          <cell r="E2414">
            <v>0</v>
          </cell>
          <cell r="F2414">
            <v>0</v>
          </cell>
          <cell r="G2414">
            <v>0</v>
          </cell>
          <cell r="H2414">
            <v>0</v>
          </cell>
          <cell r="I2414">
            <v>0</v>
          </cell>
          <cell r="J2414">
            <v>0</v>
          </cell>
          <cell r="K2414">
            <v>0</v>
          </cell>
          <cell r="L2414">
            <v>0</v>
          </cell>
          <cell r="M2414">
            <v>0</v>
          </cell>
          <cell r="N2414">
            <v>0</v>
          </cell>
          <cell r="O2414">
            <v>0</v>
          </cell>
          <cell r="P2414">
            <v>0</v>
          </cell>
          <cell r="Q2414">
            <v>0</v>
          </cell>
          <cell r="R2414">
            <v>0</v>
          </cell>
          <cell r="S2414">
            <v>0</v>
          </cell>
          <cell r="T2414">
            <v>0</v>
          </cell>
          <cell r="U2414">
            <v>0</v>
          </cell>
          <cell r="V2414">
            <v>0</v>
          </cell>
          <cell r="W2414">
            <v>0</v>
          </cell>
          <cell r="X2414">
            <v>0</v>
          </cell>
          <cell r="Y2414">
            <v>0</v>
          </cell>
          <cell r="Z2414">
            <v>0</v>
          </cell>
          <cell r="AA2414">
            <v>0</v>
          </cell>
          <cell r="AB2414">
            <v>0</v>
          </cell>
          <cell r="AC2414">
            <v>0</v>
          </cell>
          <cell r="AD2414">
            <v>0</v>
          </cell>
          <cell r="AE2414">
            <v>0</v>
          </cell>
          <cell r="AF2414">
            <v>0</v>
          </cell>
          <cell r="AG2414">
            <v>0</v>
          </cell>
          <cell r="AH2414">
            <v>0</v>
          </cell>
          <cell r="AI2414">
            <v>0</v>
          </cell>
          <cell r="AJ2414">
            <v>0</v>
          </cell>
          <cell r="AK2414">
            <v>0</v>
          </cell>
          <cell r="AL2414">
            <v>0</v>
          </cell>
          <cell r="AM2414">
            <v>0</v>
          </cell>
          <cell r="AN2414">
            <v>0</v>
          </cell>
          <cell r="AO2414">
            <v>0</v>
          </cell>
          <cell r="AQ2414">
            <v>0</v>
          </cell>
          <cell r="AR2414">
            <v>0</v>
          </cell>
        </row>
        <row r="2415">
          <cell r="C2415">
            <v>0</v>
          </cell>
          <cell r="E2415">
            <v>0</v>
          </cell>
          <cell r="F2415">
            <v>0</v>
          </cell>
          <cell r="G2415">
            <v>0</v>
          </cell>
          <cell r="H2415">
            <v>0</v>
          </cell>
          <cell r="I2415">
            <v>0</v>
          </cell>
          <cell r="J2415">
            <v>0</v>
          </cell>
          <cell r="K2415">
            <v>0</v>
          </cell>
          <cell r="L2415">
            <v>0</v>
          </cell>
          <cell r="M2415">
            <v>0</v>
          </cell>
          <cell r="N2415">
            <v>0</v>
          </cell>
          <cell r="O2415">
            <v>0</v>
          </cell>
          <cell r="P2415">
            <v>0</v>
          </cell>
          <cell r="Q2415">
            <v>0</v>
          </cell>
          <cell r="R2415">
            <v>0</v>
          </cell>
          <cell r="S2415">
            <v>0</v>
          </cell>
          <cell r="T2415">
            <v>0</v>
          </cell>
          <cell r="U2415">
            <v>0</v>
          </cell>
          <cell r="V2415">
            <v>0</v>
          </cell>
          <cell r="W2415">
            <v>0</v>
          </cell>
          <cell r="X2415">
            <v>0</v>
          </cell>
          <cell r="Y2415">
            <v>0</v>
          </cell>
          <cell r="Z2415">
            <v>0</v>
          </cell>
          <cell r="AA2415">
            <v>0</v>
          </cell>
          <cell r="AB2415">
            <v>0</v>
          </cell>
          <cell r="AC2415">
            <v>0</v>
          </cell>
          <cell r="AD2415">
            <v>0</v>
          </cell>
          <cell r="AE2415">
            <v>0</v>
          </cell>
          <cell r="AF2415">
            <v>0</v>
          </cell>
          <cell r="AG2415">
            <v>0</v>
          </cell>
          <cell r="AH2415">
            <v>0</v>
          </cell>
          <cell r="AI2415">
            <v>0</v>
          </cell>
          <cell r="AJ2415">
            <v>0</v>
          </cell>
          <cell r="AK2415">
            <v>0</v>
          </cell>
          <cell r="AL2415">
            <v>0</v>
          </cell>
          <cell r="AM2415">
            <v>0</v>
          </cell>
          <cell r="AN2415">
            <v>0</v>
          </cell>
          <cell r="AO2415">
            <v>0</v>
          </cell>
          <cell r="AQ2415">
            <v>0</v>
          </cell>
          <cell r="AR2415">
            <v>0</v>
          </cell>
        </row>
        <row r="2416">
          <cell r="C2416">
            <v>0</v>
          </cell>
          <cell r="E2416">
            <v>0</v>
          </cell>
          <cell r="F2416">
            <v>0</v>
          </cell>
          <cell r="G2416">
            <v>0</v>
          </cell>
          <cell r="H2416">
            <v>0</v>
          </cell>
          <cell r="I2416">
            <v>0</v>
          </cell>
          <cell r="J2416">
            <v>0</v>
          </cell>
          <cell r="K2416">
            <v>0</v>
          </cell>
          <cell r="L2416">
            <v>0</v>
          </cell>
          <cell r="M2416">
            <v>0</v>
          </cell>
          <cell r="N2416">
            <v>0</v>
          </cell>
          <cell r="O2416">
            <v>0</v>
          </cell>
          <cell r="P2416">
            <v>0</v>
          </cell>
          <cell r="Q2416">
            <v>0</v>
          </cell>
          <cell r="R2416">
            <v>0</v>
          </cell>
          <cell r="S2416">
            <v>0</v>
          </cell>
          <cell r="T2416">
            <v>0</v>
          </cell>
          <cell r="U2416">
            <v>0</v>
          </cell>
          <cell r="V2416">
            <v>0</v>
          </cell>
          <cell r="W2416">
            <v>0</v>
          </cell>
          <cell r="X2416">
            <v>0</v>
          </cell>
          <cell r="Y2416">
            <v>0</v>
          </cell>
          <cell r="Z2416">
            <v>0</v>
          </cell>
          <cell r="AA2416">
            <v>0</v>
          </cell>
          <cell r="AB2416">
            <v>0</v>
          </cell>
          <cell r="AC2416">
            <v>0</v>
          </cell>
          <cell r="AD2416">
            <v>0</v>
          </cell>
          <cell r="AE2416">
            <v>0</v>
          </cell>
          <cell r="AF2416">
            <v>0</v>
          </cell>
          <cell r="AG2416">
            <v>0</v>
          </cell>
          <cell r="AH2416">
            <v>0</v>
          </cell>
          <cell r="AI2416">
            <v>0</v>
          </cell>
          <cell r="AJ2416">
            <v>0</v>
          </cell>
          <cell r="AK2416">
            <v>0</v>
          </cell>
          <cell r="AL2416">
            <v>0</v>
          </cell>
          <cell r="AM2416">
            <v>0</v>
          </cell>
          <cell r="AN2416">
            <v>0</v>
          </cell>
          <cell r="AO2416">
            <v>0</v>
          </cell>
          <cell r="AQ2416">
            <v>0</v>
          </cell>
          <cell r="AR2416">
            <v>0</v>
          </cell>
        </row>
        <row r="2417">
          <cell r="C2417">
            <v>0</v>
          </cell>
          <cell r="E2417">
            <v>0</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cell r="AF2417">
            <v>0</v>
          </cell>
          <cell r="AG2417">
            <v>0</v>
          </cell>
          <cell r="AH2417">
            <v>0</v>
          </cell>
          <cell r="AI2417">
            <v>0</v>
          </cell>
          <cell r="AJ2417">
            <v>0</v>
          </cell>
          <cell r="AK2417">
            <v>0</v>
          </cell>
          <cell r="AL2417">
            <v>0</v>
          </cell>
          <cell r="AM2417">
            <v>0</v>
          </cell>
          <cell r="AN2417">
            <v>0</v>
          </cell>
          <cell r="AO2417">
            <v>0</v>
          </cell>
          <cell r="AQ2417">
            <v>0</v>
          </cell>
          <cell r="AR2417">
            <v>0</v>
          </cell>
        </row>
        <row r="2418">
          <cell r="C2418">
            <v>0</v>
          </cell>
          <cell r="E2418">
            <v>0</v>
          </cell>
          <cell r="F2418">
            <v>0</v>
          </cell>
          <cell r="G2418">
            <v>0</v>
          </cell>
          <cell r="H2418">
            <v>0</v>
          </cell>
          <cell r="I2418">
            <v>0</v>
          </cell>
          <cell r="J2418">
            <v>0</v>
          </cell>
          <cell r="K2418">
            <v>0</v>
          </cell>
          <cell r="L2418">
            <v>0</v>
          </cell>
          <cell r="M2418">
            <v>0</v>
          </cell>
          <cell r="N2418">
            <v>0</v>
          </cell>
          <cell r="O2418">
            <v>0</v>
          </cell>
          <cell r="P2418">
            <v>0</v>
          </cell>
          <cell r="Q2418">
            <v>0</v>
          </cell>
          <cell r="R2418">
            <v>0</v>
          </cell>
          <cell r="S2418">
            <v>0</v>
          </cell>
          <cell r="T2418">
            <v>0</v>
          </cell>
          <cell r="U2418">
            <v>0</v>
          </cell>
          <cell r="V2418">
            <v>0</v>
          </cell>
          <cell r="W2418">
            <v>0</v>
          </cell>
          <cell r="X2418">
            <v>0</v>
          </cell>
          <cell r="Y2418">
            <v>0</v>
          </cell>
          <cell r="Z2418">
            <v>0</v>
          </cell>
          <cell r="AA2418">
            <v>0</v>
          </cell>
          <cell r="AB2418">
            <v>0</v>
          </cell>
          <cell r="AC2418">
            <v>0</v>
          </cell>
          <cell r="AD2418">
            <v>0</v>
          </cell>
          <cell r="AE2418">
            <v>0</v>
          </cell>
          <cell r="AF2418">
            <v>0</v>
          </cell>
          <cell r="AG2418">
            <v>0</v>
          </cell>
          <cell r="AH2418">
            <v>0</v>
          </cell>
          <cell r="AI2418">
            <v>0</v>
          </cell>
          <cell r="AJ2418">
            <v>0</v>
          </cell>
          <cell r="AK2418">
            <v>0</v>
          </cell>
          <cell r="AL2418">
            <v>0</v>
          </cell>
          <cell r="AM2418">
            <v>0</v>
          </cell>
          <cell r="AN2418">
            <v>0</v>
          </cell>
          <cell r="AO2418">
            <v>0</v>
          </cell>
          <cell r="AQ2418">
            <v>0</v>
          </cell>
          <cell r="AR2418">
            <v>0</v>
          </cell>
        </row>
        <row r="2419">
          <cell r="C2419">
            <v>0</v>
          </cell>
          <cell r="E2419">
            <v>0</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cell r="AF2419">
            <v>0</v>
          </cell>
          <cell r="AG2419">
            <v>0</v>
          </cell>
          <cell r="AH2419">
            <v>0</v>
          </cell>
          <cell r="AI2419">
            <v>0</v>
          </cell>
          <cell r="AJ2419">
            <v>0</v>
          </cell>
          <cell r="AK2419">
            <v>0</v>
          </cell>
          <cell r="AL2419">
            <v>0</v>
          </cell>
          <cell r="AM2419">
            <v>0</v>
          </cell>
          <cell r="AN2419">
            <v>0</v>
          </cell>
          <cell r="AO2419">
            <v>0</v>
          </cell>
          <cell r="AQ2419">
            <v>0</v>
          </cell>
          <cell r="AR2419">
            <v>0</v>
          </cell>
        </row>
        <row r="2420">
          <cell r="E2420">
            <v>0</v>
          </cell>
          <cell r="F2420">
            <v>0</v>
          </cell>
          <cell r="G2420">
            <v>0</v>
          </cell>
          <cell r="H2420">
            <v>0</v>
          </cell>
          <cell r="I2420">
            <v>0</v>
          </cell>
          <cell r="J2420">
            <v>0</v>
          </cell>
          <cell r="K2420">
            <v>0</v>
          </cell>
          <cell r="L2420">
            <v>0</v>
          </cell>
          <cell r="M2420">
            <v>0</v>
          </cell>
          <cell r="N2420">
            <v>0</v>
          </cell>
          <cell r="O2420">
            <v>0</v>
          </cell>
          <cell r="P2420">
            <v>0</v>
          </cell>
          <cell r="Q2420">
            <v>0</v>
          </cell>
          <cell r="R2420">
            <v>0</v>
          </cell>
          <cell r="S2420">
            <v>0</v>
          </cell>
          <cell r="T2420">
            <v>0</v>
          </cell>
          <cell r="U2420">
            <v>0</v>
          </cell>
          <cell r="V2420">
            <v>0</v>
          </cell>
          <cell r="W2420">
            <v>0</v>
          </cell>
          <cell r="X2420">
            <v>0</v>
          </cell>
          <cell r="Y2420">
            <v>0</v>
          </cell>
          <cell r="Z2420">
            <v>0</v>
          </cell>
          <cell r="AA2420">
            <v>0</v>
          </cell>
          <cell r="AB2420">
            <v>0</v>
          </cell>
          <cell r="AC2420">
            <v>0</v>
          </cell>
          <cell r="AD2420">
            <v>0</v>
          </cell>
          <cell r="AE2420">
            <v>0</v>
          </cell>
          <cell r="AF2420">
            <v>0</v>
          </cell>
          <cell r="AG2420">
            <v>0</v>
          </cell>
          <cell r="AH2420">
            <v>0</v>
          </cell>
          <cell r="AI2420">
            <v>0</v>
          </cell>
          <cell r="AJ2420">
            <v>0</v>
          </cell>
          <cell r="AK2420">
            <v>0</v>
          </cell>
          <cell r="AL2420">
            <v>0</v>
          </cell>
          <cell r="AM2420">
            <v>0</v>
          </cell>
          <cell r="AN2420">
            <v>0</v>
          </cell>
          <cell r="AO2420">
            <v>0</v>
          </cell>
          <cell r="AQ2420">
            <v>0</v>
          </cell>
          <cell r="AR2420">
            <v>0</v>
          </cell>
        </row>
        <row r="2421">
          <cell r="AQ2421">
            <v>0</v>
          </cell>
          <cell r="AR2421">
            <v>0</v>
          </cell>
        </row>
        <row r="2422">
          <cell r="C2422">
            <v>0</v>
          </cell>
          <cell r="E2422">
            <v>0</v>
          </cell>
          <cell r="F2422">
            <v>0</v>
          </cell>
          <cell r="G2422">
            <v>0</v>
          </cell>
          <cell r="H2422">
            <v>0</v>
          </cell>
          <cell r="I2422">
            <v>0</v>
          </cell>
          <cell r="J2422">
            <v>0</v>
          </cell>
          <cell r="K2422">
            <v>0</v>
          </cell>
          <cell r="L2422">
            <v>0</v>
          </cell>
          <cell r="M2422">
            <v>0</v>
          </cell>
          <cell r="N2422">
            <v>0</v>
          </cell>
          <cell r="O2422">
            <v>0</v>
          </cell>
          <cell r="P2422">
            <v>0</v>
          </cell>
          <cell r="Q2422">
            <v>0</v>
          </cell>
          <cell r="R2422">
            <v>0</v>
          </cell>
          <cell r="S2422">
            <v>0</v>
          </cell>
          <cell r="T2422">
            <v>0</v>
          </cell>
          <cell r="U2422">
            <v>0</v>
          </cell>
          <cell r="V2422">
            <v>0</v>
          </cell>
          <cell r="W2422">
            <v>0</v>
          </cell>
          <cell r="X2422">
            <v>0</v>
          </cell>
          <cell r="Y2422">
            <v>0</v>
          </cell>
          <cell r="Z2422">
            <v>0</v>
          </cell>
          <cell r="AA2422">
            <v>0</v>
          </cell>
          <cell r="AB2422">
            <v>0</v>
          </cell>
          <cell r="AC2422">
            <v>0</v>
          </cell>
          <cell r="AD2422">
            <v>0</v>
          </cell>
          <cell r="AE2422">
            <v>0</v>
          </cell>
          <cell r="AF2422">
            <v>0</v>
          </cell>
          <cell r="AG2422">
            <v>0</v>
          </cell>
          <cell r="AH2422">
            <v>0</v>
          </cell>
          <cell r="AI2422">
            <v>0</v>
          </cell>
          <cell r="AJ2422">
            <v>0</v>
          </cell>
          <cell r="AK2422">
            <v>0</v>
          </cell>
          <cell r="AL2422">
            <v>0</v>
          </cell>
          <cell r="AM2422">
            <v>0</v>
          </cell>
          <cell r="AN2422">
            <v>0</v>
          </cell>
          <cell r="AO2422">
            <v>0</v>
          </cell>
          <cell r="AQ2422">
            <v>0</v>
          </cell>
          <cell r="AR2422">
            <v>0</v>
          </cell>
        </row>
        <row r="2423">
          <cell r="C2423">
            <v>0</v>
          </cell>
          <cell r="E2423">
            <v>0</v>
          </cell>
          <cell r="F2423">
            <v>0</v>
          </cell>
          <cell r="G2423">
            <v>0</v>
          </cell>
          <cell r="H2423">
            <v>0</v>
          </cell>
          <cell r="I2423">
            <v>0</v>
          </cell>
          <cell r="J2423">
            <v>0</v>
          </cell>
          <cell r="K2423">
            <v>0</v>
          </cell>
          <cell r="L2423">
            <v>0</v>
          </cell>
          <cell r="M2423">
            <v>0</v>
          </cell>
          <cell r="N2423">
            <v>0</v>
          </cell>
          <cell r="O2423">
            <v>0</v>
          </cell>
          <cell r="P2423">
            <v>0</v>
          </cell>
          <cell r="Q2423">
            <v>0</v>
          </cell>
          <cell r="R2423">
            <v>0</v>
          </cell>
          <cell r="S2423">
            <v>0</v>
          </cell>
          <cell r="T2423">
            <v>0</v>
          </cell>
          <cell r="U2423">
            <v>0</v>
          </cell>
          <cell r="V2423">
            <v>0</v>
          </cell>
          <cell r="W2423">
            <v>0</v>
          </cell>
          <cell r="X2423">
            <v>0</v>
          </cell>
          <cell r="Y2423">
            <v>0</v>
          </cell>
          <cell r="Z2423">
            <v>0</v>
          </cell>
          <cell r="AA2423">
            <v>0</v>
          </cell>
          <cell r="AB2423">
            <v>0</v>
          </cell>
          <cell r="AC2423">
            <v>0</v>
          </cell>
          <cell r="AD2423">
            <v>0</v>
          </cell>
          <cell r="AE2423">
            <v>0</v>
          </cell>
          <cell r="AF2423">
            <v>0</v>
          </cell>
          <cell r="AG2423">
            <v>0</v>
          </cell>
          <cell r="AH2423">
            <v>0</v>
          </cell>
          <cell r="AI2423">
            <v>0</v>
          </cell>
          <cell r="AJ2423">
            <v>0</v>
          </cell>
          <cell r="AK2423">
            <v>0</v>
          </cell>
          <cell r="AL2423">
            <v>0</v>
          </cell>
          <cell r="AM2423">
            <v>0</v>
          </cell>
          <cell r="AN2423">
            <v>0</v>
          </cell>
          <cell r="AO2423">
            <v>0</v>
          </cell>
          <cell r="AQ2423">
            <v>0</v>
          </cell>
          <cell r="AR2423">
            <v>0</v>
          </cell>
        </row>
        <row r="2424">
          <cell r="C2424">
            <v>0</v>
          </cell>
          <cell r="E2424">
            <v>0</v>
          </cell>
          <cell r="F2424">
            <v>0</v>
          </cell>
          <cell r="G2424">
            <v>0</v>
          </cell>
          <cell r="H2424">
            <v>0</v>
          </cell>
          <cell r="I2424">
            <v>0</v>
          </cell>
          <cell r="J2424">
            <v>0</v>
          </cell>
          <cell r="K2424">
            <v>0</v>
          </cell>
          <cell r="L2424">
            <v>0</v>
          </cell>
          <cell r="M2424">
            <v>0</v>
          </cell>
          <cell r="N2424">
            <v>0</v>
          </cell>
          <cell r="O2424">
            <v>0</v>
          </cell>
          <cell r="P2424">
            <v>0</v>
          </cell>
          <cell r="Q2424">
            <v>0</v>
          </cell>
          <cell r="R2424">
            <v>0</v>
          </cell>
          <cell r="S2424">
            <v>0</v>
          </cell>
          <cell r="T2424">
            <v>0</v>
          </cell>
          <cell r="U2424">
            <v>0</v>
          </cell>
          <cell r="V2424">
            <v>0</v>
          </cell>
          <cell r="W2424">
            <v>0</v>
          </cell>
          <cell r="X2424">
            <v>0</v>
          </cell>
          <cell r="Y2424">
            <v>0</v>
          </cell>
          <cell r="Z2424">
            <v>0</v>
          </cell>
          <cell r="AA2424">
            <v>0</v>
          </cell>
          <cell r="AB2424">
            <v>0</v>
          </cell>
          <cell r="AC2424">
            <v>0</v>
          </cell>
          <cell r="AD2424">
            <v>0</v>
          </cell>
          <cell r="AE2424">
            <v>0</v>
          </cell>
          <cell r="AF2424">
            <v>0</v>
          </cell>
          <cell r="AG2424">
            <v>0</v>
          </cell>
          <cell r="AH2424">
            <v>0</v>
          </cell>
          <cell r="AI2424">
            <v>0</v>
          </cell>
          <cell r="AJ2424">
            <v>0</v>
          </cell>
          <cell r="AK2424">
            <v>0</v>
          </cell>
          <cell r="AL2424">
            <v>0</v>
          </cell>
          <cell r="AM2424">
            <v>0</v>
          </cell>
          <cell r="AN2424">
            <v>0</v>
          </cell>
          <cell r="AO2424">
            <v>0</v>
          </cell>
          <cell r="AQ2424">
            <v>0</v>
          </cell>
          <cell r="AR2424">
            <v>0</v>
          </cell>
        </row>
        <row r="2425">
          <cell r="C2425">
            <v>0</v>
          </cell>
          <cell r="E2425">
            <v>0</v>
          </cell>
          <cell r="F2425">
            <v>0</v>
          </cell>
          <cell r="G2425">
            <v>0</v>
          </cell>
          <cell r="H2425">
            <v>0</v>
          </cell>
          <cell r="I2425">
            <v>0</v>
          </cell>
          <cell r="J2425">
            <v>0</v>
          </cell>
          <cell r="K2425">
            <v>0</v>
          </cell>
          <cell r="L2425">
            <v>0</v>
          </cell>
          <cell r="M2425">
            <v>0</v>
          </cell>
          <cell r="N2425">
            <v>0</v>
          </cell>
          <cell r="O2425">
            <v>0</v>
          </cell>
          <cell r="P2425">
            <v>0</v>
          </cell>
          <cell r="Q2425">
            <v>0</v>
          </cell>
          <cell r="R2425">
            <v>0</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cell r="AF2425">
            <v>0</v>
          </cell>
          <cell r="AG2425">
            <v>0</v>
          </cell>
          <cell r="AH2425">
            <v>0</v>
          </cell>
          <cell r="AI2425">
            <v>0</v>
          </cell>
          <cell r="AJ2425">
            <v>0</v>
          </cell>
          <cell r="AK2425">
            <v>0</v>
          </cell>
          <cell r="AL2425">
            <v>0</v>
          </cell>
          <cell r="AM2425">
            <v>0</v>
          </cell>
          <cell r="AN2425">
            <v>0</v>
          </cell>
          <cell r="AO2425">
            <v>0</v>
          </cell>
          <cell r="AQ2425">
            <v>0</v>
          </cell>
          <cell r="AR2425">
            <v>0</v>
          </cell>
        </row>
        <row r="2426">
          <cell r="C2426">
            <v>0</v>
          </cell>
          <cell r="E2426">
            <v>0</v>
          </cell>
          <cell r="F2426">
            <v>0</v>
          </cell>
          <cell r="G2426">
            <v>0</v>
          </cell>
          <cell r="H2426">
            <v>0</v>
          </cell>
          <cell r="I2426">
            <v>0</v>
          </cell>
          <cell r="J2426">
            <v>0</v>
          </cell>
          <cell r="K2426">
            <v>0</v>
          </cell>
          <cell r="L2426">
            <v>0</v>
          </cell>
          <cell r="M2426">
            <v>0</v>
          </cell>
          <cell r="N2426">
            <v>0</v>
          </cell>
          <cell r="O2426">
            <v>0</v>
          </cell>
          <cell r="P2426">
            <v>0</v>
          </cell>
          <cell r="Q2426">
            <v>0</v>
          </cell>
          <cell r="R2426">
            <v>0</v>
          </cell>
          <cell r="S2426">
            <v>0</v>
          </cell>
          <cell r="T2426">
            <v>0</v>
          </cell>
          <cell r="U2426">
            <v>0</v>
          </cell>
          <cell r="V2426">
            <v>0</v>
          </cell>
          <cell r="W2426">
            <v>0</v>
          </cell>
          <cell r="X2426">
            <v>0</v>
          </cell>
          <cell r="Y2426">
            <v>0</v>
          </cell>
          <cell r="Z2426">
            <v>0</v>
          </cell>
          <cell r="AA2426">
            <v>0</v>
          </cell>
          <cell r="AB2426">
            <v>0</v>
          </cell>
          <cell r="AC2426">
            <v>0</v>
          </cell>
          <cell r="AD2426">
            <v>0</v>
          </cell>
          <cell r="AE2426">
            <v>0</v>
          </cell>
          <cell r="AF2426">
            <v>0</v>
          </cell>
          <cell r="AG2426">
            <v>0</v>
          </cell>
          <cell r="AH2426">
            <v>0</v>
          </cell>
          <cell r="AI2426">
            <v>0</v>
          </cell>
          <cell r="AJ2426">
            <v>0</v>
          </cell>
          <cell r="AK2426">
            <v>0</v>
          </cell>
          <cell r="AL2426">
            <v>0</v>
          </cell>
          <cell r="AM2426">
            <v>0</v>
          </cell>
          <cell r="AN2426">
            <v>0</v>
          </cell>
          <cell r="AO2426">
            <v>0</v>
          </cell>
          <cell r="AQ2426">
            <v>0</v>
          </cell>
          <cell r="AR2426">
            <v>0</v>
          </cell>
        </row>
        <row r="2427">
          <cell r="C2427">
            <v>0</v>
          </cell>
          <cell r="E2427">
            <v>0</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cell r="AF2427">
            <v>0</v>
          </cell>
          <cell r="AG2427">
            <v>0</v>
          </cell>
          <cell r="AH2427">
            <v>0</v>
          </cell>
          <cell r="AI2427">
            <v>0</v>
          </cell>
          <cell r="AJ2427">
            <v>0</v>
          </cell>
          <cell r="AK2427">
            <v>0</v>
          </cell>
          <cell r="AL2427">
            <v>0</v>
          </cell>
          <cell r="AM2427">
            <v>0</v>
          </cell>
          <cell r="AN2427">
            <v>0</v>
          </cell>
          <cell r="AO2427">
            <v>0</v>
          </cell>
          <cell r="AQ2427">
            <v>0</v>
          </cell>
          <cell r="AR2427">
            <v>0</v>
          </cell>
        </row>
        <row r="2428">
          <cell r="C2428">
            <v>0</v>
          </cell>
          <cell r="E2428">
            <v>0</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cell r="AF2428">
            <v>0</v>
          </cell>
          <cell r="AG2428">
            <v>0</v>
          </cell>
          <cell r="AH2428">
            <v>0</v>
          </cell>
          <cell r="AI2428">
            <v>0</v>
          </cell>
          <cell r="AJ2428">
            <v>0</v>
          </cell>
          <cell r="AK2428">
            <v>0</v>
          </cell>
          <cell r="AL2428">
            <v>0</v>
          </cell>
          <cell r="AM2428">
            <v>0</v>
          </cell>
          <cell r="AN2428">
            <v>0</v>
          </cell>
          <cell r="AO2428">
            <v>0</v>
          </cell>
          <cell r="AQ2428">
            <v>0</v>
          </cell>
          <cell r="AR2428">
            <v>0</v>
          </cell>
        </row>
        <row r="2429">
          <cell r="C2429">
            <v>0</v>
          </cell>
          <cell r="E2429">
            <v>0</v>
          </cell>
          <cell r="F2429">
            <v>0</v>
          </cell>
          <cell r="G2429">
            <v>0</v>
          </cell>
          <cell r="H2429">
            <v>0</v>
          </cell>
          <cell r="I2429">
            <v>0</v>
          </cell>
          <cell r="J2429">
            <v>0</v>
          </cell>
          <cell r="K2429">
            <v>0</v>
          </cell>
          <cell r="L2429">
            <v>0</v>
          </cell>
          <cell r="M2429">
            <v>0</v>
          </cell>
          <cell r="N2429">
            <v>0</v>
          </cell>
          <cell r="O2429">
            <v>0</v>
          </cell>
          <cell r="P2429">
            <v>0</v>
          </cell>
          <cell r="Q2429">
            <v>0</v>
          </cell>
          <cell r="R2429">
            <v>0</v>
          </cell>
          <cell r="S2429">
            <v>0</v>
          </cell>
          <cell r="T2429">
            <v>0</v>
          </cell>
          <cell r="U2429">
            <v>0</v>
          </cell>
          <cell r="V2429">
            <v>0</v>
          </cell>
          <cell r="W2429">
            <v>0</v>
          </cell>
          <cell r="X2429">
            <v>0</v>
          </cell>
          <cell r="Y2429">
            <v>0</v>
          </cell>
          <cell r="Z2429">
            <v>0</v>
          </cell>
          <cell r="AA2429">
            <v>0</v>
          </cell>
          <cell r="AB2429">
            <v>0</v>
          </cell>
          <cell r="AC2429">
            <v>0</v>
          </cell>
          <cell r="AD2429">
            <v>0</v>
          </cell>
          <cell r="AE2429">
            <v>0</v>
          </cell>
          <cell r="AF2429">
            <v>0</v>
          </cell>
          <cell r="AG2429">
            <v>0</v>
          </cell>
          <cell r="AH2429">
            <v>0</v>
          </cell>
          <cell r="AI2429">
            <v>0</v>
          </cell>
          <cell r="AJ2429">
            <v>0</v>
          </cell>
          <cell r="AK2429">
            <v>0</v>
          </cell>
          <cell r="AL2429">
            <v>0</v>
          </cell>
          <cell r="AM2429">
            <v>0</v>
          </cell>
          <cell r="AN2429">
            <v>0</v>
          </cell>
          <cell r="AO2429">
            <v>0</v>
          </cell>
          <cell r="AQ2429">
            <v>0</v>
          </cell>
          <cell r="AR2429">
            <v>0</v>
          </cell>
        </row>
        <row r="2430">
          <cell r="C2430">
            <v>0</v>
          </cell>
          <cell r="E2430">
            <v>0</v>
          </cell>
          <cell r="F2430">
            <v>0</v>
          </cell>
          <cell r="G2430">
            <v>0</v>
          </cell>
          <cell r="H2430">
            <v>0</v>
          </cell>
          <cell r="I2430">
            <v>0</v>
          </cell>
          <cell r="J2430">
            <v>0</v>
          </cell>
          <cell r="K2430">
            <v>0</v>
          </cell>
          <cell r="L2430">
            <v>0</v>
          </cell>
          <cell r="M2430">
            <v>0</v>
          </cell>
          <cell r="N2430">
            <v>0</v>
          </cell>
          <cell r="O2430">
            <v>0</v>
          </cell>
          <cell r="P2430">
            <v>0</v>
          </cell>
          <cell r="Q2430">
            <v>0</v>
          </cell>
          <cell r="R2430">
            <v>0</v>
          </cell>
          <cell r="S2430">
            <v>0</v>
          </cell>
          <cell r="T2430">
            <v>0</v>
          </cell>
          <cell r="U2430">
            <v>0</v>
          </cell>
          <cell r="V2430">
            <v>0</v>
          </cell>
          <cell r="W2430">
            <v>0</v>
          </cell>
          <cell r="X2430">
            <v>0</v>
          </cell>
          <cell r="Y2430">
            <v>0</v>
          </cell>
          <cell r="Z2430">
            <v>0</v>
          </cell>
          <cell r="AA2430">
            <v>0</v>
          </cell>
          <cell r="AB2430">
            <v>0</v>
          </cell>
          <cell r="AC2430">
            <v>0</v>
          </cell>
          <cell r="AD2430">
            <v>0</v>
          </cell>
          <cell r="AE2430">
            <v>0</v>
          </cell>
          <cell r="AF2430">
            <v>0</v>
          </cell>
          <cell r="AG2430">
            <v>0</v>
          </cell>
          <cell r="AH2430">
            <v>0</v>
          </cell>
          <cell r="AI2430">
            <v>0</v>
          </cell>
          <cell r="AJ2430">
            <v>0</v>
          </cell>
          <cell r="AK2430">
            <v>0</v>
          </cell>
          <cell r="AL2430">
            <v>0</v>
          </cell>
          <cell r="AM2430">
            <v>0</v>
          </cell>
          <cell r="AN2430">
            <v>0</v>
          </cell>
          <cell r="AO2430">
            <v>0</v>
          </cell>
          <cell r="AQ2430">
            <v>0</v>
          </cell>
          <cell r="AR2430">
            <v>0</v>
          </cell>
        </row>
        <row r="2431">
          <cell r="C2431">
            <v>0</v>
          </cell>
          <cell r="E2431">
            <v>0</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cell r="AF2431">
            <v>0</v>
          </cell>
          <cell r="AG2431">
            <v>0</v>
          </cell>
          <cell r="AH2431">
            <v>0</v>
          </cell>
          <cell r="AI2431">
            <v>0</v>
          </cell>
          <cell r="AJ2431">
            <v>0</v>
          </cell>
          <cell r="AK2431">
            <v>0</v>
          </cell>
          <cell r="AL2431">
            <v>0</v>
          </cell>
          <cell r="AM2431">
            <v>0</v>
          </cell>
          <cell r="AN2431">
            <v>0</v>
          </cell>
          <cell r="AO2431">
            <v>0</v>
          </cell>
          <cell r="AQ2431">
            <v>0</v>
          </cell>
          <cell r="AR2431">
            <v>0</v>
          </cell>
        </row>
        <row r="2432">
          <cell r="C2432">
            <v>0</v>
          </cell>
          <cell r="E2432">
            <v>0</v>
          </cell>
          <cell r="F2432">
            <v>0</v>
          </cell>
          <cell r="G2432">
            <v>0</v>
          </cell>
          <cell r="H2432">
            <v>0</v>
          </cell>
          <cell r="I2432">
            <v>0</v>
          </cell>
          <cell r="J2432">
            <v>0</v>
          </cell>
          <cell r="K2432">
            <v>0</v>
          </cell>
          <cell r="L2432">
            <v>0</v>
          </cell>
          <cell r="M2432">
            <v>0</v>
          </cell>
          <cell r="N2432">
            <v>0</v>
          </cell>
          <cell r="O2432">
            <v>0</v>
          </cell>
          <cell r="P2432">
            <v>0</v>
          </cell>
          <cell r="Q2432">
            <v>0</v>
          </cell>
          <cell r="R2432">
            <v>0</v>
          </cell>
          <cell r="S2432">
            <v>0</v>
          </cell>
          <cell r="T2432">
            <v>0</v>
          </cell>
          <cell r="U2432">
            <v>0</v>
          </cell>
          <cell r="V2432">
            <v>0</v>
          </cell>
          <cell r="W2432">
            <v>0</v>
          </cell>
          <cell r="X2432">
            <v>0</v>
          </cell>
          <cell r="Y2432">
            <v>0</v>
          </cell>
          <cell r="Z2432">
            <v>0</v>
          </cell>
          <cell r="AA2432">
            <v>0</v>
          </cell>
          <cell r="AB2432">
            <v>0</v>
          </cell>
          <cell r="AC2432">
            <v>0</v>
          </cell>
          <cell r="AD2432">
            <v>0</v>
          </cell>
          <cell r="AE2432">
            <v>0</v>
          </cell>
          <cell r="AF2432">
            <v>0</v>
          </cell>
          <cell r="AG2432">
            <v>0</v>
          </cell>
          <cell r="AH2432">
            <v>0</v>
          </cell>
          <cell r="AI2432">
            <v>0</v>
          </cell>
          <cell r="AJ2432">
            <v>0</v>
          </cell>
          <cell r="AK2432">
            <v>0</v>
          </cell>
          <cell r="AL2432">
            <v>0</v>
          </cell>
          <cell r="AM2432">
            <v>0</v>
          </cell>
          <cell r="AN2432">
            <v>0</v>
          </cell>
          <cell r="AO2432">
            <v>0</v>
          </cell>
          <cell r="AQ2432">
            <v>0</v>
          </cell>
          <cell r="AR2432">
            <v>0</v>
          </cell>
        </row>
        <row r="2433">
          <cell r="C2433">
            <v>0</v>
          </cell>
          <cell r="E2433">
            <v>0</v>
          </cell>
          <cell r="F2433">
            <v>0</v>
          </cell>
          <cell r="G2433">
            <v>0</v>
          </cell>
          <cell r="H2433">
            <v>0</v>
          </cell>
          <cell r="I2433">
            <v>0</v>
          </cell>
          <cell r="J2433">
            <v>0</v>
          </cell>
          <cell r="K2433">
            <v>0</v>
          </cell>
          <cell r="L2433">
            <v>0</v>
          </cell>
          <cell r="M2433">
            <v>0</v>
          </cell>
          <cell r="N2433">
            <v>0</v>
          </cell>
          <cell r="O2433">
            <v>0</v>
          </cell>
          <cell r="P2433">
            <v>0</v>
          </cell>
          <cell r="Q2433">
            <v>0</v>
          </cell>
          <cell r="R2433">
            <v>0</v>
          </cell>
          <cell r="S2433">
            <v>0</v>
          </cell>
          <cell r="T2433">
            <v>0</v>
          </cell>
          <cell r="U2433">
            <v>0</v>
          </cell>
          <cell r="V2433">
            <v>0</v>
          </cell>
          <cell r="W2433">
            <v>0</v>
          </cell>
          <cell r="X2433">
            <v>0</v>
          </cell>
          <cell r="Y2433">
            <v>0</v>
          </cell>
          <cell r="Z2433">
            <v>0</v>
          </cell>
          <cell r="AA2433">
            <v>0</v>
          </cell>
          <cell r="AB2433">
            <v>0</v>
          </cell>
          <cell r="AC2433">
            <v>0</v>
          </cell>
          <cell r="AD2433">
            <v>0</v>
          </cell>
          <cell r="AE2433">
            <v>0</v>
          </cell>
          <cell r="AF2433">
            <v>0</v>
          </cell>
          <cell r="AG2433">
            <v>0</v>
          </cell>
          <cell r="AH2433">
            <v>0</v>
          </cell>
          <cell r="AI2433">
            <v>0</v>
          </cell>
          <cell r="AJ2433">
            <v>0</v>
          </cell>
          <cell r="AK2433">
            <v>0</v>
          </cell>
          <cell r="AL2433">
            <v>0</v>
          </cell>
          <cell r="AM2433">
            <v>0</v>
          </cell>
          <cell r="AN2433">
            <v>0</v>
          </cell>
          <cell r="AO2433">
            <v>0</v>
          </cell>
          <cell r="AQ2433">
            <v>0</v>
          </cell>
          <cell r="AR2433">
            <v>0</v>
          </cell>
        </row>
        <row r="2434">
          <cell r="C2434">
            <v>0</v>
          </cell>
          <cell r="E2434">
            <v>0</v>
          </cell>
          <cell r="F2434">
            <v>0</v>
          </cell>
          <cell r="G2434">
            <v>0</v>
          </cell>
          <cell r="H2434">
            <v>0</v>
          </cell>
          <cell r="I2434">
            <v>0</v>
          </cell>
          <cell r="J2434">
            <v>0</v>
          </cell>
          <cell r="K2434">
            <v>0</v>
          </cell>
          <cell r="L2434">
            <v>0</v>
          </cell>
          <cell r="M2434">
            <v>0</v>
          </cell>
          <cell r="N2434">
            <v>0</v>
          </cell>
          <cell r="O2434">
            <v>0</v>
          </cell>
          <cell r="P2434">
            <v>0</v>
          </cell>
          <cell r="Q2434">
            <v>0</v>
          </cell>
          <cell r="R2434">
            <v>0</v>
          </cell>
          <cell r="S2434">
            <v>0</v>
          </cell>
          <cell r="T2434">
            <v>0</v>
          </cell>
          <cell r="U2434">
            <v>0</v>
          </cell>
          <cell r="V2434">
            <v>0</v>
          </cell>
          <cell r="W2434">
            <v>0</v>
          </cell>
          <cell r="X2434">
            <v>0</v>
          </cell>
          <cell r="Y2434">
            <v>0</v>
          </cell>
          <cell r="Z2434">
            <v>0</v>
          </cell>
          <cell r="AA2434">
            <v>0</v>
          </cell>
          <cell r="AB2434">
            <v>0</v>
          </cell>
          <cell r="AC2434">
            <v>0</v>
          </cell>
          <cell r="AD2434">
            <v>0</v>
          </cell>
          <cell r="AE2434">
            <v>0</v>
          </cell>
          <cell r="AF2434">
            <v>0</v>
          </cell>
          <cell r="AG2434">
            <v>0</v>
          </cell>
          <cell r="AH2434">
            <v>0</v>
          </cell>
          <cell r="AI2434">
            <v>0</v>
          </cell>
          <cell r="AJ2434">
            <v>0</v>
          </cell>
          <cell r="AK2434">
            <v>0</v>
          </cell>
          <cell r="AL2434">
            <v>0</v>
          </cell>
          <cell r="AM2434">
            <v>0</v>
          </cell>
          <cell r="AN2434">
            <v>0</v>
          </cell>
          <cell r="AO2434">
            <v>0</v>
          </cell>
          <cell r="AQ2434">
            <v>0</v>
          </cell>
          <cell r="AR2434">
            <v>0</v>
          </cell>
        </row>
        <row r="2435">
          <cell r="C2435">
            <v>0</v>
          </cell>
          <cell r="E2435">
            <v>0</v>
          </cell>
          <cell r="F2435">
            <v>0</v>
          </cell>
          <cell r="G2435">
            <v>0</v>
          </cell>
          <cell r="H2435">
            <v>0</v>
          </cell>
          <cell r="I2435">
            <v>0</v>
          </cell>
          <cell r="J2435">
            <v>0</v>
          </cell>
          <cell r="K2435">
            <v>0</v>
          </cell>
          <cell r="L2435">
            <v>0</v>
          </cell>
          <cell r="M2435">
            <v>0</v>
          </cell>
          <cell r="N2435">
            <v>0</v>
          </cell>
          <cell r="O2435">
            <v>0</v>
          </cell>
          <cell r="P2435">
            <v>0</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cell r="AF2435">
            <v>0</v>
          </cell>
          <cell r="AG2435">
            <v>0</v>
          </cell>
          <cell r="AH2435">
            <v>0</v>
          </cell>
          <cell r="AI2435">
            <v>0</v>
          </cell>
          <cell r="AJ2435">
            <v>0</v>
          </cell>
          <cell r="AK2435">
            <v>0</v>
          </cell>
          <cell r="AL2435">
            <v>0</v>
          </cell>
          <cell r="AM2435">
            <v>0</v>
          </cell>
          <cell r="AN2435">
            <v>0</v>
          </cell>
          <cell r="AO2435">
            <v>0</v>
          </cell>
          <cell r="AQ2435">
            <v>0</v>
          </cell>
          <cell r="AR2435">
            <v>0</v>
          </cell>
        </row>
        <row r="2436">
          <cell r="C2436">
            <v>0</v>
          </cell>
          <cell r="E2436">
            <v>0</v>
          </cell>
          <cell r="F2436">
            <v>0</v>
          </cell>
          <cell r="G2436">
            <v>0</v>
          </cell>
          <cell r="H2436">
            <v>0</v>
          </cell>
          <cell r="I2436">
            <v>0</v>
          </cell>
          <cell r="J2436">
            <v>0</v>
          </cell>
          <cell r="K2436">
            <v>0</v>
          </cell>
          <cell r="L2436">
            <v>0</v>
          </cell>
          <cell r="M2436">
            <v>0</v>
          </cell>
          <cell r="N2436">
            <v>0</v>
          </cell>
          <cell r="O2436">
            <v>0</v>
          </cell>
          <cell r="P2436">
            <v>0</v>
          </cell>
          <cell r="Q2436">
            <v>0</v>
          </cell>
          <cell r="R2436">
            <v>0</v>
          </cell>
          <cell r="S2436">
            <v>0</v>
          </cell>
          <cell r="T2436">
            <v>0</v>
          </cell>
          <cell r="U2436">
            <v>0</v>
          </cell>
          <cell r="V2436">
            <v>0</v>
          </cell>
          <cell r="W2436">
            <v>0</v>
          </cell>
          <cell r="X2436">
            <v>0</v>
          </cell>
          <cell r="Y2436">
            <v>0</v>
          </cell>
          <cell r="Z2436">
            <v>0</v>
          </cell>
          <cell r="AA2436">
            <v>0</v>
          </cell>
          <cell r="AB2436">
            <v>0</v>
          </cell>
          <cell r="AC2436">
            <v>0</v>
          </cell>
          <cell r="AD2436">
            <v>0</v>
          </cell>
          <cell r="AE2436">
            <v>0</v>
          </cell>
          <cell r="AF2436">
            <v>0</v>
          </cell>
          <cell r="AG2436">
            <v>0</v>
          </cell>
          <cell r="AH2436">
            <v>0</v>
          </cell>
          <cell r="AI2436">
            <v>0</v>
          </cell>
          <cell r="AJ2436">
            <v>0</v>
          </cell>
          <cell r="AK2436">
            <v>0</v>
          </cell>
          <cell r="AL2436">
            <v>0</v>
          </cell>
          <cell r="AM2436">
            <v>0</v>
          </cell>
          <cell r="AN2436">
            <v>0</v>
          </cell>
          <cell r="AO2436">
            <v>0</v>
          </cell>
          <cell r="AQ2436">
            <v>0</v>
          </cell>
          <cell r="AR2436">
            <v>0</v>
          </cell>
        </row>
        <row r="2437">
          <cell r="C2437">
            <v>0</v>
          </cell>
          <cell r="E2437">
            <v>0</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cell r="AF2437">
            <v>0</v>
          </cell>
          <cell r="AG2437">
            <v>0</v>
          </cell>
          <cell r="AH2437">
            <v>0</v>
          </cell>
          <cell r="AI2437">
            <v>0</v>
          </cell>
          <cell r="AJ2437">
            <v>0</v>
          </cell>
          <cell r="AK2437">
            <v>0</v>
          </cell>
          <cell r="AL2437">
            <v>0</v>
          </cell>
          <cell r="AM2437">
            <v>0</v>
          </cell>
          <cell r="AN2437">
            <v>0</v>
          </cell>
          <cell r="AO2437">
            <v>0</v>
          </cell>
          <cell r="AQ2437">
            <v>0</v>
          </cell>
          <cell r="AR2437">
            <v>0</v>
          </cell>
        </row>
        <row r="2438">
          <cell r="C2438">
            <v>0</v>
          </cell>
          <cell r="E2438">
            <v>0</v>
          </cell>
          <cell r="F2438">
            <v>0</v>
          </cell>
          <cell r="G2438">
            <v>0</v>
          </cell>
          <cell r="H2438">
            <v>0</v>
          </cell>
          <cell r="I2438">
            <v>0</v>
          </cell>
          <cell r="J2438">
            <v>0</v>
          </cell>
          <cell r="K2438">
            <v>0</v>
          </cell>
          <cell r="L2438">
            <v>0</v>
          </cell>
          <cell r="M2438">
            <v>0</v>
          </cell>
          <cell r="N2438">
            <v>0</v>
          </cell>
          <cell r="O2438">
            <v>0</v>
          </cell>
          <cell r="P2438">
            <v>0</v>
          </cell>
          <cell r="Q2438">
            <v>0</v>
          </cell>
          <cell r="R2438">
            <v>0</v>
          </cell>
          <cell r="S2438">
            <v>0</v>
          </cell>
          <cell r="T2438">
            <v>0</v>
          </cell>
          <cell r="U2438">
            <v>0</v>
          </cell>
          <cell r="V2438">
            <v>0</v>
          </cell>
          <cell r="W2438">
            <v>0</v>
          </cell>
          <cell r="X2438">
            <v>0</v>
          </cell>
          <cell r="Y2438">
            <v>0</v>
          </cell>
          <cell r="Z2438">
            <v>0</v>
          </cell>
          <cell r="AA2438">
            <v>0</v>
          </cell>
          <cell r="AB2438">
            <v>0</v>
          </cell>
          <cell r="AC2438">
            <v>0</v>
          </cell>
          <cell r="AD2438">
            <v>0</v>
          </cell>
          <cell r="AE2438">
            <v>0</v>
          </cell>
          <cell r="AF2438">
            <v>0</v>
          </cell>
          <cell r="AG2438">
            <v>0</v>
          </cell>
          <cell r="AH2438">
            <v>0</v>
          </cell>
          <cell r="AI2438">
            <v>0</v>
          </cell>
          <cell r="AJ2438">
            <v>0</v>
          </cell>
          <cell r="AK2438">
            <v>0</v>
          </cell>
          <cell r="AL2438">
            <v>0</v>
          </cell>
          <cell r="AM2438">
            <v>0</v>
          </cell>
          <cell r="AN2438">
            <v>0</v>
          </cell>
          <cell r="AO2438">
            <v>0</v>
          </cell>
          <cell r="AQ2438">
            <v>0</v>
          </cell>
          <cell r="AR2438">
            <v>0</v>
          </cell>
        </row>
        <row r="2439">
          <cell r="E2439">
            <v>0</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cell r="AF2439">
            <v>0</v>
          </cell>
          <cell r="AG2439">
            <v>0</v>
          </cell>
          <cell r="AH2439">
            <v>0</v>
          </cell>
          <cell r="AI2439">
            <v>0</v>
          </cell>
          <cell r="AJ2439">
            <v>0</v>
          </cell>
          <cell r="AK2439">
            <v>0</v>
          </cell>
          <cell r="AL2439">
            <v>0</v>
          </cell>
          <cell r="AM2439">
            <v>0</v>
          </cell>
          <cell r="AN2439">
            <v>0</v>
          </cell>
          <cell r="AO2439">
            <v>0</v>
          </cell>
          <cell r="AQ2439">
            <v>0</v>
          </cell>
          <cell r="AR2439">
            <v>0</v>
          </cell>
        </row>
        <row r="2440">
          <cell r="AQ2440">
            <v>0</v>
          </cell>
          <cell r="AR2440">
            <v>0</v>
          </cell>
        </row>
        <row r="2441">
          <cell r="C2441">
            <v>0</v>
          </cell>
          <cell r="E2441">
            <v>0</v>
          </cell>
          <cell r="F2441">
            <v>0</v>
          </cell>
          <cell r="G2441">
            <v>0</v>
          </cell>
          <cell r="H2441">
            <v>0</v>
          </cell>
          <cell r="I2441">
            <v>0</v>
          </cell>
          <cell r="J2441">
            <v>0</v>
          </cell>
          <cell r="K2441">
            <v>0</v>
          </cell>
          <cell r="L2441">
            <v>0</v>
          </cell>
          <cell r="M2441">
            <v>0</v>
          </cell>
          <cell r="N2441">
            <v>0</v>
          </cell>
          <cell r="O2441">
            <v>0</v>
          </cell>
          <cell r="P2441">
            <v>0</v>
          </cell>
          <cell r="Q2441">
            <v>0</v>
          </cell>
          <cell r="R2441">
            <v>0</v>
          </cell>
          <cell r="S2441">
            <v>0</v>
          </cell>
          <cell r="T2441">
            <v>0</v>
          </cell>
          <cell r="U2441">
            <v>0</v>
          </cell>
          <cell r="V2441">
            <v>0</v>
          </cell>
          <cell r="W2441">
            <v>0</v>
          </cell>
          <cell r="X2441">
            <v>0</v>
          </cell>
          <cell r="Y2441">
            <v>0</v>
          </cell>
          <cell r="Z2441">
            <v>0</v>
          </cell>
          <cell r="AA2441">
            <v>0</v>
          </cell>
          <cell r="AB2441">
            <v>0</v>
          </cell>
          <cell r="AC2441">
            <v>0</v>
          </cell>
          <cell r="AD2441">
            <v>0</v>
          </cell>
          <cell r="AE2441">
            <v>0</v>
          </cell>
          <cell r="AF2441">
            <v>0</v>
          </cell>
          <cell r="AG2441">
            <v>0</v>
          </cell>
          <cell r="AH2441">
            <v>0</v>
          </cell>
          <cell r="AI2441">
            <v>0</v>
          </cell>
          <cell r="AJ2441">
            <v>0</v>
          </cell>
          <cell r="AK2441">
            <v>0</v>
          </cell>
          <cell r="AL2441">
            <v>0</v>
          </cell>
          <cell r="AM2441">
            <v>0</v>
          </cell>
          <cell r="AN2441">
            <v>0</v>
          </cell>
          <cell r="AO2441">
            <v>0</v>
          </cell>
          <cell r="AQ2441">
            <v>0</v>
          </cell>
          <cell r="AR2441">
            <v>0</v>
          </cell>
        </row>
        <row r="2442">
          <cell r="C2442">
            <v>0</v>
          </cell>
          <cell r="E2442">
            <v>0</v>
          </cell>
          <cell r="F2442">
            <v>0</v>
          </cell>
          <cell r="G2442">
            <v>0</v>
          </cell>
          <cell r="H2442">
            <v>0</v>
          </cell>
          <cell r="I2442">
            <v>0</v>
          </cell>
          <cell r="J2442">
            <v>0</v>
          </cell>
          <cell r="K2442">
            <v>0</v>
          </cell>
          <cell r="L2442">
            <v>0</v>
          </cell>
          <cell r="M2442">
            <v>0</v>
          </cell>
          <cell r="N2442">
            <v>0</v>
          </cell>
          <cell r="O2442">
            <v>0</v>
          </cell>
          <cell r="P2442">
            <v>0</v>
          </cell>
          <cell r="Q2442">
            <v>0</v>
          </cell>
          <cell r="R2442">
            <v>0</v>
          </cell>
          <cell r="S2442">
            <v>0</v>
          </cell>
          <cell r="T2442">
            <v>0</v>
          </cell>
          <cell r="U2442">
            <v>0</v>
          </cell>
          <cell r="V2442">
            <v>0</v>
          </cell>
          <cell r="W2442">
            <v>0</v>
          </cell>
          <cell r="X2442">
            <v>0</v>
          </cell>
          <cell r="Y2442">
            <v>0</v>
          </cell>
          <cell r="Z2442">
            <v>0</v>
          </cell>
          <cell r="AA2442">
            <v>0</v>
          </cell>
          <cell r="AB2442">
            <v>0</v>
          </cell>
          <cell r="AC2442">
            <v>0</v>
          </cell>
          <cell r="AD2442">
            <v>0</v>
          </cell>
          <cell r="AE2442">
            <v>0</v>
          </cell>
          <cell r="AF2442">
            <v>0</v>
          </cell>
          <cell r="AG2442">
            <v>0</v>
          </cell>
          <cell r="AH2442">
            <v>0</v>
          </cell>
          <cell r="AI2442">
            <v>0</v>
          </cell>
          <cell r="AJ2442">
            <v>0</v>
          </cell>
          <cell r="AK2442">
            <v>0</v>
          </cell>
          <cell r="AL2442">
            <v>0</v>
          </cell>
          <cell r="AM2442">
            <v>0</v>
          </cell>
          <cell r="AN2442">
            <v>0</v>
          </cell>
          <cell r="AO2442">
            <v>0</v>
          </cell>
          <cell r="AQ2442">
            <v>0</v>
          </cell>
          <cell r="AR2442">
            <v>0</v>
          </cell>
        </row>
        <row r="2443">
          <cell r="C2443">
            <v>0</v>
          </cell>
          <cell r="E2443">
            <v>0</v>
          </cell>
          <cell r="F2443">
            <v>0</v>
          </cell>
          <cell r="G2443">
            <v>0</v>
          </cell>
          <cell r="H2443">
            <v>0</v>
          </cell>
          <cell r="I2443">
            <v>0</v>
          </cell>
          <cell r="J2443">
            <v>0</v>
          </cell>
          <cell r="K2443">
            <v>0</v>
          </cell>
          <cell r="L2443">
            <v>0</v>
          </cell>
          <cell r="M2443">
            <v>0</v>
          </cell>
          <cell r="N2443">
            <v>0</v>
          </cell>
          <cell r="O2443">
            <v>0</v>
          </cell>
          <cell r="P2443">
            <v>0</v>
          </cell>
          <cell r="Q2443">
            <v>0</v>
          </cell>
          <cell r="R2443">
            <v>0</v>
          </cell>
          <cell r="S2443">
            <v>0</v>
          </cell>
          <cell r="T2443">
            <v>0</v>
          </cell>
          <cell r="U2443">
            <v>0</v>
          </cell>
          <cell r="V2443">
            <v>0</v>
          </cell>
          <cell r="W2443">
            <v>0</v>
          </cell>
          <cell r="X2443">
            <v>0</v>
          </cell>
          <cell r="Y2443">
            <v>0</v>
          </cell>
          <cell r="Z2443">
            <v>0</v>
          </cell>
          <cell r="AA2443">
            <v>0</v>
          </cell>
          <cell r="AB2443">
            <v>0</v>
          </cell>
          <cell r="AC2443">
            <v>0</v>
          </cell>
          <cell r="AD2443">
            <v>0</v>
          </cell>
          <cell r="AE2443">
            <v>0</v>
          </cell>
          <cell r="AF2443">
            <v>0</v>
          </cell>
          <cell r="AG2443">
            <v>0</v>
          </cell>
          <cell r="AH2443">
            <v>0</v>
          </cell>
          <cell r="AI2443">
            <v>0</v>
          </cell>
          <cell r="AJ2443">
            <v>0</v>
          </cell>
          <cell r="AK2443">
            <v>0</v>
          </cell>
          <cell r="AL2443">
            <v>0</v>
          </cell>
          <cell r="AM2443">
            <v>0</v>
          </cell>
          <cell r="AN2443">
            <v>0</v>
          </cell>
          <cell r="AO2443">
            <v>0</v>
          </cell>
          <cell r="AQ2443">
            <v>0</v>
          </cell>
          <cell r="AR2443">
            <v>0</v>
          </cell>
        </row>
        <row r="2444">
          <cell r="C2444">
            <v>0</v>
          </cell>
          <cell r="E2444">
            <v>0</v>
          </cell>
          <cell r="F2444">
            <v>0</v>
          </cell>
          <cell r="G2444">
            <v>0</v>
          </cell>
          <cell r="H2444">
            <v>0</v>
          </cell>
          <cell r="I2444">
            <v>0</v>
          </cell>
          <cell r="J2444">
            <v>0</v>
          </cell>
          <cell r="K2444">
            <v>0</v>
          </cell>
          <cell r="L2444">
            <v>0</v>
          </cell>
          <cell r="M2444">
            <v>0</v>
          </cell>
          <cell r="N2444">
            <v>0</v>
          </cell>
          <cell r="O2444">
            <v>0</v>
          </cell>
          <cell r="P2444">
            <v>0</v>
          </cell>
          <cell r="Q2444">
            <v>0</v>
          </cell>
          <cell r="R2444">
            <v>0</v>
          </cell>
          <cell r="S2444">
            <v>0</v>
          </cell>
          <cell r="T2444">
            <v>0</v>
          </cell>
          <cell r="U2444">
            <v>0</v>
          </cell>
          <cell r="V2444">
            <v>0</v>
          </cell>
          <cell r="W2444">
            <v>0</v>
          </cell>
          <cell r="X2444">
            <v>0</v>
          </cell>
          <cell r="Y2444">
            <v>0</v>
          </cell>
          <cell r="Z2444">
            <v>0</v>
          </cell>
          <cell r="AA2444">
            <v>0</v>
          </cell>
          <cell r="AB2444">
            <v>0</v>
          </cell>
          <cell r="AC2444">
            <v>0</v>
          </cell>
          <cell r="AD2444">
            <v>0</v>
          </cell>
          <cell r="AE2444">
            <v>0</v>
          </cell>
          <cell r="AF2444">
            <v>0</v>
          </cell>
          <cell r="AG2444">
            <v>0</v>
          </cell>
          <cell r="AH2444">
            <v>0</v>
          </cell>
          <cell r="AI2444">
            <v>0</v>
          </cell>
          <cell r="AJ2444">
            <v>0</v>
          </cell>
          <cell r="AK2444">
            <v>0</v>
          </cell>
          <cell r="AL2444">
            <v>0</v>
          </cell>
          <cell r="AM2444">
            <v>0</v>
          </cell>
          <cell r="AN2444">
            <v>0</v>
          </cell>
          <cell r="AO2444">
            <v>0</v>
          </cell>
          <cell r="AQ2444">
            <v>0</v>
          </cell>
          <cell r="AR2444">
            <v>0</v>
          </cell>
        </row>
        <row r="2445">
          <cell r="C2445">
            <v>0</v>
          </cell>
          <cell r="E2445">
            <v>0</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cell r="AF2445">
            <v>0</v>
          </cell>
          <cell r="AG2445">
            <v>0</v>
          </cell>
          <cell r="AH2445">
            <v>0</v>
          </cell>
          <cell r="AI2445">
            <v>0</v>
          </cell>
          <cell r="AJ2445">
            <v>0</v>
          </cell>
          <cell r="AK2445">
            <v>0</v>
          </cell>
          <cell r="AL2445">
            <v>0</v>
          </cell>
          <cell r="AM2445">
            <v>0</v>
          </cell>
          <cell r="AN2445">
            <v>0</v>
          </cell>
          <cell r="AO2445">
            <v>0</v>
          </cell>
          <cell r="AQ2445">
            <v>0</v>
          </cell>
          <cell r="AR2445">
            <v>0</v>
          </cell>
        </row>
        <row r="2446">
          <cell r="C2446">
            <v>0</v>
          </cell>
          <cell r="E2446">
            <v>0</v>
          </cell>
          <cell r="F2446">
            <v>0</v>
          </cell>
          <cell r="G2446">
            <v>0</v>
          </cell>
          <cell r="H2446">
            <v>0</v>
          </cell>
          <cell r="I2446">
            <v>0</v>
          </cell>
          <cell r="J2446">
            <v>0</v>
          </cell>
          <cell r="K2446">
            <v>0</v>
          </cell>
          <cell r="L2446">
            <v>0</v>
          </cell>
          <cell r="M2446">
            <v>0</v>
          </cell>
          <cell r="N2446">
            <v>0</v>
          </cell>
          <cell r="O2446">
            <v>0</v>
          </cell>
          <cell r="P2446">
            <v>0</v>
          </cell>
          <cell r="Q2446">
            <v>0</v>
          </cell>
          <cell r="R2446">
            <v>0</v>
          </cell>
          <cell r="S2446">
            <v>0</v>
          </cell>
          <cell r="T2446">
            <v>0</v>
          </cell>
          <cell r="U2446">
            <v>0</v>
          </cell>
          <cell r="V2446">
            <v>0</v>
          </cell>
          <cell r="W2446">
            <v>0</v>
          </cell>
          <cell r="X2446">
            <v>0</v>
          </cell>
          <cell r="Y2446">
            <v>0</v>
          </cell>
          <cell r="Z2446">
            <v>0</v>
          </cell>
          <cell r="AA2446">
            <v>0</v>
          </cell>
          <cell r="AB2446">
            <v>0</v>
          </cell>
          <cell r="AC2446">
            <v>0</v>
          </cell>
          <cell r="AD2446">
            <v>0</v>
          </cell>
          <cell r="AE2446">
            <v>0</v>
          </cell>
          <cell r="AF2446">
            <v>0</v>
          </cell>
          <cell r="AG2446">
            <v>0</v>
          </cell>
          <cell r="AH2446">
            <v>0</v>
          </cell>
          <cell r="AI2446">
            <v>0</v>
          </cell>
          <cell r="AJ2446">
            <v>0</v>
          </cell>
          <cell r="AK2446">
            <v>0</v>
          </cell>
          <cell r="AL2446">
            <v>0</v>
          </cell>
          <cell r="AM2446">
            <v>0</v>
          </cell>
          <cell r="AN2446">
            <v>0</v>
          </cell>
          <cell r="AO2446">
            <v>0</v>
          </cell>
          <cell r="AQ2446">
            <v>0</v>
          </cell>
          <cell r="AR2446">
            <v>0</v>
          </cell>
        </row>
        <row r="2447">
          <cell r="C2447">
            <v>0</v>
          </cell>
          <cell r="E2447">
            <v>0</v>
          </cell>
          <cell r="F2447">
            <v>0</v>
          </cell>
          <cell r="G2447">
            <v>0</v>
          </cell>
          <cell r="H2447">
            <v>0</v>
          </cell>
          <cell r="I2447">
            <v>0</v>
          </cell>
          <cell r="J2447">
            <v>0</v>
          </cell>
          <cell r="K2447">
            <v>0</v>
          </cell>
          <cell r="L2447">
            <v>0</v>
          </cell>
          <cell r="M2447">
            <v>0</v>
          </cell>
          <cell r="N2447">
            <v>0</v>
          </cell>
          <cell r="O2447">
            <v>0</v>
          </cell>
          <cell r="P2447">
            <v>0</v>
          </cell>
          <cell r="Q2447">
            <v>0</v>
          </cell>
          <cell r="R2447">
            <v>0</v>
          </cell>
          <cell r="S2447">
            <v>0</v>
          </cell>
          <cell r="T2447">
            <v>0</v>
          </cell>
          <cell r="U2447">
            <v>0</v>
          </cell>
          <cell r="V2447">
            <v>0</v>
          </cell>
          <cell r="W2447">
            <v>0</v>
          </cell>
          <cell r="X2447">
            <v>0</v>
          </cell>
          <cell r="Y2447">
            <v>0</v>
          </cell>
          <cell r="Z2447">
            <v>0</v>
          </cell>
          <cell r="AA2447">
            <v>0</v>
          </cell>
          <cell r="AB2447">
            <v>0</v>
          </cell>
          <cell r="AC2447">
            <v>0</v>
          </cell>
          <cell r="AD2447">
            <v>0</v>
          </cell>
          <cell r="AE2447">
            <v>0</v>
          </cell>
          <cell r="AF2447">
            <v>0</v>
          </cell>
          <cell r="AG2447">
            <v>0</v>
          </cell>
          <cell r="AH2447">
            <v>0</v>
          </cell>
          <cell r="AI2447">
            <v>0</v>
          </cell>
          <cell r="AJ2447">
            <v>0</v>
          </cell>
          <cell r="AK2447">
            <v>0</v>
          </cell>
          <cell r="AL2447">
            <v>0</v>
          </cell>
          <cell r="AM2447">
            <v>0</v>
          </cell>
          <cell r="AN2447">
            <v>0</v>
          </cell>
          <cell r="AO2447">
            <v>0</v>
          </cell>
          <cell r="AQ2447">
            <v>0</v>
          </cell>
          <cell r="AR2447">
            <v>0</v>
          </cell>
        </row>
        <row r="2448">
          <cell r="C2448">
            <v>0</v>
          </cell>
          <cell r="E2448">
            <v>0</v>
          </cell>
          <cell r="F2448">
            <v>0</v>
          </cell>
          <cell r="G2448">
            <v>0</v>
          </cell>
          <cell r="H2448">
            <v>0</v>
          </cell>
          <cell r="I2448">
            <v>0</v>
          </cell>
          <cell r="J2448">
            <v>0</v>
          </cell>
          <cell r="K2448">
            <v>0</v>
          </cell>
          <cell r="L2448">
            <v>0</v>
          </cell>
          <cell r="M2448">
            <v>0</v>
          </cell>
          <cell r="N2448">
            <v>0</v>
          </cell>
          <cell r="O2448">
            <v>0</v>
          </cell>
          <cell r="P2448">
            <v>0</v>
          </cell>
          <cell r="Q2448">
            <v>0</v>
          </cell>
          <cell r="R2448">
            <v>0</v>
          </cell>
          <cell r="S2448">
            <v>0</v>
          </cell>
          <cell r="T2448">
            <v>0</v>
          </cell>
          <cell r="U2448">
            <v>0</v>
          </cell>
          <cell r="V2448">
            <v>0</v>
          </cell>
          <cell r="W2448">
            <v>0</v>
          </cell>
          <cell r="X2448">
            <v>0</v>
          </cell>
          <cell r="Y2448">
            <v>0</v>
          </cell>
          <cell r="Z2448">
            <v>0</v>
          </cell>
          <cell r="AA2448">
            <v>0</v>
          </cell>
          <cell r="AB2448">
            <v>0</v>
          </cell>
          <cell r="AC2448">
            <v>0</v>
          </cell>
          <cell r="AD2448">
            <v>0</v>
          </cell>
          <cell r="AE2448">
            <v>0</v>
          </cell>
          <cell r="AF2448">
            <v>0</v>
          </cell>
          <cell r="AG2448">
            <v>0</v>
          </cell>
          <cell r="AH2448">
            <v>0</v>
          </cell>
          <cell r="AI2448">
            <v>0</v>
          </cell>
          <cell r="AJ2448">
            <v>0</v>
          </cell>
          <cell r="AK2448">
            <v>0</v>
          </cell>
          <cell r="AL2448">
            <v>0</v>
          </cell>
          <cell r="AM2448">
            <v>0</v>
          </cell>
          <cell r="AN2448">
            <v>0</v>
          </cell>
          <cell r="AO2448">
            <v>0</v>
          </cell>
          <cell r="AQ2448">
            <v>0</v>
          </cell>
          <cell r="AR2448">
            <v>0</v>
          </cell>
        </row>
        <row r="2449">
          <cell r="C2449">
            <v>0</v>
          </cell>
          <cell r="E2449">
            <v>0</v>
          </cell>
          <cell r="F2449">
            <v>0</v>
          </cell>
          <cell r="G2449">
            <v>0</v>
          </cell>
          <cell r="H2449">
            <v>0</v>
          </cell>
          <cell r="I2449">
            <v>0</v>
          </cell>
          <cell r="J2449">
            <v>0</v>
          </cell>
          <cell r="K2449">
            <v>0</v>
          </cell>
          <cell r="L2449">
            <v>0</v>
          </cell>
          <cell r="M2449">
            <v>0</v>
          </cell>
          <cell r="N2449">
            <v>0</v>
          </cell>
          <cell r="O2449">
            <v>0</v>
          </cell>
          <cell r="P2449">
            <v>0</v>
          </cell>
          <cell r="Q2449">
            <v>0</v>
          </cell>
          <cell r="R2449">
            <v>0</v>
          </cell>
          <cell r="S2449">
            <v>0</v>
          </cell>
          <cell r="T2449">
            <v>0</v>
          </cell>
          <cell r="U2449">
            <v>0</v>
          </cell>
          <cell r="V2449">
            <v>0</v>
          </cell>
          <cell r="W2449">
            <v>0</v>
          </cell>
          <cell r="X2449">
            <v>0</v>
          </cell>
          <cell r="Y2449">
            <v>0</v>
          </cell>
          <cell r="Z2449">
            <v>0</v>
          </cell>
          <cell r="AA2449">
            <v>0</v>
          </cell>
          <cell r="AB2449">
            <v>0</v>
          </cell>
          <cell r="AC2449">
            <v>0</v>
          </cell>
          <cell r="AD2449">
            <v>0</v>
          </cell>
          <cell r="AE2449">
            <v>0</v>
          </cell>
          <cell r="AF2449">
            <v>0</v>
          </cell>
          <cell r="AG2449">
            <v>0</v>
          </cell>
          <cell r="AH2449">
            <v>0</v>
          </cell>
          <cell r="AI2449">
            <v>0</v>
          </cell>
          <cell r="AJ2449">
            <v>0</v>
          </cell>
          <cell r="AK2449">
            <v>0</v>
          </cell>
          <cell r="AL2449">
            <v>0</v>
          </cell>
          <cell r="AM2449">
            <v>0</v>
          </cell>
          <cell r="AN2449">
            <v>0</v>
          </cell>
          <cell r="AO2449">
            <v>0</v>
          </cell>
          <cell r="AQ2449">
            <v>0</v>
          </cell>
          <cell r="AR2449">
            <v>0</v>
          </cell>
        </row>
        <row r="2450">
          <cell r="C2450">
            <v>0</v>
          </cell>
          <cell r="E2450">
            <v>0</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cell r="AF2450">
            <v>0</v>
          </cell>
          <cell r="AG2450">
            <v>0</v>
          </cell>
          <cell r="AH2450">
            <v>0</v>
          </cell>
          <cell r="AI2450">
            <v>0</v>
          </cell>
          <cell r="AJ2450">
            <v>0</v>
          </cell>
          <cell r="AK2450">
            <v>0</v>
          </cell>
          <cell r="AL2450">
            <v>0</v>
          </cell>
          <cell r="AM2450">
            <v>0</v>
          </cell>
          <cell r="AN2450">
            <v>0</v>
          </cell>
          <cell r="AO2450">
            <v>0</v>
          </cell>
          <cell r="AQ2450">
            <v>0</v>
          </cell>
          <cell r="AR2450">
            <v>0</v>
          </cell>
        </row>
        <row r="2451">
          <cell r="C2451">
            <v>0</v>
          </cell>
          <cell r="E2451">
            <v>0</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cell r="AF2451">
            <v>0</v>
          </cell>
          <cell r="AG2451">
            <v>0</v>
          </cell>
          <cell r="AH2451">
            <v>0</v>
          </cell>
          <cell r="AI2451">
            <v>0</v>
          </cell>
          <cell r="AJ2451">
            <v>0</v>
          </cell>
          <cell r="AK2451">
            <v>0</v>
          </cell>
          <cell r="AL2451">
            <v>0</v>
          </cell>
          <cell r="AM2451">
            <v>0</v>
          </cell>
          <cell r="AN2451">
            <v>0</v>
          </cell>
          <cell r="AO2451">
            <v>0</v>
          </cell>
          <cell r="AQ2451">
            <v>0</v>
          </cell>
          <cell r="AR2451">
            <v>0</v>
          </cell>
        </row>
        <row r="2452">
          <cell r="C2452">
            <v>0</v>
          </cell>
          <cell r="E2452">
            <v>0</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cell r="AF2452">
            <v>0</v>
          </cell>
          <cell r="AG2452">
            <v>0</v>
          </cell>
          <cell r="AH2452">
            <v>0</v>
          </cell>
          <cell r="AI2452">
            <v>0</v>
          </cell>
          <cell r="AJ2452">
            <v>0</v>
          </cell>
          <cell r="AK2452">
            <v>0</v>
          </cell>
          <cell r="AL2452">
            <v>0</v>
          </cell>
          <cell r="AM2452">
            <v>0</v>
          </cell>
          <cell r="AN2452">
            <v>0</v>
          </cell>
          <cell r="AO2452">
            <v>0</v>
          </cell>
          <cell r="AQ2452">
            <v>0</v>
          </cell>
          <cell r="AR2452">
            <v>0</v>
          </cell>
        </row>
        <row r="2453">
          <cell r="C2453">
            <v>0</v>
          </cell>
          <cell r="E2453">
            <v>0</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cell r="AF2453">
            <v>0</v>
          </cell>
          <cell r="AG2453">
            <v>0</v>
          </cell>
          <cell r="AH2453">
            <v>0</v>
          </cell>
          <cell r="AI2453">
            <v>0</v>
          </cell>
          <cell r="AJ2453">
            <v>0</v>
          </cell>
          <cell r="AK2453">
            <v>0</v>
          </cell>
          <cell r="AL2453">
            <v>0</v>
          </cell>
          <cell r="AM2453">
            <v>0</v>
          </cell>
          <cell r="AN2453">
            <v>0</v>
          </cell>
          <cell r="AO2453">
            <v>0</v>
          </cell>
          <cell r="AQ2453">
            <v>0</v>
          </cell>
          <cell r="AR2453">
            <v>0</v>
          </cell>
        </row>
        <row r="2454">
          <cell r="C2454">
            <v>0</v>
          </cell>
          <cell r="E2454">
            <v>0</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cell r="AF2454">
            <v>0</v>
          </cell>
          <cell r="AG2454">
            <v>0</v>
          </cell>
          <cell r="AH2454">
            <v>0</v>
          </cell>
          <cell r="AI2454">
            <v>0</v>
          </cell>
          <cell r="AJ2454">
            <v>0</v>
          </cell>
          <cell r="AK2454">
            <v>0</v>
          </cell>
          <cell r="AL2454">
            <v>0</v>
          </cell>
          <cell r="AM2454">
            <v>0</v>
          </cell>
          <cell r="AN2454">
            <v>0</v>
          </cell>
          <cell r="AO2454">
            <v>0</v>
          </cell>
          <cell r="AQ2454">
            <v>0</v>
          </cell>
          <cell r="AR2454">
            <v>0</v>
          </cell>
        </row>
        <row r="2455">
          <cell r="C2455">
            <v>0</v>
          </cell>
          <cell r="E2455">
            <v>0</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cell r="AF2455">
            <v>0</v>
          </cell>
          <cell r="AG2455">
            <v>0</v>
          </cell>
          <cell r="AH2455">
            <v>0</v>
          </cell>
          <cell r="AI2455">
            <v>0</v>
          </cell>
          <cell r="AJ2455">
            <v>0</v>
          </cell>
          <cell r="AK2455">
            <v>0</v>
          </cell>
          <cell r="AL2455">
            <v>0</v>
          </cell>
          <cell r="AM2455">
            <v>0</v>
          </cell>
          <cell r="AN2455">
            <v>0</v>
          </cell>
          <cell r="AO2455">
            <v>0</v>
          </cell>
          <cell r="AQ2455">
            <v>0</v>
          </cell>
          <cell r="AR2455">
            <v>0</v>
          </cell>
        </row>
        <row r="2456">
          <cell r="C2456">
            <v>0</v>
          </cell>
          <cell r="E2456">
            <v>0</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cell r="AF2456">
            <v>0</v>
          </cell>
          <cell r="AG2456">
            <v>0</v>
          </cell>
          <cell r="AH2456">
            <v>0</v>
          </cell>
          <cell r="AI2456">
            <v>0</v>
          </cell>
          <cell r="AJ2456">
            <v>0</v>
          </cell>
          <cell r="AK2456">
            <v>0</v>
          </cell>
          <cell r="AL2456">
            <v>0</v>
          </cell>
          <cell r="AM2456">
            <v>0</v>
          </cell>
          <cell r="AN2456">
            <v>0</v>
          </cell>
          <cell r="AO2456">
            <v>0</v>
          </cell>
          <cell r="AQ2456">
            <v>0</v>
          </cell>
          <cell r="AR2456">
            <v>0</v>
          </cell>
        </row>
        <row r="2457">
          <cell r="C2457">
            <v>0</v>
          </cell>
          <cell r="E2457">
            <v>0</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cell r="AF2457">
            <v>0</v>
          </cell>
          <cell r="AG2457">
            <v>0</v>
          </cell>
          <cell r="AH2457">
            <v>0</v>
          </cell>
          <cell r="AI2457">
            <v>0</v>
          </cell>
          <cell r="AJ2457">
            <v>0</v>
          </cell>
          <cell r="AK2457">
            <v>0</v>
          </cell>
          <cell r="AL2457">
            <v>0</v>
          </cell>
          <cell r="AM2457">
            <v>0</v>
          </cell>
          <cell r="AN2457">
            <v>0</v>
          </cell>
          <cell r="AO2457">
            <v>0</v>
          </cell>
          <cell r="AQ2457">
            <v>0</v>
          </cell>
          <cell r="AR2457">
            <v>0</v>
          </cell>
        </row>
        <row r="2458">
          <cell r="E2458">
            <v>0</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cell r="AF2458">
            <v>0</v>
          </cell>
          <cell r="AG2458">
            <v>0</v>
          </cell>
          <cell r="AH2458">
            <v>0</v>
          </cell>
          <cell r="AI2458">
            <v>0</v>
          </cell>
          <cell r="AJ2458">
            <v>0</v>
          </cell>
          <cell r="AK2458">
            <v>0</v>
          </cell>
          <cell r="AL2458">
            <v>0</v>
          </cell>
          <cell r="AM2458">
            <v>0</v>
          </cell>
          <cell r="AN2458">
            <v>0</v>
          </cell>
          <cell r="AO2458">
            <v>0</v>
          </cell>
          <cell r="AQ2458">
            <v>0</v>
          </cell>
          <cell r="AR2458">
            <v>0</v>
          </cell>
        </row>
        <row r="2459">
          <cell r="AQ2459">
            <v>0</v>
          </cell>
          <cell r="AR2459">
            <v>0</v>
          </cell>
        </row>
        <row r="2460">
          <cell r="C2460">
            <v>0</v>
          </cell>
          <cell r="E2460">
            <v>0</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cell r="AF2460">
            <v>0</v>
          </cell>
          <cell r="AG2460">
            <v>0</v>
          </cell>
          <cell r="AH2460">
            <v>0</v>
          </cell>
          <cell r="AI2460">
            <v>0</v>
          </cell>
          <cell r="AJ2460">
            <v>0</v>
          </cell>
          <cell r="AK2460">
            <v>0</v>
          </cell>
          <cell r="AL2460">
            <v>0</v>
          </cell>
          <cell r="AM2460">
            <v>0</v>
          </cell>
          <cell r="AN2460">
            <v>0</v>
          </cell>
          <cell r="AO2460">
            <v>0</v>
          </cell>
          <cell r="AQ2460">
            <v>0</v>
          </cell>
          <cell r="AR2460">
            <v>0</v>
          </cell>
        </row>
        <row r="2461">
          <cell r="C2461">
            <v>0</v>
          </cell>
          <cell r="E2461">
            <v>0</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cell r="AF2461">
            <v>0</v>
          </cell>
          <cell r="AG2461">
            <v>0</v>
          </cell>
          <cell r="AH2461">
            <v>0</v>
          </cell>
          <cell r="AI2461">
            <v>0</v>
          </cell>
          <cell r="AJ2461">
            <v>0</v>
          </cell>
          <cell r="AK2461">
            <v>0</v>
          </cell>
          <cell r="AL2461">
            <v>0</v>
          </cell>
          <cell r="AM2461">
            <v>0</v>
          </cell>
          <cell r="AN2461">
            <v>0</v>
          </cell>
          <cell r="AO2461">
            <v>0</v>
          </cell>
          <cell r="AQ2461">
            <v>0</v>
          </cell>
          <cell r="AR2461">
            <v>0</v>
          </cell>
        </row>
        <row r="2462">
          <cell r="C2462">
            <v>0</v>
          </cell>
          <cell r="E2462">
            <v>0</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cell r="AF2462">
            <v>0</v>
          </cell>
          <cell r="AG2462">
            <v>0</v>
          </cell>
          <cell r="AH2462">
            <v>0</v>
          </cell>
          <cell r="AI2462">
            <v>0</v>
          </cell>
          <cell r="AJ2462">
            <v>0</v>
          </cell>
          <cell r="AK2462">
            <v>0</v>
          </cell>
          <cell r="AL2462">
            <v>0</v>
          </cell>
          <cell r="AM2462">
            <v>0</v>
          </cell>
          <cell r="AN2462">
            <v>0</v>
          </cell>
          <cell r="AO2462">
            <v>0</v>
          </cell>
          <cell r="AQ2462">
            <v>0</v>
          </cell>
          <cell r="AR2462">
            <v>0</v>
          </cell>
        </row>
        <row r="2463">
          <cell r="C2463">
            <v>0</v>
          </cell>
          <cell r="E2463">
            <v>0</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cell r="AF2463">
            <v>0</v>
          </cell>
          <cell r="AG2463">
            <v>0</v>
          </cell>
          <cell r="AH2463">
            <v>0</v>
          </cell>
          <cell r="AI2463">
            <v>0</v>
          </cell>
          <cell r="AJ2463">
            <v>0</v>
          </cell>
          <cell r="AK2463">
            <v>0</v>
          </cell>
          <cell r="AL2463">
            <v>0</v>
          </cell>
          <cell r="AM2463">
            <v>0</v>
          </cell>
          <cell r="AN2463">
            <v>0</v>
          </cell>
          <cell r="AO2463">
            <v>0</v>
          </cell>
          <cell r="AQ2463">
            <v>0</v>
          </cell>
          <cell r="AR2463">
            <v>0</v>
          </cell>
        </row>
        <row r="2464">
          <cell r="C2464">
            <v>0</v>
          </cell>
          <cell r="E2464">
            <v>0</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cell r="AF2464">
            <v>0</v>
          </cell>
          <cell r="AG2464">
            <v>0</v>
          </cell>
          <cell r="AH2464">
            <v>0</v>
          </cell>
          <cell r="AI2464">
            <v>0</v>
          </cell>
          <cell r="AJ2464">
            <v>0</v>
          </cell>
          <cell r="AK2464">
            <v>0</v>
          </cell>
          <cell r="AL2464">
            <v>0</v>
          </cell>
          <cell r="AM2464">
            <v>0</v>
          </cell>
          <cell r="AN2464">
            <v>0</v>
          </cell>
          <cell r="AO2464">
            <v>0</v>
          </cell>
          <cell r="AQ2464">
            <v>0</v>
          </cell>
          <cell r="AR2464">
            <v>0</v>
          </cell>
        </row>
        <row r="2465">
          <cell r="C2465">
            <v>0</v>
          </cell>
          <cell r="E2465">
            <v>0</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cell r="AF2465">
            <v>0</v>
          </cell>
          <cell r="AG2465">
            <v>0</v>
          </cell>
          <cell r="AH2465">
            <v>0</v>
          </cell>
          <cell r="AI2465">
            <v>0</v>
          </cell>
          <cell r="AJ2465">
            <v>0</v>
          </cell>
          <cell r="AK2465">
            <v>0</v>
          </cell>
          <cell r="AL2465">
            <v>0</v>
          </cell>
          <cell r="AM2465">
            <v>0</v>
          </cell>
          <cell r="AN2465">
            <v>0</v>
          </cell>
          <cell r="AO2465">
            <v>0</v>
          </cell>
          <cell r="AQ2465">
            <v>0</v>
          </cell>
          <cell r="AR2465">
            <v>0</v>
          </cell>
        </row>
        <row r="2466">
          <cell r="C2466">
            <v>0</v>
          </cell>
          <cell r="E2466">
            <v>0</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cell r="AF2466">
            <v>0</v>
          </cell>
          <cell r="AG2466">
            <v>0</v>
          </cell>
          <cell r="AH2466">
            <v>0</v>
          </cell>
          <cell r="AI2466">
            <v>0</v>
          </cell>
          <cell r="AJ2466">
            <v>0</v>
          </cell>
          <cell r="AK2466">
            <v>0</v>
          </cell>
          <cell r="AL2466">
            <v>0</v>
          </cell>
          <cell r="AM2466">
            <v>0</v>
          </cell>
          <cell r="AN2466">
            <v>0</v>
          </cell>
          <cell r="AO2466">
            <v>0</v>
          </cell>
          <cell r="AQ2466">
            <v>0</v>
          </cell>
          <cell r="AR2466">
            <v>0</v>
          </cell>
        </row>
        <row r="2467">
          <cell r="C2467">
            <v>0</v>
          </cell>
          <cell r="E2467">
            <v>0</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cell r="AF2467">
            <v>0</v>
          </cell>
          <cell r="AG2467">
            <v>0</v>
          </cell>
          <cell r="AH2467">
            <v>0</v>
          </cell>
          <cell r="AI2467">
            <v>0</v>
          </cell>
          <cell r="AJ2467">
            <v>0</v>
          </cell>
          <cell r="AK2467">
            <v>0</v>
          </cell>
          <cell r="AL2467">
            <v>0</v>
          </cell>
          <cell r="AM2467">
            <v>0</v>
          </cell>
          <cell r="AN2467">
            <v>0</v>
          </cell>
          <cell r="AO2467">
            <v>0</v>
          </cell>
          <cell r="AQ2467">
            <v>0</v>
          </cell>
          <cell r="AR2467">
            <v>0</v>
          </cell>
        </row>
        <row r="2468">
          <cell r="C2468">
            <v>0</v>
          </cell>
          <cell r="E2468">
            <v>0</v>
          </cell>
          <cell r="F2468">
            <v>0</v>
          </cell>
          <cell r="G2468">
            <v>0</v>
          </cell>
          <cell r="H2468">
            <v>0</v>
          </cell>
          <cell r="I2468">
            <v>0</v>
          </cell>
          <cell r="J2468">
            <v>0</v>
          </cell>
          <cell r="K2468">
            <v>0</v>
          </cell>
          <cell r="L2468">
            <v>0</v>
          </cell>
          <cell r="M2468">
            <v>0</v>
          </cell>
          <cell r="N2468">
            <v>0</v>
          </cell>
          <cell r="O2468">
            <v>0</v>
          </cell>
          <cell r="P2468">
            <v>0</v>
          </cell>
          <cell r="Q2468">
            <v>0</v>
          </cell>
          <cell r="R2468">
            <v>0</v>
          </cell>
          <cell r="S2468">
            <v>0</v>
          </cell>
          <cell r="T2468">
            <v>0</v>
          </cell>
          <cell r="U2468">
            <v>0</v>
          </cell>
          <cell r="V2468">
            <v>0</v>
          </cell>
          <cell r="W2468">
            <v>0</v>
          </cell>
          <cell r="X2468">
            <v>0</v>
          </cell>
          <cell r="Y2468">
            <v>0</v>
          </cell>
          <cell r="Z2468">
            <v>0</v>
          </cell>
          <cell r="AA2468">
            <v>0</v>
          </cell>
          <cell r="AB2468">
            <v>0</v>
          </cell>
          <cell r="AC2468">
            <v>0</v>
          </cell>
          <cell r="AD2468">
            <v>0</v>
          </cell>
          <cell r="AE2468">
            <v>0</v>
          </cell>
          <cell r="AF2468">
            <v>0</v>
          </cell>
          <cell r="AG2468">
            <v>0</v>
          </cell>
          <cell r="AH2468">
            <v>0</v>
          </cell>
          <cell r="AI2468">
            <v>0</v>
          </cell>
          <cell r="AJ2468">
            <v>0</v>
          </cell>
          <cell r="AK2468">
            <v>0</v>
          </cell>
          <cell r="AL2468">
            <v>0</v>
          </cell>
          <cell r="AM2468">
            <v>0</v>
          </cell>
          <cell r="AN2468">
            <v>0</v>
          </cell>
          <cell r="AO2468">
            <v>0</v>
          </cell>
          <cell r="AQ2468">
            <v>0</v>
          </cell>
          <cell r="AR2468">
            <v>0</v>
          </cell>
        </row>
        <row r="2469">
          <cell r="C2469">
            <v>0</v>
          </cell>
          <cell r="E2469">
            <v>0</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cell r="AF2469">
            <v>0</v>
          </cell>
          <cell r="AG2469">
            <v>0</v>
          </cell>
          <cell r="AH2469">
            <v>0</v>
          </cell>
          <cell r="AI2469">
            <v>0</v>
          </cell>
          <cell r="AJ2469">
            <v>0</v>
          </cell>
          <cell r="AK2469">
            <v>0</v>
          </cell>
          <cell r="AL2469">
            <v>0</v>
          </cell>
          <cell r="AM2469">
            <v>0</v>
          </cell>
          <cell r="AN2469">
            <v>0</v>
          </cell>
          <cell r="AO2469">
            <v>0</v>
          </cell>
          <cell r="AQ2469">
            <v>0</v>
          </cell>
          <cell r="AR2469">
            <v>0</v>
          </cell>
        </row>
        <row r="2470">
          <cell r="C2470">
            <v>0</v>
          </cell>
          <cell r="E2470">
            <v>0</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cell r="AF2470">
            <v>0</v>
          </cell>
          <cell r="AG2470">
            <v>0</v>
          </cell>
          <cell r="AH2470">
            <v>0</v>
          </cell>
          <cell r="AI2470">
            <v>0</v>
          </cell>
          <cell r="AJ2470">
            <v>0</v>
          </cell>
          <cell r="AK2470">
            <v>0</v>
          </cell>
          <cell r="AL2470">
            <v>0</v>
          </cell>
          <cell r="AM2470">
            <v>0</v>
          </cell>
          <cell r="AN2470">
            <v>0</v>
          </cell>
          <cell r="AO2470">
            <v>0</v>
          </cell>
          <cell r="AQ2470">
            <v>0</v>
          </cell>
          <cell r="AR2470">
            <v>0</v>
          </cell>
        </row>
        <row r="2471">
          <cell r="C2471">
            <v>0</v>
          </cell>
          <cell r="E2471">
            <v>0</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cell r="AF2471">
            <v>0</v>
          </cell>
          <cell r="AG2471">
            <v>0</v>
          </cell>
          <cell r="AH2471">
            <v>0</v>
          </cell>
          <cell r="AI2471">
            <v>0</v>
          </cell>
          <cell r="AJ2471">
            <v>0</v>
          </cell>
          <cell r="AK2471">
            <v>0</v>
          </cell>
          <cell r="AL2471">
            <v>0</v>
          </cell>
          <cell r="AM2471">
            <v>0</v>
          </cell>
          <cell r="AN2471">
            <v>0</v>
          </cell>
          <cell r="AO2471">
            <v>0</v>
          </cell>
          <cell r="AQ2471">
            <v>0</v>
          </cell>
          <cell r="AR2471">
            <v>0</v>
          </cell>
        </row>
        <row r="2472">
          <cell r="C2472">
            <v>0</v>
          </cell>
          <cell r="E2472">
            <v>0</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cell r="AF2472">
            <v>0</v>
          </cell>
          <cell r="AG2472">
            <v>0</v>
          </cell>
          <cell r="AH2472">
            <v>0</v>
          </cell>
          <cell r="AI2472">
            <v>0</v>
          </cell>
          <cell r="AJ2472">
            <v>0</v>
          </cell>
          <cell r="AK2472">
            <v>0</v>
          </cell>
          <cell r="AL2472">
            <v>0</v>
          </cell>
          <cell r="AM2472">
            <v>0</v>
          </cell>
          <cell r="AN2472">
            <v>0</v>
          </cell>
          <cell r="AO2472">
            <v>0</v>
          </cell>
          <cell r="AQ2472">
            <v>0</v>
          </cell>
          <cell r="AR2472">
            <v>0</v>
          </cell>
        </row>
        <row r="2473">
          <cell r="C2473">
            <v>0</v>
          </cell>
          <cell r="E2473">
            <v>0</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cell r="AF2473">
            <v>0</v>
          </cell>
          <cell r="AG2473">
            <v>0</v>
          </cell>
          <cell r="AH2473">
            <v>0</v>
          </cell>
          <cell r="AI2473">
            <v>0</v>
          </cell>
          <cell r="AJ2473">
            <v>0</v>
          </cell>
          <cell r="AK2473">
            <v>0</v>
          </cell>
          <cell r="AL2473">
            <v>0</v>
          </cell>
          <cell r="AM2473">
            <v>0</v>
          </cell>
          <cell r="AN2473">
            <v>0</v>
          </cell>
          <cell r="AO2473">
            <v>0</v>
          </cell>
          <cell r="AQ2473">
            <v>0</v>
          </cell>
          <cell r="AR2473">
            <v>0</v>
          </cell>
        </row>
        <row r="2474">
          <cell r="C2474">
            <v>0</v>
          </cell>
          <cell r="E2474">
            <v>0</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cell r="AF2474">
            <v>0</v>
          </cell>
          <cell r="AG2474">
            <v>0</v>
          </cell>
          <cell r="AH2474">
            <v>0</v>
          </cell>
          <cell r="AI2474">
            <v>0</v>
          </cell>
          <cell r="AJ2474">
            <v>0</v>
          </cell>
          <cell r="AK2474">
            <v>0</v>
          </cell>
          <cell r="AL2474">
            <v>0</v>
          </cell>
          <cell r="AM2474">
            <v>0</v>
          </cell>
          <cell r="AN2474">
            <v>0</v>
          </cell>
          <cell r="AO2474">
            <v>0</v>
          </cell>
          <cell r="AQ2474">
            <v>0</v>
          </cell>
          <cell r="AR2474">
            <v>0</v>
          </cell>
        </row>
        <row r="2475">
          <cell r="C2475">
            <v>0</v>
          </cell>
          <cell r="E2475">
            <v>0</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cell r="AF2475">
            <v>0</v>
          </cell>
          <cell r="AG2475">
            <v>0</v>
          </cell>
          <cell r="AH2475">
            <v>0</v>
          </cell>
          <cell r="AI2475">
            <v>0</v>
          </cell>
          <cell r="AJ2475">
            <v>0</v>
          </cell>
          <cell r="AK2475">
            <v>0</v>
          </cell>
          <cell r="AL2475">
            <v>0</v>
          </cell>
          <cell r="AM2475">
            <v>0</v>
          </cell>
          <cell r="AN2475">
            <v>0</v>
          </cell>
          <cell r="AO2475">
            <v>0</v>
          </cell>
          <cell r="AQ2475">
            <v>0</v>
          </cell>
          <cell r="AR2475">
            <v>0</v>
          </cell>
        </row>
        <row r="2476">
          <cell r="C2476">
            <v>0</v>
          </cell>
          <cell r="E2476">
            <v>0</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cell r="AF2476">
            <v>0</v>
          </cell>
          <cell r="AG2476">
            <v>0</v>
          </cell>
          <cell r="AH2476">
            <v>0</v>
          </cell>
          <cell r="AI2476">
            <v>0</v>
          </cell>
          <cell r="AJ2476">
            <v>0</v>
          </cell>
          <cell r="AK2476">
            <v>0</v>
          </cell>
          <cell r="AL2476">
            <v>0</v>
          </cell>
          <cell r="AM2476">
            <v>0</v>
          </cell>
          <cell r="AN2476">
            <v>0</v>
          </cell>
          <cell r="AO2476">
            <v>0</v>
          </cell>
          <cell r="AQ2476">
            <v>0</v>
          </cell>
          <cell r="AR2476">
            <v>0</v>
          </cell>
        </row>
        <row r="2477">
          <cell r="E2477">
            <v>0</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cell r="AF2477">
            <v>0</v>
          </cell>
          <cell r="AG2477">
            <v>0</v>
          </cell>
          <cell r="AH2477">
            <v>0</v>
          </cell>
          <cell r="AI2477">
            <v>0</v>
          </cell>
          <cell r="AJ2477">
            <v>0</v>
          </cell>
          <cell r="AK2477">
            <v>0</v>
          </cell>
          <cell r="AL2477">
            <v>0</v>
          </cell>
          <cell r="AM2477">
            <v>0</v>
          </cell>
          <cell r="AN2477">
            <v>0</v>
          </cell>
          <cell r="AO2477">
            <v>0</v>
          </cell>
          <cell r="AQ2477">
            <v>0</v>
          </cell>
          <cell r="AR2477">
            <v>0</v>
          </cell>
        </row>
        <row r="2478">
          <cell r="AQ2478">
            <v>0</v>
          </cell>
          <cell r="AR2478">
            <v>0</v>
          </cell>
        </row>
        <row r="2479">
          <cell r="C2479">
            <v>0</v>
          </cell>
          <cell r="E2479">
            <v>0</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cell r="AF2479">
            <v>0</v>
          </cell>
          <cell r="AG2479">
            <v>0</v>
          </cell>
          <cell r="AH2479">
            <v>0</v>
          </cell>
          <cell r="AI2479">
            <v>0</v>
          </cell>
          <cell r="AJ2479">
            <v>0</v>
          </cell>
          <cell r="AK2479">
            <v>0</v>
          </cell>
          <cell r="AL2479">
            <v>0</v>
          </cell>
          <cell r="AM2479">
            <v>0</v>
          </cell>
          <cell r="AN2479">
            <v>0</v>
          </cell>
          <cell r="AO2479">
            <v>0</v>
          </cell>
          <cell r="AQ2479">
            <v>0</v>
          </cell>
          <cell r="AR2479">
            <v>0</v>
          </cell>
        </row>
        <row r="2480">
          <cell r="C2480">
            <v>0</v>
          </cell>
          <cell r="E2480">
            <v>0</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cell r="AF2480">
            <v>0</v>
          </cell>
          <cell r="AG2480">
            <v>0</v>
          </cell>
          <cell r="AH2480">
            <v>0</v>
          </cell>
          <cell r="AI2480">
            <v>0</v>
          </cell>
          <cell r="AJ2480">
            <v>0</v>
          </cell>
          <cell r="AK2480">
            <v>0</v>
          </cell>
          <cell r="AL2480">
            <v>0</v>
          </cell>
          <cell r="AM2480">
            <v>0</v>
          </cell>
          <cell r="AN2480">
            <v>0</v>
          </cell>
          <cell r="AO2480">
            <v>0</v>
          </cell>
          <cell r="AQ2480">
            <v>0</v>
          </cell>
          <cell r="AR2480">
            <v>0</v>
          </cell>
        </row>
        <row r="2481">
          <cell r="C2481">
            <v>0</v>
          </cell>
          <cell r="E2481">
            <v>0</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cell r="AF2481">
            <v>0</v>
          </cell>
          <cell r="AG2481">
            <v>0</v>
          </cell>
          <cell r="AH2481">
            <v>0</v>
          </cell>
          <cell r="AI2481">
            <v>0</v>
          </cell>
          <cell r="AJ2481">
            <v>0</v>
          </cell>
          <cell r="AK2481">
            <v>0</v>
          </cell>
          <cell r="AL2481">
            <v>0</v>
          </cell>
          <cell r="AM2481">
            <v>0</v>
          </cell>
          <cell r="AN2481">
            <v>0</v>
          </cell>
          <cell r="AO2481">
            <v>0</v>
          </cell>
          <cell r="AQ2481">
            <v>0</v>
          </cell>
          <cell r="AR2481">
            <v>0</v>
          </cell>
        </row>
        <row r="2482">
          <cell r="C2482">
            <v>0</v>
          </cell>
          <cell r="E2482">
            <v>0</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cell r="AF2482">
            <v>0</v>
          </cell>
          <cell r="AG2482">
            <v>0</v>
          </cell>
          <cell r="AH2482">
            <v>0</v>
          </cell>
          <cell r="AI2482">
            <v>0</v>
          </cell>
          <cell r="AJ2482">
            <v>0</v>
          </cell>
          <cell r="AK2482">
            <v>0</v>
          </cell>
          <cell r="AL2482">
            <v>0</v>
          </cell>
          <cell r="AM2482">
            <v>0</v>
          </cell>
          <cell r="AN2482">
            <v>0</v>
          </cell>
          <cell r="AO2482">
            <v>0</v>
          </cell>
          <cell r="AQ2482">
            <v>0</v>
          </cell>
          <cell r="AR2482">
            <v>0</v>
          </cell>
        </row>
        <row r="2483">
          <cell r="C2483">
            <v>0</v>
          </cell>
          <cell r="E2483">
            <v>0</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cell r="AF2483">
            <v>0</v>
          </cell>
          <cell r="AG2483">
            <v>0</v>
          </cell>
          <cell r="AH2483">
            <v>0</v>
          </cell>
          <cell r="AI2483">
            <v>0</v>
          </cell>
          <cell r="AJ2483">
            <v>0</v>
          </cell>
          <cell r="AK2483">
            <v>0</v>
          </cell>
          <cell r="AL2483">
            <v>0</v>
          </cell>
          <cell r="AM2483">
            <v>0</v>
          </cell>
          <cell r="AN2483">
            <v>0</v>
          </cell>
          <cell r="AO2483">
            <v>0</v>
          </cell>
          <cell r="AQ2483">
            <v>0</v>
          </cell>
          <cell r="AR2483">
            <v>0</v>
          </cell>
        </row>
        <row r="2484">
          <cell r="C2484">
            <v>0</v>
          </cell>
          <cell r="E2484">
            <v>0</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cell r="AF2484">
            <v>0</v>
          </cell>
          <cell r="AG2484">
            <v>0</v>
          </cell>
          <cell r="AH2484">
            <v>0</v>
          </cell>
          <cell r="AI2484">
            <v>0</v>
          </cell>
          <cell r="AJ2484">
            <v>0</v>
          </cell>
          <cell r="AK2484">
            <v>0</v>
          </cell>
          <cell r="AL2484">
            <v>0</v>
          </cell>
          <cell r="AM2484">
            <v>0</v>
          </cell>
          <cell r="AN2484">
            <v>0</v>
          </cell>
          <cell r="AO2484">
            <v>0</v>
          </cell>
          <cell r="AQ2484">
            <v>0</v>
          </cell>
          <cell r="AR2484">
            <v>0</v>
          </cell>
        </row>
        <row r="2485">
          <cell r="C2485">
            <v>0</v>
          </cell>
          <cell r="E2485">
            <v>0</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cell r="AF2485">
            <v>0</v>
          </cell>
          <cell r="AG2485">
            <v>0</v>
          </cell>
          <cell r="AH2485">
            <v>0</v>
          </cell>
          <cell r="AI2485">
            <v>0</v>
          </cell>
          <cell r="AJ2485">
            <v>0</v>
          </cell>
          <cell r="AK2485">
            <v>0</v>
          </cell>
          <cell r="AL2485">
            <v>0</v>
          </cell>
          <cell r="AM2485">
            <v>0</v>
          </cell>
          <cell r="AN2485">
            <v>0</v>
          </cell>
          <cell r="AO2485">
            <v>0</v>
          </cell>
          <cell r="AQ2485">
            <v>0</v>
          </cell>
          <cell r="AR2485">
            <v>0</v>
          </cell>
        </row>
        <row r="2486">
          <cell r="C2486">
            <v>0</v>
          </cell>
          <cell r="E2486">
            <v>0</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cell r="AF2486">
            <v>0</v>
          </cell>
          <cell r="AG2486">
            <v>0</v>
          </cell>
          <cell r="AH2486">
            <v>0</v>
          </cell>
          <cell r="AI2486">
            <v>0</v>
          </cell>
          <cell r="AJ2486">
            <v>0</v>
          </cell>
          <cell r="AK2486">
            <v>0</v>
          </cell>
          <cell r="AL2486">
            <v>0</v>
          </cell>
          <cell r="AM2486">
            <v>0</v>
          </cell>
          <cell r="AN2486">
            <v>0</v>
          </cell>
          <cell r="AO2486">
            <v>0</v>
          </cell>
          <cell r="AQ2486">
            <v>0</v>
          </cell>
          <cell r="AR2486">
            <v>0</v>
          </cell>
        </row>
        <row r="2487">
          <cell r="C2487">
            <v>0</v>
          </cell>
          <cell r="E2487">
            <v>0</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cell r="AF2487">
            <v>0</v>
          </cell>
          <cell r="AG2487">
            <v>0</v>
          </cell>
          <cell r="AH2487">
            <v>0</v>
          </cell>
          <cell r="AI2487">
            <v>0</v>
          </cell>
          <cell r="AJ2487">
            <v>0</v>
          </cell>
          <cell r="AK2487">
            <v>0</v>
          </cell>
          <cell r="AL2487">
            <v>0</v>
          </cell>
          <cell r="AM2487">
            <v>0</v>
          </cell>
          <cell r="AN2487">
            <v>0</v>
          </cell>
          <cell r="AO2487">
            <v>0</v>
          </cell>
          <cell r="AQ2487">
            <v>0</v>
          </cell>
          <cell r="AR2487">
            <v>0</v>
          </cell>
        </row>
        <row r="2488">
          <cell r="C2488">
            <v>0</v>
          </cell>
          <cell r="E2488">
            <v>0</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cell r="AF2488">
            <v>0</v>
          </cell>
          <cell r="AG2488">
            <v>0</v>
          </cell>
          <cell r="AH2488">
            <v>0</v>
          </cell>
          <cell r="AI2488">
            <v>0</v>
          </cell>
          <cell r="AJ2488">
            <v>0</v>
          </cell>
          <cell r="AK2488">
            <v>0</v>
          </cell>
          <cell r="AL2488">
            <v>0</v>
          </cell>
          <cell r="AM2488">
            <v>0</v>
          </cell>
          <cell r="AN2488">
            <v>0</v>
          </cell>
          <cell r="AO2488">
            <v>0</v>
          </cell>
          <cell r="AQ2488">
            <v>0</v>
          </cell>
          <cell r="AR2488">
            <v>0</v>
          </cell>
        </row>
        <row r="2489">
          <cell r="C2489">
            <v>0</v>
          </cell>
          <cell r="E2489">
            <v>0</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cell r="AF2489">
            <v>0</v>
          </cell>
          <cell r="AG2489">
            <v>0</v>
          </cell>
          <cell r="AH2489">
            <v>0</v>
          </cell>
          <cell r="AI2489">
            <v>0</v>
          </cell>
          <cell r="AJ2489">
            <v>0</v>
          </cell>
          <cell r="AK2489">
            <v>0</v>
          </cell>
          <cell r="AL2489">
            <v>0</v>
          </cell>
          <cell r="AM2489">
            <v>0</v>
          </cell>
          <cell r="AN2489">
            <v>0</v>
          </cell>
          <cell r="AO2489">
            <v>0</v>
          </cell>
          <cell r="AQ2489">
            <v>0</v>
          </cell>
          <cell r="AR2489">
            <v>0</v>
          </cell>
        </row>
        <row r="2490">
          <cell r="C2490">
            <v>0</v>
          </cell>
          <cell r="E2490">
            <v>0</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cell r="AF2490">
            <v>0</v>
          </cell>
          <cell r="AG2490">
            <v>0</v>
          </cell>
          <cell r="AH2490">
            <v>0</v>
          </cell>
          <cell r="AI2490">
            <v>0</v>
          </cell>
          <cell r="AJ2490">
            <v>0</v>
          </cell>
          <cell r="AK2490">
            <v>0</v>
          </cell>
          <cell r="AL2490">
            <v>0</v>
          </cell>
          <cell r="AM2490">
            <v>0</v>
          </cell>
          <cell r="AN2490">
            <v>0</v>
          </cell>
          <cell r="AO2490">
            <v>0</v>
          </cell>
          <cell r="AQ2490">
            <v>0</v>
          </cell>
          <cell r="AR2490">
            <v>0</v>
          </cell>
        </row>
        <row r="2491">
          <cell r="C2491">
            <v>0</v>
          </cell>
          <cell r="E2491">
            <v>0</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cell r="AF2491">
            <v>0</v>
          </cell>
          <cell r="AG2491">
            <v>0</v>
          </cell>
          <cell r="AH2491">
            <v>0</v>
          </cell>
          <cell r="AI2491">
            <v>0</v>
          </cell>
          <cell r="AJ2491">
            <v>0</v>
          </cell>
          <cell r="AK2491">
            <v>0</v>
          </cell>
          <cell r="AL2491">
            <v>0</v>
          </cell>
          <cell r="AM2491">
            <v>0</v>
          </cell>
          <cell r="AN2491">
            <v>0</v>
          </cell>
          <cell r="AO2491">
            <v>0</v>
          </cell>
          <cell r="AQ2491">
            <v>0</v>
          </cell>
          <cell r="AR2491">
            <v>0</v>
          </cell>
        </row>
        <row r="2492">
          <cell r="C2492">
            <v>0</v>
          </cell>
          <cell r="E2492">
            <v>0</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cell r="AF2492">
            <v>0</v>
          </cell>
          <cell r="AG2492">
            <v>0</v>
          </cell>
          <cell r="AH2492">
            <v>0</v>
          </cell>
          <cell r="AI2492">
            <v>0</v>
          </cell>
          <cell r="AJ2492">
            <v>0</v>
          </cell>
          <cell r="AK2492">
            <v>0</v>
          </cell>
          <cell r="AL2492">
            <v>0</v>
          </cell>
          <cell r="AM2492">
            <v>0</v>
          </cell>
          <cell r="AN2492">
            <v>0</v>
          </cell>
          <cell r="AO2492">
            <v>0</v>
          </cell>
          <cell r="AQ2492">
            <v>0</v>
          </cell>
          <cell r="AR2492">
            <v>0</v>
          </cell>
        </row>
        <row r="2493">
          <cell r="C2493">
            <v>0</v>
          </cell>
          <cell r="E2493">
            <v>0</v>
          </cell>
          <cell r="F2493">
            <v>0</v>
          </cell>
          <cell r="G2493">
            <v>0</v>
          </cell>
          <cell r="H2493">
            <v>0</v>
          </cell>
          <cell r="I2493">
            <v>0</v>
          </cell>
          <cell r="J2493">
            <v>0</v>
          </cell>
          <cell r="K2493">
            <v>0</v>
          </cell>
          <cell r="L2493">
            <v>0</v>
          </cell>
          <cell r="M2493">
            <v>0</v>
          </cell>
          <cell r="N2493">
            <v>0</v>
          </cell>
          <cell r="O2493">
            <v>0</v>
          </cell>
          <cell r="P2493">
            <v>0</v>
          </cell>
          <cell r="Q2493">
            <v>0</v>
          </cell>
          <cell r="R2493">
            <v>0</v>
          </cell>
          <cell r="S2493">
            <v>0</v>
          </cell>
          <cell r="T2493">
            <v>0</v>
          </cell>
          <cell r="U2493">
            <v>0</v>
          </cell>
          <cell r="V2493">
            <v>0</v>
          </cell>
          <cell r="W2493">
            <v>0</v>
          </cell>
          <cell r="X2493">
            <v>0</v>
          </cell>
          <cell r="Y2493">
            <v>0</v>
          </cell>
          <cell r="Z2493">
            <v>0</v>
          </cell>
          <cell r="AA2493">
            <v>0</v>
          </cell>
          <cell r="AB2493">
            <v>0</v>
          </cell>
          <cell r="AC2493">
            <v>0</v>
          </cell>
          <cell r="AD2493">
            <v>0</v>
          </cell>
          <cell r="AE2493">
            <v>0</v>
          </cell>
          <cell r="AF2493">
            <v>0</v>
          </cell>
          <cell r="AG2493">
            <v>0</v>
          </cell>
          <cell r="AH2493">
            <v>0</v>
          </cell>
          <cell r="AI2493">
            <v>0</v>
          </cell>
          <cell r="AJ2493">
            <v>0</v>
          </cell>
          <cell r="AK2493">
            <v>0</v>
          </cell>
          <cell r="AL2493">
            <v>0</v>
          </cell>
          <cell r="AM2493">
            <v>0</v>
          </cell>
          <cell r="AN2493">
            <v>0</v>
          </cell>
          <cell r="AO2493">
            <v>0</v>
          </cell>
          <cell r="AQ2493">
            <v>0</v>
          </cell>
          <cell r="AR2493">
            <v>0</v>
          </cell>
        </row>
        <row r="2494">
          <cell r="C2494">
            <v>0</v>
          </cell>
          <cell r="E2494">
            <v>0</v>
          </cell>
          <cell r="F2494">
            <v>0</v>
          </cell>
          <cell r="G2494">
            <v>0</v>
          </cell>
          <cell r="H2494">
            <v>0</v>
          </cell>
          <cell r="I2494">
            <v>0</v>
          </cell>
          <cell r="J2494">
            <v>0</v>
          </cell>
          <cell r="K2494">
            <v>0</v>
          </cell>
          <cell r="L2494">
            <v>0</v>
          </cell>
          <cell r="M2494">
            <v>0</v>
          </cell>
          <cell r="N2494">
            <v>0</v>
          </cell>
          <cell r="O2494">
            <v>0</v>
          </cell>
          <cell r="P2494">
            <v>0</v>
          </cell>
          <cell r="Q2494">
            <v>0</v>
          </cell>
          <cell r="R2494">
            <v>0</v>
          </cell>
          <cell r="S2494">
            <v>0</v>
          </cell>
          <cell r="T2494">
            <v>0</v>
          </cell>
          <cell r="U2494">
            <v>0</v>
          </cell>
          <cell r="V2494">
            <v>0</v>
          </cell>
          <cell r="W2494">
            <v>0</v>
          </cell>
          <cell r="X2494">
            <v>0</v>
          </cell>
          <cell r="Y2494">
            <v>0</v>
          </cell>
          <cell r="Z2494">
            <v>0</v>
          </cell>
          <cell r="AA2494">
            <v>0</v>
          </cell>
          <cell r="AB2494">
            <v>0</v>
          </cell>
          <cell r="AC2494">
            <v>0</v>
          </cell>
          <cell r="AD2494">
            <v>0</v>
          </cell>
          <cell r="AE2494">
            <v>0</v>
          </cell>
          <cell r="AF2494">
            <v>0</v>
          </cell>
          <cell r="AG2494">
            <v>0</v>
          </cell>
          <cell r="AH2494">
            <v>0</v>
          </cell>
          <cell r="AI2494">
            <v>0</v>
          </cell>
          <cell r="AJ2494">
            <v>0</v>
          </cell>
          <cell r="AK2494">
            <v>0</v>
          </cell>
          <cell r="AL2494">
            <v>0</v>
          </cell>
          <cell r="AM2494">
            <v>0</v>
          </cell>
          <cell r="AN2494">
            <v>0</v>
          </cell>
          <cell r="AO2494">
            <v>0</v>
          </cell>
          <cell r="AQ2494">
            <v>0</v>
          </cell>
          <cell r="AR2494">
            <v>0</v>
          </cell>
        </row>
        <row r="2495">
          <cell r="C2495">
            <v>0</v>
          </cell>
          <cell r="E2495">
            <v>0</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cell r="AF2495">
            <v>0</v>
          </cell>
          <cell r="AG2495">
            <v>0</v>
          </cell>
          <cell r="AH2495">
            <v>0</v>
          </cell>
          <cell r="AI2495">
            <v>0</v>
          </cell>
          <cell r="AJ2495">
            <v>0</v>
          </cell>
          <cell r="AK2495">
            <v>0</v>
          </cell>
          <cell r="AL2495">
            <v>0</v>
          </cell>
          <cell r="AM2495">
            <v>0</v>
          </cell>
          <cell r="AN2495">
            <v>0</v>
          </cell>
          <cell r="AO2495">
            <v>0</v>
          </cell>
          <cell r="AQ2495">
            <v>0</v>
          </cell>
          <cell r="AR2495">
            <v>0</v>
          </cell>
        </row>
        <row r="2496">
          <cell r="E2496">
            <v>0</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cell r="AF2496">
            <v>0</v>
          </cell>
          <cell r="AG2496">
            <v>0</v>
          </cell>
          <cell r="AH2496">
            <v>0</v>
          </cell>
          <cell r="AI2496">
            <v>0</v>
          </cell>
          <cell r="AJ2496">
            <v>0</v>
          </cell>
          <cell r="AK2496">
            <v>0</v>
          </cell>
          <cell r="AL2496">
            <v>0</v>
          </cell>
          <cell r="AM2496">
            <v>0</v>
          </cell>
          <cell r="AN2496">
            <v>0</v>
          </cell>
          <cell r="AO2496">
            <v>0</v>
          </cell>
          <cell r="AQ2496">
            <v>0</v>
          </cell>
          <cell r="AR2496">
            <v>0</v>
          </cell>
        </row>
        <row r="2497">
          <cell r="AQ2497">
            <v>0</v>
          </cell>
          <cell r="AR2497">
            <v>0</v>
          </cell>
        </row>
        <row r="2498">
          <cell r="C2498">
            <v>0</v>
          </cell>
          <cell r="E2498">
            <v>0</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cell r="AF2498">
            <v>0</v>
          </cell>
          <cell r="AG2498">
            <v>0</v>
          </cell>
          <cell r="AH2498">
            <v>0</v>
          </cell>
          <cell r="AI2498">
            <v>0</v>
          </cell>
          <cell r="AJ2498">
            <v>0</v>
          </cell>
          <cell r="AK2498">
            <v>0</v>
          </cell>
          <cell r="AL2498">
            <v>0</v>
          </cell>
          <cell r="AM2498">
            <v>0</v>
          </cell>
          <cell r="AN2498">
            <v>0</v>
          </cell>
          <cell r="AO2498">
            <v>0</v>
          </cell>
          <cell r="AQ2498">
            <v>0</v>
          </cell>
          <cell r="AR2498">
            <v>0</v>
          </cell>
        </row>
        <row r="2499">
          <cell r="C2499">
            <v>0</v>
          </cell>
          <cell r="E2499">
            <v>0</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cell r="AF2499">
            <v>0</v>
          </cell>
          <cell r="AG2499">
            <v>0</v>
          </cell>
          <cell r="AH2499">
            <v>0</v>
          </cell>
          <cell r="AI2499">
            <v>0</v>
          </cell>
          <cell r="AJ2499">
            <v>0</v>
          </cell>
          <cell r="AK2499">
            <v>0</v>
          </cell>
          <cell r="AL2499">
            <v>0</v>
          </cell>
          <cell r="AM2499">
            <v>0</v>
          </cell>
          <cell r="AN2499">
            <v>0</v>
          </cell>
          <cell r="AO2499">
            <v>0</v>
          </cell>
          <cell r="AQ2499">
            <v>0</v>
          </cell>
          <cell r="AR2499">
            <v>0</v>
          </cell>
        </row>
        <row r="2500">
          <cell r="C2500">
            <v>0</v>
          </cell>
          <cell r="E2500">
            <v>0</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cell r="AF2500">
            <v>0</v>
          </cell>
          <cell r="AG2500">
            <v>0</v>
          </cell>
          <cell r="AH2500">
            <v>0</v>
          </cell>
          <cell r="AI2500">
            <v>0</v>
          </cell>
          <cell r="AJ2500">
            <v>0</v>
          </cell>
          <cell r="AK2500">
            <v>0</v>
          </cell>
          <cell r="AL2500">
            <v>0</v>
          </cell>
          <cell r="AM2500">
            <v>0</v>
          </cell>
          <cell r="AN2500">
            <v>0</v>
          </cell>
          <cell r="AO2500">
            <v>0</v>
          </cell>
          <cell r="AQ2500">
            <v>0</v>
          </cell>
          <cell r="AR2500">
            <v>0</v>
          </cell>
        </row>
        <row r="2501">
          <cell r="C2501">
            <v>0</v>
          </cell>
          <cell r="E2501">
            <v>0</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cell r="AF2501">
            <v>0</v>
          </cell>
          <cell r="AG2501">
            <v>0</v>
          </cell>
          <cell r="AH2501">
            <v>0</v>
          </cell>
          <cell r="AI2501">
            <v>0</v>
          </cell>
          <cell r="AJ2501">
            <v>0</v>
          </cell>
          <cell r="AK2501">
            <v>0</v>
          </cell>
          <cell r="AL2501">
            <v>0</v>
          </cell>
          <cell r="AM2501">
            <v>0</v>
          </cell>
          <cell r="AN2501">
            <v>0</v>
          </cell>
          <cell r="AO2501">
            <v>0</v>
          </cell>
          <cell r="AQ2501">
            <v>0</v>
          </cell>
          <cell r="AR2501">
            <v>0</v>
          </cell>
        </row>
        <row r="2502">
          <cell r="C2502">
            <v>0</v>
          </cell>
          <cell r="E2502">
            <v>0</v>
          </cell>
          <cell r="F2502">
            <v>0</v>
          </cell>
          <cell r="G2502">
            <v>0</v>
          </cell>
          <cell r="H2502">
            <v>0</v>
          </cell>
          <cell r="I2502">
            <v>0</v>
          </cell>
          <cell r="J2502">
            <v>0</v>
          </cell>
          <cell r="K2502">
            <v>0</v>
          </cell>
          <cell r="L2502">
            <v>0</v>
          </cell>
          <cell r="M2502">
            <v>0</v>
          </cell>
          <cell r="N2502">
            <v>0</v>
          </cell>
          <cell r="O2502">
            <v>0</v>
          </cell>
          <cell r="P2502">
            <v>0</v>
          </cell>
          <cell r="Q2502">
            <v>0</v>
          </cell>
          <cell r="R2502">
            <v>0</v>
          </cell>
          <cell r="S2502">
            <v>0</v>
          </cell>
          <cell r="T2502">
            <v>0</v>
          </cell>
          <cell r="U2502">
            <v>0</v>
          </cell>
          <cell r="V2502">
            <v>0</v>
          </cell>
          <cell r="W2502">
            <v>0</v>
          </cell>
          <cell r="X2502">
            <v>0</v>
          </cell>
          <cell r="Y2502">
            <v>0</v>
          </cell>
          <cell r="Z2502">
            <v>0</v>
          </cell>
          <cell r="AA2502">
            <v>0</v>
          </cell>
          <cell r="AB2502">
            <v>0</v>
          </cell>
          <cell r="AC2502">
            <v>0</v>
          </cell>
          <cell r="AD2502">
            <v>0</v>
          </cell>
          <cell r="AE2502">
            <v>0</v>
          </cell>
          <cell r="AF2502">
            <v>0</v>
          </cell>
          <cell r="AG2502">
            <v>0</v>
          </cell>
          <cell r="AH2502">
            <v>0</v>
          </cell>
          <cell r="AI2502">
            <v>0</v>
          </cell>
          <cell r="AJ2502">
            <v>0</v>
          </cell>
          <cell r="AK2502">
            <v>0</v>
          </cell>
          <cell r="AL2502">
            <v>0</v>
          </cell>
          <cell r="AM2502">
            <v>0</v>
          </cell>
          <cell r="AN2502">
            <v>0</v>
          </cell>
          <cell r="AO2502">
            <v>0</v>
          </cell>
          <cell r="AQ2502">
            <v>0</v>
          </cell>
          <cell r="AR2502">
            <v>0</v>
          </cell>
        </row>
        <row r="2503">
          <cell r="C2503">
            <v>0</v>
          </cell>
          <cell r="E2503">
            <v>0</v>
          </cell>
          <cell r="F2503">
            <v>0</v>
          </cell>
          <cell r="G2503">
            <v>0</v>
          </cell>
          <cell r="H2503">
            <v>0</v>
          </cell>
          <cell r="I2503">
            <v>0</v>
          </cell>
          <cell r="J2503">
            <v>0</v>
          </cell>
          <cell r="K2503">
            <v>0</v>
          </cell>
          <cell r="L2503">
            <v>0</v>
          </cell>
          <cell r="M2503">
            <v>0</v>
          </cell>
          <cell r="N2503">
            <v>0</v>
          </cell>
          <cell r="O2503">
            <v>0</v>
          </cell>
          <cell r="P2503">
            <v>0</v>
          </cell>
          <cell r="Q2503">
            <v>0</v>
          </cell>
          <cell r="R2503">
            <v>0</v>
          </cell>
          <cell r="S2503">
            <v>0</v>
          </cell>
          <cell r="T2503">
            <v>0</v>
          </cell>
          <cell r="U2503">
            <v>0</v>
          </cell>
          <cell r="V2503">
            <v>0</v>
          </cell>
          <cell r="W2503">
            <v>0</v>
          </cell>
          <cell r="X2503">
            <v>0</v>
          </cell>
          <cell r="Y2503">
            <v>0</v>
          </cell>
          <cell r="Z2503">
            <v>0</v>
          </cell>
          <cell r="AA2503">
            <v>0</v>
          </cell>
          <cell r="AB2503">
            <v>0</v>
          </cell>
          <cell r="AC2503">
            <v>0</v>
          </cell>
          <cell r="AD2503">
            <v>0</v>
          </cell>
          <cell r="AE2503">
            <v>0</v>
          </cell>
          <cell r="AF2503">
            <v>0</v>
          </cell>
          <cell r="AG2503">
            <v>0</v>
          </cell>
          <cell r="AH2503">
            <v>0</v>
          </cell>
          <cell r="AI2503">
            <v>0</v>
          </cell>
          <cell r="AJ2503">
            <v>0</v>
          </cell>
          <cell r="AK2503">
            <v>0</v>
          </cell>
          <cell r="AL2503">
            <v>0</v>
          </cell>
          <cell r="AM2503">
            <v>0</v>
          </cell>
          <cell r="AN2503">
            <v>0</v>
          </cell>
          <cell r="AO2503">
            <v>0</v>
          </cell>
          <cell r="AQ2503">
            <v>0</v>
          </cell>
          <cell r="AR2503">
            <v>0</v>
          </cell>
        </row>
        <row r="2504">
          <cell r="C2504">
            <v>0</v>
          </cell>
          <cell r="E2504">
            <v>0</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0</v>
          </cell>
          <cell r="V2504">
            <v>0</v>
          </cell>
          <cell r="W2504">
            <v>0</v>
          </cell>
          <cell r="X2504">
            <v>0</v>
          </cell>
          <cell r="Y2504">
            <v>0</v>
          </cell>
          <cell r="Z2504">
            <v>0</v>
          </cell>
          <cell r="AA2504">
            <v>0</v>
          </cell>
          <cell r="AB2504">
            <v>0</v>
          </cell>
          <cell r="AC2504">
            <v>0</v>
          </cell>
          <cell r="AD2504">
            <v>0</v>
          </cell>
          <cell r="AE2504">
            <v>0</v>
          </cell>
          <cell r="AF2504">
            <v>0</v>
          </cell>
          <cell r="AG2504">
            <v>0</v>
          </cell>
          <cell r="AH2504">
            <v>0</v>
          </cell>
          <cell r="AI2504">
            <v>0</v>
          </cell>
          <cell r="AJ2504">
            <v>0</v>
          </cell>
          <cell r="AK2504">
            <v>0</v>
          </cell>
          <cell r="AL2504">
            <v>0</v>
          </cell>
          <cell r="AM2504">
            <v>0</v>
          </cell>
          <cell r="AN2504">
            <v>0</v>
          </cell>
          <cell r="AO2504">
            <v>0</v>
          </cell>
          <cell r="AQ2504">
            <v>0</v>
          </cell>
          <cell r="AR2504">
            <v>0</v>
          </cell>
        </row>
        <row r="2505">
          <cell r="C2505">
            <v>0</v>
          </cell>
          <cell r="E2505">
            <v>0</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cell r="AF2505">
            <v>0</v>
          </cell>
          <cell r="AG2505">
            <v>0</v>
          </cell>
          <cell r="AH2505">
            <v>0</v>
          </cell>
          <cell r="AI2505">
            <v>0</v>
          </cell>
          <cell r="AJ2505">
            <v>0</v>
          </cell>
          <cell r="AK2505">
            <v>0</v>
          </cell>
          <cell r="AL2505">
            <v>0</v>
          </cell>
          <cell r="AM2505">
            <v>0</v>
          </cell>
          <cell r="AN2505">
            <v>0</v>
          </cell>
          <cell r="AO2505">
            <v>0</v>
          </cell>
          <cell r="AQ2505">
            <v>0</v>
          </cell>
          <cell r="AR2505">
            <v>0</v>
          </cell>
        </row>
        <row r="2506">
          <cell r="C2506">
            <v>0</v>
          </cell>
          <cell r="E2506">
            <v>0</v>
          </cell>
          <cell r="F2506">
            <v>0</v>
          </cell>
          <cell r="G2506">
            <v>0</v>
          </cell>
          <cell r="H2506">
            <v>0</v>
          </cell>
          <cell r="I2506">
            <v>0</v>
          </cell>
          <cell r="J2506">
            <v>0</v>
          </cell>
          <cell r="K2506">
            <v>0</v>
          </cell>
          <cell r="L2506">
            <v>0</v>
          </cell>
          <cell r="M2506">
            <v>0</v>
          </cell>
          <cell r="N2506">
            <v>0</v>
          </cell>
          <cell r="O2506">
            <v>0</v>
          </cell>
          <cell r="P2506">
            <v>0</v>
          </cell>
          <cell r="Q2506">
            <v>0</v>
          </cell>
          <cell r="R2506">
            <v>0</v>
          </cell>
          <cell r="S2506">
            <v>0</v>
          </cell>
          <cell r="T2506">
            <v>0</v>
          </cell>
          <cell r="U2506">
            <v>0</v>
          </cell>
          <cell r="V2506">
            <v>0</v>
          </cell>
          <cell r="W2506">
            <v>0</v>
          </cell>
          <cell r="X2506">
            <v>0</v>
          </cell>
          <cell r="Y2506">
            <v>0</v>
          </cell>
          <cell r="Z2506">
            <v>0</v>
          </cell>
          <cell r="AA2506">
            <v>0</v>
          </cell>
          <cell r="AB2506">
            <v>0</v>
          </cell>
          <cell r="AC2506">
            <v>0</v>
          </cell>
          <cell r="AD2506">
            <v>0</v>
          </cell>
          <cell r="AE2506">
            <v>0</v>
          </cell>
          <cell r="AF2506">
            <v>0</v>
          </cell>
          <cell r="AG2506">
            <v>0</v>
          </cell>
          <cell r="AH2506">
            <v>0</v>
          </cell>
          <cell r="AI2506">
            <v>0</v>
          </cell>
          <cell r="AJ2506">
            <v>0</v>
          </cell>
          <cell r="AK2506">
            <v>0</v>
          </cell>
          <cell r="AL2506">
            <v>0</v>
          </cell>
          <cell r="AM2506">
            <v>0</v>
          </cell>
          <cell r="AN2506">
            <v>0</v>
          </cell>
          <cell r="AO2506">
            <v>0</v>
          </cell>
          <cell r="AQ2506">
            <v>0</v>
          </cell>
          <cell r="AR2506">
            <v>0</v>
          </cell>
        </row>
        <row r="2507">
          <cell r="C2507">
            <v>0</v>
          </cell>
          <cell r="E2507">
            <v>0</v>
          </cell>
          <cell r="F2507">
            <v>0</v>
          </cell>
          <cell r="G2507">
            <v>0</v>
          </cell>
          <cell r="H2507">
            <v>0</v>
          </cell>
          <cell r="I2507">
            <v>0</v>
          </cell>
          <cell r="J2507">
            <v>0</v>
          </cell>
          <cell r="K2507">
            <v>0</v>
          </cell>
          <cell r="L2507">
            <v>0</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cell r="AF2507">
            <v>0</v>
          </cell>
          <cell r="AG2507">
            <v>0</v>
          </cell>
          <cell r="AH2507">
            <v>0</v>
          </cell>
          <cell r="AI2507">
            <v>0</v>
          </cell>
          <cell r="AJ2507">
            <v>0</v>
          </cell>
          <cell r="AK2507">
            <v>0</v>
          </cell>
          <cell r="AL2507">
            <v>0</v>
          </cell>
          <cell r="AM2507">
            <v>0</v>
          </cell>
          <cell r="AN2507">
            <v>0</v>
          </cell>
          <cell r="AO2507">
            <v>0</v>
          </cell>
          <cell r="AQ2507">
            <v>0</v>
          </cell>
          <cell r="AR2507">
            <v>0</v>
          </cell>
        </row>
        <row r="2508">
          <cell r="C2508">
            <v>0</v>
          </cell>
          <cell r="E2508">
            <v>0</v>
          </cell>
          <cell r="F2508">
            <v>0</v>
          </cell>
          <cell r="G2508">
            <v>0</v>
          </cell>
          <cell r="H2508">
            <v>0</v>
          </cell>
          <cell r="I2508">
            <v>0</v>
          </cell>
          <cell r="J2508">
            <v>0</v>
          </cell>
          <cell r="K2508">
            <v>0</v>
          </cell>
          <cell r="L2508">
            <v>0</v>
          </cell>
          <cell r="M2508">
            <v>0</v>
          </cell>
          <cell r="N2508">
            <v>0</v>
          </cell>
          <cell r="O2508">
            <v>0</v>
          </cell>
          <cell r="P2508">
            <v>0</v>
          </cell>
          <cell r="Q2508">
            <v>0</v>
          </cell>
          <cell r="R2508">
            <v>0</v>
          </cell>
          <cell r="S2508">
            <v>0</v>
          </cell>
          <cell r="T2508">
            <v>0</v>
          </cell>
          <cell r="U2508">
            <v>0</v>
          </cell>
          <cell r="V2508">
            <v>0</v>
          </cell>
          <cell r="W2508">
            <v>0</v>
          </cell>
          <cell r="X2508">
            <v>0</v>
          </cell>
          <cell r="Y2508">
            <v>0</v>
          </cell>
          <cell r="Z2508">
            <v>0</v>
          </cell>
          <cell r="AA2508">
            <v>0</v>
          </cell>
          <cell r="AB2508">
            <v>0</v>
          </cell>
          <cell r="AC2508">
            <v>0</v>
          </cell>
          <cell r="AD2508">
            <v>0</v>
          </cell>
          <cell r="AE2508">
            <v>0</v>
          </cell>
          <cell r="AF2508">
            <v>0</v>
          </cell>
          <cell r="AG2508">
            <v>0</v>
          </cell>
          <cell r="AH2508">
            <v>0</v>
          </cell>
          <cell r="AI2508">
            <v>0</v>
          </cell>
          <cell r="AJ2508">
            <v>0</v>
          </cell>
          <cell r="AK2508">
            <v>0</v>
          </cell>
          <cell r="AL2508">
            <v>0</v>
          </cell>
          <cell r="AM2508">
            <v>0</v>
          </cell>
          <cell r="AN2508">
            <v>0</v>
          </cell>
          <cell r="AO2508">
            <v>0</v>
          </cell>
          <cell r="AQ2508">
            <v>0</v>
          </cell>
          <cell r="AR2508">
            <v>0</v>
          </cell>
        </row>
        <row r="2509">
          <cell r="C2509">
            <v>0</v>
          </cell>
          <cell r="E2509">
            <v>0</v>
          </cell>
          <cell r="F2509">
            <v>0</v>
          </cell>
          <cell r="G2509">
            <v>0</v>
          </cell>
          <cell r="H2509">
            <v>0</v>
          </cell>
          <cell r="I2509">
            <v>0</v>
          </cell>
          <cell r="J2509">
            <v>0</v>
          </cell>
          <cell r="K2509">
            <v>0</v>
          </cell>
          <cell r="L2509">
            <v>0</v>
          </cell>
          <cell r="M2509">
            <v>0</v>
          </cell>
          <cell r="N2509">
            <v>0</v>
          </cell>
          <cell r="O2509">
            <v>0</v>
          </cell>
          <cell r="P2509">
            <v>0</v>
          </cell>
          <cell r="Q2509">
            <v>0</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cell r="AF2509">
            <v>0</v>
          </cell>
          <cell r="AG2509">
            <v>0</v>
          </cell>
          <cell r="AH2509">
            <v>0</v>
          </cell>
          <cell r="AI2509">
            <v>0</v>
          </cell>
          <cell r="AJ2509">
            <v>0</v>
          </cell>
          <cell r="AK2509">
            <v>0</v>
          </cell>
          <cell r="AL2509">
            <v>0</v>
          </cell>
          <cell r="AM2509">
            <v>0</v>
          </cell>
          <cell r="AN2509">
            <v>0</v>
          </cell>
          <cell r="AO2509">
            <v>0</v>
          </cell>
          <cell r="AQ2509">
            <v>0</v>
          </cell>
          <cell r="AR2509">
            <v>0</v>
          </cell>
        </row>
        <row r="2510">
          <cell r="C2510">
            <v>0</v>
          </cell>
          <cell r="E2510">
            <v>0</v>
          </cell>
          <cell r="F2510">
            <v>0</v>
          </cell>
          <cell r="G2510">
            <v>0</v>
          </cell>
          <cell r="H2510">
            <v>0</v>
          </cell>
          <cell r="I2510">
            <v>0</v>
          </cell>
          <cell r="J2510">
            <v>0</v>
          </cell>
          <cell r="K2510">
            <v>0</v>
          </cell>
          <cell r="L2510">
            <v>0</v>
          </cell>
          <cell r="M2510">
            <v>0</v>
          </cell>
          <cell r="N2510">
            <v>0</v>
          </cell>
          <cell r="O2510">
            <v>0</v>
          </cell>
          <cell r="P2510">
            <v>0</v>
          </cell>
          <cell r="Q2510">
            <v>0</v>
          </cell>
          <cell r="R2510">
            <v>0</v>
          </cell>
          <cell r="S2510">
            <v>0</v>
          </cell>
          <cell r="T2510">
            <v>0</v>
          </cell>
          <cell r="U2510">
            <v>0</v>
          </cell>
          <cell r="V2510">
            <v>0</v>
          </cell>
          <cell r="W2510">
            <v>0</v>
          </cell>
          <cell r="X2510">
            <v>0</v>
          </cell>
          <cell r="Y2510">
            <v>0</v>
          </cell>
          <cell r="Z2510">
            <v>0</v>
          </cell>
          <cell r="AA2510">
            <v>0</v>
          </cell>
          <cell r="AB2510">
            <v>0</v>
          </cell>
          <cell r="AC2510">
            <v>0</v>
          </cell>
          <cell r="AD2510">
            <v>0</v>
          </cell>
          <cell r="AE2510">
            <v>0</v>
          </cell>
          <cell r="AF2510">
            <v>0</v>
          </cell>
          <cell r="AG2510">
            <v>0</v>
          </cell>
          <cell r="AH2510">
            <v>0</v>
          </cell>
          <cell r="AI2510">
            <v>0</v>
          </cell>
          <cell r="AJ2510">
            <v>0</v>
          </cell>
          <cell r="AK2510">
            <v>0</v>
          </cell>
          <cell r="AL2510">
            <v>0</v>
          </cell>
          <cell r="AM2510">
            <v>0</v>
          </cell>
          <cell r="AN2510">
            <v>0</v>
          </cell>
          <cell r="AO2510">
            <v>0</v>
          </cell>
          <cell r="AQ2510">
            <v>0</v>
          </cell>
          <cell r="AR2510">
            <v>0</v>
          </cell>
        </row>
        <row r="2511">
          <cell r="C2511">
            <v>0</v>
          </cell>
          <cell r="E2511">
            <v>0</v>
          </cell>
          <cell r="F2511">
            <v>0</v>
          </cell>
          <cell r="G2511">
            <v>0</v>
          </cell>
          <cell r="H2511">
            <v>0</v>
          </cell>
          <cell r="I2511">
            <v>0</v>
          </cell>
          <cell r="J2511">
            <v>0</v>
          </cell>
          <cell r="K2511">
            <v>0</v>
          </cell>
          <cell r="L2511">
            <v>0</v>
          </cell>
          <cell r="M2511">
            <v>0</v>
          </cell>
          <cell r="N2511">
            <v>0</v>
          </cell>
          <cell r="O2511">
            <v>0</v>
          </cell>
          <cell r="P2511">
            <v>0</v>
          </cell>
          <cell r="Q2511">
            <v>0</v>
          </cell>
          <cell r="R2511">
            <v>0</v>
          </cell>
          <cell r="S2511">
            <v>0</v>
          </cell>
          <cell r="T2511">
            <v>0</v>
          </cell>
          <cell r="U2511">
            <v>0</v>
          </cell>
          <cell r="V2511">
            <v>0</v>
          </cell>
          <cell r="W2511">
            <v>0</v>
          </cell>
          <cell r="X2511">
            <v>0</v>
          </cell>
          <cell r="Y2511">
            <v>0</v>
          </cell>
          <cell r="Z2511">
            <v>0</v>
          </cell>
          <cell r="AA2511">
            <v>0</v>
          </cell>
          <cell r="AB2511">
            <v>0</v>
          </cell>
          <cell r="AC2511">
            <v>0</v>
          </cell>
          <cell r="AD2511">
            <v>0</v>
          </cell>
          <cell r="AE2511">
            <v>0</v>
          </cell>
          <cell r="AF2511">
            <v>0</v>
          </cell>
          <cell r="AG2511">
            <v>0</v>
          </cell>
          <cell r="AH2511">
            <v>0</v>
          </cell>
          <cell r="AI2511">
            <v>0</v>
          </cell>
          <cell r="AJ2511">
            <v>0</v>
          </cell>
          <cell r="AK2511">
            <v>0</v>
          </cell>
          <cell r="AL2511">
            <v>0</v>
          </cell>
          <cell r="AM2511">
            <v>0</v>
          </cell>
          <cell r="AN2511">
            <v>0</v>
          </cell>
          <cell r="AO2511">
            <v>0</v>
          </cell>
          <cell r="AQ2511">
            <v>0</v>
          </cell>
          <cell r="AR2511">
            <v>0</v>
          </cell>
        </row>
        <row r="2512">
          <cell r="C2512">
            <v>0</v>
          </cell>
          <cell r="E2512">
            <v>0</v>
          </cell>
          <cell r="F2512">
            <v>0</v>
          </cell>
          <cell r="G2512">
            <v>0</v>
          </cell>
          <cell r="H2512">
            <v>0</v>
          </cell>
          <cell r="I2512">
            <v>0</v>
          </cell>
          <cell r="J2512">
            <v>0</v>
          </cell>
          <cell r="K2512">
            <v>0</v>
          </cell>
          <cell r="L2512">
            <v>0</v>
          </cell>
          <cell r="M2512">
            <v>0</v>
          </cell>
          <cell r="N2512">
            <v>0</v>
          </cell>
          <cell r="O2512">
            <v>0</v>
          </cell>
          <cell r="P2512">
            <v>0</v>
          </cell>
          <cell r="Q2512">
            <v>0</v>
          </cell>
          <cell r="R2512">
            <v>0</v>
          </cell>
          <cell r="S2512">
            <v>0</v>
          </cell>
          <cell r="T2512">
            <v>0</v>
          </cell>
          <cell r="U2512">
            <v>0</v>
          </cell>
          <cell r="V2512">
            <v>0</v>
          </cell>
          <cell r="W2512">
            <v>0</v>
          </cell>
          <cell r="X2512">
            <v>0</v>
          </cell>
          <cell r="Y2512">
            <v>0</v>
          </cell>
          <cell r="Z2512">
            <v>0</v>
          </cell>
          <cell r="AA2512">
            <v>0</v>
          </cell>
          <cell r="AB2512">
            <v>0</v>
          </cell>
          <cell r="AC2512">
            <v>0</v>
          </cell>
          <cell r="AD2512">
            <v>0</v>
          </cell>
          <cell r="AE2512">
            <v>0</v>
          </cell>
          <cell r="AF2512">
            <v>0</v>
          </cell>
          <cell r="AG2512">
            <v>0</v>
          </cell>
          <cell r="AH2512">
            <v>0</v>
          </cell>
          <cell r="AI2512">
            <v>0</v>
          </cell>
          <cell r="AJ2512">
            <v>0</v>
          </cell>
          <cell r="AK2512">
            <v>0</v>
          </cell>
          <cell r="AL2512">
            <v>0</v>
          </cell>
          <cell r="AM2512">
            <v>0</v>
          </cell>
          <cell r="AN2512">
            <v>0</v>
          </cell>
          <cell r="AO2512">
            <v>0</v>
          </cell>
          <cell r="AQ2512">
            <v>0</v>
          </cell>
          <cell r="AR2512">
            <v>0</v>
          </cell>
        </row>
        <row r="2513">
          <cell r="C2513">
            <v>0</v>
          </cell>
          <cell r="E2513">
            <v>0</v>
          </cell>
          <cell r="F2513">
            <v>0</v>
          </cell>
          <cell r="G2513">
            <v>0</v>
          </cell>
          <cell r="H2513">
            <v>0</v>
          </cell>
          <cell r="I2513">
            <v>0</v>
          </cell>
          <cell r="J2513">
            <v>0</v>
          </cell>
          <cell r="K2513">
            <v>0</v>
          </cell>
          <cell r="L2513">
            <v>0</v>
          </cell>
          <cell r="M2513">
            <v>0</v>
          </cell>
          <cell r="N2513">
            <v>0</v>
          </cell>
          <cell r="O2513">
            <v>0</v>
          </cell>
          <cell r="P2513">
            <v>0</v>
          </cell>
          <cell r="Q2513">
            <v>0</v>
          </cell>
          <cell r="R2513">
            <v>0</v>
          </cell>
          <cell r="S2513">
            <v>0</v>
          </cell>
          <cell r="T2513">
            <v>0</v>
          </cell>
          <cell r="U2513">
            <v>0</v>
          </cell>
          <cell r="V2513">
            <v>0</v>
          </cell>
          <cell r="W2513">
            <v>0</v>
          </cell>
          <cell r="X2513">
            <v>0</v>
          </cell>
          <cell r="Y2513">
            <v>0</v>
          </cell>
          <cell r="Z2513">
            <v>0</v>
          </cell>
          <cell r="AA2513">
            <v>0</v>
          </cell>
          <cell r="AB2513">
            <v>0</v>
          </cell>
          <cell r="AC2513">
            <v>0</v>
          </cell>
          <cell r="AD2513">
            <v>0</v>
          </cell>
          <cell r="AE2513">
            <v>0</v>
          </cell>
          <cell r="AF2513">
            <v>0</v>
          </cell>
          <cell r="AG2513">
            <v>0</v>
          </cell>
          <cell r="AH2513">
            <v>0</v>
          </cell>
          <cell r="AI2513">
            <v>0</v>
          </cell>
          <cell r="AJ2513">
            <v>0</v>
          </cell>
          <cell r="AK2513">
            <v>0</v>
          </cell>
          <cell r="AL2513">
            <v>0</v>
          </cell>
          <cell r="AM2513">
            <v>0</v>
          </cell>
          <cell r="AN2513">
            <v>0</v>
          </cell>
          <cell r="AO2513">
            <v>0</v>
          </cell>
          <cell r="AQ2513">
            <v>0</v>
          </cell>
          <cell r="AR2513">
            <v>0</v>
          </cell>
        </row>
        <row r="2514">
          <cell r="C2514">
            <v>0</v>
          </cell>
          <cell r="E2514">
            <v>0</v>
          </cell>
          <cell r="F2514">
            <v>0</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cell r="AF2514">
            <v>0</v>
          </cell>
          <cell r="AG2514">
            <v>0</v>
          </cell>
          <cell r="AH2514">
            <v>0</v>
          </cell>
          <cell r="AI2514">
            <v>0</v>
          </cell>
          <cell r="AJ2514">
            <v>0</v>
          </cell>
          <cell r="AK2514">
            <v>0</v>
          </cell>
          <cell r="AL2514">
            <v>0</v>
          </cell>
          <cell r="AM2514">
            <v>0</v>
          </cell>
          <cell r="AN2514">
            <v>0</v>
          </cell>
          <cell r="AO2514">
            <v>0</v>
          </cell>
          <cell r="AQ2514">
            <v>0</v>
          </cell>
          <cell r="AR2514">
            <v>0</v>
          </cell>
        </row>
        <row r="2515">
          <cell r="E2515">
            <v>0</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cell r="AF2515">
            <v>0</v>
          </cell>
          <cell r="AG2515">
            <v>0</v>
          </cell>
          <cell r="AH2515">
            <v>0</v>
          </cell>
          <cell r="AI2515">
            <v>0</v>
          </cell>
          <cell r="AJ2515">
            <v>0</v>
          </cell>
          <cell r="AK2515">
            <v>0</v>
          </cell>
          <cell r="AL2515">
            <v>0</v>
          </cell>
          <cell r="AM2515">
            <v>0</v>
          </cell>
          <cell r="AN2515">
            <v>0</v>
          </cell>
          <cell r="AO2515">
            <v>0</v>
          </cell>
          <cell r="AQ2515">
            <v>0</v>
          </cell>
          <cell r="AR2515">
            <v>0</v>
          </cell>
        </row>
        <row r="2516">
          <cell r="AQ2516">
            <v>0</v>
          </cell>
          <cell r="AR2516">
            <v>0</v>
          </cell>
        </row>
        <row r="2517">
          <cell r="C2517">
            <v>0</v>
          </cell>
          <cell r="E2517">
            <v>0</v>
          </cell>
          <cell r="F2517">
            <v>0</v>
          </cell>
          <cell r="G2517">
            <v>0</v>
          </cell>
          <cell r="H2517">
            <v>0</v>
          </cell>
          <cell r="I2517">
            <v>0</v>
          </cell>
          <cell r="J2517">
            <v>0</v>
          </cell>
          <cell r="K2517">
            <v>0</v>
          </cell>
          <cell r="L2517">
            <v>0</v>
          </cell>
          <cell r="M2517">
            <v>0</v>
          </cell>
          <cell r="N2517">
            <v>0</v>
          </cell>
          <cell r="O2517">
            <v>0</v>
          </cell>
          <cell r="P2517">
            <v>0</v>
          </cell>
          <cell r="Q2517">
            <v>0</v>
          </cell>
          <cell r="R2517">
            <v>0</v>
          </cell>
          <cell r="S2517">
            <v>0</v>
          </cell>
          <cell r="T2517">
            <v>0</v>
          </cell>
          <cell r="U2517">
            <v>0</v>
          </cell>
          <cell r="V2517">
            <v>0</v>
          </cell>
          <cell r="W2517">
            <v>0</v>
          </cell>
          <cell r="X2517">
            <v>0</v>
          </cell>
          <cell r="Y2517">
            <v>0</v>
          </cell>
          <cell r="Z2517">
            <v>0</v>
          </cell>
          <cell r="AA2517">
            <v>0</v>
          </cell>
          <cell r="AB2517">
            <v>0</v>
          </cell>
          <cell r="AC2517">
            <v>0</v>
          </cell>
          <cell r="AD2517">
            <v>0</v>
          </cell>
          <cell r="AE2517">
            <v>0</v>
          </cell>
          <cell r="AF2517">
            <v>0</v>
          </cell>
          <cell r="AG2517">
            <v>0</v>
          </cell>
          <cell r="AH2517">
            <v>0</v>
          </cell>
          <cell r="AI2517">
            <v>0</v>
          </cell>
          <cell r="AJ2517">
            <v>0</v>
          </cell>
          <cell r="AK2517">
            <v>0</v>
          </cell>
          <cell r="AL2517">
            <v>0</v>
          </cell>
          <cell r="AM2517">
            <v>0</v>
          </cell>
          <cell r="AN2517">
            <v>0</v>
          </cell>
          <cell r="AO2517">
            <v>0</v>
          </cell>
          <cell r="AQ2517">
            <v>0</v>
          </cell>
          <cell r="AR2517">
            <v>0</v>
          </cell>
        </row>
        <row r="2518">
          <cell r="C2518">
            <v>0</v>
          </cell>
          <cell r="E2518">
            <v>0</v>
          </cell>
          <cell r="F2518">
            <v>0</v>
          </cell>
          <cell r="G2518">
            <v>0</v>
          </cell>
          <cell r="H2518">
            <v>0</v>
          </cell>
          <cell r="I2518">
            <v>0</v>
          </cell>
          <cell r="J2518">
            <v>0</v>
          </cell>
          <cell r="K2518">
            <v>0</v>
          </cell>
          <cell r="L2518">
            <v>0</v>
          </cell>
          <cell r="M2518">
            <v>0</v>
          </cell>
          <cell r="N2518">
            <v>0</v>
          </cell>
          <cell r="O2518">
            <v>0</v>
          </cell>
          <cell r="P2518">
            <v>0</v>
          </cell>
          <cell r="Q2518">
            <v>0</v>
          </cell>
          <cell r="R2518">
            <v>0</v>
          </cell>
          <cell r="S2518">
            <v>0</v>
          </cell>
          <cell r="T2518">
            <v>0</v>
          </cell>
          <cell r="U2518">
            <v>0</v>
          </cell>
          <cell r="V2518">
            <v>0</v>
          </cell>
          <cell r="W2518">
            <v>0</v>
          </cell>
          <cell r="X2518">
            <v>0</v>
          </cell>
          <cell r="Y2518">
            <v>0</v>
          </cell>
          <cell r="Z2518">
            <v>0</v>
          </cell>
          <cell r="AA2518">
            <v>0</v>
          </cell>
          <cell r="AB2518">
            <v>0</v>
          </cell>
          <cell r="AC2518">
            <v>0</v>
          </cell>
          <cell r="AD2518">
            <v>0</v>
          </cell>
          <cell r="AE2518">
            <v>0</v>
          </cell>
          <cell r="AF2518">
            <v>0</v>
          </cell>
          <cell r="AG2518">
            <v>0</v>
          </cell>
          <cell r="AH2518">
            <v>0</v>
          </cell>
          <cell r="AI2518">
            <v>0</v>
          </cell>
          <cell r="AJ2518">
            <v>0</v>
          </cell>
          <cell r="AK2518">
            <v>0</v>
          </cell>
          <cell r="AL2518">
            <v>0</v>
          </cell>
          <cell r="AM2518">
            <v>0</v>
          </cell>
          <cell r="AN2518">
            <v>0</v>
          </cell>
          <cell r="AO2518">
            <v>0</v>
          </cell>
          <cell r="AQ2518">
            <v>0</v>
          </cell>
          <cell r="AR2518">
            <v>0</v>
          </cell>
        </row>
        <row r="2519">
          <cell r="C2519">
            <v>0</v>
          </cell>
          <cell r="E2519">
            <v>0</v>
          </cell>
          <cell r="F2519">
            <v>0</v>
          </cell>
          <cell r="G2519">
            <v>0</v>
          </cell>
          <cell r="H2519">
            <v>0</v>
          </cell>
          <cell r="I2519">
            <v>0</v>
          </cell>
          <cell r="J2519">
            <v>0</v>
          </cell>
          <cell r="K2519">
            <v>0</v>
          </cell>
          <cell r="L2519">
            <v>0</v>
          </cell>
          <cell r="M2519">
            <v>0</v>
          </cell>
          <cell r="N2519">
            <v>0</v>
          </cell>
          <cell r="O2519">
            <v>0</v>
          </cell>
          <cell r="P2519">
            <v>0</v>
          </cell>
          <cell r="Q2519">
            <v>0</v>
          </cell>
          <cell r="R2519">
            <v>0</v>
          </cell>
          <cell r="S2519">
            <v>0</v>
          </cell>
          <cell r="T2519">
            <v>0</v>
          </cell>
          <cell r="U2519">
            <v>0</v>
          </cell>
          <cell r="V2519">
            <v>0</v>
          </cell>
          <cell r="W2519">
            <v>0</v>
          </cell>
          <cell r="X2519">
            <v>0</v>
          </cell>
          <cell r="Y2519">
            <v>0</v>
          </cell>
          <cell r="Z2519">
            <v>0</v>
          </cell>
          <cell r="AA2519">
            <v>0</v>
          </cell>
          <cell r="AB2519">
            <v>0</v>
          </cell>
          <cell r="AC2519">
            <v>0</v>
          </cell>
          <cell r="AD2519">
            <v>0</v>
          </cell>
          <cell r="AE2519">
            <v>0</v>
          </cell>
          <cell r="AF2519">
            <v>0</v>
          </cell>
          <cell r="AG2519">
            <v>0</v>
          </cell>
          <cell r="AH2519">
            <v>0</v>
          </cell>
          <cell r="AI2519">
            <v>0</v>
          </cell>
          <cell r="AJ2519">
            <v>0</v>
          </cell>
          <cell r="AK2519">
            <v>0</v>
          </cell>
          <cell r="AL2519">
            <v>0</v>
          </cell>
          <cell r="AM2519">
            <v>0</v>
          </cell>
          <cell r="AN2519">
            <v>0</v>
          </cell>
          <cell r="AO2519">
            <v>0</v>
          </cell>
          <cell r="AQ2519">
            <v>0</v>
          </cell>
          <cell r="AR2519">
            <v>0</v>
          </cell>
        </row>
        <row r="2520">
          <cell r="C2520">
            <v>0</v>
          </cell>
          <cell r="E2520">
            <v>0</v>
          </cell>
          <cell r="F2520">
            <v>0</v>
          </cell>
          <cell r="G2520">
            <v>0</v>
          </cell>
          <cell r="H2520">
            <v>0</v>
          </cell>
          <cell r="I2520">
            <v>0</v>
          </cell>
          <cell r="J2520">
            <v>0</v>
          </cell>
          <cell r="K2520">
            <v>0</v>
          </cell>
          <cell r="L2520">
            <v>0</v>
          </cell>
          <cell r="M2520">
            <v>0</v>
          </cell>
          <cell r="N2520">
            <v>0</v>
          </cell>
          <cell r="O2520">
            <v>0</v>
          </cell>
          <cell r="P2520">
            <v>0</v>
          </cell>
          <cell r="Q2520">
            <v>0</v>
          </cell>
          <cell r="R2520">
            <v>0</v>
          </cell>
          <cell r="S2520">
            <v>0</v>
          </cell>
          <cell r="T2520">
            <v>0</v>
          </cell>
          <cell r="U2520">
            <v>0</v>
          </cell>
          <cell r="V2520">
            <v>0</v>
          </cell>
          <cell r="W2520">
            <v>0</v>
          </cell>
          <cell r="X2520">
            <v>0</v>
          </cell>
          <cell r="Y2520">
            <v>0</v>
          </cell>
          <cell r="Z2520">
            <v>0</v>
          </cell>
          <cell r="AA2520">
            <v>0</v>
          </cell>
          <cell r="AB2520">
            <v>0</v>
          </cell>
          <cell r="AC2520">
            <v>0</v>
          </cell>
          <cell r="AD2520">
            <v>0</v>
          </cell>
          <cell r="AE2520">
            <v>0</v>
          </cell>
          <cell r="AF2520">
            <v>0</v>
          </cell>
          <cell r="AG2520">
            <v>0</v>
          </cell>
          <cell r="AH2520">
            <v>0</v>
          </cell>
          <cell r="AI2520">
            <v>0</v>
          </cell>
          <cell r="AJ2520">
            <v>0</v>
          </cell>
          <cell r="AK2520">
            <v>0</v>
          </cell>
          <cell r="AL2520">
            <v>0</v>
          </cell>
          <cell r="AM2520">
            <v>0</v>
          </cell>
          <cell r="AN2520">
            <v>0</v>
          </cell>
          <cell r="AO2520">
            <v>0</v>
          </cell>
          <cell r="AQ2520">
            <v>0</v>
          </cell>
          <cell r="AR2520">
            <v>0</v>
          </cell>
        </row>
        <row r="2521">
          <cell r="C2521">
            <v>0</v>
          </cell>
          <cell r="E2521">
            <v>0</v>
          </cell>
          <cell r="F2521">
            <v>0</v>
          </cell>
          <cell r="G2521">
            <v>0</v>
          </cell>
          <cell r="H2521">
            <v>0</v>
          </cell>
          <cell r="I2521">
            <v>0</v>
          </cell>
          <cell r="J2521">
            <v>0</v>
          </cell>
          <cell r="K2521">
            <v>0</v>
          </cell>
          <cell r="L2521">
            <v>0</v>
          </cell>
          <cell r="M2521">
            <v>0</v>
          </cell>
          <cell r="N2521">
            <v>0</v>
          </cell>
          <cell r="O2521">
            <v>0</v>
          </cell>
          <cell r="P2521">
            <v>0</v>
          </cell>
          <cell r="Q2521">
            <v>0</v>
          </cell>
          <cell r="R2521">
            <v>0</v>
          </cell>
          <cell r="S2521">
            <v>0</v>
          </cell>
          <cell r="T2521">
            <v>0</v>
          </cell>
          <cell r="U2521">
            <v>0</v>
          </cell>
          <cell r="V2521">
            <v>0</v>
          </cell>
          <cell r="W2521">
            <v>0</v>
          </cell>
          <cell r="X2521">
            <v>0</v>
          </cell>
          <cell r="Y2521">
            <v>0</v>
          </cell>
          <cell r="Z2521">
            <v>0</v>
          </cell>
          <cell r="AA2521">
            <v>0</v>
          </cell>
          <cell r="AB2521">
            <v>0</v>
          </cell>
          <cell r="AC2521">
            <v>0</v>
          </cell>
          <cell r="AD2521">
            <v>0</v>
          </cell>
          <cell r="AE2521">
            <v>0</v>
          </cell>
          <cell r="AF2521">
            <v>0</v>
          </cell>
          <cell r="AG2521">
            <v>0</v>
          </cell>
          <cell r="AH2521">
            <v>0</v>
          </cell>
          <cell r="AI2521">
            <v>0</v>
          </cell>
          <cell r="AJ2521">
            <v>0</v>
          </cell>
          <cell r="AK2521">
            <v>0</v>
          </cell>
          <cell r="AL2521">
            <v>0</v>
          </cell>
          <cell r="AM2521">
            <v>0</v>
          </cell>
          <cell r="AN2521">
            <v>0</v>
          </cell>
          <cell r="AO2521">
            <v>0</v>
          </cell>
          <cell r="AQ2521">
            <v>0</v>
          </cell>
          <cell r="AR2521">
            <v>0</v>
          </cell>
        </row>
        <row r="2522">
          <cell r="C2522">
            <v>0</v>
          </cell>
          <cell r="E2522">
            <v>0</v>
          </cell>
          <cell r="F2522">
            <v>0</v>
          </cell>
          <cell r="G2522">
            <v>0</v>
          </cell>
          <cell r="H2522">
            <v>0</v>
          </cell>
          <cell r="I2522">
            <v>0</v>
          </cell>
          <cell r="J2522">
            <v>0</v>
          </cell>
          <cell r="K2522">
            <v>0</v>
          </cell>
          <cell r="L2522">
            <v>0</v>
          </cell>
          <cell r="M2522">
            <v>0</v>
          </cell>
          <cell r="N2522">
            <v>0</v>
          </cell>
          <cell r="O2522">
            <v>0</v>
          </cell>
          <cell r="P2522">
            <v>0</v>
          </cell>
          <cell r="Q2522">
            <v>0</v>
          </cell>
          <cell r="R2522">
            <v>0</v>
          </cell>
          <cell r="S2522">
            <v>0</v>
          </cell>
          <cell r="T2522">
            <v>0</v>
          </cell>
          <cell r="U2522">
            <v>0</v>
          </cell>
          <cell r="V2522">
            <v>0</v>
          </cell>
          <cell r="W2522">
            <v>0</v>
          </cell>
          <cell r="X2522">
            <v>0</v>
          </cell>
          <cell r="Y2522">
            <v>0</v>
          </cell>
          <cell r="Z2522">
            <v>0</v>
          </cell>
          <cell r="AA2522">
            <v>0</v>
          </cell>
          <cell r="AB2522">
            <v>0</v>
          </cell>
          <cell r="AC2522">
            <v>0</v>
          </cell>
          <cell r="AD2522">
            <v>0</v>
          </cell>
          <cell r="AE2522">
            <v>0</v>
          </cell>
          <cell r="AF2522">
            <v>0</v>
          </cell>
          <cell r="AG2522">
            <v>0</v>
          </cell>
          <cell r="AH2522">
            <v>0</v>
          </cell>
          <cell r="AI2522">
            <v>0</v>
          </cell>
          <cell r="AJ2522">
            <v>0</v>
          </cell>
          <cell r="AK2522">
            <v>0</v>
          </cell>
          <cell r="AL2522">
            <v>0</v>
          </cell>
          <cell r="AM2522">
            <v>0</v>
          </cell>
          <cell r="AN2522">
            <v>0</v>
          </cell>
          <cell r="AO2522">
            <v>0</v>
          </cell>
          <cell r="AQ2522">
            <v>0</v>
          </cell>
          <cell r="AR2522">
            <v>0</v>
          </cell>
        </row>
        <row r="2523">
          <cell r="C2523">
            <v>0</v>
          </cell>
          <cell r="E2523">
            <v>0</v>
          </cell>
          <cell r="F2523">
            <v>0</v>
          </cell>
          <cell r="G2523">
            <v>0</v>
          </cell>
          <cell r="H2523">
            <v>0</v>
          </cell>
          <cell r="I2523">
            <v>0</v>
          </cell>
          <cell r="J2523">
            <v>0</v>
          </cell>
          <cell r="K2523">
            <v>0</v>
          </cell>
          <cell r="L2523">
            <v>0</v>
          </cell>
          <cell r="M2523">
            <v>0</v>
          </cell>
          <cell r="N2523">
            <v>0</v>
          </cell>
          <cell r="O2523">
            <v>0</v>
          </cell>
          <cell r="P2523">
            <v>0</v>
          </cell>
          <cell r="Q2523">
            <v>0</v>
          </cell>
          <cell r="R2523">
            <v>0</v>
          </cell>
          <cell r="S2523">
            <v>0</v>
          </cell>
          <cell r="T2523">
            <v>0</v>
          </cell>
          <cell r="U2523">
            <v>0</v>
          </cell>
          <cell r="V2523">
            <v>0</v>
          </cell>
          <cell r="W2523">
            <v>0</v>
          </cell>
          <cell r="X2523">
            <v>0</v>
          </cell>
          <cell r="Y2523">
            <v>0</v>
          </cell>
          <cell r="Z2523">
            <v>0</v>
          </cell>
          <cell r="AA2523">
            <v>0</v>
          </cell>
          <cell r="AB2523">
            <v>0</v>
          </cell>
          <cell r="AC2523">
            <v>0</v>
          </cell>
          <cell r="AD2523">
            <v>0</v>
          </cell>
          <cell r="AE2523">
            <v>0</v>
          </cell>
          <cell r="AF2523">
            <v>0</v>
          </cell>
          <cell r="AG2523">
            <v>0</v>
          </cell>
          <cell r="AH2523">
            <v>0</v>
          </cell>
          <cell r="AI2523">
            <v>0</v>
          </cell>
          <cell r="AJ2523">
            <v>0</v>
          </cell>
          <cell r="AK2523">
            <v>0</v>
          </cell>
          <cell r="AL2523">
            <v>0</v>
          </cell>
          <cell r="AM2523">
            <v>0</v>
          </cell>
          <cell r="AN2523">
            <v>0</v>
          </cell>
          <cell r="AO2523">
            <v>0</v>
          </cell>
          <cell r="AQ2523">
            <v>0</v>
          </cell>
          <cell r="AR2523">
            <v>0</v>
          </cell>
        </row>
        <row r="2524">
          <cell r="C2524">
            <v>0</v>
          </cell>
          <cell r="E2524">
            <v>0</v>
          </cell>
          <cell r="F2524">
            <v>0</v>
          </cell>
          <cell r="G2524">
            <v>0</v>
          </cell>
          <cell r="H2524">
            <v>0</v>
          </cell>
          <cell r="I2524">
            <v>0</v>
          </cell>
          <cell r="J2524">
            <v>0</v>
          </cell>
          <cell r="K2524">
            <v>0</v>
          </cell>
          <cell r="L2524">
            <v>0</v>
          </cell>
          <cell r="M2524">
            <v>0</v>
          </cell>
          <cell r="N2524">
            <v>0</v>
          </cell>
          <cell r="O2524">
            <v>0</v>
          </cell>
          <cell r="P2524">
            <v>0</v>
          </cell>
          <cell r="Q2524">
            <v>0</v>
          </cell>
          <cell r="R2524">
            <v>0</v>
          </cell>
          <cell r="S2524">
            <v>0</v>
          </cell>
          <cell r="T2524">
            <v>0</v>
          </cell>
          <cell r="U2524">
            <v>0</v>
          </cell>
          <cell r="V2524">
            <v>0</v>
          </cell>
          <cell r="W2524">
            <v>0</v>
          </cell>
          <cell r="X2524">
            <v>0</v>
          </cell>
          <cell r="Y2524">
            <v>0</v>
          </cell>
          <cell r="Z2524">
            <v>0</v>
          </cell>
          <cell r="AA2524">
            <v>0</v>
          </cell>
          <cell r="AB2524">
            <v>0</v>
          </cell>
          <cell r="AC2524">
            <v>0</v>
          </cell>
          <cell r="AD2524">
            <v>0</v>
          </cell>
          <cell r="AE2524">
            <v>0</v>
          </cell>
          <cell r="AF2524">
            <v>0</v>
          </cell>
          <cell r="AG2524">
            <v>0</v>
          </cell>
          <cell r="AH2524">
            <v>0</v>
          </cell>
          <cell r="AI2524">
            <v>0</v>
          </cell>
          <cell r="AJ2524">
            <v>0</v>
          </cell>
          <cell r="AK2524">
            <v>0</v>
          </cell>
          <cell r="AL2524">
            <v>0</v>
          </cell>
          <cell r="AM2524">
            <v>0</v>
          </cell>
          <cell r="AN2524">
            <v>0</v>
          </cell>
          <cell r="AO2524">
            <v>0</v>
          </cell>
          <cell r="AQ2524">
            <v>0</v>
          </cell>
          <cell r="AR2524">
            <v>0</v>
          </cell>
        </row>
        <row r="2525">
          <cell r="C2525">
            <v>0</v>
          </cell>
          <cell r="E2525">
            <v>0</v>
          </cell>
          <cell r="F2525">
            <v>0</v>
          </cell>
          <cell r="G2525">
            <v>0</v>
          </cell>
          <cell r="H2525">
            <v>0</v>
          </cell>
          <cell r="I2525">
            <v>0</v>
          </cell>
          <cell r="J2525">
            <v>0</v>
          </cell>
          <cell r="K2525">
            <v>0</v>
          </cell>
          <cell r="L2525">
            <v>0</v>
          </cell>
          <cell r="M2525">
            <v>0</v>
          </cell>
          <cell r="N2525">
            <v>0</v>
          </cell>
          <cell r="O2525">
            <v>0</v>
          </cell>
          <cell r="P2525">
            <v>0</v>
          </cell>
          <cell r="Q2525">
            <v>0</v>
          </cell>
          <cell r="R2525">
            <v>0</v>
          </cell>
          <cell r="S2525">
            <v>0</v>
          </cell>
          <cell r="T2525">
            <v>0</v>
          </cell>
          <cell r="U2525">
            <v>0</v>
          </cell>
          <cell r="V2525">
            <v>0</v>
          </cell>
          <cell r="W2525">
            <v>0</v>
          </cell>
          <cell r="X2525">
            <v>0</v>
          </cell>
          <cell r="Y2525">
            <v>0</v>
          </cell>
          <cell r="Z2525">
            <v>0</v>
          </cell>
          <cell r="AA2525">
            <v>0</v>
          </cell>
          <cell r="AB2525">
            <v>0</v>
          </cell>
          <cell r="AC2525">
            <v>0</v>
          </cell>
          <cell r="AD2525">
            <v>0</v>
          </cell>
          <cell r="AE2525">
            <v>0</v>
          </cell>
          <cell r="AF2525">
            <v>0</v>
          </cell>
          <cell r="AG2525">
            <v>0</v>
          </cell>
          <cell r="AH2525">
            <v>0</v>
          </cell>
          <cell r="AI2525">
            <v>0</v>
          </cell>
          <cell r="AJ2525">
            <v>0</v>
          </cell>
          <cell r="AK2525">
            <v>0</v>
          </cell>
          <cell r="AL2525">
            <v>0</v>
          </cell>
          <cell r="AM2525">
            <v>0</v>
          </cell>
          <cell r="AN2525">
            <v>0</v>
          </cell>
          <cell r="AO2525">
            <v>0</v>
          </cell>
          <cell r="AQ2525">
            <v>0</v>
          </cell>
          <cell r="AR2525">
            <v>0</v>
          </cell>
        </row>
        <row r="2526">
          <cell r="C2526">
            <v>0</v>
          </cell>
          <cell r="E2526">
            <v>0</v>
          </cell>
          <cell r="F2526">
            <v>0</v>
          </cell>
          <cell r="G2526">
            <v>0</v>
          </cell>
          <cell r="H2526">
            <v>0</v>
          </cell>
          <cell r="I2526">
            <v>0</v>
          </cell>
          <cell r="J2526">
            <v>0</v>
          </cell>
          <cell r="K2526">
            <v>0</v>
          </cell>
          <cell r="L2526">
            <v>0</v>
          </cell>
          <cell r="M2526">
            <v>0</v>
          </cell>
          <cell r="N2526">
            <v>0</v>
          </cell>
          <cell r="O2526">
            <v>0</v>
          </cell>
          <cell r="P2526">
            <v>0</v>
          </cell>
          <cell r="Q2526">
            <v>0</v>
          </cell>
          <cell r="R2526">
            <v>0</v>
          </cell>
          <cell r="S2526">
            <v>0</v>
          </cell>
          <cell r="T2526">
            <v>0</v>
          </cell>
          <cell r="U2526">
            <v>0</v>
          </cell>
          <cell r="V2526">
            <v>0</v>
          </cell>
          <cell r="W2526">
            <v>0</v>
          </cell>
          <cell r="X2526">
            <v>0</v>
          </cell>
          <cell r="Y2526">
            <v>0</v>
          </cell>
          <cell r="Z2526">
            <v>0</v>
          </cell>
          <cell r="AA2526">
            <v>0</v>
          </cell>
          <cell r="AB2526">
            <v>0</v>
          </cell>
          <cell r="AC2526">
            <v>0</v>
          </cell>
          <cell r="AD2526">
            <v>0</v>
          </cell>
          <cell r="AE2526">
            <v>0</v>
          </cell>
          <cell r="AF2526">
            <v>0</v>
          </cell>
          <cell r="AG2526">
            <v>0</v>
          </cell>
          <cell r="AH2526">
            <v>0</v>
          </cell>
          <cell r="AI2526">
            <v>0</v>
          </cell>
          <cell r="AJ2526">
            <v>0</v>
          </cell>
          <cell r="AK2526">
            <v>0</v>
          </cell>
          <cell r="AL2526">
            <v>0</v>
          </cell>
          <cell r="AM2526">
            <v>0</v>
          </cell>
          <cell r="AN2526">
            <v>0</v>
          </cell>
          <cell r="AO2526">
            <v>0</v>
          </cell>
          <cell r="AQ2526">
            <v>0</v>
          </cell>
          <cell r="AR2526">
            <v>0</v>
          </cell>
        </row>
        <row r="2527">
          <cell r="C2527">
            <v>0</v>
          </cell>
          <cell r="E2527">
            <v>0</v>
          </cell>
          <cell r="F2527">
            <v>0</v>
          </cell>
          <cell r="G2527">
            <v>0</v>
          </cell>
          <cell r="H2527">
            <v>0</v>
          </cell>
          <cell r="I2527">
            <v>0</v>
          </cell>
          <cell r="J2527">
            <v>0</v>
          </cell>
          <cell r="K2527">
            <v>0</v>
          </cell>
          <cell r="L2527">
            <v>0</v>
          </cell>
          <cell r="M2527">
            <v>0</v>
          </cell>
          <cell r="N2527">
            <v>0</v>
          </cell>
          <cell r="O2527">
            <v>0</v>
          </cell>
          <cell r="P2527">
            <v>0</v>
          </cell>
          <cell r="Q2527">
            <v>0</v>
          </cell>
          <cell r="R2527">
            <v>0</v>
          </cell>
          <cell r="S2527">
            <v>0</v>
          </cell>
          <cell r="T2527">
            <v>0</v>
          </cell>
          <cell r="U2527">
            <v>0</v>
          </cell>
          <cell r="V2527">
            <v>0</v>
          </cell>
          <cell r="W2527">
            <v>0</v>
          </cell>
          <cell r="X2527">
            <v>0</v>
          </cell>
          <cell r="Y2527">
            <v>0</v>
          </cell>
          <cell r="Z2527">
            <v>0</v>
          </cell>
          <cell r="AA2527">
            <v>0</v>
          </cell>
          <cell r="AB2527">
            <v>0</v>
          </cell>
          <cell r="AC2527">
            <v>0</v>
          </cell>
          <cell r="AD2527">
            <v>0</v>
          </cell>
          <cell r="AE2527">
            <v>0</v>
          </cell>
          <cell r="AF2527">
            <v>0</v>
          </cell>
          <cell r="AG2527">
            <v>0</v>
          </cell>
          <cell r="AH2527">
            <v>0</v>
          </cell>
          <cell r="AI2527">
            <v>0</v>
          </cell>
          <cell r="AJ2527">
            <v>0</v>
          </cell>
          <cell r="AK2527">
            <v>0</v>
          </cell>
          <cell r="AL2527">
            <v>0</v>
          </cell>
          <cell r="AM2527">
            <v>0</v>
          </cell>
          <cell r="AN2527">
            <v>0</v>
          </cell>
          <cell r="AO2527">
            <v>0</v>
          </cell>
          <cell r="AQ2527">
            <v>0</v>
          </cell>
          <cell r="AR2527">
            <v>0</v>
          </cell>
        </row>
        <row r="2528">
          <cell r="C2528">
            <v>0</v>
          </cell>
          <cell r="E2528">
            <v>0</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0</v>
          </cell>
          <cell r="W2528">
            <v>0</v>
          </cell>
          <cell r="X2528">
            <v>0</v>
          </cell>
          <cell r="Y2528">
            <v>0</v>
          </cell>
          <cell r="Z2528">
            <v>0</v>
          </cell>
          <cell r="AA2528">
            <v>0</v>
          </cell>
          <cell r="AB2528">
            <v>0</v>
          </cell>
          <cell r="AC2528">
            <v>0</v>
          </cell>
          <cell r="AD2528">
            <v>0</v>
          </cell>
          <cell r="AE2528">
            <v>0</v>
          </cell>
          <cell r="AF2528">
            <v>0</v>
          </cell>
          <cell r="AG2528">
            <v>0</v>
          </cell>
          <cell r="AH2528">
            <v>0</v>
          </cell>
          <cell r="AI2528">
            <v>0</v>
          </cell>
          <cell r="AJ2528">
            <v>0</v>
          </cell>
          <cell r="AK2528">
            <v>0</v>
          </cell>
          <cell r="AL2528">
            <v>0</v>
          </cell>
          <cell r="AM2528">
            <v>0</v>
          </cell>
          <cell r="AN2528">
            <v>0</v>
          </cell>
          <cell r="AO2528">
            <v>0</v>
          </cell>
          <cell r="AQ2528">
            <v>0</v>
          </cell>
          <cell r="AR2528">
            <v>0</v>
          </cell>
        </row>
        <row r="2529">
          <cell r="C2529">
            <v>0</v>
          </cell>
          <cell r="E2529">
            <v>0</v>
          </cell>
          <cell r="F2529">
            <v>0</v>
          </cell>
          <cell r="G2529">
            <v>0</v>
          </cell>
          <cell r="H2529">
            <v>0</v>
          </cell>
          <cell r="I2529">
            <v>0</v>
          </cell>
          <cell r="J2529">
            <v>0</v>
          </cell>
          <cell r="K2529">
            <v>0</v>
          </cell>
          <cell r="L2529">
            <v>0</v>
          </cell>
          <cell r="M2529">
            <v>0</v>
          </cell>
          <cell r="N2529">
            <v>0</v>
          </cell>
          <cell r="O2529">
            <v>0</v>
          </cell>
          <cell r="P2529">
            <v>0</v>
          </cell>
          <cell r="Q2529">
            <v>0</v>
          </cell>
          <cell r="R2529">
            <v>0</v>
          </cell>
          <cell r="S2529">
            <v>0</v>
          </cell>
          <cell r="T2529">
            <v>0</v>
          </cell>
          <cell r="U2529">
            <v>0</v>
          </cell>
          <cell r="V2529">
            <v>0</v>
          </cell>
          <cell r="W2529">
            <v>0</v>
          </cell>
          <cell r="X2529">
            <v>0</v>
          </cell>
          <cell r="Y2529">
            <v>0</v>
          </cell>
          <cell r="Z2529">
            <v>0</v>
          </cell>
          <cell r="AA2529">
            <v>0</v>
          </cell>
          <cell r="AB2529">
            <v>0</v>
          </cell>
          <cell r="AC2529">
            <v>0</v>
          </cell>
          <cell r="AD2529">
            <v>0</v>
          </cell>
          <cell r="AE2529">
            <v>0</v>
          </cell>
          <cell r="AF2529">
            <v>0</v>
          </cell>
          <cell r="AG2529">
            <v>0</v>
          </cell>
          <cell r="AH2529">
            <v>0</v>
          </cell>
          <cell r="AI2529">
            <v>0</v>
          </cell>
          <cell r="AJ2529">
            <v>0</v>
          </cell>
          <cell r="AK2529">
            <v>0</v>
          </cell>
          <cell r="AL2529">
            <v>0</v>
          </cell>
          <cell r="AM2529">
            <v>0</v>
          </cell>
          <cell r="AN2529">
            <v>0</v>
          </cell>
          <cell r="AO2529">
            <v>0</v>
          </cell>
          <cell r="AQ2529">
            <v>0</v>
          </cell>
          <cell r="AR2529">
            <v>0</v>
          </cell>
        </row>
        <row r="2530">
          <cell r="C2530">
            <v>0</v>
          </cell>
          <cell r="E2530">
            <v>0</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cell r="AF2530">
            <v>0</v>
          </cell>
          <cell r="AG2530">
            <v>0</v>
          </cell>
          <cell r="AH2530">
            <v>0</v>
          </cell>
          <cell r="AI2530">
            <v>0</v>
          </cell>
          <cell r="AJ2530">
            <v>0</v>
          </cell>
          <cell r="AK2530">
            <v>0</v>
          </cell>
          <cell r="AL2530">
            <v>0</v>
          </cell>
          <cell r="AM2530">
            <v>0</v>
          </cell>
          <cell r="AN2530">
            <v>0</v>
          </cell>
          <cell r="AO2530">
            <v>0</v>
          </cell>
          <cell r="AQ2530">
            <v>0</v>
          </cell>
          <cell r="AR2530">
            <v>0</v>
          </cell>
        </row>
        <row r="2531">
          <cell r="C2531">
            <v>0</v>
          </cell>
          <cell r="E2531">
            <v>0</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cell r="AF2531">
            <v>0</v>
          </cell>
          <cell r="AG2531">
            <v>0</v>
          </cell>
          <cell r="AH2531">
            <v>0</v>
          </cell>
          <cell r="AI2531">
            <v>0</v>
          </cell>
          <cell r="AJ2531">
            <v>0</v>
          </cell>
          <cell r="AK2531">
            <v>0</v>
          </cell>
          <cell r="AL2531">
            <v>0</v>
          </cell>
          <cell r="AM2531">
            <v>0</v>
          </cell>
          <cell r="AN2531">
            <v>0</v>
          </cell>
          <cell r="AO2531">
            <v>0</v>
          </cell>
          <cell r="AQ2531">
            <v>0</v>
          </cell>
          <cell r="AR2531">
            <v>0</v>
          </cell>
        </row>
        <row r="2532">
          <cell r="C2532">
            <v>0</v>
          </cell>
          <cell r="E2532">
            <v>0</v>
          </cell>
          <cell r="F2532">
            <v>0</v>
          </cell>
          <cell r="G2532">
            <v>0</v>
          </cell>
          <cell r="H2532">
            <v>0</v>
          </cell>
          <cell r="I2532">
            <v>0</v>
          </cell>
          <cell r="J2532">
            <v>0</v>
          </cell>
          <cell r="K2532">
            <v>0</v>
          </cell>
          <cell r="L2532">
            <v>0</v>
          </cell>
          <cell r="M2532">
            <v>0</v>
          </cell>
          <cell r="N2532">
            <v>0</v>
          </cell>
          <cell r="O2532">
            <v>0</v>
          </cell>
          <cell r="P2532">
            <v>0</v>
          </cell>
          <cell r="Q2532">
            <v>0</v>
          </cell>
          <cell r="R2532">
            <v>0</v>
          </cell>
          <cell r="S2532">
            <v>0</v>
          </cell>
          <cell r="T2532">
            <v>0</v>
          </cell>
          <cell r="U2532">
            <v>0</v>
          </cell>
          <cell r="V2532">
            <v>0</v>
          </cell>
          <cell r="W2532">
            <v>0</v>
          </cell>
          <cell r="X2532">
            <v>0</v>
          </cell>
          <cell r="Y2532">
            <v>0</v>
          </cell>
          <cell r="Z2532">
            <v>0</v>
          </cell>
          <cell r="AA2532">
            <v>0</v>
          </cell>
          <cell r="AB2532">
            <v>0</v>
          </cell>
          <cell r="AC2532">
            <v>0</v>
          </cell>
          <cell r="AD2532">
            <v>0</v>
          </cell>
          <cell r="AE2532">
            <v>0</v>
          </cell>
          <cell r="AF2532">
            <v>0</v>
          </cell>
          <cell r="AG2532">
            <v>0</v>
          </cell>
          <cell r="AH2532">
            <v>0</v>
          </cell>
          <cell r="AI2532">
            <v>0</v>
          </cell>
          <cell r="AJ2532">
            <v>0</v>
          </cell>
          <cell r="AK2532">
            <v>0</v>
          </cell>
          <cell r="AL2532">
            <v>0</v>
          </cell>
          <cell r="AM2532">
            <v>0</v>
          </cell>
          <cell r="AN2532">
            <v>0</v>
          </cell>
          <cell r="AO2532">
            <v>0</v>
          </cell>
          <cell r="AQ2532">
            <v>0</v>
          </cell>
          <cell r="AR2532">
            <v>0</v>
          </cell>
        </row>
        <row r="2533">
          <cell r="C2533">
            <v>0</v>
          </cell>
          <cell r="E2533">
            <v>0</v>
          </cell>
          <cell r="F2533">
            <v>0</v>
          </cell>
          <cell r="G2533">
            <v>0</v>
          </cell>
          <cell r="H2533">
            <v>0</v>
          </cell>
          <cell r="I2533">
            <v>0</v>
          </cell>
          <cell r="J2533">
            <v>0</v>
          </cell>
          <cell r="K2533">
            <v>0</v>
          </cell>
          <cell r="L2533">
            <v>0</v>
          </cell>
          <cell r="M2533">
            <v>0</v>
          </cell>
          <cell r="N2533">
            <v>0</v>
          </cell>
          <cell r="O2533">
            <v>0</v>
          </cell>
          <cell r="P2533">
            <v>0</v>
          </cell>
          <cell r="Q2533">
            <v>0</v>
          </cell>
          <cell r="R2533">
            <v>0</v>
          </cell>
          <cell r="S2533">
            <v>0</v>
          </cell>
          <cell r="T2533">
            <v>0</v>
          </cell>
          <cell r="U2533">
            <v>0</v>
          </cell>
          <cell r="V2533">
            <v>0</v>
          </cell>
          <cell r="W2533">
            <v>0</v>
          </cell>
          <cell r="X2533">
            <v>0</v>
          </cell>
          <cell r="Y2533">
            <v>0</v>
          </cell>
          <cell r="Z2533">
            <v>0</v>
          </cell>
          <cell r="AA2533">
            <v>0</v>
          </cell>
          <cell r="AB2533">
            <v>0</v>
          </cell>
          <cell r="AC2533">
            <v>0</v>
          </cell>
          <cell r="AD2533">
            <v>0</v>
          </cell>
          <cell r="AE2533">
            <v>0</v>
          </cell>
          <cell r="AF2533">
            <v>0</v>
          </cell>
          <cell r="AG2533">
            <v>0</v>
          </cell>
          <cell r="AH2533">
            <v>0</v>
          </cell>
          <cell r="AI2533">
            <v>0</v>
          </cell>
          <cell r="AJ2533">
            <v>0</v>
          </cell>
          <cell r="AK2533">
            <v>0</v>
          </cell>
          <cell r="AL2533">
            <v>0</v>
          </cell>
          <cell r="AM2533">
            <v>0</v>
          </cell>
          <cell r="AN2533">
            <v>0</v>
          </cell>
          <cell r="AO2533">
            <v>0</v>
          </cell>
          <cell r="AQ2533">
            <v>0</v>
          </cell>
          <cell r="AR2533">
            <v>0</v>
          </cell>
        </row>
        <row r="2534">
          <cell r="E2534">
            <v>0</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cell r="AF2534">
            <v>0</v>
          </cell>
          <cell r="AG2534">
            <v>0</v>
          </cell>
          <cell r="AH2534">
            <v>0</v>
          </cell>
          <cell r="AI2534">
            <v>0</v>
          </cell>
          <cell r="AJ2534">
            <v>0</v>
          </cell>
          <cell r="AK2534">
            <v>0</v>
          </cell>
          <cell r="AL2534">
            <v>0</v>
          </cell>
          <cell r="AM2534">
            <v>0</v>
          </cell>
          <cell r="AN2534">
            <v>0</v>
          </cell>
          <cell r="AO2534">
            <v>0</v>
          </cell>
          <cell r="AQ2534">
            <v>0</v>
          </cell>
          <cell r="AR2534">
            <v>0</v>
          </cell>
        </row>
        <row r="2535">
          <cell r="AQ2535">
            <v>0</v>
          </cell>
          <cell r="AR2535">
            <v>0</v>
          </cell>
        </row>
        <row r="2536">
          <cell r="C2536">
            <v>0</v>
          </cell>
          <cell r="E2536">
            <v>0</v>
          </cell>
          <cell r="F2536">
            <v>0</v>
          </cell>
          <cell r="G2536">
            <v>0</v>
          </cell>
          <cell r="H2536">
            <v>0</v>
          </cell>
          <cell r="I2536">
            <v>0</v>
          </cell>
          <cell r="J2536">
            <v>0</v>
          </cell>
          <cell r="K2536">
            <v>0</v>
          </cell>
          <cell r="L2536">
            <v>0</v>
          </cell>
          <cell r="M2536">
            <v>0</v>
          </cell>
          <cell r="N2536">
            <v>0</v>
          </cell>
          <cell r="O2536">
            <v>0</v>
          </cell>
          <cell r="P2536">
            <v>0</v>
          </cell>
          <cell r="Q2536">
            <v>0</v>
          </cell>
          <cell r="R2536">
            <v>0</v>
          </cell>
          <cell r="S2536">
            <v>0</v>
          </cell>
          <cell r="T2536">
            <v>0</v>
          </cell>
          <cell r="U2536">
            <v>0</v>
          </cell>
          <cell r="V2536">
            <v>0</v>
          </cell>
          <cell r="W2536">
            <v>0</v>
          </cell>
          <cell r="X2536">
            <v>0</v>
          </cell>
          <cell r="Y2536">
            <v>0</v>
          </cell>
          <cell r="Z2536">
            <v>0</v>
          </cell>
          <cell r="AA2536">
            <v>0</v>
          </cell>
          <cell r="AB2536">
            <v>0</v>
          </cell>
          <cell r="AC2536">
            <v>0</v>
          </cell>
          <cell r="AD2536">
            <v>0</v>
          </cell>
          <cell r="AE2536">
            <v>0</v>
          </cell>
          <cell r="AF2536">
            <v>0</v>
          </cell>
          <cell r="AG2536">
            <v>0</v>
          </cell>
          <cell r="AH2536">
            <v>0</v>
          </cell>
          <cell r="AI2536">
            <v>0</v>
          </cell>
          <cell r="AJ2536">
            <v>0</v>
          </cell>
          <cell r="AK2536">
            <v>0</v>
          </cell>
          <cell r="AL2536">
            <v>0</v>
          </cell>
          <cell r="AM2536">
            <v>0</v>
          </cell>
          <cell r="AN2536">
            <v>0</v>
          </cell>
          <cell r="AO2536">
            <v>0</v>
          </cell>
          <cell r="AQ2536">
            <v>0</v>
          </cell>
          <cell r="AR2536">
            <v>0</v>
          </cell>
        </row>
        <row r="2537">
          <cell r="C2537">
            <v>0</v>
          </cell>
          <cell r="E2537">
            <v>0</v>
          </cell>
          <cell r="F2537">
            <v>0</v>
          </cell>
          <cell r="G2537">
            <v>0</v>
          </cell>
          <cell r="H2537">
            <v>0</v>
          </cell>
          <cell r="I2537">
            <v>0</v>
          </cell>
          <cell r="J2537">
            <v>0</v>
          </cell>
          <cell r="K2537">
            <v>0</v>
          </cell>
          <cell r="L2537">
            <v>0</v>
          </cell>
          <cell r="M2537">
            <v>0</v>
          </cell>
          <cell r="N2537">
            <v>0</v>
          </cell>
          <cell r="O2537">
            <v>0</v>
          </cell>
          <cell r="P2537">
            <v>0</v>
          </cell>
          <cell r="Q2537">
            <v>0</v>
          </cell>
          <cell r="R2537">
            <v>0</v>
          </cell>
          <cell r="S2537">
            <v>0</v>
          </cell>
          <cell r="T2537">
            <v>0</v>
          </cell>
          <cell r="U2537">
            <v>0</v>
          </cell>
          <cell r="V2537">
            <v>0</v>
          </cell>
          <cell r="W2537">
            <v>0</v>
          </cell>
          <cell r="X2537">
            <v>0</v>
          </cell>
          <cell r="Y2537">
            <v>0</v>
          </cell>
          <cell r="Z2537">
            <v>0</v>
          </cell>
          <cell r="AA2537">
            <v>0</v>
          </cell>
          <cell r="AB2537">
            <v>0</v>
          </cell>
          <cell r="AC2537">
            <v>0</v>
          </cell>
          <cell r="AD2537">
            <v>0</v>
          </cell>
          <cell r="AE2537">
            <v>0</v>
          </cell>
          <cell r="AF2537">
            <v>0</v>
          </cell>
          <cell r="AG2537">
            <v>0</v>
          </cell>
          <cell r="AH2537">
            <v>0</v>
          </cell>
          <cell r="AI2537">
            <v>0</v>
          </cell>
          <cell r="AJ2537">
            <v>0</v>
          </cell>
          <cell r="AK2537">
            <v>0</v>
          </cell>
          <cell r="AL2537">
            <v>0</v>
          </cell>
          <cell r="AM2537">
            <v>0</v>
          </cell>
          <cell r="AN2537">
            <v>0</v>
          </cell>
          <cell r="AO2537">
            <v>0</v>
          </cell>
          <cell r="AQ2537">
            <v>0</v>
          </cell>
          <cell r="AR2537">
            <v>0</v>
          </cell>
        </row>
        <row r="2538">
          <cell r="C2538">
            <v>0</v>
          </cell>
          <cell r="E2538">
            <v>0</v>
          </cell>
          <cell r="F2538">
            <v>0</v>
          </cell>
          <cell r="G2538">
            <v>0</v>
          </cell>
          <cell r="H2538">
            <v>0</v>
          </cell>
          <cell r="I2538">
            <v>0</v>
          </cell>
          <cell r="J2538">
            <v>0</v>
          </cell>
          <cell r="K2538">
            <v>0</v>
          </cell>
          <cell r="L2538">
            <v>0</v>
          </cell>
          <cell r="M2538">
            <v>0</v>
          </cell>
          <cell r="N2538">
            <v>0</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cell r="AF2538">
            <v>0</v>
          </cell>
          <cell r="AG2538">
            <v>0</v>
          </cell>
          <cell r="AH2538">
            <v>0</v>
          </cell>
          <cell r="AI2538">
            <v>0</v>
          </cell>
          <cell r="AJ2538">
            <v>0</v>
          </cell>
          <cell r="AK2538">
            <v>0</v>
          </cell>
          <cell r="AL2538">
            <v>0</v>
          </cell>
          <cell r="AM2538">
            <v>0</v>
          </cell>
          <cell r="AN2538">
            <v>0</v>
          </cell>
          <cell r="AO2538">
            <v>0</v>
          </cell>
          <cell r="AQ2538">
            <v>0</v>
          </cell>
          <cell r="AR2538">
            <v>0</v>
          </cell>
        </row>
        <row r="2539">
          <cell r="C2539">
            <v>0</v>
          </cell>
          <cell r="E2539">
            <v>0</v>
          </cell>
          <cell r="F2539">
            <v>0</v>
          </cell>
          <cell r="G2539">
            <v>0</v>
          </cell>
          <cell r="H2539">
            <v>0</v>
          </cell>
          <cell r="I2539">
            <v>0</v>
          </cell>
          <cell r="J2539">
            <v>0</v>
          </cell>
          <cell r="K2539">
            <v>0</v>
          </cell>
          <cell r="L2539">
            <v>0</v>
          </cell>
          <cell r="M2539">
            <v>0</v>
          </cell>
          <cell r="N2539">
            <v>0</v>
          </cell>
          <cell r="O2539">
            <v>0</v>
          </cell>
          <cell r="P2539">
            <v>0</v>
          </cell>
          <cell r="Q2539">
            <v>0</v>
          </cell>
          <cell r="R2539">
            <v>0</v>
          </cell>
          <cell r="S2539">
            <v>0</v>
          </cell>
          <cell r="T2539">
            <v>0</v>
          </cell>
          <cell r="U2539">
            <v>0</v>
          </cell>
          <cell r="V2539">
            <v>0</v>
          </cell>
          <cell r="W2539">
            <v>0</v>
          </cell>
          <cell r="X2539">
            <v>0</v>
          </cell>
          <cell r="Y2539">
            <v>0</v>
          </cell>
          <cell r="Z2539">
            <v>0</v>
          </cell>
          <cell r="AA2539">
            <v>0</v>
          </cell>
          <cell r="AB2539">
            <v>0</v>
          </cell>
          <cell r="AC2539">
            <v>0</v>
          </cell>
          <cell r="AD2539">
            <v>0</v>
          </cell>
          <cell r="AE2539">
            <v>0</v>
          </cell>
          <cell r="AF2539">
            <v>0</v>
          </cell>
          <cell r="AG2539">
            <v>0</v>
          </cell>
          <cell r="AH2539">
            <v>0</v>
          </cell>
          <cell r="AI2539">
            <v>0</v>
          </cell>
          <cell r="AJ2539">
            <v>0</v>
          </cell>
          <cell r="AK2539">
            <v>0</v>
          </cell>
          <cell r="AL2539">
            <v>0</v>
          </cell>
          <cell r="AM2539">
            <v>0</v>
          </cell>
          <cell r="AN2539">
            <v>0</v>
          </cell>
          <cell r="AO2539">
            <v>0</v>
          </cell>
          <cell r="AQ2539">
            <v>0</v>
          </cell>
          <cell r="AR2539">
            <v>0</v>
          </cell>
        </row>
        <row r="2540">
          <cell r="C2540">
            <v>0</v>
          </cell>
          <cell r="E2540">
            <v>0</v>
          </cell>
          <cell r="F2540">
            <v>0</v>
          </cell>
          <cell r="G2540">
            <v>0</v>
          </cell>
          <cell r="H2540">
            <v>0</v>
          </cell>
          <cell r="I2540">
            <v>0</v>
          </cell>
          <cell r="J2540">
            <v>0</v>
          </cell>
          <cell r="K2540">
            <v>0</v>
          </cell>
          <cell r="L2540">
            <v>0</v>
          </cell>
          <cell r="M2540">
            <v>0</v>
          </cell>
          <cell r="N2540">
            <v>0</v>
          </cell>
          <cell r="O2540">
            <v>0</v>
          </cell>
          <cell r="P2540">
            <v>0</v>
          </cell>
          <cell r="Q2540">
            <v>0</v>
          </cell>
          <cell r="R2540">
            <v>0</v>
          </cell>
          <cell r="S2540">
            <v>0</v>
          </cell>
          <cell r="T2540">
            <v>0</v>
          </cell>
          <cell r="U2540">
            <v>0</v>
          </cell>
          <cell r="V2540">
            <v>0</v>
          </cell>
          <cell r="W2540">
            <v>0</v>
          </cell>
          <cell r="X2540">
            <v>0</v>
          </cell>
          <cell r="Y2540">
            <v>0</v>
          </cell>
          <cell r="Z2540">
            <v>0</v>
          </cell>
          <cell r="AA2540">
            <v>0</v>
          </cell>
          <cell r="AB2540">
            <v>0</v>
          </cell>
          <cell r="AC2540">
            <v>0</v>
          </cell>
          <cell r="AD2540">
            <v>0</v>
          </cell>
          <cell r="AE2540">
            <v>0</v>
          </cell>
          <cell r="AF2540">
            <v>0</v>
          </cell>
          <cell r="AG2540">
            <v>0</v>
          </cell>
          <cell r="AH2540">
            <v>0</v>
          </cell>
          <cell r="AI2540">
            <v>0</v>
          </cell>
          <cell r="AJ2540">
            <v>0</v>
          </cell>
          <cell r="AK2540">
            <v>0</v>
          </cell>
          <cell r="AL2540">
            <v>0</v>
          </cell>
          <cell r="AM2540">
            <v>0</v>
          </cell>
          <cell r="AN2540">
            <v>0</v>
          </cell>
          <cell r="AO2540">
            <v>0</v>
          </cell>
          <cell r="AQ2540">
            <v>0</v>
          </cell>
          <cell r="AR2540">
            <v>0</v>
          </cell>
        </row>
        <row r="2541">
          <cell r="C2541">
            <v>0</v>
          </cell>
          <cell r="E2541">
            <v>0</v>
          </cell>
          <cell r="F2541">
            <v>0</v>
          </cell>
          <cell r="G2541">
            <v>0</v>
          </cell>
          <cell r="H2541">
            <v>0</v>
          </cell>
          <cell r="I2541">
            <v>0</v>
          </cell>
          <cell r="J2541">
            <v>0</v>
          </cell>
          <cell r="K2541">
            <v>0</v>
          </cell>
          <cell r="L2541">
            <v>0</v>
          </cell>
          <cell r="M2541">
            <v>0</v>
          </cell>
          <cell r="N2541">
            <v>0</v>
          </cell>
          <cell r="O2541">
            <v>0</v>
          </cell>
          <cell r="P2541">
            <v>0</v>
          </cell>
          <cell r="Q2541">
            <v>0</v>
          </cell>
          <cell r="R2541">
            <v>0</v>
          </cell>
          <cell r="S2541">
            <v>0</v>
          </cell>
          <cell r="T2541">
            <v>0</v>
          </cell>
          <cell r="U2541">
            <v>0</v>
          </cell>
          <cell r="V2541">
            <v>0</v>
          </cell>
          <cell r="W2541">
            <v>0</v>
          </cell>
          <cell r="X2541">
            <v>0</v>
          </cell>
          <cell r="Y2541">
            <v>0</v>
          </cell>
          <cell r="Z2541">
            <v>0</v>
          </cell>
          <cell r="AA2541">
            <v>0</v>
          </cell>
          <cell r="AB2541">
            <v>0</v>
          </cell>
          <cell r="AC2541">
            <v>0</v>
          </cell>
          <cell r="AD2541">
            <v>0</v>
          </cell>
          <cell r="AE2541">
            <v>0</v>
          </cell>
          <cell r="AF2541">
            <v>0</v>
          </cell>
          <cell r="AG2541">
            <v>0</v>
          </cell>
          <cell r="AH2541">
            <v>0</v>
          </cell>
          <cell r="AI2541">
            <v>0</v>
          </cell>
          <cell r="AJ2541">
            <v>0</v>
          </cell>
          <cell r="AK2541">
            <v>0</v>
          </cell>
          <cell r="AL2541">
            <v>0</v>
          </cell>
          <cell r="AM2541">
            <v>0</v>
          </cell>
          <cell r="AN2541">
            <v>0</v>
          </cell>
          <cell r="AO2541">
            <v>0</v>
          </cell>
          <cell r="AQ2541">
            <v>0</v>
          </cell>
          <cell r="AR2541">
            <v>0</v>
          </cell>
        </row>
        <row r="2542">
          <cell r="C2542">
            <v>0</v>
          </cell>
          <cell r="E2542">
            <v>0</v>
          </cell>
          <cell r="F2542">
            <v>0</v>
          </cell>
          <cell r="G2542">
            <v>0</v>
          </cell>
          <cell r="H2542">
            <v>0</v>
          </cell>
          <cell r="I2542">
            <v>0</v>
          </cell>
          <cell r="J2542">
            <v>0</v>
          </cell>
          <cell r="K2542">
            <v>0</v>
          </cell>
          <cell r="L2542">
            <v>0</v>
          </cell>
          <cell r="M2542">
            <v>0</v>
          </cell>
          <cell r="N2542">
            <v>0</v>
          </cell>
          <cell r="O2542">
            <v>0</v>
          </cell>
          <cell r="P2542">
            <v>0</v>
          </cell>
          <cell r="Q2542">
            <v>0</v>
          </cell>
          <cell r="R2542">
            <v>0</v>
          </cell>
          <cell r="S2542">
            <v>0</v>
          </cell>
          <cell r="T2542">
            <v>0</v>
          </cell>
          <cell r="U2542">
            <v>0</v>
          </cell>
          <cell r="V2542">
            <v>0</v>
          </cell>
          <cell r="W2542">
            <v>0</v>
          </cell>
          <cell r="X2542">
            <v>0</v>
          </cell>
          <cell r="Y2542">
            <v>0</v>
          </cell>
          <cell r="Z2542">
            <v>0</v>
          </cell>
          <cell r="AA2542">
            <v>0</v>
          </cell>
          <cell r="AB2542">
            <v>0</v>
          </cell>
          <cell r="AC2542">
            <v>0</v>
          </cell>
          <cell r="AD2542">
            <v>0</v>
          </cell>
          <cell r="AE2542">
            <v>0</v>
          </cell>
          <cell r="AF2542">
            <v>0</v>
          </cell>
          <cell r="AG2542">
            <v>0</v>
          </cell>
          <cell r="AH2542">
            <v>0</v>
          </cell>
          <cell r="AI2542">
            <v>0</v>
          </cell>
          <cell r="AJ2542">
            <v>0</v>
          </cell>
          <cell r="AK2542">
            <v>0</v>
          </cell>
          <cell r="AL2542">
            <v>0</v>
          </cell>
          <cell r="AM2542">
            <v>0</v>
          </cell>
          <cell r="AN2542">
            <v>0</v>
          </cell>
          <cell r="AO2542">
            <v>0</v>
          </cell>
          <cell r="AQ2542">
            <v>0</v>
          </cell>
          <cell r="AR2542">
            <v>0</v>
          </cell>
        </row>
        <row r="2543">
          <cell r="C2543">
            <v>0</v>
          </cell>
          <cell r="E2543">
            <v>0</v>
          </cell>
          <cell r="F2543">
            <v>0</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cell r="AF2543">
            <v>0</v>
          </cell>
          <cell r="AG2543">
            <v>0</v>
          </cell>
          <cell r="AH2543">
            <v>0</v>
          </cell>
          <cell r="AI2543">
            <v>0</v>
          </cell>
          <cell r="AJ2543">
            <v>0</v>
          </cell>
          <cell r="AK2543">
            <v>0</v>
          </cell>
          <cell r="AL2543">
            <v>0</v>
          </cell>
          <cell r="AM2543">
            <v>0</v>
          </cell>
          <cell r="AN2543">
            <v>0</v>
          </cell>
          <cell r="AO2543">
            <v>0</v>
          </cell>
          <cell r="AQ2543">
            <v>0</v>
          </cell>
          <cell r="AR2543">
            <v>0</v>
          </cell>
        </row>
        <row r="2544">
          <cell r="C2544">
            <v>0</v>
          </cell>
          <cell r="E2544">
            <v>0</v>
          </cell>
          <cell r="F2544">
            <v>0</v>
          </cell>
          <cell r="G2544">
            <v>0</v>
          </cell>
          <cell r="H2544">
            <v>0</v>
          </cell>
          <cell r="I2544">
            <v>0</v>
          </cell>
          <cell r="J2544">
            <v>0</v>
          </cell>
          <cell r="K2544">
            <v>0</v>
          </cell>
          <cell r="L2544">
            <v>0</v>
          </cell>
          <cell r="M2544">
            <v>0</v>
          </cell>
          <cell r="N2544">
            <v>0</v>
          </cell>
          <cell r="O2544">
            <v>0</v>
          </cell>
          <cell r="P2544">
            <v>0</v>
          </cell>
          <cell r="Q2544">
            <v>0</v>
          </cell>
          <cell r="R2544">
            <v>0</v>
          </cell>
          <cell r="S2544">
            <v>0</v>
          </cell>
          <cell r="T2544">
            <v>0</v>
          </cell>
          <cell r="U2544">
            <v>0</v>
          </cell>
          <cell r="V2544">
            <v>0</v>
          </cell>
          <cell r="W2544">
            <v>0</v>
          </cell>
          <cell r="X2544">
            <v>0</v>
          </cell>
          <cell r="Y2544">
            <v>0</v>
          </cell>
          <cell r="Z2544">
            <v>0</v>
          </cell>
          <cell r="AA2544">
            <v>0</v>
          </cell>
          <cell r="AB2544">
            <v>0</v>
          </cell>
          <cell r="AC2544">
            <v>0</v>
          </cell>
          <cell r="AD2544">
            <v>0</v>
          </cell>
          <cell r="AE2544">
            <v>0</v>
          </cell>
          <cell r="AF2544">
            <v>0</v>
          </cell>
          <cell r="AG2544">
            <v>0</v>
          </cell>
          <cell r="AH2544">
            <v>0</v>
          </cell>
          <cell r="AI2544">
            <v>0</v>
          </cell>
          <cell r="AJ2544">
            <v>0</v>
          </cell>
          <cell r="AK2544">
            <v>0</v>
          </cell>
          <cell r="AL2544">
            <v>0</v>
          </cell>
          <cell r="AM2544">
            <v>0</v>
          </cell>
          <cell r="AN2544">
            <v>0</v>
          </cell>
          <cell r="AO2544">
            <v>0</v>
          </cell>
          <cell r="AQ2544">
            <v>0</v>
          </cell>
          <cell r="AR2544">
            <v>0</v>
          </cell>
        </row>
        <row r="2545">
          <cell r="C2545">
            <v>0</v>
          </cell>
          <cell r="E2545">
            <v>0</v>
          </cell>
          <cell r="F2545">
            <v>0</v>
          </cell>
          <cell r="G2545">
            <v>0</v>
          </cell>
          <cell r="H2545">
            <v>0</v>
          </cell>
          <cell r="I2545">
            <v>0</v>
          </cell>
          <cell r="J2545">
            <v>0</v>
          </cell>
          <cell r="K2545">
            <v>0</v>
          </cell>
          <cell r="L2545">
            <v>0</v>
          </cell>
          <cell r="M2545">
            <v>0</v>
          </cell>
          <cell r="N2545">
            <v>0</v>
          </cell>
          <cell r="O2545">
            <v>0</v>
          </cell>
          <cell r="P2545">
            <v>0</v>
          </cell>
          <cell r="Q2545">
            <v>0</v>
          </cell>
          <cell r="R2545">
            <v>0</v>
          </cell>
          <cell r="S2545">
            <v>0</v>
          </cell>
          <cell r="T2545">
            <v>0</v>
          </cell>
          <cell r="U2545">
            <v>0</v>
          </cell>
          <cell r="V2545">
            <v>0</v>
          </cell>
          <cell r="W2545">
            <v>0</v>
          </cell>
          <cell r="X2545">
            <v>0</v>
          </cell>
          <cell r="Y2545">
            <v>0</v>
          </cell>
          <cell r="Z2545">
            <v>0</v>
          </cell>
          <cell r="AA2545">
            <v>0</v>
          </cell>
          <cell r="AB2545">
            <v>0</v>
          </cell>
          <cell r="AC2545">
            <v>0</v>
          </cell>
          <cell r="AD2545">
            <v>0</v>
          </cell>
          <cell r="AE2545">
            <v>0</v>
          </cell>
          <cell r="AF2545">
            <v>0</v>
          </cell>
          <cell r="AG2545">
            <v>0</v>
          </cell>
          <cell r="AH2545">
            <v>0</v>
          </cell>
          <cell r="AI2545">
            <v>0</v>
          </cell>
          <cell r="AJ2545">
            <v>0</v>
          </cell>
          <cell r="AK2545">
            <v>0</v>
          </cell>
          <cell r="AL2545">
            <v>0</v>
          </cell>
          <cell r="AM2545">
            <v>0</v>
          </cell>
          <cell r="AN2545">
            <v>0</v>
          </cell>
          <cell r="AO2545">
            <v>0</v>
          </cell>
          <cell r="AQ2545">
            <v>0</v>
          </cell>
          <cell r="AR2545">
            <v>0</v>
          </cell>
        </row>
        <row r="2546">
          <cell r="C2546">
            <v>0</v>
          </cell>
          <cell r="E2546">
            <v>0</v>
          </cell>
          <cell r="F2546">
            <v>0</v>
          </cell>
          <cell r="G2546">
            <v>0</v>
          </cell>
          <cell r="H2546">
            <v>0</v>
          </cell>
          <cell r="I2546">
            <v>0</v>
          </cell>
          <cell r="J2546">
            <v>0</v>
          </cell>
          <cell r="K2546">
            <v>0</v>
          </cell>
          <cell r="L2546">
            <v>0</v>
          </cell>
          <cell r="M2546">
            <v>0</v>
          </cell>
          <cell r="N2546">
            <v>0</v>
          </cell>
          <cell r="O2546">
            <v>0</v>
          </cell>
          <cell r="P2546">
            <v>0</v>
          </cell>
          <cell r="Q2546">
            <v>0</v>
          </cell>
          <cell r="R2546">
            <v>0</v>
          </cell>
          <cell r="S2546">
            <v>0</v>
          </cell>
          <cell r="T2546">
            <v>0</v>
          </cell>
          <cell r="U2546">
            <v>0</v>
          </cell>
          <cell r="V2546">
            <v>0</v>
          </cell>
          <cell r="W2546">
            <v>0</v>
          </cell>
          <cell r="X2546">
            <v>0</v>
          </cell>
          <cell r="Y2546">
            <v>0</v>
          </cell>
          <cell r="Z2546">
            <v>0</v>
          </cell>
          <cell r="AA2546">
            <v>0</v>
          </cell>
          <cell r="AB2546">
            <v>0</v>
          </cell>
          <cell r="AC2546">
            <v>0</v>
          </cell>
          <cell r="AD2546">
            <v>0</v>
          </cell>
          <cell r="AE2546">
            <v>0</v>
          </cell>
          <cell r="AF2546">
            <v>0</v>
          </cell>
          <cell r="AG2546">
            <v>0</v>
          </cell>
          <cell r="AH2546">
            <v>0</v>
          </cell>
          <cell r="AI2546">
            <v>0</v>
          </cell>
          <cell r="AJ2546">
            <v>0</v>
          </cell>
          <cell r="AK2546">
            <v>0</v>
          </cell>
          <cell r="AL2546">
            <v>0</v>
          </cell>
          <cell r="AM2546">
            <v>0</v>
          </cell>
          <cell r="AN2546">
            <v>0</v>
          </cell>
          <cell r="AO2546">
            <v>0</v>
          </cell>
          <cell r="AQ2546">
            <v>0</v>
          </cell>
          <cell r="AR2546">
            <v>0</v>
          </cell>
        </row>
        <row r="2547">
          <cell r="C2547">
            <v>0</v>
          </cell>
          <cell r="E2547">
            <v>0</v>
          </cell>
          <cell r="F2547">
            <v>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cell r="AF2547">
            <v>0</v>
          </cell>
          <cell r="AG2547">
            <v>0</v>
          </cell>
          <cell r="AH2547">
            <v>0</v>
          </cell>
          <cell r="AI2547">
            <v>0</v>
          </cell>
          <cell r="AJ2547">
            <v>0</v>
          </cell>
          <cell r="AK2547">
            <v>0</v>
          </cell>
          <cell r="AL2547">
            <v>0</v>
          </cell>
          <cell r="AM2547">
            <v>0</v>
          </cell>
          <cell r="AN2547">
            <v>0</v>
          </cell>
          <cell r="AO2547">
            <v>0</v>
          </cell>
          <cell r="AQ2547">
            <v>0</v>
          </cell>
          <cell r="AR2547">
            <v>0</v>
          </cell>
        </row>
        <row r="2548">
          <cell r="C2548">
            <v>0</v>
          </cell>
          <cell r="E2548">
            <v>0</v>
          </cell>
          <cell r="F2548">
            <v>0</v>
          </cell>
          <cell r="G2548">
            <v>0</v>
          </cell>
          <cell r="H2548">
            <v>0</v>
          </cell>
          <cell r="I2548">
            <v>0</v>
          </cell>
          <cell r="J2548">
            <v>0</v>
          </cell>
          <cell r="K2548">
            <v>0</v>
          </cell>
          <cell r="L2548">
            <v>0</v>
          </cell>
          <cell r="M2548">
            <v>0</v>
          </cell>
          <cell r="N2548">
            <v>0</v>
          </cell>
          <cell r="O2548">
            <v>0</v>
          </cell>
          <cell r="P2548">
            <v>0</v>
          </cell>
          <cell r="Q2548">
            <v>0</v>
          </cell>
          <cell r="R2548">
            <v>0</v>
          </cell>
          <cell r="S2548">
            <v>0</v>
          </cell>
          <cell r="T2548">
            <v>0</v>
          </cell>
          <cell r="U2548">
            <v>0</v>
          </cell>
          <cell r="V2548">
            <v>0</v>
          </cell>
          <cell r="W2548">
            <v>0</v>
          </cell>
          <cell r="X2548">
            <v>0</v>
          </cell>
          <cell r="Y2548">
            <v>0</v>
          </cell>
          <cell r="Z2548">
            <v>0</v>
          </cell>
          <cell r="AA2548">
            <v>0</v>
          </cell>
          <cell r="AB2548">
            <v>0</v>
          </cell>
          <cell r="AC2548">
            <v>0</v>
          </cell>
          <cell r="AD2548">
            <v>0</v>
          </cell>
          <cell r="AE2548">
            <v>0</v>
          </cell>
          <cell r="AF2548">
            <v>0</v>
          </cell>
          <cell r="AG2548">
            <v>0</v>
          </cell>
          <cell r="AH2548">
            <v>0</v>
          </cell>
          <cell r="AI2548">
            <v>0</v>
          </cell>
          <cell r="AJ2548">
            <v>0</v>
          </cell>
          <cell r="AK2548">
            <v>0</v>
          </cell>
          <cell r="AL2548">
            <v>0</v>
          </cell>
          <cell r="AM2548">
            <v>0</v>
          </cell>
          <cell r="AN2548">
            <v>0</v>
          </cell>
          <cell r="AO2548">
            <v>0</v>
          </cell>
          <cell r="AQ2548">
            <v>0</v>
          </cell>
          <cell r="AR2548">
            <v>0</v>
          </cell>
        </row>
        <row r="2549">
          <cell r="C2549">
            <v>0</v>
          </cell>
          <cell r="E2549">
            <v>0</v>
          </cell>
          <cell r="F2549">
            <v>0</v>
          </cell>
          <cell r="G2549">
            <v>0</v>
          </cell>
          <cell r="H2549">
            <v>0</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cell r="AF2549">
            <v>0</v>
          </cell>
          <cell r="AG2549">
            <v>0</v>
          </cell>
          <cell r="AH2549">
            <v>0</v>
          </cell>
          <cell r="AI2549">
            <v>0</v>
          </cell>
          <cell r="AJ2549">
            <v>0</v>
          </cell>
          <cell r="AK2549">
            <v>0</v>
          </cell>
          <cell r="AL2549">
            <v>0</v>
          </cell>
          <cell r="AM2549">
            <v>0</v>
          </cell>
          <cell r="AN2549">
            <v>0</v>
          </cell>
          <cell r="AO2549">
            <v>0</v>
          </cell>
          <cell r="AQ2549">
            <v>0</v>
          </cell>
          <cell r="AR2549">
            <v>0</v>
          </cell>
        </row>
        <row r="2550">
          <cell r="C2550">
            <v>0</v>
          </cell>
          <cell r="E2550">
            <v>0</v>
          </cell>
          <cell r="F2550">
            <v>0</v>
          </cell>
          <cell r="G2550">
            <v>0</v>
          </cell>
          <cell r="H2550">
            <v>0</v>
          </cell>
          <cell r="I2550">
            <v>0</v>
          </cell>
          <cell r="J2550">
            <v>0</v>
          </cell>
          <cell r="K2550">
            <v>0</v>
          </cell>
          <cell r="L2550">
            <v>0</v>
          </cell>
          <cell r="M2550">
            <v>0</v>
          </cell>
          <cell r="N2550">
            <v>0</v>
          </cell>
          <cell r="O2550">
            <v>0</v>
          </cell>
          <cell r="P2550">
            <v>0</v>
          </cell>
          <cell r="Q2550">
            <v>0</v>
          </cell>
          <cell r="R2550">
            <v>0</v>
          </cell>
          <cell r="S2550">
            <v>0</v>
          </cell>
          <cell r="T2550">
            <v>0</v>
          </cell>
          <cell r="U2550">
            <v>0</v>
          </cell>
          <cell r="V2550">
            <v>0</v>
          </cell>
          <cell r="W2550">
            <v>0</v>
          </cell>
          <cell r="X2550">
            <v>0</v>
          </cell>
          <cell r="Y2550">
            <v>0</v>
          </cell>
          <cell r="Z2550">
            <v>0</v>
          </cell>
          <cell r="AA2550">
            <v>0</v>
          </cell>
          <cell r="AB2550">
            <v>0</v>
          </cell>
          <cell r="AC2550">
            <v>0</v>
          </cell>
          <cell r="AD2550">
            <v>0</v>
          </cell>
          <cell r="AE2550">
            <v>0</v>
          </cell>
          <cell r="AF2550">
            <v>0</v>
          </cell>
          <cell r="AG2550">
            <v>0</v>
          </cell>
          <cell r="AH2550">
            <v>0</v>
          </cell>
          <cell r="AI2550">
            <v>0</v>
          </cell>
          <cell r="AJ2550">
            <v>0</v>
          </cell>
          <cell r="AK2550">
            <v>0</v>
          </cell>
          <cell r="AL2550">
            <v>0</v>
          </cell>
          <cell r="AM2550">
            <v>0</v>
          </cell>
          <cell r="AN2550">
            <v>0</v>
          </cell>
          <cell r="AO2550">
            <v>0</v>
          </cell>
          <cell r="AQ2550">
            <v>0</v>
          </cell>
          <cell r="AR2550">
            <v>0</v>
          </cell>
        </row>
        <row r="2551">
          <cell r="C2551">
            <v>0</v>
          </cell>
          <cell r="E2551">
            <v>0</v>
          </cell>
          <cell r="F2551">
            <v>0</v>
          </cell>
          <cell r="G2551">
            <v>0</v>
          </cell>
          <cell r="H2551">
            <v>0</v>
          </cell>
          <cell r="I2551">
            <v>0</v>
          </cell>
          <cell r="J2551">
            <v>0</v>
          </cell>
          <cell r="K2551">
            <v>0</v>
          </cell>
          <cell r="L2551">
            <v>0</v>
          </cell>
          <cell r="M2551">
            <v>0</v>
          </cell>
          <cell r="N2551">
            <v>0</v>
          </cell>
          <cell r="O2551">
            <v>0</v>
          </cell>
          <cell r="P2551">
            <v>0</v>
          </cell>
          <cell r="Q2551">
            <v>0</v>
          </cell>
          <cell r="R2551">
            <v>0</v>
          </cell>
          <cell r="S2551">
            <v>0</v>
          </cell>
          <cell r="T2551">
            <v>0</v>
          </cell>
          <cell r="U2551">
            <v>0</v>
          </cell>
          <cell r="V2551">
            <v>0</v>
          </cell>
          <cell r="W2551">
            <v>0</v>
          </cell>
          <cell r="X2551">
            <v>0</v>
          </cell>
          <cell r="Y2551">
            <v>0</v>
          </cell>
          <cell r="Z2551">
            <v>0</v>
          </cell>
          <cell r="AA2551">
            <v>0</v>
          </cell>
          <cell r="AB2551">
            <v>0</v>
          </cell>
          <cell r="AC2551">
            <v>0</v>
          </cell>
          <cell r="AD2551">
            <v>0</v>
          </cell>
          <cell r="AE2551">
            <v>0</v>
          </cell>
          <cell r="AF2551">
            <v>0</v>
          </cell>
          <cell r="AG2551">
            <v>0</v>
          </cell>
          <cell r="AH2551">
            <v>0</v>
          </cell>
          <cell r="AI2551">
            <v>0</v>
          </cell>
          <cell r="AJ2551">
            <v>0</v>
          </cell>
          <cell r="AK2551">
            <v>0</v>
          </cell>
          <cell r="AL2551">
            <v>0</v>
          </cell>
          <cell r="AM2551">
            <v>0</v>
          </cell>
          <cell r="AN2551">
            <v>0</v>
          </cell>
          <cell r="AO2551">
            <v>0</v>
          </cell>
          <cell r="AQ2551">
            <v>0</v>
          </cell>
          <cell r="AR2551">
            <v>0</v>
          </cell>
        </row>
        <row r="2552">
          <cell r="C2552">
            <v>0</v>
          </cell>
          <cell r="E2552">
            <v>0</v>
          </cell>
          <cell r="F2552">
            <v>0</v>
          </cell>
          <cell r="G2552">
            <v>0</v>
          </cell>
          <cell r="H2552">
            <v>0</v>
          </cell>
          <cell r="I2552">
            <v>0</v>
          </cell>
          <cell r="J2552">
            <v>0</v>
          </cell>
          <cell r="K2552">
            <v>0</v>
          </cell>
          <cell r="L2552">
            <v>0</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cell r="AF2552">
            <v>0</v>
          </cell>
          <cell r="AG2552">
            <v>0</v>
          </cell>
          <cell r="AH2552">
            <v>0</v>
          </cell>
          <cell r="AI2552">
            <v>0</v>
          </cell>
          <cell r="AJ2552">
            <v>0</v>
          </cell>
          <cell r="AK2552">
            <v>0</v>
          </cell>
          <cell r="AL2552">
            <v>0</v>
          </cell>
          <cell r="AM2552">
            <v>0</v>
          </cell>
          <cell r="AN2552">
            <v>0</v>
          </cell>
          <cell r="AO2552">
            <v>0</v>
          </cell>
          <cell r="AQ2552">
            <v>0</v>
          </cell>
          <cell r="AR2552">
            <v>0</v>
          </cell>
        </row>
        <row r="2553">
          <cell r="E2553">
            <v>0</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cell r="AF2553">
            <v>0</v>
          </cell>
          <cell r="AG2553">
            <v>0</v>
          </cell>
          <cell r="AH2553">
            <v>0</v>
          </cell>
          <cell r="AI2553">
            <v>0</v>
          </cell>
          <cell r="AJ2553">
            <v>0</v>
          </cell>
          <cell r="AK2553">
            <v>0</v>
          </cell>
          <cell r="AL2553">
            <v>0</v>
          </cell>
          <cell r="AM2553">
            <v>0</v>
          </cell>
          <cell r="AN2553">
            <v>0</v>
          </cell>
          <cell r="AO2553">
            <v>0</v>
          </cell>
          <cell r="AQ2553">
            <v>0</v>
          </cell>
          <cell r="AR2553">
            <v>0</v>
          </cell>
        </row>
        <row r="2554">
          <cell r="AQ2554">
            <v>0</v>
          </cell>
          <cell r="AR2554">
            <v>0</v>
          </cell>
        </row>
        <row r="2555">
          <cell r="C2555">
            <v>0</v>
          </cell>
          <cell r="E2555">
            <v>0</v>
          </cell>
          <cell r="F2555">
            <v>0</v>
          </cell>
          <cell r="G2555">
            <v>0</v>
          </cell>
          <cell r="H2555">
            <v>0</v>
          </cell>
          <cell r="I2555">
            <v>0</v>
          </cell>
          <cell r="J2555">
            <v>0</v>
          </cell>
          <cell r="K2555">
            <v>0</v>
          </cell>
          <cell r="L2555">
            <v>0</v>
          </cell>
          <cell r="M2555">
            <v>0</v>
          </cell>
          <cell r="N2555">
            <v>0</v>
          </cell>
          <cell r="O2555">
            <v>0</v>
          </cell>
          <cell r="P2555">
            <v>0</v>
          </cell>
          <cell r="Q2555">
            <v>0</v>
          </cell>
          <cell r="R2555">
            <v>0</v>
          </cell>
          <cell r="S2555">
            <v>0</v>
          </cell>
          <cell r="T2555">
            <v>0</v>
          </cell>
          <cell r="U2555">
            <v>0</v>
          </cell>
          <cell r="V2555">
            <v>0</v>
          </cell>
          <cell r="W2555">
            <v>0</v>
          </cell>
          <cell r="X2555">
            <v>0</v>
          </cell>
          <cell r="Y2555">
            <v>0</v>
          </cell>
          <cell r="Z2555">
            <v>0</v>
          </cell>
          <cell r="AA2555">
            <v>0</v>
          </cell>
          <cell r="AB2555">
            <v>0</v>
          </cell>
          <cell r="AC2555">
            <v>0</v>
          </cell>
          <cell r="AD2555">
            <v>0</v>
          </cell>
          <cell r="AE2555">
            <v>0</v>
          </cell>
          <cell r="AF2555">
            <v>0</v>
          </cell>
          <cell r="AG2555">
            <v>0</v>
          </cell>
          <cell r="AH2555">
            <v>0</v>
          </cell>
          <cell r="AI2555">
            <v>0</v>
          </cell>
          <cell r="AJ2555">
            <v>0</v>
          </cell>
          <cell r="AK2555">
            <v>0</v>
          </cell>
          <cell r="AL2555">
            <v>0</v>
          </cell>
          <cell r="AM2555">
            <v>0</v>
          </cell>
          <cell r="AN2555">
            <v>0</v>
          </cell>
          <cell r="AO2555">
            <v>0</v>
          </cell>
          <cell r="AQ2555">
            <v>0</v>
          </cell>
          <cell r="AR2555">
            <v>0</v>
          </cell>
        </row>
        <row r="2556">
          <cell r="C2556">
            <v>0</v>
          </cell>
          <cell r="E2556">
            <v>0</v>
          </cell>
          <cell r="F2556">
            <v>0</v>
          </cell>
          <cell r="G2556">
            <v>0</v>
          </cell>
          <cell r="H2556">
            <v>0</v>
          </cell>
          <cell r="I2556">
            <v>0</v>
          </cell>
          <cell r="J2556">
            <v>0</v>
          </cell>
          <cell r="K2556">
            <v>0</v>
          </cell>
          <cell r="L2556">
            <v>0</v>
          </cell>
          <cell r="M2556">
            <v>0</v>
          </cell>
          <cell r="N2556">
            <v>0</v>
          </cell>
          <cell r="O2556">
            <v>0</v>
          </cell>
          <cell r="P2556">
            <v>0</v>
          </cell>
          <cell r="Q2556">
            <v>0</v>
          </cell>
          <cell r="R2556">
            <v>0</v>
          </cell>
          <cell r="S2556">
            <v>0</v>
          </cell>
          <cell r="T2556">
            <v>0</v>
          </cell>
          <cell r="U2556">
            <v>0</v>
          </cell>
          <cell r="V2556">
            <v>0</v>
          </cell>
          <cell r="W2556">
            <v>0</v>
          </cell>
          <cell r="X2556">
            <v>0</v>
          </cell>
          <cell r="Y2556">
            <v>0</v>
          </cell>
          <cell r="Z2556">
            <v>0</v>
          </cell>
          <cell r="AA2556">
            <v>0</v>
          </cell>
          <cell r="AB2556">
            <v>0</v>
          </cell>
          <cell r="AC2556">
            <v>0</v>
          </cell>
          <cell r="AD2556">
            <v>0</v>
          </cell>
          <cell r="AE2556">
            <v>0</v>
          </cell>
          <cell r="AF2556">
            <v>0</v>
          </cell>
          <cell r="AG2556">
            <v>0</v>
          </cell>
          <cell r="AH2556">
            <v>0</v>
          </cell>
          <cell r="AI2556">
            <v>0</v>
          </cell>
          <cell r="AJ2556">
            <v>0</v>
          </cell>
          <cell r="AK2556">
            <v>0</v>
          </cell>
          <cell r="AL2556">
            <v>0</v>
          </cell>
          <cell r="AM2556">
            <v>0</v>
          </cell>
          <cell r="AN2556">
            <v>0</v>
          </cell>
          <cell r="AO2556">
            <v>0</v>
          </cell>
          <cell r="AQ2556">
            <v>0</v>
          </cell>
          <cell r="AR2556">
            <v>0</v>
          </cell>
        </row>
        <row r="2557">
          <cell r="C2557">
            <v>0</v>
          </cell>
          <cell r="E2557">
            <v>0</v>
          </cell>
          <cell r="F2557">
            <v>0</v>
          </cell>
          <cell r="G2557">
            <v>0</v>
          </cell>
          <cell r="H2557">
            <v>0</v>
          </cell>
          <cell r="I2557">
            <v>0</v>
          </cell>
          <cell r="J2557">
            <v>0</v>
          </cell>
          <cell r="K2557">
            <v>0</v>
          </cell>
          <cell r="L2557">
            <v>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cell r="AF2557">
            <v>0</v>
          </cell>
          <cell r="AG2557">
            <v>0</v>
          </cell>
          <cell r="AH2557">
            <v>0</v>
          </cell>
          <cell r="AI2557">
            <v>0</v>
          </cell>
          <cell r="AJ2557">
            <v>0</v>
          </cell>
          <cell r="AK2557">
            <v>0</v>
          </cell>
          <cell r="AL2557">
            <v>0</v>
          </cell>
          <cell r="AM2557">
            <v>0</v>
          </cell>
          <cell r="AN2557">
            <v>0</v>
          </cell>
          <cell r="AO2557">
            <v>0</v>
          </cell>
          <cell r="AQ2557">
            <v>0</v>
          </cell>
          <cell r="AR2557">
            <v>0</v>
          </cell>
        </row>
        <row r="2558">
          <cell r="C2558">
            <v>0</v>
          </cell>
          <cell r="E2558">
            <v>0</v>
          </cell>
          <cell r="F2558">
            <v>0</v>
          </cell>
          <cell r="G2558">
            <v>0</v>
          </cell>
          <cell r="H2558">
            <v>0</v>
          </cell>
          <cell r="I2558">
            <v>0</v>
          </cell>
          <cell r="J2558">
            <v>0</v>
          </cell>
          <cell r="K2558">
            <v>0</v>
          </cell>
          <cell r="L2558">
            <v>0</v>
          </cell>
          <cell r="M2558">
            <v>0</v>
          </cell>
          <cell r="N2558">
            <v>0</v>
          </cell>
          <cell r="O2558">
            <v>0</v>
          </cell>
          <cell r="P2558">
            <v>0</v>
          </cell>
          <cell r="Q2558">
            <v>0</v>
          </cell>
          <cell r="R2558">
            <v>0</v>
          </cell>
          <cell r="S2558">
            <v>0</v>
          </cell>
          <cell r="T2558">
            <v>0</v>
          </cell>
          <cell r="U2558">
            <v>0</v>
          </cell>
          <cell r="V2558">
            <v>0</v>
          </cell>
          <cell r="W2558">
            <v>0</v>
          </cell>
          <cell r="X2558">
            <v>0</v>
          </cell>
          <cell r="Y2558">
            <v>0</v>
          </cell>
          <cell r="Z2558">
            <v>0</v>
          </cell>
          <cell r="AA2558">
            <v>0</v>
          </cell>
          <cell r="AB2558">
            <v>0</v>
          </cell>
          <cell r="AC2558">
            <v>0</v>
          </cell>
          <cell r="AD2558">
            <v>0</v>
          </cell>
          <cell r="AE2558">
            <v>0</v>
          </cell>
          <cell r="AF2558">
            <v>0</v>
          </cell>
          <cell r="AG2558">
            <v>0</v>
          </cell>
          <cell r="AH2558">
            <v>0</v>
          </cell>
          <cell r="AI2558">
            <v>0</v>
          </cell>
          <cell r="AJ2558">
            <v>0</v>
          </cell>
          <cell r="AK2558">
            <v>0</v>
          </cell>
          <cell r="AL2558">
            <v>0</v>
          </cell>
          <cell r="AM2558">
            <v>0</v>
          </cell>
          <cell r="AN2558">
            <v>0</v>
          </cell>
          <cell r="AO2558">
            <v>0</v>
          </cell>
          <cell r="AQ2558">
            <v>0</v>
          </cell>
          <cell r="AR2558">
            <v>0</v>
          </cell>
        </row>
        <row r="2559">
          <cell r="C2559">
            <v>0</v>
          </cell>
          <cell r="E2559">
            <v>0</v>
          </cell>
          <cell r="F2559">
            <v>0</v>
          </cell>
          <cell r="G2559">
            <v>0</v>
          </cell>
          <cell r="H2559">
            <v>0</v>
          </cell>
          <cell r="I2559">
            <v>0</v>
          </cell>
          <cell r="J2559">
            <v>0</v>
          </cell>
          <cell r="K2559">
            <v>0</v>
          </cell>
          <cell r="L2559">
            <v>0</v>
          </cell>
          <cell r="M2559">
            <v>0</v>
          </cell>
          <cell r="N2559">
            <v>0</v>
          </cell>
          <cell r="O2559">
            <v>0</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cell r="AF2559">
            <v>0</v>
          </cell>
          <cell r="AG2559">
            <v>0</v>
          </cell>
          <cell r="AH2559">
            <v>0</v>
          </cell>
          <cell r="AI2559">
            <v>0</v>
          </cell>
          <cell r="AJ2559">
            <v>0</v>
          </cell>
          <cell r="AK2559">
            <v>0</v>
          </cell>
          <cell r="AL2559">
            <v>0</v>
          </cell>
          <cell r="AM2559">
            <v>0</v>
          </cell>
          <cell r="AN2559">
            <v>0</v>
          </cell>
          <cell r="AO2559">
            <v>0</v>
          </cell>
          <cell r="AQ2559">
            <v>0</v>
          </cell>
          <cell r="AR2559">
            <v>0</v>
          </cell>
        </row>
        <row r="2560">
          <cell r="C2560">
            <v>0</v>
          </cell>
          <cell r="E2560">
            <v>0</v>
          </cell>
          <cell r="F2560">
            <v>0</v>
          </cell>
          <cell r="G2560">
            <v>0</v>
          </cell>
          <cell r="H2560">
            <v>0</v>
          </cell>
          <cell r="I2560">
            <v>0</v>
          </cell>
          <cell r="J2560">
            <v>0</v>
          </cell>
          <cell r="K2560">
            <v>0</v>
          </cell>
          <cell r="L2560">
            <v>0</v>
          </cell>
          <cell r="M2560">
            <v>0</v>
          </cell>
          <cell r="N2560">
            <v>0</v>
          </cell>
          <cell r="O2560">
            <v>0</v>
          </cell>
          <cell r="P2560">
            <v>0</v>
          </cell>
          <cell r="Q2560">
            <v>0</v>
          </cell>
          <cell r="R2560">
            <v>0</v>
          </cell>
          <cell r="S2560">
            <v>0</v>
          </cell>
          <cell r="T2560">
            <v>0</v>
          </cell>
          <cell r="U2560">
            <v>0</v>
          </cell>
          <cell r="V2560">
            <v>0</v>
          </cell>
          <cell r="W2560">
            <v>0</v>
          </cell>
          <cell r="X2560">
            <v>0</v>
          </cell>
          <cell r="Y2560">
            <v>0</v>
          </cell>
          <cell r="Z2560">
            <v>0</v>
          </cell>
          <cell r="AA2560">
            <v>0</v>
          </cell>
          <cell r="AB2560">
            <v>0</v>
          </cell>
          <cell r="AC2560">
            <v>0</v>
          </cell>
          <cell r="AD2560">
            <v>0</v>
          </cell>
          <cell r="AE2560">
            <v>0</v>
          </cell>
          <cell r="AF2560">
            <v>0</v>
          </cell>
          <cell r="AG2560">
            <v>0</v>
          </cell>
          <cell r="AH2560">
            <v>0</v>
          </cell>
          <cell r="AI2560">
            <v>0</v>
          </cell>
          <cell r="AJ2560">
            <v>0</v>
          </cell>
          <cell r="AK2560">
            <v>0</v>
          </cell>
          <cell r="AL2560">
            <v>0</v>
          </cell>
          <cell r="AM2560">
            <v>0</v>
          </cell>
          <cell r="AN2560">
            <v>0</v>
          </cell>
          <cell r="AO2560">
            <v>0</v>
          </cell>
          <cell r="AQ2560">
            <v>0</v>
          </cell>
          <cell r="AR2560">
            <v>0</v>
          </cell>
        </row>
        <row r="2561">
          <cell r="C2561">
            <v>0</v>
          </cell>
          <cell r="E2561">
            <v>0</v>
          </cell>
          <cell r="F2561">
            <v>0</v>
          </cell>
          <cell r="G2561">
            <v>0</v>
          </cell>
          <cell r="H2561">
            <v>0</v>
          </cell>
          <cell r="I2561">
            <v>0</v>
          </cell>
          <cell r="J2561">
            <v>0</v>
          </cell>
          <cell r="K2561">
            <v>0</v>
          </cell>
          <cell r="L2561">
            <v>0</v>
          </cell>
          <cell r="M2561">
            <v>0</v>
          </cell>
          <cell r="N2561">
            <v>0</v>
          </cell>
          <cell r="O2561">
            <v>0</v>
          </cell>
          <cell r="P2561">
            <v>0</v>
          </cell>
          <cell r="Q2561">
            <v>0</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cell r="AF2561">
            <v>0</v>
          </cell>
          <cell r="AG2561">
            <v>0</v>
          </cell>
          <cell r="AH2561">
            <v>0</v>
          </cell>
          <cell r="AI2561">
            <v>0</v>
          </cell>
          <cell r="AJ2561">
            <v>0</v>
          </cell>
          <cell r="AK2561">
            <v>0</v>
          </cell>
          <cell r="AL2561">
            <v>0</v>
          </cell>
          <cell r="AM2561">
            <v>0</v>
          </cell>
          <cell r="AN2561">
            <v>0</v>
          </cell>
          <cell r="AO2561">
            <v>0</v>
          </cell>
          <cell r="AQ2561">
            <v>0</v>
          </cell>
          <cell r="AR2561">
            <v>0</v>
          </cell>
        </row>
        <row r="2562">
          <cell r="C2562">
            <v>0</v>
          </cell>
          <cell r="E2562">
            <v>0</v>
          </cell>
          <cell r="F2562">
            <v>0</v>
          </cell>
          <cell r="G2562">
            <v>0</v>
          </cell>
          <cell r="H2562">
            <v>0</v>
          </cell>
          <cell r="I2562">
            <v>0</v>
          </cell>
          <cell r="J2562">
            <v>0</v>
          </cell>
          <cell r="K2562">
            <v>0</v>
          </cell>
          <cell r="L2562">
            <v>0</v>
          </cell>
          <cell r="M2562">
            <v>0</v>
          </cell>
          <cell r="N2562">
            <v>0</v>
          </cell>
          <cell r="O2562">
            <v>0</v>
          </cell>
          <cell r="P2562">
            <v>0</v>
          </cell>
          <cell r="Q2562">
            <v>0</v>
          </cell>
          <cell r="R2562">
            <v>0</v>
          </cell>
          <cell r="S2562">
            <v>0</v>
          </cell>
          <cell r="T2562">
            <v>0</v>
          </cell>
          <cell r="U2562">
            <v>0</v>
          </cell>
          <cell r="V2562">
            <v>0</v>
          </cell>
          <cell r="W2562">
            <v>0</v>
          </cell>
          <cell r="X2562">
            <v>0</v>
          </cell>
          <cell r="Y2562">
            <v>0</v>
          </cell>
          <cell r="Z2562">
            <v>0</v>
          </cell>
          <cell r="AA2562">
            <v>0</v>
          </cell>
          <cell r="AB2562">
            <v>0</v>
          </cell>
          <cell r="AC2562">
            <v>0</v>
          </cell>
          <cell r="AD2562">
            <v>0</v>
          </cell>
          <cell r="AE2562">
            <v>0</v>
          </cell>
          <cell r="AF2562">
            <v>0</v>
          </cell>
          <cell r="AG2562">
            <v>0</v>
          </cell>
          <cell r="AH2562">
            <v>0</v>
          </cell>
          <cell r="AI2562">
            <v>0</v>
          </cell>
          <cell r="AJ2562">
            <v>0</v>
          </cell>
          <cell r="AK2562">
            <v>0</v>
          </cell>
          <cell r="AL2562">
            <v>0</v>
          </cell>
          <cell r="AM2562">
            <v>0</v>
          </cell>
          <cell r="AN2562">
            <v>0</v>
          </cell>
          <cell r="AO2562">
            <v>0</v>
          </cell>
          <cell r="AQ2562">
            <v>0</v>
          </cell>
          <cell r="AR2562">
            <v>0</v>
          </cell>
        </row>
        <row r="2563">
          <cell r="C2563">
            <v>0</v>
          </cell>
          <cell r="E2563">
            <v>0</v>
          </cell>
          <cell r="F2563">
            <v>0</v>
          </cell>
          <cell r="G2563">
            <v>0</v>
          </cell>
          <cell r="H2563">
            <v>0</v>
          </cell>
          <cell r="I2563">
            <v>0</v>
          </cell>
          <cell r="J2563">
            <v>0</v>
          </cell>
          <cell r="K2563">
            <v>0</v>
          </cell>
          <cell r="L2563">
            <v>0</v>
          </cell>
          <cell r="M2563">
            <v>0</v>
          </cell>
          <cell r="N2563">
            <v>0</v>
          </cell>
          <cell r="O2563">
            <v>0</v>
          </cell>
          <cell r="P2563">
            <v>0</v>
          </cell>
          <cell r="Q2563">
            <v>0</v>
          </cell>
          <cell r="R2563">
            <v>0</v>
          </cell>
          <cell r="S2563">
            <v>0</v>
          </cell>
          <cell r="T2563">
            <v>0</v>
          </cell>
          <cell r="U2563">
            <v>0</v>
          </cell>
          <cell r="V2563">
            <v>0</v>
          </cell>
          <cell r="W2563">
            <v>0</v>
          </cell>
          <cell r="X2563">
            <v>0</v>
          </cell>
          <cell r="Y2563">
            <v>0</v>
          </cell>
          <cell r="Z2563">
            <v>0</v>
          </cell>
          <cell r="AA2563">
            <v>0</v>
          </cell>
          <cell r="AB2563">
            <v>0</v>
          </cell>
          <cell r="AC2563">
            <v>0</v>
          </cell>
          <cell r="AD2563">
            <v>0</v>
          </cell>
          <cell r="AE2563">
            <v>0</v>
          </cell>
          <cell r="AF2563">
            <v>0</v>
          </cell>
          <cell r="AG2563">
            <v>0</v>
          </cell>
          <cell r="AH2563">
            <v>0</v>
          </cell>
          <cell r="AI2563">
            <v>0</v>
          </cell>
          <cell r="AJ2563">
            <v>0</v>
          </cell>
          <cell r="AK2563">
            <v>0</v>
          </cell>
          <cell r="AL2563">
            <v>0</v>
          </cell>
          <cell r="AM2563">
            <v>0</v>
          </cell>
          <cell r="AN2563">
            <v>0</v>
          </cell>
          <cell r="AO2563">
            <v>0</v>
          </cell>
          <cell r="AQ2563">
            <v>0</v>
          </cell>
          <cell r="AR2563">
            <v>0</v>
          </cell>
        </row>
        <row r="2564">
          <cell r="C2564">
            <v>0</v>
          </cell>
          <cell r="E2564">
            <v>0</v>
          </cell>
          <cell r="F2564">
            <v>0</v>
          </cell>
          <cell r="G2564">
            <v>0</v>
          </cell>
          <cell r="H2564">
            <v>0</v>
          </cell>
          <cell r="I2564">
            <v>0</v>
          </cell>
          <cell r="J2564">
            <v>0</v>
          </cell>
          <cell r="K2564">
            <v>0</v>
          </cell>
          <cell r="L2564">
            <v>0</v>
          </cell>
          <cell r="M2564">
            <v>0</v>
          </cell>
          <cell r="N2564">
            <v>0</v>
          </cell>
          <cell r="O2564">
            <v>0</v>
          </cell>
          <cell r="P2564">
            <v>0</v>
          </cell>
          <cell r="Q2564">
            <v>0</v>
          </cell>
          <cell r="R2564">
            <v>0</v>
          </cell>
          <cell r="S2564">
            <v>0</v>
          </cell>
          <cell r="T2564">
            <v>0</v>
          </cell>
          <cell r="U2564">
            <v>0</v>
          </cell>
          <cell r="V2564">
            <v>0</v>
          </cell>
          <cell r="W2564">
            <v>0</v>
          </cell>
          <cell r="X2564">
            <v>0</v>
          </cell>
          <cell r="Y2564">
            <v>0</v>
          </cell>
          <cell r="Z2564">
            <v>0</v>
          </cell>
          <cell r="AA2564">
            <v>0</v>
          </cell>
          <cell r="AB2564">
            <v>0</v>
          </cell>
          <cell r="AC2564">
            <v>0</v>
          </cell>
          <cell r="AD2564">
            <v>0</v>
          </cell>
          <cell r="AE2564">
            <v>0</v>
          </cell>
          <cell r="AF2564">
            <v>0</v>
          </cell>
          <cell r="AG2564">
            <v>0</v>
          </cell>
          <cell r="AH2564">
            <v>0</v>
          </cell>
          <cell r="AI2564">
            <v>0</v>
          </cell>
          <cell r="AJ2564">
            <v>0</v>
          </cell>
          <cell r="AK2564">
            <v>0</v>
          </cell>
          <cell r="AL2564">
            <v>0</v>
          </cell>
          <cell r="AM2564">
            <v>0</v>
          </cell>
          <cell r="AN2564">
            <v>0</v>
          </cell>
          <cell r="AO2564">
            <v>0</v>
          </cell>
          <cell r="AQ2564">
            <v>0</v>
          </cell>
          <cell r="AR2564">
            <v>0</v>
          </cell>
        </row>
        <row r="2565">
          <cell r="C2565">
            <v>0</v>
          </cell>
          <cell r="E2565">
            <v>0</v>
          </cell>
          <cell r="F2565">
            <v>0</v>
          </cell>
          <cell r="G2565">
            <v>0</v>
          </cell>
          <cell r="H2565">
            <v>0</v>
          </cell>
          <cell r="I2565">
            <v>0</v>
          </cell>
          <cell r="J2565">
            <v>0</v>
          </cell>
          <cell r="K2565">
            <v>0</v>
          </cell>
          <cell r="L2565">
            <v>0</v>
          </cell>
          <cell r="M2565">
            <v>0</v>
          </cell>
          <cell r="N2565">
            <v>0</v>
          </cell>
          <cell r="O2565">
            <v>0</v>
          </cell>
          <cell r="P2565">
            <v>0</v>
          </cell>
          <cell r="Q2565">
            <v>0</v>
          </cell>
          <cell r="R2565">
            <v>0</v>
          </cell>
          <cell r="S2565">
            <v>0</v>
          </cell>
          <cell r="T2565">
            <v>0</v>
          </cell>
          <cell r="U2565">
            <v>0</v>
          </cell>
          <cell r="V2565">
            <v>0</v>
          </cell>
          <cell r="W2565">
            <v>0</v>
          </cell>
          <cell r="X2565">
            <v>0</v>
          </cell>
          <cell r="Y2565">
            <v>0</v>
          </cell>
          <cell r="Z2565">
            <v>0</v>
          </cell>
          <cell r="AA2565">
            <v>0</v>
          </cell>
          <cell r="AB2565">
            <v>0</v>
          </cell>
          <cell r="AC2565">
            <v>0</v>
          </cell>
          <cell r="AD2565">
            <v>0</v>
          </cell>
          <cell r="AE2565">
            <v>0</v>
          </cell>
          <cell r="AF2565">
            <v>0</v>
          </cell>
          <cell r="AG2565">
            <v>0</v>
          </cell>
          <cell r="AH2565">
            <v>0</v>
          </cell>
          <cell r="AI2565">
            <v>0</v>
          </cell>
          <cell r="AJ2565">
            <v>0</v>
          </cell>
          <cell r="AK2565">
            <v>0</v>
          </cell>
          <cell r="AL2565">
            <v>0</v>
          </cell>
          <cell r="AM2565">
            <v>0</v>
          </cell>
          <cell r="AN2565">
            <v>0</v>
          </cell>
          <cell r="AO2565">
            <v>0</v>
          </cell>
          <cell r="AQ2565">
            <v>0</v>
          </cell>
          <cell r="AR2565">
            <v>0</v>
          </cell>
        </row>
        <row r="2566">
          <cell r="C2566">
            <v>0</v>
          </cell>
          <cell r="E2566">
            <v>0</v>
          </cell>
          <cell r="F2566">
            <v>0</v>
          </cell>
          <cell r="G2566">
            <v>0</v>
          </cell>
          <cell r="H2566">
            <v>0</v>
          </cell>
          <cell r="I2566">
            <v>0</v>
          </cell>
          <cell r="J2566">
            <v>0</v>
          </cell>
          <cell r="K2566">
            <v>0</v>
          </cell>
          <cell r="L2566">
            <v>0</v>
          </cell>
          <cell r="M2566">
            <v>0</v>
          </cell>
          <cell r="N2566">
            <v>0</v>
          </cell>
          <cell r="O2566">
            <v>0</v>
          </cell>
          <cell r="P2566">
            <v>0</v>
          </cell>
          <cell r="Q2566">
            <v>0</v>
          </cell>
          <cell r="R2566">
            <v>0</v>
          </cell>
          <cell r="S2566">
            <v>0</v>
          </cell>
          <cell r="T2566">
            <v>0</v>
          </cell>
          <cell r="U2566">
            <v>0</v>
          </cell>
          <cell r="V2566">
            <v>0</v>
          </cell>
          <cell r="W2566">
            <v>0</v>
          </cell>
          <cell r="X2566">
            <v>0</v>
          </cell>
          <cell r="Y2566">
            <v>0</v>
          </cell>
          <cell r="Z2566">
            <v>0</v>
          </cell>
          <cell r="AA2566">
            <v>0</v>
          </cell>
          <cell r="AB2566">
            <v>0</v>
          </cell>
          <cell r="AC2566">
            <v>0</v>
          </cell>
          <cell r="AD2566">
            <v>0</v>
          </cell>
          <cell r="AE2566">
            <v>0</v>
          </cell>
          <cell r="AF2566">
            <v>0</v>
          </cell>
          <cell r="AG2566">
            <v>0</v>
          </cell>
          <cell r="AH2566">
            <v>0</v>
          </cell>
          <cell r="AI2566">
            <v>0</v>
          </cell>
          <cell r="AJ2566">
            <v>0</v>
          </cell>
          <cell r="AK2566">
            <v>0</v>
          </cell>
          <cell r="AL2566">
            <v>0</v>
          </cell>
          <cell r="AM2566">
            <v>0</v>
          </cell>
          <cell r="AN2566">
            <v>0</v>
          </cell>
          <cell r="AO2566">
            <v>0</v>
          </cell>
          <cell r="AQ2566">
            <v>0</v>
          </cell>
          <cell r="AR2566">
            <v>0</v>
          </cell>
        </row>
        <row r="2567">
          <cell r="C2567">
            <v>0</v>
          </cell>
          <cell r="E2567">
            <v>0</v>
          </cell>
          <cell r="F2567">
            <v>0</v>
          </cell>
          <cell r="G2567">
            <v>0</v>
          </cell>
          <cell r="H2567">
            <v>0</v>
          </cell>
          <cell r="I2567">
            <v>0</v>
          </cell>
          <cell r="J2567">
            <v>0</v>
          </cell>
          <cell r="K2567">
            <v>0</v>
          </cell>
          <cell r="L2567">
            <v>0</v>
          </cell>
          <cell r="M2567">
            <v>0</v>
          </cell>
          <cell r="N2567">
            <v>0</v>
          </cell>
          <cell r="O2567">
            <v>0</v>
          </cell>
          <cell r="P2567">
            <v>0</v>
          </cell>
          <cell r="Q2567">
            <v>0</v>
          </cell>
          <cell r="R2567">
            <v>0</v>
          </cell>
          <cell r="S2567">
            <v>0</v>
          </cell>
          <cell r="T2567">
            <v>0</v>
          </cell>
          <cell r="U2567">
            <v>0</v>
          </cell>
          <cell r="V2567">
            <v>0</v>
          </cell>
          <cell r="W2567">
            <v>0</v>
          </cell>
          <cell r="X2567">
            <v>0</v>
          </cell>
          <cell r="Y2567">
            <v>0</v>
          </cell>
          <cell r="Z2567">
            <v>0</v>
          </cell>
          <cell r="AA2567">
            <v>0</v>
          </cell>
          <cell r="AB2567">
            <v>0</v>
          </cell>
          <cell r="AC2567">
            <v>0</v>
          </cell>
          <cell r="AD2567">
            <v>0</v>
          </cell>
          <cell r="AE2567">
            <v>0</v>
          </cell>
          <cell r="AF2567">
            <v>0</v>
          </cell>
          <cell r="AG2567">
            <v>0</v>
          </cell>
          <cell r="AH2567">
            <v>0</v>
          </cell>
          <cell r="AI2567">
            <v>0</v>
          </cell>
          <cell r="AJ2567">
            <v>0</v>
          </cell>
          <cell r="AK2567">
            <v>0</v>
          </cell>
          <cell r="AL2567">
            <v>0</v>
          </cell>
          <cell r="AM2567">
            <v>0</v>
          </cell>
          <cell r="AN2567">
            <v>0</v>
          </cell>
          <cell r="AO2567">
            <v>0</v>
          </cell>
          <cell r="AQ2567">
            <v>0</v>
          </cell>
          <cell r="AR2567">
            <v>0</v>
          </cell>
        </row>
        <row r="2568">
          <cell r="C2568">
            <v>0</v>
          </cell>
          <cell r="E2568">
            <v>0</v>
          </cell>
          <cell r="F2568">
            <v>0</v>
          </cell>
          <cell r="G2568">
            <v>0</v>
          </cell>
          <cell r="H2568">
            <v>0</v>
          </cell>
          <cell r="I2568">
            <v>0</v>
          </cell>
          <cell r="J2568">
            <v>0</v>
          </cell>
          <cell r="K2568">
            <v>0</v>
          </cell>
          <cell r="L2568">
            <v>0</v>
          </cell>
          <cell r="M2568">
            <v>0</v>
          </cell>
          <cell r="N2568">
            <v>0</v>
          </cell>
          <cell r="O2568">
            <v>0</v>
          </cell>
          <cell r="P2568">
            <v>0</v>
          </cell>
          <cell r="Q2568">
            <v>0</v>
          </cell>
          <cell r="R2568">
            <v>0</v>
          </cell>
          <cell r="S2568">
            <v>0</v>
          </cell>
          <cell r="T2568">
            <v>0</v>
          </cell>
          <cell r="U2568">
            <v>0</v>
          </cell>
          <cell r="V2568">
            <v>0</v>
          </cell>
          <cell r="W2568">
            <v>0</v>
          </cell>
          <cell r="X2568">
            <v>0</v>
          </cell>
          <cell r="Y2568">
            <v>0</v>
          </cell>
          <cell r="Z2568">
            <v>0</v>
          </cell>
          <cell r="AA2568">
            <v>0</v>
          </cell>
          <cell r="AB2568">
            <v>0</v>
          </cell>
          <cell r="AC2568">
            <v>0</v>
          </cell>
          <cell r="AD2568">
            <v>0</v>
          </cell>
          <cell r="AE2568">
            <v>0</v>
          </cell>
          <cell r="AF2568">
            <v>0</v>
          </cell>
          <cell r="AG2568">
            <v>0</v>
          </cell>
          <cell r="AH2568">
            <v>0</v>
          </cell>
          <cell r="AI2568">
            <v>0</v>
          </cell>
          <cell r="AJ2568">
            <v>0</v>
          </cell>
          <cell r="AK2568">
            <v>0</v>
          </cell>
          <cell r="AL2568">
            <v>0</v>
          </cell>
          <cell r="AM2568">
            <v>0</v>
          </cell>
          <cell r="AN2568">
            <v>0</v>
          </cell>
          <cell r="AO2568">
            <v>0</v>
          </cell>
          <cell r="AQ2568">
            <v>0</v>
          </cell>
          <cell r="AR2568">
            <v>0</v>
          </cell>
        </row>
        <row r="2569">
          <cell r="C2569">
            <v>0</v>
          </cell>
          <cell r="E2569">
            <v>0</v>
          </cell>
          <cell r="F2569">
            <v>0</v>
          </cell>
          <cell r="G2569">
            <v>0</v>
          </cell>
          <cell r="H2569">
            <v>0</v>
          </cell>
          <cell r="I2569">
            <v>0</v>
          </cell>
          <cell r="J2569">
            <v>0</v>
          </cell>
          <cell r="K2569">
            <v>0</v>
          </cell>
          <cell r="L2569">
            <v>0</v>
          </cell>
          <cell r="M2569">
            <v>0</v>
          </cell>
          <cell r="N2569">
            <v>0</v>
          </cell>
          <cell r="O2569">
            <v>0</v>
          </cell>
          <cell r="P2569">
            <v>0</v>
          </cell>
          <cell r="Q2569">
            <v>0</v>
          </cell>
          <cell r="R2569">
            <v>0</v>
          </cell>
          <cell r="S2569">
            <v>0</v>
          </cell>
          <cell r="T2569">
            <v>0</v>
          </cell>
          <cell r="U2569">
            <v>0</v>
          </cell>
          <cell r="V2569">
            <v>0</v>
          </cell>
          <cell r="W2569">
            <v>0</v>
          </cell>
          <cell r="X2569">
            <v>0</v>
          </cell>
          <cell r="Y2569">
            <v>0</v>
          </cell>
          <cell r="Z2569">
            <v>0</v>
          </cell>
          <cell r="AA2569">
            <v>0</v>
          </cell>
          <cell r="AB2569">
            <v>0</v>
          </cell>
          <cell r="AC2569">
            <v>0</v>
          </cell>
          <cell r="AD2569">
            <v>0</v>
          </cell>
          <cell r="AE2569">
            <v>0</v>
          </cell>
          <cell r="AF2569">
            <v>0</v>
          </cell>
          <cell r="AG2569">
            <v>0</v>
          </cell>
          <cell r="AH2569">
            <v>0</v>
          </cell>
          <cell r="AI2569">
            <v>0</v>
          </cell>
          <cell r="AJ2569">
            <v>0</v>
          </cell>
          <cell r="AK2569">
            <v>0</v>
          </cell>
          <cell r="AL2569">
            <v>0</v>
          </cell>
          <cell r="AM2569">
            <v>0</v>
          </cell>
          <cell r="AN2569">
            <v>0</v>
          </cell>
          <cell r="AO2569">
            <v>0</v>
          </cell>
          <cell r="AQ2569">
            <v>0</v>
          </cell>
          <cell r="AR2569">
            <v>0</v>
          </cell>
        </row>
        <row r="2570">
          <cell r="C2570">
            <v>0</v>
          </cell>
          <cell r="E2570">
            <v>0</v>
          </cell>
          <cell r="F2570">
            <v>0</v>
          </cell>
          <cell r="G2570">
            <v>0</v>
          </cell>
          <cell r="H2570">
            <v>0</v>
          </cell>
          <cell r="I2570">
            <v>0</v>
          </cell>
          <cell r="J2570">
            <v>0</v>
          </cell>
          <cell r="K2570">
            <v>0</v>
          </cell>
          <cell r="L2570">
            <v>0</v>
          </cell>
          <cell r="M2570">
            <v>0</v>
          </cell>
          <cell r="N2570">
            <v>0</v>
          </cell>
          <cell r="O2570">
            <v>0</v>
          </cell>
          <cell r="P2570">
            <v>0</v>
          </cell>
          <cell r="Q2570">
            <v>0</v>
          </cell>
          <cell r="R2570">
            <v>0</v>
          </cell>
          <cell r="S2570">
            <v>0</v>
          </cell>
          <cell r="T2570">
            <v>0</v>
          </cell>
          <cell r="U2570">
            <v>0</v>
          </cell>
          <cell r="V2570">
            <v>0</v>
          </cell>
          <cell r="W2570">
            <v>0</v>
          </cell>
          <cell r="X2570">
            <v>0</v>
          </cell>
          <cell r="Y2570">
            <v>0</v>
          </cell>
          <cell r="Z2570">
            <v>0</v>
          </cell>
          <cell r="AA2570">
            <v>0</v>
          </cell>
          <cell r="AB2570">
            <v>0</v>
          </cell>
          <cell r="AC2570">
            <v>0</v>
          </cell>
          <cell r="AD2570">
            <v>0</v>
          </cell>
          <cell r="AE2570">
            <v>0</v>
          </cell>
          <cell r="AF2570">
            <v>0</v>
          </cell>
          <cell r="AG2570">
            <v>0</v>
          </cell>
          <cell r="AH2570">
            <v>0</v>
          </cell>
          <cell r="AI2570">
            <v>0</v>
          </cell>
          <cell r="AJ2570">
            <v>0</v>
          </cell>
          <cell r="AK2570">
            <v>0</v>
          </cell>
          <cell r="AL2570">
            <v>0</v>
          </cell>
          <cell r="AM2570">
            <v>0</v>
          </cell>
          <cell r="AN2570">
            <v>0</v>
          </cell>
          <cell r="AO2570">
            <v>0</v>
          </cell>
          <cell r="AQ2570">
            <v>0</v>
          </cell>
          <cell r="AR2570">
            <v>0</v>
          </cell>
        </row>
        <row r="2571">
          <cell r="C2571">
            <v>0</v>
          </cell>
          <cell r="E2571">
            <v>0</v>
          </cell>
          <cell r="F2571">
            <v>0</v>
          </cell>
          <cell r="G2571">
            <v>0</v>
          </cell>
          <cell r="H2571">
            <v>0</v>
          </cell>
          <cell r="I2571">
            <v>0</v>
          </cell>
          <cell r="J2571">
            <v>0</v>
          </cell>
          <cell r="K2571">
            <v>0</v>
          </cell>
          <cell r="L2571">
            <v>0</v>
          </cell>
          <cell r="M2571">
            <v>0</v>
          </cell>
          <cell r="N2571">
            <v>0</v>
          </cell>
          <cell r="O2571">
            <v>0</v>
          </cell>
          <cell r="P2571">
            <v>0</v>
          </cell>
          <cell r="Q2571">
            <v>0</v>
          </cell>
          <cell r="R2571">
            <v>0</v>
          </cell>
          <cell r="S2571">
            <v>0</v>
          </cell>
          <cell r="T2571">
            <v>0</v>
          </cell>
          <cell r="U2571">
            <v>0</v>
          </cell>
          <cell r="V2571">
            <v>0</v>
          </cell>
          <cell r="W2571">
            <v>0</v>
          </cell>
          <cell r="X2571">
            <v>0</v>
          </cell>
          <cell r="Y2571">
            <v>0</v>
          </cell>
          <cell r="Z2571">
            <v>0</v>
          </cell>
          <cell r="AA2571">
            <v>0</v>
          </cell>
          <cell r="AB2571">
            <v>0</v>
          </cell>
          <cell r="AC2571">
            <v>0</v>
          </cell>
          <cell r="AD2571">
            <v>0</v>
          </cell>
          <cell r="AE2571">
            <v>0</v>
          </cell>
          <cell r="AF2571">
            <v>0</v>
          </cell>
          <cell r="AG2571">
            <v>0</v>
          </cell>
          <cell r="AH2571">
            <v>0</v>
          </cell>
          <cell r="AI2571">
            <v>0</v>
          </cell>
          <cell r="AJ2571">
            <v>0</v>
          </cell>
          <cell r="AK2571">
            <v>0</v>
          </cell>
          <cell r="AL2571">
            <v>0</v>
          </cell>
          <cell r="AM2571">
            <v>0</v>
          </cell>
          <cell r="AN2571">
            <v>0</v>
          </cell>
          <cell r="AO2571">
            <v>0</v>
          </cell>
          <cell r="AQ2571">
            <v>0</v>
          </cell>
          <cell r="AR2571">
            <v>0</v>
          </cell>
        </row>
        <row r="2572">
          <cell r="E2572">
            <v>0</v>
          </cell>
          <cell r="F2572">
            <v>0</v>
          </cell>
          <cell r="G2572">
            <v>0</v>
          </cell>
          <cell r="H2572">
            <v>0</v>
          </cell>
          <cell r="I2572">
            <v>0</v>
          </cell>
          <cell r="J2572">
            <v>0</v>
          </cell>
          <cell r="K2572">
            <v>0</v>
          </cell>
          <cell r="L2572">
            <v>0</v>
          </cell>
          <cell r="M2572">
            <v>0</v>
          </cell>
          <cell r="N2572">
            <v>0</v>
          </cell>
          <cell r="O2572">
            <v>0</v>
          </cell>
          <cell r="P2572">
            <v>0</v>
          </cell>
          <cell r="Q2572">
            <v>0</v>
          </cell>
          <cell r="R2572">
            <v>0</v>
          </cell>
          <cell r="S2572">
            <v>0</v>
          </cell>
          <cell r="T2572">
            <v>0</v>
          </cell>
          <cell r="U2572">
            <v>0</v>
          </cell>
          <cell r="V2572">
            <v>0</v>
          </cell>
          <cell r="W2572">
            <v>0</v>
          </cell>
          <cell r="X2572">
            <v>0</v>
          </cell>
          <cell r="Y2572">
            <v>0</v>
          </cell>
          <cell r="Z2572">
            <v>0</v>
          </cell>
          <cell r="AA2572">
            <v>0</v>
          </cell>
          <cell r="AB2572">
            <v>0</v>
          </cell>
          <cell r="AC2572">
            <v>0</v>
          </cell>
          <cell r="AD2572">
            <v>0</v>
          </cell>
          <cell r="AE2572">
            <v>0</v>
          </cell>
          <cell r="AF2572">
            <v>0</v>
          </cell>
          <cell r="AG2572">
            <v>0</v>
          </cell>
          <cell r="AH2572">
            <v>0</v>
          </cell>
          <cell r="AI2572">
            <v>0</v>
          </cell>
          <cell r="AJ2572">
            <v>0</v>
          </cell>
          <cell r="AK2572">
            <v>0</v>
          </cell>
          <cell r="AL2572">
            <v>0</v>
          </cell>
          <cell r="AM2572">
            <v>0</v>
          </cell>
          <cell r="AN2572">
            <v>0</v>
          </cell>
          <cell r="AO2572">
            <v>0</v>
          </cell>
          <cell r="AQ2572">
            <v>0</v>
          </cell>
          <cell r="AR2572">
            <v>0</v>
          </cell>
        </row>
        <row r="2573">
          <cell r="AQ2573">
            <v>0</v>
          </cell>
          <cell r="AR2573">
            <v>0</v>
          </cell>
        </row>
        <row r="2574">
          <cell r="C2574">
            <v>0</v>
          </cell>
          <cell r="E2574">
            <v>0</v>
          </cell>
          <cell r="F2574">
            <v>0</v>
          </cell>
          <cell r="G2574">
            <v>0</v>
          </cell>
          <cell r="H2574">
            <v>0</v>
          </cell>
          <cell r="I2574">
            <v>0</v>
          </cell>
          <cell r="J2574">
            <v>0</v>
          </cell>
          <cell r="K2574">
            <v>0</v>
          </cell>
          <cell r="L2574">
            <v>0</v>
          </cell>
          <cell r="M2574">
            <v>0</v>
          </cell>
          <cell r="N2574">
            <v>0</v>
          </cell>
          <cell r="O2574">
            <v>0</v>
          </cell>
          <cell r="P2574">
            <v>0</v>
          </cell>
          <cell r="Q2574">
            <v>0</v>
          </cell>
          <cell r="R2574">
            <v>0</v>
          </cell>
          <cell r="S2574">
            <v>0</v>
          </cell>
          <cell r="T2574">
            <v>0</v>
          </cell>
          <cell r="U2574">
            <v>0</v>
          </cell>
          <cell r="V2574">
            <v>0</v>
          </cell>
          <cell r="W2574">
            <v>0</v>
          </cell>
          <cell r="X2574">
            <v>0</v>
          </cell>
          <cell r="Y2574">
            <v>0</v>
          </cell>
          <cell r="Z2574">
            <v>0</v>
          </cell>
          <cell r="AA2574">
            <v>0</v>
          </cell>
          <cell r="AB2574">
            <v>0</v>
          </cell>
          <cell r="AC2574">
            <v>0</v>
          </cell>
          <cell r="AD2574">
            <v>0</v>
          </cell>
          <cell r="AE2574">
            <v>0</v>
          </cell>
          <cell r="AF2574">
            <v>0</v>
          </cell>
          <cell r="AG2574">
            <v>0</v>
          </cell>
          <cell r="AH2574">
            <v>0</v>
          </cell>
          <cell r="AI2574">
            <v>0</v>
          </cell>
          <cell r="AJ2574">
            <v>0</v>
          </cell>
          <cell r="AK2574">
            <v>0</v>
          </cell>
          <cell r="AL2574">
            <v>0</v>
          </cell>
          <cell r="AM2574">
            <v>0</v>
          </cell>
          <cell r="AN2574">
            <v>0</v>
          </cell>
          <cell r="AO2574">
            <v>0</v>
          </cell>
          <cell r="AQ2574">
            <v>0</v>
          </cell>
          <cell r="AR2574">
            <v>0</v>
          </cell>
        </row>
        <row r="2575">
          <cell r="C2575">
            <v>0</v>
          </cell>
          <cell r="E2575">
            <v>0</v>
          </cell>
          <cell r="F2575">
            <v>0</v>
          </cell>
          <cell r="G2575">
            <v>0</v>
          </cell>
          <cell r="H2575">
            <v>0</v>
          </cell>
          <cell r="I2575">
            <v>0</v>
          </cell>
          <cell r="J2575">
            <v>0</v>
          </cell>
          <cell r="K2575">
            <v>0</v>
          </cell>
          <cell r="L2575">
            <v>0</v>
          </cell>
          <cell r="M2575">
            <v>0</v>
          </cell>
          <cell r="N2575">
            <v>0</v>
          </cell>
          <cell r="O2575">
            <v>0</v>
          </cell>
          <cell r="P2575">
            <v>0</v>
          </cell>
          <cell r="Q2575">
            <v>0</v>
          </cell>
          <cell r="R2575">
            <v>0</v>
          </cell>
          <cell r="S2575">
            <v>0</v>
          </cell>
          <cell r="T2575">
            <v>0</v>
          </cell>
          <cell r="U2575">
            <v>0</v>
          </cell>
          <cell r="V2575">
            <v>0</v>
          </cell>
          <cell r="W2575">
            <v>0</v>
          </cell>
          <cell r="X2575">
            <v>0</v>
          </cell>
          <cell r="Y2575">
            <v>0</v>
          </cell>
          <cell r="Z2575">
            <v>0</v>
          </cell>
          <cell r="AA2575">
            <v>0</v>
          </cell>
          <cell r="AB2575">
            <v>0</v>
          </cell>
          <cell r="AC2575">
            <v>0</v>
          </cell>
          <cell r="AD2575">
            <v>0</v>
          </cell>
          <cell r="AE2575">
            <v>0</v>
          </cell>
          <cell r="AF2575">
            <v>0</v>
          </cell>
          <cell r="AG2575">
            <v>0</v>
          </cell>
          <cell r="AH2575">
            <v>0</v>
          </cell>
          <cell r="AI2575">
            <v>0</v>
          </cell>
          <cell r="AJ2575">
            <v>0</v>
          </cell>
          <cell r="AK2575">
            <v>0</v>
          </cell>
          <cell r="AL2575">
            <v>0</v>
          </cell>
          <cell r="AM2575">
            <v>0</v>
          </cell>
          <cell r="AN2575">
            <v>0</v>
          </cell>
          <cell r="AO2575">
            <v>0</v>
          </cell>
          <cell r="AQ2575">
            <v>0</v>
          </cell>
          <cell r="AR2575">
            <v>0</v>
          </cell>
        </row>
        <row r="2576">
          <cell r="C2576">
            <v>0</v>
          </cell>
          <cell r="E2576">
            <v>0</v>
          </cell>
          <cell r="F2576">
            <v>0</v>
          </cell>
          <cell r="G2576">
            <v>0</v>
          </cell>
          <cell r="H2576">
            <v>0</v>
          </cell>
          <cell r="I2576">
            <v>0</v>
          </cell>
          <cell r="J2576">
            <v>0</v>
          </cell>
          <cell r="K2576">
            <v>0</v>
          </cell>
          <cell r="L2576">
            <v>0</v>
          </cell>
          <cell r="M2576">
            <v>0</v>
          </cell>
          <cell r="N2576">
            <v>0</v>
          </cell>
          <cell r="O2576">
            <v>0</v>
          </cell>
          <cell r="P2576">
            <v>0</v>
          </cell>
          <cell r="Q2576">
            <v>0</v>
          </cell>
          <cell r="R2576">
            <v>0</v>
          </cell>
          <cell r="S2576">
            <v>0</v>
          </cell>
          <cell r="T2576">
            <v>0</v>
          </cell>
          <cell r="U2576">
            <v>0</v>
          </cell>
          <cell r="V2576">
            <v>0</v>
          </cell>
          <cell r="W2576">
            <v>0</v>
          </cell>
          <cell r="X2576">
            <v>0</v>
          </cell>
          <cell r="Y2576">
            <v>0</v>
          </cell>
          <cell r="Z2576">
            <v>0</v>
          </cell>
          <cell r="AA2576">
            <v>0</v>
          </cell>
          <cell r="AB2576">
            <v>0</v>
          </cell>
          <cell r="AC2576">
            <v>0</v>
          </cell>
          <cell r="AD2576">
            <v>0</v>
          </cell>
          <cell r="AE2576">
            <v>0</v>
          </cell>
          <cell r="AF2576">
            <v>0</v>
          </cell>
          <cell r="AG2576">
            <v>0</v>
          </cell>
          <cell r="AH2576">
            <v>0</v>
          </cell>
          <cell r="AI2576">
            <v>0</v>
          </cell>
          <cell r="AJ2576">
            <v>0</v>
          </cell>
          <cell r="AK2576">
            <v>0</v>
          </cell>
          <cell r="AL2576">
            <v>0</v>
          </cell>
          <cell r="AM2576">
            <v>0</v>
          </cell>
          <cell r="AN2576">
            <v>0</v>
          </cell>
          <cell r="AO2576">
            <v>0</v>
          </cell>
          <cell r="AQ2576">
            <v>0</v>
          </cell>
          <cell r="AR2576">
            <v>0</v>
          </cell>
        </row>
        <row r="2577">
          <cell r="C2577">
            <v>0</v>
          </cell>
          <cell r="E2577">
            <v>0</v>
          </cell>
          <cell r="F2577">
            <v>0</v>
          </cell>
          <cell r="G2577">
            <v>0</v>
          </cell>
          <cell r="H2577">
            <v>0</v>
          </cell>
          <cell r="I2577">
            <v>0</v>
          </cell>
          <cell r="J2577">
            <v>0</v>
          </cell>
          <cell r="K2577">
            <v>0</v>
          </cell>
          <cell r="L2577">
            <v>0</v>
          </cell>
          <cell r="M2577">
            <v>0</v>
          </cell>
          <cell r="N2577">
            <v>0</v>
          </cell>
          <cell r="O2577">
            <v>0</v>
          </cell>
          <cell r="P2577">
            <v>0</v>
          </cell>
          <cell r="Q2577">
            <v>0</v>
          </cell>
          <cell r="R2577">
            <v>0</v>
          </cell>
          <cell r="S2577">
            <v>0</v>
          </cell>
          <cell r="T2577">
            <v>0</v>
          </cell>
          <cell r="U2577">
            <v>0</v>
          </cell>
          <cell r="V2577">
            <v>0</v>
          </cell>
          <cell r="W2577">
            <v>0</v>
          </cell>
          <cell r="X2577">
            <v>0</v>
          </cell>
          <cell r="Y2577">
            <v>0</v>
          </cell>
          <cell r="Z2577">
            <v>0</v>
          </cell>
          <cell r="AA2577">
            <v>0</v>
          </cell>
          <cell r="AB2577">
            <v>0</v>
          </cell>
          <cell r="AC2577">
            <v>0</v>
          </cell>
          <cell r="AD2577">
            <v>0</v>
          </cell>
          <cell r="AE2577">
            <v>0</v>
          </cell>
          <cell r="AF2577">
            <v>0</v>
          </cell>
          <cell r="AG2577">
            <v>0</v>
          </cell>
          <cell r="AH2577">
            <v>0</v>
          </cell>
          <cell r="AI2577">
            <v>0</v>
          </cell>
          <cell r="AJ2577">
            <v>0</v>
          </cell>
          <cell r="AK2577">
            <v>0</v>
          </cell>
          <cell r="AL2577">
            <v>0</v>
          </cell>
          <cell r="AM2577">
            <v>0</v>
          </cell>
          <cell r="AN2577">
            <v>0</v>
          </cell>
          <cell r="AO2577">
            <v>0</v>
          </cell>
          <cell r="AQ2577">
            <v>0</v>
          </cell>
          <cell r="AR2577">
            <v>0</v>
          </cell>
        </row>
        <row r="2578">
          <cell r="C2578">
            <v>0</v>
          </cell>
          <cell r="E2578">
            <v>0</v>
          </cell>
          <cell r="F2578">
            <v>0</v>
          </cell>
          <cell r="G2578">
            <v>0</v>
          </cell>
          <cell r="H2578">
            <v>0</v>
          </cell>
          <cell r="I2578">
            <v>0</v>
          </cell>
          <cell r="J2578">
            <v>0</v>
          </cell>
          <cell r="K2578">
            <v>0</v>
          </cell>
          <cell r="L2578">
            <v>0</v>
          </cell>
          <cell r="M2578">
            <v>0</v>
          </cell>
          <cell r="N2578">
            <v>0</v>
          </cell>
          <cell r="O2578">
            <v>0</v>
          </cell>
          <cell r="P2578">
            <v>0</v>
          </cell>
          <cell r="Q2578">
            <v>0</v>
          </cell>
          <cell r="R2578">
            <v>0</v>
          </cell>
          <cell r="S2578">
            <v>0</v>
          </cell>
          <cell r="T2578">
            <v>0</v>
          </cell>
          <cell r="U2578">
            <v>0</v>
          </cell>
          <cell r="V2578">
            <v>0</v>
          </cell>
          <cell r="W2578">
            <v>0</v>
          </cell>
          <cell r="X2578">
            <v>0</v>
          </cell>
          <cell r="Y2578">
            <v>0</v>
          </cell>
          <cell r="Z2578">
            <v>0</v>
          </cell>
          <cell r="AA2578">
            <v>0</v>
          </cell>
          <cell r="AB2578">
            <v>0</v>
          </cell>
          <cell r="AC2578">
            <v>0</v>
          </cell>
          <cell r="AD2578">
            <v>0</v>
          </cell>
          <cell r="AE2578">
            <v>0</v>
          </cell>
          <cell r="AF2578">
            <v>0</v>
          </cell>
          <cell r="AG2578">
            <v>0</v>
          </cell>
          <cell r="AH2578">
            <v>0</v>
          </cell>
          <cell r="AI2578">
            <v>0</v>
          </cell>
          <cell r="AJ2578">
            <v>0</v>
          </cell>
          <cell r="AK2578">
            <v>0</v>
          </cell>
          <cell r="AL2578">
            <v>0</v>
          </cell>
          <cell r="AM2578">
            <v>0</v>
          </cell>
          <cell r="AN2578">
            <v>0</v>
          </cell>
          <cell r="AO2578">
            <v>0</v>
          </cell>
          <cell r="AQ2578">
            <v>0</v>
          </cell>
          <cell r="AR2578">
            <v>0</v>
          </cell>
        </row>
        <row r="2579">
          <cell r="C2579">
            <v>0</v>
          </cell>
          <cell r="E2579">
            <v>0</v>
          </cell>
          <cell r="F2579">
            <v>0</v>
          </cell>
          <cell r="G2579">
            <v>0</v>
          </cell>
          <cell r="H2579">
            <v>0</v>
          </cell>
          <cell r="I2579">
            <v>0</v>
          </cell>
          <cell r="J2579">
            <v>0</v>
          </cell>
          <cell r="K2579">
            <v>0</v>
          </cell>
          <cell r="L2579">
            <v>0</v>
          </cell>
          <cell r="M2579">
            <v>0</v>
          </cell>
          <cell r="N2579">
            <v>0</v>
          </cell>
          <cell r="O2579">
            <v>0</v>
          </cell>
          <cell r="P2579">
            <v>0</v>
          </cell>
          <cell r="Q2579">
            <v>0</v>
          </cell>
          <cell r="R2579">
            <v>0</v>
          </cell>
          <cell r="S2579">
            <v>0</v>
          </cell>
          <cell r="T2579">
            <v>0</v>
          </cell>
          <cell r="U2579">
            <v>0</v>
          </cell>
          <cell r="V2579">
            <v>0</v>
          </cell>
          <cell r="W2579">
            <v>0</v>
          </cell>
          <cell r="X2579">
            <v>0</v>
          </cell>
          <cell r="Y2579">
            <v>0</v>
          </cell>
          <cell r="Z2579">
            <v>0</v>
          </cell>
          <cell r="AA2579">
            <v>0</v>
          </cell>
          <cell r="AB2579">
            <v>0</v>
          </cell>
          <cell r="AC2579">
            <v>0</v>
          </cell>
          <cell r="AD2579">
            <v>0</v>
          </cell>
          <cell r="AE2579">
            <v>0</v>
          </cell>
          <cell r="AF2579">
            <v>0</v>
          </cell>
          <cell r="AG2579">
            <v>0</v>
          </cell>
          <cell r="AH2579">
            <v>0</v>
          </cell>
          <cell r="AI2579">
            <v>0</v>
          </cell>
          <cell r="AJ2579">
            <v>0</v>
          </cell>
          <cell r="AK2579">
            <v>0</v>
          </cell>
          <cell r="AL2579">
            <v>0</v>
          </cell>
          <cell r="AM2579">
            <v>0</v>
          </cell>
          <cell r="AN2579">
            <v>0</v>
          </cell>
          <cell r="AO2579">
            <v>0</v>
          </cell>
          <cell r="AQ2579">
            <v>0</v>
          </cell>
          <cell r="AR2579">
            <v>0</v>
          </cell>
        </row>
        <row r="2580">
          <cell r="C2580">
            <v>0</v>
          </cell>
          <cell r="E2580">
            <v>0</v>
          </cell>
          <cell r="F2580">
            <v>0</v>
          </cell>
          <cell r="G2580">
            <v>0</v>
          </cell>
          <cell r="H2580">
            <v>0</v>
          </cell>
          <cell r="I2580">
            <v>0</v>
          </cell>
          <cell r="J2580">
            <v>0</v>
          </cell>
          <cell r="K2580">
            <v>0</v>
          </cell>
          <cell r="L2580">
            <v>0</v>
          </cell>
          <cell r="M2580">
            <v>0</v>
          </cell>
          <cell r="N2580">
            <v>0</v>
          </cell>
          <cell r="O2580">
            <v>0</v>
          </cell>
          <cell r="P2580">
            <v>0</v>
          </cell>
          <cell r="Q2580">
            <v>0</v>
          </cell>
          <cell r="R2580">
            <v>0</v>
          </cell>
          <cell r="S2580">
            <v>0</v>
          </cell>
          <cell r="T2580">
            <v>0</v>
          </cell>
          <cell r="U2580">
            <v>0</v>
          </cell>
          <cell r="V2580">
            <v>0</v>
          </cell>
          <cell r="W2580">
            <v>0</v>
          </cell>
          <cell r="X2580">
            <v>0</v>
          </cell>
          <cell r="Y2580">
            <v>0</v>
          </cell>
          <cell r="Z2580">
            <v>0</v>
          </cell>
          <cell r="AA2580">
            <v>0</v>
          </cell>
          <cell r="AB2580">
            <v>0</v>
          </cell>
          <cell r="AC2580">
            <v>0</v>
          </cell>
          <cell r="AD2580">
            <v>0</v>
          </cell>
          <cell r="AE2580">
            <v>0</v>
          </cell>
          <cell r="AF2580">
            <v>0</v>
          </cell>
          <cell r="AG2580">
            <v>0</v>
          </cell>
          <cell r="AH2580">
            <v>0</v>
          </cell>
          <cell r="AI2580">
            <v>0</v>
          </cell>
          <cell r="AJ2580">
            <v>0</v>
          </cell>
          <cell r="AK2580">
            <v>0</v>
          </cell>
          <cell r="AL2580">
            <v>0</v>
          </cell>
          <cell r="AM2580">
            <v>0</v>
          </cell>
          <cell r="AN2580">
            <v>0</v>
          </cell>
          <cell r="AO2580">
            <v>0</v>
          </cell>
          <cell r="AQ2580">
            <v>0</v>
          </cell>
          <cell r="AR2580">
            <v>0</v>
          </cell>
        </row>
        <row r="2581">
          <cell r="C2581">
            <v>0</v>
          </cell>
          <cell r="E2581">
            <v>0</v>
          </cell>
          <cell r="F2581">
            <v>0</v>
          </cell>
          <cell r="G2581">
            <v>0</v>
          </cell>
          <cell r="H2581">
            <v>0</v>
          </cell>
          <cell r="I2581">
            <v>0</v>
          </cell>
          <cell r="J2581">
            <v>0</v>
          </cell>
          <cell r="K2581">
            <v>0</v>
          </cell>
          <cell r="L2581">
            <v>0</v>
          </cell>
          <cell r="M2581">
            <v>0</v>
          </cell>
          <cell r="N2581">
            <v>0</v>
          </cell>
          <cell r="O2581">
            <v>0</v>
          </cell>
          <cell r="P2581">
            <v>0</v>
          </cell>
          <cell r="Q2581">
            <v>0</v>
          </cell>
          <cell r="R2581">
            <v>0</v>
          </cell>
          <cell r="S2581">
            <v>0</v>
          </cell>
          <cell r="T2581">
            <v>0</v>
          </cell>
          <cell r="U2581">
            <v>0</v>
          </cell>
          <cell r="V2581">
            <v>0</v>
          </cell>
          <cell r="W2581">
            <v>0</v>
          </cell>
          <cell r="X2581">
            <v>0</v>
          </cell>
          <cell r="Y2581">
            <v>0</v>
          </cell>
          <cell r="Z2581">
            <v>0</v>
          </cell>
          <cell r="AA2581">
            <v>0</v>
          </cell>
          <cell r="AB2581">
            <v>0</v>
          </cell>
          <cell r="AC2581">
            <v>0</v>
          </cell>
          <cell r="AD2581">
            <v>0</v>
          </cell>
          <cell r="AE2581">
            <v>0</v>
          </cell>
          <cell r="AF2581">
            <v>0</v>
          </cell>
          <cell r="AG2581">
            <v>0</v>
          </cell>
          <cell r="AH2581">
            <v>0</v>
          </cell>
          <cell r="AI2581">
            <v>0</v>
          </cell>
          <cell r="AJ2581">
            <v>0</v>
          </cell>
          <cell r="AK2581">
            <v>0</v>
          </cell>
          <cell r="AL2581">
            <v>0</v>
          </cell>
          <cell r="AM2581">
            <v>0</v>
          </cell>
          <cell r="AN2581">
            <v>0</v>
          </cell>
          <cell r="AO2581">
            <v>0</v>
          </cell>
          <cell r="AQ2581">
            <v>0</v>
          </cell>
          <cell r="AR2581">
            <v>0</v>
          </cell>
        </row>
        <row r="2582">
          <cell r="C2582">
            <v>0</v>
          </cell>
          <cell r="E2582">
            <v>0</v>
          </cell>
          <cell r="F2582">
            <v>0</v>
          </cell>
          <cell r="G2582">
            <v>0</v>
          </cell>
          <cell r="H2582">
            <v>0</v>
          </cell>
          <cell r="I2582">
            <v>0</v>
          </cell>
          <cell r="J2582">
            <v>0</v>
          </cell>
          <cell r="K2582">
            <v>0</v>
          </cell>
          <cell r="L2582">
            <v>0</v>
          </cell>
          <cell r="M2582">
            <v>0</v>
          </cell>
          <cell r="N2582">
            <v>0</v>
          </cell>
          <cell r="O2582">
            <v>0</v>
          </cell>
          <cell r="P2582">
            <v>0</v>
          </cell>
          <cell r="Q2582">
            <v>0</v>
          </cell>
          <cell r="R2582">
            <v>0</v>
          </cell>
          <cell r="S2582">
            <v>0</v>
          </cell>
          <cell r="T2582">
            <v>0</v>
          </cell>
          <cell r="U2582">
            <v>0</v>
          </cell>
          <cell r="V2582">
            <v>0</v>
          </cell>
          <cell r="W2582">
            <v>0</v>
          </cell>
          <cell r="X2582">
            <v>0</v>
          </cell>
          <cell r="Y2582">
            <v>0</v>
          </cell>
          <cell r="Z2582">
            <v>0</v>
          </cell>
          <cell r="AA2582">
            <v>0</v>
          </cell>
          <cell r="AB2582">
            <v>0</v>
          </cell>
          <cell r="AC2582">
            <v>0</v>
          </cell>
          <cell r="AD2582">
            <v>0</v>
          </cell>
          <cell r="AE2582">
            <v>0</v>
          </cell>
          <cell r="AF2582">
            <v>0</v>
          </cell>
          <cell r="AG2582">
            <v>0</v>
          </cell>
          <cell r="AH2582">
            <v>0</v>
          </cell>
          <cell r="AI2582">
            <v>0</v>
          </cell>
          <cell r="AJ2582">
            <v>0</v>
          </cell>
          <cell r="AK2582">
            <v>0</v>
          </cell>
          <cell r="AL2582">
            <v>0</v>
          </cell>
          <cell r="AM2582">
            <v>0</v>
          </cell>
          <cell r="AN2582">
            <v>0</v>
          </cell>
          <cell r="AO2582">
            <v>0</v>
          </cell>
          <cell r="AQ2582">
            <v>0</v>
          </cell>
          <cell r="AR2582">
            <v>0</v>
          </cell>
        </row>
        <row r="2583">
          <cell r="C2583">
            <v>0</v>
          </cell>
          <cell r="E2583">
            <v>0</v>
          </cell>
          <cell r="F2583">
            <v>0</v>
          </cell>
          <cell r="G2583">
            <v>0</v>
          </cell>
          <cell r="H2583">
            <v>0</v>
          </cell>
          <cell r="I2583">
            <v>0</v>
          </cell>
          <cell r="J2583">
            <v>0</v>
          </cell>
          <cell r="K2583">
            <v>0</v>
          </cell>
          <cell r="L2583">
            <v>0</v>
          </cell>
          <cell r="M2583">
            <v>0</v>
          </cell>
          <cell r="N2583">
            <v>0</v>
          </cell>
          <cell r="O2583">
            <v>0</v>
          </cell>
          <cell r="P2583">
            <v>0</v>
          </cell>
          <cell r="Q2583">
            <v>0</v>
          </cell>
          <cell r="R2583">
            <v>0</v>
          </cell>
          <cell r="S2583">
            <v>0</v>
          </cell>
          <cell r="T2583">
            <v>0</v>
          </cell>
          <cell r="U2583">
            <v>0</v>
          </cell>
          <cell r="V2583">
            <v>0</v>
          </cell>
          <cell r="W2583">
            <v>0</v>
          </cell>
          <cell r="X2583">
            <v>0</v>
          </cell>
          <cell r="Y2583">
            <v>0</v>
          </cell>
          <cell r="Z2583">
            <v>0</v>
          </cell>
          <cell r="AA2583">
            <v>0</v>
          </cell>
          <cell r="AB2583">
            <v>0</v>
          </cell>
          <cell r="AC2583">
            <v>0</v>
          </cell>
          <cell r="AD2583">
            <v>0</v>
          </cell>
          <cell r="AE2583">
            <v>0</v>
          </cell>
          <cell r="AF2583">
            <v>0</v>
          </cell>
          <cell r="AG2583">
            <v>0</v>
          </cell>
          <cell r="AH2583">
            <v>0</v>
          </cell>
          <cell r="AI2583">
            <v>0</v>
          </cell>
          <cell r="AJ2583">
            <v>0</v>
          </cell>
          <cell r="AK2583">
            <v>0</v>
          </cell>
          <cell r="AL2583">
            <v>0</v>
          </cell>
          <cell r="AM2583">
            <v>0</v>
          </cell>
          <cell r="AN2583">
            <v>0</v>
          </cell>
          <cell r="AO2583">
            <v>0</v>
          </cell>
          <cell r="AQ2583">
            <v>0</v>
          </cell>
          <cell r="AR2583">
            <v>0</v>
          </cell>
        </row>
        <row r="2584">
          <cell r="C2584">
            <v>0</v>
          </cell>
          <cell r="E2584">
            <v>0</v>
          </cell>
          <cell r="F2584">
            <v>0</v>
          </cell>
          <cell r="G2584">
            <v>0</v>
          </cell>
          <cell r="H2584">
            <v>0</v>
          </cell>
          <cell r="I2584">
            <v>0</v>
          </cell>
          <cell r="J2584">
            <v>0</v>
          </cell>
          <cell r="K2584">
            <v>0</v>
          </cell>
          <cell r="L2584">
            <v>0</v>
          </cell>
          <cell r="M2584">
            <v>0</v>
          </cell>
          <cell r="N2584">
            <v>0</v>
          </cell>
          <cell r="O2584">
            <v>0</v>
          </cell>
          <cell r="P2584">
            <v>0</v>
          </cell>
          <cell r="Q2584">
            <v>0</v>
          </cell>
          <cell r="R2584">
            <v>0</v>
          </cell>
          <cell r="S2584">
            <v>0</v>
          </cell>
          <cell r="T2584">
            <v>0</v>
          </cell>
          <cell r="U2584">
            <v>0</v>
          </cell>
          <cell r="V2584">
            <v>0</v>
          </cell>
          <cell r="W2584">
            <v>0</v>
          </cell>
          <cell r="X2584">
            <v>0</v>
          </cell>
          <cell r="Y2584">
            <v>0</v>
          </cell>
          <cell r="Z2584">
            <v>0</v>
          </cell>
          <cell r="AA2584">
            <v>0</v>
          </cell>
          <cell r="AB2584">
            <v>0</v>
          </cell>
          <cell r="AC2584">
            <v>0</v>
          </cell>
          <cell r="AD2584">
            <v>0</v>
          </cell>
          <cell r="AE2584">
            <v>0</v>
          </cell>
          <cell r="AF2584">
            <v>0</v>
          </cell>
          <cell r="AG2584">
            <v>0</v>
          </cell>
          <cell r="AH2584">
            <v>0</v>
          </cell>
          <cell r="AI2584">
            <v>0</v>
          </cell>
          <cell r="AJ2584">
            <v>0</v>
          </cell>
          <cell r="AK2584">
            <v>0</v>
          </cell>
          <cell r="AL2584">
            <v>0</v>
          </cell>
          <cell r="AM2584">
            <v>0</v>
          </cell>
          <cell r="AN2584">
            <v>0</v>
          </cell>
          <cell r="AO2584">
            <v>0</v>
          </cell>
          <cell r="AQ2584">
            <v>0</v>
          </cell>
          <cell r="AR2584">
            <v>0</v>
          </cell>
        </row>
        <row r="2585">
          <cell r="C2585">
            <v>0</v>
          </cell>
          <cell r="E2585">
            <v>0</v>
          </cell>
          <cell r="F2585">
            <v>0</v>
          </cell>
          <cell r="G2585">
            <v>0</v>
          </cell>
          <cell r="H2585">
            <v>0</v>
          </cell>
          <cell r="I2585">
            <v>0</v>
          </cell>
          <cell r="J2585">
            <v>0</v>
          </cell>
          <cell r="K2585">
            <v>0</v>
          </cell>
          <cell r="L2585">
            <v>0</v>
          </cell>
          <cell r="M2585">
            <v>0</v>
          </cell>
          <cell r="N2585">
            <v>0</v>
          </cell>
          <cell r="O2585">
            <v>0</v>
          </cell>
          <cell r="P2585">
            <v>0</v>
          </cell>
          <cell r="Q2585">
            <v>0</v>
          </cell>
          <cell r="R2585">
            <v>0</v>
          </cell>
          <cell r="S2585">
            <v>0</v>
          </cell>
          <cell r="T2585">
            <v>0</v>
          </cell>
          <cell r="U2585">
            <v>0</v>
          </cell>
          <cell r="V2585">
            <v>0</v>
          </cell>
          <cell r="W2585">
            <v>0</v>
          </cell>
          <cell r="X2585">
            <v>0</v>
          </cell>
          <cell r="Y2585">
            <v>0</v>
          </cell>
          <cell r="Z2585">
            <v>0</v>
          </cell>
          <cell r="AA2585">
            <v>0</v>
          </cell>
          <cell r="AB2585">
            <v>0</v>
          </cell>
          <cell r="AC2585">
            <v>0</v>
          </cell>
          <cell r="AD2585">
            <v>0</v>
          </cell>
          <cell r="AE2585">
            <v>0</v>
          </cell>
          <cell r="AF2585">
            <v>0</v>
          </cell>
          <cell r="AG2585">
            <v>0</v>
          </cell>
          <cell r="AH2585">
            <v>0</v>
          </cell>
          <cell r="AI2585">
            <v>0</v>
          </cell>
          <cell r="AJ2585">
            <v>0</v>
          </cell>
          <cell r="AK2585">
            <v>0</v>
          </cell>
          <cell r="AL2585">
            <v>0</v>
          </cell>
          <cell r="AM2585">
            <v>0</v>
          </cell>
          <cell r="AN2585">
            <v>0</v>
          </cell>
          <cell r="AO2585">
            <v>0</v>
          </cell>
          <cell r="AQ2585">
            <v>0</v>
          </cell>
          <cell r="AR2585">
            <v>0</v>
          </cell>
        </row>
        <row r="2586">
          <cell r="C2586">
            <v>0</v>
          </cell>
          <cell r="E2586">
            <v>0</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cell r="AF2586">
            <v>0</v>
          </cell>
          <cell r="AG2586">
            <v>0</v>
          </cell>
          <cell r="AH2586">
            <v>0</v>
          </cell>
          <cell r="AI2586">
            <v>0</v>
          </cell>
          <cell r="AJ2586">
            <v>0</v>
          </cell>
          <cell r="AK2586">
            <v>0</v>
          </cell>
          <cell r="AL2586">
            <v>0</v>
          </cell>
          <cell r="AM2586">
            <v>0</v>
          </cell>
          <cell r="AN2586">
            <v>0</v>
          </cell>
          <cell r="AO2586">
            <v>0</v>
          </cell>
          <cell r="AQ2586">
            <v>0</v>
          </cell>
          <cell r="AR2586">
            <v>0</v>
          </cell>
        </row>
        <row r="2587">
          <cell r="C2587">
            <v>0</v>
          </cell>
          <cell r="E2587">
            <v>0</v>
          </cell>
          <cell r="F2587">
            <v>0</v>
          </cell>
          <cell r="G2587">
            <v>0</v>
          </cell>
          <cell r="H2587">
            <v>0</v>
          </cell>
          <cell r="I2587">
            <v>0</v>
          </cell>
          <cell r="J2587">
            <v>0</v>
          </cell>
          <cell r="K2587">
            <v>0</v>
          </cell>
          <cell r="L2587">
            <v>0</v>
          </cell>
          <cell r="M2587">
            <v>0</v>
          </cell>
          <cell r="N2587">
            <v>0</v>
          </cell>
          <cell r="O2587">
            <v>0</v>
          </cell>
          <cell r="P2587">
            <v>0</v>
          </cell>
          <cell r="Q2587">
            <v>0</v>
          </cell>
          <cell r="R2587">
            <v>0</v>
          </cell>
          <cell r="S2587">
            <v>0</v>
          </cell>
          <cell r="T2587">
            <v>0</v>
          </cell>
          <cell r="U2587">
            <v>0</v>
          </cell>
          <cell r="V2587">
            <v>0</v>
          </cell>
          <cell r="W2587">
            <v>0</v>
          </cell>
          <cell r="X2587">
            <v>0</v>
          </cell>
          <cell r="Y2587">
            <v>0</v>
          </cell>
          <cell r="Z2587">
            <v>0</v>
          </cell>
          <cell r="AA2587">
            <v>0</v>
          </cell>
          <cell r="AB2587">
            <v>0</v>
          </cell>
          <cell r="AC2587">
            <v>0</v>
          </cell>
          <cell r="AD2587">
            <v>0</v>
          </cell>
          <cell r="AE2587">
            <v>0</v>
          </cell>
          <cell r="AF2587">
            <v>0</v>
          </cell>
          <cell r="AG2587">
            <v>0</v>
          </cell>
          <cell r="AH2587">
            <v>0</v>
          </cell>
          <cell r="AI2587">
            <v>0</v>
          </cell>
          <cell r="AJ2587">
            <v>0</v>
          </cell>
          <cell r="AK2587">
            <v>0</v>
          </cell>
          <cell r="AL2587">
            <v>0</v>
          </cell>
          <cell r="AM2587">
            <v>0</v>
          </cell>
          <cell r="AN2587">
            <v>0</v>
          </cell>
          <cell r="AO2587">
            <v>0</v>
          </cell>
          <cell r="AQ2587">
            <v>0</v>
          </cell>
          <cell r="AR2587">
            <v>0</v>
          </cell>
        </row>
        <row r="2588">
          <cell r="C2588">
            <v>0</v>
          </cell>
          <cell r="E2588">
            <v>0</v>
          </cell>
          <cell r="F2588">
            <v>0</v>
          </cell>
          <cell r="G2588">
            <v>0</v>
          </cell>
          <cell r="H2588">
            <v>0</v>
          </cell>
          <cell r="I2588">
            <v>0</v>
          </cell>
          <cell r="J2588">
            <v>0</v>
          </cell>
          <cell r="K2588">
            <v>0</v>
          </cell>
          <cell r="L2588">
            <v>0</v>
          </cell>
          <cell r="M2588">
            <v>0</v>
          </cell>
          <cell r="N2588">
            <v>0</v>
          </cell>
          <cell r="O2588">
            <v>0</v>
          </cell>
          <cell r="P2588">
            <v>0</v>
          </cell>
          <cell r="Q2588">
            <v>0</v>
          </cell>
          <cell r="R2588">
            <v>0</v>
          </cell>
          <cell r="S2588">
            <v>0</v>
          </cell>
          <cell r="T2588">
            <v>0</v>
          </cell>
          <cell r="U2588">
            <v>0</v>
          </cell>
          <cell r="V2588">
            <v>0</v>
          </cell>
          <cell r="W2588">
            <v>0</v>
          </cell>
          <cell r="X2588">
            <v>0</v>
          </cell>
          <cell r="Y2588">
            <v>0</v>
          </cell>
          <cell r="Z2588">
            <v>0</v>
          </cell>
          <cell r="AA2588">
            <v>0</v>
          </cell>
          <cell r="AB2588">
            <v>0</v>
          </cell>
          <cell r="AC2588">
            <v>0</v>
          </cell>
          <cell r="AD2588">
            <v>0</v>
          </cell>
          <cell r="AE2588">
            <v>0</v>
          </cell>
          <cell r="AF2588">
            <v>0</v>
          </cell>
          <cell r="AG2588">
            <v>0</v>
          </cell>
          <cell r="AH2588">
            <v>0</v>
          </cell>
          <cell r="AI2588">
            <v>0</v>
          </cell>
          <cell r="AJ2588">
            <v>0</v>
          </cell>
          <cell r="AK2588">
            <v>0</v>
          </cell>
          <cell r="AL2588">
            <v>0</v>
          </cell>
          <cell r="AM2588">
            <v>0</v>
          </cell>
          <cell r="AN2588">
            <v>0</v>
          </cell>
          <cell r="AO2588">
            <v>0</v>
          </cell>
          <cell r="AQ2588">
            <v>0</v>
          </cell>
          <cell r="AR2588">
            <v>0</v>
          </cell>
        </row>
        <row r="2589">
          <cell r="C2589">
            <v>0</v>
          </cell>
          <cell r="E2589">
            <v>0</v>
          </cell>
          <cell r="F2589">
            <v>0</v>
          </cell>
          <cell r="G2589">
            <v>0</v>
          </cell>
          <cell r="H2589">
            <v>0</v>
          </cell>
          <cell r="I2589">
            <v>0</v>
          </cell>
          <cell r="J2589">
            <v>0</v>
          </cell>
          <cell r="K2589">
            <v>0</v>
          </cell>
          <cell r="L2589">
            <v>0</v>
          </cell>
          <cell r="M2589">
            <v>0</v>
          </cell>
          <cell r="N2589">
            <v>0</v>
          </cell>
          <cell r="O2589">
            <v>0</v>
          </cell>
          <cell r="P2589">
            <v>0</v>
          </cell>
          <cell r="Q2589">
            <v>0</v>
          </cell>
          <cell r="R2589">
            <v>0</v>
          </cell>
          <cell r="S2589">
            <v>0</v>
          </cell>
          <cell r="T2589">
            <v>0</v>
          </cell>
          <cell r="U2589">
            <v>0</v>
          </cell>
          <cell r="V2589">
            <v>0</v>
          </cell>
          <cell r="W2589">
            <v>0</v>
          </cell>
          <cell r="X2589">
            <v>0</v>
          </cell>
          <cell r="Y2589">
            <v>0</v>
          </cell>
          <cell r="Z2589">
            <v>0</v>
          </cell>
          <cell r="AA2589">
            <v>0</v>
          </cell>
          <cell r="AB2589">
            <v>0</v>
          </cell>
          <cell r="AC2589">
            <v>0</v>
          </cell>
          <cell r="AD2589">
            <v>0</v>
          </cell>
          <cell r="AE2589">
            <v>0</v>
          </cell>
          <cell r="AF2589">
            <v>0</v>
          </cell>
          <cell r="AG2589">
            <v>0</v>
          </cell>
          <cell r="AH2589">
            <v>0</v>
          </cell>
          <cell r="AI2589">
            <v>0</v>
          </cell>
          <cell r="AJ2589">
            <v>0</v>
          </cell>
          <cell r="AK2589">
            <v>0</v>
          </cell>
          <cell r="AL2589">
            <v>0</v>
          </cell>
          <cell r="AM2589">
            <v>0</v>
          </cell>
          <cell r="AN2589">
            <v>0</v>
          </cell>
          <cell r="AO2589">
            <v>0</v>
          </cell>
          <cell r="AQ2589">
            <v>0</v>
          </cell>
          <cell r="AR2589">
            <v>0</v>
          </cell>
        </row>
        <row r="2590">
          <cell r="C2590">
            <v>0</v>
          </cell>
          <cell r="E2590">
            <v>0</v>
          </cell>
          <cell r="F2590">
            <v>0</v>
          </cell>
          <cell r="G2590">
            <v>0</v>
          </cell>
          <cell r="H2590">
            <v>0</v>
          </cell>
          <cell r="I2590">
            <v>0</v>
          </cell>
          <cell r="J2590">
            <v>0</v>
          </cell>
          <cell r="K2590">
            <v>0</v>
          </cell>
          <cell r="L2590">
            <v>0</v>
          </cell>
          <cell r="M2590">
            <v>0</v>
          </cell>
          <cell r="N2590">
            <v>0</v>
          </cell>
          <cell r="O2590">
            <v>0</v>
          </cell>
          <cell r="P2590">
            <v>0</v>
          </cell>
          <cell r="Q2590">
            <v>0</v>
          </cell>
          <cell r="R2590">
            <v>0</v>
          </cell>
          <cell r="S2590">
            <v>0</v>
          </cell>
          <cell r="T2590">
            <v>0</v>
          </cell>
          <cell r="U2590">
            <v>0</v>
          </cell>
          <cell r="V2590">
            <v>0</v>
          </cell>
          <cell r="W2590">
            <v>0</v>
          </cell>
          <cell r="X2590">
            <v>0</v>
          </cell>
          <cell r="Y2590">
            <v>0</v>
          </cell>
          <cell r="Z2590">
            <v>0</v>
          </cell>
          <cell r="AA2590">
            <v>0</v>
          </cell>
          <cell r="AB2590">
            <v>0</v>
          </cell>
          <cell r="AC2590">
            <v>0</v>
          </cell>
          <cell r="AD2590">
            <v>0</v>
          </cell>
          <cell r="AE2590">
            <v>0</v>
          </cell>
          <cell r="AF2590">
            <v>0</v>
          </cell>
          <cell r="AG2590">
            <v>0</v>
          </cell>
          <cell r="AH2590">
            <v>0</v>
          </cell>
          <cell r="AI2590">
            <v>0</v>
          </cell>
          <cell r="AJ2590">
            <v>0</v>
          </cell>
          <cell r="AK2590">
            <v>0</v>
          </cell>
          <cell r="AL2590">
            <v>0</v>
          </cell>
          <cell r="AM2590">
            <v>0</v>
          </cell>
          <cell r="AN2590">
            <v>0</v>
          </cell>
          <cell r="AO2590">
            <v>0</v>
          </cell>
          <cell r="AQ2590">
            <v>0</v>
          </cell>
          <cell r="AR2590">
            <v>0</v>
          </cell>
        </row>
        <row r="2591">
          <cell r="E2591">
            <v>0</v>
          </cell>
          <cell r="F2591">
            <v>0</v>
          </cell>
          <cell r="G2591">
            <v>0</v>
          </cell>
          <cell r="H2591">
            <v>0</v>
          </cell>
          <cell r="I2591">
            <v>0</v>
          </cell>
          <cell r="J2591">
            <v>0</v>
          </cell>
          <cell r="K2591">
            <v>0</v>
          </cell>
          <cell r="L2591">
            <v>0</v>
          </cell>
          <cell r="M2591">
            <v>0</v>
          </cell>
          <cell r="N2591">
            <v>0</v>
          </cell>
          <cell r="O2591">
            <v>0</v>
          </cell>
          <cell r="P2591">
            <v>0</v>
          </cell>
          <cell r="Q2591">
            <v>0</v>
          </cell>
          <cell r="R2591">
            <v>0</v>
          </cell>
          <cell r="S2591">
            <v>0</v>
          </cell>
          <cell r="T2591">
            <v>0</v>
          </cell>
          <cell r="U2591">
            <v>0</v>
          </cell>
          <cell r="V2591">
            <v>0</v>
          </cell>
          <cell r="W2591">
            <v>0</v>
          </cell>
          <cell r="X2591">
            <v>0</v>
          </cell>
          <cell r="Y2591">
            <v>0</v>
          </cell>
          <cell r="Z2591">
            <v>0</v>
          </cell>
          <cell r="AA2591">
            <v>0</v>
          </cell>
          <cell r="AB2591">
            <v>0</v>
          </cell>
          <cell r="AC2591">
            <v>0</v>
          </cell>
          <cell r="AD2591">
            <v>0</v>
          </cell>
          <cell r="AE2591">
            <v>0</v>
          </cell>
          <cell r="AF2591">
            <v>0</v>
          </cell>
          <cell r="AG2591">
            <v>0</v>
          </cell>
          <cell r="AH2591">
            <v>0</v>
          </cell>
          <cell r="AI2591">
            <v>0</v>
          </cell>
          <cell r="AJ2591">
            <v>0</v>
          </cell>
          <cell r="AK2591">
            <v>0</v>
          </cell>
          <cell r="AL2591">
            <v>0</v>
          </cell>
          <cell r="AM2591">
            <v>0</v>
          </cell>
          <cell r="AN2591">
            <v>0</v>
          </cell>
          <cell r="AO2591">
            <v>0</v>
          </cell>
          <cell r="AQ2591">
            <v>0</v>
          </cell>
          <cell r="AR2591">
            <v>0</v>
          </cell>
        </row>
        <row r="2592">
          <cell r="AQ2592">
            <v>0</v>
          </cell>
          <cell r="AR2592">
            <v>0</v>
          </cell>
        </row>
        <row r="2593">
          <cell r="C2593">
            <v>0</v>
          </cell>
          <cell r="E2593">
            <v>0</v>
          </cell>
          <cell r="F2593">
            <v>0</v>
          </cell>
          <cell r="G2593">
            <v>0</v>
          </cell>
          <cell r="H2593">
            <v>0</v>
          </cell>
          <cell r="I2593">
            <v>0</v>
          </cell>
          <cell r="J2593">
            <v>0</v>
          </cell>
          <cell r="K2593">
            <v>0</v>
          </cell>
          <cell r="L2593">
            <v>0</v>
          </cell>
          <cell r="M2593">
            <v>0</v>
          </cell>
          <cell r="N2593">
            <v>0</v>
          </cell>
          <cell r="O2593">
            <v>0</v>
          </cell>
          <cell r="P2593">
            <v>0</v>
          </cell>
          <cell r="Q2593">
            <v>0</v>
          </cell>
          <cell r="R2593">
            <v>0</v>
          </cell>
          <cell r="S2593">
            <v>0</v>
          </cell>
          <cell r="T2593">
            <v>0</v>
          </cell>
          <cell r="U2593">
            <v>0</v>
          </cell>
          <cell r="V2593">
            <v>0</v>
          </cell>
          <cell r="W2593">
            <v>0</v>
          </cell>
          <cell r="X2593">
            <v>0</v>
          </cell>
          <cell r="Y2593">
            <v>0</v>
          </cell>
          <cell r="Z2593">
            <v>0</v>
          </cell>
          <cell r="AA2593">
            <v>0</v>
          </cell>
          <cell r="AB2593">
            <v>0</v>
          </cell>
          <cell r="AC2593">
            <v>0</v>
          </cell>
          <cell r="AD2593">
            <v>0</v>
          </cell>
          <cell r="AE2593">
            <v>0</v>
          </cell>
          <cell r="AF2593">
            <v>0</v>
          </cell>
          <cell r="AG2593">
            <v>0</v>
          </cell>
          <cell r="AH2593">
            <v>0</v>
          </cell>
          <cell r="AI2593">
            <v>0</v>
          </cell>
          <cell r="AJ2593">
            <v>0</v>
          </cell>
          <cell r="AK2593">
            <v>0</v>
          </cell>
          <cell r="AL2593">
            <v>0</v>
          </cell>
          <cell r="AM2593">
            <v>0</v>
          </cell>
          <cell r="AN2593">
            <v>0</v>
          </cell>
          <cell r="AO2593">
            <v>0</v>
          </cell>
          <cell r="AQ2593">
            <v>0</v>
          </cell>
          <cell r="AR2593">
            <v>0</v>
          </cell>
        </row>
        <row r="2594">
          <cell r="C2594">
            <v>0</v>
          </cell>
          <cell r="E2594">
            <v>0</v>
          </cell>
          <cell r="F2594">
            <v>0</v>
          </cell>
          <cell r="G2594">
            <v>0</v>
          </cell>
          <cell r="H2594">
            <v>0</v>
          </cell>
          <cell r="I2594">
            <v>0</v>
          </cell>
          <cell r="J2594">
            <v>0</v>
          </cell>
          <cell r="K2594">
            <v>0</v>
          </cell>
          <cell r="L2594">
            <v>0</v>
          </cell>
          <cell r="M2594">
            <v>0</v>
          </cell>
          <cell r="N2594">
            <v>0</v>
          </cell>
          <cell r="O2594">
            <v>0</v>
          </cell>
          <cell r="P2594">
            <v>0</v>
          </cell>
          <cell r="Q2594">
            <v>0</v>
          </cell>
          <cell r="R2594">
            <v>0</v>
          </cell>
          <cell r="S2594">
            <v>0</v>
          </cell>
          <cell r="T2594">
            <v>0</v>
          </cell>
          <cell r="U2594">
            <v>0</v>
          </cell>
          <cell r="V2594">
            <v>0</v>
          </cell>
          <cell r="W2594">
            <v>0</v>
          </cell>
          <cell r="X2594">
            <v>0</v>
          </cell>
          <cell r="Y2594">
            <v>0</v>
          </cell>
          <cell r="Z2594">
            <v>0</v>
          </cell>
          <cell r="AA2594">
            <v>0</v>
          </cell>
          <cell r="AB2594">
            <v>0</v>
          </cell>
          <cell r="AC2594">
            <v>0</v>
          </cell>
          <cell r="AD2594">
            <v>0</v>
          </cell>
          <cell r="AE2594">
            <v>0</v>
          </cell>
          <cell r="AF2594">
            <v>0</v>
          </cell>
          <cell r="AG2594">
            <v>0</v>
          </cell>
          <cell r="AH2594">
            <v>0</v>
          </cell>
          <cell r="AI2594">
            <v>0</v>
          </cell>
          <cell r="AJ2594">
            <v>0</v>
          </cell>
          <cell r="AK2594">
            <v>0</v>
          </cell>
          <cell r="AL2594">
            <v>0</v>
          </cell>
          <cell r="AM2594">
            <v>0</v>
          </cell>
          <cell r="AN2594">
            <v>0</v>
          </cell>
          <cell r="AO2594">
            <v>0</v>
          </cell>
          <cell r="AQ2594">
            <v>0</v>
          </cell>
          <cell r="AR2594">
            <v>0</v>
          </cell>
        </row>
        <row r="2595">
          <cell r="C2595">
            <v>0</v>
          </cell>
          <cell r="E2595">
            <v>0</v>
          </cell>
          <cell r="F2595">
            <v>0</v>
          </cell>
          <cell r="G2595">
            <v>0</v>
          </cell>
          <cell r="H2595">
            <v>0</v>
          </cell>
          <cell r="I2595">
            <v>0</v>
          </cell>
          <cell r="J2595">
            <v>0</v>
          </cell>
          <cell r="K2595">
            <v>0</v>
          </cell>
          <cell r="L2595">
            <v>0</v>
          </cell>
          <cell r="M2595">
            <v>0</v>
          </cell>
          <cell r="N2595">
            <v>0</v>
          </cell>
          <cell r="O2595">
            <v>0</v>
          </cell>
          <cell r="P2595">
            <v>0</v>
          </cell>
          <cell r="Q2595">
            <v>0</v>
          </cell>
          <cell r="R2595">
            <v>0</v>
          </cell>
          <cell r="S2595">
            <v>0</v>
          </cell>
          <cell r="T2595">
            <v>0</v>
          </cell>
          <cell r="U2595">
            <v>0</v>
          </cell>
          <cell r="V2595">
            <v>0</v>
          </cell>
          <cell r="W2595">
            <v>0</v>
          </cell>
          <cell r="X2595">
            <v>0</v>
          </cell>
          <cell r="Y2595">
            <v>0</v>
          </cell>
          <cell r="Z2595">
            <v>0</v>
          </cell>
          <cell r="AA2595">
            <v>0</v>
          </cell>
          <cell r="AB2595">
            <v>0</v>
          </cell>
          <cell r="AC2595">
            <v>0</v>
          </cell>
          <cell r="AD2595">
            <v>0</v>
          </cell>
          <cell r="AE2595">
            <v>0</v>
          </cell>
          <cell r="AF2595">
            <v>0</v>
          </cell>
          <cell r="AG2595">
            <v>0</v>
          </cell>
          <cell r="AH2595">
            <v>0</v>
          </cell>
          <cell r="AI2595">
            <v>0</v>
          </cell>
          <cell r="AJ2595">
            <v>0</v>
          </cell>
          <cell r="AK2595">
            <v>0</v>
          </cell>
          <cell r="AL2595">
            <v>0</v>
          </cell>
          <cell r="AM2595">
            <v>0</v>
          </cell>
          <cell r="AN2595">
            <v>0</v>
          </cell>
          <cell r="AO2595">
            <v>0</v>
          </cell>
          <cell r="AQ2595">
            <v>0</v>
          </cell>
          <cell r="AR2595">
            <v>0</v>
          </cell>
        </row>
        <row r="2596">
          <cell r="C2596">
            <v>0</v>
          </cell>
          <cell r="E2596">
            <v>0</v>
          </cell>
          <cell r="F2596">
            <v>0</v>
          </cell>
          <cell r="G2596">
            <v>0</v>
          </cell>
          <cell r="H2596">
            <v>0</v>
          </cell>
          <cell r="I2596">
            <v>0</v>
          </cell>
          <cell r="J2596">
            <v>0</v>
          </cell>
          <cell r="K2596">
            <v>0</v>
          </cell>
          <cell r="L2596">
            <v>0</v>
          </cell>
          <cell r="M2596">
            <v>0</v>
          </cell>
          <cell r="N2596">
            <v>0</v>
          </cell>
          <cell r="O2596">
            <v>0</v>
          </cell>
          <cell r="P2596">
            <v>0</v>
          </cell>
          <cell r="Q2596">
            <v>0</v>
          </cell>
          <cell r="R2596">
            <v>0</v>
          </cell>
          <cell r="S2596">
            <v>0</v>
          </cell>
          <cell r="T2596">
            <v>0</v>
          </cell>
          <cell r="U2596">
            <v>0</v>
          </cell>
          <cell r="V2596">
            <v>0</v>
          </cell>
          <cell r="W2596">
            <v>0</v>
          </cell>
          <cell r="X2596">
            <v>0</v>
          </cell>
          <cell r="Y2596">
            <v>0</v>
          </cell>
          <cell r="Z2596">
            <v>0</v>
          </cell>
          <cell r="AA2596">
            <v>0</v>
          </cell>
          <cell r="AB2596">
            <v>0</v>
          </cell>
          <cell r="AC2596">
            <v>0</v>
          </cell>
          <cell r="AD2596">
            <v>0</v>
          </cell>
          <cell r="AE2596">
            <v>0</v>
          </cell>
          <cell r="AF2596">
            <v>0</v>
          </cell>
          <cell r="AG2596">
            <v>0</v>
          </cell>
          <cell r="AH2596">
            <v>0</v>
          </cell>
          <cell r="AI2596">
            <v>0</v>
          </cell>
          <cell r="AJ2596">
            <v>0</v>
          </cell>
          <cell r="AK2596">
            <v>0</v>
          </cell>
          <cell r="AL2596">
            <v>0</v>
          </cell>
          <cell r="AM2596">
            <v>0</v>
          </cell>
          <cell r="AN2596">
            <v>0</v>
          </cell>
          <cell r="AO2596">
            <v>0</v>
          </cell>
          <cell r="AQ2596">
            <v>0</v>
          </cell>
          <cell r="AR2596">
            <v>0</v>
          </cell>
        </row>
        <row r="2597">
          <cell r="C2597">
            <v>0</v>
          </cell>
          <cell r="E2597">
            <v>0</v>
          </cell>
          <cell r="F2597">
            <v>0</v>
          </cell>
          <cell r="G2597">
            <v>0</v>
          </cell>
          <cell r="H2597">
            <v>0</v>
          </cell>
          <cell r="I2597">
            <v>0</v>
          </cell>
          <cell r="J2597">
            <v>0</v>
          </cell>
          <cell r="K2597">
            <v>0</v>
          </cell>
          <cell r="L2597">
            <v>0</v>
          </cell>
          <cell r="M2597">
            <v>0</v>
          </cell>
          <cell r="N2597">
            <v>0</v>
          </cell>
          <cell r="O2597">
            <v>0</v>
          </cell>
          <cell r="P2597">
            <v>0</v>
          </cell>
          <cell r="Q2597">
            <v>0</v>
          </cell>
          <cell r="R2597">
            <v>0</v>
          </cell>
          <cell r="S2597">
            <v>0</v>
          </cell>
          <cell r="T2597">
            <v>0</v>
          </cell>
          <cell r="U2597">
            <v>0</v>
          </cell>
          <cell r="V2597">
            <v>0</v>
          </cell>
          <cell r="W2597">
            <v>0</v>
          </cell>
          <cell r="X2597">
            <v>0</v>
          </cell>
          <cell r="Y2597">
            <v>0</v>
          </cell>
          <cell r="Z2597">
            <v>0</v>
          </cell>
          <cell r="AA2597">
            <v>0</v>
          </cell>
          <cell r="AB2597">
            <v>0</v>
          </cell>
          <cell r="AC2597">
            <v>0</v>
          </cell>
          <cell r="AD2597">
            <v>0</v>
          </cell>
          <cell r="AE2597">
            <v>0</v>
          </cell>
          <cell r="AF2597">
            <v>0</v>
          </cell>
          <cell r="AG2597">
            <v>0</v>
          </cell>
          <cell r="AH2597">
            <v>0</v>
          </cell>
          <cell r="AI2597">
            <v>0</v>
          </cell>
          <cell r="AJ2597">
            <v>0</v>
          </cell>
          <cell r="AK2597">
            <v>0</v>
          </cell>
          <cell r="AL2597">
            <v>0</v>
          </cell>
          <cell r="AM2597">
            <v>0</v>
          </cell>
          <cell r="AN2597">
            <v>0</v>
          </cell>
          <cell r="AO2597">
            <v>0</v>
          </cell>
          <cell r="AQ2597">
            <v>0</v>
          </cell>
          <cell r="AR2597">
            <v>0</v>
          </cell>
        </row>
        <row r="2598">
          <cell r="C2598">
            <v>0</v>
          </cell>
          <cell r="E2598">
            <v>0</v>
          </cell>
          <cell r="F2598">
            <v>0</v>
          </cell>
          <cell r="G2598">
            <v>0</v>
          </cell>
          <cell r="H2598">
            <v>0</v>
          </cell>
          <cell r="I2598">
            <v>0</v>
          </cell>
          <cell r="J2598">
            <v>0</v>
          </cell>
          <cell r="K2598">
            <v>0</v>
          </cell>
          <cell r="L2598">
            <v>0</v>
          </cell>
          <cell r="M2598">
            <v>0</v>
          </cell>
          <cell r="N2598">
            <v>0</v>
          </cell>
          <cell r="O2598">
            <v>0</v>
          </cell>
          <cell r="P2598">
            <v>0</v>
          </cell>
          <cell r="Q2598">
            <v>0</v>
          </cell>
          <cell r="R2598">
            <v>0</v>
          </cell>
          <cell r="S2598">
            <v>0</v>
          </cell>
          <cell r="T2598">
            <v>0</v>
          </cell>
          <cell r="U2598">
            <v>0</v>
          </cell>
          <cell r="V2598">
            <v>0</v>
          </cell>
          <cell r="W2598">
            <v>0</v>
          </cell>
          <cell r="X2598">
            <v>0</v>
          </cell>
          <cell r="Y2598">
            <v>0</v>
          </cell>
          <cell r="Z2598">
            <v>0</v>
          </cell>
          <cell r="AA2598">
            <v>0</v>
          </cell>
          <cell r="AB2598">
            <v>0</v>
          </cell>
          <cell r="AC2598">
            <v>0</v>
          </cell>
          <cell r="AD2598">
            <v>0</v>
          </cell>
          <cell r="AE2598">
            <v>0</v>
          </cell>
          <cell r="AF2598">
            <v>0</v>
          </cell>
          <cell r="AG2598">
            <v>0</v>
          </cell>
          <cell r="AH2598">
            <v>0</v>
          </cell>
          <cell r="AI2598">
            <v>0</v>
          </cell>
          <cell r="AJ2598">
            <v>0</v>
          </cell>
          <cell r="AK2598">
            <v>0</v>
          </cell>
          <cell r="AL2598">
            <v>0</v>
          </cell>
          <cell r="AM2598">
            <v>0</v>
          </cell>
          <cell r="AN2598">
            <v>0</v>
          </cell>
          <cell r="AO2598">
            <v>0</v>
          </cell>
          <cell r="AQ2598">
            <v>0</v>
          </cell>
          <cell r="AR2598">
            <v>0</v>
          </cell>
        </row>
        <row r="2599">
          <cell r="C2599">
            <v>0</v>
          </cell>
          <cell r="E2599">
            <v>0</v>
          </cell>
          <cell r="F2599">
            <v>0</v>
          </cell>
          <cell r="G2599">
            <v>0</v>
          </cell>
          <cell r="H2599">
            <v>0</v>
          </cell>
          <cell r="I2599">
            <v>0</v>
          </cell>
          <cell r="J2599">
            <v>0</v>
          </cell>
          <cell r="K2599">
            <v>0</v>
          </cell>
          <cell r="L2599">
            <v>0</v>
          </cell>
          <cell r="M2599">
            <v>0</v>
          </cell>
          <cell r="N2599">
            <v>0</v>
          </cell>
          <cell r="O2599">
            <v>0</v>
          </cell>
          <cell r="P2599">
            <v>0</v>
          </cell>
          <cell r="Q2599">
            <v>0</v>
          </cell>
          <cell r="R2599">
            <v>0</v>
          </cell>
          <cell r="S2599">
            <v>0</v>
          </cell>
          <cell r="T2599">
            <v>0</v>
          </cell>
          <cell r="U2599">
            <v>0</v>
          </cell>
          <cell r="V2599">
            <v>0</v>
          </cell>
          <cell r="W2599">
            <v>0</v>
          </cell>
          <cell r="X2599">
            <v>0</v>
          </cell>
          <cell r="Y2599">
            <v>0</v>
          </cell>
          <cell r="Z2599">
            <v>0</v>
          </cell>
          <cell r="AA2599">
            <v>0</v>
          </cell>
          <cell r="AB2599">
            <v>0</v>
          </cell>
          <cell r="AC2599">
            <v>0</v>
          </cell>
          <cell r="AD2599">
            <v>0</v>
          </cell>
          <cell r="AE2599">
            <v>0</v>
          </cell>
          <cell r="AF2599">
            <v>0</v>
          </cell>
          <cell r="AG2599">
            <v>0</v>
          </cell>
          <cell r="AH2599">
            <v>0</v>
          </cell>
          <cell r="AI2599">
            <v>0</v>
          </cell>
          <cell r="AJ2599">
            <v>0</v>
          </cell>
          <cell r="AK2599">
            <v>0</v>
          </cell>
          <cell r="AL2599">
            <v>0</v>
          </cell>
          <cell r="AM2599">
            <v>0</v>
          </cell>
          <cell r="AN2599">
            <v>0</v>
          </cell>
          <cell r="AO2599">
            <v>0</v>
          </cell>
          <cell r="AQ2599">
            <v>0</v>
          </cell>
          <cell r="AR2599">
            <v>0</v>
          </cell>
        </row>
        <row r="2600">
          <cell r="C2600">
            <v>0</v>
          </cell>
          <cell r="E2600">
            <v>0</v>
          </cell>
          <cell r="F2600">
            <v>0</v>
          </cell>
          <cell r="G2600">
            <v>0</v>
          </cell>
          <cell r="H2600">
            <v>0</v>
          </cell>
          <cell r="I2600">
            <v>0</v>
          </cell>
          <cell r="J2600">
            <v>0</v>
          </cell>
          <cell r="K2600">
            <v>0</v>
          </cell>
          <cell r="L2600">
            <v>0</v>
          </cell>
          <cell r="M2600">
            <v>0</v>
          </cell>
          <cell r="N2600">
            <v>0</v>
          </cell>
          <cell r="O2600">
            <v>0</v>
          </cell>
          <cell r="P2600">
            <v>0</v>
          </cell>
          <cell r="Q2600">
            <v>0</v>
          </cell>
          <cell r="R2600">
            <v>0</v>
          </cell>
          <cell r="S2600">
            <v>0</v>
          </cell>
          <cell r="T2600">
            <v>0</v>
          </cell>
          <cell r="U2600">
            <v>0</v>
          </cell>
          <cell r="V2600">
            <v>0</v>
          </cell>
          <cell r="W2600">
            <v>0</v>
          </cell>
          <cell r="X2600">
            <v>0</v>
          </cell>
          <cell r="Y2600">
            <v>0</v>
          </cell>
          <cell r="Z2600">
            <v>0</v>
          </cell>
          <cell r="AA2600">
            <v>0</v>
          </cell>
          <cell r="AB2600">
            <v>0</v>
          </cell>
          <cell r="AC2600">
            <v>0</v>
          </cell>
          <cell r="AD2600">
            <v>0</v>
          </cell>
          <cell r="AE2600">
            <v>0</v>
          </cell>
          <cell r="AF2600">
            <v>0</v>
          </cell>
          <cell r="AG2600">
            <v>0</v>
          </cell>
          <cell r="AH2600">
            <v>0</v>
          </cell>
          <cell r="AI2600">
            <v>0</v>
          </cell>
          <cell r="AJ2600">
            <v>0</v>
          </cell>
          <cell r="AK2600">
            <v>0</v>
          </cell>
          <cell r="AL2600">
            <v>0</v>
          </cell>
          <cell r="AM2600">
            <v>0</v>
          </cell>
          <cell r="AN2600">
            <v>0</v>
          </cell>
          <cell r="AO2600">
            <v>0</v>
          </cell>
          <cell r="AQ2600">
            <v>0</v>
          </cell>
          <cell r="AR2600">
            <v>0</v>
          </cell>
        </row>
        <row r="2601">
          <cell r="C2601">
            <v>0</v>
          </cell>
          <cell r="E2601">
            <v>0</v>
          </cell>
          <cell r="F2601">
            <v>0</v>
          </cell>
          <cell r="G2601">
            <v>0</v>
          </cell>
          <cell r="H2601">
            <v>0</v>
          </cell>
          <cell r="I2601">
            <v>0</v>
          </cell>
          <cell r="J2601">
            <v>0</v>
          </cell>
          <cell r="K2601">
            <v>0</v>
          </cell>
          <cell r="L2601">
            <v>0</v>
          </cell>
          <cell r="M2601">
            <v>0</v>
          </cell>
          <cell r="N2601">
            <v>0</v>
          </cell>
          <cell r="O2601">
            <v>0</v>
          </cell>
          <cell r="P2601">
            <v>0</v>
          </cell>
          <cell r="Q2601">
            <v>0</v>
          </cell>
          <cell r="R2601">
            <v>0</v>
          </cell>
          <cell r="S2601">
            <v>0</v>
          </cell>
          <cell r="T2601">
            <v>0</v>
          </cell>
          <cell r="U2601">
            <v>0</v>
          </cell>
          <cell r="V2601">
            <v>0</v>
          </cell>
          <cell r="W2601">
            <v>0</v>
          </cell>
          <cell r="X2601">
            <v>0</v>
          </cell>
          <cell r="Y2601">
            <v>0</v>
          </cell>
          <cell r="Z2601">
            <v>0</v>
          </cell>
          <cell r="AA2601">
            <v>0</v>
          </cell>
          <cell r="AB2601">
            <v>0</v>
          </cell>
          <cell r="AC2601">
            <v>0</v>
          </cell>
          <cell r="AD2601">
            <v>0</v>
          </cell>
          <cell r="AE2601">
            <v>0</v>
          </cell>
          <cell r="AF2601">
            <v>0</v>
          </cell>
          <cell r="AG2601">
            <v>0</v>
          </cell>
          <cell r="AH2601">
            <v>0</v>
          </cell>
          <cell r="AI2601">
            <v>0</v>
          </cell>
          <cell r="AJ2601">
            <v>0</v>
          </cell>
          <cell r="AK2601">
            <v>0</v>
          </cell>
          <cell r="AL2601">
            <v>0</v>
          </cell>
          <cell r="AM2601">
            <v>0</v>
          </cell>
          <cell r="AN2601">
            <v>0</v>
          </cell>
          <cell r="AO2601">
            <v>0</v>
          </cell>
          <cell r="AQ2601">
            <v>0</v>
          </cell>
          <cell r="AR2601">
            <v>0</v>
          </cell>
        </row>
        <row r="2602">
          <cell r="C2602">
            <v>0</v>
          </cell>
          <cell r="E2602">
            <v>0</v>
          </cell>
          <cell r="F2602">
            <v>0</v>
          </cell>
          <cell r="G2602">
            <v>0</v>
          </cell>
          <cell r="H2602">
            <v>0</v>
          </cell>
          <cell r="I2602">
            <v>0</v>
          </cell>
          <cell r="J2602">
            <v>0</v>
          </cell>
          <cell r="K2602">
            <v>0</v>
          </cell>
          <cell r="L2602">
            <v>0</v>
          </cell>
          <cell r="M2602">
            <v>0</v>
          </cell>
          <cell r="N2602">
            <v>0</v>
          </cell>
          <cell r="O2602">
            <v>0</v>
          </cell>
          <cell r="P2602">
            <v>0</v>
          </cell>
          <cell r="Q2602">
            <v>0</v>
          </cell>
          <cell r="R2602">
            <v>0</v>
          </cell>
          <cell r="S2602">
            <v>0</v>
          </cell>
          <cell r="T2602">
            <v>0</v>
          </cell>
          <cell r="U2602">
            <v>0</v>
          </cell>
          <cell r="V2602">
            <v>0</v>
          </cell>
          <cell r="W2602">
            <v>0</v>
          </cell>
          <cell r="X2602">
            <v>0</v>
          </cell>
          <cell r="Y2602">
            <v>0</v>
          </cell>
          <cell r="Z2602">
            <v>0</v>
          </cell>
          <cell r="AA2602">
            <v>0</v>
          </cell>
          <cell r="AB2602">
            <v>0</v>
          </cell>
          <cell r="AC2602">
            <v>0</v>
          </cell>
          <cell r="AD2602">
            <v>0</v>
          </cell>
          <cell r="AE2602">
            <v>0</v>
          </cell>
          <cell r="AF2602">
            <v>0</v>
          </cell>
          <cell r="AG2602">
            <v>0</v>
          </cell>
          <cell r="AH2602">
            <v>0</v>
          </cell>
          <cell r="AI2602">
            <v>0</v>
          </cell>
          <cell r="AJ2602">
            <v>0</v>
          </cell>
          <cell r="AK2602">
            <v>0</v>
          </cell>
          <cell r="AL2602">
            <v>0</v>
          </cell>
          <cell r="AM2602">
            <v>0</v>
          </cell>
          <cell r="AN2602">
            <v>0</v>
          </cell>
          <cell r="AO2602">
            <v>0</v>
          </cell>
          <cell r="AQ2602">
            <v>0</v>
          </cell>
          <cell r="AR2602">
            <v>0</v>
          </cell>
        </row>
        <row r="2603">
          <cell r="C2603">
            <v>0</v>
          </cell>
          <cell r="E2603">
            <v>0</v>
          </cell>
          <cell r="F2603">
            <v>0</v>
          </cell>
          <cell r="G2603">
            <v>0</v>
          </cell>
          <cell r="H2603">
            <v>0</v>
          </cell>
          <cell r="I2603">
            <v>0</v>
          </cell>
          <cell r="J2603">
            <v>0</v>
          </cell>
          <cell r="K2603">
            <v>0</v>
          </cell>
          <cell r="L2603">
            <v>0</v>
          </cell>
          <cell r="M2603">
            <v>0</v>
          </cell>
          <cell r="N2603">
            <v>0</v>
          </cell>
          <cell r="O2603">
            <v>0</v>
          </cell>
          <cell r="P2603">
            <v>0</v>
          </cell>
          <cell r="Q2603">
            <v>0</v>
          </cell>
          <cell r="R2603">
            <v>0</v>
          </cell>
          <cell r="S2603">
            <v>0</v>
          </cell>
          <cell r="T2603">
            <v>0</v>
          </cell>
          <cell r="U2603">
            <v>0</v>
          </cell>
          <cell r="V2603">
            <v>0</v>
          </cell>
          <cell r="W2603">
            <v>0</v>
          </cell>
          <cell r="X2603">
            <v>0</v>
          </cell>
          <cell r="Y2603">
            <v>0</v>
          </cell>
          <cell r="Z2603">
            <v>0</v>
          </cell>
          <cell r="AA2603">
            <v>0</v>
          </cell>
          <cell r="AB2603">
            <v>0</v>
          </cell>
          <cell r="AC2603">
            <v>0</v>
          </cell>
          <cell r="AD2603">
            <v>0</v>
          </cell>
          <cell r="AE2603">
            <v>0</v>
          </cell>
          <cell r="AF2603">
            <v>0</v>
          </cell>
          <cell r="AG2603">
            <v>0</v>
          </cell>
          <cell r="AH2603">
            <v>0</v>
          </cell>
          <cell r="AI2603">
            <v>0</v>
          </cell>
          <cell r="AJ2603">
            <v>0</v>
          </cell>
          <cell r="AK2603">
            <v>0</v>
          </cell>
          <cell r="AL2603">
            <v>0</v>
          </cell>
          <cell r="AM2603">
            <v>0</v>
          </cell>
          <cell r="AN2603">
            <v>0</v>
          </cell>
          <cell r="AO2603">
            <v>0</v>
          </cell>
          <cell r="AQ2603">
            <v>0</v>
          </cell>
          <cell r="AR2603">
            <v>0</v>
          </cell>
        </row>
        <row r="2604">
          <cell r="C2604">
            <v>0</v>
          </cell>
          <cell r="E2604">
            <v>0</v>
          </cell>
          <cell r="F2604">
            <v>0</v>
          </cell>
          <cell r="G2604">
            <v>0</v>
          </cell>
          <cell r="H2604">
            <v>0</v>
          </cell>
          <cell r="I2604">
            <v>0</v>
          </cell>
          <cell r="J2604">
            <v>0</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0</v>
          </cell>
          <cell r="AD2604">
            <v>0</v>
          </cell>
          <cell r="AE2604">
            <v>0</v>
          </cell>
          <cell r="AF2604">
            <v>0</v>
          </cell>
          <cell r="AG2604">
            <v>0</v>
          </cell>
          <cell r="AH2604">
            <v>0</v>
          </cell>
          <cell r="AI2604">
            <v>0</v>
          </cell>
          <cell r="AJ2604">
            <v>0</v>
          </cell>
          <cell r="AK2604">
            <v>0</v>
          </cell>
          <cell r="AL2604">
            <v>0</v>
          </cell>
          <cell r="AM2604">
            <v>0</v>
          </cell>
          <cell r="AN2604">
            <v>0</v>
          </cell>
          <cell r="AO2604">
            <v>0</v>
          </cell>
          <cell r="AQ2604">
            <v>0</v>
          </cell>
          <cell r="AR2604">
            <v>0</v>
          </cell>
        </row>
        <row r="2605">
          <cell r="C2605">
            <v>0</v>
          </cell>
          <cell r="E2605">
            <v>0</v>
          </cell>
          <cell r="F2605">
            <v>0</v>
          </cell>
          <cell r="G2605">
            <v>0</v>
          </cell>
          <cell r="H2605">
            <v>0</v>
          </cell>
          <cell r="I2605">
            <v>0</v>
          </cell>
          <cell r="J2605">
            <v>0</v>
          </cell>
          <cell r="K2605">
            <v>0</v>
          </cell>
          <cell r="L2605">
            <v>0</v>
          </cell>
          <cell r="M2605">
            <v>0</v>
          </cell>
          <cell r="N2605">
            <v>0</v>
          </cell>
          <cell r="O2605">
            <v>0</v>
          </cell>
          <cell r="P2605">
            <v>0</v>
          </cell>
          <cell r="Q2605">
            <v>0</v>
          </cell>
          <cell r="R2605">
            <v>0</v>
          </cell>
          <cell r="S2605">
            <v>0</v>
          </cell>
          <cell r="T2605">
            <v>0</v>
          </cell>
          <cell r="U2605">
            <v>0</v>
          </cell>
          <cell r="V2605">
            <v>0</v>
          </cell>
          <cell r="W2605">
            <v>0</v>
          </cell>
          <cell r="X2605">
            <v>0</v>
          </cell>
          <cell r="Y2605">
            <v>0</v>
          </cell>
          <cell r="Z2605">
            <v>0</v>
          </cell>
          <cell r="AA2605">
            <v>0</v>
          </cell>
          <cell r="AB2605">
            <v>0</v>
          </cell>
          <cell r="AC2605">
            <v>0</v>
          </cell>
          <cell r="AD2605">
            <v>0</v>
          </cell>
          <cell r="AE2605">
            <v>0</v>
          </cell>
          <cell r="AF2605">
            <v>0</v>
          </cell>
          <cell r="AG2605">
            <v>0</v>
          </cell>
          <cell r="AH2605">
            <v>0</v>
          </cell>
          <cell r="AI2605">
            <v>0</v>
          </cell>
          <cell r="AJ2605">
            <v>0</v>
          </cell>
          <cell r="AK2605">
            <v>0</v>
          </cell>
          <cell r="AL2605">
            <v>0</v>
          </cell>
          <cell r="AM2605">
            <v>0</v>
          </cell>
          <cell r="AN2605">
            <v>0</v>
          </cell>
          <cell r="AO2605">
            <v>0</v>
          </cell>
          <cell r="AQ2605">
            <v>0</v>
          </cell>
          <cell r="AR2605">
            <v>0</v>
          </cell>
        </row>
        <row r="2606">
          <cell r="C2606">
            <v>0</v>
          </cell>
          <cell r="E2606">
            <v>0</v>
          </cell>
          <cell r="F2606">
            <v>0</v>
          </cell>
          <cell r="G2606">
            <v>0</v>
          </cell>
          <cell r="H2606">
            <v>0</v>
          </cell>
          <cell r="I2606">
            <v>0</v>
          </cell>
          <cell r="J2606">
            <v>0</v>
          </cell>
          <cell r="K2606">
            <v>0</v>
          </cell>
          <cell r="L2606">
            <v>0</v>
          </cell>
          <cell r="M2606">
            <v>0</v>
          </cell>
          <cell r="N2606">
            <v>0</v>
          </cell>
          <cell r="O2606">
            <v>0</v>
          </cell>
          <cell r="P2606">
            <v>0</v>
          </cell>
          <cell r="Q2606">
            <v>0</v>
          </cell>
          <cell r="R2606">
            <v>0</v>
          </cell>
          <cell r="S2606">
            <v>0</v>
          </cell>
          <cell r="T2606">
            <v>0</v>
          </cell>
          <cell r="U2606">
            <v>0</v>
          </cell>
          <cell r="V2606">
            <v>0</v>
          </cell>
          <cell r="W2606">
            <v>0</v>
          </cell>
          <cell r="X2606">
            <v>0</v>
          </cell>
          <cell r="Y2606">
            <v>0</v>
          </cell>
          <cell r="Z2606">
            <v>0</v>
          </cell>
          <cell r="AA2606">
            <v>0</v>
          </cell>
          <cell r="AB2606">
            <v>0</v>
          </cell>
          <cell r="AC2606">
            <v>0</v>
          </cell>
          <cell r="AD2606">
            <v>0</v>
          </cell>
          <cell r="AE2606">
            <v>0</v>
          </cell>
          <cell r="AF2606">
            <v>0</v>
          </cell>
          <cell r="AG2606">
            <v>0</v>
          </cell>
          <cell r="AH2606">
            <v>0</v>
          </cell>
          <cell r="AI2606">
            <v>0</v>
          </cell>
          <cell r="AJ2606">
            <v>0</v>
          </cell>
          <cell r="AK2606">
            <v>0</v>
          </cell>
          <cell r="AL2606">
            <v>0</v>
          </cell>
          <cell r="AM2606">
            <v>0</v>
          </cell>
          <cell r="AN2606">
            <v>0</v>
          </cell>
          <cell r="AO2606">
            <v>0</v>
          </cell>
          <cell r="AQ2606">
            <v>0</v>
          </cell>
          <cell r="AR2606">
            <v>0</v>
          </cell>
        </row>
        <row r="2607">
          <cell r="C2607">
            <v>0</v>
          </cell>
          <cell r="E2607">
            <v>0</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cell r="AF2607">
            <v>0</v>
          </cell>
          <cell r="AG2607">
            <v>0</v>
          </cell>
          <cell r="AH2607">
            <v>0</v>
          </cell>
          <cell r="AI2607">
            <v>0</v>
          </cell>
          <cell r="AJ2607">
            <v>0</v>
          </cell>
          <cell r="AK2607">
            <v>0</v>
          </cell>
          <cell r="AL2607">
            <v>0</v>
          </cell>
          <cell r="AM2607">
            <v>0</v>
          </cell>
          <cell r="AN2607">
            <v>0</v>
          </cell>
          <cell r="AO2607">
            <v>0</v>
          </cell>
          <cell r="AQ2607">
            <v>0</v>
          </cell>
          <cell r="AR2607">
            <v>0</v>
          </cell>
        </row>
        <row r="2608">
          <cell r="C2608">
            <v>0</v>
          </cell>
          <cell r="E2608">
            <v>0</v>
          </cell>
          <cell r="F2608">
            <v>0</v>
          </cell>
          <cell r="G2608">
            <v>0</v>
          </cell>
          <cell r="H2608">
            <v>0</v>
          </cell>
          <cell r="I2608">
            <v>0</v>
          </cell>
          <cell r="J2608">
            <v>0</v>
          </cell>
          <cell r="K2608">
            <v>0</v>
          </cell>
          <cell r="L2608">
            <v>0</v>
          </cell>
          <cell r="M2608">
            <v>0</v>
          </cell>
          <cell r="N2608">
            <v>0</v>
          </cell>
          <cell r="O2608">
            <v>0</v>
          </cell>
          <cell r="P2608">
            <v>0</v>
          </cell>
          <cell r="Q2608">
            <v>0</v>
          </cell>
          <cell r="R2608">
            <v>0</v>
          </cell>
          <cell r="S2608">
            <v>0</v>
          </cell>
          <cell r="T2608">
            <v>0</v>
          </cell>
          <cell r="U2608">
            <v>0</v>
          </cell>
          <cell r="V2608">
            <v>0</v>
          </cell>
          <cell r="W2608">
            <v>0</v>
          </cell>
          <cell r="X2608">
            <v>0</v>
          </cell>
          <cell r="Y2608">
            <v>0</v>
          </cell>
          <cell r="Z2608">
            <v>0</v>
          </cell>
          <cell r="AA2608">
            <v>0</v>
          </cell>
          <cell r="AB2608">
            <v>0</v>
          </cell>
          <cell r="AC2608">
            <v>0</v>
          </cell>
          <cell r="AD2608">
            <v>0</v>
          </cell>
          <cell r="AE2608">
            <v>0</v>
          </cell>
          <cell r="AF2608">
            <v>0</v>
          </cell>
          <cell r="AG2608">
            <v>0</v>
          </cell>
          <cell r="AH2608">
            <v>0</v>
          </cell>
          <cell r="AI2608">
            <v>0</v>
          </cell>
          <cell r="AJ2608">
            <v>0</v>
          </cell>
          <cell r="AK2608">
            <v>0</v>
          </cell>
          <cell r="AL2608">
            <v>0</v>
          </cell>
          <cell r="AM2608">
            <v>0</v>
          </cell>
          <cell r="AN2608">
            <v>0</v>
          </cell>
          <cell r="AO2608">
            <v>0</v>
          </cell>
          <cell r="AQ2608">
            <v>0</v>
          </cell>
          <cell r="AR2608">
            <v>0</v>
          </cell>
        </row>
        <row r="2609">
          <cell r="C2609">
            <v>0</v>
          </cell>
          <cell r="E2609">
            <v>0</v>
          </cell>
          <cell r="F2609">
            <v>0</v>
          </cell>
          <cell r="G2609">
            <v>0</v>
          </cell>
          <cell r="H2609">
            <v>0</v>
          </cell>
          <cell r="I2609">
            <v>0</v>
          </cell>
          <cell r="J2609">
            <v>0</v>
          </cell>
          <cell r="K2609">
            <v>0</v>
          </cell>
          <cell r="L2609">
            <v>0</v>
          </cell>
          <cell r="M2609">
            <v>0</v>
          </cell>
          <cell r="N2609">
            <v>0</v>
          </cell>
          <cell r="O2609">
            <v>0</v>
          </cell>
          <cell r="P2609">
            <v>0</v>
          </cell>
          <cell r="Q2609">
            <v>0</v>
          </cell>
          <cell r="R2609">
            <v>0</v>
          </cell>
          <cell r="S2609">
            <v>0</v>
          </cell>
          <cell r="T2609">
            <v>0</v>
          </cell>
          <cell r="U2609">
            <v>0</v>
          </cell>
          <cell r="V2609">
            <v>0</v>
          </cell>
          <cell r="W2609">
            <v>0</v>
          </cell>
          <cell r="X2609">
            <v>0</v>
          </cell>
          <cell r="Y2609">
            <v>0</v>
          </cell>
          <cell r="Z2609">
            <v>0</v>
          </cell>
          <cell r="AA2609">
            <v>0</v>
          </cell>
          <cell r="AB2609">
            <v>0</v>
          </cell>
          <cell r="AC2609">
            <v>0</v>
          </cell>
          <cell r="AD2609">
            <v>0</v>
          </cell>
          <cell r="AE2609">
            <v>0</v>
          </cell>
          <cell r="AF2609">
            <v>0</v>
          </cell>
          <cell r="AG2609">
            <v>0</v>
          </cell>
          <cell r="AH2609">
            <v>0</v>
          </cell>
          <cell r="AI2609">
            <v>0</v>
          </cell>
          <cell r="AJ2609">
            <v>0</v>
          </cell>
          <cell r="AK2609">
            <v>0</v>
          </cell>
          <cell r="AL2609">
            <v>0</v>
          </cell>
          <cell r="AM2609">
            <v>0</v>
          </cell>
          <cell r="AN2609">
            <v>0</v>
          </cell>
          <cell r="AO2609">
            <v>0</v>
          </cell>
          <cell r="AQ2609">
            <v>0</v>
          </cell>
          <cell r="AR2609">
            <v>0</v>
          </cell>
        </row>
        <row r="2610">
          <cell r="E2610">
            <v>0</v>
          </cell>
          <cell r="F2610">
            <v>0</v>
          </cell>
          <cell r="G2610">
            <v>0</v>
          </cell>
          <cell r="H2610">
            <v>0</v>
          </cell>
          <cell r="I2610">
            <v>0</v>
          </cell>
          <cell r="J2610">
            <v>0</v>
          </cell>
          <cell r="K2610">
            <v>0</v>
          </cell>
          <cell r="L2610">
            <v>0</v>
          </cell>
          <cell r="M2610">
            <v>0</v>
          </cell>
          <cell r="N2610">
            <v>0</v>
          </cell>
          <cell r="O2610">
            <v>0</v>
          </cell>
          <cell r="P2610">
            <v>0</v>
          </cell>
          <cell r="Q2610">
            <v>0</v>
          </cell>
          <cell r="R2610">
            <v>0</v>
          </cell>
          <cell r="S2610">
            <v>0</v>
          </cell>
          <cell r="T2610">
            <v>0</v>
          </cell>
          <cell r="U2610">
            <v>0</v>
          </cell>
          <cell r="V2610">
            <v>0</v>
          </cell>
          <cell r="W2610">
            <v>0</v>
          </cell>
          <cell r="X2610">
            <v>0</v>
          </cell>
          <cell r="Y2610">
            <v>0</v>
          </cell>
          <cell r="Z2610">
            <v>0</v>
          </cell>
          <cell r="AA2610">
            <v>0</v>
          </cell>
          <cell r="AB2610">
            <v>0</v>
          </cell>
          <cell r="AC2610">
            <v>0</v>
          </cell>
          <cell r="AD2610">
            <v>0</v>
          </cell>
          <cell r="AE2610">
            <v>0</v>
          </cell>
          <cell r="AF2610">
            <v>0</v>
          </cell>
          <cell r="AG2610">
            <v>0</v>
          </cell>
          <cell r="AH2610">
            <v>0</v>
          </cell>
          <cell r="AI2610">
            <v>0</v>
          </cell>
          <cell r="AJ2610">
            <v>0</v>
          </cell>
          <cell r="AK2610">
            <v>0</v>
          </cell>
          <cell r="AL2610">
            <v>0</v>
          </cell>
          <cell r="AM2610">
            <v>0</v>
          </cell>
          <cell r="AN2610">
            <v>0</v>
          </cell>
          <cell r="AO2610">
            <v>0</v>
          </cell>
          <cell r="AQ2610">
            <v>0</v>
          </cell>
          <cell r="AR2610">
            <v>0</v>
          </cell>
        </row>
        <row r="2611">
          <cell r="AQ2611">
            <v>0</v>
          </cell>
          <cell r="AR2611">
            <v>0</v>
          </cell>
        </row>
        <row r="2612">
          <cell r="C2612">
            <v>0</v>
          </cell>
          <cell r="E2612">
            <v>0</v>
          </cell>
          <cell r="F2612">
            <v>0</v>
          </cell>
          <cell r="G2612">
            <v>0</v>
          </cell>
          <cell r="H2612">
            <v>0</v>
          </cell>
          <cell r="I2612">
            <v>0</v>
          </cell>
          <cell r="J2612">
            <v>0</v>
          </cell>
          <cell r="K2612">
            <v>0</v>
          </cell>
          <cell r="L2612">
            <v>0</v>
          </cell>
          <cell r="M2612">
            <v>0</v>
          </cell>
          <cell r="N2612">
            <v>0</v>
          </cell>
          <cell r="O2612">
            <v>0</v>
          </cell>
          <cell r="P2612">
            <v>0</v>
          </cell>
          <cell r="Q2612">
            <v>0</v>
          </cell>
          <cell r="R2612">
            <v>0</v>
          </cell>
          <cell r="S2612">
            <v>0</v>
          </cell>
          <cell r="T2612">
            <v>0</v>
          </cell>
          <cell r="U2612">
            <v>0</v>
          </cell>
          <cell r="V2612">
            <v>0</v>
          </cell>
          <cell r="W2612">
            <v>0</v>
          </cell>
          <cell r="X2612">
            <v>0</v>
          </cell>
          <cell r="Y2612">
            <v>0</v>
          </cell>
          <cell r="Z2612">
            <v>0</v>
          </cell>
          <cell r="AA2612">
            <v>0</v>
          </cell>
          <cell r="AB2612">
            <v>0</v>
          </cell>
          <cell r="AC2612">
            <v>0</v>
          </cell>
          <cell r="AD2612">
            <v>0</v>
          </cell>
          <cell r="AE2612">
            <v>0</v>
          </cell>
          <cell r="AF2612">
            <v>0</v>
          </cell>
          <cell r="AG2612">
            <v>0</v>
          </cell>
          <cell r="AH2612">
            <v>0</v>
          </cell>
          <cell r="AI2612">
            <v>0</v>
          </cell>
          <cell r="AJ2612">
            <v>0</v>
          </cell>
          <cell r="AK2612">
            <v>0</v>
          </cell>
          <cell r="AL2612">
            <v>0</v>
          </cell>
          <cell r="AM2612">
            <v>0</v>
          </cell>
          <cell r="AN2612">
            <v>0</v>
          </cell>
          <cell r="AO2612">
            <v>0</v>
          </cell>
          <cell r="AQ2612">
            <v>0</v>
          </cell>
          <cell r="AR2612">
            <v>0</v>
          </cell>
        </row>
        <row r="2613">
          <cell r="C2613">
            <v>0</v>
          </cell>
          <cell r="E2613">
            <v>0</v>
          </cell>
          <cell r="F2613">
            <v>0</v>
          </cell>
          <cell r="G2613">
            <v>0</v>
          </cell>
          <cell r="H2613">
            <v>0</v>
          </cell>
          <cell r="I2613">
            <v>0</v>
          </cell>
          <cell r="J2613">
            <v>0</v>
          </cell>
          <cell r="K2613">
            <v>0</v>
          </cell>
          <cell r="L2613">
            <v>0</v>
          </cell>
          <cell r="M2613">
            <v>0</v>
          </cell>
          <cell r="N2613">
            <v>0</v>
          </cell>
          <cell r="O2613">
            <v>0</v>
          </cell>
          <cell r="P2613">
            <v>0</v>
          </cell>
          <cell r="Q2613">
            <v>0</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cell r="AF2613">
            <v>0</v>
          </cell>
          <cell r="AG2613">
            <v>0</v>
          </cell>
          <cell r="AH2613">
            <v>0</v>
          </cell>
          <cell r="AI2613">
            <v>0</v>
          </cell>
          <cell r="AJ2613">
            <v>0</v>
          </cell>
          <cell r="AK2613">
            <v>0</v>
          </cell>
          <cell r="AL2613">
            <v>0</v>
          </cell>
          <cell r="AM2613">
            <v>0</v>
          </cell>
          <cell r="AN2613">
            <v>0</v>
          </cell>
          <cell r="AO2613">
            <v>0</v>
          </cell>
          <cell r="AQ2613">
            <v>0</v>
          </cell>
          <cell r="AR2613">
            <v>0</v>
          </cell>
        </row>
        <row r="2614">
          <cell r="C2614">
            <v>0</v>
          </cell>
          <cell r="E2614">
            <v>0</v>
          </cell>
          <cell r="F2614">
            <v>0</v>
          </cell>
          <cell r="G2614">
            <v>0</v>
          </cell>
          <cell r="H2614">
            <v>0</v>
          </cell>
          <cell r="I2614">
            <v>0</v>
          </cell>
          <cell r="J2614">
            <v>0</v>
          </cell>
          <cell r="K2614">
            <v>0</v>
          </cell>
          <cell r="L2614">
            <v>0</v>
          </cell>
          <cell r="M2614">
            <v>0</v>
          </cell>
          <cell r="N2614">
            <v>0</v>
          </cell>
          <cell r="O2614">
            <v>0</v>
          </cell>
          <cell r="P2614">
            <v>0</v>
          </cell>
          <cell r="Q2614">
            <v>0</v>
          </cell>
          <cell r="R2614">
            <v>0</v>
          </cell>
          <cell r="S2614">
            <v>0</v>
          </cell>
          <cell r="T2614">
            <v>0</v>
          </cell>
          <cell r="U2614">
            <v>0</v>
          </cell>
          <cell r="V2614">
            <v>0</v>
          </cell>
          <cell r="W2614">
            <v>0</v>
          </cell>
          <cell r="X2614">
            <v>0</v>
          </cell>
          <cell r="Y2614">
            <v>0</v>
          </cell>
          <cell r="Z2614">
            <v>0</v>
          </cell>
          <cell r="AA2614">
            <v>0</v>
          </cell>
          <cell r="AB2614">
            <v>0</v>
          </cell>
          <cell r="AC2614">
            <v>0</v>
          </cell>
          <cell r="AD2614">
            <v>0</v>
          </cell>
          <cell r="AE2614">
            <v>0</v>
          </cell>
          <cell r="AF2614">
            <v>0</v>
          </cell>
          <cell r="AG2614">
            <v>0</v>
          </cell>
          <cell r="AH2614">
            <v>0</v>
          </cell>
          <cell r="AI2614">
            <v>0</v>
          </cell>
          <cell r="AJ2614">
            <v>0</v>
          </cell>
          <cell r="AK2614">
            <v>0</v>
          </cell>
          <cell r="AL2614">
            <v>0</v>
          </cell>
          <cell r="AM2614">
            <v>0</v>
          </cell>
          <cell r="AN2614">
            <v>0</v>
          </cell>
          <cell r="AO2614">
            <v>0</v>
          </cell>
          <cell r="AQ2614">
            <v>0</v>
          </cell>
          <cell r="AR2614">
            <v>0</v>
          </cell>
        </row>
        <row r="2615">
          <cell r="C2615">
            <v>0</v>
          </cell>
          <cell r="E2615">
            <v>0</v>
          </cell>
          <cell r="F2615">
            <v>0</v>
          </cell>
          <cell r="G2615">
            <v>0</v>
          </cell>
          <cell r="H2615">
            <v>0</v>
          </cell>
          <cell r="I2615">
            <v>0</v>
          </cell>
          <cell r="J2615">
            <v>0</v>
          </cell>
          <cell r="K2615">
            <v>0</v>
          </cell>
          <cell r="L2615">
            <v>0</v>
          </cell>
          <cell r="M2615">
            <v>0</v>
          </cell>
          <cell r="N2615">
            <v>0</v>
          </cell>
          <cell r="O2615">
            <v>0</v>
          </cell>
          <cell r="P2615">
            <v>0</v>
          </cell>
          <cell r="Q2615">
            <v>0</v>
          </cell>
          <cell r="R2615">
            <v>0</v>
          </cell>
          <cell r="S2615">
            <v>0</v>
          </cell>
          <cell r="T2615">
            <v>0</v>
          </cell>
          <cell r="U2615">
            <v>0</v>
          </cell>
          <cell r="V2615">
            <v>0</v>
          </cell>
          <cell r="W2615">
            <v>0</v>
          </cell>
          <cell r="X2615">
            <v>0</v>
          </cell>
          <cell r="Y2615">
            <v>0</v>
          </cell>
          <cell r="Z2615">
            <v>0</v>
          </cell>
          <cell r="AA2615">
            <v>0</v>
          </cell>
          <cell r="AB2615">
            <v>0</v>
          </cell>
          <cell r="AC2615">
            <v>0</v>
          </cell>
          <cell r="AD2615">
            <v>0</v>
          </cell>
          <cell r="AE2615">
            <v>0</v>
          </cell>
          <cell r="AF2615">
            <v>0</v>
          </cell>
          <cell r="AG2615">
            <v>0</v>
          </cell>
          <cell r="AH2615">
            <v>0</v>
          </cell>
          <cell r="AI2615">
            <v>0</v>
          </cell>
          <cell r="AJ2615">
            <v>0</v>
          </cell>
          <cell r="AK2615">
            <v>0</v>
          </cell>
          <cell r="AL2615">
            <v>0</v>
          </cell>
          <cell r="AM2615">
            <v>0</v>
          </cell>
          <cell r="AN2615">
            <v>0</v>
          </cell>
          <cell r="AO2615">
            <v>0</v>
          </cell>
          <cell r="AQ2615">
            <v>0</v>
          </cell>
          <cell r="AR2615">
            <v>0</v>
          </cell>
        </row>
        <row r="2616">
          <cell r="C2616">
            <v>0</v>
          </cell>
          <cell r="E2616">
            <v>0</v>
          </cell>
          <cell r="F2616">
            <v>0</v>
          </cell>
          <cell r="G2616">
            <v>0</v>
          </cell>
          <cell r="H2616">
            <v>0</v>
          </cell>
          <cell r="I2616">
            <v>0</v>
          </cell>
          <cell r="J2616">
            <v>0</v>
          </cell>
          <cell r="K2616">
            <v>0</v>
          </cell>
          <cell r="L2616">
            <v>0</v>
          </cell>
          <cell r="M2616">
            <v>0</v>
          </cell>
          <cell r="N2616">
            <v>0</v>
          </cell>
          <cell r="O2616">
            <v>0</v>
          </cell>
          <cell r="P2616">
            <v>0</v>
          </cell>
          <cell r="Q2616">
            <v>0</v>
          </cell>
          <cell r="R2616">
            <v>0</v>
          </cell>
          <cell r="S2616">
            <v>0</v>
          </cell>
          <cell r="T2616">
            <v>0</v>
          </cell>
          <cell r="U2616">
            <v>0</v>
          </cell>
          <cell r="V2616">
            <v>0</v>
          </cell>
          <cell r="W2616">
            <v>0</v>
          </cell>
          <cell r="X2616">
            <v>0</v>
          </cell>
          <cell r="Y2616">
            <v>0</v>
          </cell>
          <cell r="Z2616">
            <v>0</v>
          </cell>
          <cell r="AA2616">
            <v>0</v>
          </cell>
          <cell r="AB2616">
            <v>0</v>
          </cell>
          <cell r="AC2616">
            <v>0</v>
          </cell>
          <cell r="AD2616">
            <v>0</v>
          </cell>
          <cell r="AE2616">
            <v>0</v>
          </cell>
          <cell r="AF2616">
            <v>0</v>
          </cell>
          <cell r="AG2616">
            <v>0</v>
          </cell>
          <cell r="AH2616">
            <v>0</v>
          </cell>
          <cell r="AI2616">
            <v>0</v>
          </cell>
          <cell r="AJ2616">
            <v>0</v>
          </cell>
          <cell r="AK2616">
            <v>0</v>
          </cell>
          <cell r="AL2616">
            <v>0</v>
          </cell>
          <cell r="AM2616">
            <v>0</v>
          </cell>
          <cell r="AN2616">
            <v>0</v>
          </cell>
          <cell r="AO2616">
            <v>0</v>
          </cell>
          <cell r="AQ2616">
            <v>0</v>
          </cell>
          <cell r="AR2616">
            <v>0</v>
          </cell>
        </row>
        <row r="2617">
          <cell r="C2617">
            <v>0</v>
          </cell>
          <cell r="E2617">
            <v>0</v>
          </cell>
          <cell r="F2617">
            <v>0</v>
          </cell>
          <cell r="G2617">
            <v>0</v>
          </cell>
          <cell r="H2617">
            <v>0</v>
          </cell>
          <cell r="I2617">
            <v>0</v>
          </cell>
          <cell r="J2617">
            <v>0</v>
          </cell>
          <cell r="K2617">
            <v>0</v>
          </cell>
          <cell r="L2617">
            <v>0</v>
          </cell>
          <cell r="M2617">
            <v>0</v>
          </cell>
          <cell r="N2617">
            <v>0</v>
          </cell>
          <cell r="O2617">
            <v>0</v>
          </cell>
          <cell r="P2617">
            <v>0</v>
          </cell>
          <cell r="Q2617">
            <v>0</v>
          </cell>
          <cell r="R2617">
            <v>0</v>
          </cell>
          <cell r="S2617">
            <v>0</v>
          </cell>
          <cell r="T2617">
            <v>0</v>
          </cell>
          <cell r="U2617">
            <v>0</v>
          </cell>
          <cell r="V2617">
            <v>0</v>
          </cell>
          <cell r="W2617">
            <v>0</v>
          </cell>
          <cell r="X2617">
            <v>0</v>
          </cell>
          <cell r="Y2617">
            <v>0</v>
          </cell>
          <cell r="Z2617">
            <v>0</v>
          </cell>
          <cell r="AA2617">
            <v>0</v>
          </cell>
          <cell r="AB2617">
            <v>0</v>
          </cell>
          <cell r="AC2617">
            <v>0</v>
          </cell>
          <cell r="AD2617">
            <v>0</v>
          </cell>
          <cell r="AE2617">
            <v>0</v>
          </cell>
          <cell r="AF2617">
            <v>0</v>
          </cell>
          <cell r="AG2617">
            <v>0</v>
          </cell>
          <cell r="AH2617">
            <v>0</v>
          </cell>
          <cell r="AI2617">
            <v>0</v>
          </cell>
          <cell r="AJ2617">
            <v>0</v>
          </cell>
          <cell r="AK2617">
            <v>0</v>
          </cell>
          <cell r="AL2617">
            <v>0</v>
          </cell>
          <cell r="AM2617">
            <v>0</v>
          </cell>
          <cell r="AN2617">
            <v>0</v>
          </cell>
          <cell r="AO2617">
            <v>0</v>
          </cell>
          <cell r="AQ2617">
            <v>0</v>
          </cell>
          <cell r="AR2617">
            <v>0</v>
          </cell>
        </row>
        <row r="2618">
          <cell r="C2618">
            <v>0</v>
          </cell>
          <cell r="E2618">
            <v>0</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cell r="AF2618">
            <v>0</v>
          </cell>
          <cell r="AG2618">
            <v>0</v>
          </cell>
          <cell r="AH2618">
            <v>0</v>
          </cell>
          <cell r="AI2618">
            <v>0</v>
          </cell>
          <cell r="AJ2618">
            <v>0</v>
          </cell>
          <cell r="AK2618">
            <v>0</v>
          </cell>
          <cell r="AL2618">
            <v>0</v>
          </cell>
          <cell r="AM2618">
            <v>0</v>
          </cell>
          <cell r="AN2618">
            <v>0</v>
          </cell>
          <cell r="AO2618">
            <v>0</v>
          </cell>
          <cell r="AQ2618">
            <v>0</v>
          </cell>
          <cell r="AR2618">
            <v>0</v>
          </cell>
        </row>
        <row r="2619">
          <cell r="C2619">
            <v>0</v>
          </cell>
          <cell r="E2619">
            <v>0</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cell r="AF2619">
            <v>0</v>
          </cell>
          <cell r="AG2619">
            <v>0</v>
          </cell>
          <cell r="AH2619">
            <v>0</v>
          </cell>
          <cell r="AI2619">
            <v>0</v>
          </cell>
          <cell r="AJ2619">
            <v>0</v>
          </cell>
          <cell r="AK2619">
            <v>0</v>
          </cell>
          <cell r="AL2619">
            <v>0</v>
          </cell>
          <cell r="AM2619">
            <v>0</v>
          </cell>
          <cell r="AN2619">
            <v>0</v>
          </cell>
          <cell r="AO2619">
            <v>0</v>
          </cell>
          <cell r="AQ2619">
            <v>0</v>
          </cell>
          <cell r="AR2619">
            <v>0</v>
          </cell>
        </row>
        <row r="2620">
          <cell r="C2620">
            <v>0</v>
          </cell>
          <cell r="E2620">
            <v>0</v>
          </cell>
          <cell r="F2620">
            <v>0</v>
          </cell>
          <cell r="G2620">
            <v>0</v>
          </cell>
          <cell r="H2620">
            <v>0</v>
          </cell>
          <cell r="I2620">
            <v>0</v>
          </cell>
          <cell r="J2620">
            <v>0</v>
          </cell>
          <cell r="K2620">
            <v>0</v>
          </cell>
          <cell r="L2620">
            <v>0</v>
          </cell>
          <cell r="M2620">
            <v>0</v>
          </cell>
          <cell r="N2620">
            <v>0</v>
          </cell>
          <cell r="O2620">
            <v>0</v>
          </cell>
          <cell r="P2620">
            <v>0</v>
          </cell>
          <cell r="Q2620">
            <v>0</v>
          </cell>
          <cell r="R2620">
            <v>0</v>
          </cell>
          <cell r="S2620">
            <v>0</v>
          </cell>
          <cell r="T2620">
            <v>0</v>
          </cell>
          <cell r="U2620">
            <v>0</v>
          </cell>
          <cell r="V2620">
            <v>0</v>
          </cell>
          <cell r="W2620">
            <v>0</v>
          </cell>
          <cell r="X2620">
            <v>0</v>
          </cell>
          <cell r="Y2620">
            <v>0</v>
          </cell>
          <cell r="Z2620">
            <v>0</v>
          </cell>
          <cell r="AA2620">
            <v>0</v>
          </cell>
          <cell r="AB2620">
            <v>0</v>
          </cell>
          <cell r="AC2620">
            <v>0</v>
          </cell>
          <cell r="AD2620">
            <v>0</v>
          </cell>
          <cell r="AE2620">
            <v>0</v>
          </cell>
          <cell r="AF2620">
            <v>0</v>
          </cell>
          <cell r="AG2620">
            <v>0</v>
          </cell>
          <cell r="AH2620">
            <v>0</v>
          </cell>
          <cell r="AI2620">
            <v>0</v>
          </cell>
          <cell r="AJ2620">
            <v>0</v>
          </cell>
          <cell r="AK2620">
            <v>0</v>
          </cell>
          <cell r="AL2620">
            <v>0</v>
          </cell>
          <cell r="AM2620">
            <v>0</v>
          </cell>
          <cell r="AN2620">
            <v>0</v>
          </cell>
          <cell r="AO2620">
            <v>0</v>
          </cell>
          <cell r="AQ2620">
            <v>0</v>
          </cell>
          <cell r="AR2620">
            <v>0</v>
          </cell>
        </row>
        <row r="2621">
          <cell r="C2621">
            <v>0</v>
          </cell>
          <cell r="E2621">
            <v>0</v>
          </cell>
          <cell r="F2621">
            <v>0</v>
          </cell>
          <cell r="G2621">
            <v>0</v>
          </cell>
          <cell r="H2621">
            <v>0</v>
          </cell>
          <cell r="I2621">
            <v>0</v>
          </cell>
          <cell r="J2621">
            <v>0</v>
          </cell>
          <cell r="K2621">
            <v>0</v>
          </cell>
          <cell r="L2621">
            <v>0</v>
          </cell>
          <cell r="M2621">
            <v>0</v>
          </cell>
          <cell r="N2621">
            <v>0</v>
          </cell>
          <cell r="O2621">
            <v>0</v>
          </cell>
          <cell r="P2621">
            <v>0</v>
          </cell>
          <cell r="Q2621">
            <v>0</v>
          </cell>
          <cell r="R2621">
            <v>0</v>
          </cell>
          <cell r="S2621">
            <v>0</v>
          </cell>
          <cell r="T2621">
            <v>0</v>
          </cell>
          <cell r="U2621">
            <v>0</v>
          </cell>
          <cell r="V2621">
            <v>0</v>
          </cell>
          <cell r="W2621">
            <v>0</v>
          </cell>
          <cell r="X2621">
            <v>0</v>
          </cell>
          <cell r="Y2621">
            <v>0</v>
          </cell>
          <cell r="Z2621">
            <v>0</v>
          </cell>
          <cell r="AA2621">
            <v>0</v>
          </cell>
          <cell r="AB2621">
            <v>0</v>
          </cell>
          <cell r="AC2621">
            <v>0</v>
          </cell>
          <cell r="AD2621">
            <v>0</v>
          </cell>
          <cell r="AE2621">
            <v>0</v>
          </cell>
          <cell r="AF2621">
            <v>0</v>
          </cell>
          <cell r="AG2621">
            <v>0</v>
          </cell>
          <cell r="AH2621">
            <v>0</v>
          </cell>
          <cell r="AI2621">
            <v>0</v>
          </cell>
          <cell r="AJ2621">
            <v>0</v>
          </cell>
          <cell r="AK2621">
            <v>0</v>
          </cell>
          <cell r="AL2621">
            <v>0</v>
          </cell>
          <cell r="AM2621">
            <v>0</v>
          </cell>
          <cell r="AN2621">
            <v>0</v>
          </cell>
          <cell r="AO2621">
            <v>0</v>
          </cell>
          <cell r="AQ2621">
            <v>0</v>
          </cell>
          <cell r="AR2621">
            <v>0</v>
          </cell>
        </row>
        <row r="2622">
          <cell r="C2622">
            <v>0</v>
          </cell>
          <cell r="E2622">
            <v>0</v>
          </cell>
          <cell r="F2622">
            <v>0</v>
          </cell>
          <cell r="G2622">
            <v>0</v>
          </cell>
          <cell r="H2622">
            <v>0</v>
          </cell>
          <cell r="I2622">
            <v>0</v>
          </cell>
          <cell r="J2622">
            <v>0</v>
          </cell>
          <cell r="K2622">
            <v>0</v>
          </cell>
          <cell r="L2622">
            <v>0</v>
          </cell>
          <cell r="M2622">
            <v>0</v>
          </cell>
          <cell r="N2622">
            <v>0</v>
          </cell>
          <cell r="O2622">
            <v>0</v>
          </cell>
          <cell r="P2622">
            <v>0</v>
          </cell>
          <cell r="Q2622">
            <v>0</v>
          </cell>
          <cell r="R2622">
            <v>0</v>
          </cell>
          <cell r="S2622">
            <v>0</v>
          </cell>
          <cell r="T2622">
            <v>0</v>
          </cell>
          <cell r="U2622">
            <v>0</v>
          </cell>
          <cell r="V2622">
            <v>0</v>
          </cell>
          <cell r="W2622">
            <v>0</v>
          </cell>
          <cell r="X2622">
            <v>0</v>
          </cell>
          <cell r="Y2622">
            <v>0</v>
          </cell>
          <cell r="Z2622">
            <v>0</v>
          </cell>
          <cell r="AA2622">
            <v>0</v>
          </cell>
          <cell r="AB2622">
            <v>0</v>
          </cell>
          <cell r="AC2622">
            <v>0</v>
          </cell>
          <cell r="AD2622">
            <v>0</v>
          </cell>
          <cell r="AE2622">
            <v>0</v>
          </cell>
          <cell r="AF2622">
            <v>0</v>
          </cell>
          <cell r="AG2622">
            <v>0</v>
          </cell>
          <cell r="AH2622">
            <v>0</v>
          </cell>
          <cell r="AI2622">
            <v>0</v>
          </cell>
          <cell r="AJ2622">
            <v>0</v>
          </cell>
          <cell r="AK2622">
            <v>0</v>
          </cell>
          <cell r="AL2622">
            <v>0</v>
          </cell>
          <cell r="AM2622">
            <v>0</v>
          </cell>
          <cell r="AN2622">
            <v>0</v>
          </cell>
          <cell r="AO2622">
            <v>0</v>
          </cell>
          <cell r="AQ2622">
            <v>0</v>
          </cell>
          <cell r="AR2622">
            <v>0</v>
          </cell>
        </row>
        <row r="2623">
          <cell r="C2623">
            <v>0</v>
          </cell>
          <cell r="E2623">
            <v>0</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cell r="AF2623">
            <v>0</v>
          </cell>
          <cell r="AG2623">
            <v>0</v>
          </cell>
          <cell r="AH2623">
            <v>0</v>
          </cell>
          <cell r="AI2623">
            <v>0</v>
          </cell>
          <cell r="AJ2623">
            <v>0</v>
          </cell>
          <cell r="AK2623">
            <v>0</v>
          </cell>
          <cell r="AL2623">
            <v>0</v>
          </cell>
          <cell r="AM2623">
            <v>0</v>
          </cell>
          <cell r="AN2623">
            <v>0</v>
          </cell>
          <cell r="AO2623">
            <v>0</v>
          </cell>
          <cell r="AQ2623">
            <v>0</v>
          </cell>
          <cell r="AR2623">
            <v>0</v>
          </cell>
        </row>
        <row r="2624">
          <cell r="C2624">
            <v>0</v>
          </cell>
          <cell r="E2624">
            <v>0</v>
          </cell>
          <cell r="F2624">
            <v>0</v>
          </cell>
          <cell r="G2624">
            <v>0</v>
          </cell>
          <cell r="H2624">
            <v>0</v>
          </cell>
          <cell r="I2624">
            <v>0</v>
          </cell>
          <cell r="J2624">
            <v>0</v>
          </cell>
          <cell r="K2624">
            <v>0</v>
          </cell>
          <cell r="L2624">
            <v>0</v>
          </cell>
          <cell r="M2624">
            <v>0</v>
          </cell>
          <cell r="N2624">
            <v>0</v>
          </cell>
          <cell r="O2624">
            <v>0</v>
          </cell>
          <cell r="P2624">
            <v>0</v>
          </cell>
          <cell r="Q2624">
            <v>0</v>
          </cell>
          <cell r="R2624">
            <v>0</v>
          </cell>
          <cell r="S2624">
            <v>0</v>
          </cell>
          <cell r="T2624">
            <v>0</v>
          </cell>
          <cell r="U2624">
            <v>0</v>
          </cell>
          <cell r="V2624">
            <v>0</v>
          </cell>
          <cell r="W2624">
            <v>0</v>
          </cell>
          <cell r="X2624">
            <v>0</v>
          </cell>
          <cell r="Y2624">
            <v>0</v>
          </cell>
          <cell r="Z2624">
            <v>0</v>
          </cell>
          <cell r="AA2624">
            <v>0</v>
          </cell>
          <cell r="AB2624">
            <v>0</v>
          </cell>
          <cell r="AC2624">
            <v>0</v>
          </cell>
          <cell r="AD2624">
            <v>0</v>
          </cell>
          <cell r="AE2624">
            <v>0</v>
          </cell>
          <cell r="AF2624">
            <v>0</v>
          </cell>
          <cell r="AG2624">
            <v>0</v>
          </cell>
          <cell r="AH2624">
            <v>0</v>
          </cell>
          <cell r="AI2624">
            <v>0</v>
          </cell>
          <cell r="AJ2624">
            <v>0</v>
          </cell>
          <cell r="AK2624">
            <v>0</v>
          </cell>
          <cell r="AL2624">
            <v>0</v>
          </cell>
          <cell r="AM2624">
            <v>0</v>
          </cell>
          <cell r="AN2624">
            <v>0</v>
          </cell>
          <cell r="AO2624">
            <v>0</v>
          </cell>
          <cell r="AQ2624">
            <v>0</v>
          </cell>
          <cell r="AR2624">
            <v>0</v>
          </cell>
        </row>
        <row r="2625">
          <cell r="C2625">
            <v>0</v>
          </cell>
          <cell r="E2625">
            <v>0</v>
          </cell>
          <cell r="F2625">
            <v>0</v>
          </cell>
          <cell r="G2625">
            <v>0</v>
          </cell>
          <cell r="H2625">
            <v>0</v>
          </cell>
          <cell r="I2625">
            <v>0</v>
          </cell>
          <cell r="J2625">
            <v>0</v>
          </cell>
          <cell r="K2625">
            <v>0</v>
          </cell>
          <cell r="L2625">
            <v>0</v>
          </cell>
          <cell r="M2625">
            <v>0</v>
          </cell>
          <cell r="N2625">
            <v>0</v>
          </cell>
          <cell r="O2625">
            <v>0</v>
          </cell>
          <cell r="P2625">
            <v>0</v>
          </cell>
          <cell r="Q2625">
            <v>0</v>
          </cell>
          <cell r="R2625">
            <v>0</v>
          </cell>
          <cell r="S2625">
            <v>0</v>
          </cell>
          <cell r="T2625">
            <v>0</v>
          </cell>
          <cell r="U2625">
            <v>0</v>
          </cell>
          <cell r="V2625">
            <v>0</v>
          </cell>
          <cell r="W2625">
            <v>0</v>
          </cell>
          <cell r="X2625">
            <v>0</v>
          </cell>
          <cell r="Y2625">
            <v>0</v>
          </cell>
          <cell r="Z2625">
            <v>0</v>
          </cell>
          <cell r="AA2625">
            <v>0</v>
          </cell>
          <cell r="AB2625">
            <v>0</v>
          </cell>
          <cell r="AC2625">
            <v>0</v>
          </cell>
          <cell r="AD2625">
            <v>0</v>
          </cell>
          <cell r="AE2625">
            <v>0</v>
          </cell>
          <cell r="AF2625">
            <v>0</v>
          </cell>
          <cell r="AG2625">
            <v>0</v>
          </cell>
          <cell r="AH2625">
            <v>0</v>
          </cell>
          <cell r="AI2625">
            <v>0</v>
          </cell>
          <cell r="AJ2625">
            <v>0</v>
          </cell>
          <cell r="AK2625">
            <v>0</v>
          </cell>
          <cell r="AL2625">
            <v>0</v>
          </cell>
          <cell r="AM2625">
            <v>0</v>
          </cell>
          <cell r="AN2625">
            <v>0</v>
          </cell>
          <cell r="AO2625">
            <v>0</v>
          </cell>
          <cell r="AQ2625">
            <v>0</v>
          </cell>
          <cell r="AR2625">
            <v>0</v>
          </cell>
        </row>
        <row r="2626">
          <cell r="C2626">
            <v>0</v>
          </cell>
          <cell r="E2626">
            <v>0</v>
          </cell>
          <cell r="F2626">
            <v>0</v>
          </cell>
          <cell r="G2626">
            <v>0</v>
          </cell>
          <cell r="H2626">
            <v>0</v>
          </cell>
          <cell r="I2626">
            <v>0</v>
          </cell>
          <cell r="J2626">
            <v>0</v>
          </cell>
          <cell r="K2626">
            <v>0</v>
          </cell>
          <cell r="L2626">
            <v>0</v>
          </cell>
          <cell r="M2626">
            <v>0</v>
          </cell>
          <cell r="N2626">
            <v>0</v>
          </cell>
          <cell r="O2626">
            <v>0</v>
          </cell>
          <cell r="P2626">
            <v>0</v>
          </cell>
          <cell r="Q2626">
            <v>0</v>
          </cell>
          <cell r="R2626">
            <v>0</v>
          </cell>
          <cell r="S2626">
            <v>0</v>
          </cell>
          <cell r="T2626">
            <v>0</v>
          </cell>
          <cell r="U2626">
            <v>0</v>
          </cell>
          <cell r="V2626">
            <v>0</v>
          </cell>
          <cell r="W2626">
            <v>0</v>
          </cell>
          <cell r="X2626">
            <v>0</v>
          </cell>
          <cell r="Y2626">
            <v>0</v>
          </cell>
          <cell r="Z2626">
            <v>0</v>
          </cell>
          <cell r="AA2626">
            <v>0</v>
          </cell>
          <cell r="AB2626">
            <v>0</v>
          </cell>
          <cell r="AC2626">
            <v>0</v>
          </cell>
          <cell r="AD2626">
            <v>0</v>
          </cell>
          <cell r="AE2626">
            <v>0</v>
          </cell>
          <cell r="AF2626">
            <v>0</v>
          </cell>
          <cell r="AG2626">
            <v>0</v>
          </cell>
          <cell r="AH2626">
            <v>0</v>
          </cell>
          <cell r="AI2626">
            <v>0</v>
          </cell>
          <cell r="AJ2626">
            <v>0</v>
          </cell>
          <cell r="AK2626">
            <v>0</v>
          </cell>
          <cell r="AL2626">
            <v>0</v>
          </cell>
          <cell r="AM2626">
            <v>0</v>
          </cell>
          <cell r="AN2626">
            <v>0</v>
          </cell>
          <cell r="AO2626">
            <v>0</v>
          </cell>
          <cell r="AQ2626">
            <v>0</v>
          </cell>
          <cell r="AR2626">
            <v>0</v>
          </cell>
        </row>
        <row r="2627">
          <cell r="C2627">
            <v>0</v>
          </cell>
          <cell r="E2627">
            <v>0</v>
          </cell>
          <cell r="F2627">
            <v>0</v>
          </cell>
          <cell r="G2627">
            <v>0</v>
          </cell>
          <cell r="H2627">
            <v>0</v>
          </cell>
          <cell r="I2627">
            <v>0</v>
          </cell>
          <cell r="J2627">
            <v>0</v>
          </cell>
          <cell r="K2627">
            <v>0</v>
          </cell>
          <cell r="L2627">
            <v>0</v>
          </cell>
          <cell r="M2627">
            <v>0</v>
          </cell>
          <cell r="N2627">
            <v>0</v>
          </cell>
          <cell r="O2627">
            <v>0</v>
          </cell>
          <cell r="P2627">
            <v>0</v>
          </cell>
          <cell r="Q2627">
            <v>0</v>
          </cell>
          <cell r="R2627">
            <v>0</v>
          </cell>
          <cell r="S2627">
            <v>0</v>
          </cell>
          <cell r="T2627">
            <v>0</v>
          </cell>
          <cell r="U2627">
            <v>0</v>
          </cell>
          <cell r="V2627">
            <v>0</v>
          </cell>
          <cell r="W2627">
            <v>0</v>
          </cell>
          <cell r="X2627">
            <v>0</v>
          </cell>
          <cell r="Y2627">
            <v>0</v>
          </cell>
          <cell r="Z2627">
            <v>0</v>
          </cell>
          <cell r="AA2627">
            <v>0</v>
          </cell>
          <cell r="AB2627">
            <v>0</v>
          </cell>
          <cell r="AC2627">
            <v>0</v>
          </cell>
          <cell r="AD2627">
            <v>0</v>
          </cell>
          <cell r="AE2627">
            <v>0</v>
          </cell>
          <cell r="AF2627">
            <v>0</v>
          </cell>
          <cell r="AG2627">
            <v>0</v>
          </cell>
          <cell r="AH2627">
            <v>0</v>
          </cell>
          <cell r="AI2627">
            <v>0</v>
          </cell>
          <cell r="AJ2627">
            <v>0</v>
          </cell>
          <cell r="AK2627">
            <v>0</v>
          </cell>
          <cell r="AL2627">
            <v>0</v>
          </cell>
          <cell r="AM2627">
            <v>0</v>
          </cell>
          <cell r="AN2627">
            <v>0</v>
          </cell>
          <cell r="AO2627">
            <v>0</v>
          </cell>
          <cell r="AQ2627">
            <v>0</v>
          </cell>
          <cell r="AR2627">
            <v>0</v>
          </cell>
        </row>
        <row r="2628">
          <cell r="C2628">
            <v>0</v>
          </cell>
          <cell r="E2628">
            <v>0</v>
          </cell>
          <cell r="F2628">
            <v>0</v>
          </cell>
          <cell r="G2628">
            <v>0</v>
          </cell>
          <cell r="H2628">
            <v>0</v>
          </cell>
          <cell r="I2628">
            <v>0</v>
          </cell>
          <cell r="J2628">
            <v>0</v>
          </cell>
          <cell r="K2628">
            <v>0</v>
          </cell>
          <cell r="L2628">
            <v>0</v>
          </cell>
          <cell r="M2628">
            <v>0</v>
          </cell>
          <cell r="N2628">
            <v>0</v>
          </cell>
          <cell r="O2628">
            <v>0</v>
          </cell>
          <cell r="P2628">
            <v>0</v>
          </cell>
          <cell r="Q2628">
            <v>0</v>
          </cell>
          <cell r="R2628">
            <v>0</v>
          </cell>
          <cell r="S2628">
            <v>0</v>
          </cell>
          <cell r="T2628">
            <v>0</v>
          </cell>
          <cell r="U2628">
            <v>0</v>
          </cell>
          <cell r="V2628">
            <v>0</v>
          </cell>
          <cell r="W2628">
            <v>0</v>
          </cell>
          <cell r="X2628">
            <v>0</v>
          </cell>
          <cell r="Y2628">
            <v>0</v>
          </cell>
          <cell r="Z2628">
            <v>0</v>
          </cell>
          <cell r="AA2628">
            <v>0</v>
          </cell>
          <cell r="AB2628">
            <v>0</v>
          </cell>
          <cell r="AC2628">
            <v>0</v>
          </cell>
          <cell r="AD2628">
            <v>0</v>
          </cell>
          <cell r="AE2628">
            <v>0</v>
          </cell>
          <cell r="AF2628">
            <v>0</v>
          </cell>
          <cell r="AG2628">
            <v>0</v>
          </cell>
          <cell r="AH2628">
            <v>0</v>
          </cell>
          <cell r="AI2628">
            <v>0</v>
          </cell>
          <cell r="AJ2628">
            <v>0</v>
          </cell>
          <cell r="AK2628">
            <v>0</v>
          </cell>
          <cell r="AL2628">
            <v>0</v>
          </cell>
          <cell r="AM2628">
            <v>0</v>
          </cell>
          <cell r="AN2628">
            <v>0</v>
          </cell>
          <cell r="AO2628">
            <v>0</v>
          </cell>
          <cell r="AQ2628">
            <v>0</v>
          </cell>
          <cell r="AR2628">
            <v>0</v>
          </cell>
        </row>
        <row r="2629">
          <cell r="E2629">
            <v>0</v>
          </cell>
          <cell r="F2629">
            <v>0</v>
          </cell>
          <cell r="G2629">
            <v>0</v>
          </cell>
          <cell r="H2629">
            <v>0</v>
          </cell>
          <cell r="I2629">
            <v>0</v>
          </cell>
          <cell r="J2629">
            <v>0</v>
          </cell>
          <cell r="K2629">
            <v>0</v>
          </cell>
          <cell r="L2629">
            <v>0</v>
          </cell>
          <cell r="M2629">
            <v>0</v>
          </cell>
          <cell r="N2629">
            <v>0</v>
          </cell>
          <cell r="O2629">
            <v>0</v>
          </cell>
          <cell r="P2629">
            <v>0</v>
          </cell>
          <cell r="Q2629">
            <v>0</v>
          </cell>
          <cell r="R2629">
            <v>0</v>
          </cell>
          <cell r="S2629">
            <v>0</v>
          </cell>
          <cell r="T2629">
            <v>0</v>
          </cell>
          <cell r="U2629">
            <v>0</v>
          </cell>
          <cell r="V2629">
            <v>0</v>
          </cell>
          <cell r="W2629">
            <v>0</v>
          </cell>
          <cell r="X2629">
            <v>0</v>
          </cell>
          <cell r="Y2629">
            <v>0</v>
          </cell>
          <cell r="Z2629">
            <v>0</v>
          </cell>
          <cell r="AA2629">
            <v>0</v>
          </cell>
          <cell r="AB2629">
            <v>0</v>
          </cell>
          <cell r="AC2629">
            <v>0</v>
          </cell>
          <cell r="AD2629">
            <v>0</v>
          </cell>
          <cell r="AE2629">
            <v>0</v>
          </cell>
          <cell r="AF2629">
            <v>0</v>
          </cell>
          <cell r="AG2629">
            <v>0</v>
          </cell>
          <cell r="AH2629">
            <v>0</v>
          </cell>
          <cell r="AI2629">
            <v>0</v>
          </cell>
          <cell r="AJ2629">
            <v>0</v>
          </cell>
          <cell r="AK2629">
            <v>0</v>
          </cell>
          <cell r="AL2629">
            <v>0</v>
          </cell>
          <cell r="AM2629">
            <v>0</v>
          </cell>
          <cell r="AN2629">
            <v>0</v>
          </cell>
          <cell r="AO2629">
            <v>0</v>
          </cell>
          <cell r="AQ2629">
            <v>0</v>
          </cell>
          <cell r="AR2629">
            <v>0</v>
          </cell>
        </row>
        <row r="2630">
          <cell r="AQ2630">
            <v>0</v>
          </cell>
          <cell r="AR2630">
            <v>0</v>
          </cell>
        </row>
        <row r="2631">
          <cell r="C2631">
            <v>0</v>
          </cell>
          <cell r="E2631">
            <v>0</v>
          </cell>
          <cell r="F2631">
            <v>0</v>
          </cell>
          <cell r="G2631">
            <v>0</v>
          </cell>
          <cell r="H2631">
            <v>0</v>
          </cell>
          <cell r="I2631">
            <v>0</v>
          </cell>
          <cell r="J2631">
            <v>0</v>
          </cell>
          <cell r="K2631">
            <v>0</v>
          </cell>
          <cell r="L2631">
            <v>0</v>
          </cell>
          <cell r="M2631">
            <v>0</v>
          </cell>
          <cell r="N2631">
            <v>0</v>
          </cell>
          <cell r="O2631">
            <v>0</v>
          </cell>
          <cell r="P2631">
            <v>0</v>
          </cell>
          <cell r="Q2631">
            <v>0</v>
          </cell>
          <cell r="R2631">
            <v>0</v>
          </cell>
          <cell r="S2631">
            <v>0</v>
          </cell>
          <cell r="T2631">
            <v>0</v>
          </cell>
          <cell r="U2631">
            <v>0</v>
          </cell>
          <cell r="V2631">
            <v>0</v>
          </cell>
          <cell r="W2631">
            <v>0</v>
          </cell>
          <cell r="X2631">
            <v>0</v>
          </cell>
          <cell r="Y2631">
            <v>0</v>
          </cell>
          <cell r="Z2631">
            <v>0</v>
          </cell>
          <cell r="AA2631">
            <v>0</v>
          </cell>
          <cell r="AB2631">
            <v>0</v>
          </cell>
          <cell r="AC2631">
            <v>0</v>
          </cell>
          <cell r="AD2631">
            <v>0</v>
          </cell>
          <cell r="AE2631">
            <v>0</v>
          </cell>
          <cell r="AF2631">
            <v>0</v>
          </cell>
          <cell r="AG2631">
            <v>0</v>
          </cell>
          <cell r="AH2631">
            <v>0</v>
          </cell>
          <cell r="AI2631">
            <v>0</v>
          </cell>
          <cell r="AJ2631">
            <v>0</v>
          </cell>
          <cell r="AK2631">
            <v>0</v>
          </cell>
          <cell r="AL2631">
            <v>0</v>
          </cell>
          <cell r="AM2631">
            <v>0</v>
          </cell>
          <cell r="AN2631">
            <v>0</v>
          </cell>
          <cell r="AO2631">
            <v>0</v>
          </cell>
          <cell r="AQ2631">
            <v>0</v>
          </cell>
          <cell r="AR2631">
            <v>0</v>
          </cell>
        </row>
        <row r="2632">
          <cell r="C2632">
            <v>0</v>
          </cell>
          <cell r="E2632">
            <v>0</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cell r="AF2632">
            <v>0</v>
          </cell>
          <cell r="AG2632">
            <v>0</v>
          </cell>
          <cell r="AH2632">
            <v>0</v>
          </cell>
          <cell r="AI2632">
            <v>0</v>
          </cell>
          <cell r="AJ2632">
            <v>0</v>
          </cell>
          <cell r="AK2632">
            <v>0</v>
          </cell>
          <cell r="AL2632">
            <v>0</v>
          </cell>
          <cell r="AM2632">
            <v>0</v>
          </cell>
          <cell r="AN2632">
            <v>0</v>
          </cell>
          <cell r="AO2632">
            <v>0</v>
          </cell>
          <cell r="AQ2632">
            <v>0</v>
          </cell>
          <cell r="AR2632">
            <v>0</v>
          </cell>
        </row>
        <row r="2633">
          <cell r="C2633">
            <v>0</v>
          </cell>
          <cell r="E2633">
            <v>0</v>
          </cell>
          <cell r="F2633">
            <v>0</v>
          </cell>
          <cell r="G2633">
            <v>0</v>
          </cell>
          <cell r="H2633">
            <v>0</v>
          </cell>
          <cell r="I2633">
            <v>0</v>
          </cell>
          <cell r="J2633">
            <v>0</v>
          </cell>
          <cell r="K2633">
            <v>0</v>
          </cell>
          <cell r="L2633">
            <v>0</v>
          </cell>
          <cell r="M2633">
            <v>0</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cell r="AF2633">
            <v>0</v>
          </cell>
          <cell r="AG2633">
            <v>0</v>
          </cell>
          <cell r="AH2633">
            <v>0</v>
          </cell>
          <cell r="AI2633">
            <v>0</v>
          </cell>
          <cell r="AJ2633">
            <v>0</v>
          </cell>
          <cell r="AK2633">
            <v>0</v>
          </cell>
          <cell r="AL2633">
            <v>0</v>
          </cell>
          <cell r="AM2633">
            <v>0</v>
          </cell>
          <cell r="AN2633">
            <v>0</v>
          </cell>
          <cell r="AO2633">
            <v>0</v>
          </cell>
          <cell r="AQ2633">
            <v>0</v>
          </cell>
          <cell r="AR2633">
            <v>0</v>
          </cell>
        </row>
        <row r="2634">
          <cell r="C2634">
            <v>0</v>
          </cell>
          <cell r="E2634">
            <v>0</v>
          </cell>
          <cell r="F2634">
            <v>0</v>
          </cell>
          <cell r="G2634">
            <v>0</v>
          </cell>
          <cell r="H2634">
            <v>0</v>
          </cell>
          <cell r="I2634">
            <v>0</v>
          </cell>
          <cell r="J2634">
            <v>0</v>
          </cell>
          <cell r="K2634">
            <v>0</v>
          </cell>
          <cell r="L2634">
            <v>0</v>
          </cell>
          <cell r="M2634">
            <v>0</v>
          </cell>
          <cell r="N2634">
            <v>0</v>
          </cell>
          <cell r="O2634">
            <v>0</v>
          </cell>
          <cell r="P2634">
            <v>0</v>
          </cell>
          <cell r="Q2634">
            <v>0</v>
          </cell>
          <cell r="R2634">
            <v>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cell r="AF2634">
            <v>0</v>
          </cell>
          <cell r="AG2634">
            <v>0</v>
          </cell>
          <cell r="AH2634">
            <v>0</v>
          </cell>
          <cell r="AI2634">
            <v>0</v>
          </cell>
          <cell r="AJ2634">
            <v>0</v>
          </cell>
          <cell r="AK2634">
            <v>0</v>
          </cell>
          <cell r="AL2634">
            <v>0</v>
          </cell>
          <cell r="AM2634">
            <v>0</v>
          </cell>
          <cell r="AN2634">
            <v>0</v>
          </cell>
          <cell r="AO2634">
            <v>0</v>
          </cell>
          <cell r="AQ2634">
            <v>0</v>
          </cell>
          <cell r="AR2634">
            <v>0</v>
          </cell>
        </row>
        <row r="2635">
          <cell r="C2635">
            <v>0</v>
          </cell>
          <cell r="E2635">
            <v>0</v>
          </cell>
          <cell r="F2635">
            <v>0</v>
          </cell>
          <cell r="G2635">
            <v>0</v>
          </cell>
          <cell r="H2635">
            <v>0</v>
          </cell>
          <cell r="I2635">
            <v>0</v>
          </cell>
          <cell r="J2635">
            <v>0</v>
          </cell>
          <cell r="K2635">
            <v>0</v>
          </cell>
          <cell r="L2635">
            <v>0</v>
          </cell>
          <cell r="M2635">
            <v>0</v>
          </cell>
          <cell r="N2635">
            <v>0</v>
          </cell>
          <cell r="O2635">
            <v>0</v>
          </cell>
          <cell r="P2635">
            <v>0</v>
          </cell>
          <cell r="Q2635">
            <v>0</v>
          </cell>
          <cell r="R2635">
            <v>0</v>
          </cell>
          <cell r="S2635">
            <v>0</v>
          </cell>
          <cell r="T2635">
            <v>0</v>
          </cell>
          <cell r="U2635">
            <v>0</v>
          </cell>
          <cell r="V2635">
            <v>0</v>
          </cell>
          <cell r="W2635">
            <v>0</v>
          </cell>
          <cell r="X2635">
            <v>0</v>
          </cell>
          <cell r="Y2635">
            <v>0</v>
          </cell>
          <cell r="Z2635">
            <v>0</v>
          </cell>
          <cell r="AA2635">
            <v>0</v>
          </cell>
          <cell r="AB2635">
            <v>0</v>
          </cell>
          <cell r="AC2635">
            <v>0</v>
          </cell>
          <cell r="AD2635">
            <v>0</v>
          </cell>
          <cell r="AE2635">
            <v>0</v>
          </cell>
          <cell r="AF2635">
            <v>0</v>
          </cell>
          <cell r="AG2635">
            <v>0</v>
          </cell>
          <cell r="AH2635">
            <v>0</v>
          </cell>
          <cell r="AI2635">
            <v>0</v>
          </cell>
          <cell r="AJ2635">
            <v>0</v>
          </cell>
          <cell r="AK2635">
            <v>0</v>
          </cell>
          <cell r="AL2635">
            <v>0</v>
          </cell>
          <cell r="AM2635">
            <v>0</v>
          </cell>
          <cell r="AN2635">
            <v>0</v>
          </cell>
          <cell r="AO2635">
            <v>0</v>
          </cell>
          <cell r="AQ2635">
            <v>0</v>
          </cell>
          <cell r="AR2635">
            <v>0</v>
          </cell>
        </row>
        <row r="2636">
          <cell r="C2636">
            <v>0</v>
          </cell>
          <cell r="E2636">
            <v>0</v>
          </cell>
          <cell r="F2636">
            <v>0</v>
          </cell>
          <cell r="G2636">
            <v>0</v>
          </cell>
          <cell r="H2636">
            <v>0</v>
          </cell>
          <cell r="I2636">
            <v>0</v>
          </cell>
          <cell r="J2636">
            <v>0</v>
          </cell>
          <cell r="K2636">
            <v>0</v>
          </cell>
          <cell r="L2636">
            <v>0</v>
          </cell>
          <cell r="M2636">
            <v>0</v>
          </cell>
          <cell r="N2636">
            <v>0</v>
          </cell>
          <cell r="O2636">
            <v>0</v>
          </cell>
          <cell r="P2636">
            <v>0</v>
          </cell>
          <cell r="Q2636">
            <v>0</v>
          </cell>
          <cell r="R2636">
            <v>0</v>
          </cell>
          <cell r="S2636">
            <v>0</v>
          </cell>
          <cell r="T2636">
            <v>0</v>
          </cell>
          <cell r="U2636">
            <v>0</v>
          </cell>
          <cell r="V2636">
            <v>0</v>
          </cell>
          <cell r="W2636">
            <v>0</v>
          </cell>
          <cell r="X2636">
            <v>0</v>
          </cell>
          <cell r="Y2636">
            <v>0</v>
          </cell>
          <cell r="Z2636">
            <v>0</v>
          </cell>
          <cell r="AA2636">
            <v>0</v>
          </cell>
          <cell r="AB2636">
            <v>0</v>
          </cell>
          <cell r="AC2636">
            <v>0</v>
          </cell>
          <cell r="AD2636">
            <v>0</v>
          </cell>
          <cell r="AE2636">
            <v>0</v>
          </cell>
          <cell r="AF2636">
            <v>0</v>
          </cell>
          <cell r="AG2636">
            <v>0</v>
          </cell>
          <cell r="AH2636">
            <v>0</v>
          </cell>
          <cell r="AI2636">
            <v>0</v>
          </cell>
          <cell r="AJ2636">
            <v>0</v>
          </cell>
          <cell r="AK2636">
            <v>0</v>
          </cell>
          <cell r="AL2636">
            <v>0</v>
          </cell>
          <cell r="AM2636">
            <v>0</v>
          </cell>
          <cell r="AN2636">
            <v>0</v>
          </cell>
          <cell r="AO2636">
            <v>0</v>
          </cell>
          <cell r="AQ2636">
            <v>0</v>
          </cell>
          <cell r="AR2636">
            <v>0</v>
          </cell>
        </row>
        <row r="2637">
          <cell r="C2637">
            <v>0</v>
          </cell>
          <cell r="E2637">
            <v>0</v>
          </cell>
          <cell r="F2637">
            <v>0</v>
          </cell>
          <cell r="G2637">
            <v>0</v>
          </cell>
          <cell r="H2637">
            <v>0</v>
          </cell>
          <cell r="I2637">
            <v>0</v>
          </cell>
          <cell r="J2637">
            <v>0</v>
          </cell>
          <cell r="K2637">
            <v>0</v>
          </cell>
          <cell r="L2637">
            <v>0</v>
          </cell>
          <cell r="M2637">
            <v>0</v>
          </cell>
          <cell r="N2637">
            <v>0</v>
          </cell>
          <cell r="O2637">
            <v>0</v>
          </cell>
          <cell r="P2637">
            <v>0</v>
          </cell>
          <cell r="Q2637">
            <v>0</v>
          </cell>
          <cell r="R2637">
            <v>0</v>
          </cell>
          <cell r="S2637">
            <v>0</v>
          </cell>
          <cell r="T2637">
            <v>0</v>
          </cell>
          <cell r="U2637">
            <v>0</v>
          </cell>
          <cell r="V2637">
            <v>0</v>
          </cell>
          <cell r="W2637">
            <v>0</v>
          </cell>
          <cell r="X2637">
            <v>0</v>
          </cell>
          <cell r="Y2637">
            <v>0</v>
          </cell>
          <cell r="Z2637">
            <v>0</v>
          </cell>
          <cell r="AA2637">
            <v>0</v>
          </cell>
          <cell r="AB2637">
            <v>0</v>
          </cell>
          <cell r="AC2637">
            <v>0</v>
          </cell>
          <cell r="AD2637">
            <v>0</v>
          </cell>
          <cell r="AE2637">
            <v>0</v>
          </cell>
          <cell r="AF2637">
            <v>0</v>
          </cell>
          <cell r="AG2637">
            <v>0</v>
          </cell>
          <cell r="AH2637">
            <v>0</v>
          </cell>
          <cell r="AI2637">
            <v>0</v>
          </cell>
          <cell r="AJ2637">
            <v>0</v>
          </cell>
          <cell r="AK2637">
            <v>0</v>
          </cell>
          <cell r="AL2637">
            <v>0</v>
          </cell>
          <cell r="AM2637">
            <v>0</v>
          </cell>
          <cell r="AN2637">
            <v>0</v>
          </cell>
          <cell r="AO2637">
            <v>0</v>
          </cell>
          <cell r="AQ2637">
            <v>0</v>
          </cell>
          <cell r="AR2637">
            <v>0</v>
          </cell>
        </row>
        <row r="2638">
          <cell r="C2638">
            <v>0</v>
          </cell>
          <cell r="E2638">
            <v>0</v>
          </cell>
          <cell r="F2638">
            <v>0</v>
          </cell>
          <cell r="G2638">
            <v>0</v>
          </cell>
          <cell r="H2638">
            <v>0</v>
          </cell>
          <cell r="I2638">
            <v>0</v>
          </cell>
          <cell r="J2638">
            <v>0</v>
          </cell>
          <cell r="K2638">
            <v>0</v>
          </cell>
          <cell r="L2638">
            <v>0</v>
          </cell>
          <cell r="M2638">
            <v>0</v>
          </cell>
          <cell r="N2638">
            <v>0</v>
          </cell>
          <cell r="O2638">
            <v>0</v>
          </cell>
          <cell r="P2638">
            <v>0</v>
          </cell>
          <cell r="Q2638">
            <v>0</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cell r="AF2638">
            <v>0</v>
          </cell>
          <cell r="AG2638">
            <v>0</v>
          </cell>
          <cell r="AH2638">
            <v>0</v>
          </cell>
          <cell r="AI2638">
            <v>0</v>
          </cell>
          <cell r="AJ2638">
            <v>0</v>
          </cell>
          <cell r="AK2638">
            <v>0</v>
          </cell>
          <cell r="AL2638">
            <v>0</v>
          </cell>
          <cell r="AM2638">
            <v>0</v>
          </cell>
          <cell r="AN2638">
            <v>0</v>
          </cell>
          <cell r="AO2638">
            <v>0</v>
          </cell>
          <cell r="AQ2638">
            <v>0</v>
          </cell>
          <cell r="AR2638">
            <v>0</v>
          </cell>
        </row>
        <row r="2639">
          <cell r="C2639">
            <v>0</v>
          </cell>
          <cell r="E2639">
            <v>0</v>
          </cell>
          <cell r="F2639">
            <v>0</v>
          </cell>
          <cell r="G2639">
            <v>0</v>
          </cell>
          <cell r="H2639">
            <v>0</v>
          </cell>
          <cell r="I2639">
            <v>0</v>
          </cell>
          <cell r="J2639">
            <v>0</v>
          </cell>
          <cell r="K2639">
            <v>0</v>
          </cell>
          <cell r="L2639">
            <v>0</v>
          </cell>
          <cell r="M2639">
            <v>0</v>
          </cell>
          <cell r="N2639">
            <v>0</v>
          </cell>
          <cell r="O2639">
            <v>0</v>
          </cell>
          <cell r="P2639">
            <v>0</v>
          </cell>
          <cell r="Q2639">
            <v>0</v>
          </cell>
          <cell r="R2639">
            <v>0</v>
          </cell>
          <cell r="S2639">
            <v>0</v>
          </cell>
          <cell r="T2639">
            <v>0</v>
          </cell>
          <cell r="U2639">
            <v>0</v>
          </cell>
          <cell r="V2639">
            <v>0</v>
          </cell>
          <cell r="W2639">
            <v>0</v>
          </cell>
          <cell r="X2639">
            <v>0</v>
          </cell>
          <cell r="Y2639">
            <v>0</v>
          </cell>
          <cell r="Z2639">
            <v>0</v>
          </cell>
          <cell r="AA2639">
            <v>0</v>
          </cell>
          <cell r="AB2639">
            <v>0</v>
          </cell>
          <cell r="AC2639">
            <v>0</v>
          </cell>
          <cell r="AD2639">
            <v>0</v>
          </cell>
          <cell r="AE2639">
            <v>0</v>
          </cell>
          <cell r="AF2639">
            <v>0</v>
          </cell>
          <cell r="AG2639">
            <v>0</v>
          </cell>
          <cell r="AH2639">
            <v>0</v>
          </cell>
          <cell r="AI2639">
            <v>0</v>
          </cell>
          <cell r="AJ2639">
            <v>0</v>
          </cell>
          <cell r="AK2639">
            <v>0</v>
          </cell>
          <cell r="AL2639">
            <v>0</v>
          </cell>
          <cell r="AM2639">
            <v>0</v>
          </cell>
          <cell r="AN2639">
            <v>0</v>
          </cell>
          <cell r="AO2639">
            <v>0</v>
          </cell>
          <cell r="AQ2639">
            <v>0</v>
          </cell>
          <cell r="AR2639">
            <v>0</v>
          </cell>
        </row>
        <row r="2640">
          <cell r="C2640">
            <v>0</v>
          </cell>
          <cell r="E2640">
            <v>0</v>
          </cell>
          <cell r="F2640">
            <v>0</v>
          </cell>
          <cell r="G2640">
            <v>0</v>
          </cell>
          <cell r="H2640">
            <v>0</v>
          </cell>
          <cell r="I2640">
            <v>0</v>
          </cell>
          <cell r="J2640">
            <v>0</v>
          </cell>
          <cell r="K2640">
            <v>0</v>
          </cell>
          <cell r="L2640">
            <v>0</v>
          </cell>
          <cell r="M2640">
            <v>0</v>
          </cell>
          <cell r="N2640">
            <v>0</v>
          </cell>
          <cell r="O2640">
            <v>0</v>
          </cell>
          <cell r="P2640">
            <v>0</v>
          </cell>
          <cell r="Q2640">
            <v>0</v>
          </cell>
          <cell r="R2640">
            <v>0</v>
          </cell>
          <cell r="S2640">
            <v>0</v>
          </cell>
          <cell r="T2640">
            <v>0</v>
          </cell>
          <cell r="U2640">
            <v>0</v>
          </cell>
          <cell r="V2640">
            <v>0</v>
          </cell>
          <cell r="W2640">
            <v>0</v>
          </cell>
          <cell r="X2640">
            <v>0</v>
          </cell>
          <cell r="Y2640">
            <v>0</v>
          </cell>
          <cell r="Z2640">
            <v>0</v>
          </cell>
          <cell r="AA2640">
            <v>0</v>
          </cell>
          <cell r="AB2640">
            <v>0</v>
          </cell>
          <cell r="AC2640">
            <v>0</v>
          </cell>
          <cell r="AD2640">
            <v>0</v>
          </cell>
          <cell r="AE2640">
            <v>0</v>
          </cell>
          <cell r="AF2640">
            <v>0</v>
          </cell>
          <cell r="AG2640">
            <v>0</v>
          </cell>
          <cell r="AH2640">
            <v>0</v>
          </cell>
          <cell r="AI2640">
            <v>0</v>
          </cell>
          <cell r="AJ2640">
            <v>0</v>
          </cell>
          <cell r="AK2640">
            <v>0</v>
          </cell>
          <cell r="AL2640">
            <v>0</v>
          </cell>
          <cell r="AM2640">
            <v>0</v>
          </cell>
          <cell r="AN2640">
            <v>0</v>
          </cell>
          <cell r="AO2640">
            <v>0</v>
          </cell>
          <cell r="AQ2640">
            <v>0</v>
          </cell>
          <cell r="AR2640">
            <v>0</v>
          </cell>
        </row>
        <row r="2641">
          <cell r="C2641">
            <v>0</v>
          </cell>
          <cell r="E2641">
            <v>0</v>
          </cell>
          <cell r="F2641">
            <v>0</v>
          </cell>
          <cell r="G2641">
            <v>0</v>
          </cell>
          <cell r="H2641">
            <v>0</v>
          </cell>
          <cell r="I2641">
            <v>0</v>
          </cell>
          <cell r="J2641">
            <v>0</v>
          </cell>
          <cell r="K2641">
            <v>0</v>
          </cell>
          <cell r="L2641">
            <v>0</v>
          </cell>
          <cell r="M2641">
            <v>0</v>
          </cell>
          <cell r="N2641">
            <v>0</v>
          </cell>
          <cell r="O2641">
            <v>0</v>
          </cell>
          <cell r="P2641">
            <v>0</v>
          </cell>
          <cell r="Q2641">
            <v>0</v>
          </cell>
          <cell r="R2641">
            <v>0</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cell r="AF2641">
            <v>0</v>
          </cell>
          <cell r="AG2641">
            <v>0</v>
          </cell>
          <cell r="AH2641">
            <v>0</v>
          </cell>
          <cell r="AI2641">
            <v>0</v>
          </cell>
          <cell r="AJ2641">
            <v>0</v>
          </cell>
          <cell r="AK2641">
            <v>0</v>
          </cell>
          <cell r="AL2641">
            <v>0</v>
          </cell>
          <cell r="AM2641">
            <v>0</v>
          </cell>
          <cell r="AN2641">
            <v>0</v>
          </cell>
          <cell r="AO2641">
            <v>0</v>
          </cell>
          <cell r="AQ2641">
            <v>0</v>
          </cell>
          <cell r="AR2641">
            <v>0</v>
          </cell>
        </row>
        <row r="2642">
          <cell r="C2642">
            <v>0</v>
          </cell>
          <cell r="E2642">
            <v>0</v>
          </cell>
          <cell r="F2642">
            <v>0</v>
          </cell>
          <cell r="G2642">
            <v>0</v>
          </cell>
          <cell r="H2642">
            <v>0</v>
          </cell>
          <cell r="I2642">
            <v>0</v>
          </cell>
          <cell r="J2642">
            <v>0</v>
          </cell>
          <cell r="K2642">
            <v>0</v>
          </cell>
          <cell r="L2642">
            <v>0</v>
          </cell>
          <cell r="M2642">
            <v>0</v>
          </cell>
          <cell r="N2642">
            <v>0</v>
          </cell>
          <cell r="O2642">
            <v>0</v>
          </cell>
          <cell r="P2642">
            <v>0</v>
          </cell>
          <cell r="Q2642">
            <v>0</v>
          </cell>
          <cell r="R2642">
            <v>0</v>
          </cell>
          <cell r="S2642">
            <v>0</v>
          </cell>
          <cell r="T2642">
            <v>0</v>
          </cell>
          <cell r="U2642">
            <v>0</v>
          </cell>
          <cell r="V2642">
            <v>0</v>
          </cell>
          <cell r="W2642">
            <v>0</v>
          </cell>
          <cell r="X2642">
            <v>0</v>
          </cell>
          <cell r="Y2642">
            <v>0</v>
          </cell>
          <cell r="Z2642">
            <v>0</v>
          </cell>
          <cell r="AA2642">
            <v>0</v>
          </cell>
          <cell r="AB2642">
            <v>0</v>
          </cell>
          <cell r="AC2642">
            <v>0</v>
          </cell>
          <cell r="AD2642">
            <v>0</v>
          </cell>
          <cell r="AE2642">
            <v>0</v>
          </cell>
          <cell r="AF2642">
            <v>0</v>
          </cell>
          <cell r="AG2642">
            <v>0</v>
          </cell>
          <cell r="AH2642">
            <v>0</v>
          </cell>
          <cell r="AI2642">
            <v>0</v>
          </cell>
          <cell r="AJ2642">
            <v>0</v>
          </cell>
          <cell r="AK2642">
            <v>0</v>
          </cell>
          <cell r="AL2642">
            <v>0</v>
          </cell>
          <cell r="AM2642">
            <v>0</v>
          </cell>
          <cell r="AN2642">
            <v>0</v>
          </cell>
          <cell r="AO2642">
            <v>0</v>
          </cell>
          <cell r="AQ2642">
            <v>0</v>
          </cell>
          <cell r="AR2642">
            <v>0</v>
          </cell>
        </row>
        <row r="2643">
          <cell r="C2643">
            <v>0</v>
          </cell>
          <cell r="E2643">
            <v>0</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cell r="AF2643">
            <v>0</v>
          </cell>
          <cell r="AG2643">
            <v>0</v>
          </cell>
          <cell r="AH2643">
            <v>0</v>
          </cell>
          <cell r="AI2643">
            <v>0</v>
          </cell>
          <cell r="AJ2643">
            <v>0</v>
          </cell>
          <cell r="AK2643">
            <v>0</v>
          </cell>
          <cell r="AL2643">
            <v>0</v>
          </cell>
          <cell r="AM2643">
            <v>0</v>
          </cell>
          <cell r="AN2643">
            <v>0</v>
          </cell>
          <cell r="AO2643">
            <v>0</v>
          </cell>
          <cell r="AQ2643">
            <v>0</v>
          </cell>
          <cell r="AR2643">
            <v>0</v>
          </cell>
        </row>
        <row r="2644">
          <cell r="C2644">
            <v>0</v>
          </cell>
          <cell r="E2644">
            <v>0</v>
          </cell>
          <cell r="F2644">
            <v>0</v>
          </cell>
          <cell r="G2644">
            <v>0</v>
          </cell>
          <cell r="H2644">
            <v>0</v>
          </cell>
          <cell r="I2644">
            <v>0</v>
          </cell>
          <cell r="J2644">
            <v>0</v>
          </cell>
          <cell r="K2644">
            <v>0</v>
          </cell>
          <cell r="L2644">
            <v>0</v>
          </cell>
          <cell r="M2644">
            <v>0</v>
          </cell>
          <cell r="N2644">
            <v>0</v>
          </cell>
          <cell r="O2644">
            <v>0</v>
          </cell>
          <cell r="P2644">
            <v>0</v>
          </cell>
          <cell r="Q2644">
            <v>0</v>
          </cell>
          <cell r="R2644">
            <v>0</v>
          </cell>
          <cell r="S2644">
            <v>0</v>
          </cell>
          <cell r="T2644">
            <v>0</v>
          </cell>
          <cell r="U2644">
            <v>0</v>
          </cell>
          <cell r="V2644">
            <v>0</v>
          </cell>
          <cell r="W2644">
            <v>0</v>
          </cell>
          <cell r="X2644">
            <v>0</v>
          </cell>
          <cell r="Y2644">
            <v>0</v>
          </cell>
          <cell r="Z2644">
            <v>0</v>
          </cell>
          <cell r="AA2644">
            <v>0</v>
          </cell>
          <cell r="AB2644">
            <v>0</v>
          </cell>
          <cell r="AC2644">
            <v>0</v>
          </cell>
          <cell r="AD2644">
            <v>0</v>
          </cell>
          <cell r="AE2644">
            <v>0</v>
          </cell>
          <cell r="AF2644">
            <v>0</v>
          </cell>
          <cell r="AG2644">
            <v>0</v>
          </cell>
          <cell r="AH2644">
            <v>0</v>
          </cell>
          <cell r="AI2644">
            <v>0</v>
          </cell>
          <cell r="AJ2644">
            <v>0</v>
          </cell>
          <cell r="AK2644">
            <v>0</v>
          </cell>
          <cell r="AL2644">
            <v>0</v>
          </cell>
          <cell r="AM2644">
            <v>0</v>
          </cell>
          <cell r="AN2644">
            <v>0</v>
          </cell>
          <cell r="AO2644">
            <v>0</v>
          </cell>
          <cell r="AQ2644">
            <v>0</v>
          </cell>
          <cell r="AR2644">
            <v>0</v>
          </cell>
        </row>
        <row r="2645">
          <cell r="C2645">
            <v>0</v>
          </cell>
          <cell r="E2645">
            <v>0</v>
          </cell>
          <cell r="F2645">
            <v>0</v>
          </cell>
          <cell r="G2645">
            <v>0</v>
          </cell>
          <cell r="H2645">
            <v>0</v>
          </cell>
          <cell r="I2645">
            <v>0</v>
          </cell>
          <cell r="J2645">
            <v>0</v>
          </cell>
          <cell r="K2645">
            <v>0</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cell r="AF2645">
            <v>0</v>
          </cell>
          <cell r="AG2645">
            <v>0</v>
          </cell>
          <cell r="AH2645">
            <v>0</v>
          </cell>
          <cell r="AI2645">
            <v>0</v>
          </cell>
          <cell r="AJ2645">
            <v>0</v>
          </cell>
          <cell r="AK2645">
            <v>0</v>
          </cell>
          <cell r="AL2645">
            <v>0</v>
          </cell>
          <cell r="AM2645">
            <v>0</v>
          </cell>
          <cell r="AN2645">
            <v>0</v>
          </cell>
          <cell r="AO2645">
            <v>0</v>
          </cell>
          <cell r="AQ2645">
            <v>0</v>
          </cell>
          <cell r="AR2645">
            <v>0</v>
          </cell>
        </row>
        <row r="2646">
          <cell r="C2646">
            <v>0</v>
          </cell>
          <cell r="E2646">
            <v>0</v>
          </cell>
          <cell r="F2646">
            <v>0</v>
          </cell>
          <cell r="G2646">
            <v>0</v>
          </cell>
          <cell r="H2646">
            <v>0</v>
          </cell>
          <cell r="I2646">
            <v>0</v>
          </cell>
          <cell r="J2646">
            <v>0</v>
          </cell>
          <cell r="K2646">
            <v>0</v>
          </cell>
          <cell r="L2646">
            <v>0</v>
          </cell>
          <cell r="M2646">
            <v>0</v>
          </cell>
          <cell r="N2646">
            <v>0</v>
          </cell>
          <cell r="O2646">
            <v>0</v>
          </cell>
          <cell r="P2646">
            <v>0</v>
          </cell>
          <cell r="Q2646">
            <v>0</v>
          </cell>
          <cell r="R2646">
            <v>0</v>
          </cell>
          <cell r="S2646">
            <v>0</v>
          </cell>
          <cell r="T2646">
            <v>0</v>
          </cell>
          <cell r="U2646">
            <v>0</v>
          </cell>
          <cell r="V2646">
            <v>0</v>
          </cell>
          <cell r="W2646">
            <v>0</v>
          </cell>
          <cell r="X2646">
            <v>0</v>
          </cell>
          <cell r="Y2646">
            <v>0</v>
          </cell>
          <cell r="Z2646">
            <v>0</v>
          </cell>
          <cell r="AA2646">
            <v>0</v>
          </cell>
          <cell r="AB2646">
            <v>0</v>
          </cell>
          <cell r="AC2646">
            <v>0</v>
          </cell>
          <cell r="AD2646">
            <v>0</v>
          </cell>
          <cell r="AE2646">
            <v>0</v>
          </cell>
          <cell r="AF2646">
            <v>0</v>
          </cell>
          <cell r="AG2646">
            <v>0</v>
          </cell>
          <cell r="AH2646">
            <v>0</v>
          </cell>
          <cell r="AI2646">
            <v>0</v>
          </cell>
          <cell r="AJ2646">
            <v>0</v>
          </cell>
          <cell r="AK2646">
            <v>0</v>
          </cell>
          <cell r="AL2646">
            <v>0</v>
          </cell>
          <cell r="AM2646">
            <v>0</v>
          </cell>
          <cell r="AN2646">
            <v>0</v>
          </cell>
          <cell r="AO2646">
            <v>0</v>
          </cell>
          <cell r="AQ2646">
            <v>0</v>
          </cell>
          <cell r="AR2646">
            <v>0</v>
          </cell>
        </row>
        <row r="2647">
          <cell r="C2647">
            <v>0</v>
          </cell>
          <cell r="E2647">
            <v>0</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cell r="AF2647">
            <v>0</v>
          </cell>
          <cell r="AG2647">
            <v>0</v>
          </cell>
          <cell r="AH2647">
            <v>0</v>
          </cell>
          <cell r="AI2647">
            <v>0</v>
          </cell>
          <cell r="AJ2647">
            <v>0</v>
          </cell>
          <cell r="AK2647">
            <v>0</v>
          </cell>
          <cell r="AL2647">
            <v>0</v>
          </cell>
          <cell r="AM2647">
            <v>0</v>
          </cell>
          <cell r="AN2647">
            <v>0</v>
          </cell>
          <cell r="AO2647">
            <v>0</v>
          </cell>
          <cell r="AQ2647">
            <v>0</v>
          </cell>
          <cell r="AR2647">
            <v>0</v>
          </cell>
        </row>
        <row r="2648">
          <cell r="E2648">
            <v>0</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cell r="AF2648">
            <v>0</v>
          </cell>
          <cell r="AG2648">
            <v>0</v>
          </cell>
          <cell r="AH2648">
            <v>0</v>
          </cell>
          <cell r="AI2648">
            <v>0</v>
          </cell>
          <cell r="AJ2648">
            <v>0</v>
          </cell>
          <cell r="AK2648">
            <v>0</v>
          </cell>
          <cell r="AL2648">
            <v>0</v>
          </cell>
          <cell r="AM2648">
            <v>0</v>
          </cell>
          <cell r="AN2648">
            <v>0</v>
          </cell>
          <cell r="AO2648">
            <v>0</v>
          </cell>
          <cell r="AQ2648">
            <v>0</v>
          </cell>
          <cell r="AR2648">
            <v>0</v>
          </cell>
        </row>
        <row r="2649">
          <cell r="AQ2649">
            <v>0</v>
          </cell>
          <cell r="AR2649">
            <v>0</v>
          </cell>
        </row>
        <row r="2650">
          <cell r="C2650">
            <v>0</v>
          </cell>
          <cell r="E2650">
            <v>0</v>
          </cell>
          <cell r="F2650">
            <v>0</v>
          </cell>
          <cell r="G2650">
            <v>0</v>
          </cell>
          <cell r="H2650">
            <v>0</v>
          </cell>
          <cell r="I2650">
            <v>0</v>
          </cell>
          <cell r="J2650">
            <v>0</v>
          </cell>
          <cell r="K2650">
            <v>0</v>
          </cell>
          <cell r="L2650">
            <v>0</v>
          </cell>
          <cell r="M2650">
            <v>0</v>
          </cell>
          <cell r="N2650">
            <v>0</v>
          </cell>
          <cell r="O2650">
            <v>0</v>
          </cell>
          <cell r="P2650">
            <v>0</v>
          </cell>
          <cell r="Q2650">
            <v>0</v>
          </cell>
          <cell r="R2650">
            <v>0</v>
          </cell>
          <cell r="S2650">
            <v>0</v>
          </cell>
          <cell r="T2650">
            <v>0</v>
          </cell>
          <cell r="U2650">
            <v>0</v>
          </cell>
          <cell r="V2650">
            <v>0</v>
          </cell>
          <cell r="W2650">
            <v>0</v>
          </cell>
          <cell r="X2650">
            <v>0</v>
          </cell>
          <cell r="Y2650">
            <v>0</v>
          </cell>
          <cell r="Z2650">
            <v>0</v>
          </cell>
          <cell r="AA2650">
            <v>0</v>
          </cell>
          <cell r="AB2650">
            <v>0</v>
          </cell>
          <cell r="AC2650">
            <v>0</v>
          </cell>
          <cell r="AD2650">
            <v>0</v>
          </cell>
          <cell r="AE2650">
            <v>0</v>
          </cell>
          <cell r="AF2650">
            <v>0</v>
          </cell>
          <cell r="AG2650">
            <v>0</v>
          </cell>
          <cell r="AH2650">
            <v>0</v>
          </cell>
          <cell r="AI2650">
            <v>0</v>
          </cell>
          <cell r="AJ2650">
            <v>0</v>
          </cell>
          <cell r="AK2650">
            <v>0</v>
          </cell>
          <cell r="AL2650">
            <v>0</v>
          </cell>
          <cell r="AM2650">
            <v>0</v>
          </cell>
          <cell r="AN2650">
            <v>0</v>
          </cell>
          <cell r="AO2650">
            <v>0</v>
          </cell>
          <cell r="AQ2650">
            <v>0</v>
          </cell>
          <cell r="AR2650">
            <v>0</v>
          </cell>
        </row>
        <row r="2651">
          <cell r="C2651">
            <v>0</v>
          </cell>
          <cell r="E2651">
            <v>0</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cell r="AF2651">
            <v>0</v>
          </cell>
          <cell r="AG2651">
            <v>0</v>
          </cell>
          <cell r="AH2651">
            <v>0</v>
          </cell>
          <cell r="AI2651">
            <v>0</v>
          </cell>
          <cell r="AJ2651">
            <v>0</v>
          </cell>
          <cell r="AK2651">
            <v>0</v>
          </cell>
          <cell r="AL2651">
            <v>0</v>
          </cell>
          <cell r="AM2651">
            <v>0</v>
          </cell>
          <cell r="AN2651">
            <v>0</v>
          </cell>
          <cell r="AO2651">
            <v>0</v>
          </cell>
          <cell r="AQ2651">
            <v>0</v>
          </cell>
          <cell r="AR2651">
            <v>0</v>
          </cell>
        </row>
        <row r="2652">
          <cell r="C2652">
            <v>0</v>
          </cell>
          <cell r="E2652">
            <v>0</v>
          </cell>
          <cell r="F2652">
            <v>0</v>
          </cell>
          <cell r="G2652">
            <v>0</v>
          </cell>
          <cell r="H2652">
            <v>0</v>
          </cell>
          <cell r="I2652">
            <v>0</v>
          </cell>
          <cell r="J2652">
            <v>0</v>
          </cell>
          <cell r="K2652">
            <v>0</v>
          </cell>
          <cell r="L2652">
            <v>0</v>
          </cell>
          <cell r="M2652">
            <v>0</v>
          </cell>
          <cell r="N2652">
            <v>0</v>
          </cell>
          <cell r="O2652">
            <v>0</v>
          </cell>
          <cell r="P2652">
            <v>0</v>
          </cell>
          <cell r="Q2652">
            <v>0</v>
          </cell>
          <cell r="R2652">
            <v>0</v>
          </cell>
          <cell r="S2652">
            <v>0</v>
          </cell>
          <cell r="T2652">
            <v>0</v>
          </cell>
          <cell r="U2652">
            <v>0</v>
          </cell>
          <cell r="V2652">
            <v>0</v>
          </cell>
          <cell r="W2652">
            <v>0</v>
          </cell>
          <cell r="X2652">
            <v>0</v>
          </cell>
          <cell r="Y2652">
            <v>0</v>
          </cell>
          <cell r="Z2652">
            <v>0</v>
          </cell>
          <cell r="AA2652">
            <v>0</v>
          </cell>
          <cell r="AB2652">
            <v>0</v>
          </cell>
          <cell r="AC2652">
            <v>0</v>
          </cell>
          <cell r="AD2652">
            <v>0</v>
          </cell>
          <cell r="AE2652">
            <v>0</v>
          </cell>
          <cell r="AF2652">
            <v>0</v>
          </cell>
          <cell r="AG2652">
            <v>0</v>
          </cell>
          <cell r="AH2652">
            <v>0</v>
          </cell>
          <cell r="AI2652">
            <v>0</v>
          </cell>
          <cell r="AJ2652">
            <v>0</v>
          </cell>
          <cell r="AK2652">
            <v>0</v>
          </cell>
          <cell r="AL2652">
            <v>0</v>
          </cell>
          <cell r="AM2652">
            <v>0</v>
          </cell>
          <cell r="AN2652">
            <v>0</v>
          </cell>
          <cell r="AO2652">
            <v>0</v>
          </cell>
          <cell r="AQ2652">
            <v>0</v>
          </cell>
          <cell r="AR2652">
            <v>0</v>
          </cell>
        </row>
        <row r="2653">
          <cell r="C2653">
            <v>0</v>
          </cell>
          <cell r="E2653">
            <v>0</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0</v>
          </cell>
          <cell r="Y2653">
            <v>0</v>
          </cell>
          <cell r="Z2653">
            <v>0</v>
          </cell>
          <cell r="AA2653">
            <v>0</v>
          </cell>
          <cell r="AB2653">
            <v>0</v>
          </cell>
          <cell r="AC2653">
            <v>0</v>
          </cell>
          <cell r="AD2653">
            <v>0</v>
          </cell>
          <cell r="AE2653">
            <v>0</v>
          </cell>
          <cell r="AF2653">
            <v>0</v>
          </cell>
          <cell r="AG2653">
            <v>0</v>
          </cell>
          <cell r="AH2653">
            <v>0</v>
          </cell>
          <cell r="AI2653">
            <v>0</v>
          </cell>
          <cell r="AJ2653">
            <v>0</v>
          </cell>
          <cell r="AK2653">
            <v>0</v>
          </cell>
          <cell r="AL2653">
            <v>0</v>
          </cell>
          <cell r="AM2653">
            <v>0</v>
          </cell>
          <cell r="AN2653">
            <v>0</v>
          </cell>
          <cell r="AO2653">
            <v>0</v>
          </cell>
          <cell r="AQ2653">
            <v>0</v>
          </cell>
          <cell r="AR2653">
            <v>0</v>
          </cell>
        </row>
        <row r="2654">
          <cell r="C2654">
            <v>0</v>
          </cell>
          <cell r="E2654">
            <v>0</v>
          </cell>
          <cell r="F2654">
            <v>0</v>
          </cell>
          <cell r="G2654">
            <v>0</v>
          </cell>
          <cell r="H2654">
            <v>0</v>
          </cell>
          <cell r="I2654">
            <v>0</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cell r="AF2654">
            <v>0</v>
          </cell>
          <cell r="AG2654">
            <v>0</v>
          </cell>
          <cell r="AH2654">
            <v>0</v>
          </cell>
          <cell r="AI2654">
            <v>0</v>
          </cell>
          <cell r="AJ2654">
            <v>0</v>
          </cell>
          <cell r="AK2654">
            <v>0</v>
          </cell>
          <cell r="AL2654">
            <v>0</v>
          </cell>
          <cell r="AM2654">
            <v>0</v>
          </cell>
          <cell r="AN2654">
            <v>0</v>
          </cell>
          <cell r="AO2654">
            <v>0</v>
          </cell>
          <cell r="AQ2654">
            <v>0</v>
          </cell>
          <cell r="AR2654">
            <v>0</v>
          </cell>
        </row>
        <row r="2655">
          <cell r="C2655">
            <v>0</v>
          </cell>
          <cell r="E2655">
            <v>0</v>
          </cell>
          <cell r="F2655">
            <v>0</v>
          </cell>
          <cell r="G2655">
            <v>0</v>
          </cell>
          <cell r="H2655">
            <v>0</v>
          </cell>
          <cell r="I2655">
            <v>0</v>
          </cell>
          <cell r="J2655">
            <v>0</v>
          </cell>
          <cell r="K2655">
            <v>0</v>
          </cell>
          <cell r="L2655">
            <v>0</v>
          </cell>
          <cell r="M2655">
            <v>0</v>
          </cell>
          <cell r="N2655">
            <v>0</v>
          </cell>
          <cell r="O2655">
            <v>0</v>
          </cell>
          <cell r="P2655">
            <v>0</v>
          </cell>
          <cell r="Q2655">
            <v>0</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cell r="AF2655">
            <v>0</v>
          </cell>
          <cell r="AG2655">
            <v>0</v>
          </cell>
          <cell r="AH2655">
            <v>0</v>
          </cell>
          <cell r="AI2655">
            <v>0</v>
          </cell>
          <cell r="AJ2655">
            <v>0</v>
          </cell>
          <cell r="AK2655">
            <v>0</v>
          </cell>
          <cell r="AL2655">
            <v>0</v>
          </cell>
          <cell r="AM2655">
            <v>0</v>
          </cell>
          <cell r="AN2655">
            <v>0</v>
          </cell>
          <cell r="AO2655">
            <v>0</v>
          </cell>
          <cell r="AQ2655">
            <v>0</v>
          </cell>
          <cell r="AR2655">
            <v>0</v>
          </cell>
        </row>
        <row r="2656">
          <cell r="C2656">
            <v>0</v>
          </cell>
          <cell r="E2656">
            <v>0</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cell r="AF2656">
            <v>0</v>
          </cell>
          <cell r="AG2656">
            <v>0</v>
          </cell>
          <cell r="AH2656">
            <v>0</v>
          </cell>
          <cell r="AI2656">
            <v>0</v>
          </cell>
          <cell r="AJ2656">
            <v>0</v>
          </cell>
          <cell r="AK2656">
            <v>0</v>
          </cell>
          <cell r="AL2656">
            <v>0</v>
          </cell>
          <cell r="AM2656">
            <v>0</v>
          </cell>
          <cell r="AN2656">
            <v>0</v>
          </cell>
          <cell r="AO2656">
            <v>0</v>
          </cell>
          <cell r="AQ2656">
            <v>0</v>
          </cell>
          <cell r="AR2656">
            <v>0</v>
          </cell>
        </row>
        <row r="2657">
          <cell r="C2657">
            <v>0</v>
          </cell>
          <cell r="E2657">
            <v>0</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cell r="AF2657">
            <v>0</v>
          </cell>
          <cell r="AG2657">
            <v>0</v>
          </cell>
          <cell r="AH2657">
            <v>0</v>
          </cell>
          <cell r="AI2657">
            <v>0</v>
          </cell>
          <cell r="AJ2657">
            <v>0</v>
          </cell>
          <cell r="AK2657">
            <v>0</v>
          </cell>
          <cell r="AL2657">
            <v>0</v>
          </cell>
          <cell r="AM2657">
            <v>0</v>
          </cell>
          <cell r="AN2657">
            <v>0</v>
          </cell>
          <cell r="AO2657">
            <v>0</v>
          </cell>
          <cell r="AQ2657">
            <v>0</v>
          </cell>
          <cell r="AR2657">
            <v>0</v>
          </cell>
        </row>
        <row r="2658">
          <cell r="C2658">
            <v>0</v>
          </cell>
          <cell r="E2658">
            <v>0</v>
          </cell>
          <cell r="F2658">
            <v>0</v>
          </cell>
          <cell r="G2658">
            <v>0</v>
          </cell>
          <cell r="H2658">
            <v>0</v>
          </cell>
          <cell r="I2658">
            <v>0</v>
          </cell>
          <cell r="J2658">
            <v>0</v>
          </cell>
          <cell r="K2658">
            <v>0</v>
          </cell>
          <cell r="L2658">
            <v>0</v>
          </cell>
          <cell r="M2658">
            <v>0</v>
          </cell>
          <cell r="N2658">
            <v>0</v>
          </cell>
          <cell r="O2658">
            <v>0</v>
          </cell>
          <cell r="P2658">
            <v>0</v>
          </cell>
          <cell r="Q2658">
            <v>0</v>
          </cell>
          <cell r="R2658">
            <v>0</v>
          </cell>
          <cell r="S2658">
            <v>0</v>
          </cell>
          <cell r="T2658">
            <v>0</v>
          </cell>
          <cell r="U2658">
            <v>0</v>
          </cell>
          <cell r="V2658">
            <v>0</v>
          </cell>
          <cell r="W2658">
            <v>0</v>
          </cell>
          <cell r="X2658">
            <v>0</v>
          </cell>
          <cell r="Y2658">
            <v>0</v>
          </cell>
          <cell r="Z2658">
            <v>0</v>
          </cell>
          <cell r="AA2658">
            <v>0</v>
          </cell>
          <cell r="AB2658">
            <v>0</v>
          </cell>
          <cell r="AC2658">
            <v>0</v>
          </cell>
          <cell r="AD2658">
            <v>0</v>
          </cell>
          <cell r="AE2658">
            <v>0</v>
          </cell>
          <cell r="AF2658">
            <v>0</v>
          </cell>
          <cell r="AG2658">
            <v>0</v>
          </cell>
          <cell r="AH2658">
            <v>0</v>
          </cell>
          <cell r="AI2658">
            <v>0</v>
          </cell>
          <cell r="AJ2658">
            <v>0</v>
          </cell>
          <cell r="AK2658">
            <v>0</v>
          </cell>
          <cell r="AL2658">
            <v>0</v>
          </cell>
          <cell r="AM2658">
            <v>0</v>
          </cell>
          <cell r="AN2658">
            <v>0</v>
          </cell>
          <cell r="AO2658">
            <v>0</v>
          </cell>
          <cell r="AQ2658">
            <v>0</v>
          </cell>
          <cell r="AR2658">
            <v>0</v>
          </cell>
        </row>
        <row r="2659">
          <cell r="C2659">
            <v>0</v>
          </cell>
          <cell r="E2659">
            <v>0</v>
          </cell>
          <cell r="F2659">
            <v>0</v>
          </cell>
          <cell r="G2659">
            <v>0</v>
          </cell>
          <cell r="H2659">
            <v>0</v>
          </cell>
          <cell r="I2659">
            <v>0</v>
          </cell>
          <cell r="J2659">
            <v>0</v>
          </cell>
          <cell r="K2659">
            <v>0</v>
          </cell>
          <cell r="L2659">
            <v>0</v>
          </cell>
          <cell r="M2659">
            <v>0</v>
          </cell>
          <cell r="N2659">
            <v>0</v>
          </cell>
          <cell r="O2659">
            <v>0</v>
          </cell>
          <cell r="P2659">
            <v>0</v>
          </cell>
          <cell r="Q2659">
            <v>0</v>
          </cell>
          <cell r="R2659">
            <v>0</v>
          </cell>
          <cell r="S2659">
            <v>0</v>
          </cell>
          <cell r="T2659">
            <v>0</v>
          </cell>
          <cell r="U2659">
            <v>0</v>
          </cell>
          <cell r="V2659">
            <v>0</v>
          </cell>
          <cell r="W2659">
            <v>0</v>
          </cell>
          <cell r="X2659">
            <v>0</v>
          </cell>
          <cell r="Y2659">
            <v>0</v>
          </cell>
          <cell r="Z2659">
            <v>0</v>
          </cell>
          <cell r="AA2659">
            <v>0</v>
          </cell>
          <cell r="AB2659">
            <v>0</v>
          </cell>
          <cell r="AC2659">
            <v>0</v>
          </cell>
          <cell r="AD2659">
            <v>0</v>
          </cell>
          <cell r="AE2659">
            <v>0</v>
          </cell>
          <cell r="AF2659">
            <v>0</v>
          </cell>
          <cell r="AG2659">
            <v>0</v>
          </cell>
          <cell r="AH2659">
            <v>0</v>
          </cell>
          <cell r="AI2659">
            <v>0</v>
          </cell>
          <cell r="AJ2659">
            <v>0</v>
          </cell>
          <cell r="AK2659">
            <v>0</v>
          </cell>
          <cell r="AL2659">
            <v>0</v>
          </cell>
          <cell r="AM2659">
            <v>0</v>
          </cell>
          <cell r="AN2659">
            <v>0</v>
          </cell>
          <cell r="AO2659">
            <v>0</v>
          </cell>
          <cell r="AQ2659">
            <v>0</v>
          </cell>
          <cell r="AR2659">
            <v>0</v>
          </cell>
        </row>
        <row r="2660">
          <cell r="C2660">
            <v>0</v>
          </cell>
          <cell r="E2660">
            <v>0</v>
          </cell>
          <cell r="F2660">
            <v>0</v>
          </cell>
          <cell r="G2660">
            <v>0</v>
          </cell>
          <cell r="H2660">
            <v>0</v>
          </cell>
          <cell r="I2660">
            <v>0</v>
          </cell>
          <cell r="J2660">
            <v>0</v>
          </cell>
          <cell r="K2660">
            <v>0</v>
          </cell>
          <cell r="L2660">
            <v>0</v>
          </cell>
          <cell r="M2660">
            <v>0</v>
          </cell>
          <cell r="N2660">
            <v>0</v>
          </cell>
          <cell r="O2660">
            <v>0</v>
          </cell>
          <cell r="P2660">
            <v>0</v>
          </cell>
          <cell r="Q2660">
            <v>0</v>
          </cell>
          <cell r="R2660">
            <v>0</v>
          </cell>
          <cell r="S2660">
            <v>0</v>
          </cell>
          <cell r="T2660">
            <v>0</v>
          </cell>
          <cell r="U2660">
            <v>0</v>
          </cell>
          <cell r="V2660">
            <v>0</v>
          </cell>
          <cell r="W2660">
            <v>0</v>
          </cell>
          <cell r="X2660">
            <v>0</v>
          </cell>
          <cell r="Y2660">
            <v>0</v>
          </cell>
          <cell r="Z2660">
            <v>0</v>
          </cell>
          <cell r="AA2660">
            <v>0</v>
          </cell>
          <cell r="AB2660">
            <v>0</v>
          </cell>
          <cell r="AC2660">
            <v>0</v>
          </cell>
          <cell r="AD2660">
            <v>0</v>
          </cell>
          <cell r="AE2660">
            <v>0</v>
          </cell>
          <cell r="AF2660">
            <v>0</v>
          </cell>
          <cell r="AG2660">
            <v>0</v>
          </cell>
          <cell r="AH2660">
            <v>0</v>
          </cell>
          <cell r="AI2660">
            <v>0</v>
          </cell>
          <cell r="AJ2660">
            <v>0</v>
          </cell>
          <cell r="AK2660">
            <v>0</v>
          </cell>
          <cell r="AL2660">
            <v>0</v>
          </cell>
          <cell r="AM2660">
            <v>0</v>
          </cell>
          <cell r="AN2660">
            <v>0</v>
          </cell>
          <cell r="AO2660">
            <v>0</v>
          </cell>
          <cell r="AQ2660">
            <v>0</v>
          </cell>
          <cell r="AR2660">
            <v>0</v>
          </cell>
        </row>
        <row r="2661">
          <cell r="C2661">
            <v>0</v>
          </cell>
          <cell r="E2661">
            <v>0</v>
          </cell>
          <cell r="F2661">
            <v>0</v>
          </cell>
          <cell r="G2661">
            <v>0</v>
          </cell>
          <cell r="H2661">
            <v>0</v>
          </cell>
          <cell r="I2661">
            <v>0</v>
          </cell>
          <cell r="J2661">
            <v>0</v>
          </cell>
          <cell r="K2661">
            <v>0</v>
          </cell>
          <cell r="L2661">
            <v>0</v>
          </cell>
          <cell r="M2661">
            <v>0</v>
          </cell>
          <cell r="N2661">
            <v>0</v>
          </cell>
          <cell r="O2661">
            <v>0</v>
          </cell>
          <cell r="P2661">
            <v>0</v>
          </cell>
          <cell r="Q2661">
            <v>0</v>
          </cell>
          <cell r="R2661">
            <v>0</v>
          </cell>
          <cell r="S2661">
            <v>0</v>
          </cell>
          <cell r="T2661">
            <v>0</v>
          </cell>
          <cell r="U2661">
            <v>0</v>
          </cell>
          <cell r="V2661">
            <v>0</v>
          </cell>
          <cell r="W2661">
            <v>0</v>
          </cell>
          <cell r="X2661">
            <v>0</v>
          </cell>
          <cell r="Y2661">
            <v>0</v>
          </cell>
          <cell r="Z2661">
            <v>0</v>
          </cell>
          <cell r="AA2661">
            <v>0</v>
          </cell>
          <cell r="AB2661">
            <v>0</v>
          </cell>
          <cell r="AC2661">
            <v>0</v>
          </cell>
          <cell r="AD2661">
            <v>0</v>
          </cell>
          <cell r="AE2661">
            <v>0</v>
          </cell>
          <cell r="AF2661">
            <v>0</v>
          </cell>
          <cell r="AG2661">
            <v>0</v>
          </cell>
          <cell r="AH2661">
            <v>0</v>
          </cell>
          <cell r="AI2661">
            <v>0</v>
          </cell>
          <cell r="AJ2661">
            <v>0</v>
          </cell>
          <cell r="AK2661">
            <v>0</v>
          </cell>
          <cell r="AL2661">
            <v>0</v>
          </cell>
          <cell r="AM2661">
            <v>0</v>
          </cell>
          <cell r="AN2661">
            <v>0</v>
          </cell>
          <cell r="AO2661">
            <v>0</v>
          </cell>
          <cell r="AQ2661">
            <v>0</v>
          </cell>
          <cell r="AR2661">
            <v>0</v>
          </cell>
        </row>
        <row r="2662">
          <cell r="C2662">
            <v>0</v>
          </cell>
          <cell r="E2662">
            <v>0</v>
          </cell>
          <cell r="F2662">
            <v>0</v>
          </cell>
          <cell r="G2662">
            <v>0</v>
          </cell>
          <cell r="H2662">
            <v>0</v>
          </cell>
          <cell r="I2662">
            <v>0</v>
          </cell>
          <cell r="J2662">
            <v>0</v>
          </cell>
          <cell r="K2662">
            <v>0</v>
          </cell>
          <cell r="L2662">
            <v>0</v>
          </cell>
          <cell r="M2662">
            <v>0</v>
          </cell>
          <cell r="N2662">
            <v>0</v>
          </cell>
          <cell r="O2662">
            <v>0</v>
          </cell>
          <cell r="P2662">
            <v>0</v>
          </cell>
          <cell r="Q2662">
            <v>0</v>
          </cell>
          <cell r="R2662">
            <v>0</v>
          </cell>
          <cell r="S2662">
            <v>0</v>
          </cell>
          <cell r="T2662">
            <v>0</v>
          </cell>
          <cell r="U2662">
            <v>0</v>
          </cell>
          <cell r="V2662">
            <v>0</v>
          </cell>
          <cell r="W2662">
            <v>0</v>
          </cell>
          <cell r="X2662">
            <v>0</v>
          </cell>
          <cell r="Y2662">
            <v>0</v>
          </cell>
          <cell r="Z2662">
            <v>0</v>
          </cell>
          <cell r="AA2662">
            <v>0</v>
          </cell>
          <cell r="AB2662">
            <v>0</v>
          </cell>
          <cell r="AC2662">
            <v>0</v>
          </cell>
          <cell r="AD2662">
            <v>0</v>
          </cell>
          <cell r="AE2662">
            <v>0</v>
          </cell>
          <cell r="AF2662">
            <v>0</v>
          </cell>
          <cell r="AG2662">
            <v>0</v>
          </cell>
          <cell r="AH2662">
            <v>0</v>
          </cell>
          <cell r="AI2662">
            <v>0</v>
          </cell>
          <cell r="AJ2662">
            <v>0</v>
          </cell>
          <cell r="AK2662">
            <v>0</v>
          </cell>
          <cell r="AL2662">
            <v>0</v>
          </cell>
          <cell r="AM2662">
            <v>0</v>
          </cell>
          <cell r="AN2662">
            <v>0</v>
          </cell>
          <cell r="AO2662">
            <v>0</v>
          </cell>
          <cell r="AQ2662">
            <v>0</v>
          </cell>
          <cell r="AR2662">
            <v>0</v>
          </cell>
        </row>
        <row r="2663">
          <cell r="C2663">
            <v>0</v>
          </cell>
          <cell r="E2663">
            <v>0</v>
          </cell>
          <cell r="F2663">
            <v>0</v>
          </cell>
          <cell r="G2663">
            <v>0</v>
          </cell>
          <cell r="H2663">
            <v>0</v>
          </cell>
          <cell r="I2663">
            <v>0</v>
          </cell>
          <cell r="J2663">
            <v>0</v>
          </cell>
          <cell r="K2663">
            <v>0</v>
          </cell>
          <cell r="L2663">
            <v>0</v>
          </cell>
          <cell r="M2663">
            <v>0</v>
          </cell>
          <cell r="N2663">
            <v>0</v>
          </cell>
          <cell r="O2663">
            <v>0</v>
          </cell>
          <cell r="P2663">
            <v>0</v>
          </cell>
          <cell r="Q2663">
            <v>0</v>
          </cell>
          <cell r="R2663">
            <v>0</v>
          </cell>
          <cell r="S2663">
            <v>0</v>
          </cell>
          <cell r="T2663">
            <v>0</v>
          </cell>
          <cell r="U2663">
            <v>0</v>
          </cell>
          <cell r="V2663">
            <v>0</v>
          </cell>
          <cell r="W2663">
            <v>0</v>
          </cell>
          <cell r="X2663">
            <v>0</v>
          </cell>
          <cell r="Y2663">
            <v>0</v>
          </cell>
          <cell r="Z2663">
            <v>0</v>
          </cell>
          <cell r="AA2663">
            <v>0</v>
          </cell>
          <cell r="AB2663">
            <v>0</v>
          </cell>
          <cell r="AC2663">
            <v>0</v>
          </cell>
          <cell r="AD2663">
            <v>0</v>
          </cell>
          <cell r="AE2663">
            <v>0</v>
          </cell>
          <cell r="AF2663">
            <v>0</v>
          </cell>
          <cell r="AG2663">
            <v>0</v>
          </cell>
          <cell r="AH2663">
            <v>0</v>
          </cell>
          <cell r="AI2663">
            <v>0</v>
          </cell>
          <cell r="AJ2663">
            <v>0</v>
          </cell>
          <cell r="AK2663">
            <v>0</v>
          </cell>
          <cell r="AL2663">
            <v>0</v>
          </cell>
          <cell r="AM2663">
            <v>0</v>
          </cell>
          <cell r="AN2663">
            <v>0</v>
          </cell>
          <cell r="AO2663">
            <v>0</v>
          </cell>
          <cell r="AQ2663">
            <v>0</v>
          </cell>
          <cell r="AR2663">
            <v>0</v>
          </cell>
        </row>
        <row r="2664">
          <cell r="C2664">
            <v>0</v>
          </cell>
          <cell r="E2664">
            <v>0</v>
          </cell>
          <cell r="F2664">
            <v>0</v>
          </cell>
          <cell r="G2664">
            <v>0</v>
          </cell>
          <cell r="H2664">
            <v>0</v>
          </cell>
          <cell r="I2664">
            <v>0</v>
          </cell>
          <cell r="J2664">
            <v>0</v>
          </cell>
          <cell r="K2664">
            <v>0</v>
          </cell>
          <cell r="L2664">
            <v>0</v>
          </cell>
          <cell r="M2664">
            <v>0</v>
          </cell>
          <cell r="N2664">
            <v>0</v>
          </cell>
          <cell r="O2664">
            <v>0</v>
          </cell>
          <cell r="P2664">
            <v>0</v>
          </cell>
          <cell r="Q2664">
            <v>0</v>
          </cell>
          <cell r="R2664">
            <v>0</v>
          </cell>
          <cell r="S2664">
            <v>0</v>
          </cell>
          <cell r="T2664">
            <v>0</v>
          </cell>
          <cell r="U2664">
            <v>0</v>
          </cell>
          <cell r="V2664">
            <v>0</v>
          </cell>
          <cell r="W2664">
            <v>0</v>
          </cell>
          <cell r="X2664">
            <v>0</v>
          </cell>
          <cell r="Y2664">
            <v>0</v>
          </cell>
          <cell r="Z2664">
            <v>0</v>
          </cell>
          <cell r="AA2664">
            <v>0</v>
          </cell>
          <cell r="AB2664">
            <v>0</v>
          </cell>
          <cell r="AC2664">
            <v>0</v>
          </cell>
          <cell r="AD2664">
            <v>0</v>
          </cell>
          <cell r="AE2664">
            <v>0</v>
          </cell>
          <cell r="AF2664">
            <v>0</v>
          </cell>
          <cell r="AG2664">
            <v>0</v>
          </cell>
          <cell r="AH2664">
            <v>0</v>
          </cell>
          <cell r="AI2664">
            <v>0</v>
          </cell>
          <cell r="AJ2664">
            <v>0</v>
          </cell>
          <cell r="AK2664">
            <v>0</v>
          </cell>
          <cell r="AL2664">
            <v>0</v>
          </cell>
          <cell r="AM2664">
            <v>0</v>
          </cell>
          <cell r="AN2664">
            <v>0</v>
          </cell>
          <cell r="AO2664">
            <v>0</v>
          </cell>
          <cell r="AQ2664">
            <v>0</v>
          </cell>
          <cell r="AR2664">
            <v>0</v>
          </cell>
        </row>
        <row r="2665">
          <cell r="C2665">
            <v>0</v>
          </cell>
          <cell r="E2665">
            <v>0</v>
          </cell>
          <cell r="F2665">
            <v>0</v>
          </cell>
          <cell r="G2665">
            <v>0</v>
          </cell>
          <cell r="H2665">
            <v>0</v>
          </cell>
          <cell r="I2665">
            <v>0</v>
          </cell>
          <cell r="J2665">
            <v>0</v>
          </cell>
          <cell r="K2665">
            <v>0</v>
          </cell>
          <cell r="L2665">
            <v>0</v>
          </cell>
          <cell r="M2665">
            <v>0</v>
          </cell>
          <cell r="N2665">
            <v>0</v>
          </cell>
          <cell r="O2665">
            <v>0</v>
          </cell>
          <cell r="P2665">
            <v>0</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cell r="AF2665">
            <v>0</v>
          </cell>
          <cell r="AG2665">
            <v>0</v>
          </cell>
          <cell r="AH2665">
            <v>0</v>
          </cell>
          <cell r="AI2665">
            <v>0</v>
          </cell>
          <cell r="AJ2665">
            <v>0</v>
          </cell>
          <cell r="AK2665">
            <v>0</v>
          </cell>
          <cell r="AL2665">
            <v>0</v>
          </cell>
          <cell r="AM2665">
            <v>0</v>
          </cell>
          <cell r="AN2665">
            <v>0</v>
          </cell>
          <cell r="AO2665">
            <v>0</v>
          </cell>
          <cell r="AQ2665">
            <v>0</v>
          </cell>
          <cell r="AR2665">
            <v>0</v>
          </cell>
        </row>
        <row r="2666">
          <cell r="C2666">
            <v>0</v>
          </cell>
          <cell r="E2666">
            <v>0</v>
          </cell>
          <cell r="F2666">
            <v>0</v>
          </cell>
          <cell r="G2666">
            <v>0</v>
          </cell>
          <cell r="H2666">
            <v>0</v>
          </cell>
          <cell r="I2666">
            <v>0</v>
          </cell>
          <cell r="J2666">
            <v>0</v>
          </cell>
          <cell r="K2666">
            <v>0</v>
          </cell>
          <cell r="L2666">
            <v>0</v>
          </cell>
          <cell r="M2666">
            <v>0</v>
          </cell>
          <cell r="N2666">
            <v>0</v>
          </cell>
          <cell r="O2666">
            <v>0</v>
          </cell>
          <cell r="P2666">
            <v>0</v>
          </cell>
          <cell r="Q2666">
            <v>0</v>
          </cell>
          <cell r="R2666">
            <v>0</v>
          </cell>
          <cell r="S2666">
            <v>0</v>
          </cell>
          <cell r="T2666">
            <v>0</v>
          </cell>
          <cell r="U2666">
            <v>0</v>
          </cell>
          <cell r="V2666">
            <v>0</v>
          </cell>
          <cell r="W2666">
            <v>0</v>
          </cell>
          <cell r="X2666">
            <v>0</v>
          </cell>
          <cell r="Y2666">
            <v>0</v>
          </cell>
          <cell r="Z2666">
            <v>0</v>
          </cell>
          <cell r="AA2666">
            <v>0</v>
          </cell>
          <cell r="AB2666">
            <v>0</v>
          </cell>
          <cell r="AC2666">
            <v>0</v>
          </cell>
          <cell r="AD2666">
            <v>0</v>
          </cell>
          <cell r="AE2666">
            <v>0</v>
          </cell>
          <cell r="AF2666">
            <v>0</v>
          </cell>
          <cell r="AG2666">
            <v>0</v>
          </cell>
          <cell r="AH2666">
            <v>0</v>
          </cell>
          <cell r="AI2666">
            <v>0</v>
          </cell>
          <cell r="AJ2666">
            <v>0</v>
          </cell>
          <cell r="AK2666">
            <v>0</v>
          </cell>
          <cell r="AL2666">
            <v>0</v>
          </cell>
          <cell r="AM2666">
            <v>0</v>
          </cell>
          <cell r="AN2666">
            <v>0</v>
          </cell>
          <cell r="AO2666">
            <v>0</v>
          </cell>
          <cell r="AQ2666">
            <v>0</v>
          </cell>
          <cell r="AR2666">
            <v>0</v>
          </cell>
        </row>
        <row r="2667">
          <cell r="E2667">
            <v>0</v>
          </cell>
          <cell r="F2667">
            <v>0</v>
          </cell>
          <cell r="G2667">
            <v>0</v>
          </cell>
          <cell r="H2667">
            <v>0</v>
          </cell>
          <cell r="I2667">
            <v>0</v>
          </cell>
          <cell r="J2667">
            <v>0</v>
          </cell>
          <cell r="K2667">
            <v>0</v>
          </cell>
          <cell r="L2667">
            <v>0</v>
          </cell>
          <cell r="M2667">
            <v>0</v>
          </cell>
          <cell r="N2667">
            <v>0</v>
          </cell>
          <cell r="O2667">
            <v>0</v>
          </cell>
          <cell r="P2667">
            <v>0</v>
          </cell>
          <cell r="Q2667">
            <v>0</v>
          </cell>
          <cell r="R2667">
            <v>0</v>
          </cell>
          <cell r="S2667">
            <v>0</v>
          </cell>
          <cell r="T2667">
            <v>0</v>
          </cell>
          <cell r="U2667">
            <v>0</v>
          </cell>
          <cell r="V2667">
            <v>0</v>
          </cell>
          <cell r="W2667">
            <v>0</v>
          </cell>
          <cell r="X2667">
            <v>0</v>
          </cell>
          <cell r="Y2667">
            <v>0</v>
          </cell>
          <cell r="Z2667">
            <v>0</v>
          </cell>
          <cell r="AA2667">
            <v>0</v>
          </cell>
          <cell r="AB2667">
            <v>0</v>
          </cell>
          <cell r="AC2667">
            <v>0</v>
          </cell>
          <cell r="AD2667">
            <v>0</v>
          </cell>
          <cell r="AE2667">
            <v>0</v>
          </cell>
          <cell r="AF2667">
            <v>0</v>
          </cell>
          <cell r="AG2667">
            <v>0</v>
          </cell>
          <cell r="AH2667">
            <v>0</v>
          </cell>
          <cell r="AI2667">
            <v>0</v>
          </cell>
          <cell r="AJ2667">
            <v>0</v>
          </cell>
          <cell r="AK2667">
            <v>0</v>
          </cell>
          <cell r="AL2667">
            <v>0</v>
          </cell>
          <cell r="AM2667">
            <v>0</v>
          </cell>
          <cell r="AN2667">
            <v>0</v>
          </cell>
          <cell r="AO2667">
            <v>0</v>
          </cell>
          <cell r="AQ2667">
            <v>0</v>
          </cell>
          <cell r="AR2667">
            <v>0</v>
          </cell>
        </row>
      </sheetData>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_TCONSO"/>
      <sheetName val="Sheet1"/>
      <sheetName val="1-SUM"/>
      <sheetName val="2-OPEX"/>
      <sheetName val="3-CAPEX"/>
      <sheetName val="3.1-Detail-CAP"/>
      <sheetName val="DETAIL CAPEX"/>
      <sheetName val="4 Related"/>
      <sheetName val="OP"/>
      <sheetName val="OP (2)"/>
      <sheetName val="OP1"/>
      <sheetName val="ACCT-OPEX"/>
      <sheetName val="Vendor"/>
      <sheetName val="OP1-RE"/>
      <sheetName val="P-VENDOR"/>
      <sheetName val="slide(Revenue &amp; EBIT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C4" t="str">
            <v>OTHER CASH OUTFLOW</v>
          </cell>
        </row>
        <row r="5">
          <cell r="C5" t="str">
            <v>SALARIES &amp; WAGES</v>
          </cell>
        </row>
        <row r="6">
          <cell r="C6" t="str">
            <v>CAPAX - NEW INVESTMENT</v>
          </cell>
        </row>
        <row r="7">
          <cell r="C7" t="str">
            <v>CAPAX - NEW INVESTMENT</v>
          </cell>
        </row>
        <row r="8">
          <cell r="C8" t="str">
            <v>OTHER CASH OUTFLOW</v>
          </cell>
        </row>
        <row r="9">
          <cell r="C9" t="str">
            <v>OTHER CASH OUTFLOW</v>
          </cell>
        </row>
        <row r="10">
          <cell r="C10" t="str">
            <v>VAT &amp; OTHER TAXES</v>
          </cell>
        </row>
        <row r="11">
          <cell r="C11" t="str">
            <v>CAPAX - NEW INVESTMENT</v>
          </cell>
        </row>
        <row r="12">
          <cell r="C12" t="str">
            <v>CAPAX - NEW INVESTMENT</v>
          </cell>
        </row>
        <row r="13">
          <cell r="C13" t="str">
            <v>CAPAX - NEW INVESTMENT</v>
          </cell>
        </row>
        <row r="14">
          <cell r="C14" t="str">
            <v>CAPAX - NEW INVESTMENT</v>
          </cell>
        </row>
        <row r="15">
          <cell r="C15" t="str">
            <v>CAPAX - NEW INVESTMENT</v>
          </cell>
        </row>
        <row r="16">
          <cell r="C16" t="str">
            <v>CAPAX - NEW INVESTMENT</v>
          </cell>
        </row>
        <row r="17">
          <cell r="C17" t="str">
            <v>OTHER CASH OUTFLOW</v>
          </cell>
        </row>
        <row r="18">
          <cell r="C18" t="str">
            <v>OTHER CASH OUTFLOW</v>
          </cell>
        </row>
        <row r="19">
          <cell r="C19" t="str">
            <v>CAPAX - NEW INVESTMENT</v>
          </cell>
        </row>
        <row r="20">
          <cell r="C20" t="str">
            <v>OTHER CASH OUTFLOW</v>
          </cell>
        </row>
        <row r="21">
          <cell r="C21" t="str">
            <v>CAPAX - NEW INVESTMENT</v>
          </cell>
        </row>
        <row r="22">
          <cell r="C22" t="str">
            <v>OTHER CASH OUTFLOW</v>
          </cell>
        </row>
        <row r="23">
          <cell r="C23" t="str">
            <v>VAT &amp; OTHER TAXES</v>
          </cell>
        </row>
        <row r="24">
          <cell r="C24" t="str">
            <v>SALARIES &amp; WAGES</v>
          </cell>
        </row>
        <row r="25">
          <cell r="C25" t="str">
            <v>SALARIES &amp; WAGES</v>
          </cell>
        </row>
        <row r="26">
          <cell r="C26" t="str">
            <v>MISCELLANEOUS EXP.</v>
          </cell>
        </row>
        <row r="27">
          <cell r="C27" t="str">
            <v>OTHER CASH OUTFLOW</v>
          </cell>
        </row>
        <row r="28">
          <cell r="C28" t="str">
            <v>SALARIES &amp; WAGES</v>
          </cell>
        </row>
        <row r="29">
          <cell r="C29" t="str">
            <v>SALARIES &amp; WAGES</v>
          </cell>
        </row>
        <row r="30">
          <cell r="C30" t="str">
            <v>SALARIES &amp; WAGES</v>
          </cell>
        </row>
        <row r="31">
          <cell r="C31" t="str">
            <v>OTHER NETWORK EXP.</v>
          </cell>
        </row>
        <row r="32">
          <cell r="C32" t="str">
            <v>SALARIES &amp; WAGES</v>
          </cell>
        </row>
        <row r="33">
          <cell r="C33" t="str">
            <v>SALARIES &amp; WAGES</v>
          </cell>
        </row>
        <row r="34">
          <cell r="C34" t="str">
            <v>SALARIES &amp; WAGES</v>
          </cell>
        </row>
        <row r="35">
          <cell r="C35" t="str">
            <v>BONUS</v>
          </cell>
        </row>
        <row r="36">
          <cell r="C36" t="str">
            <v>BONUS</v>
          </cell>
        </row>
        <row r="37">
          <cell r="C37" t="str">
            <v>SALARIES &amp; WAGES</v>
          </cell>
        </row>
        <row r="38">
          <cell r="C38" t="str">
            <v>SALARIES &amp; WAGES</v>
          </cell>
        </row>
        <row r="39">
          <cell r="C39" t="str">
            <v>SALARIES &amp; WAGES</v>
          </cell>
        </row>
        <row r="40">
          <cell r="C40" t="str">
            <v>SALARIES &amp; WAGES</v>
          </cell>
        </row>
        <row r="41">
          <cell r="C41" t="str">
            <v>SALARIES &amp; WAGES</v>
          </cell>
        </row>
        <row r="42">
          <cell r="C42" t="str">
            <v>SALARIES &amp; WAGES</v>
          </cell>
        </row>
        <row r="43">
          <cell r="C43" t="str">
            <v>SALARIES &amp; WAGES</v>
          </cell>
        </row>
        <row r="44">
          <cell r="C44" t="str">
            <v>SALARIES &amp; WAGES</v>
          </cell>
        </row>
        <row r="45">
          <cell r="C45" t="str">
            <v>SALARIES &amp; WAGES</v>
          </cell>
        </row>
        <row r="46">
          <cell r="C46" t="str">
            <v>SALARIES &amp; WAGES</v>
          </cell>
        </row>
        <row r="47">
          <cell r="C47" t="str">
            <v>SALARIES &amp; WAGES</v>
          </cell>
        </row>
        <row r="48">
          <cell r="C48" t="str">
            <v>SALARIES &amp; WAGES</v>
          </cell>
        </row>
        <row r="49">
          <cell r="C49" t="str">
            <v>SALARIES &amp; WAGES</v>
          </cell>
        </row>
        <row r="50">
          <cell r="C50" t="str">
            <v>SALARIES &amp; WAGES</v>
          </cell>
        </row>
        <row r="51">
          <cell r="C51" t="str">
            <v>SALARIES &amp; WAGES</v>
          </cell>
        </row>
        <row r="52">
          <cell r="C52" t="str">
            <v>STAFF WELFARE</v>
          </cell>
        </row>
        <row r="53">
          <cell r="C53" t="str">
            <v>STAFF WELFARE</v>
          </cell>
        </row>
        <row r="54">
          <cell r="C54" t="str">
            <v>STAFF WELFARE</v>
          </cell>
        </row>
        <row r="55">
          <cell r="C55" t="str">
            <v>STAFF WELFARE</v>
          </cell>
        </row>
        <row r="56">
          <cell r="C56"/>
        </row>
        <row r="57">
          <cell r="C57" t="str">
            <v>STAFF WELFARE</v>
          </cell>
        </row>
        <row r="58">
          <cell r="C58" t="str">
            <v>STAFF WELFARE</v>
          </cell>
        </row>
        <row r="59">
          <cell r="C59" t="str">
            <v>TRAINING &amp; SEMINAR</v>
          </cell>
        </row>
        <row r="60">
          <cell r="C60" t="str">
            <v>TRAINING &amp; SEMINAR</v>
          </cell>
        </row>
        <row r="61">
          <cell r="C61" t="str">
            <v>TRAINING &amp; SEMINAR</v>
          </cell>
        </row>
        <row r="62">
          <cell r="C62" t="str">
            <v>TRAINING &amp; SEMINAR</v>
          </cell>
        </row>
        <row r="63">
          <cell r="C63" t="str">
            <v>TRAINING &amp; SEMINAR</v>
          </cell>
        </row>
        <row r="64">
          <cell r="C64" t="str">
            <v>TRAVELLING EXP.</v>
          </cell>
        </row>
        <row r="65">
          <cell r="C65" t="str">
            <v>TRAVELLING EXP.</v>
          </cell>
        </row>
        <row r="66">
          <cell r="C66" t="str">
            <v>TRAVELLING EXP.</v>
          </cell>
        </row>
        <row r="67">
          <cell r="C67" t="str">
            <v>MISCELLANEOUS EXP.</v>
          </cell>
        </row>
        <row r="68">
          <cell r="C68" t="str">
            <v>MISCELLANEOUS EXP.</v>
          </cell>
        </row>
        <row r="69">
          <cell r="C69" t="str">
            <v>MISCELLANEOUS EXP.</v>
          </cell>
        </row>
        <row r="70">
          <cell r="C70" t="str">
            <v>RENTAL OF NTWK. EQUIP.</v>
          </cell>
        </row>
        <row r="71">
          <cell r="C71" t="str">
            <v>RENTAL OF CONDUITS</v>
          </cell>
        </row>
        <row r="72">
          <cell r="C72" t="str">
            <v>RENTAL OF NTWK. EQUIP.</v>
          </cell>
        </row>
        <row r="73">
          <cell r="C73" t="str">
            <v>RENTAL OF NTWK. EQUIP.</v>
          </cell>
        </row>
        <row r="74">
          <cell r="C74" t="str">
            <v>RENTAL OF LEASED CIRCUIT</v>
          </cell>
        </row>
        <row r="75">
          <cell r="C75" t="str">
            <v>RENTAL OF NTWK. EQUIP.</v>
          </cell>
        </row>
        <row r="76">
          <cell r="C76" t="str">
            <v>RENTAL OF NTWK. EQUIP.</v>
          </cell>
        </row>
        <row r="77">
          <cell r="C77" t="str">
            <v>RENTAL OF NTWK. EQUIP.</v>
          </cell>
        </row>
        <row r="78">
          <cell r="C78" t="str">
            <v>RENTAL OF NTWK. EQUIP.</v>
          </cell>
        </row>
        <row r="79">
          <cell r="C79" t="str">
            <v>RENTAL OF NTWK. EQUIP.</v>
          </cell>
        </row>
        <row r="80">
          <cell r="C80" t="str">
            <v>RENTAL OF NTWK. EQUIP.</v>
          </cell>
        </row>
        <row r="81">
          <cell r="C81" t="str">
            <v>REPAIR &amp; MAINT.BUILDING</v>
          </cell>
        </row>
        <row r="82">
          <cell r="C82" t="str">
            <v>REPAIR MAINTENANCE NETWORK</v>
          </cell>
        </row>
        <row r="83">
          <cell r="C83" t="str">
            <v>REPAIR MAINTENANCE NETWORK</v>
          </cell>
        </row>
        <row r="84">
          <cell r="C84" t="str">
            <v>REPAIR MAINTENANCE NETWORK</v>
          </cell>
        </row>
        <row r="85">
          <cell r="C85" t="str">
            <v>REPAIR MAINTENANCE NETWORK</v>
          </cell>
        </row>
        <row r="86">
          <cell r="C86" t="str">
            <v>REPAIR MAINTENANCE NETWORK</v>
          </cell>
        </row>
        <row r="87">
          <cell r="C87" t="str">
            <v>REPAIR MAINTENANCE NETWORK</v>
          </cell>
        </row>
        <row r="88">
          <cell r="C88" t="str">
            <v>REPAIR MAINTENANCE NETWORK</v>
          </cell>
        </row>
        <row r="89">
          <cell r="C89" t="str">
            <v>REPAIR MAINTENANCE NETWORK</v>
          </cell>
        </row>
        <row r="90">
          <cell r="C90" t="str">
            <v>REPAIR MAINTENANCE NETWORK</v>
          </cell>
        </row>
        <row r="91">
          <cell r="C91" t="str">
            <v>REPAIR MAINTENANCE NETWORK</v>
          </cell>
        </row>
        <row r="92">
          <cell r="C92" t="str">
            <v>REPAIR MAINTENANCE NETWORK</v>
          </cell>
        </row>
        <row r="93">
          <cell r="C93" t="str">
            <v>REPAIR MAINTENANCE NETWORK</v>
          </cell>
        </row>
        <row r="94">
          <cell r="C94" t="str">
            <v>REPAIR MAINTENANCE NETWORK</v>
          </cell>
        </row>
        <row r="95">
          <cell r="C95" t="str">
            <v>REPAIR MAINTENANCE NETWORK</v>
          </cell>
        </row>
        <row r="96">
          <cell r="C96" t="str">
            <v>REPAIR MAINTENANCE NETWORK</v>
          </cell>
        </row>
        <row r="97">
          <cell r="C97" t="str">
            <v>REPAIR MAINTENANCE NETWORK</v>
          </cell>
        </row>
        <row r="98">
          <cell r="C98" t="str">
            <v>REPAIR &amp; MAINTENANCE</v>
          </cell>
        </row>
        <row r="99">
          <cell r="C99" t="str">
            <v>REPAIR &amp; MAINT.COMPUTER</v>
          </cell>
        </row>
        <row r="100">
          <cell r="C100" t="str">
            <v>REPAIR MAINTENANCE NETWORK</v>
          </cell>
        </row>
        <row r="101">
          <cell r="C101" t="str">
            <v>REPAIR MAINTENANCE NETWORK</v>
          </cell>
        </row>
        <row r="102">
          <cell r="C102" t="str">
            <v>REPAIR MAINTENANCE NETWORK</v>
          </cell>
        </row>
        <row r="103">
          <cell r="C103" t="str">
            <v>REPAIR MAINTENANCE NETWORK</v>
          </cell>
        </row>
        <row r="104">
          <cell r="C104" t="str">
            <v>REPAIR MAINTENANCE NETWORK</v>
          </cell>
        </row>
        <row r="105">
          <cell r="C105" t="str">
            <v>REPAIR MAINTENANCE NETWORK</v>
          </cell>
        </row>
        <row r="106">
          <cell r="C106" t="str">
            <v>REPAIR MAINTENANCE NETWORK</v>
          </cell>
        </row>
        <row r="107">
          <cell r="C107" t="str">
            <v>REPAIR &amp; MAINTENANCE</v>
          </cell>
        </row>
        <row r="108">
          <cell r="C108" t="str">
            <v>OTHER NETWORK EXP.</v>
          </cell>
        </row>
        <row r="109">
          <cell r="C109" t="str">
            <v>OTHER NETWORK EXP.</v>
          </cell>
        </row>
        <row r="110">
          <cell r="C110" t="str">
            <v>NETWORK SUPPLY USAGE</v>
          </cell>
        </row>
        <row r="111">
          <cell r="C111" t="str">
            <v>STATIONERY &amp; SUPPLY</v>
          </cell>
        </row>
        <row r="112">
          <cell r="C112" t="str">
            <v>STATIONERY &amp; SUPPLY</v>
          </cell>
        </row>
        <row r="113">
          <cell r="C113" t="str">
            <v>STATIONERY &amp; SUPPLY</v>
          </cell>
        </row>
        <row r="114">
          <cell r="C114" t="str">
            <v>STATIONERY &amp; SUPPLY</v>
          </cell>
        </row>
        <row r="115">
          <cell r="C115" t="str">
            <v>STATIONERY &amp; SUPPLY</v>
          </cell>
        </row>
        <row r="116">
          <cell r="C116" t="str">
            <v>STATIONERY &amp; SUPPLY</v>
          </cell>
        </row>
        <row r="117">
          <cell r="C117" t="str">
            <v>STATIONERY &amp; SUPPLY</v>
          </cell>
        </row>
        <row r="118">
          <cell r="C118" t="str">
            <v>STATIONERY &amp; SUPPLY</v>
          </cell>
        </row>
        <row r="119">
          <cell r="C119" t="str">
            <v>USAGE APPLICATION S/W</v>
          </cell>
        </row>
        <row r="120">
          <cell r="C120" t="str">
            <v>USAGE COMPUTER SUPPLIES</v>
          </cell>
        </row>
        <row r="121">
          <cell r="C121" t="str">
            <v>STATIONERY &amp; SUPPLY</v>
          </cell>
        </row>
        <row r="122">
          <cell r="C122" t="str">
            <v>NETWORK SUPPLY USAGE</v>
          </cell>
        </row>
        <row r="123">
          <cell r="C123" t="str">
            <v>NETWORK SUPPLY USAGE</v>
          </cell>
        </row>
        <row r="124">
          <cell r="C124" t="str">
            <v>STATIONERY &amp; SUPPLY</v>
          </cell>
        </row>
        <row r="125">
          <cell r="C125" t="str">
            <v>STATIONERY &amp; SUPPLY</v>
          </cell>
        </row>
        <row r="126">
          <cell r="C126" t="str">
            <v>STATIONERY &amp; SUPPLY</v>
          </cell>
        </row>
        <row r="127">
          <cell r="C127" t="str">
            <v>MATERIAL OBSOL.&amp; DIS.</v>
          </cell>
        </row>
        <row r="128">
          <cell r="C128" t="str">
            <v>MATERIAL OBSOL.&amp; DIS.</v>
          </cell>
        </row>
        <row r="129">
          <cell r="C129" t="str">
            <v>MATERIAL OBSOL.&amp; DIS.</v>
          </cell>
        </row>
        <row r="130">
          <cell r="C130" t="str">
            <v>MATERIAL OBSOL.&amp; DIS.</v>
          </cell>
        </row>
        <row r="131">
          <cell r="C131" t="str">
            <v>MATERIAL OBSOL.&amp; DIS.</v>
          </cell>
        </row>
        <row r="132">
          <cell r="C132" t="str">
            <v>SERVICE OTHER</v>
          </cell>
        </row>
        <row r="133">
          <cell r="C133" t="str">
            <v>CLEANING SERVICE</v>
          </cell>
        </row>
        <row r="134">
          <cell r="C134" t="str">
            <v>SERVICE OTHER</v>
          </cell>
        </row>
        <row r="135">
          <cell r="C135" t="str">
            <v>SECURITY SERVICE</v>
          </cell>
        </row>
        <row r="136">
          <cell r="C136" t="str">
            <v>SERVICE OTHER</v>
          </cell>
        </row>
        <row r="137">
          <cell r="C137" t="str">
            <v>SERVICE OTHER</v>
          </cell>
        </row>
        <row r="138">
          <cell r="C138" t="str">
            <v>SERVICE OTHER</v>
          </cell>
        </row>
        <row r="139">
          <cell r="C139" t="str">
            <v>SELLING EXP.</v>
          </cell>
        </row>
        <row r="140">
          <cell r="C140" t="str">
            <v>SELLING EXP.</v>
          </cell>
        </row>
        <row r="141">
          <cell r="C141" t="str">
            <v>NON-OPERATING EXPENSES</v>
          </cell>
        </row>
        <row r="142">
          <cell r="C142" t="str">
            <v>NON-OPERATING EXPENSES</v>
          </cell>
        </row>
        <row r="143">
          <cell r="C143" t="str">
            <v>ADVERTISING &amp; PUBLICITY</v>
          </cell>
        </row>
        <row r="144">
          <cell r="C144" t="str">
            <v>ADVERTISING &amp; PUBLICITY</v>
          </cell>
        </row>
        <row r="145">
          <cell r="C145" t="str">
            <v>ADVERTISING &amp; PUBLICITY</v>
          </cell>
        </row>
        <row r="146">
          <cell r="C146" t="str">
            <v>ADVERTISING &amp; PUBLICITY</v>
          </cell>
        </row>
        <row r="147">
          <cell r="C147" t="str">
            <v>ADVERTISING &amp; PUBLICITY</v>
          </cell>
        </row>
        <row r="148">
          <cell r="C148" t="str">
            <v>ADVERTISING &amp; PUBLICITY</v>
          </cell>
        </row>
        <row r="149">
          <cell r="C149" t="str">
            <v>ADVERTISING &amp; PUBLICITY</v>
          </cell>
        </row>
        <row r="150">
          <cell r="C150" t="str">
            <v>ADVERTISING &amp; PUBLICITY</v>
          </cell>
        </row>
        <row r="151">
          <cell r="C151" t="str">
            <v>ADVERTISING &amp; PUBLICITY</v>
          </cell>
        </row>
        <row r="152">
          <cell r="C152" t="str">
            <v>ADVERTISING &amp; PUBLICITY</v>
          </cell>
        </row>
        <row r="153">
          <cell r="C153" t="str">
            <v>ADVERTISING &amp; PUBLICITY</v>
          </cell>
        </row>
        <row r="154">
          <cell r="C154" t="str">
            <v>ADVERTISING &amp; PUBLICITY</v>
          </cell>
        </row>
        <row r="155">
          <cell r="C155" t="str">
            <v>PROMOTION EXPENSES</v>
          </cell>
        </row>
        <row r="156">
          <cell r="C156" t="str">
            <v>PROMOTION EXPENSES</v>
          </cell>
        </row>
        <row r="157">
          <cell r="C157" t="str">
            <v>PROMOTION EXPENSES</v>
          </cell>
        </row>
        <row r="158">
          <cell r="C158" t="str">
            <v>PROMOTION EXPENSES</v>
          </cell>
        </row>
        <row r="159">
          <cell r="C159" t="str">
            <v>PROMOTION EXPENSES</v>
          </cell>
        </row>
        <row r="160">
          <cell r="C160" t="str">
            <v>PROMOTION EXPENSES</v>
          </cell>
        </row>
        <row r="161">
          <cell r="C161" t="str">
            <v>PROMOTION EXPENSES</v>
          </cell>
        </row>
        <row r="162">
          <cell r="C162" t="str">
            <v>PROMOTION EXPENSES</v>
          </cell>
        </row>
        <row r="163">
          <cell r="C163" t="str">
            <v>ENTERTAINMENT EXP.</v>
          </cell>
        </row>
        <row r="164">
          <cell r="C164" t="str">
            <v>ENTERTAINMENT EXP.</v>
          </cell>
        </row>
        <row r="165">
          <cell r="C165" t="str">
            <v>ENTERTAINMENT EXP.</v>
          </cell>
        </row>
        <row r="166">
          <cell r="C166" t="str">
            <v>SELLING EXP.</v>
          </cell>
        </row>
        <row r="167">
          <cell r="C167" t="str">
            <v>RENTAL BUILDING</v>
          </cell>
        </row>
        <row r="168">
          <cell r="C168" t="str">
            <v>RENTAL OTHER</v>
          </cell>
        </row>
        <row r="169">
          <cell r="C169" t="str">
            <v>RENTAL OTHER</v>
          </cell>
        </row>
        <row r="170">
          <cell r="C170" t="str">
            <v>RENTAL VEHICLE</v>
          </cell>
        </row>
        <row r="171">
          <cell r="C171" t="str">
            <v>RENTAL VEHICLE</v>
          </cell>
        </row>
        <row r="172">
          <cell r="C172" t="str">
            <v>RENTAL VEHICLE</v>
          </cell>
        </row>
        <row r="173">
          <cell r="C173" t="str">
            <v>RENTAL COMPUTER</v>
          </cell>
        </row>
        <row r="174">
          <cell r="C174" t="str">
            <v>RENTAL OTHER</v>
          </cell>
        </row>
        <row r="175">
          <cell r="C175" t="str">
            <v>COMMUNICATION EXP.</v>
          </cell>
        </row>
        <row r="176">
          <cell r="C176" t="str">
            <v>COMMUNICATION EXP.</v>
          </cell>
        </row>
        <row r="177">
          <cell r="C177" t="str">
            <v>COMMUNICATION EXP.</v>
          </cell>
        </row>
        <row r="178">
          <cell r="C178" t="str">
            <v>COMMUNICATION EXP.</v>
          </cell>
        </row>
        <row r="179">
          <cell r="C179" t="str">
            <v>UTILITIES</v>
          </cell>
        </row>
        <row r="180">
          <cell r="C180" t="str">
            <v>UTILITIES</v>
          </cell>
        </row>
        <row r="181">
          <cell r="C181" t="str">
            <v>UTILITIES TOT NETWORK</v>
          </cell>
        </row>
        <row r="182">
          <cell r="C182" t="str">
            <v>TAXES EXP.</v>
          </cell>
        </row>
        <row r="183">
          <cell r="C183" t="str">
            <v>TAXES EXP.</v>
          </cell>
        </row>
        <row r="184">
          <cell r="C184" t="str">
            <v>TAXES EXP.</v>
          </cell>
        </row>
        <row r="185">
          <cell r="C185" t="str">
            <v>TAXES EXP.</v>
          </cell>
        </row>
        <row r="186">
          <cell r="C186" t="str">
            <v>TAXES EXP.</v>
          </cell>
        </row>
        <row r="187">
          <cell r="C187" t="str">
            <v>TAXES EXP.</v>
          </cell>
        </row>
        <row r="188">
          <cell r="C188" t="str">
            <v>TAXES EXP.</v>
          </cell>
        </row>
        <row r="189">
          <cell r="C189" t="str">
            <v>TAXES EXP.</v>
          </cell>
        </row>
        <row r="190">
          <cell r="C190" t="str">
            <v>TAXES EXP.</v>
          </cell>
        </row>
        <row r="191">
          <cell r="C191" t="str">
            <v>TAXES EXP.</v>
          </cell>
        </row>
        <row r="192">
          <cell r="C192" t="str">
            <v>INSURANCE EXPENSE</v>
          </cell>
        </row>
        <row r="193">
          <cell r="C193" t="str">
            <v>INSURANCE EXPENSE</v>
          </cell>
        </row>
        <row r="194">
          <cell r="C194" t="str">
            <v>INSURANCE EXPENSE</v>
          </cell>
        </row>
        <row r="195">
          <cell r="C195" t="str">
            <v>INSURANCE EXPENSE</v>
          </cell>
        </row>
        <row r="196">
          <cell r="C196" t="str">
            <v>INSURANCE EXPENSE</v>
          </cell>
        </row>
        <row r="197">
          <cell r="C197" t="str">
            <v>INSURANCE EXPENSE</v>
          </cell>
        </row>
        <row r="198">
          <cell r="C198" t="str">
            <v>FUEL EXP.</v>
          </cell>
        </row>
        <row r="199">
          <cell r="C199" t="str">
            <v>FUEL EXP.</v>
          </cell>
        </row>
        <row r="200">
          <cell r="C200" t="str">
            <v>OTHER VEHICLE EXP.</v>
          </cell>
        </row>
        <row r="201">
          <cell r="C201" t="str">
            <v>FINANCIAL / INVESTMENT</v>
          </cell>
        </row>
        <row r="202">
          <cell r="C202" t="str">
            <v>OTHER FEES</v>
          </cell>
        </row>
        <row r="203">
          <cell r="C203" t="str">
            <v>OTHER FEES</v>
          </cell>
        </row>
        <row r="204">
          <cell r="C204" t="str">
            <v>LEGAL FEE</v>
          </cell>
        </row>
        <row r="205">
          <cell r="C205" t="str">
            <v>OTHER FEES</v>
          </cell>
        </row>
        <row r="206">
          <cell r="C206" t="str">
            <v>OTHER FEES</v>
          </cell>
        </row>
        <row r="207">
          <cell r="C207" t="str">
            <v>AUDIT FEE</v>
          </cell>
        </row>
        <row r="208">
          <cell r="C208" t="str">
            <v>SEC FEE</v>
          </cell>
        </row>
        <row r="209">
          <cell r="C209" t="str">
            <v>OTHER FEES</v>
          </cell>
        </row>
        <row r="210">
          <cell r="C210" t="str">
            <v>MISCELLANEOUS EXP.</v>
          </cell>
        </row>
        <row r="211">
          <cell r="C211" t="str">
            <v>MISCELLANEOUS EXP.</v>
          </cell>
        </row>
        <row r="212">
          <cell r="C212" t="str">
            <v>ENTERTAINMENT EXP.</v>
          </cell>
        </row>
        <row r="213">
          <cell r="C213" t="str">
            <v>ENTERTAINMENT EXP.</v>
          </cell>
        </row>
        <row r="214">
          <cell r="C214" t="str">
            <v>ENTERTAINMENT EXP.</v>
          </cell>
        </row>
        <row r="215">
          <cell r="C215" t="str">
            <v>MISCELLANEOUS EXP.</v>
          </cell>
        </row>
        <row r="216">
          <cell r="C216" t="str">
            <v>DONATION EXP.</v>
          </cell>
        </row>
        <row r="217">
          <cell r="C217" t="str">
            <v>DONATION EXP.</v>
          </cell>
        </row>
        <row r="218">
          <cell r="C218" t="str">
            <v>DONATION EXP.</v>
          </cell>
        </row>
        <row r="219">
          <cell r="C219" t="str">
            <v>ADVERTISING &amp; PUBLICITY</v>
          </cell>
        </row>
        <row r="220">
          <cell r="C220" t="str">
            <v>BANK CHARGE</v>
          </cell>
        </row>
        <row r="221">
          <cell r="C221" t="str">
            <v>COLLECTION FEE</v>
          </cell>
        </row>
        <row r="222">
          <cell r="C222" t="str">
            <v>GUARANTEE FEE</v>
          </cell>
        </row>
        <row r="223">
          <cell r="C223" t="str">
            <v>MISCELLANEOUS EXP.</v>
          </cell>
        </row>
        <row r="224">
          <cell r="C224" t="str">
            <v>FINANCIAL RESTRUCTURING EXP.</v>
          </cell>
        </row>
        <row r="225">
          <cell r="C225" t="str">
            <v>MISCELLANEOUS EXP.</v>
          </cell>
        </row>
        <row r="226">
          <cell r="C226" t="str">
            <v>MISCELLANEOUS EXP.</v>
          </cell>
        </row>
        <row r="227">
          <cell r="C227" t="str">
            <v>MISCELLANEOUS EXP.</v>
          </cell>
        </row>
        <row r="228">
          <cell r="C228" t="str">
            <v>RESEARCH &amp; DEVELOPMENT</v>
          </cell>
        </row>
        <row r="229">
          <cell r="C229" t="str">
            <v>RESEARCH &amp; DEVELOPMENT</v>
          </cell>
        </row>
        <row r="230">
          <cell r="C230" t="str">
            <v>RESEARCH &amp; DEVELOPMENT</v>
          </cell>
        </row>
        <row r="231">
          <cell r="C231" t="str">
            <v>OTHER CASH OUTFLOW</v>
          </cell>
        </row>
        <row r="232">
          <cell r="C232" t="str">
            <v>Interest Expenses</v>
          </cell>
        </row>
        <row r="233">
          <cell r="C233" t="str">
            <v>Interest Expenses</v>
          </cell>
        </row>
      </sheetData>
      <sheetData sheetId="12" refreshError="1"/>
      <sheetData sheetId="13" refreshError="1"/>
      <sheetData sheetId="14" refreshError="1"/>
      <sheetData sheetId="1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refreshError="1">
        <row r="1">
          <cell r="F1" t="str">
            <v>SKKL-LYSINE S-JAR FERMENTATION REPORT  No.SKKL-82B</v>
          </cell>
        </row>
        <row r="2">
          <cell r="O2" t="str">
            <v xml:space="preserve">In charge </v>
          </cell>
        </row>
        <row r="3">
          <cell r="A3" t="str">
            <v>OBJECTIVE                  :</v>
          </cell>
          <cell r="C3" t="str">
            <v xml:space="preserve">To evaluate quality of SKKKL-E.coli No.10 transformants from each stock culture prepared for commercial production in TL plant </v>
          </cell>
          <cell r="O3" t="str">
            <v>Kobchai Porndussadeekul</v>
          </cell>
        </row>
        <row r="4">
          <cell r="C4" t="str">
            <v xml:space="preserve"> (1st Prep.) under production flow.</v>
          </cell>
        </row>
        <row r="5">
          <cell r="A5" t="str">
            <v>BACTERIAL STRAINS :</v>
          </cell>
          <cell r="C5" t="str">
            <v xml:space="preserve"> E.coli No.10-(5th week, innoculation of 2nd seed was 3 times increased )  : 1st preparation &gt; TF#1, 2, 3, 4, 5   </v>
          </cell>
          <cell r="O5" t="str">
            <v>Date: April 17,2002</v>
          </cell>
        </row>
        <row r="7">
          <cell r="A7" t="str">
            <v>CARBON-SOURCE       :</v>
          </cell>
          <cell r="C7" t="str">
            <v xml:space="preserve">  Glucose </v>
          </cell>
          <cell r="G7" t="str">
            <v xml:space="preserve">Remark  1)TF#7 is also a referent strain which was proved to be as good as the control culture under </v>
          </cell>
        </row>
        <row r="8">
          <cell r="A8" t="str">
            <v xml:space="preserve">NITROGEN-SOURCE    :                    </v>
          </cell>
          <cell r="C8" t="str">
            <v xml:space="preserve">  MN (TN)</v>
          </cell>
          <cell r="G8" t="str">
            <v xml:space="preserve">                     the production flow (BLD-2's).</v>
          </cell>
        </row>
        <row r="9">
          <cell r="A9" t="str">
            <v>TEST ITEMS :</v>
          </cell>
          <cell r="G9" t="str">
            <v xml:space="preserve">     2) 2nd seed growth of the TF#7 was low due to too high initial  pH (~7.4)</v>
          </cell>
        </row>
        <row r="10">
          <cell r="A10" t="str">
            <v>Jar No.</v>
          </cell>
          <cell r="B10" t="str">
            <v xml:space="preserve">Stock Culture </v>
          </cell>
          <cell r="D10" t="str">
            <v>2nd - seed CT</v>
          </cell>
          <cell r="I10" t="str">
            <v>Jar No.</v>
          </cell>
          <cell r="L10" t="str">
            <v>1</v>
          </cell>
          <cell r="M10" t="str">
            <v>2</v>
          </cell>
          <cell r="N10" t="str">
            <v>3</v>
          </cell>
          <cell r="O10" t="str">
            <v>4</v>
          </cell>
          <cell r="P10">
            <v>5</v>
          </cell>
          <cell r="Q10">
            <v>6</v>
          </cell>
        </row>
        <row r="12">
          <cell r="B12" t="str">
            <v>No.</v>
          </cell>
          <cell r="D12" t="str">
            <v>(hour)</v>
          </cell>
          <cell r="I12" t="str">
            <v xml:space="preserve">Initial Osmotic Pressure      </v>
          </cell>
          <cell r="K12" t="str">
            <v>(mOsm)</v>
          </cell>
        </row>
        <row r="13">
          <cell r="A13">
            <v>1</v>
          </cell>
          <cell r="B13" t="str">
            <v>BLD2's Control(02)</v>
          </cell>
          <cell r="D13">
            <v>18.5</v>
          </cell>
          <cell r="I13" t="str">
            <v>Start volume</v>
          </cell>
          <cell r="K13" t="str">
            <v>(ml)</v>
          </cell>
          <cell r="L13">
            <v>300</v>
          </cell>
          <cell r="M13">
            <v>300</v>
          </cell>
          <cell r="N13">
            <v>300</v>
          </cell>
          <cell r="O13">
            <v>300</v>
          </cell>
          <cell r="P13">
            <v>300</v>
          </cell>
          <cell r="Q13">
            <v>300</v>
          </cell>
        </row>
        <row r="14">
          <cell r="A14">
            <v>2</v>
          </cell>
          <cell r="B14" t="str">
            <v>BLD2's Control(02)</v>
          </cell>
          <cell r="D14">
            <v>18.5</v>
          </cell>
          <cell r="I14" t="str">
            <v>Initial Sugar</v>
          </cell>
          <cell r="K14" t="str">
            <v>(g/dl)</v>
          </cell>
          <cell r="L14">
            <v>2.4</v>
          </cell>
          <cell r="M14">
            <v>2.4</v>
          </cell>
          <cell r="N14">
            <v>2.4</v>
          </cell>
          <cell r="O14">
            <v>2.4700000000000002</v>
          </cell>
          <cell r="P14">
            <v>2.65</v>
          </cell>
          <cell r="Q14">
            <v>2.82</v>
          </cell>
        </row>
        <row r="15">
          <cell r="A15">
            <v>3</v>
          </cell>
          <cell r="B15" t="str">
            <v>TF#1</v>
          </cell>
          <cell r="D15">
            <v>19</v>
          </cell>
          <cell r="I15" t="str">
            <v>Feed Volume</v>
          </cell>
          <cell r="J15"/>
          <cell r="K15" t="str">
            <v>(ml)</v>
          </cell>
          <cell r="L15">
            <v>293</v>
          </cell>
          <cell r="M15">
            <v>285</v>
          </cell>
          <cell r="N15">
            <v>310</v>
          </cell>
          <cell r="O15">
            <v>319</v>
          </cell>
          <cell r="P15">
            <v>256</v>
          </cell>
          <cell r="Q15">
            <v>284</v>
          </cell>
        </row>
        <row r="16">
          <cell r="A16">
            <v>4</v>
          </cell>
          <cell r="B16" t="str">
            <v>TF#2</v>
          </cell>
          <cell r="D16">
            <v>17.5</v>
          </cell>
          <cell r="I16" t="str">
            <v>Feed sugar concentration</v>
          </cell>
          <cell r="K16" t="str">
            <v>(g/dl)</v>
          </cell>
          <cell r="L16">
            <v>46</v>
          </cell>
          <cell r="M16">
            <v>46</v>
          </cell>
          <cell r="N16">
            <v>46</v>
          </cell>
          <cell r="O16">
            <v>46</v>
          </cell>
          <cell r="P16">
            <v>46</v>
          </cell>
          <cell r="Q16">
            <v>46</v>
          </cell>
        </row>
        <row r="17">
          <cell r="A17">
            <v>5</v>
          </cell>
          <cell r="B17" t="str">
            <v>TF#3</v>
          </cell>
          <cell r="D17">
            <v>17.5</v>
          </cell>
          <cell r="I17" t="str">
            <v>BPD -  volume</v>
          </cell>
          <cell r="K17" t="str">
            <v>(ml)</v>
          </cell>
          <cell r="L17">
            <v>204</v>
          </cell>
          <cell r="M17">
            <v>195</v>
          </cell>
          <cell r="N17">
            <v>190</v>
          </cell>
          <cell r="O17">
            <v>225</v>
          </cell>
          <cell r="P17">
            <v>202</v>
          </cell>
          <cell r="Q17">
            <v>201</v>
          </cell>
        </row>
        <row r="18">
          <cell r="A18">
            <v>4</v>
          </cell>
          <cell r="B18" t="str">
            <v>TF#7</v>
          </cell>
          <cell r="D18">
            <v>21.5</v>
          </cell>
          <cell r="I18" t="str">
            <v>BO   -  volume</v>
          </cell>
          <cell r="K18" t="str">
            <v>(ml)</v>
          </cell>
          <cell r="L18">
            <v>365</v>
          </cell>
          <cell r="M18">
            <v>345</v>
          </cell>
          <cell r="N18">
            <v>369</v>
          </cell>
          <cell r="O18">
            <v>366</v>
          </cell>
          <cell r="P18">
            <v>363</v>
          </cell>
          <cell r="Q18">
            <v>361</v>
          </cell>
        </row>
        <row r="19">
          <cell r="I19" t="str">
            <v xml:space="preserve">Sample cut         </v>
          </cell>
          <cell r="K19" t="str">
            <v>(ml)</v>
          </cell>
          <cell r="L19">
            <v>27.6</v>
          </cell>
          <cell r="M19">
            <v>29.8</v>
          </cell>
          <cell r="N19">
            <v>28.3</v>
          </cell>
          <cell r="O19">
            <v>28.2</v>
          </cell>
          <cell r="P19">
            <v>33.9</v>
          </cell>
          <cell r="Q19">
            <v>22.3</v>
          </cell>
        </row>
        <row r="20">
          <cell r="I20" t="str">
            <v xml:space="preserve">Af-Vol     </v>
          </cell>
          <cell r="K20" t="str">
            <v>(ml)</v>
          </cell>
          <cell r="L20">
            <v>7</v>
          </cell>
          <cell r="M20">
            <v>4.5</v>
          </cell>
          <cell r="N20">
            <v>8</v>
          </cell>
          <cell r="O20">
            <v>8.5</v>
          </cell>
          <cell r="P20">
            <v>6.5</v>
          </cell>
          <cell r="Q20">
            <v>5</v>
          </cell>
        </row>
        <row r="21">
          <cell r="A21" t="str">
            <v>MEDIUM COMPOSITION:</v>
          </cell>
          <cell r="C21" t="str">
            <v>BLD-2 Flow</v>
          </cell>
          <cell r="I21" t="str">
            <v xml:space="preserve">BPD Lysine-HCl       </v>
          </cell>
          <cell r="J21"/>
          <cell r="K21" t="str">
            <v>(g/dl)</v>
          </cell>
          <cell r="L21">
            <v>13.8</v>
          </cell>
          <cell r="M21">
            <v>14.2</v>
          </cell>
          <cell r="N21">
            <v>12.4</v>
          </cell>
          <cell r="O21">
            <v>13.2</v>
          </cell>
          <cell r="P21">
            <v>11.8</v>
          </cell>
          <cell r="Q21">
            <v>14.2</v>
          </cell>
        </row>
        <row r="22">
          <cell r="A22" t="str">
            <v>Composition</v>
          </cell>
          <cell r="B22" t="str">
            <v>Unit</v>
          </cell>
          <cell r="C22" t="str">
            <v>2nd</v>
          </cell>
          <cell r="D22" t="str">
            <v>Main</v>
          </cell>
          <cell r="E22" t="str">
            <v>Feed</v>
          </cell>
          <cell r="I22" t="str">
            <v>BO   Lysine-HCl</v>
          </cell>
          <cell r="J22"/>
          <cell r="K22" t="str">
            <v>(g/dl)</v>
          </cell>
          <cell r="L22">
            <v>16.2</v>
          </cell>
          <cell r="M22">
            <v>17.2</v>
          </cell>
          <cell r="N22">
            <v>15.8</v>
          </cell>
          <cell r="O22">
            <v>16.600000000000001</v>
          </cell>
          <cell r="P22">
            <v>13</v>
          </cell>
          <cell r="Q22">
            <v>16.600000000000001</v>
          </cell>
        </row>
        <row r="23">
          <cell r="C23" t="str">
            <v>Seed</v>
          </cell>
          <cell r="D23" t="str">
            <v>Medium</v>
          </cell>
          <cell r="E23" t="str">
            <v>Medium</v>
          </cell>
          <cell r="I23" t="str">
            <v xml:space="preserve">BPD - DCW                </v>
          </cell>
          <cell r="K23" t="str">
            <v>(g/dl)</v>
          </cell>
          <cell r="L23">
            <v>1.214</v>
          </cell>
          <cell r="M23">
            <v>1.246</v>
          </cell>
          <cell r="N23">
            <v>1.252</v>
          </cell>
          <cell r="O23">
            <v>1.292</v>
          </cell>
          <cell r="P23">
            <v>1.226</v>
          </cell>
          <cell r="Q23">
            <v>1.1839999999999999</v>
          </cell>
        </row>
        <row r="24">
          <cell r="A24" t="str">
            <v>Glucose</v>
          </cell>
          <cell r="B24" t="str">
            <v xml:space="preserve"> g/dl</v>
          </cell>
          <cell r="C24">
            <v>4</v>
          </cell>
          <cell r="D24">
            <v>2</v>
          </cell>
          <cell r="E24">
            <v>45</v>
          </cell>
          <cell r="I24" t="str">
            <v xml:space="preserve">B0   - DCW                </v>
          </cell>
          <cell r="K24" t="str">
            <v>(g/dl)</v>
          </cell>
          <cell r="L24">
            <v>1.1879999999999999</v>
          </cell>
          <cell r="M24">
            <v>1.252</v>
          </cell>
          <cell r="N24">
            <v>1.226</v>
          </cell>
          <cell r="O24">
            <v>1.232</v>
          </cell>
          <cell r="P24">
            <v>1.202</v>
          </cell>
          <cell r="Q24">
            <v>1.1659999999999999</v>
          </cell>
        </row>
        <row r="25">
          <cell r="A25" t="str">
            <v>Sucrose</v>
          </cell>
          <cell r="B25" t="str">
            <v xml:space="preserve"> g/dl</v>
          </cell>
          <cell r="C25" t="str">
            <v>-</v>
          </cell>
          <cell r="D25" t="str">
            <v>-</v>
          </cell>
          <cell r="E25" t="str">
            <v>-</v>
          </cell>
          <cell r="I25" t="str">
            <v xml:space="preserve">RS                 </v>
          </cell>
          <cell r="K25" t="str">
            <v>(g/dl)</v>
          </cell>
          <cell r="L25">
            <v>0.9</v>
          </cell>
          <cell r="M25">
            <v>0.9</v>
          </cell>
          <cell r="N25">
            <v>0.9</v>
          </cell>
          <cell r="O25">
            <v>0.9</v>
          </cell>
          <cell r="P25">
            <v>0.75</v>
          </cell>
          <cell r="Q25">
            <v>0.9</v>
          </cell>
          <cell r="R25"/>
        </row>
        <row r="26">
          <cell r="A26" t="str">
            <v>H3PO4</v>
          </cell>
          <cell r="B26" t="str">
            <v xml:space="preserve"> g/dl</v>
          </cell>
          <cell r="C26" t="str">
            <v>-</v>
          </cell>
          <cell r="D26" t="str">
            <v>-</v>
          </cell>
          <cell r="E26">
            <v>6.2E-2</v>
          </cell>
          <cell r="I26" t="str">
            <v>Culture time</v>
          </cell>
          <cell r="K26" t="str">
            <v>(hr)</v>
          </cell>
          <cell r="L26">
            <v>44.5</v>
          </cell>
          <cell r="M26">
            <v>44.5</v>
          </cell>
          <cell r="N26">
            <v>44.5</v>
          </cell>
          <cell r="O26">
            <v>44.5</v>
          </cell>
          <cell r="P26">
            <v>44.5</v>
          </cell>
          <cell r="Q26">
            <v>44.5</v>
          </cell>
        </row>
        <row r="27">
          <cell r="A27" t="str">
            <v>KH2PO4</v>
          </cell>
          <cell r="B27" t="str">
            <v xml:space="preserve"> g/dl</v>
          </cell>
          <cell r="C27">
            <v>0.1</v>
          </cell>
          <cell r="D27">
            <v>0.12</v>
          </cell>
          <cell r="E27" t="str">
            <v>-</v>
          </cell>
          <cell r="I27" t="str">
            <v>Contamination check</v>
          </cell>
          <cell r="L27" t="str">
            <v>-</v>
          </cell>
          <cell r="M27" t="str">
            <v>-</v>
          </cell>
          <cell r="N27" t="str">
            <v>-</v>
          </cell>
          <cell r="O27" t="str">
            <v>-</v>
          </cell>
          <cell r="P27" t="str">
            <v>-</v>
          </cell>
          <cell r="Q27" t="str">
            <v>-</v>
          </cell>
        </row>
        <row r="28">
          <cell r="A28" t="str">
            <v>MgSO4.7H2O</v>
          </cell>
          <cell r="B28" t="str">
            <v xml:space="preserve"> g/dl</v>
          </cell>
          <cell r="C28">
            <v>0.1</v>
          </cell>
          <cell r="D28">
            <v>0.1</v>
          </cell>
          <cell r="E28" t="str">
            <v>-</v>
          </cell>
        </row>
        <row r="29">
          <cell r="A29" t="str">
            <v>FeSO4.7H2O</v>
          </cell>
          <cell r="B29" t="str">
            <v xml:space="preserve"> g/dl</v>
          </cell>
          <cell r="C29">
            <v>1E-3</v>
          </cell>
          <cell r="D29">
            <v>3.0000000000000001E-3</v>
          </cell>
          <cell r="E29" t="str">
            <v>-</v>
          </cell>
          <cell r="I29" t="str">
            <v>Corrected BO volume  (ml)</v>
          </cell>
          <cell r="L29">
            <v>385.7</v>
          </cell>
          <cell r="M29">
            <v>367.35</v>
          </cell>
          <cell r="N29">
            <v>390.22500000000002</v>
          </cell>
          <cell r="O29">
            <v>387.15</v>
          </cell>
          <cell r="P29">
            <v>388.42500000000001</v>
          </cell>
          <cell r="Q29">
            <v>377.72500000000002</v>
          </cell>
        </row>
        <row r="30">
          <cell r="A30" t="str">
            <v>MnSO4.4H2O</v>
          </cell>
          <cell r="B30" t="str">
            <v xml:space="preserve"> g/dl</v>
          </cell>
          <cell r="C30">
            <v>1E-3</v>
          </cell>
          <cell r="D30">
            <v>3.0000000000000001E-3</v>
          </cell>
          <cell r="E30" t="str">
            <v>-</v>
          </cell>
          <cell r="I30" t="str">
            <v>Evaporation ratio</v>
          </cell>
          <cell r="K30" t="str">
            <v>(%)</v>
          </cell>
          <cell r="L30">
            <v>99.406009783368276</v>
          </cell>
          <cell r="M30">
            <v>96.480257280686075</v>
          </cell>
          <cell r="N30">
            <v>94.793963032050186</v>
          </cell>
          <cell r="O30">
            <v>98.615050892708169</v>
          </cell>
          <cell r="P30">
            <v>106.88611426409382</v>
          </cell>
          <cell r="Q30">
            <v>99.170637021351681</v>
          </cell>
        </row>
        <row r="31">
          <cell r="A31" t="str">
            <v>NH4OH</v>
          </cell>
          <cell r="B31" t="str">
            <v xml:space="preserve"> g/dl</v>
          </cell>
          <cell r="C31" t="str">
            <v>pH Adjust.</v>
          </cell>
          <cell r="D31" t="str">
            <v>pH Adjust.</v>
          </cell>
          <cell r="E31" t="str">
            <v>-</v>
          </cell>
          <cell r="I31" t="str">
            <v xml:space="preserve">Total sugar        </v>
          </cell>
          <cell r="K31" t="str">
            <v>(g/B)</v>
          </cell>
          <cell r="L31">
            <v>141.97999999999999</v>
          </cell>
          <cell r="M31">
            <v>138.29999999999998</v>
          </cell>
          <cell r="N31">
            <v>149.79999999999998</v>
          </cell>
          <cell r="O31">
            <v>154.15</v>
          </cell>
          <cell r="P31">
            <v>125.71000000000001</v>
          </cell>
          <cell r="Q31">
            <v>139.1</v>
          </cell>
        </row>
        <row r="32">
          <cell r="A32" t="str">
            <v>(NH4)2SO4</v>
          </cell>
          <cell r="B32" t="str">
            <v xml:space="preserve"> g/dl</v>
          </cell>
          <cell r="C32">
            <v>0.8</v>
          </cell>
          <cell r="D32">
            <v>1</v>
          </cell>
          <cell r="E32">
            <v>9.07</v>
          </cell>
        </row>
        <row r="33">
          <cell r="A33" t="str">
            <v>Mameno (TN)</v>
          </cell>
          <cell r="B33" t="str">
            <v xml:space="preserve"> mg/dl</v>
          </cell>
          <cell r="C33">
            <v>60</v>
          </cell>
          <cell r="D33" t="str">
            <v>40(STD)</v>
          </cell>
          <cell r="E33" t="str">
            <v>-</v>
          </cell>
          <cell r="I33" t="str">
            <v>Lysine-HCl</v>
          </cell>
          <cell r="K33" t="str">
            <v>(g/B)</v>
          </cell>
          <cell r="L33">
            <v>90.63539999999999</v>
          </cell>
          <cell r="M33">
            <v>90.874200000000002</v>
          </cell>
          <cell r="N33">
            <v>85.215550000000007</v>
          </cell>
          <cell r="O33">
            <v>93.96690000000001</v>
          </cell>
          <cell r="P33">
            <v>74.331250000000011</v>
          </cell>
          <cell r="Q33">
            <v>91.244349999999997</v>
          </cell>
        </row>
        <row r="34">
          <cell r="A34" t="str">
            <v>Yeast Extract</v>
          </cell>
          <cell r="B34" t="str">
            <v>g/dl</v>
          </cell>
          <cell r="C34" t="str">
            <v>-</v>
          </cell>
          <cell r="D34" t="str">
            <v>-</v>
          </cell>
          <cell r="E34" t="str">
            <v>-</v>
          </cell>
          <cell r="I34" t="str">
            <v>&lt;including sugar for seed&gt;</v>
          </cell>
          <cell r="L34">
            <v>63.093638663382798</v>
          </cell>
          <cell r="M34">
            <v>64.923034716893795</v>
          </cell>
          <cell r="N34">
            <v>56.258211077676314</v>
          </cell>
          <cell r="O34">
            <v>60.303923317730082</v>
          </cell>
          <cell r="P34">
            <v>58.352933141365128</v>
          </cell>
          <cell r="Q34">
            <v>64.817023531634803</v>
          </cell>
        </row>
        <row r="35">
          <cell r="A35" t="str">
            <v>Threonine</v>
          </cell>
          <cell r="B35" t="str">
            <v xml:space="preserve"> mg/dl</v>
          </cell>
          <cell r="C35">
            <v>30</v>
          </cell>
          <cell r="D35" t="str">
            <v>-</v>
          </cell>
          <cell r="E35">
            <v>43</v>
          </cell>
        </row>
        <row r="36">
          <cell r="A36" t="str">
            <v>Threonine</v>
          </cell>
          <cell r="B36" t="str">
            <v xml:space="preserve">mg/dl </v>
          </cell>
          <cell r="C36">
            <v>30</v>
          </cell>
          <cell r="D36" t="str">
            <v>-</v>
          </cell>
          <cell r="E36">
            <v>43</v>
          </cell>
          <cell r="I36" t="str">
            <v>Lysine-HCl yield</v>
          </cell>
          <cell r="K36" t="str">
            <v xml:space="preserve">(%) </v>
          </cell>
          <cell r="L36">
            <v>63.836737568671644</v>
          </cell>
          <cell r="M36">
            <v>65.708026030368771</v>
          </cell>
          <cell r="N36">
            <v>56.886214953271043</v>
          </cell>
          <cell r="O36">
            <v>60.958092766785597</v>
          </cell>
          <cell r="P36">
            <v>59.129146448174374</v>
          </cell>
          <cell r="Q36">
            <v>65.596225736879944</v>
          </cell>
        </row>
        <row r="37">
          <cell r="A37" t="str">
            <v>Methionine</v>
          </cell>
          <cell r="B37" t="str">
            <v xml:space="preserve"> mg/dl</v>
          </cell>
          <cell r="C37" t="str">
            <v>-</v>
          </cell>
          <cell r="D37" t="str">
            <v>-</v>
          </cell>
          <cell r="E37" t="str">
            <v>-</v>
          </cell>
          <cell r="I37" t="str">
            <v>Lysine-HCl yield</v>
          </cell>
          <cell r="K37" t="str">
            <v>(%)</v>
          </cell>
          <cell r="L37">
            <v>63.836737568671644</v>
          </cell>
          <cell r="M37">
            <v>65.708026030368771</v>
          </cell>
          <cell r="N37">
            <v>56.886214953271043</v>
          </cell>
          <cell r="O37">
            <v>60.958092766785597</v>
          </cell>
          <cell r="P37">
            <v>59.129146448174374</v>
          </cell>
          <cell r="Q37">
            <v>65.596225736879944</v>
          </cell>
        </row>
        <row r="38">
          <cell r="A38" t="str">
            <v>Nicotinamide</v>
          </cell>
          <cell r="B38" t="str">
            <v xml:space="preserve"> mg/dl</v>
          </cell>
          <cell r="C38" t="str">
            <v>-</v>
          </cell>
          <cell r="D38" t="str">
            <v>-</v>
          </cell>
          <cell r="E38" t="str">
            <v>-</v>
          </cell>
        </row>
        <row r="39">
          <cell r="A39" t="str">
            <v>PABA</v>
          </cell>
          <cell r="B39" t="str">
            <v xml:space="preserve"> mg/l</v>
          </cell>
          <cell r="C39">
            <v>2</v>
          </cell>
          <cell r="D39" t="str">
            <v>-</v>
          </cell>
          <cell r="E39" t="str">
            <v>-</v>
          </cell>
          <cell r="I39" t="str">
            <v xml:space="preserve">DCW                </v>
          </cell>
          <cell r="K39" t="str">
            <v>(g/B)</v>
          </cell>
          <cell r="L39">
            <v>7.0586760000000002</v>
          </cell>
          <cell r="M39">
            <v>7.0289219999999997</v>
          </cell>
          <cell r="N39">
            <v>7.1629585000000002</v>
          </cell>
          <cell r="O39">
            <v>7.6766879999999995</v>
          </cell>
          <cell r="P39">
            <v>7.1453884999999993</v>
          </cell>
          <cell r="Q39">
            <v>6.7841134999999992</v>
          </cell>
        </row>
        <row r="40">
          <cell r="A40" t="str">
            <v>Antifoam &lt;GD-113&gt;</v>
          </cell>
          <cell r="B40" t="str">
            <v xml:space="preserve"> ml/dl</v>
          </cell>
          <cell r="C40">
            <v>0.01</v>
          </cell>
          <cell r="D40">
            <v>0.01</v>
          </cell>
          <cell r="E40">
            <v>0.01</v>
          </cell>
          <cell r="I40" t="str">
            <v>&lt;including sugar for seed&gt;</v>
          </cell>
          <cell r="L40">
            <v>4.9137263473862571</v>
          </cell>
          <cell r="M40">
            <v>5.0216557287804298</v>
          </cell>
          <cell r="N40">
            <v>4.7288931566320427</v>
          </cell>
          <cell r="O40">
            <v>4.9265688714445046</v>
          </cell>
          <cell r="P40">
            <v>5.6094089284060091</v>
          </cell>
          <cell r="Q40">
            <v>4.8192139499134052</v>
          </cell>
        </row>
        <row r="41">
          <cell r="A41" t="str">
            <v>Amix(U.S.A)</v>
          </cell>
          <cell r="B41" t="str">
            <v xml:space="preserve"> ml/dl</v>
          </cell>
          <cell r="C41" t="str">
            <v>-</v>
          </cell>
          <cell r="D41">
            <v>3</v>
          </cell>
          <cell r="E41" t="str">
            <v>-</v>
          </cell>
          <cell r="I41" t="str">
            <v xml:space="preserve">DCW yield               </v>
          </cell>
          <cell r="K41" t="str">
            <v xml:space="preserve">(%) </v>
          </cell>
          <cell r="L41">
            <v>4.971598816734752</v>
          </cell>
          <cell r="M41">
            <v>5.0823731019522782</v>
          </cell>
          <cell r="N41">
            <v>4.7816812416555416</v>
          </cell>
          <cell r="O41">
            <v>4.9800116769380471</v>
          </cell>
          <cell r="P41">
            <v>5.6840255349614184</v>
          </cell>
          <cell r="Q41">
            <v>4.8771484543493884</v>
          </cell>
        </row>
        <row r="43">
          <cell r="A43" t="str">
            <v>Condition</v>
          </cell>
          <cell r="B43" t="str">
            <v>1st Seed</v>
          </cell>
          <cell r="D43" t="str">
            <v>2nd Seed</v>
          </cell>
          <cell r="F43" t="str">
            <v>Main</v>
          </cell>
          <cell r="I43" t="str">
            <v xml:space="preserve">L/K                </v>
          </cell>
          <cell r="K43"/>
          <cell r="L43">
            <v>12.840283361922262</v>
          </cell>
          <cell r="M43">
            <v>12.928611243658702</v>
          </cell>
          <cell r="N43">
            <v>11.896697433050884</v>
          </cell>
          <cell r="O43">
            <v>12.240552175625741</v>
          </cell>
          <cell r="P43">
            <v>10.402688391261023</v>
          </cell>
          <cell r="Q43">
            <v>13.449708646531342</v>
          </cell>
        </row>
        <row r="44">
          <cell r="A44" t="str">
            <v>Antifoam (type)</v>
          </cell>
          <cell r="B44" t="str">
            <v>GD-113</v>
          </cell>
          <cell r="D44" t="str">
            <v>GD-113</v>
          </cell>
          <cell r="F44" t="str">
            <v>GD-113</v>
          </cell>
        </row>
        <row r="45">
          <cell r="A45" t="str">
            <v>pH adjustment</v>
          </cell>
          <cell r="B45" t="str">
            <v>6.5 &lt;KOH&gt;</v>
          </cell>
          <cell r="D45" t="str">
            <v>6.0 &lt;NH4OH&gt;</v>
          </cell>
          <cell r="F45" t="str">
            <v>Med.B : 5.0 &lt;NH4OH&gt;</v>
          </cell>
          <cell r="I45" t="str">
            <v xml:space="preserve">L/K/CT                 </v>
          </cell>
          <cell r="K45"/>
          <cell r="L45">
            <v>0.28854569352634296</v>
          </cell>
          <cell r="M45">
            <v>0.2905305897451394</v>
          </cell>
          <cell r="N45">
            <v>0.26734151534945805</v>
          </cell>
          <cell r="O45">
            <v>0.27506858821630881</v>
          </cell>
          <cell r="P45">
            <v>0.2337682784553039</v>
          </cell>
          <cell r="Q45">
            <v>0.30224064374227733</v>
          </cell>
        </row>
        <row r="46">
          <cell r="A46" t="str">
            <v>Inoculum(ml)</v>
          </cell>
          <cell r="B46" t="str">
            <v>0.30 (PS OD=0.08)</v>
          </cell>
          <cell r="D46" t="str">
            <v>7.0 **(5th week-1st seed)</v>
          </cell>
          <cell r="F46">
            <v>40.799999999999997</v>
          </cell>
        </row>
        <row r="47">
          <cell r="A47" t="str">
            <v>Initial Volume (ml)</v>
          </cell>
          <cell r="B47">
            <v>300</v>
          </cell>
          <cell r="D47">
            <v>300</v>
          </cell>
          <cell r="F47">
            <v>300</v>
          </cell>
          <cell r="I47" t="str">
            <v xml:space="preserve">T/K                </v>
          </cell>
          <cell r="K47"/>
          <cell r="L47">
            <v>20.114253721236107</v>
          </cell>
          <cell r="M47">
            <v>19.675847875392556</v>
          </cell>
          <cell r="N47">
            <v>20.913146432441284</v>
          </cell>
          <cell r="O47">
            <v>20.080274201582768</v>
          </cell>
          <cell r="P47">
            <v>17.593165158199589</v>
          </cell>
          <cell r="Q47">
            <v>20.503784319056575</v>
          </cell>
        </row>
        <row r="48">
          <cell r="A48" t="str">
            <v>End OD ( x 26 )</v>
          </cell>
          <cell r="B48">
            <v>0.46</v>
          </cell>
          <cell r="D48">
            <v>0.39500000000000002</v>
          </cell>
        </row>
        <row r="49">
          <cell r="A49" t="str">
            <v>Sterilization (C,min)</v>
          </cell>
          <cell r="B49" t="str">
            <v>120 , 20</v>
          </cell>
          <cell r="D49" t="str">
            <v>120 , 20</v>
          </cell>
          <cell r="F49" t="str">
            <v>120 , 20</v>
          </cell>
          <cell r="I49" t="str">
            <v xml:space="preserve">T/K/CT                    </v>
          </cell>
          <cell r="K49"/>
          <cell r="L49">
            <v>0.45200570160081138</v>
          </cell>
          <cell r="M49">
            <v>0.44215388484028217</v>
          </cell>
          <cell r="N49">
            <v>0.46995834679643333</v>
          </cell>
          <cell r="O49">
            <v>0.45124211688950039</v>
          </cell>
          <cell r="P49">
            <v>0.39535202602695707</v>
          </cell>
          <cell r="Q49">
            <v>0.4607591981810466</v>
          </cell>
        </row>
        <row r="50">
          <cell r="A50" t="str">
            <v>Cultivation Temp.(C)</v>
          </cell>
          <cell r="B50">
            <v>37</v>
          </cell>
          <cell r="D50">
            <v>37</v>
          </cell>
          <cell r="F50">
            <v>37</v>
          </cell>
        </row>
        <row r="51">
          <cell r="A51" t="str">
            <v>Aeration (vvm)</v>
          </cell>
          <cell r="B51">
            <v>0.5</v>
          </cell>
          <cell r="D51">
            <v>0.5</v>
          </cell>
          <cell r="F51" t="str">
            <v>1/2 ----&gt; 1</v>
          </cell>
          <cell r="I51" t="str">
            <v xml:space="preserve">TS/CT                        </v>
          </cell>
          <cell r="K51"/>
          <cell r="L51">
            <v>3.1905617977528089</v>
          </cell>
          <cell r="M51">
            <v>3.1078651685393255</v>
          </cell>
          <cell r="N51">
            <v>3.3662921348314603</v>
          </cell>
          <cell r="O51">
            <v>3.464044943820225</v>
          </cell>
          <cell r="P51">
            <v>2.8249438202247195</v>
          </cell>
          <cell r="Q51">
            <v>3.1258426966292134</v>
          </cell>
        </row>
      </sheetData>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สร้างอาคาร (2)"/>
      <sheetName val="สร้างอาคาร"/>
      <sheetName val="new ext"/>
      <sheetName val="con PL"/>
      <sheetName val="ชุดวัดลม"/>
      <sheetName val="ลูกกุ้งวัยอ่อน"/>
      <sheetName val="india"/>
      <sheetName val="pro-Biotic"/>
      <sheetName val="โรงอาหาร (2)"/>
      <sheetName val="โรงอาหาร"/>
      <sheetName val="กำจัดกลิ่น"/>
      <sheetName val="คลัง (2)"/>
      <sheetName val="คลัง"/>
      <sheetName val="ระบบฉีดของสด"/>
      <sheetName val="ลูกกุ้ง (2)"/>
      <sheetName val="ลูกกุ้ง (3)"/>
      <sheetName val="วิศวกรรม"/>
      <sheetName val="gen มหาชัย"/>
      <sheetName val="gen บ้านพรุ"/>
      <sheetName val="อาหารปลา"/>
      <sheetName val="air2"/>
      <sheetName val="air"/>
      <sheetName val="ยางกันซึม"/>
      <sheetName val="lico2"/>
      <sheetName val="lico"/>
      <sheetName val="คอมพิวเตอร์"/>
      <sheetName val="เก็บเอกสาร"/>
      <sheetName val="ลูกกุ้ง"/>
      <sheetName val="ext"/>
      <sheetName val="ป๊มเม็ด"/>
      <sheetName val="ไอน้ำ"/>
      <sheetName val="extruder 1"/>
      <sheetName val="extruder"/>
      <sheetName val="Sheet1"/>
      <sheetName val="Sheet2"/>
      <sheetName val="Sheet3"/>
      <sheetName val="BT-2 บ้านพรุ  (2)"/>
      <sheetName val="super PS บ้านพรุ"/>
      <sheetName val="pro-Biotic (2)"/>
      <sheetName val="งบแป้งสาลี"/>
      <sheetName val="ปรับถมดิน1"/>
      <sheetName val="ปรับถมดิน"/>
      <sheetName val="หอพัก"/>
      <sheetName val="BT-2 บ้านพรุ "/>
      <sheetName val="super PS มหาชัย"/>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y Area"/>
      <sheetName val="Pivot"/>
      <sheetName val="Total"/>
    </sheetNames>
    <sheetDataSet>
      <sheetData sheetId="0" refreshError="1">
        <row r="95">
          <cell r="A95" t="str">
            <v>C39111</v>
          </cell>
          <cell r="B95" t="str">
            <v>R1</v>
          </cell>
          <cell r="C95" t="str">
            <v>C0441103</v>
          </cell>
          <cell r="D95" t="str">
            <v>ASD</v>
          </cell>
          <cell r="E95">
            <v>20</v>
          </cell>
          <cell r="F95">
            <v>20</v>
          </cell>
          <cell r="G95">
            <v>100</v>
          </cell>
          <cell r="H95">
            <v>25</v>
          </cell>
          <cell r="I95">
            <v>23</v>
          </cell>
          <cell r="J95">
            <v>92</v>
          </cell>
          <cell r="K95">
            <v>30</v>
          </cell>
          <cell r="L95">
            <v>29</v>
          </cell>
          <cell r="M95">
            <v>96.666666666666671</v>
          </cell>
          <cell r="N95">
            <v>20</v>
          </cell>
          <cell r="O95">
            <v>20</v>
          </cell>
          <cell r="P95">
            <v>100</v>
          </cell>
          <cell r="Q95">
            <v>26</v>
          </cell>
          <cell r="R95">
            <v>23</v>
          </cell>
          <cell r="S95">
            <v>88.461538461538453</v>
          </cell>
          <cell r="T95">
            <v>44</v>
          </cell>
          <cell r="U95">
            <v>44</v>
          </cell>
          <cell r="V95">
            <v>0</v>
          </cell>
          <cell r="W95">
            <v>29</v>
          </cell>
          <cell r="X95">
            <v>26</v>
          </cell>
          <cell r="Y95">
            <v>0</v>
          </cell>
          <cell r="Z95">
            <v>22</v>
          </cell>
          <cell r="AA95">
            <v>19</v>
          </cell>
          <cell r="AB95">
            <v>0</v>
          </cell>
        </row>
        <row r="96">
          <cell r="A96" t="str">
            <v>C39112</v>
          </cell>
          <cell r="B96">
            <v>0</v>
          </cell>
          <cell r="C96" t="str">
            <v>C0441203</v>
          </cell>
          <cell r="D96" t="str">
            <v>KKM</v>
          </cell>
          <cell r="E96">
            <v>32</v>
          </cell>
          <cell r="F96">
            <v>29</v>
          </cell>
          <cell r="G96">
            <v>90.625</v>
          </cell>
          <cell r="H96">
            <v>10</v>
          </cell>
          <cell r="I96">
            <v>5</v>
          </cell>
          <cell r="J96">
            <v>50</v>
          </cell>
          <cell r="K96">
            <v>20</v>
          </cell>
          <cell r="L96">
            <v>19</v>
          </cell>
          <cell r="M96">
            <v>95</v>
          </cell>
          <cell r="N96">
            <v>10</v>
          </cell>
          <cell r="O96">
            <v>10</v>
          </cell>
          <cell r="P96">
            <v>100</v>
          </cell>
          <cell r="Q96">
            <v>36</v>
          </cell>
          <cell r="R96">
            <v>33</v>
          </cell>
          <cell r="S96">
            <v>91.666666666666657</v>
          </cell>
          <cell r="T96">
            <v>24</v>
          </cell>
          <cell r="U96">
            <v>24</v>
          </cell>
          <cell r="V96">
            <v>0</v>
          </cell>
          <cell r="W96">
            <v>17</v>
          </cell>
          <cell r="X96">
            <v>17</v>
          </cell>
          <cell r="Y96">
            <v>0</v>
          </cell>
          <cell r="Z96">
            <v>21</v>
          </cell>
          <cell r="AA96">
            <v>18</v>
          </cell>
          <cell r="AB96">
            <v>0</v>
          </cell>
        </row>
        <row r="97">
          <cell r="A97" t="str">
            <v>C39113</v>
          </cell>
          <cell r="B97">
            <v>0</v>
          </cell>
          <cell r="C97" t="str">
            <v>C0441303</v>
          </cell>
          <cell r="D97" t="str">
            <v>PNC</v>
          </cell>
          <cell r="E97">
            <v>44</v>
          </cell>
          <cell r="F97">
            <v>42</v>
          </cell>
          <cell r="G97">
            <v>95.454545454545453</v>
          </cell>
          <cell r="H97">
            <v>81</v>
          </cell>
          <cell r="I97">
            <v>66</v>
          </cell>
          <cell r="J97">
            <v>81.481481481481481</v>
          </cell>
          <cell r="K97">
            <v>70</v>
          </cell>
          <cell r="L97">
            <v>65</v>
          </cell>
          <cell r="M97">
            <v>92.857142857142861</v>
          </cell>
          <cell r="N97">
            <v>52</v>
          </cell>
          <cell r="O97">
            <v>49</v>
          </cell>
          <cell r="P97">
            <v>94.230769230769226</v>
          </cell>
          <cell r="Q97">
            <v>107</v>
          </cell>
          <cell r="R97">
            <v>93</v>
          </cell>
          <cell r="S97">
            <v>86.915887850467286</v>
          </cell>
          <cell r="T97">
            <v>52</v>
          </cell>
          <cell r="U97">
            <v>48</v>
          </cell>
          <cell r="V97">
            <v>0</v>
          </cell>
          <cell r="W97">
            <v>47</v>
          </cell>
          <cell r="X97">
            <v>46</v>
          </cell>
          <cell r="Y97">
            <v>0</v>
          </cell>
          <cell r="Z97">
            <v>66</v>
          </cell>
          <cell r="AA97">
            <v>47</v>
          </cell>
          <cell r="AB97">
            <v>0</v>
          </cell>
        </row>
        <row r="98">
          <cell r="A98" t="str">
            <v>C39114</v>
          </cell>
          <cell r="B98">
            <v>0</v>
          </cell>
          <cell r="C98" t="str">
            <v>C0441403</v>
          </cell>
          <cell r="D98" t="str">
            <v>PYT</v>
          </cell>
          <cell r="E98">
            <v>22</v>
          </cell>
          <cell r="F98">
            <v>20</v>
          </cell>
          <cell r="G98">
            <v>90.909090909090907</v>
          </cell>
          <cell r="H98">
            <v>22</v>
          </cell>
          <cell r="I98">
            <v>16</v>
          </cell>
          <cell r="J98">
            <v>72.727272727272734</v>
          </cell>
          <cell r="K98">
            <v>21</v>
          </cell>
          <cell r="L98">
            <v>21</v>
          </cell>
          <cell r="M98">
            <v>100</v>
          </cell>
          <cell r="N98">
            <v>23</v>
          </cell>
          <cell r="O98">
            <v>22</v>
          </cell>
          <cell r="P98">
            <v>95.652173913043484</v>
          </cell>
          <cell r="Q98">
            <v>38</v>
          </cell>
          <cell r="R98">
            <v>34</v>
          </cell>
          <cell r="S98">
            <v>89.473684210526315</v>
          </cell>
          <cell r="T98">
            <v>30</v>
          </cell>
          <cell r="U98">
            <v>26</v>
          </cell>
          <cell r="V98">
            <v>0</v>
          </cell>
          <cell r="W98">
            <v>23</v>
          </cell>
          <cell r="X98">
            <v>23</v>
          </cell>
          <cell r="Y98">
            <v>0</v>
          </cell>
          <cell r="Z98">
            <v>36</v>
          </cell>
          <cell r="AA98">
            <v>32</v>
          </cell>
          <cell r="AB98">
            <v>0</v>
          </cell>
        </row>
        <row r="99">
          <cell r="A99" t="str">
            <v>C39115</v>
          </cell>
          <cell r="B99">
            <v>0</v>
          </cell>
          <cell r="C99" t="str">
            <v>C0441503</v>
          </cell>
          <cell r="D99" t="str">
            <v>SKW</v>
          </cell>
          <cell r="E99">
            <v>40</v>
          </cell>
          <cell r="F99">
            <v>35</v>
          </cell>
          <cell r="G99">
            <v>87.5</v>
          </cell>
          <cell r="H99">
            <v>29</v>
          </cell>
          <cell r="I99">
            <v>18</v>
          </cell>
          <cell r="J99">
            <v>62.068965517241381</v>
          </cell>
          <cell r="K99">
            <v>44</v>
          </cell>
          <cell r="L99">
            <v>44</v>
          </cell>
          <cell r="M99">
            <v>100</v>
          </cell>
          <cell r="N99">
            <v>33</v>
          </cell>
          <cell r="O99">
            <v>22</v>
          </cell>
          <cell r="P99">
            <v>66.666666666666657</v>
          </cell>
          <cell r="Q99">
            <v>33</v>
          </cell>
          <cell r="R99">
            <v>31</v>
          </cell>
          <cell r="S99">
            <v>93.939393939393938</v>
          </cell>
          <cell r="T99">
            <v>17</v>
          </cell>
          <cell r="U99">
            <v>17</v>
          </cell>
          <cell r="V99">
            <v>0</v>
          </cell>
          <cell r="W99">
            <v>17</v>
          </cell>
          <cell r="X99">
            <v>17</v>
          </cell>
          <cell r="Y99">
            <v>0</v>
          </cell>
          <cell r="Z99">
            <v>27</v>
          </cell>
          <cell r="AA99">
            <v>23</v>
          </cell>
          <cell r="AB99">
            <v>0</v>
          </cell>
        </row>
        <row r="100">
          <cell r="A100" t="str">
            <v>C39116</v>
          </cell>
          <cell r="B100">
            <v>0</v>
          </cell>
          <cell r="C100" t="str">
            <v>C0441603</v>
          </cell>
          <cell r="D100" t="str">
            <v>SRW</v>
          </cell>
          <cell r="E100">
            <v>67</v>
          </cell>
          <cell r="F100">
            <v>64</v>
          </cell>
          <cell r="G100">
            <v>95.522388059701484</v>
          </cell>
          <cell r="H100">
            <v>92</v>
          </cell>
          <cell r="I100">
            <v>80</v>
          </cell>
          <cell r="J100">
            <v>86.956521739130437</v>
          </cell>
          <cell r="K100">
            <v>87</v>
          </cell>
          <cell r="L100">
            <v>82</v>
          </cell>
          <cell r="M100">
            <v>94.252873563218387</v>
          </cell>
          <cell r="N100">
            <v>40</v>
          </cell>
          <cell r="O100">
            <v>35</v>
          </cell>
          <cell r="P100">
            <v>87.5</v>
          </cell>
          <cell r="Q100">
            <v>46</v>
          </cell>
          <cell r="R100">
            <v>44</v>
          </cell>
          <cell r="S100">
            <v>95.652173913043484</v>
          </cell>
          <cell r="T100">
            <v>75</v>
          </cell>
          <cell r="U100">
            <v>69</v>
          </cell>
          <cell r="V100">
            <v>0</v>
          </cell>
          <cell r="W100">
            <v>57</v>
          </cell>
          <cell r="X100">
            <v>50</v>
          </cell>
          <cell r="Y100">
            <v>0</v>
          </cell>
          <cell r="Z100">
            <v>43</v>
          </cell>
          <cell r="AA100">
            <v>32</v>
          </cell>
          <cell r="AB100">
            <v>0</v>
          </cell>
        </row>
        <row r="101">
          <cell r="A101" t="str">
            <v>C39117</v>
          </cell>
          <cell r="B101">
            <v>0</v>
          </cell>
          <cell r="C101" t="str">
            <v>C0441703</v>
          </cell>
          <cell r="D101" t="str">
            <v>STD</v>
          </cell>
          <cell r="E101">
            <v>15</v>
          </cell>
          <cell r="F101">
            <v>14</v>
          </cell>
          <cell r="G101">
            <v>93.333333333333329</v>
          </cell>
          <cell r="H101">
            <v>15</v>
          </cell>
          <cell r="I101">
            <v>14</v>
          </cell>
          <cell r="J101">
            <v>93.333333333333329</v>
          </cell>
          <cell r="K101">
            <v>19</v>
          </cell>
          <cell r="L101">
            <v>19</v>
          </cell>
          <cell r="M101">
            <v>100</v>
          </cell>
          <cell r="N101">
            <v>9</v>
          </cell>
          <cell r="O101">
            <v>9</v>
          </cell>
          <cell r="P101">
            <v>100</v>
          </cell>
          <cell r="Q101">
            <v>12</v>
          </cell>
          <cell r="R101">
            <v>12</v>
          </cell>
          <cell r="S101">
            <v>100</v>
          </cell>
          <cell r="T101">
            <v>22</v>
          </cell>
          <cell r="U101">
            <v>20</v>
          </cell>
          <cell r="V101">
            <v>0</v>
          </cell>
          <cell r="W101">
            <v>16</v>
          </cell>
          <cell r="X101">
            <v>15</v>
          </cell>
          <cell r="Y101">
            <v>0</v>
          </cell>
          <cell r="Z101">
            <v>20</v>
          </cell>
          <cell r="AA101">
            <v>18</v>
          </cell>
          <cell r="AB101">
            <v>0</v>
          </cell>
        </row>
        <row r="102">
          <cell r="A102" t="str">
            <v>C39110</v>
          </cell>
          <cell r="B102" t="str">
            <v>R1 Total</v>
          </cell>
          <cell r="C102" t="str">
            <v>C0441002</v>
          </cell>
          <cell r="D102" t="str">
            <v>Region 1</v>
          </cell>
          <cell r="E102">
            <v>240</v>
          </cell>
          <cell r="F102">
            <v>224</v>
          </cell>
          <cell r="G102">
            <v>93.333333333333329</v>
          </cell>
          <cell r="H102">
            <v>274</v>
          </cell>
          <cell r="I102">
            <v>222</v>
          </cell>
          <cell r="J102">
            <v>81.021897810218974</v>
          </cell>
          <cell r="K102">
            <v>291</v>
          </cell>
          <cell r="L102">
            <v>279</v>
          </cell>
          <cell r="M102">
            <v>95.876288659793815</v>
          </cell>
          <cell r="N102">
            <v>187</v>
          </cell>
          <cell r="O102">
            <v>167</v>
          </cell>
          <cell r="P102">
            <v>89.304812834224606</v>
          </cell>
          <cell r="Q102">
            <v>298</v>
          </cell>
          <cell r="R102">
            <v>270</v>
          </cell>
          <cell r="S102">
            <v>90.604026845637591</v>
          </cell>
          <cell r="T102">
            <v>264</v>
          </cell>
          <cell r="U102">
            <v>248</v>
          </cell>
          <cell r="V102">
            <v>0</v>
          </cell>
          <cell r="W102">
            <v>206</v>
          </cell>
          <cell r="X102">
            <v>194</v>
          </cell>
          <cell r="Y102">
            <v>0</v>
          </cell>
          <cell r="Z102">
            <v>235</v>
          </cell>
          <cell r="AA102">
            <v>189</v>
          </cell>
          <cell r="AB102">
            <v>0</v>
          </cell>
        </row>
        <row r="103">
          <cell r="A103" t="str">
            <v>C39121</v>
          </cell>
          <cell r="B103" t="str">
            <v>R2</v>
          </cell>
          <cell r="C103" t="str">
            <v>C0442103</v>
          </cell>
          <cell r="D103" t="str">
            <v>BNA</v>
          </cell>
          <cell r="E103">
            <v>29</v>
          </cell>
          <cell r="F103">
            <v>27</v>
          </cell>
          <cell r="G103">
            <v>93.103448275862064</v>
          </cell>
          <cell r="H103">
            <v>32</v>
          </cell>
          <cell r="I103">
            <v>30</v>
          </cell>
          <cell r="J103">
            <v>93.75</v>
          </cell>
          <cell r="K103">
            <v>28</v>
          </cell>
          <cell r="L103">
            <v>26</v>
          </cell>
          <cell r="M103">
            <v>92.857142857142861</v>
          </cell>
          <cell r="N103">
            <v>24</v>
          </cell>
          <cell r="O103">
            <v>23</v>
          </cell>
          <cell r="P103">
            <v>95.833333333333343</v>
          </cell>
          <cell r="Q103">
            <v>29</v>
          </cell>
          <cell r="R103">
            <v>26</v>
          </cell>
          <cell r="S103">
            <v>89.65517241379311</v>
          </cell>
          <cell r="T103">
            <v>25</v>
          </cell>
          <cell r="U103">
            <v>25</v>
          </cell>
          <cell r="V103">
            <v>0</v>
          </cell>
          <cell r="W103">
            <v>29</v>
          </cell>
          <cell r="X103">
            <v>27</v>
          </cell>
          <cell r="Y103">
            <v>0</v>
          </cell>
          <cell r="Z103">
            <v>22</v>
          </cell>
          <cell r="AA103">
            <v>20</v>
          </cell>
          <cell r="AB103">
            <v>0</v>
          </cell>
        </row>
        <row r="104">
          <cell r="A104" t="str">
            <v>C39122</v>
          </cell>
          <cell r="B104">
            <v>0</v>
          </cell>
          <cell r="C104" t="str">
            <v>C0442203</v>
          </cell>
          <cell r="D104" t="str">
            <v>BPL</v>
          </cell>
          <cell r="E104">
            <v>25</v>
          </cell>
          <cell r="F104">
            <v>20</v>
          </cell>
          <cell r="G104">
            <v>80</v>
          </cell>
          <cell r="H104">
            <v>16</v>
          </cell>
          <cell r="I104">
            <v>14</v>
          </cell>
          <cell r="J104">
            <v>87.5</v>
          </cell>
          <cell r="K104">
            <v>25</v>
          </cell>
          <cell r="L104">
            <v>24</v>
          </cell>
          <cell r="M104">
            <v>96</v>
          </cell>
          <cell r="N104">
            <v>14</v>
          </cell>
          <cell r="O104">
            <v>11</v>
          </cell>
          <cell r="P104">
            <v>78.571428571428569</v>
          </cell>
          <cell r="Q104">
            <v>28</v>
          </cell>
          <cell r="R104">
            <v>27</v>
          </cell>
          <cell r="S104">
            <v>96.428571428571431</v>
          </cell>
          <cell r="T104">
            <v>19</v>
          </cell>
          <cell r="U104">
            <v>18</v>
          </cell>
          <cell r="V104">
            <v>0</v>
          </cell>
          <cell r="W104">
            <v>32</v>
          </cell>
          <cell r="X104">
            <v>26</v>
          </cell>
          <cell r="Y104">
            <v>0</v>
          </cell>
          <cell r="Z104">
            <v>24</v>
          </cell>
          <cell r="AA104">
            <v>19</v>
          </cell>
          <cell r="AB104">
            <v>0</v>
          </cell>
        </row>
        <row r="105">
          <cell r="A105" t="str">
            <v>C39123</v>
          </cell>
          <cell r="B105">
            <v>0</v>
          </cell>
          <cell r="C105" t="str">
            <v>C0442303</v>
          </cell>
          <cell r="D105" t="str">
            <v>HAM</v>
          </cell>
          <cell r="E105">
            <v>21</v>
          </cell>
          <cell r="F105">
            <v>21</v>
          </cell>
          <cell r="G105">
            <v>100</v>
          </cell>
          <cell r="H105">
            <v>52</v>
          </cell>
          <cell r="I105">
            <v>31</v>
          </cell>
          <cell r="J105">
            <v>59.615384615384613</v>
          </cell>
          <cell r="K105">
            <v>26</v>
          </cell>
          <cell r="L105">
            <v>25</v>
          </cell>
          <cell r="M105">
            <v>96.15384615384616</v>
          </cell>
          <cell r="N105">
            <v>25</v>
          </cell>
          <cell r="O105">
            <v>24</v>
          </cell>
          <cell r="P105">
            <v>96</v>
          </cell>
          <cell r="Q105">
            <v>29</v>
          </cell>
          <cell r="R105">
            <v>25</v>
          </cell>
          <cell r="S105">
            <v>86.206896551724128</v>
          </cell>
          <cell r="T105">
            <v>34</v>
          </cell>
          <cell r="U105">
            <v>32</v>
          </cell>
          <cell r="V105">
            <v>0</v>
          </cell>
          <cell r="W105">
            <v>47</v>
          </cell>
          <cell r="X105">
            <v>42</v>
          </cell>
          <cell r="Y105">
            <v>0</v>
          </cell>
          <cell r="Z105">
            <v>39</v>
          </cell>
          <cell r="AA105">
            <v>35</v>
          </cell>
          <cell r="AB105">
            <v>0</v>
          </cell>
        </row>
        <row r="106">
          <cell r="A106" t="str">
            <v>C39124</v>
          </cell>
          <cell r="B106">
            <v>0</v>
          </cell>
          <cell r="C106" t="str">
            <v>C0442403</v>
          </cell>
          <cell r="D106" t="str">
            <v>ONT</v>
          </cell>
          <cell r="E106">
            <v>7</v>
          </cell>
          <cell r="F106">
            <v>7</v>
          </cell>
          <cell r="G106">
            <v>100</v>
          </cell>
          <cell r="H106">
            <v>17</v>
          </cell>
          <cell r="I106">
            <v>16</v>
          </cell>
          <cell r="J106">
            <v>94.117647058823522</v>
          </cell>
          <cell r="K106">
            <v>9</v>
          </cell>
          <cell r="L106">
            <v>8</v>
          </cell>
          <cell r="M106">
            <v>88.888888888888886</v>
          </cell>
          <cell r="N106">
            <v>15</v>
          </cell>
          <cell r="O106">
            <v>14</v>
          </cell>
          <cell r="P106">
            <v>93.333333333333329</v>
          </cell>
          <cell r="Q106">
            <v>16</v>
          </cell>
          <cell r="R106">
            <v>12</v>
          </cell>
          <cell r="S106">
            <v>75</v>
          </cell>
          <cell r="T106">
            <v>15</v>
          </cell>
          <cell r="U106">
            <v>15</v>
          </cell>
          <cell r="V106">
            <v>0</v>
          </cell>
          <cell r="W106">
            <v>19</v>
          </cell>
          <cell r="X106">
            <v>19</v>
          </cell>
          <cell r="Y106">
            <v>0</v>
          </cell>
          <cell r="Z106">
            <v>21</v>
          </cell>
          <cell r="AA106">
            <v>20</v>
          </cell>
          <cell r="AB106">
            <v>0</v>
          </cell>
        </row>
        <row r="107">
          <cell r="A107" t="str">
            <v>C39125</v>
          </cell>
          <cell r="B107">
            <v>0</v>
          </cell>
          <cell r="C107" t="str">
            <v>C0442503</v>
          </cell>
          <cell r="D107" t="str">
            <v>PSP</v>
          </cell>
          <cell r="E107">
            <v>10</v>
          </cell>
          <cell r="F107">
            <v>10</v>
          </cell>
          <cell r="G107">
            <v>100</v>
          </cell>
          <cell r="H107">
            <v>5</v>
          </cell>
          <cell r="I107">
            <v>5</v>
          </cell>
          <cell r="J107">
            <v>100</v>
          </cell>
          <cell r="K107">
            <v>12</v>
          </cell>
          <cell r="L107">
            <v>11</v>
          </cell>
          <cell r="M107">
            <v>91.666666666666657</v>
          </cell>
          <cell r="N107">
            <v>20</v>
          </cell>
          <cell r="O107">
            <v>20</v>
          </cell>
          <cell r="P107">
            <v>100</v>
          </cell>
          <cell r="Q107">
            <v>9</v>
          </cell>
          <cell r="R107">
            <v>9</v>
          </cell>
          <cell r="S107">
            <v>100</v>
          </cell>
          <cell r="T107">
            <v>15</v>
          </cell>
          <cell r="U107">
            <v>15</v>
          </cell>
          <cell r="V107">
            <v>0</v>
          </cell>
          <cell r="W107">
            <v>14</v>
          </cell>
          <cell r="X107">
            <v>14</v>
          </cell>
          <cell r="Y107">
            <v>0</v>
          </cell>
          <cell r="Z107">
            <v>15</v>
          </cell>
          <cell r="AA107">
            <v>15</v>
          </cell>
          <cell r="AB107">
            <v>0</v>
          </cell>
        </row>
        <row r="108">
          <cell r="A108" t="str">
            <v>C39126</v>
          </cell>
          <cell r="B108">
            <v>0</v>
          </cell>
          <cell r="C108" t="str">
            <v>C0442603</v>
          </cell>
          <cell r="D108" t="str">
            <v>SPK</v>
          </cell>
          <cell r="E108">
            <v>2</v>
          </cell>
          <cell r="F108">
            <v>2</v>
          </cell>
          <cell r="G108">
            <v>100</v>
          </cell>
          <cell r="H108">
            <v>5</v>
          </cell>
          <cell r="I108">
            <v>5</v>
          </cell>
          <cell r="J108">
            <v>100</v>
          </cell>
          <cell r="K108">
            <v>6</v>
          </cell>
          <cell r="L108">
            <v>6</v>
          </cell>
          <cell r="M108">
            <v>100</v>
          </cell>
          <cell r="N108">
            <v>4</v>
          </cell>
          <cell r="O108">
            <v>4</v>
          </cell>
          <cell r="P108">
            <v>100</v>
          </cell>
          <cell r="Q108">
            <v>5</v>
          </cell>
          <cell r="R108">
            <v>5</v>
          </cell>
          <cell r="S108">
            <v>100</v>
          </cell>
          <cell r="T108">
            <v>6</v>
          </cell>
          <cell r="U108">
            <v>6</v>
          </cell>
          <cell r="V108">
            <v>0</v>
          </cell>
          <cell r="W108">
            <v>4</v>
          </cell>
          <cell r="X108">
            <v>4</v>
          </cell>
          <cell r="Y108">
            <v>0</v>
          </cell>
          <cell r="Z108">
            <v>6</v>
          </cell>
          <cell r="AA108">
            <v>6</v>
          </cell>
          <cell r="AB108">
            <v>0</v>
          </cell>
        </row>
        <row r="109">
          <cell r="A109" t="str">
            <v>C39120</v>
          </cell>
          <cell r="B109" t="str">
            <v>R2 Total</v>
          </cell>
          <cell r="C109" t="str">
            <v>C0442002</v>
          </cell>
          <cell r="D109" t="str">
            <v>Region 2</v>
          </cell>
          <cell r="E109">
            <v>94</v>
          </cell>
          <cell r="F109">
            <v>87</v>
          </cell>
          <cell r="G109">
            <v>92.553191489361694</v>
          </cell>
          <cell r="H109">
            <v>127</v>
          </cell>
          <cell r="I109">
            <v>101</v>
          </cell>
          <cell r="J109">
            <v>79.527559055118118</v>
          </cell>
          <cell r="K109">
            <v>106</v>
          </cell>
          <cell r="L109">
            <v>100</v>
          </cell>
          <cell r="M109">
            <v>94.339622641509436</v>
          </cell>
          <cell r="N109">
            <v>102</v>
          </cell>
          <cell r="O109">
            <v>96</v>
          </cell>
          <cell r="P109">
            <v>94.117647058823522</v>
          </cell>
          <cell r="Q109">
            <v>116</v>
          </cell>
          <cell r="R109">
            <v>104</v>
          </cell>
          <cell r="S109">
            <v>89.65517241379311</v>
          </cell>
          <cell r="T109">
            <v>114</v>
          </cell>
          <cell r="U109">
            <v>111</v>
          </cell>
          <cell r="V109">
            <v>0</v>
          </cell>
          <cell r="W109">
            <v>145</v>
          </cell>
          <cell r="X109">
            <v>132</v>
          </cell>
          <cell r="Y109">
            <v>0</v>
          </cell>
          <cell r="Z109">
            <v>127</v>
          </cell>
          <cell r="AA109">
            <v>115</v>
          </cell>
          <cell r="AB109">
            <v>0</v>
          </cell>
        </row>
        <row r="110">
          <cell r="A110" t="str">
            <v>C39131</v>
          </cell>
          <cell r="B110" t="str">
            <v>R3</v>
          </cell>
          <cell r="C110" t="str">
            <v>C0443103</v>
          </cell>
          <cell r="D110" t="str">
            <v>BGC</v>
          </cell>
          <cell r="E110">
            <v>12</v>
          </cell>
          <cell r="F110">
            <v>9</v>
          </cell>
          <cell r="G110">
            <v>75</v>
          </cell>
          <cell r="H110">
            <v>11</v>
          </cell>
          <cell r="I110">
            <v>11</v>
          </cell>
          <cell r="J110">
            <v>100</v>
          </cell>
          <cell r="K110">
            <v>27</v>
          </cell>
          <cell r="L110">
            <v>26</v>
          </cell>
          <cell r="M110">
            <v>96.296296296296291</v>
          </cell>
          <cell r="N110">
            <v>8</v>
          </cell>
          <cell r="O110">
            <v>8</v>
          </cell>
          <cell r="P110">
            <v>100</v>
          </cell>
          <cell r="Q110">
            <v>11</v>
          </cell>
          <cell r="R110">
            <v>9</v>
          </cell>
          <cell r="S110">
            <v>81.818181818181827</v>
          </cell>
          <cell r="T110">
            <v>26</v>
          </cell>
          <cell r="U110">
            <v>24</v>
          </cell>
          <cell r="V110">
            <v>0</v>
          </cell>
          <cell r="W110">
            <v>12</v>
          </cell>
          <cell r="X110">
            <v>10</v>
          </cell>
          <cell r="Y110">
            <v>0</v>
          </cell>
          <cell r="Z110">
            <v>16</v>
          </cell>
          <cell r="AA110">
            <v>15</v>
          </cell>
          <cell r="AB110">
            <v>0</v>
          </cell>
        </row>
        <row r="111">
          <cell r="A111" t="str">
            <v>C39132</v>
          </cell>
          <cell r="B111">
            <v>0</v>
          </cell>
          <cell r="C111" t="str">
            <v>C0443203</v>
          </cell>
          <cell r="D111" t="str">
            <v>DNM</v>
          </cell>
          <cell r="E111">
            <v>8</v>
          </cell>
          <cell r="F111">
            <v>8</v>
          </cell>
          <cell r="G111">
            <v>100</v>
          </cell>
          <cell r="H111">
            <v>17</v>
          </cell>
          <cell r="I111">
            <v>16</v>
          </cell>
          <cell r="J111">
            <v>94.117647058823522</v>
          </cell>
          <cell r="K111">
            <v>8</v>
          </cell>
          <cell r="L111">
            <v>7</v>
          </cell>
          <cell r="M111">
            <v>87.5</v>
          </cell>
          <cell r="N111">
            <v>15</v>
          </cell>
          <cell r="O111">
            <v>15</v>
          </cell>
          <cell r="P111">
            <v>100</v>
          </cell>
          <cell r="Q111">
            <v>21</v>
          </cell>
          <cell r="R111">
            <v>18</v>
          </cell>
          <cell r="S111">
            <v>85.714285714285708</v>
          </cell>
          <cell r="T111">
            <v>11</v>
          </cell>
          <cell r="U111">
            <v>11</v>
          </cell>
          <cell r="V111">
            <v>0</v>
          </cell>
          <cell r="W111">
            <v>7</v>
          </cell>
          <cell r="X111">
            <v>7</v>
          </cell>
          <cell r="Y111">
            <v>0</v>
          </cell>
          <cell r="Z111">
            <v>9</v>
          </cell>
          <cell r="AA111">
            <v>8</v>
          </cell>
          <cell r="AB111">
            <v>0</v>
          </cell>
        </row>
        <row r="112">
          <cell r="A112" t="str">
            <v>C39133</v>
          </cell>
          <cell r="B112">
            <v>0</v>
          </cell>
          <cell r="C112" t="str">
            <v>C0443303</v>
          </cell>
          <cell r="D112" t="str">
            <v>KGC</v>
          </cell>
          <cell r="E112">
            <v>12</v>
          </cell>
          <cell r="F112">
            <v>7</v>
          </cell>
          <cell r="G112">
            <v>58.333333333333336</v>
          </cell>
          <cell r="H112">
            <v>12</v>
          </cell>
          <cell r="I112">
            <v>10</v>
          </cell>
          <cell r="J112">
            <v>83.333333333333343</v>
          </cell>
          <cell r="K112">
            <v>23</v>
          </cell>
          <cell r="L112">
            <v>21</v>
          </cell>
          <cell r="M112">
            <v>91.304347826086953</v>
          </cell>
          <cell r="N112">
            <v>13</v>
          </cell>
          <cell r="O112">
            <v>12</v>
          </cell>
          <cell r="P112">
            <v>92.307692307692307</v>
          </cell>
          <cell r="Q112">
            <v>21</v>
          </cell>
          <cell r="R112">
            <v>20</v>
          </cell>
          <cell r="S112">
            <v>95.238095238095227</v>
          </cell>
          <cell r="T112">
            <v>25</v>
          </cell>
          <cell r="U112">
            <v>25</v>
          </cell>
          <cell r="V112">
            <v>0</v>
          </cell>
          <cell r="W112">
            <v>20</v>
          </cell>
          <cell r="X112">
            <v>19</v>
          </cell>
          <cell r="Y112">
            <v>0</v>
          </cell>
          <cell r="Z112">
            <v>31</v>
          </cell>
          <cell r="AA112">
            <v>28</v>
          </cell>
          <cell r="AB112">
            <v>0</v>
          </cell>
        </row>
        <row r="113">
          <cell r="A113" t="str">
            <v>C39134</v>
          </cell>
          <cell r="B113">
            <v>0</v>
          </cell>
          <cell r="C113" t="str">
            <v>C0443403</v>
          </cell>
          <cell r="D113" t="str">
            <v>LKS</v>
          </cell>
          <cell r="E113">
            <v>13</v>
          </cell>
          <cell r="F113">
            <v>12</v>
          </cell>
          <cell r="G113">
            <v>92.307692307692307</v>
          </cell>
          <cell r="H113">
            <v>13</v>
          </cell>
          <cell r="I113">
            <v>12</v>
          </cell>
          <cell r="J113">
            <v>92.307692307692307</v>
          </cell>
          <cell r="K113">
            <v>16</v>
          </cell>
          <cell r="L113">
            <v>16</v>
          </cell>
          <cell r="M113">
            <v>100</v>
          </cell>
          <cell r="N113">
            <v>16</v>
          </cell>
          <cell r="O113">
            <v>16</v>
          </cell>
          <cell r="P113">
            <v>100</v>
          </cell>
          <cell r="Q113">
            <v>18</v>
          </cell>
          <cell r="R113">
            <v>18</v>
          </cell>
          <cell r="S113">
            <v>100</v>
          </cell>
          <cell r="T113">
            <v>12</v>
          </cell>
          <cell r="U113">
            <v>12</v>
          </cell>
          <cell r="V113">
            <v>0</v>
          </cell>
          <cell r="W113">
            <v>19</v>
          </cell>
          <cell r="X113">
            <v>4</v>
          </cell>
          <cell r="Y113">
            <v>0</v>
          </cell>
          <cell r="Z113">
            <v>9</v>
          </cell>
          <cell r="AA113">
            <v>9</v>
          </cell>
          <cell r="AB113">
            <v>0</v>
          </cell>
        </row>
        <row r="114">
          <cell r="A114" t="str">
            <v>C39135</v>
          </cell>
          <cell r="B114">
            <v>0</v>
          </cell>
          <cell r="C114" t="str">
            <v>C0443503</v>
          </cell>
          <cell r="D114" t="str">
            <v>LTP2</v>
          </cell>
          <cell r="E114">
            <v>11</v>
          </cell>
          <cell r="F114">
            <v>11</v>
          </cell>
          <cell r="G114">
            <v>100</v>
          </cell>
          <cell r="H114">
            <v>14</v>
          </cell>
          <cell r="I114">
            <v>14</v>
          </cell>
          <cell r="J114">
            <v>100</v>
          </cell>
          <cell r="K114">
            <v>9</v>
          </cell>
          <cell r="L114">
            <v>9</v>
          </cell>
          <cell r="M114">
            <v>100</v>
          </cell>
          <cell r="N114">
            <v>7</v>
          </cell>
          <cell r="O114">
            <v>6</v>
          </cell>
          <cell r="P114">
            <v>85.714285714285708</v>
          </cell>
          <cell r="Q114">
            <v>16</v>
          </cell>
          <cell r="R114">
            <v>16</v>
          </cell>
          <cell r="S114">
            <v>100</v>
          </cell>
          <cell r="T114">
            <v>28</v>
          </cell>
          <cell r="U114">
            <v>27</v>
          </cell>
          <cell r="V114">
            <v>0</v>
          </cell>
          <cell r="W114">
            <v>11</v>
          </cell>
          <cell r="X114">
            <v>11</v>
          </cell>
          <cell r="Y114">
            <v>0</v>
          </cell>
          <cell r="Z114">
            <v>29</v>
          </cell>
          <cell r="AA114">
            <v>26</v>
          </cell>
          <cell r="AB114">
            <v>0</v>
          </cell>
        </row>
        <row r="115">
          <cell r="A115" t="str">
            <v>C39136</v>
          </cell>
          <cell r="B115">
            <v>0</v>
          </cell>
          <cell r="C115" t="str">
            <v>C0443603</v>
          </cell>
          <cell r="D115" t="str">
            <v>RIT</v>
          </cell>
          <cell r="E115">
            <v>5</v>
          </cell>
          <cell r="F115">
            <v>5</v>
          </cell>
          <cell r="G115">
            <v>100</v>
          </cell>
          <cell r="H115">
            <v>17</v>
          </cell>
          <cell r="I115">
            <v>16</v>
          </cell>
          <cell r="J115">
            <v>94.117647058823522</v>
          </cell>
          <cell r="K115">
            <v>5</v>
          </cell>
          <cell r="L115">
            <v>5</v>
          </cell>
          <cell r="M115">
            <v>100</v>
          </cell>
          <cell r="N115">
            <v>10</v>
          </cell>
          <cell r="O115">
            <v>9</v>
          </cell>
          <cell r="P115">
            <v>90</v>
          </cell>
          <cell r="Q115">
            <v>6</v>
          </cell>
          <cell r="R115">
            <v>5</v>
          </cell>
          <cell r="S115">
            <v>83.333333333333343</v>
          </cell>
          <cell r="T115">
            <v>10</v>
          </cell>
          <cell r="U115">
            <v>10</v>
          </cell>
          <cell r="V115">
            <v>0</v>
          </cell>
          <cell r="W115">
            <v>4</v>
          </cell>
          <cell r="X115">
            <v>3</v>
          </cell>
          <cell r="Y115">
            <v>0</v>
          </cell>
          <cell r="Z115">
            <v>4</v>
          </cell>
          <cell r="AA115">
            <v>4</v>
          </cell>
          <cell r="AB115">
            <v>0</v>
          </cell>
        </row>
        <row r="116">
          <cell r="A116" t="str">
            <v>C39137</v>
          </cell>
          <cell r="B116">
            <v>0</v>
          </cell>
          <cell r="C116" t="str">
            <v>C0443703</v>
          </cell>
          <cell r="D116" t="str">
            <v>RST</v>
          </cell>
          <cell r="E116">
            <v>9</v>
          </cell>
          <cell r="F116">
            <v>9</v>
          </cell>
          <cell r="G116">
            <v>100</v>
          </cell>
          <cell r="H116">
            <v>11</v>
          </cell>
          <cell r="I116">
            <v>11</v>
          </cell>
          <cell r="J116">
            <v>100</v>
          </cell>
          <cell r="K116">
            <v>10</v>
          </cell>
          <cell r="L116">
            <v>9</v>
          </cell>
          <cell r="M116">
            <v>90</v>
          </cell>
          <cell r="N116">
            <v>10</v>
          </cell>
          <cell r="O116">
            <v>6</v>
          </cell>
          <cell r="P116">
            <v>60</v>
          </cell>
          <cell r="Q116">
            <v>10</v>
          </cell>
          <cell r="R116">
            <v>8</v>
          </cell>
          <cell r="S116">
            <v>80</v>
          </cell>
          <cell r="T116">
            <v>40</v>
          </cell>
          <cell r="U116">
            <v>28</v>
          </cell>
          <cell r="V116">
            <v>0</v>
          </cell>
          <cell r="W116">
            <v>14</v>
          </cell>
          <cell r="X116">
            <v>10</v>
          </cell>
          <cell r="Y116">
            <v>0</v>
          </cell>
          <cell r="Z116">
            <v>11</v>
          </cell>
          <cell r="AA116">
            <v>9</v>
          </cell>
          <cell r="AB116">
            <v>0</v>
          </cell>
        </row>
        <row r="117">
          <cell r="A117" t="str">
            <v>C39130</v>
          </cell>
          <cell r="B117" t="str">
            <v>R3 Total</v>
          </cell>
          <cell r="C117" t="str">
            <v>C0443002</v>
          </cell>
          <cell r="D117" t="str">
            <v>Region 3</v>
          </cell>
          <cell r="E117">
            <v>70</v>
          </cell>
          <cell r="F117">
            <v>61</v>
          </cell>
          <cell r="G117">
            <v>87.142857142857139</v>
          </cell>
          <cell r="H117">
            <v>95</v>
          </cell>
          <cell r="I117">
            <v>90</v>
          </cell>
          <cell r="J117">
            <v>94.73684210526315</v>
          </cell>
          <cell r="K117">
            <v>98</v>
          </cell>
          <cell r="L117">
            <v>93</v>
          </cell>
          <cell r="M117">
            <v>94.897959183673478</v>
          </cell>
          <cell r="N117">
            <v>79</v>
          </cell>
          <cell r="O117">
            <v>72</v>
          </cell>
          <cell r="P117">
            <v>91.139240506329116</v>
          </cell>
          <cell r="Q117">
            <v>103</v>
          </cell>
          <cell r="R117">
            <v>94</v>
          </cell>
          <cell r="S117">
            <v>91.262135922330103</v>
          </cell>
          <cell r="T117">
            <v>152</v>
          </cell>
          <cell r="U117">
            <v>137</v>
          </cell>
          <cell r="V117">
            <v>0</v>
          </cell>
          <cell r="W117">
            <v>87</v>
          </cell>
          <cell r="X117">
            <v>64</v>
          </cell>
          <cell r="Y117">
            <v>0</v>
          </cell>
          <cell r="Z117">
            <v>109</v>
          </cell>
          <cell r="AA117">
            <v>99</v>
          </cell>
          <cell r="AB117">
            <v>0</v>
          </cell>
        </row>
        <row r="118">
          <cell r="A118" t="str">
            <v>C39141</v>
          </cell>
          <cell r="B118" t="str">
            <v>R4</v>
          </cell>
          <cell r="C118" t="str">
            <v>C0444103</v>
          </cell>
          <cell r="D118" t="str">
            <v>BBT</v>
          </cell>
          <cell r="E118">
            <v>27</v>
          </cell>
          <cell r="F118">
            <v>26</v>
          </cell>
          <cell r="G118">
            <v>96.296296296296291</v>
          </cell>
          <cell r="H118">
            <v>24</v>
          </cell>
          <cell r="I118">
            <v>18</v>
          </cell>
          <cell r="J118">
            <v>75</v>
          </cell>
          <cell r="K118">
            <v>22</v>
          </cell>
          <cell r="L118">
            <v>20</v>
          </cell>
          <cell r="M118">
            <v>90.909090909090907</v>
          </cell>
          <cell r="N118">
            <v>6</v>
          </cell>
          <cell r="O118">
            <v>5</v>
          </cell>
          <cell r="P118">
            <v>83.333333333333343</v>
          </cell>
          <cell r="Q118">
            <v>42</v>
          </cell>
          <cell r="R118">
            <v>38</v>
          </cell>
          <cell r="S118">
            <v>90.476190476190482</v>
          </cell>
          <cell r="T118">
            <v>59</v>
          </cell>
          <cell r="U118">
            <v>57</v>
          </cell>
          <cell r="V118">
            <v>0</v>
          </cell>
          <cell r="W118">
            <v>21</v>
          </cell>
          <cell r="X118">
            <v>21</v>
          </cell>
          <cell r="Y118">
            <v>0</v>
          </cell>
          <cell r="Z118">
            <v>28</v>
          </cell>
          <cell r="AA118">
            <v>24</v>
          </cell>
          <cell r="AB118">
            <v>0</v>
          </cell>
        </row>
        <row r="119">
          <cell r="A119" t="str">
            <v>C39142</v>
          </cell>
          <cell r="B119">
            <v>0</v>
          </cell>
          <cell r="C119" t="str">
            <v>C0444203</v>
          </cell>
          <cell r="D119" t="str">
            <v>CWT</v>
          </cell>
          <cell r="E119">
            <v>4</v>
          </cell>
          <cell r="F119">
            <v>4</v>
          </cell>
          <cell r="G119">
            <v>100</v>
          </cell>
          <cell r="H119">
            <v>10</v>
          </cell>
          <cell r="I119">
            <v>6</v>
          </cell>
          <cell r="J119">
            <v>60</v>
          </cell>
          <cell r="K119">
            <v>6</v>
          </cell>
          <cell r="L119">
            <v>3</v>
          </cell>
          <cell r="M119">
            <v>50</v>
          </cell>
          <cell r="N119">
            <v>3</v>
          </cell>
          <cell r="O119">
            <v>2</v>
          </cell>
          <cell r="P119">
            <v>66.666666666666657</v>
          </cell>
          <cell r="Q119">
            <v>4</v>
          </cell>
          <cell r="R119">
            <v>3</v>
          </cell>
          <cell r="S119">
            <v>75</v>
          </cell>
          <cell r="T119">
            <v>8</v>
          </cell>
          <cell r="U119">
            <v>7</v>
          </cell>
          <cell r="V119">
            <v>0</v>
          </cell>
          <cell r="W119">
            <v>2</v>
          </cell>
          <cell r="X119">
            <v>2</v>
          </cell>
          <cell r="Y119">
            <v>0</v>
          </cell>
          <cell r="Z119">
            <v>6</v>
          </cell>
          <cell r="AA119">
            <v>5</v>
          </cell>
          <cell r="AB119">
            <v>0</v>
          </cell>
        </row>
        <row r="120">
          <cell r="A120" t="str">
            <v>C39143</v>
          </cell>
          <cell r="B120">
            <v>0</v>
          </cell>
          <cell r="C120" t="str">
            <v>C0444303</v>
          </cell>
          <cell r="D120" t="str">
            <v>LTP1</v>
          </cell>
          <cell r="E120">
            <v>29</v>
          </cell>
          <cell r="F120">
            <v>25</v>
          </cell>
          <cell r="G120">
            <v>86.206896551724128</v>
          </cell>
          <cell r="H120">
            <v>34</v>
          </cell>
          <cell r="I120">
            <v>34</v>
          </cell>
          <cell r="J120">
            <v>100</v>
          </cell>
          <cell r="K120">
            <v>21</v>
          </cell>
          <cell r="L120">
            <v>19</v>
          </cell>
          <cell r="M120">
            <v>90.476190476190482</v>
          </cell>
          <cell r="N120">
            <v>11</v>
          </cell>
          <cell r="O120">
            <v>10</v>
          </cell>
          <cell r="P120">
            <v>90.909090909090907</v>
          </cell>
          <cell r="Q120">
            <v>28</v>
          </cell>
          <cell r="R120">
            <v>25</v>
          </cell>
          <cell r="S120">
            <v>89.285714285714292</v>
          </cell>
          <cell r="T120">
            <v>37</v>
          </cell>
          <cell r="U120">
            <v>36</v>
          </cell>
          <cell r="V120">
            <v>0</v>
          </cell>
          <cell r="W120">
            <v>25</v>
          </cell>
          <cell r="X120">
            <v>23</v>
          </cell>
          <cell r="Y120">
            <v>0</v>
          </cell>
          <cell r="Z120">
            <v>30</v>
          </cell>
          <cell r="AA120">
            <v>29</v>
          </cell>
          <cell r="AB120">
            <v>0</v>
          </cell>
        </row>
        <row r="121">
          <cell r="A121" t="str">
            <v>C39144</v>
          </cell>
          <cell r="B121">
            <v>0</v>
          </cell>
          <cell r="C121" t="str">
            <v>C0444403</v>
          </cell>
          <cell r="D121" t="str">
            <v>NTB</v>
          </cell>
          <cell r="E121">
            <v>6</v>
          </cell>
          <cell r="F121">
            <v>3</v>
          </cell>
          <cell r="G121">
            <v>50</v>
          </cell>
          <cell r="H121">
            <v>6</v>
          </cell>
          <cell r="I121">
            <v>6</v>
          </cell>
          <cell r="J121">
            <v>100</v>
          </cell>
          <cell r="K121">
            <v>2</v>
          </cell>
          <cell r="L121">
            <v>2</v>
          </cell>
          <cell r="M121">
            <v>100</v>
          </cell>
          <cell r="N121">
            <v>8</v>
          </cell>
          <cell r="O121">
            <v>8</v>
          </cell>
          <cell r="P121">
            <v>100</v>
          </cell>
          <cell r="Q121">
            <v>10</v>
          </cell>
          <cell r="R121">
            <v>8</v>
          </cell>
          <cell r="S121">
            <v>80</v>
          </cell>
          <cell r="T121">
            <v>9</v>
          </cell>
          <cell r="U121">
            <v>7</v>
          </cell>
          <cell r="V121">
            <v>0</v>
          </cell>
          <cell r="W121">
            <v>10</v>
          </cell>
          <cell r="X121">
            <v>9</v>
          </cell>
          <cell r="Y121">
            <v>0</v>
          </cell>
          <cell r="Z121">
            <v>9</v>
          </cell>
          <cell r="AA121">
            <v>8</v>
          </cell>
          <cell r="AB121">
            <v>0</v>
          </cell>
        </row>
        <row r="122">
          <cell r="A122" t="str">
            <v>C39145</v>
          </cell>
          <cell r="B122">
            <v>0</v>
          </cell>
          <cell r="C122" t="str">
            <v>C0444503</v>
          </cell>
          <cell r="D122" t="str">
            <v>NWW</v>
          </cell>
          <cell r="E122">
            <v>13</v>
          </cell>
          <cell r="F122">
            <v>13</v>
          </cell>
          <cell r="G122">
            <v>100</v>
          </cell>
          <cell r="H122">
            <v>11</v>
          </cell>
          <cell r="I122">
            <v>10</v>
          </cell>
          <cell r="J122">
            <v>90.909090909090907</v>
          </cell>
          <cell r="K122">
            <v>14</v>
          </cell>
          <cell r="L122">
            <v>12</v>
          </cell>
          <cell r="M122">
            <v>85.714285714285708</v>
          </cell>
          <cell r="N122">
            <v>9</v>
          </cell>
          <cell r="O122">
            <v>9</v>
          </cell>
          <cell r="P122">
            <v>100</v>
          </cell>
          <cell r="Q122">
            <v>16</v>
          </cell>
          <cell r="R122">
            <v>14</v>
          </cell>
          <cell r="S122">
            <v>87.5</v>
          </cell>
          <cell r="T122">
            <v>14</v>
          </cell>
          <cell r="U122">
            <v>13</v>
          </cell>
          <cell r="V122">
            <v>0</v>
          </cell>
          <cell r="W122">
            <v>10</v>
          </cell>
          <cell r="X122">
            <v>6</v>
          </cell>
          <cell r="Y122">
            <v>0</v>
          </cell>
          <cell r="Z122">
            <v>14</v>
          </cell>
          <cell r="AA122">
            <v>12</v>
          </cell>
          <cell r="AB122">
            <v>0</v>
          </cell>
        </row>
        <row r="123">
          <cell r="A123" t="str">
            <v>C39146</v>
          </cell>
          <cell r="B123">
            <v>0</v>
          </cell>
          <cell r="C123" t="str">
            <v>C0444603</v>
          </cell>
          <cell r="D123" t="str">
            <v>PKK</v>
          </cell>
          <cell r="E123">
            <v>19</v>
          </cell>
          <cell r="F123">
            <v>16</v>
          </cell>
          <cell r="G123">
            <v>84.210526315789465</v>
          </cell>
          <cell r="H123">
            <v>24</v>
          </cell>
          <cell r="I123">
            <v>23</v>
          </cell>
          <cell r="J123">
            <v>95.833333333333343</v>
          </cell>
          <cell r="K123">
            <v>13</v>
          </cell>
          <cell r="L123">
            <v>12</v>
          </cell>
          <cell r="M123">
            <v>92.307692307692307</v>
          </cell>
          <cell r="N123">
            <v>15</v>
          </cell>
          <cell r="O123">
            <v>13</v>
          </cell>
          <cell r="P123">
            <v>86.666666666666671</v>
          </cell>
          <cell r="Q123">
            <v>19</v>
          </cell>
          <cell r="R123">
            <v>15</v>
          </cell>
          <cell r="S123">
            <v>78.94736842105263</v>
          </cell>
          <cell r="T123">
            <v>25</v>
          </cell>
          <cell r="U123">
            <v>23</v>
          </cell>
          <cell r="V123">
            <v>0</v>
          </cell>
          <cell r="W123">
            <v>72</v>
          </cell>
          <cell r="X123">
            <v>70</v>
          </cell>
          <cell r="Y123">
            <v>0</v>
          </cell>
          <cell r="Z123">
            <v>8</v>
          </cell>
          <cell r="AA123">
            <v>5</v>
          </cell>
          <cell r="AB123">
            <v>0</v>
          </cell>
        </row>
        <row r="124">
          <cell r="A124" t="str">
            <v>C39147</v>
          </cell>
          <cell r="B124">
            <v>0</v>
          </cell>
          <cell r="C124" t="str">
            <v>C0444703</v>
          </cell>
          <cell r="D124" t="str">
            <v>PTT</v>
          </cell>
          <cell r="E124">
            <v>5</v>
          </cell>
          <cell r="F124">
            <v>5</v>
          </cell>
          <cell r="G124">
            <v>100</v>
          </cell>
          <cell r="H124">
            <v>6</v>
          </cell>
          <cell r="I124">
            <v>3</v>
          </cell>
          <cell r="J124">
            <v>50</v>
          </cell>
          <cell r="K124">
            <v>10</v>
          </cell>
          <cell r="L124">
            <v>10</v>
          </cell>
          <cell r="M124">
            <v>100</v>
          </cell>
          <cell r="N124">
            <v>2</v>
          </cell>
          <cell r="O124">
            <v>1</v>
          </cell>
          <cell r="P124">
            <v>50</v>
          </cell>
          <cell r="Q124">
            <v>6</v>
          </cell>
          <cell r="R124">
            <v>5</v>
          </cell>
          <cell r="S124">
            <v>83.333333333333343</v>
          </cell>
          <cell r="T124">
            <v>4</v>
          </cell>
          <cell r="U124">
            <v>4</v>
          </cell>
          <cell r="V124">
            <v>0</v>
          </cell>
          <cell r="W124">
            <v>3</v>
          </cell>
          <cell r="X124">
            <v>3</v>
          </cell>
          <cell r="Y124">
            <v>0</v>
          </cell>
          <cell r="Z124">
            <v>5</v>
          </cell>
          <cell r="AA124">
            <v>4</v>
          </cell>
          <cell r="AB124">
            <v>0</v>
          </cell>
        </row>
        <row r="125">
          <cell r="A125" t="str">
            <v>C39140</v>
          </cell>
          <cell r="B125" t="str">
            <v>R4 Total</v>
          </cell>
          <cell r="C125" t="str">
            <v>C0444002</v>
          </cell>
          <cell r="D125" t="str">
            <v>Region 4</v>
          </cell>
          <cell r="E125">
            <v>103</v>
          </cell>
          <cell r="F125">
            <v>92</v>
          </cell>
          <cell r="G125">
            <v>89.320388349514573</v>
          </cell>
          <cell r="H125">
            <v>115</v>
          </cell>
          <cell r="I125">
            <v>100</v>
          </cell>
          <cell r="J125">
            <v>86.956521739130437</v>
          </cell>
          <cell r="K125">
            <v>88</v>
          </cell>
          <cell r="L125">
            <v>78</v>
          </cell>
          <cell r="M125">
            <v>88.63636363636364</v>
          </cell>
          <cell r="N125">
            <v>54</v>
          </cell>
          <cell r="O125">
            <v>48</v>
          </cell>
          <cell r="P125">
            <v>88.888888888888886</v>
          </cell>
          <cell r="Q125">
            <v>125</v>
          </cell>
          <cell r="R125">
            <v>108</v>
          </cell>
          <cell r="S125">
            <v>86.4</v>
          </cell>
          <cell r="T125">
            <v>156</v>
          </cell>
          <cell r="U125">
            <v>147</v>
          </cell>
          <cell r="V125">
            <v>0</v>
          </cell>
          <cell r="W125">
            <v>143</v>
          </cell>
          <cell r="X125">
            <v>134</v>
          </cell>
          <cell r="Y125">
            <v>0</v>
          </cell>
          <cell r="Z125">
            <v>100</v>
          </cell>
          <cell r="AA125">
            <v>87</v>
          </cell>
          <cell r="AB125">
            <v>0</v>
          </cell>
        </row>
        <row r="126">
          <cell r="A126" t="str">
            <v>C39151</v>
          </cell>
          <cell r="B126" t="str">
            <v>R5</v>
          </cell>
          <cell r="C126" t="str">
            <v>C0445103</v>
          </cell>
          <cell r="D126" t="str">
            <v>BGT</v>
          </cell>
          <cell r="E126">
            <v>14</v>
          </cell>
          <cell r="F126">
            <v>13</v>
          </cell>
          <cell r="G126">
            <v>92.857142857142861</v>
          </cell>
          <cell r="H126">
            <v>15</v>
          </cell>
          <cell r="I126">
            <v>14</v>
          </cell>
          <cell r="J126">
            <v>93.333333333333329</v>
          </cell>
          <cell r="K126">
            <v>31</v>
          </cell>
          <cell r="L126">
            <v>28</v>
          </cell>
          <cell r="M126">
            <v>90.322580645161281</v>
          </cell>
          <cell r="N126">
            <v>11</v>
          </cell>
          <cell r="O126">
            <v>10</v>
          </cell>
          <cell r="P126">
            <v>90.909090909090907</v>
          </cell>
          <cell r="Q126">
            <v>18</v>
          </cell>
          <cell r="R126">
            <v>16</v>
          </cell>
          <cell r="S126">
            <v>88.888888888888886</v>
          </cell>
          <cell r="T126">
            <v>25</v>
          </cell>
          <cell r="U126">
            <v>23</v>
          </cell>
          <cell r="V126">
            <v>0</v>
          </cell>
          <cell r="W126">
            <v>17</v>
          </cell>
          <cell r="X126">
            <v>16</v>
          </cell>
          <cell r="Y126">
            <v>0</v>
          </cell>
          <cell r="Z126">
            <v>9</v>
          </cell>
          <cell r="AA126">
            <v>7</v>
          </cell>
          <cell r="AB126">
            <v>0</v>
          </cell>
        </row>
        <row r="127">
          <cell r="A127" t="str">
            <v>C39152</v>
          </cell>
          <cell r="B127">
            <v>0</v>
          </cell>
          <cell r="C127" t="str">
            <v>C0445203</v>
          </cell>
          <cell r="D127" t="str">
            <v>EKC</v>
          </cell>
          <cell r="E127">
            <v>4</v>
          </cell>
          <cell r="F127">
            <v>4</v>
          </cell>
          <cell r="G127">
            <v>100</v>
          </cell>
          <cell r="H127">
            <v>9</v>
          </cell>
          <cell r="I127">
            <v>8</v>
          </cell>
          <cell r="J127">
            <v>88.888888888888886</v>
          </cell>
          <cell r="K127">
            <v>15</v>
          </cell>
          <cell r="L127">
            <v>13</v>
          </cell>
          <cell r="M127">
            <v>86.666666666666671</v>
          </cell>
          <cell r="N127">
            <v>4</v>
          </cell>
          <cell r="O127">
            <v>4</v>
          </cell>
          <cell r="P127">
            <v>100</v>
          </cell>
          <cell r="Q127">
            <v>9</v>
          </cell>
          <cell r="R127">
            <v>8</v>
          </cell>
          <cell r="S127">
            <v>88.888888888888886</v>
          </cell>
          <cell r="T127">
            <v>5</v>
          </cell>
          <cell r="U127">
            <v>4</v>
          </cell>
          <cell r="V127">
            <v>0</v>
          </cell>
          <cell r="W127">
            <v>8</v>
          </cell>
          <cell r="X127">
            <v>7</v>
          </cell>
          <cell r="Y127">
            <v>0</v>
          </cell>
          <cell r="Z127">
            <v>12</v>
          </cell>
          <cell r="AA127">
            <v>11</v>
          </cell>
          <cell r="AB127">
            <v>0</v>
          </cell>
        </row>
        <row r="128">
          <cell r="A128" t="str">
            <v>C39153</v>
          </cell>
          <cell r="B128">
            <v>0</v>
          </cell>
          <cell r="C128" t="str">
            <v>C0445303</v>
          </cell>
          <cell r="D128" t="str">
            <v>LTY</v>
          </cell>
          <cell r="E128">
            <v>3</v>
          </cell>
          <cell r="F128">
            <v>3</v>
          </cell>
          <cell r="G128">
            <v>100</v>
          </cell>
          <cell r="H128">
            <v>3</v>
          </cell>
          <cell r="I128">
            <v>3</v>
          </cell>
          <cell r="J128">
            <v>100</v>
          </cell>
          <cell r="K128">
            <v>5</v>
          </cell>
          <cell r="L128">
            <v>4</v>
          </cell>
          <cell r="M128">
            <v>80</v>
          </cell>
          <cell r="N128">
            <v>2</v>
          </cell>
          <cell r="O128">
            <v>2</v>
          </cell>
          <cell r="P128">
            <v>100</v>
          </cell>
          <cell r="Q128">
            <v>5</v>
          </cell>
          <cell r="R128">
            <v>5</v>
          </cell>
          <cell r="S128">
            <v>100</v>
          </cell>
          <cell r="T128">
            <v>9</v>
          </cell>
          <cell r="U128">
            <v>9</v>
          </cell>
          <cell r="V128">
            <v>0</v>
          </cell>
          <cell r="W128">
            <v>7</v>
          </cell>
          <cell r="X128">
            <v>5</v>
          </cell>
          <cell r="Y128">
            <v>0</v>
          </cell>
          <cell r="Z128">
            <v>10</v>
          </cell>
          <cell r="AA128">
            <v>6</v>
          </cell>
          <cell r="AB128">
            <v>0</v>
          </cell>
        </row>
        <row r="129">
          <cell r="A129" t="str">
            <v>C39154</v>
          </cell>
          <cell r="B129">
            <v>0</v>
          </cell>
          <cell r="C129" t="str">
            <v>C0445403</v>
          </cell>
          <cell r="D129" t="str">
            <v>NGK</v>
          </cell>
          <cell r="E129">
            <v>9</v>
          </cell>
          <cell r="F129">
            <v>9</v>
          </cell>
          <cell r="G129">
            <v>100</v>
          </cell>
          <cell r="H129">
            <v>6</v>
          </cell>
          <cell r="I129">
            <v>5</v>
          </cell>
          <cell r="J129">
            <v>83.333333333333343</v>
          </cell>
          <cell r="K129">
            <v>6</v>
          </cell>
          <cell r="L129">
            <v>6</v>
          </cell>
          <cell r="M129">
            <v>100</v>
          </cell>
          <cell r="N129">
            <v>15</v>
          </cell>
          <cell r="O129">
            <v>14</v>
          </cell>
          <cell r="P129">
            <v>93.333333333333329</v>
          </cell>
          <cell r="Q129">
            <v>7</v>
          </cell>
          <cell r="R129">
            <v>6</v>
          </cell>
          <cell r="S129">
            <v>85.714285714285708</v>
          </cell>
          <cell r="T129">
            <v>7</v>
          </cell>
          <cell r="U129">
            <v>7</v>
          </cell>
          <cell r="V129">
            <v>0</v>
          </cell>
          <cell r="W129">
            <v>10</v>
          </cell>
          <cell r="X129">
            <v>10</v>
          </cell>
          <cell r="Y129">
            <v>0</v>
          </cell>
          <cell r="Z129">
            <v>4</v>
          </cell>
          <cell r="AA129">
            <v>4</v>
          </cell>
          <cell r="AB129">
            <v>0</v>
          </cell>
        </row>
        <row r="130">
          <cell r="A130" t="str">
            <v>C39155</v>
          </cell>
          <cell r="B130">
            <v>0</v>
          </cell>
          <cell r="C130" t="str">
            <v>C0445503</v>
          </cell>
          <cell r="D130" t="str">
            <v>PPG</v>
          </cell>
          <cell r="E130">
            <v>7</v>
          </cell>
          <cell r="F130">
            <v>7</v>
          </cell>
          <cell r="G130">
            <v>100</v>
          </cell>
          <cell r="H130">
            <v>6</v>
          </cell>
          <cell r="I130">
            <v>6</v>
          </cell>
          <cell r="J130">
            <v>100</v>
          </cell>
          <cell r="K130">
            <v>0</v>
          </cell>
          <cell r="L130">
            <v>0</v>
          </cell>
          <cell r="M130">
            <v>0</v>
          </cell>
          <cell r="N130">
            <v>5</v>
          </cell>
          <cell r="O130">
            <v>5</v>
          </cell>
          <cell r="P130">
            <v>100</v>
          </cell>
          <cell r="Q130">
            <v>5</v>
          </cell>
          <cell r="R130">
            <v>4</v>
          </cell>
          <cell r="S130">
            <v>80</v>
          </cell>
          <cell r="T130">
            <v>4</v>
          </cell>
          <cell r="U130">
            <v>4</v>
          </cell>
          <cell r="V130">
            <v>0</v>
          </cell>
          <cell r="W130">
            <v>11</v>
          </cell>
          <cell r="X130">
            <v>11</v>
          </cell>
          <cell r="Y130">
            <v>0</v>
          </cell>
          <cell r="Z130">
            <v>4</v>
          </cell>
          <cell r="AA130">
            <v>3</v>
          </cell>
          <cell r="AB130">
            <v>0</v>
          </cell>
        </row>
        <row r="131">
          <cell r="A131" t="str">
            <v>C39156</v>
          </cell>
          <cell r="B131">
            <v>0</v>
          </cell>
          <cell r="C131" t="str">
            <v>C0445603</v>
          </cell>
          <cell r="D131" t="str">
            <v>PSN</v>
          </cell>
          <cell r="E131">
            <v>4</v>
          </cell>
          <cell r="F131">
            <v>4</v>
          </cell>
          <cell r="G131">
            <v>100</v>
          </cell>
          <cell r="H131">
            <v>8</v>
          </cell>
          <cell r="I131">
            <v>7</v>
          </cell>
          <cell r="J131">
            <v>87.5</v>
          </cell>
          <cell r="K131">
            <v>3</v>
          </cell>
          <cell r="L131">
            <v>3</v>
          </cell>
          <cell r="M131">
            <v>100</v>
          </cell>
          <cell r="N131">
            <v>4</v>
          </cell>
          <cell r="O131">
            <v>4</v>
          </cell>
          <cell r="P131">
            <v>100</v>
          </cell>
          <cell r="Q131">
            <v>3</v>
          </cell>
          <cell r="R131">
            <v>3</v>
          </cell>
          <cell r="S131">
            <v>100</v>
          </cell>
          <cell r="T131">
            <v>26</v>
          </cell>
          <cell r="U131">
            <v>21</v>
          </cell>
          <cell r="V131">
            <v>0</v>
          </cell>
          <cell r="W131">
            <v>18</v>
          </cell>
          <cell r="X131">
            <v>17</v>
          </cell>
          <cell r="Y131">
            <v>0</v>
          </cell>
          <cell r="Z131">
            <v>6</v>
          </cell>
          <cell r="AA131">
            <v>6</v>
          </cell>
          <cell r="AB131">
            <v>0</v>
          </cell>
        </row>
        <row r="132">
          <cell r="A132" t="str">
            <v>C39157</v>
          </cell>
          <cell r="B132">
            <v>0</v>
          </cell>
          <cell r="C132" t="str">
            <v>C0445703</v>
          </cell>
          <cell r="D132" t="str">
            <v>RBN</v>
          </cell>
          <cell r="E132">
            <v>6</v>
          </cell>
          <cell r="F132">
            <v>6</v>
          </cell>
          <cell r="G132">
            <v>100</v>
          </cell>
          <cell r="H132">
            <v>3</v>
          </cell>
          <cell r="I132">
            <v>3</v>
          </cell>
          <cell r="J132">
            <v>100</v>
          </cell>
          <cell r="K132">
            <v>1</v>
          </cell>
          <cell r="L132">
            <v>1</v>
          </cell>
          <cell r="M132">
            <v>100</v>
          </cell>
          <cell r="N132">
            <v>5</v>
          </cell>
          <cell r="O132">
            <v>3</v>
          </cell>
          <cell r="P132">
            <v>60</v>
          </cell>
          <cell r="Q132">
            <v>7</v>
          </cell>
          <cell r="R132">
            <v>7</v>
          </cell>
          <cell r="S132">
            <v>100</v>
          </cell>
          <cell r="T132">
            <v>7</v>
          </cell>
          <cell r="U132">
            <v>6</v>
          </cell>
          <cell r="V132">
            <v>0</v>
          </cell>
          <cell r="W132">
            <v>1</v>
          </cell>
          <cell r="X132">
            <v>0</v>
          </cell>
          <cell r="Y132">
            <v>0</v>
          </cell>
          <cell r="Z132">
            <v>4</v>
          </cell>
          <cell r="AA132">
            <v>3</v>
          </cell>
          <cell r="AB132">
            <v>0</v>
          </cell>
        </row>
        <row r="133">
          <cell r="A133" t="str">
            <v>C39158</v>
          </cell>
          <cell r="B133">
            <v>0</v>
          </cell>
          <cell r="C133" t="str">
            <v>C0445803</v>
          </cell>
          <cell r="D133" t="str">
            <v>TNB</v>
          </cell>
          <cell r="E133">
            <v>0</v>
          </cell>
          <cell r="F133">
            <v>0</v>
          </cell>
          <cell r="G133">
            <v>0</v>
          </cell>
          <cell r="H133">
            <v>3</v>
          </cell>
          <cell r="I133">
            <v>2</v>
          </cell>
          <cell r="J133">
            <v>66.666666666666657</v>
          </cell>
          <cell r="K133">
            <v>5</v>
          </cell>
          <cell r="L133">
            <v>5</v>
          </cell>
          <cell r="M133">
            <v>100</v>
          </cell>
          <cell r="N133">
            <v>3</v>
          </cell>
          <cell r="O133">
            <v>3</v>
          </cell>
          <cell r="P133">
            <v>100</v>
          </cell>
          <cell r="Q133">
            <v>2</v>
          </cell>
          <cell r="R133">
            <v>1</v>
          </cell>
          <cell r="S133">
            <v>50</v>
          </cell>
          <cell r="T133">
            <v>3</v>
          </cell>
          <cell r="U133">
            <v>3</v>
          </cell>
          <cell r="V133">
            <v>0</v>
          </cell>
          <cell r="W133">
            <v>1</v>
          </cell>
          <cell r="X133">
            <v>1</v>
          </cell>
          <cell r="Y133">
            <v>0</v>
          </cell>
          <cell r="Z133">
            <v>2</v>
          </cell>
          <cell r="AA133">
            <v>2</v>
          </cell>
          <cell r="AB133">
            <v>0</v>
          </cell>
        </row>
        <row r="134">
          <cell r="A134" t="str">
            <v>C39150</v>
          </cell>
          <cell r="B134" t="str">
            <v>R5 Total</v>
          </cell>
          <cell r="C134" t="str">
            <v>C0445002</v>
          </cell>
          <cell r="D134" t="str">
            <v>Region 5</v>
          </cell>
          <cell r="E134">
            <v>47</v>
          </cell>
          <cell r="F134">
            <v>46</v>
          </cell>
          <cell r="G134">
            <v>97.872340425531917</v>
          </cell>
          <cell r="H134">
            <v>53</v>
          </cell>
          <cell r="I134">
            <v>48</v>
          </cell>
          <cell r="J134">
            <v>90.566037735849065</v>
          </cell>
          <cell r="K134">
            <v>66</v>
          </cell>
          <cell r="L134">
            <v>60</v>
          </cell>
          <cell r="M134">
            <v>90.909090909090907</v>
          </cell>
          <cell r="N134">
            <v>49</v>
          </cell>
          <cell r="O134">
            <v>45</v>
          </cell>
          <cell r="P134">
            <v>91.83673469387756</v>
          </cell>
          <cell r="Q134">
            <v>56</v>
          </cell>
          <cell r="R134">
            <v>50</v>
          </cell>
          <cell r="S134">
            <v>89.285714285714292</v>
          </cell>
          <cell r="T134">
            <v>86</v>
          </cell>
          <cell r="U134">
            <v>77</v>
          </cell>
          <cell r="V134">
            <v>0</v>
          </cell>
          <cell r="W134">
            <v>73</v>
          </cell>
          <cell r="X134">
            <v>67</v>
          </cell>
          <cell r="Y134">
            <v>0</v>
          </cell>
          <cell r="Z134">
            <v>51</v>
          </cell>
          <cell r="AA134">
            <v>42</v>
          </cell>
          <cell r="AB134">
            <v>0</v>
          </cell>
        </row>
        <row r="135">
          <cell r="A135" t="str">
            <v>C39100</v>
          </cell>
          <cell r="B135" t="str">
            <v>Total</v>
          </cell>
          <cell r="C135" t="str">
            <v>C0440001</v>
          </cell>
          <cell r="D135" t="str">
            <v>Network Services</v>
          </cell>
          <cell r="E135">
            <v>554</v>
          </cell>
          <cell r="F135">
            <v>510</v>
          </cell>
          <cell r="G135">
            <v>92.057761732851986</v>
          </cell>
          <cell r="H135">
            <v>664</v>
          </cell>
          <cell r="I135">
            <v>561</v>
          </cell>
          <cell r="J135">
            <v>84.48795180722891</v>
          </cell>
          <cell r="K135">
            <v>649</v>
          </cell>
          <cell r="L135">
            <v>610</v>
          </cell>
          <cell r="M135">
            <v>93.990755007704166</v>
          </cell>
          <cell r="N135">
            <v>471</v>
          </cell>
          <cell r="O135">
            <v>428</v>
          </cell>
          <cell r="P135">
            <v>90.87048832271762</v>
          </cell>
          <cell r="Q135">
            <v>698</v>
          </cell>
          <cell r="R135">
            <v>626</v>
          </cell>
          <cell r="S135">
            <v>89.684813753581665</v>
          </cell>
          <cell r="T135">
            <v>772</v>
          </cell>
          <cell r="U135">
            <v>720</v>
          </cell>
          <cell r="V135">
            <v>0</v>
          </cell>
          <cell r="W135">
            <v>654</v>
          </cell>
          <cell r="X135">
            <v>591</v>
          </cell>
          <cell r="Y135">
            <v>0</v>
          </cell>
          <cell r="Z135">
            <v>622</v>
          </cell>
          <cell r="AA135">
            <v>532</v>
          </cell>
          <cell r="AB135">
            <v>0</v>
          </cell>
        </row>
      </sheetData>
      <sheetData sheetId="1"/>
      <sheetData sheetId="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ult Clear_Y04"/>
    </sheetNames>
    <sheetDataSet>
      <sheetData sheetId="0">
        <row r="6">
          <cell r="A6" t="str">
            <v>C38111</v>
          </cell>
          <cell r="B6" t="str">
            <v>R1</v>
          </cell>
          <cell r="C6" t="str">
            <v>R101</v>
          </cell>
          <cell r="D6" t="str">
            <v>ASD</v>
          </cell>
          <cell r="E6">
            <v>310</v>
          </cell>
          <cell r="F6">
            <v>310</v>
          </cell>
          <cell r="G6">
            <v>100</v>
          </cell>
          <cell r="H6">
            <v>278</v>
          </cell>
          <cell r="I6">
            <v>278</v>
          </cell>
          <cell r="J6">
            <v>100</v>
          </cell>
          <cell r="K6">
            <v>297</v>
          </cell>
          <cell r="L6">
            <v>297</v>
          </cell>
          <cell r="M6">
            <v>100</v>
          </cell>
          <cell r="N6">
            <v>293</v>
          </cell>
          <cell r="O6">
            <v>293</v>
          </cell>
          <cell r="P6">
            <v>100</v>
          </cell>
          <cell r="Q6">
            <v>387</v>
          </cell>
          <cell r="R6">
            <v>387</v>
          </cell>
          <cell r="S6">
            <v>100</v>
          </cell>
          <cell r="T6">
            <v>383</v>
          </cell>
          <cell r="U6">
            <v>383</v>
          </cell>
          <cell r="V6">
            <v>100</v>
          </cell>
          <cell r="W6">
            <v>331</v>
          </cell>
          <cell r="X6">
            <v>331</v>
          </cell>
          <cell r="Y6">
            <v>100</v>
          </cell>
        </row>
        <row r="7">
          <cell r="A7" t="str">
            <v>C38112</v>
          </cell>
          <cell r="B7">
            <v>0</v>
          </cell>
          <cell r="C7" t="str">
            <v>R102</v>
          </cell>
          <cell r="D7" t="str">
            <v>KKM</v>
          </cell>
          <cell r="E7">
            <v>404</v>
          </cell>
          <cell r="F7">
            <v>404</v>
          </cell>
          <cell r="G7">
            <v>100</v>
          </cell>
          <cell r="H7">
            <v>345</v>
          </cell>
          <cell r="I7">
            <v>344</v>
          </cell>
          <cell r="J7">
            <v>99.710144927536234</v>
          </cell>
          <cell r="K7">
            <v>423</v>
          </cell>
          <cell r="L7">
            <v>423</v>
          </cell>
          <cell r="M7">
            <v>100</v>
          </cell>
          <cell r="N7">
            <v>429</v>
          </cell>
          <cell r="O7">
            <v>429</v>
          </cell>
          <cell r="P7">
            <v>100</v>
          </cell>
          <cell r="Q7">
            <v>590</v>
          </cell>
          <cell r="R7">
            <v>584</v>
          </cell>
          <cell r="S7">
            <v>98.983050847457633</v>
          </cell>
          <cell r="T7">
            <v>551</v>
          </cell>
          <cell r="U7">
            <v>547</v>
          </cell>
          <cell r="V7">
            <v>99.274047186932847</v>
          </cell>
          <cell r="W7">
            <v>463</v>
          </cell>
          <cell r="X7">
            <v>444</v>
          </cell>
          <cell r="Y7">
            <v>95.896328293736502</v>
          </cell>
        </row>
        <row r="8">
          <cell r="A8" t="str">
            <v>C38113</v>
          </cell>
          <cell r="B8">
            <v>0</v>
          </cell>
          <cell r="C8" t="str">
            <v>R103</v>
          </cell>
          <cell r="D8" t="str">
            <v>PNC</v>
          </cell>
          <cell r="E8">
            <v>517</v>
          </cell>
          <cell r="F8">
            <v>517</v>
          </cell>
          <cell r="G8">
            <v>100</v>
          </cell>
          <cell r="H8">
            <v>625</v>
          </cell>
          <cell r="I8">
            <v>607</v>
          </cell>
          <cell r="J8">
            <v>97.11999999999999</v>
          </cell>
          <cell r="K8">
            <v>627</v>
          </cell>
          <cell r="L8">
            <v>625</v>
          </cell>
          <cell r="M8">
            <v>99.681020733652318</v>
          </cell>
          <cell r="N8">
            <v>540</v>
          </cell>
          <cell r="O8">
            <v>533</v>
          </cell>
          <cell r="P8">
            <v>98.703703703703709</v>
          </cell>
          <cell r="Q8">
            <v>866</v>
          </cell>
          <cell r="R8">
            <v>864</v>
          </cell>
          <cell r="S8">
            <v>99.769053117782917</v>
          </cell>
          <cell r="T8">
            <v>617</v>
          </cell>
          <cell r="U8">
            <v>617</v>
          </cell>
          <cell r="V8">
            <v>100</v>
          </cell>
          <cell r="W8">
            <v>620</v>
          </cell>
          <cell r="X8">
            <v>620</v>
          </cell>
          <cell r="Y8">
            <v>100</v>
          </cell>
        </row>
        <row r="9">
          <cell r="A9" t="str">
            <v>C38114</v>
          </cell>
          <cell r="B9">
            <v>0</v>
          </cell>
          <cell r="C9" t="str">
            <v>R104</v>
          </cell>
          <cell r="D9" t="str">
            <v>PYT</v>
          </cell>
          <cell r="E9">
            <v>559</v>
          </cell>
          <cell r="F9">
            <v>559</v>
          </cell>
          <cell r="G9">
            <v>100</v>
          </cell>
          <cell r="H9">
            <v>575</v>
          </cell>
          <cell r="I9">
            <v>575</v>
          </cell>
          <cell r="J9">
            <v>100</v>
          </cell>
          <cell r="K9">
            <v>566</v>
          </cell>
          <cell r="L9">
            <v>565</v>
          </cell>
          <cell r="M9">
            <v>99.823321554770317</v>
          </cell>
          <cell r="N9">
            <v>690</v>
          </cell>
          <cell r="O9">
            <v>690</v>
          </cell>
          <cell r="P9">
            <v>100</v>
          </cell>
          <cell r="Q9">
            <v>730</v>
          </cell>
          <cell r="R9">
            <v>730</v>
          </cell>
          <cell r="S9">
            <v>100</v>
          </cell>
          <cell r="T9">
            <v>681</v>
          </cell>
          <cell r="U9">
            <v>681</v>
          </cell>
          <cell r="V9">
            <v>100</v>
          </cell>
          <cell r="W9">
            <v>698</v>
          </cell>
          <cell r="X9">
            <v>698</v>
          </cell>
          <cell r="Y9">
            <v>100</v>
          </cell>
        </row>
        <row r="10">
          <cell r="A10" t="str">
            <v>C38115</v>
          </cell>
          <cell r="B10">
            <v>0</v>
          </cell>
          <cell r="C10" t="str">
            <v>R105</v>
          </cell>
          <cell r="D10" t="str">
            <v>SKW</v>
          </cell>
          <cell r="E10">
            <v>406</v>
          </cell>
          <cell r="F10">
            <v>406</v>
          </cell>
          <cell r="G10">
            <v>100</v>
          </cell>
          <cell r="H10">
            <v>460</v>
          </cell>
          <cell r="I10">
            <v>460</v>
          </cell>
          <cell r="J10">
            <v>100</v>
          </cell>
          <cell r="K10">
            <v>370</v>
          </cell>
          <cell r="L10">
            <v>370</v>
          </cell>
          <cell r="M10">
            <v>100</v>
          </cell>
          <cell r="N10">
            <v>350</v>
          </cell>
          <cell r="O10">
            <v>350</v>
          </cell>
          <cell r="P10">
            <v>100</v>
          </cell>
          <cell r="Q10">
            <v>420</v>
          </cell>
          <cell r="R10">
            <v>420</v>
          </cell>
          <cell r="S10">
            <v>100</v>
          </cell>
          <cell r="T10">
            <v>497</v>
          </cell>
          <cell r="U10">
            <v>497</v>
          </cell>
          <cell r="V10">
            <v>100</v>
          </cell>
          <cell r="W10">
            <v>369</v>
          </cell>
          <cell r="X10">
            <v>368</v>
          </cell>
          <cell r="Y10">
            <v>99.728997289972895</v>
          </cell>
        </row>
        <row r="11">
          <cell r="A11" t="str">
            <v>C38116</v>
          </cell>
          <cell r="B11">
            <v>0</v>
          </cell>
          <cell r="C11" t="str">
            <v>R106</v>
          </cell>
          <cell r="D11" t="str">
            <v>SRW</v>
          </cell>
          <cell r="E11">
            <v>449</v>
          </cell>
          <cell r="F11">
            <v>447</v>
          </cell>
          <cell r="G11">
            <v>99.554565701559014</v>
          </cell>
          <cell r="H11">
            <v>439</v>
          </cell>
          <cell r="I11">
            <v>436</v>
          </cell>
          <cell r="J11">
            <v>99.316628701594539</v>
          </cell>
          <cell r="K11">
            <v>673</v>
          </cell>
          <cell r="L11">
            <v>673</v>
          </cell>
          <cell r="M11">
            <v>100</v>
          </cell>
          <cell r="N11">
            <v>332</v>
          </cell>
          <cell r="O11">
            <v>332</v>
          </cell>
          <cell r="P11">
            <v>100</v>
          </cell>
          <cell r="Q11">
            <v>434</v>
          </cell>
          <cell r="R11">
            <v>434</v>
          </cell>
          <cell r="S11">
            <v>100</v>
          </cell>
          <cell r="T11">
            <v>462</v>
          </cell>
          <cell r="U11">
            <v>462</v>
          </cell>
          <cell r="V11">
            <v>100</v>
          </cell>
          <cell r="W11">
            <v>465</v>
          </cell>
          <cell r="X11">
            <v>464</v>
          </cell>
          <cell r="Y11">
            <v>99.784946236559136</v>
          </cell>
        </row>
        <row r="12">
          <cell r="A12" t="str">
            <v>C38117</v>
          </cell>
          <cell r="B12">
            <v>0</v>
          </cell>
          <cell r="C12" t="str">
            <v>R107</v>
          </cell>
          <cell r="D12" t="str">
            <v>STD</v>
          </cell>
          <cell r="E12">
            <v>363</v>
          </cell>
          <cell r="F12">
            <v>362</v>
          </cell>
          <cell r="G12">
            <v>99.724517906336089</v>
          </cell>
          <cell r="H12">
            <v>362</v>
          </cell>
          <cell r="I12">
            <v>362</v>
          </cell>
          <cell r="J12">
            <v>100</v>
          </cell>
          <cell r="K12">
            <v>415</v>
          </cell>
          <cell r="L12">
            <v>414</v>
          </cell>
          <cell r="M12">
            <v>99.759036144578317</v>
          </cell>
          <cell r="N12">
            <v>338</v>
          </cell>
          <cell r="O12">
            <v>337</v>
          </cell>
          <cell r="P12">
            <v>99.704142011834321</v>
          </cell>
          <cell r="Q12">
            <v>447</v>
          </cell>
          <cell r="R12">
            <v>447</v>
          </cell>
          <cell r="S12">
            <v>100</v>
          </cell>
          <cell r="T12">
            <v>460</v>
          </cell>
          <cell r="U12">
            <v>457</v>
          </cell>
          <cell r="V12">
            <v>99.34782608695653</v>
          </cell>
          <cell r="W12">
            <v>363</v>
          </cell>
          <cell r="X12">
            <v>363</v>
          </cell>
          <cell r="Y12">
            <v>100</v>
          </cell>
        </row>
        <row r="13">
          <cell r="B13" t="str">
            <v>R1 Total</v>
          </cell>
          <cell r="E13">
            <v>3008</v>
          </cell>
          <cell r="F13">
            <v>3005</v>
          </cell>
          <cell r="G13">
            <v>99.900265957446805</v>
          </cell>
          <cell r="H13">
            <v>3084</v>
          </cell>
          <cell r="I13">
            <v>3062</v>
          </cell>
          <cell r="J13">
            <v>99.286640726329438</v>
          </cell>
          <cell r="K13">
            <v>3371</v>
          </cell>
          <cell r="L13">
            <v>3367</v>
          </cell>
          <cell r="M13">
            <v>99.881340848412933</v>
          </cell>
          <cell r="N13">
            <v>2972</v>
          </cell>
          <cell r="O13">
            <v>2964</v>
          </cell>
          <cell r="P13">
            <v>99.730820995962304</v>
          </cell>
          <cell r="Q13">
            <v>3874</v>
          </cell>
          <cell r="R13">
            <v>3866</v>
          </cell>
          <cell r="S13">
            <v>99.793495095508518</v>
          </cell>
          <cell r="T13">
            <v>3651</v>
          </cell>
          <cell r="U13">
            <v>3644</v>
          </cell>
          <cell r="V13">
            <v>99.808271706381817</v>
          </cell>
          <cell r="W13">
            <v>3309</v>
          </cell>
          <cell r="X13">
            <v>3288</v>
          </cell>
          <cell r="Y13">
            <v>99.365367180417039</v>
          </cell>
        </row>
        <row r="14">
          <cell r="A14" t="str">
            <v>C38121</v>
          </cell>
          <cell r="B14" t="str">
            <v>R2</v>
          </cell>
          <cell r="C14" t="str">
            <v>R201</v>
          </cell>
          <cell r="D14" t="str">
            <v>BNA</v>
          </cell>
          <cell r="E14">
            <v>1020</v>
          </cell>
          <cell r="F14">
            <v>1020</v>
          </cell>
          <cell r="G14">
            <v>100</v>
          </cell>
          <cell r="H14">
            <v>1022</v>
          </cell>
          <cell r="I14">
            <v>1022</v>
          </cell>
          <cell r="J14">
            <v>100</v>
          </cell>
          <cell r="K14">
            <v>931</v>
          </cell>
          <cell r="L14">
            <v>931</v>
          </cell>
          <cell r="M14">
            <v>100</v>
          </cell>
          <cell r="N14">
            <v>1028</v>
          </cell>
          <cell r="O14">
            <v>1028</v>
          </cell>
          <cell r="P14">
            <v>100</v>
          </cell>
          <cell r="Q14">
            <v>1114</v>
          </cell>
          <cell r="R14">
            <v>1114</v>
          </cell>
          <cell r="S14">
            <v>100</v>
          </cell>
          <cell r="T14">
            <v>1248</v>
          </cell>
          <cell r="U14">
            <v>1245</v>
          </cell>
          <cell r="V14">
            <v>99.759615384615387</v>
          </cell>
          <cell r="W14">
            <v>1061</v>
          </cell>
          <cell r="X14">
            <v>1058</v>
          </cell>
          <cell r="Y14">
            <v>99.717247879359093</v>
          </cell>
        </row>
        <row r="15">
          <cell r="A15" t="str">
            <v>C38122</v>
          </cell>
          <cell r="B15">
            <v>0</v>
          </cell>
          <cell r="C15" t="str">
            <v>R202</v>
          </cell>
          <cell r="D15" t="str">
            <v>BPL</v>
          </cell>
          <cell r="E15">
            <v>1049</v>
          </cell>
          <cell r="F15">
            <v>1048</v>
          </cell>
          <cell r="G15">
            <v>99.904671115347952</v>
          </cell>
          <cell r="H15">
            <v>892</v>
          </cell>
          <cell r="I15">
            <v>889</v>
          </cell>
          <cell r="J15">
            <v>99.663677130044846</v>
          </cell>
          <cell r="K15">
            <v>772</v>
          </cell>
          <cell r="L15">
            <v>771</v>
          </cell>
          <cell r="M15">
            <v>99.870466321243526</v>
          </cell>
          <cell r="N15">
            <v>813</v>
          </cell>
          <cell r="O15">
            <v>810</v>
          </cell>
          <cell r="P15">
            <v>99.630996309963109</v>
          </cell>
          <cell r="Q15">
            <v>940</v>
          </cell>
          <cell r="R15">
            <v>937</v>
          </cell>
          <cell r="S15">
            <v>99.680851063829792</v>
          </cell>
          <cell r="T15">
            <v>1246</v>
          </cell>
          <cell r="U15">
            <v>1245</v>
          </cell>
          <cell r="V15">
            <v>99.919743178170137</v>
          </cell>
          <cell r="W15">
            <v>1050</v>
          </cell>
          <cell r="X15">
            <v>1049</v>
          </cell>
          <cell r="Y15">
            <v>99.904761904761912</v>
          </cell>
        </row>
        <row r="16">
          <cell r="A16" t="str">
            <v>C38123</v>
          </cell>
          <cell r="B16">
            <v>0</v>
          </cell>
          <cell r="C16" t="str">
            <v>R203</v>
          </cell>
          <cell r="D16" t="str">
            <v>HAM</v>
          </cell>
          <cell r="E16">
            <v>622</v>
          </cell>
          <cell r="F16">
            <v>619</v>
          </cell>
          <cell r="G16">
            <v>99.517684887459808</v>
          </cell>
          <cell r="H16">
            <v>728</v>
          </cell>
          <cell r="I16">
            <v>728</v>
          </cell>
          <cell r="J16">
            <v>100</v>
          </cell>
          <cell r="K16">
            <v>646</v>
          </cell>
          <cell r="L16">
            <v>645</v>
          </cell>
          <cell r="M16">
            <v>99.845201238390089</v>
          </cell>
          <cell r="N16">
            <v>520</v>
          </cell>
          <cell r="O16">
            <v>520</v>
          </cell>
          <cell r="P16">
            <v>100</v>
          </cell>
          <cell r="Q16">
            <v>708</v>
          </cell>
          <cell r="R16">
            <v>706</v>
          </cell>
          <cell r="S16">
            <v>99.717514124293785</v>
          </cell>
          <cell r="T16">
            <v>924</v>
          </cell>
          <cell r="U16">
            <v>922</v>
          </cell>
          <cell r="V16">
            <v>99.783549783549788</v>
          </cell>
          <cell r="W16">
            <v>920</v>
          </cell>
          <cell r="X16">
            <v>913</v>
          </cell>
          <cell r="Y16">
            <v>99.239130434782609</v>
          </cell>
        </row>
        <row r="17">
          <cell r="A17" t="str">
            <v>C38124</v>
          </cell>
          <cell r="B17">
            <v>0</v>
          </cell>
          <cell r="C17" t="str">
            <v>R204</v>
          </cell>
          <cell r="D17" t="str">
            <v>ONT</v>
          </cell>
          <cell r="E17">
            <v>482</v>
          </cell>
          <cell r="F17">
            <v>482</v>
          </cell>
          <cell r="G17">
            <v>100</v>
          </cell>
          <cell r="H17">
            <v>526</v>
          </cell>
          <cell r="I17">
            <v>526</v>
          </cell>
          <cell r="J17">
            <v>100</v>
          </cell>
          <cell r="K17">
            <v>704</v>
          </cell>
          <cell r="L17">
            <v>704</v>
          </cell>
          <cell r="M17">
            <v>100</v>
          </cell>
          <cell r="N17">
            <v>515</v>
          </cell>
          <cell r="O17">
            <v>515</v>
          </cell>
          <cell r="P17">
            <v>100</v>
          </cell>
          <cell r="Q17">
            <v>630</v>
          </cell>
          <cell r="R17">
            <v>630</v>
          </cell>
          <cell r="S17">
            <v>100</v>
          </cell>
          <cell r="T17">
            <v>837</v>
          </cell>
          <cell r="U17">
            <v>822</v>
          </cell>
          <cell r="V17">
            <v>98.207885304659499</v>
          </cell>
          <cell r="W17">
            <v>848</v>
          </cell>
          <cell r="X17">
            <v>848</v>
          </cell>
          <cell r="Y17">
            <v>100</v>
          </cell>
        </row>
        <row r="18">
          <cell r="A18" t="str">
            <v>C38125</v>
          </cell>
          <cell r="B18">
            <v>0</v>
          </cell>
          <cell r="C18" t="str">
            <v>R205</v>
          </cell>
          <cell r="D18" t="str">
            <v>PSP</v>
          </cell>
          <cell r="E18">
            <v>753</v>
          </cell>
          <cell r="F18">
            <v>751</v>
          </cell>
          <cell r="G18">
            <v>99.734395750331998</v>
          </cell>
          <cell r="H18">
            <v>736</v>
          </cell>
          <cell r="I18">
            <v>736</v>
          </cell>
          <cell r="J18">
            <v>100</v>
          </cell>
          <cell r="K18">
            <v>655</v>
          </cell>
          <cell r="L18">
            <v>655</v>
          </cell>
          <cell r="M18">
            <v>100</v>
          </cell>
          <cell r="N18">
            <v>776</v>
          </cell>
          <cell r="O18">
            <v>776</v>
          </cell>
          <cell r="P18">
            <v>100</v>
          </cell>
          <cell r="Q18">
            <v>875</v>
          </cell>
          <cell r="R18">
            <v>875</v>
          </cell>
          <cell r="S18">
            <v>100</v>
          </cell>
          <cell r="T18">
            <v>984</v>
          </cell>
          <cell r="U18">
            <v>982</v>
          </cell>
          <cell r="V18">
            <v>99.796747967479675</v>
          </cell>
          <cell r="W18">
            <v>1000</v>
          </cell>
          <cell r="X18">
            <v>1000</v>
          </cell>
          <cell r="Y18">
            <v>100</v>
          </cell>
        </row>
        <row r="19">
          <cell r="A19" t="str">
            <v>C38126</v>
          </cell>
          <cell r="B19">
            <v>0</v>
          </cell>
          <cell r="C19" t="str">
            <v>R206</v>
          </cell>
          <cell r="D19" t="str">
            <v>SPK</v>
          </cell>
          <cell r="E19">
            <v>400</v>
          </cell>
          <cell r="F19">
            <v>400</v>
          </cell>
          <cell r="G19">
            <v>100</v>
          </cell>
          <cell r="H19">
            <v>408</v>
          </cell>
          <cell r="I19">
            <v>408</v>
          </cell>
          <cell r="J19">
            <v>100</v>
          </cell>
          <cell r="K19">
            <v>393</v>
          </cell>
          <cell r="L19">
            <v>393</v>
          </cell>
          <cell r="M19">
            <v>100</v>
          </cell>
          <cell r="N19">
            <v>317</v>
          </cell>
          <cell r="O19">
            <v>317</v>
          </cell>
          <cell r="P19">
            <v>100</v>
          </cell>
          <cell r="Q19">
            <v>507</v>
          </cell>
          <cell r="R19">
            <v>507</v>
          </cell>
          <cell r="S19">
            <v>100</v>
          </cell>
          <cell r="T19">
            <v>455</v>
          </cell>
          <cell r="U19">
            <v>455</v>
          </cell>
          <cell r="V19">
            <v>100</v>
          </cell>
          <cell r="W19">
            <v>462</v>
          </cell>
          <cell r="X19">
            <v>462</v>
          </cell>
          <cell r="Y19">
            <v>100</v>
          </cell>
        </row>
        <row r="20">
          <cell r="B20" t="str">
            <v>R2 Total</v>
          </cell>
          <cell r="E20">
            <v>4326</v>
          </cell>
          <cell r="F20">
            <v>4320</v>
          </cell>
          <cell r="G20">
            <v>99.861303744798889</v>
          </cell>
          <cell r="H20">
            <v>4312</v>
          </cell>
          <cell r="I20">
            <v>4309</v>
          </cell>
          <cell r="J20">
            <v>99.930426716141</v>
          </cell>
          <cell r="K20">
            <v>4101</v>
          </cell>
          <cell r="L20">
            <v>4099</v>
          </cell>
          <cell r="M20">
            <v>99.951231406973903</v>
          </cell>
          <cell r="N20">
            <v>3969</v>
          </cell>
          <cell r="O20">
            <v>3966</v>
          </cell>
          <cell r="P20">
            <v>99.924414210128504</v>
          </cell>
          <cell r="Q20">
            <v>4774</v>
          </cell>
          <cell r="R20">
            <v>4769</v>
          </cell>
          <cell r="S20">
            <v>99.89526602429828</v>
          </cell>
          <cell r="T20">
            <v>5694</v>
          </cell>
          <cell r="U20">
            <v>5671</v>
          </cell>
          <cell r="V20">
            <v>99.596066034422208</v>
          </cell>
          <cell r="W20">
            <v>5341</v>
          </cell>
          <cell r="X20">
            <v>5330</v>
          </cell>
          <cell r="Y20">
            <v>99.794046058790485</v>
          </cell>
        </row>
        <row r="21">
          <cell r="A21" t="str">
            <v>C38131</v>
          </cell>
          <cell r="B21" t="str">
            <v>R3</v>
          </cell>
          <cell r="C21" t="str">
            <v>R301</v>
          </cell>
          <cell r="D21" t="str">
            <v>BGC</v>
          </cell>
          <cell r="E21">
            <v>1784</v>
          </cell>
          <cell r="F21">
            <v>1783</v>
          </cell>
          <cell r="G21">
            <v>99.943946188340803</v>
          </cell>
          <cell r="H21">
            <v>985</v>
          </cell>
          <cell r="I21">
            <v>984</v>
          </cell>
          <cell r="J21">
            <v>99.898477157360404</v>
          </cell>
          <cell r="K21">
            <v>1037</v>
          </cell>
          <cell r="L21">
            <v>1037</v>
          </cell>
          <cell r="M21">
            <v>100</v>
          </cell>
          <cell r="N21">
            <v>1042</v>
          </cell>
          <cell r="O21">
            <v>1042</v>
          </cell>
          <cell r="P21">
            <v>100</v>
          </cell>
          <cell r="Q21">
            <v>1466</v>
          </cell>
          <cell r="R21">
            <v>1466</v>
          </cell>
          <cell r="S21">
            <v>100</v>
          </cell>
          <cell r="T21">
            <v>1701</v>
          </cell>
          <cell r="U21">
            <v>1701</v>
          </cell>
          <cell r="V21">
            <v>100</v>
          </cell>
          <cell r="W21">
            <v>1434</v>
          </cell>
          <cell r="X21">
            <v>1433</v>
          </cell>
          <cell r="Y21">
            <v>99.930264993026498</v>
          </cell>
        </row>
        <row r="22">
          <cell r="A22" t="str">
            <v>C38132</v>
          </cell>
          <cell r="B22">
            <v>0</v>
          </cell>
          <cell r="C22" t="str">
            <v>R302</v>
          </cell>
          <cell r="D22" t="str">
            <v>DNM</v>
          </cell>
          <cell r="E22">
            <v>1247</v>
          </cell>
          <cell r="F22">
            <v>1247</v>
          </cell>
          <cell r="G22">
            <v>100</v>
          </cell>
          <cell r="H22">
            <v>1239</v>
          </cell>
          <cell r="I22">
            <v>1238</v>
          </cell>
          <cell r="J22">
            <v>99.919289749798224</v>
          </cell>
          <cell r="K22">
            <v>1147</v>
          </cell>
          <cell r="L22">
            <v>1147</v>
          </cell>
          <cell r="M22">
            <v>100</v>
          </cell>
          <cell r="N22">
            <v>1072</v>
          </cell>
          <cell r="O22">
            <v>1072</v>
          </cell>
          <cell r="P22">
            <v>100</v>
          </cell>
          <cell r="Q22">
            <v>1454</v>
          </cell>
          <cell r="R22">
            <v>1452</v>
          </cell>
          <cell r="S22">
            <v>99.862448418156816</v>
          </cell>
          <cell r="T22">
            <v>1721</v>
          </cell>
          <cell r="U22">
            <v>1719</v>
          </cell>
          <cell r="V22">
            <v>99.883788495061012</v>
          </cell>
          <cell r="W22">
            <v>1257</v>
          </cell>
          <cell r="X22">
            <v>1253</v>
          </cell>
          <cell r="Y22">
            <v>99.681782020684167</v>
          </cell>
        </row>
        <row r="23">
          <cell r="A23" t="str">
            <v>C38133</v>
          </cell>
          <cell r="B23">
            <v>0</v>
          </cell>
          <cell r="C23" t="str">
            <v>R303</v>
          </cell>
          <cell r="D23" t="str">
            <v>KGC</v>
          </cell>
          <cell r="E23">
            <v>716</v>
          </cell>
          <cell r="F23">
            <v>713</v>
          </cell>
          <cell r="G23">
            <v>99.58100558659217</v>
          </cell>
          <cell r="H23">
            <v>771</v>
          </cell>
          <cell r="I23">
            <v>751</v>
          </cell>
          <cell r="J23">
            <v>97.405966277561603</v>
          </cell>
          <cell r="K23">
            <v>735</v>
          </cell>
          <cell r="L23">
            <v>735</v>
          </cell>
          <cell r="M23">
            <v>100</v>
          </cell>
          <cell r="N23">
            <v>732</v>
          </cell>
          <cell r="O23">
            <v>732</v>
          </cell>
          <cell r="P23">
            <v>100</v>
          </cell>
          <cell r="Q23">
            <v>861</v>
          </cell>
          <cell r="R23">
            <v>861</v>
          </cell>
          <cell r="S23">
            <v>100</v>
          </cell>
          <cell r="T23">
            <v>975</v>
          </cell>
          <cell r="U23">
            <v>974</v>
          </cell>
          <cell r="V23">
            <v>99.897435897435898</v>
          </cell>
          <cell r="W23">
            <v>874</v>
          </cell>
          <cell r="X23">
            <v>873</v>
          </cell>
          <cell r="Y23">
            <v>99.885583524027453</v>
          </cell>
        </row>
        <row r="24">
          <cell r="A24" t="str">
            <v>C38134</v>
          </cell>
          <cell r="B24">
            <v>0</v>
          </cell>
          <cell r="C24" t="str">
            <v>R304</v>
          </cell>
          <cell r="D24" t="str">
            <v>LKS</v>
          </cell>
          <cell r="E24">
            <v>339</v>
          </cell>
          <cell r="F24">
            <v>339</v>
          </cell>
          <cell r="G24">
            <v>100</v>
          </cell>
          <cell r="H24">
            <v>378</v>
          </cell>
          <cell r="I24">
            <v>378</v>
          </cell>
          <cell r="J24">
            <v>100</v>
          </cell>
          <cell r="K24">
            <v>361</v>
          </cell>
          <cell r="L24">
            <v>361</v>
          </cell>
          <cell r="M24">
            <v>100</v>
          </cell>
          <cell r="N24">
            <v>321</v>
          </cell>
          <cell r="O24">
            <v>321</v>
          </cell>
          <cell r="P24">
            <v>100</v>
          </cell>
          <cell r="Q24">
            <v>495</v>
          </cell>
          <cell r="R24">
            <v>495</v>
          </cell>
          <cell r="S24">
            <v>100</v>
          </cell>
          <cell r="T24">
            <v>565</v>
          </cell>
          <cell r="U24">
            <v>565</v>
          </cell>
          <cell r="V24">
            <v>100</v>
          </cell>
          <cell r="W24">
            <v>644</v>
          </cell>
          <cell r="X24">
            <v>644</v>
          </cell>
          <cell r="Y24">
            <v>100</v>
          </cell>
        </row>
        <row r="25">
          <cell r="A25" t="str">
            <v>C38135</v>
          </cell>
          <cell r="B25">
            <v>0</v>
          </cell>
          <cell r="C25" t="str">
            <v>R305</v>
          </cell>
          <cell r="D25" t="str">
            <v>LTP2</v>
          </cell>
          <cell r="E25">
            <v>620</v>
          </cell>
          <cell r="F25">
            <v>620</v>
          </cell>
          <cell r="G25">
            <v>100</v>
          </cell>
          <cell r="H25">
            <v>621</v>
          </cell>
          <cell r="I25">
            <v>621</v>
          </cell>
          <cell r="J25">
            <v>100</v>
          </cell>
          <cell r="K25">
            <v>582</v>
          </cell>
          <cell r="L25">
            <v>582</v>
          </cell>
          <cell r="M25">
            <v>100</v>
          </cell>
          <cell r="N25">
            <v>679</v>
          </cell>
          <cell r="O25">
            <v>679</v>
          </cell>
          <cell r="P25">
            <v>100</v>
          </cell>
          <cell r="Q25">
            <v>749</v>
          </cell>
          <cell r="R25">
            <v>748</v>
          </cell>
          <cell r="S25">
            <v>99.866488651535377</v>
          </cell>
          <cell r="T25">
            <v>855</v>
          </cell>
          <cell r="U25">
            <v>854</v>
          </cell>
          <cell r="V25">
            <v>99.883040935672511</v>
          </cell>
          <cell r="W25">
            <v>760</v>
          </cell>
          <cell r="X25">
            <v>760</v>
          </cell>
          <cell r="Y25">
            <v>100</v>
          </cell>
        </row>
        <row r="26">
          <cell r="A26" t="str">
            <v>C38136</v>
          </cell>
          <cell r="B26">
            <v>0</v>
          </cell>
          <cell r="C26" t="str">
            <v>R306</v>
          </cell>
          <cell r="D26" t="str">
            <v>RIT</v>
          </cell>
          <cell r="E26">
            <v>626</v>
          </cell>
          <cell r="F26">
            <v>625</v>
          </cell>
          <cell r="G26">
            <v>99.840255591054316</v>
          </cell>
          <cell r="H26">
            <v>520</v>
          </cell>
          <cell r="I26">
            <v>520</v>
          </cell>
          <cell r="J26">
            <v>100</v>
          </cell>
          <cell r="K26">
            <v>545</v>
          </cell>
          <cell r="L26">
            <v>545</v>
          </cell>
          <cell r="M26">
            <v>100</v>
          </cell>
          <cell r="N26">
            <v>599</v>
          </cell>
          <cell r="O26">
            <v>599</v>
          </cell>
          <cell r="P26">
            <v>100</v>
          </cell>
          <cell r="Q26">
            <v>849</v>
          </cell>
          <cell r="R26">
            <v>849</v>
          </cell>
          <cell r="S26">
            <v>100</v>
          </cell>
          <cell r="T26">
            <v>799</v>
          </cell>
          <cell r="U26">
            <v>799</v>
          </cell>
          <cell r="V26">
            <v>100</v>
          </cell>
          <cell r="W26">
            <v>626</v>
          </cell>
          <cell r="X26">
            <v>625</v>
          </cell>
          <cell r="Y26">
            <v>99.840255591054316</v>
          </cell>
        </row>
        <row r="27">
          <cell r="A27" t="str">
            <v>C38137</v>
          </cell>
          <cell r="B27">
            <v>0</v>
          </cell>
          <cell r="C27" t="str">
            <v>R307</v>
          </cell>
          <cell r="D27" t="str">
            <v>RST</v>
          </cell>
          <cell r="E27">
            <v>723</v>
          </cell>
          <cell r="F27">
            <v>720</v>
          </cell>
          <cell r="G27">
            <v>99.585062240663902</v>
          </cell>
          <cell r="H27">
            <v>811</v>
          </cell>
          <cell r="I27">
            <v>807</v>
          </cell>
          <cell r="J27">
            <v>99.506781750924787</v>
          </cell>
          <cell r="K27">
            <v>851</v>
          </cell>
          <cell r="L27">
            <v>848</v>
          </cell>
          <cell r="M27">
            <v>99.647473560517042</v>
          </cell>
          <cell r="N27">
            <v>785</v>
          </cell>
          <cell r="O27">
            <v>785</v>
          </cell>
          <cell r="P27">
            <v>100</v>
          </cell>
          <cell r="Q27">
            <v>1197</v>
          </cell>
          <cell r="R27">
            <v>1196</v>
          </cell>
          <cell r="S27">
            <v>99.916457811194647</v>
          </cell>
          <cell r="T27">
            <v>1339</v>
          </cell>
          <cell r="U27">
            <v>1332</v>
          </cell>
          <cell r="V27">
            <v>99.477221807318898</v>
          </cell>
          <cell r="W27">
            <v>1167</v>
          </cell>
          <cell r="X27">
            <v>1161</v>
          </cell>
          <cell r="Y27">
            <v>99.485861182519272</v>
          </cell>
        </row>
        <row r="28">
          <cell r="B28" t="str">
            <v>R3 Total</v>
          </cell>
          <cell r="E28">
            <v>6055</v>
          </cell>
          <cell r="F28">
            <v>6047</v>
          </cell>
          <cell r="G28">
            <v>99.867877786952931</v>
          </cell>
          <cell r="H28">
            <v>5325</v>
          </cell>
          <cell r="I28">
            <v>5299</v>
          </cell>
          <cell r="J28">
            <v>99.511737089201873</v>
          </cell>
          <cell r="K28">
            <v>5258</v>
          </cell>
          <cell r="L28">
            <v>5255</v>
          </cell>
          <cell r="M28">
            <v>99.942944085203493</v>
          </cell>
          <cell r="N28">
            <v>5230</v>
          </cell>
          <cell r="O28">
            <v>5230</v>
          </cell>
          <cell r="P28">
            <v>100</v>
          </cell>
          <cell r="Q28">
            <v>7071</v>
          </cell>
          <cell r="R28">
            <v>7067</v>
          </cell>
          <cell r="S28">
            <v>99.943430915004953</v>
          </cell>
          <cell r="T28">
            <v>7955</v>
          </cell>
          <cell r="U28">
            <v>7944</v>
          </cell>
          <cell r="V28">
            <v>99.861722187303585</v>
          </cell>
          <cell r="W28">
            <v>6762</v>
          </cell>
          <cell r="X28">
            <v>6749</v>
          </cell>
          <cell r="Y28">
            <v>99.807749186631185</v>
          </cell>
        </row>
        <row r="29">
          <cell r="A29" t="str">
            <v>C38141</v>
          </cell>
          <cell r="B29" t="str">
            <v>R4</v>
          </cell>
          <cell r="C29" t="str">
            <v>R401</v>
          </cell>
          <cell r="D29" t="str">
            <v>BBT</v>
          </cell>
          <cell r="E29">
            <v>1319</v>
          </cell>
          <cell r="F29">
            <v>1319</v>
          </cell>
          <cell r="G29">
            <v>100</v>
          </cell>
          <cell r="H29">
            <v>1504</v>
          </cell>
          <cell r="I29">
            <v>1503</v>
          </cell>
          <cell r="J29">
            <v>99.933510638297875</v>
          </cell>
          <cell r="K29">
            <v>1469</v>
          </cell>
          <cell r="L29">
            <v>1469</v>
          </cell>
          <cell r="M29">
            <v>100</v>
          </cell>
          <cell r="N29">
            <v>1258</v>
          </cell>
          <cell r="O29">
            <v>1258</v>
          </cell>
          <cell r="P29">
            <v>100</v>
          </cell>
          <cell r="Q29">
            <v>1828</v>
          </cell>
          <cell r="R29">
            <v>1825</v>
          </cell>
          <cell r="S29">
            <v>99.835886214442013</v>
          </cell>
          <cell r="T29">
            <v>2480</v>
          </cell>
          <cell r="U29">
            <v>2475</v>
          </cell>
          <cell r="V29">
            <v>99.798387096774192</v>
          </cell>
          <cell r="W29">
            <v>1533</v>
          </cell>
          <cell r="X29">
            <v>1530</v>
          </cell>
          <cell r="Y29">
            <v>99.80430528375733</v>
          </cell>
        </row>
        <row r="30">
          <cell r="A30" t="str">
            <v>C38142</v>
          </cell>
          <cell r="B30">
            <v>0</v>
          </cell>
          <cell r="C30" t="str">
            <v>R402</v>
          </cell>
          <cell r="D30" t="str">
            <v>CWT</v>
          </cell>
          <cell r="E30">
            <v>476</v>
          </cell>
          <cell r="F30">
            <v>475</v>
          </cell>
          <cell r="G30">
            <v>99.789915966386559</v>
          </cell>
          <cell r="H30">
            <v>440</v>
          </cell>
          <cell r="I30">
            <v>440</v>
          </cell>
          <cell r="J30">
            <v>100</v>
          </cell>
          <cell r="K30">
            <v>456</v>
          </cell>
          <cell r="L30">
            <v>456</v>
          </cell>
          <cell r="M30">
            <v>100</v>
          </cell>
          <cell r="N30">
            <v>449</v>
          </cell>
          <cell r="O30">
            <v>445</v>
          </cell>
          <cell r="P30">
            <v>99.109131403118042</v>
          </cell>
          <cell r="Q30">
            <v>545</v>
          </cell>
          <cell r="R30">
            <v>544</v>
          </cell>
          <cell r="S30">
            <v>99.816513761467888</v>
          </cell>
          <cell r="T30">
            <v>622</v>
          </cell>
          <cell r="U30">
            <v>621</v>
          </cell>
          <cell r="V30">
            <v>99.839228295819936</v>
          </cell>
          <cell r="W30">
            <v>475</v>
          </cell>
          <cell r="X30">
            <v>475</v>
          </cell>
          <cell r="Y30">
            <v>100</v>
          </cell>
        </row>
        <row r="31">
          <cell r="A31" t="str">
            <v>C38143</v>
          </cell>
          <cell r="B31">
            <v>0</v>
          </cell>
          <cell r="C31" t="str">
            <v>R403</v>
          </cell>
          <cell r="D31" t="str">
            <v>LTP1</v>
          </cell>
          <cell r="E31">
            <v>532</v>
          </cell>
          <cell r="F31">
            <v>529</v>
          </cell>
          <cell r="G31">
            <v>99.436090225563916</v>
          </cell>
          <cell r="H31">
            <v>597</v>
          </cell>
          <cell r="I31">
            <v>597</v>
          </cell>
          <cell r="J31">
            <v>100</v>
          </cell>
          <cell r="K31">
            <v>542</v>
          </cell>
          <cell r="L31">
            <v>542</v>
          </cell>
          <cell r="M31">
            <v>100</v>
          </cell>
          <cell r="N31">
            <v>559</v>
          </cell>
          <cell r="O31">
            <v>559</v>
          </cell>
          <cell r="P31">
            <v>100</v>
          </cell>
          <cell r="Q31">
            <v>695</v>
          </cell>
          <cell r="R31">
            <v>695</v>
          </cell>
          <cell r="S31">
            <v>100</v>
          </cell>
          <cell r="T31">
            <v>677</v>
          </cell>
          <cell r="U31">
            <v>677</v>
          </cell>
          <cell r="V31">
            <v>100</v>
          </cell>
          <cell r="W31">
            <v>627</v>
          </cell>
          <cell r="X31">
            <v>622</v>
          </cell>
          <cell r="Y31">
            <v>99.202551834130787</v>
          </cell>
        </row>
        <row r="32">
          <cell r="A32" t="str">
            <v>C38144</v>
          </cell>
          <cell r="B32">
            <v>0</v>
          </cell>
          <cell r="C32" t="str">
            <v>R404</v>
          </cell>
          <cell r="D32" t="str">
            <v>NTB</v>
          </cell>
          <cell r="E32">
            <v>438</v>
          </cell>
          <cell r="F32">
            <v>437</v>
          </cell>
          <cell r="G32">
            <v>99.771689497716892</v>
          </cell>
          <cell r="H32">
            <v>455</v>
          </cell>
          <cell r="I32">
            <v>455</v>
          </cell>
          <cell r="J32">
            <v>100</v>
          </cell>
          <cell r="K32">
            <v>367</v>
          </cell>
          <cell r="L32">
            <v>367</v>
          </cell>
          <cell r="M32">
            <v>100</v>
          </cell>
          <cell r="N32">
            <v>447</v>
          </cell>
          <cell r="O32">
            <v>447</v>
          </cell>
          <cell r="P32">
            <v>100</v>
          </cell>
          <cell r="Q32">
            <v>569</v>
          </cell>
          <cell r="R32">
            <v>569</v>
          </cell>
          <cell r="S32">
            <v>100</v>
          </cell>
          <cell r="T32">
            <v>662</v>
          </cell>
          <cell r="U32">
            <v>662</v>
          </cell>
          <cell r="V32">
            <v>100</v>
          </cell>
          <cell r="W32">
            <v>548</v>
          </cell>
          <cell r="X32">
            <v>543</v>
          </cell>
          <cell r="Y32">
            <v>99.087591240875923</v>
          </cell>
        </row>
        <row r="33">
          <cell r="A33" t="str">
            <v>C38145</v>
          </cell>
          <cell r="B33">
            <v>0</v>
          </cell>
          <cell r="C33" t="str">
            <v>R405</v>
          </cell>
          <cell r="D33" t="str">
            <v>NWW</v>
          </cell>
          <cell r="E33">
            <v>444</v>
          </cell>
          <cell r="F33">
            <v>444</v>
          </cell>
          <cell r="G33">
            <v>100</v>
          </cell>
          <cell r="H33">
            <v>454</v>
          </cell>
          <cell r="I33">
            <v>454</v>
          </cell>
          <cell r="J33">
            <v>100</v>
          </cell>
          <cell r="K33">
            <v>374</v>
          </cell>
          <cell r="L33">
            <v>373</v>
          </cell>
          <cell r="M33">
            <v>99.732620320855617</v>
          </cell>
          <cell r="N33">
            <v>456</v>
          </cell>
          <cell r="O33">
            <v>456</v>
          </cell>
          <cell r="P33">
            <v>100</v>
          </cell>
          <cell r="Q33">
            <v>512</v>
          </cell>
          <cell r="R33">
            <v>512</v>
          </cell>
          <cell r="S33">
            <v>100</v>
          </cell>
          <cell r="T33">
            <v>573</v>
          </cell>
          <cell r="U33">
            <v>572</v>
          </cell>
          <cell r="V33">
            <v>99.825479930191975</v>
          </cell>
          <cell r="W33">
            <v>508</v>
          </cell>
          <cell r="X33">
            <v>508</v>
          </cell>
          <cell r="Y33">
            <v>100</v>
          </cell>
        </row>
        <row r="34">
          <cell r="A34" t="str">
            <v>C38146</v>
          </cell>
          <cell r="B34">
            <v>0</v>
          </cell>
          <cell r="C34" t="str">
            <v>R406</v>
          </cell>
          <cell r="D34" t="str">
            <v>PKK</v>
          </cell>
          <cell r="E34">
            <v>460</v>
          </cell>
          <cell r="F34">
            <v>458</v>
          </cell>
          <cell r="G34">
            <v>99.565217391304344</v>
          </cell>
          <cell r="H34">
            <v>494</v>
          </cell>
          <cell r="I34">
            <v>492</v>
          </cell>
          <cell r="J34">
            <v>99.595141700404852</v>
          </cell>
          <cell r="K34">
            <v>459</v>
          </cell>
          <cell r="L34">
            <v>459</v>
          </cell>
          <cell r="M34">
            <v>100</v>
          </cell>
          <cell r="N34">
            <v>458</v>
          </cell>
          <cell r="O34">
            <v>458</v>
          </cell>
          <cell r="P34">
            <v>100</v>
          </cell>
          <cell r="Q34">
            <v>753</v>
          </cell>
          <cell r="R34">
            <v>753</v>
          </cell>
          <cell r="S34">
            <v>100</v>
          </cell>
          <cell r="T34">
            <v>787</v>
          </cell>
          <cell r="U34">
            <v>782</v>
          </cell>
          <cell r="V34">
            <v>99.364675984752225</v>
          </cell>
          <cell r="W34">
            <v>749</v>
          </cell>
          <cell r="X34">
            <v>746</v>
          </cell>
          <cell r="Y34">
            <v>99.599465954606131</v>
          </cell>
        </row>
        <row r="35">
          <cell r="A35" t="str">
            <v>C38147</v>
          </cell>
          <cell r="B35">
            <v>0</v>
          </cell>
          <cell r="C35" t="str">
            <v>R407</v>
          </cell>
          <cell r="D35" t="str">
            <v>PTT</v>
          </cell>
          <cell r="E35">
            <v>315</v>
          </cell>
          <cell r="F35">
            <v>315</v>
          </cell>
          <cell r="G35">
            <v>100</v>
          </cell>
          <cell r="H35">
            <v>388</v>
          </cell>
          <cell r="I35">
            <v>388</v>
          </cell>
          <cell r="J35">
            <v>100</v>
          </cell>
          <cell r="K35">
            <v>394</v>
          </cell>
          <cell r="L35">
            <v>394</v>
          </cell>
          <cell r="M35">
            <v>100</v>
          </cell>
          <cell r="N35">
            <v>494</v>
          </cell>
          <cell r="O35">
            <v>493</v>
          </cell>
          <cell r="P35">
            <v>99.797570850202433</v>
          </cell>
          <cell r="Q35">
            <v>716</v>
          </cell>
          <cell r="R35">
            <v>716</v>
          </cell>
          <cell r="S35">
            <v>100</v>
          </cell>
          <cell r="T35">
            <v>521</v>
          </cell>
          <cell r="U35">
            <v>515</v>
          </cell>
          <cell r="V35">
            <v>98.848368522072931</v>
          </cell>
          <cell r="W35">
            <v>444</v>
          </cell>
          <cell r="X35">
            <v>444</v>
          </cell>
          <cell r="Y35">
            <v>100</v>
          </cell>
        </row>
        <row r="36">
          <cell r="B36" t="str">
            <v>R4 Total</v>
          </cell>
          <cell r="E36">
            <v>3984</v>
          </cell>
          <cell r="F36">
            <v>3977</v>
          </cell>
          <cell r="G36">
            <v>99.824297188755011</v>
          </cell>
          <cell r="H36">
            <v>4332</v>
          </cell>
          <cell r="I36">
            <v>4329</v>
          </cell>
          <cell r="J36">
            <v>99.930747922437675</v>
          </cell>
          <cell r="K36">
            <v>4061</v>
          </cell>
          <cell r="L36">
            <v>4060</v>
          </cell>
          <cell r="M36">
            <v>99.975375523270131</v>
          </cell>
          <cell r="N36">
            <v>4121</v>
          </cell>
          <cell r="O36">
            <v>4116</v>
          </cell>
          <cell r="P36">
            <v>99.878670225673389</v>
          </cell>
          <cell r="Q36">
            <v>5618</v>
          </cell>
          <cell r="R36">
            <v>5614</v>
          </cell>
          <cell r="S36">
            <v>99.928800284798854</v>
          </cell>
          <cell r="T36">
            <v>6322</v>
          </cell>
          <cell r="U36">
            <v>6304</v>
          </cell>
          <cell r="V36">
            <v>99.715279974691555</v>
          </cell>
          <cell r="W36">
            <v>4884</v>
          </cell>
          <cell r="X36">
            <v>4868</v>
          </cell>
          <cell r="Y36">
            <v>99.672399672399663</v>
          </cell>
        </row>
        <row r="37">
          <cell r="A37" t="str">
            <v>C38151</v>
          </cell>
          <cell r="B37" t="str">
            <v>R5</v>
          </cell>
          <cell r="C37" t="str">
            <v>R501</v>
          </cell>
          <cell r="D37" t="str">
            <v>BGT</v>
          </cell>
          <cell r="E37">
            <v>968</v>
          </cell>
          <cell r="F37">
            <v>962</v>
          </cell>
          <cell r="G37">
            <v>99.380165289256198</v>
          </cell>
          <cell r="H37">
            <v>1055</v>
          </cell>
          <cell r="I37">
            <v>1055</v>
          </cell>
          <cell r="J37">
            <v>100</v>
          </cell>
          <cell r="K37">
            <v>1450</v>
          </cell>
          <cell r="L37">
            <v>1450</v>
          </cell>
          <cell r="M37">
            <v>100</v>
          </cell>
          <cell r="N37">
            <v>1029</v>
          </cell>
          <cell r="O37">
            <v>1029</v>
          </cell>
          <cell r="P37">
            <v>100</v>
          </cell>
          <cell r="Q37">
            <v>1499</v>
          </cell>
          <cell r="R37">
            <v>1498</v>
          </cell>
          <cell r="S37">
            <v>99.933288859239482</v>
          </cell>
          <cell r="T37">
            <v>1288</v>
          </cell>
          <cell r="U37">
            <v>1288</v>
          </cell>
          <cell r="V37">
            <v>100</v>
          </cell>
          <cell r="W37">
            <v>1555</v>
          </cell>
          <cell r="X37">
            <v>1547</v>
          </cell>
          <cell r="Y37">
            <v>99.485530546623792</v>
          </cell>
        </row>
        <row r="38">
          <cell r="A38" t="str">
            <v>C38152</v>
          </cell>
          <cell r="B38">
            <v>0</v>
          </cell>
          <cell r="C38" t="str">
            <v>R502</v>
          </cell>
          <cell r="D38" t="str">
            <v>EKC</v>
          </cell>
          <cell r="E38">
            <v>1010</v>
          </cell>
          <cell r="F38">
            <v>1007</v>
          </cell>
          <cell r="G38">
            <v>99.702970297029708</v>
          </cell>
          <cell r="H38">
            <v>835</v>
          </cell>
          <cell r="I38">
            <v>835</v>
          </cell>
          <cell r="J38">
            <v>100</v>
          </cell>
          <cell r="K38">
            <v>802</v>
          </cell>
          <cell r="L38">
            <v>801</v>
          </cell>
          <cell r="M38">
            <v>99.875311720698249</v>
          </cell>
          <cell r="N38">
            <v>828</v>
          </cell>
          <cell r="O38">
            <v>828</v>
          </cell>
          <cell r="P38">
            <v>100</v>
          </cell>
          <cell r="Q38">
            <v>1158</v>
          </cell>
          <cell r="R38">
            <v>1157</v>
          </cell>
          <cell r="S38">
            <v>99.913644214162346</v>
          </cell>
          <cell r="T38">
            <v>1324</v>
          </cell>
          <cell r="U38">
            <v>1324</v>
          </cell>
          <cell r="V38">
            <v>100</v>
          </cell>
          <cell r="W38">
            <v>1274</v>
          </cell>
          <cell r="X38">
            <v>1274</v>
          </cell>
          <cell r="Y38">
            <v>100</v>
          </cell>
        </row>
        <row r="39">
          <cell r="A39" t="str">
            <v>C38153</v>
          </cell>
          <cell r="B39">
            <v>0</v>
          </cell>
          <cell r="C39" t="str">
            <v>R503</v>
          </cell>
          <cell r="D39" t="str">
            <v>LTY</v>
          </cell>
          <cell r="E39">
            <v>230</v>
          </cell>
          <cell r="F39">
            <v>229</v>
          </cell>
          <cell r="G39">
            <v>99.565217391304344</v>
          </cell>
          <cell r="H39">
            <v>213</v>
          </cell>
          <cell r="I39">
            <v>213</v>
          </cell>
          <cell r="J39">
            <v>100</v>
          </cell>
          <cell r="K39">
            <v>222</v>
          </cell>
          <cell r="L39">
            <v>222</v>
          </cell>
          <cell r="M39">
            <v>100</v>
          </cell>
          <cell r="N39">
            <v>192</v>
          </cell>
          <cell r="O39">
            <v>192</v>
          </cell>
          <cell r="P39">
            <v>100</v>
          </cell>
          <cell r="Q39">
            <v>271</v>
          </cell>
          <cell r="R39">
            <v>271</v>
          </cell>
          <cell r="S39">
            <v>100</v>
          </cell>
          <cell r="T39">
            <v>265</v>
          </cell>
          <cell r="U39">
            <v>265</v>
          </cell>
          <cell r="V39">
            <v>100</v>
          </cell>
          <cell r="W39">
            <v>250</v>
          </cell>
          <cell r="X39">
            <v>250</v>
          </cell>
          <cell r="Y39">
            <v>100</v>
          </cell>
        </row>
        <row r="40">
          <cell r="A40" t="str">
            <v>C38154</v>
          </cell>
          <cell r="B40">
            <v>0</v>
          </cell>
          <cell r="C40" t="str">
            <v>R504</v>
          </cell>
          <cell r="D40" t="str">
            <v>NGK</v>
          </cell>
          <cell r="E40">
            <v>531</v>
          </cell>
          <cell r="F40">
            <v>531</v>
          </cell>
          <cell r="G40">
            <v>100</v>
          </cell>
          <cell r="H40">
            <v>482</v>
          </cell>
          <cell r="I40">
            <v>482</v>
          </cell>
          <cell r="J40">
            <v>100</v>
          </cell>
          <cell r="K40">
            <v>524</v>
          </cell>
          <cell r="L40">
            <v>524</v>
          </cell>
          <cell r="M40">
            <v>100</v>
          </cell>
          <cell r="N40">
            <v>456</v>
          </cell>
          <cell r="O40">
            <v>456</v>
          </cell>
          <cell r="P40">
            <v>100</v>
          </cell>
          <cell r="Q40">
            <v>655</v>
          </cell>
          <cell r="R40">
            <v>655</v>
          </cell>
          <cell r="S40">
            <v>100</v>
          </cell>
          <cell r="T40">
            <v>754</v>
          </cell>
          <cell r="U40">
            <v>754</v>
          </cell>
          <cell r="V40">
            <v>100</v>
          </cell>
          <cell r="W40">
            <v>534</v>
          </cell>
          <cell r="X40">
            <v>533</v>
          </cell>
          <cell r="Y40">
            <v>99.812734082397</v>
          </cell>
        </row>
        <row r="41">
          <cell r="A41" t="str">
            <v>C38155</v>
          </cell>
          <cell r="B41">
            <v>0</v>
          </cell>
          <cell r="C41" t="str">
            <v>R505</v>
          </cell>
          <cell r="D41" t="str">
            <v>PPG</v>
          </cell>
          <cell r="E41">
            <v>580</v>
          </cell>
          <cell r="F41">
            <v>579</v>
          </cell>
          <cell r="G41">
            <v>99.827586206896555</v>
          </cell>
          <cell r="H41">
            <v>506</v>
          </cell>
          <cell r="I41">
            <v>506</v>
          </cell>
          <cell r="J41">
            <v>100</v>
          </cell>
          <cell r="K41">
            <v>544</v>
          </cell>
          <cell r="L41">
            <v>544</v>
          </cell>
          <cell r="M41">
            <v>100</v>
          </cell>
          <cell r="N41">
            <v>508</v>
          </cell>
          <cell r="O41">
            <v>508</v>
          </cell>
          <cell r="P41">
            <v>100</v>
          </cell>
          <cell r="Q41">
            <v>672</v>
          </cell>
          <cell r="R41">
            <v>672</v>
          </cell>
          <cell r="S41">
            <v>100</v>
          </cell>
          <cell r="T41">
            <v>750</v>
          </cell>
          <cell r="U41">
            <v>750</v>
          </cell>
          <cell r="V41">
            <v>100</v>
          </cell>
          <cell r="W41">
            <v>644</v>
          </cell>
          <cell r="X41">
            <v>644</v>
          </cell>
          <cell r="Y41">
            <v>100</v>
          </cell>
        </row>
        <row r="42">
          <cell r="A42" t="str">
            <v>C38156</v>
          </cell>
          <cell r="B42">
            <v>0</v>
          </cell>
          <cell r="C42" t="str">
            <v>R506</v>
          </cell>
          <cell r="D42" t="str">
            <v>PSN</v>
          </cell>
          <cell r="E42">
            <v>600</v>
          </cell>
          <cell r="F42">
            <v>598</v>
          </cell>
          <cell r="G42">
            <v>99.666666666666671</v>
          </cell>
          <cell r="H42">
            <v>609</v>
          </cell>
          <cell r="I42">
            <v>609</v>
          </cell>
          <cell r="J42">
            <v>100</v>
          </cell>
          <cell r="K42">
            <v>509</v>
          </cell>
          <cell r="L42">
            <v>508</v>
          </cell>
          <cell r="M42">
            <v>99.803536345776038</v>
          </cell>
          <cell r="N42">
            <v>532</v>
          </cell>
          <cell r="O42">
            <v>531</v>
          </cell>
          <cell r="P42">
            <v>99.812030075187977</v>
          </cell>
          <cell r="Q42">
            <v>732</v>
          </cell>
          <cell r="R42">
            <v>731</v>
          </cell>
          <cell r="S42">
            <v>99.863387978142086</v>
          </cell>
          <cell r="T42">
            <v>1215</v>
          </cell>
          <cell r="U42">
            <v>1215</v>
          </cell>
          <cell r="V42">
            <v>100</v>
          </cell>
          <cell r="W42">
            <v>707</v>
          </cell>
          <cell r="X42">
            <v>690</v>
          </cell>
          <cell r="Y42">
            <v>97.595473833097586</v>
          </cell>
        </row>
        <row r="43">
          <cell r="A43" t="str">
            <v>C38157</v>
          </cell>
          <cell r="B43">
            <v>0</v>
          </cell>
          <cell r="C43" t="str">
            <v>R507</v>
          </cell>
          <cell r="D43" t="str">
            <v>RBN</v>
          </cell>
          <cell r="E43">
            <v>335</v>
          </cell>
          <cell r="F43">
            <v>335</v>
          </cell>
          <cell r="G43">
            <v>100</v>
          </cell>
          <cell r="H43">
            <v>297</v>
          </cell>
          <cell r="I43">
            <v>297</v>
          </cell>
          <cell r="J43">
            <v>100</v>
          </cell>
          <cell r="K43">
            <v>276</v>
          </cell>
          <cell r="L43">
            <v>276</v>
          </cell>
          <cell r="M43">
            <v>100</v>
          </cell>
          <cell r="N43">
            <v>229</v>
          </cell>
          <cell r="O43">
            <v>229</v>
          </cell>
          <cell r="P43">
            <v>100</v>
          </cell>
          <cell r="Q43">
            <v>387</v>
          </cell>
          <cell r="R43">
            <v>387</v>
          </cell>
          <cell r="S43">
            <v>100</v>
          </cell>
          <cell r="T43">
            <v>394</v>
          </cell>
          <cell r="U43">
            <v>394</v>
          </cell>
          <cell r="V43">
            <v>100</v>
          </cell>
          <cell r="W43">
            <v>302</v>
          </cell>
          <cell r="X43">
            <v>302</v>
          </cell>
          <cell r="Y43">
            <v>100</v>
          </cell>
        </row>
        <row r="44">
          <cell r="A44" t="str">
            <v>C38158</v>
          </cell>
          <cell r="B44">
            <v>0</v>
          </cell>
          <cell r="C44" t="str">
            <v>R508</v>
          </cell>
          <cell r="D44" t="str">
            <v>TNB</v>
          </cell>
          <cell r="E44">
            <v>490</v>
          </cell>
          <cell r="F44">
            <v>490</v>
          </cell>
          <cell r="G44">
            <v>100</v>
          </cell>
          <cell r="H44">
            <v>434</v>
          </cell>
          <cell r="I44">
            <v>434</v>
          </cell>
          <cell r="J44">
            <v>100</v>
          </cell>
          <cell r="K44">
            <v>484</v>
          </cell>
          <cell r="L44">
            <v>484</v>
          </cell>
          <cell r="M44">
            <v>100</v>
          </cell>
          <cell r="N44">
            <v>449</v>
          </cell>
          <cell r="O44">
            <v>449</v>
          </cell>
          <cell r="P44">
            <v>100</v>
          </cell>
          <cell r="Q44">
            <v>612</v>
          </cell>
          <cell r="R44">
            <v>612</v>
          </cell>
          <cell r="S44">
            <v>100</v>
          </cell>
          <cell r="T44">
            <v>572</v>
          </cell>
          <cell r="U44">
            <v>572</v>
          </cell>
          <cell r="V44">
            <v>100</v>
          </cell>
          <cell r="W44">
            <v>535</v>
          </cell>
          <cell r="X44">
            <v>534</v>
          </cell>
          <cell r="Y44">
            <v>99.813084112149525</v>
          </cell>
        </row>
        <row r="45">
          <cell r="B45" t="str">
            <v>R5 Total</v>
          </cell>
          <cell r="E45">
            <v>4744</v>
          </cell>
          <cell r="F45">
            <v>4731</v>
          </cell>
          <cell r="G45">
            <v>99.72596964586846</v>
          </cell>
          <cell r="H45">
            <v>4431</v>
          </cell>
          <cell r="I45">
            <v>4431</v>
          </cell>
          <cell r="J45">
            <v>100</v>
          </cell>
          <cell r="K45">
            <v>4811</v>
          </cell>
          <cell r="L45">
            <v>4809</v>
          </cell>
          <cell r="M45">
            <v>99.958428601122435</v>
          </cell>
          <cell r="N45">
            <v>4223</v>
          </cell>
          <cell r="O45">
            <v>4222</v>
          </cell>
          <cell r="P45">
            <v>99.976320151551036</v>
          </cell>
          <cell r="Q45">
            <v>5986</v>
          </cell>
          <cell r="R45">
            <v>5983</v>
          </cell>
          <cell r="S45">
            <v>99.949883060474448</v>
          </cell>
          <cell r="T45">
            <v>6562</v>
          </cell>
          <cell r="U45">
            <v>6562</v>
          </cell>
          <cell r="V45">
            <v>100</v>
          </cell>
          <cell r="W45">
            <v>5801</v>
          </cell>
          <cell r="X45">
            <v>5774</v>
          </cell>
          <cell r="Y45">
            <v>99.534563006378207</v>
          </cell>
        </row>
        <row r="46">
          <cell r="B46" t="str">
            <v>Total</v>
          </cell>
          <cell r="E46">
            <v>22117</v>
          </cell>
          <cell r="F46">
            <v>22080</v>
          </cell>
          <cell r="G46">
            <v>99.83270787177284</v>
          </cell>
          <cell r="H46">
            <v>21484</v>
          </cell>
          <cell r="I46">
            <v>21430</v>
          </cell>
          <cell r="J46">
            <v>99.748650158257306</v>
          </cell>
          <cell r="K46">
            <v>21602</v>
          </cell>
          <cell r="L46">
            <v>21590</v>
          </cell>
          <cell r="M46">
            <v>99.94444958800112</v>
          </cell>
          <cell r="N46">
            <v>20515</v>
          </cell>
          <cell r="O46">
            <v>20498</v>
          </cell>
          <cell r="P46">
            <v>99.917133804533265</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ISWORKSHEET"/>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heetName val="Input"/>
      <sheetName val="Data"/>
      <sheetName val="Report1"/>
      <sheetName val="Gantt"/>
    </sheetNames>
    <sheetDataSet>
      <sheetData sheetId="0">
        <row r="3">
          <cell r="B3" t="str">
            <v>งบประมาณ</v>
          </cell>
        </row>
        <row r="4">
          <cell r="A4">
            <v>100101</v>
          </cell>
          <cell r="B4" t="str">
            <v>เงินเดือนประจำ</v>
          </cell>
          <cell r="C4">
            <v>10</v>
          </cell>
          <cell r="V4">
            <v>10</v>
          </cell>
          <cell r="W4" t="str">
            <v>หมวดเงินเดือน ค่าจ้าง และสวัสดิการ</v>
          </cell>
        </row>
        <row r="5">
          <cell r="A5">
            <v>100102</v>
          </cell>
          <cell r="B5" t="str">
            <v>ค่าล่วงเวลา</v>
          </cell>
          <cell r="C5">
            <v>10</v>
          </cell>
          <cell r="V5">
            <v>20</v>
          </cell>
          <cell r="W5" t="str">
            <v>หมวดการพัฒนาบุคลากรและการเพิ่มผลผลิต</v>
          </cell>
        </row>
        <row r="6">
          <cell r="A6">
            <v>100201</v>
          </cell>
          <cell r="B6" t="str">
            <v>ค่าใช้จ่ายในการสรรหาพนักงาน</v>
          </cell>
          <cell r="C6">
            <v>10</v>
          </cell>
          <cell r="V6">
            <v>30</v>
          </cell>
          <cell r="W6" t="str">
            <v>หมวดธุรการและการใช้สอยวัสดุ</v>
          </cell>
        </row>
        <row r="7">
          <cell r="A7">
            <v>100301</v>
          </cell>
          <cell r="B7" t="str">
            <v>ค่ารักษาพยาบาล</v>
          </cell>
          <cell r="C7">
            <v>10</v>
          </cell>
          <cell r="V7">
            <v>40</v>
          </cell>
          <cell r="W7" t="str">
            <v>หมวดค่าเดินทางและสาธารณูปโภค</v>
          </cell>
        </row>
        <row r="8">
          <cell r="A8">
            <v>100302</v>
          </cell>
          <cell r="B8" t="str">
            <v>เงินสมทบประกันสังคม</v>
          </cell>
          <cell r="C8">
            <v>10</v>
          </cell>
          <cell r="V8">
            <v>2554</v>
          </cell>
          <cell r="W8" t="str">
            <v>โครงการพิเศษ</v>
          </cell>
        </row>
        <row r="9">
          <cell r="A9">
            <v>100303</v>
          </cell>
          <cell r="B9" t="str">
            <v>เงินสมทบกองทุนสำรองเลี้ยงชีพ</v>
          </cell>
          <cell r="C9">
            <v>10</v>
          </cell>
        </row>
        <row r="10">
          <cell r="A10">
            <v>100304</v>
          </cell>
          <cell r="B10" t="str">
            <v>เงินสมทบกองทุนเงินทดแทน</v>
          </cell>
          <cell r="C10">
            <v>10</v>
          </cell>
        </row>
        <row r="11">
          <cell r="A11">
            <v>100305</v>
          </cell>
          <cell r="B11" t="str">
            <v>ค่าตรวจร่างกายพนักงาน</v>
          </cell>
          <cell r="C11">
            <v>10</v>
          </cell>
        </row>
        <row r="12">
          <cell r="A12">
            <v>100306</v>
          </cell>
          <cell r="B12" t="str">
            <v>ค่าประกันสุขภาพและอุบัติเหตุ</v>
          </cell>
          <cell r="C12">
            <v>10</v>
          </cell>
        </row>
        <row r="13">
          <cell r="A13">
            <v>100307</v>
          </cell>
          <cell r="B13" t="str">
            <v>เครื่องแบบพนักงาน</v>
          </cell>
          <cell r="C13">
            <v>10</v>
          </cell>
        </row>
        <row r="14">
          <cell r="A14">
            <v>100308</v>
          </cell>
          <cell r="B14" t="str">
            <v>เงินช่วยเหลือพนักงาน</v>
          </cell>
          <cell r="C14">
            <v>10</v>
          </cell>
        </row>
        <row r="15">
          <cell r="A15">
            <v>100309</v>
          </cell>
          <cell r="B15" t="str">
            <v>ค่ากิจกรรมพนักงานสัมพันธ์</v>
          </cell>
          <cell r="C15">
            <v>10</v>
          </cell>
        </row>
        <row r="16">
          <cell r="B16" t="str">
            <v>ยอดรวม :  หมวดเงินเดือน ค่าจ้าง และสวัสดิการ</v>
          </cell>
        </row>
        <row r="17">
          <cell r="A17">
            <v>200101</v>
          </cell>
          <cell r="B17" t="str">
            <v>ค่าใช้จ่ายในการจัดประชุม สัมมนา หรือฝึกอบรมภายใน</v>
          </cell>
          <cell r="C17">
            <v>20</v>
          </cell>
        </row>
        <row r="18">
          <cell r="A18">
            <v>200102</v>
          </cell>
          <cell r="B18" t="str">
            <v>ค่าใช้จ่ายในการจัดประชุม สัมมนา หรือฝึกอบรมภายนอก</v>
          </cell>
          <cell r="C18">
            <v>20</v>
          </cell>
        </row>
        <row r="19">
          <cell r="A19">
            <v>200103</v>
          </cell>
          <cell r="B19" t="str">
            <v>ค่าใช้จ่ายในการไปดูงาน สัมมนา หรือฝึกอบรม ณ ต่างประเทศ</v>
          </cell>
          <cell r="C19">
            <v>20</v>
          </cell>
        </row>
        <row r="20">
          <cell r="B20" t="str">
            <v>ยอดรวม :  หมวดการพัฒนาบุคลากรและการเพิ่มผลผลิต</v>
          </cell>
        </row>
        <row r="21">
          <cell r="A21">
            <v>300101</v>
          </cell>
          <cell r="B21" t="str">
            <v>ค่าจ้างเหมาบริการ - งานจัดการอาคาร</v>
          </cell>
          <cell r="C21">
            <v>30</v>
          </cell>
        </row>
        <row r="22">
          <cell r="A22">
            <v>300102</v>
          </cell>
          <cell r="B22" t="str">
            <v>ค่าจ้างเหมาบริการ - งานรักษาความปลอดภัย</v>
          </cell>
          <cell r="C22">
            <v>30</v>
          </cell>
        </row>
        <row r="23">
          <cell r="A23">
            <v>300103</v>
          </cell>
          <cell r="B23" t="str">
            <v>ค่าจ้างเหมาบริการ - งานรักษาความสะอาด</v>
          </cell>
          <cell r="C23">
            <v>30</v>
          </cell>
        </row>
        <row r="24">
          <cell r="A24">
            <v>300104</v>
          </cell>
          <cell r="B24" t="str">
            <v>ค่าจ้างเหมาบริการ - งานสวนหย่อม ต้นไม้และภูมิทัศน์</v>
          </cell>
          <cell r="C24">
            <v>30</v>
          </cell>
        </row>
        <row r="25">
          <cell r="A25">
            <v>300105</v>
          </cell>
          <cell r="B25" t="str">
            <v>ค่าจ้างเหมาบริการ - งานกำจัดแมลง</v>
          </cell>
          <cell r="C25">
            <v>30</v>
          </cell>
        </row>
        <row r="26">
          <cell r="A26">
            <v>300106</v>
          </cell>
          <cell r="B26" t="str">
            <v>ค่าจ้างเหมาบริการ - เก็บขยะ/ กำจัด</v>
          </cell>
          <cell r="C26">
            <v>30</v>
          </cell>
        </row>
        <row r="27">
          <cell r="A27">
            <v>300107</v>
          </cell>
          <cell r="B27" t="str">
            <v>ค่าจ้างเหมาบริการ - งานบริการยานพาหนะ</v>
          </cell>
          <cell r="C27">
            <v>30</v>
          </cell>
        </row>
        <row r="28">
          <cell r="A28">
            <v>300108</v>
          </cell>
          <cell r="B28" t="str">
            <v>ค่าจ้างเหมาบริการ - งานบำรุงรักษาคอมพิวเตอร์</v>
          </cell>
          <cell r="C28">
            <v>30</v>
          </cell>
        </row>
        <row r="29">
          <cell r="A29">
            <v>300109</v>
          </cell>
          <cell r="B29" t="str">
            <v>ค่าจ้างเหมาบริการ - งานถ่ายเอกสาร</v>
          </cell>
          <cell r="C29">
            <v>30</v>
          </cell>
        </row>
        <row r="30">
          <cell r="A30">
            <v>300201</v>
          </cell>
          <cell r="B30" t="str">
            <v>ค่าซ่อมแซมบำรุงรักษา - อาคาร สถานที่</v>
          </cell>
          <cell r="C30">
            <v>30</v>
          </cell>
        </row>
        <row r="31">
          <cell r="A31">
            <v>300202</v>
          </cell>
          <cell r="B31" t="str">
            <v>ค่าซ่อมแซมบำรุงรักษา - ครุภัณฑ์</v>
          </cell>
          <cell r="C31">
            <v>30</v>
          </cell>
        </row>
        <row r="32">
          <cell r="A32">
            <v>300301</v>
          </cell>
          <cell r="B32" t="str">
            <v>ค่าวัสดุและอุปกรณ์สำนักงาน</v>
          </cell>
          <cell r="C32">
            <v>30</v>
          </cell>
        </row>
        <row r="33">
          <cell r="A33">
            <v>300302</v>
          </cell>
          <cell r="B33" t="str">
            <v>ค่าเครื่องเขียนและวัสดุสิ้นเปลือง</v>
          </cell>
          <cell r="C33">
            <v>30</v>
          </cell>
        </row>
        <row r="34">
          <cell r="A34">
            <v>300303</v>
          </cell>
          <cell r="B34" t="str">
            <v>ค่าวัสดุคอมพิวเตอร์</v>
          </cell>
          <cell r="C34">
            <v>30</v>
          </cell>
        </row>
        <row r="35">
          <cell r="A35">
            <v>300304</v>
          </cell>
          <cell r="B35" t="str">
            <v>ค่าใช้จ่ายในการพิมพ์หนังสือ/ เอกสาร</v>
          </cell>
          <cell r="C35">
            <v>30</v>
          </cell>
        </row>
        <row r="36">
          <cell r="A36">
            <v>300401</v>
          </cell>
          <cell r="B36" t="str">
            <v>ค่าธรรมเนียมสมาชิก ชมรม หนังสือต่างๆ</v>
          </cell>
          <cell r="C36">
            <v>30</v>
          </cell>
        </row>
        <row r="37">
          <cell r="A37">
            <v>300402</v>
          </cell>
          <cell r="B37" t="str">
            <v>ค่าธรรมเนียมธนาคาร ค่าปรับ และอื่นๆ</v>
          </cell>
          <cell r="C37">
            <v>30</v>
          </cell>
        </row>
        <row r="38">
          <cell r="A38">
            <v>300501</v>
          </cell>
          <cell r="B38" t="str">
            <v>ค่าใช้จ่ายในการประชาสัมพันธ์</v>
          </cell>
          <cell r="C38">
            <v>30</v>
          </cell>
        </row>
        <row r="39">
          <cell r="A39">
            <v>300502</v>
          </cell>
          <cell r="B39" t="str">
            <v>ค่าใช้จ่ายเพื่อสาธารณกุศล</v>
          </cell>
          <cell r="C39">
            <v>30</v>
          </cell>
        </row>
        <row r="40">
          <cell r="B40" t="str">
            <v>ยอดรวม :  หมวดธุรการและการใช้สอยวัสดุ</v>
          </cell>
        </row>
        <row r="41">
          <cell r="A41">
            <v>400101</v>
          </cell>
          <cell r="B41" t="str">
            <v>ค่าใช้จ่ายในการเดินทางไปปฏิบัติงานนอกพื้นที่</v>
          </cell>
          <cell r="C41">
            <v>40</v>
          </cell>
        </row>
        <row r="42">
          <cell r="A42">
            <v>400102</v>
          </cell>
          <cell r="B42" t="str">
            <v>ค่าน้ำมันเชื้อเพลิง</v>
          </cell>
          <cell r="C42">
            <v>40</v>
          </cell>
        </row>
        <row r="43">
          <cell r="A43">
            <v>400201</v>
          </cell>
          <cell r="B43" t="str">
            <v>ค่าโทรศัพท์/ ค่าโทรสาร</v>
          </cell>
          <cell r="C43">
            <v>40</v>
          </cell>
        </row>
        <row r="44">
          <cell r="A44">
            <v>400202</v>
          </cell>
          <cell r="B44" t="str">
            <v>ค่าไปรษณีย์</v>
          </cell>
          <cell r="C44">
            <v>40</v>
          </cell>
        </row>
        <row r="45">
          <cell r="A45">
            <v>400203</v>
          </cell>
          <cell r="B45" t="str">
            <v>ค่าบริการสัญญาณ Cable TV</v>
          </cell>
          <cell r="C45">
            <v>40</v>
          </cell>
        </row>
        <row r="46">
          <cell r="A46">
            <v>400204</v>
          </cell>
          <cell r="B46" t="str">
            <v>ค่ากระแสไฟฟ้า</v>
          </cell>
          <cell r="C46">
            <v>40</v>
          </cell>
        </row>
        <row r="47">
          <cell r="A47">
            <v>400205</v>
          </cell>
          <cell r="B47" t="str">
            <v>ค่าน้ำประปา</v>
          </cell>
          <cell r="C47">
            <v>40</v>
          </cell>
        </row>
        <row r="48">
          <cell r="A48">
            <v>400301</v>
          </cell>
          <cell r="B48" t="str">
            <v>ค่าเช่าพื้นที่</v>
          </cell>
          <cell r="C48">
            <v>40</v>
          </cell>
        </row>
        <row r="49">
          <cell r="A49">
            <v>400302</v>
          </cell>
          <cell r="B49" t="str">
            <v>ค่าภาษีโรงเรือน</v>
          </cell>
          <cell r="C49">
            <v>40</v>
          </cell>
        </row>
        <row r="50">
          <cell r="A50">
            <v>400303</v>
          </cell>
          <cell r="B50" t="str">
            <v>ค่าภาษีรถยนต์ประจำปี</v>
          </cell>
          <cell r="C50">
            <v>40</v>
          </cell>
        </row>
        <row r="51">
          <cell r="A51">
            <v>400304</v>
          </cell>
          <cell r="B51" t="str">
            <v>ค่าเบี้ยประกันรถยนต์</v>
          </cell>
          <cell r="C51">
            <v>40</v>
          </cell>
        </row>
        <row r="52">
          <cell r="A52">
            <v>400305</v>
          </cell>
          <cell r="B52" t="str">
            <v>ค่าเบี้ยประกันทรัพย์สิน</v>
          </cell>
          <cell r="C52">
            <v>40</v>
          </cell>
        </row>
        <row r="53">
          <cell r="B53" t="str">
            <v>ยอดรวม :  หมวดค่าเดินทางและสาธารณูปโภค</v>
          </cell>
        </row>
        <row r="54">
          <cell r="A54">
            <v>255401</v>
          </cell>
          <cell r="B54" t="str">
            <v>จัดซื้อเครื่องคอมพิวเตอร์ทดแทนเครื่องเก่า 3 ชุด</v>
          </cell>
          <cell r="C54">
            <v>2554</v>
          </cell>
        </row>
        <row r="55">
          <cell r="A55">
            <v>255402</v>
          </cell>
          <cell r="B55" t="str">
            <v>ระบบ Finger Scan เพื่อปรับปรุงการลงเวลาทำงาน</v>
          </cell>
          <cell r="C55">
            <v>2554</v>
          </cell>
        </row>
        <row r="56">
          <cell r="A56">
            <v>255403</v>
          </cell>
          <cell r="B56" t="str">
            <v>เครื่อง LCD Projector สำหรับห้องประชุม A</v>
          </cell>
          <cell r="C56">
            <v>2554</v>
          </cell>
        </row>
        <row r="57">
          <cell r="A57">
            <v>255404</v>
          </cell>
          <cell r="B57" t="str">
            <v>ปรับปรุงหลังคาลานจอดรถพนักงาน</v>
          </cell>
          <cell r="C57">
            <v>2554</v>
          </cell>
        </row>
        <row r="58">
          <cell r="A58">
            <v>255405</v>
          </cell>
          <cell r="B58" t="str">
            <v>ปรับปรุงห้องน้ำสำนักงานชั้นสอง</v>
          </cell>
          <cell r="C58">
            <v>2554</v>
          </cell>
        </row>
        <row r="59">
          <cell r="B59" t="str">
            <v>ยอดรวม :  หมวดโครงการพิเศษ</v>
          </cell>
        </row>
      </sheetData>
      <sheetData sheetId="1" refreshError="1"/>
      <sheetData sheetId="2">
        <row r="1">
          <cell r="A1" t="str">
            <v>วันที่</v>
          </cell>
        </row>
        <row r="2">
          <cell r="A2">
            <v>40553</v>
          </cell>
        </row>
        <row r="3">
          <cell r="A3">
            <v>40553</v>
          </cell>
        </row>
        <row r="4">
          <cell r="A4">
            <v>40563</v>
          </cell>
        </row>
        <row r="5">
          <cell r="A5">
            <v>40560</v>
          </cell>
        </row>
        <row r="6">
          <cell r="A6">
            <v>40574</v>
          </cell>
        </row>
        <row r="7">
          <cell r="A7">
            <v>40574</v>
          </cell>
        </row>
        <row r="8">
          <cell r="A8">
            <v>40574</v>
          </cell>
        </row>
        <row r="9">
          <cell r="A9">
            <v>40574</v>
          </cell>
        </row>
        <row r="10">
          <cell r="A10">
            <v>40589</v>
          </cell>
        </row>
        <row r="11">
          <cell r="A11">
            <v>40595</v>
          </cell>
        </row>
        <row r="12">
          <cell r="A12">
            <v>40595</v>
          </cell>
        </row>
        <row r="13">
          <cell r="A13">
            <v>40602</v>
          </cell>
        </row>
        <row r="14">
          <cell r="A14">
            <v>40602</v>
          </cell>
        </row>
        <row r="15">
          <cell r="A15">
            <v>40602</v>
          </cell>
        </row>
        <row r="16">
          <cell r="A16">
            <v>40602</v>
          </cell>
        </row>
        <row r="17">
          <cell r="A17">
            <v>40617</v>
          </cell>
        </row>
        <row r="18">
          <cell r="A18">
            <v>40618</v>
          </cell>
        </row>
        <row r="19">
          <cell r="A19">
            <v>40625</v>
          </cell>
        </row>
        <row r="20">
          <cell r="A20">
            <v>40625</v>
          </cell>
        </row>
        <row r="21">
          <cell r="A21">
            <v>40625</v>
          </cell>
        </row>
        <row r="22">
          <cell r="A22">
            <v>40633</v>
          </cell>
        </row>
        <row r="23">
          <cell r="A23">
            <v>40633</v>
          </cell>
        </row>
        <row r="24">
          <cell r="A24">
            <v>40633</v>
          </cell>
        </row>
        <row r="25">
          <cell r="A25">
            <v>40633</v>
          </cell>
        </row>
        <row r="26">
          <cell r="A26">
            <v>40651</v>
          </cell>
        </row>
        <row r="27">
          <cell r="A27">
            <v>40651</v>
          </cell>
        </row>
        <row r="28">
          <cell r="A28">
            <v>40651</v>
          </cell>
        </row>
        <row r="29">
          <cell r="A29">
            <v>40653</v>
          </cell>
        </row>
        <row r="30">
          <cell r="A30">
            <v>40658</v>
          </cell>
        </row>
        <row r="31">
          <cell r="A31">
            <v>40658</v>
          </cell>
        </row>
        <row r="32">
          <cell r="A32">
            <v>40663</v>
          </cell>
        </row>
        <row r="33">
          <cell r="A33">
            <v>40663</v>
          </cell>
        </row>
        <row r="34">
          <cell r="A34">
            <v>40663</v>
          </cell>
        </row>
        <row r="35">
          <cell r="A35">
            <v>40663</v>
          </cell>
        </row>
        <row r="36">
          <cell r="A36">
            <v>40680</v>
          </cell>
        </row>
        <row r="37">
          <cell r="A37">
            <v>40680</v>
          </cell>
        </row>
        <row r="38">
          <cell r="A38">
            <v>40680</v>
          </cell>
        </row>
        <row r="39">
          <cell r="A39">
            <v>40688</v>
          </cell>
        </row>
        <row r="40">
          <cell r="A40">
            <v>40694</v>
          </cell>
        </row>
        <row r="41">
          <cell r="A41">
            <v>40694</v>
          </cell>
        </row>
        <row r="42">
          <cell r="A42">
            <v>40694</v>
          </cell>
        </row>
        <row r="43">
          <cell r="A43">
            <v>40694</v>
          </cell>
        </row>
        <row r="44">
          <cell r="A44">
            <v>40722</v>
          </cell>
        </row>
        <row r="45">
          <cell r="A45">
            <v>40722</v>
          </cell>
        </row>
        <row r="46">
          <cell r="A46">
            <v>40724</v>
          </cell>
        </row>
        <row r="47">
          <cell r="A47">
            <v>40724</v>
          </cell>
        </row>
        <row r="48">
          <cell r="A48">
            <v>40724</v>
          </cell>
        </row>
        <row r="49">
          <cell r="A49">
            <v>40724</v>
          </cell>
        </row>
        <row r="50">
          <cell r="A50">
            <v>40724</v>
          </cell>
        </row>
        <row r="51">
          <cell r="A51">
            <v>40742</v>
          </cell>
        </row>
        <row r="52">
          <cell r="A52">
            <v>40742</v>
          </cell>
        </row>
        <row r="53">
          <cell r="A53">
            <v>40742</v>
          </cell>
        </row>
        <row r="54">
          <cell r="A54">
            <v>40744</v>
          </cell>
        </row>
        <row r="55">
          <cell r="A55">
            <v>40744</v>
          </cell>
        </row>
        <row r="56">
          <cell r="A56">
            <v>40755</v>
          </cell>
        </row>
        <row r="57">
          <cell r="A57">
            <v>40755</v>
          </cell>
        </row>
        <row r="58">
          <cell r="A58">
            <v>40755</v>
          </cell>
        </row>
        <row r="59">
          <cell r="A59">
            <v>40755</v>
          </cell>
        </row>
      </sheetData>
      <sheetData sheetId="3">
        <row r="3">
          <cell r="B3" t="str">
            <v>หมวดธุรการและการใช้สอยวัสดุ</v>
          </cell>
        </row>
      </sheetData>
      <sheetData sheetId="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s-Res"/>
      <sheetName val="Sheet1"/>
      <sheetName val="Data"/>
      <sheetName val="PresentMRM"/>
    </sheetNames>
    <sheetDataSet>
      <sheetData sheetId="0" refreshError="1">
        <row r="96">
          <cell r="A96" t="str">
            <v>C12111</v>
          </cell>
          <cell r="B96" t="str">
            <v>R1</v>
          </cell>
          <cell r="C96" t="str">
            <v>R101</v>
          </cell>
          <cell r="D96" t="str">
            <v>ASD</v>
          </cell>
          <cell r="E96">
            <v>310</v>
          </cell>
          <cell r="F96">
            <v>107175</v>
          </cell>
          <cell r="G96">
            <v>5.7620967741935489</v>
          </cell>
          <cell r="J96">
            <v>0.23958333333333334</v>
          </cell>
          <cell r="K96">
            <v>278</v>
          </cell>
          <cell r="L96">
            <v>120750</v>
          </cell>
          <cell r="M96">
            <v>7.2392086330935248</v>
          </cell>
          <cell r="N96">
            <v>7</v>
          </cell>
          <cell r="O96">
            <v>14</v>
          </cell>
          <cell r="P96" t="str">
            <v>7:14</v>
          </cell>
          <cell r="Q96">
            <v>297</v>
          </cell>
          <cell r="R96">
            <v>137130</v>
          </cell>
          <cell r="S96">
            <v>7.6952861952861955</v>
          </cell>
          <cell r="T96">
            <v>7</v>
          </cell>
          <cell r="U96">
            <v>41</v>
          </cell>
          <cell r="V96" t="str">
            <v>7:41</v>
          </cell>
        </row>
        <row r="97">
          <cell r="A97" t="str">
            <v>C12112</v>
          </cell>
          <cell r="B97">
            <v>0</v>
          </cell>
          <cell r="C97" t="str">
            <v>R102</v>
          </cell>
          <cell r="D97" t="str">
            <v>KKM</v>
          </cell>
          <cell r="E97">
            <v>404</v>
          </cell>
          <cell r="F97">
            <v>206933</v>
          </cell>
          <cell r="G97">
            <v>8.5368399339934005</v>
          </cell>
          <cell r="H97">
            <v>8</v>
          </cell>
          <cell r="I97">
            <v>32</v>
          </cell>
          <cell r="J97">
            <v>0.35555555555555557</v>
          </cell>
          <cell r="K97">
            <v>345</v>
          </cell>
          <cell r="L97">
            <v>180504</v>
          </cell>
          <cell r="M97">
            <v>8.7200000000000006</v>
          </cell>
          <cell r="N97">
            <v>8</v>
          </cell>
          <cell r="O97">
            <v>43</v>
          </cell>
          <cell r="P97" t="str">
            <v>8:43</v>
          </cell>
          <cell r="Q97">
            <v>423</v>
          </cell>
          <cell r="R97">
            <v>217696</v>
          </cell>
          <cell r="S97">
            <v>8.5774625689519315</v>
          </cell>
          <cell r="T97">
            <v>8</v>
          </cell>
          <cell r="U97">
            <v>34</v>
          </cell>
          <cell r="V97" t="str">
            <v>8:34</v>
          </cell>
        </row>
        <row r="98">
          <cell r="A98" t="str">
            <v>C12113</v>
          </cell>
          <cell r="B98">
            <v>0</v>
          </cell>
          <cell r="C98" t="str">
            <v>R103</v>
          </cell>
          <cell r="D98" t="str">
            <v>PNC</v>
          </cell>
          <cell r="E98">
            <v>517</v>
          </cell>
          <cell r="F98">
            <v>341478</v>
          </cell>
          <cell r="G98">
            <v>11.008317214700194</v>
          </cell>
          <cell r="H98">
            <v>11</v>
          </cell>
          <cell r="I98">
            <v>0</v>
          </cell>
          <cell r="J98">
            <v>0.45833333333333331</v>
          </cell>
          <cell r="K98">
            <v>625</v>
          </cell>
          <cell r="L98">
            <v>411773</v>
          </cell>
          <cell r="M98">
            <v>10.980613333333334</v>
          </cell>
          <cell r="N98">
            <v>10</v>
          </cell>
          <cell r="O98">
            <v>58</v>
          </cell>
          <cell r="P98" t="str">
            <v>10:58</v>
          </cell>
          <cell r="Q98">
            <v>627</v>
          </cell>
          <cell r="R98">
            <v>420185</v>
          </cell>
          <cell r="S98">
            <v>11.169191919191919</v>
          </cell>
          <cell r="T98">
            <v>11</v>
          </cell>
          <cell r="U98">
            <v>10</v>
          </cell>
          <cell r="V98" t="str">
            <v>11:10</v>
          </cell>
        </row>
        <row r="99">
          <cell r="A99" t="str">
            <v>C12114</v>
          </cell>
          <cell r="B99">
            <v>0</v>
          </cell>
          <cell r="C99" t="str">
            <v>R104</v>
          </cell>
          <cell r="D99" t="str">
            <v>PYT</v>
          </cell>
          <cell r="E99">
            <v>559</v>
          </cell>
          <cell r="F99">
            <v>298733</v>
          </cell>
          <cell r="G99">
            <v>8.9067680381633867</v>
          </cell>
          <cell r="H99">
            <v>8</v>
          </cell>
          <cell r="I99">
            <v>54</v>
          </cell>
          <cell r="J99">
            <v>0.37083333333333335</v>
          </cell>
          <cell r="K99">
            <v>575</v>
          </cell>
          <cell r="L99">
            <v>304781</v>
          </cell>
          <cell r="M99">
            <v>8.8342318840579708</v>
          </cell>
          <cell r="N99">
            <v>8</v>
          </cell>
          <cell r="O99">
            <v>50</v>
          </cell>
          <cell r="P99" t="str">
            <v>8:50</v>
          </cell>
          <cell r="Q99">
            <v>566</v>
          </cell>
          <cell r="R99">
            <v>272415</v>
          </cell>
          <cell r="S99">
            <v>8.0216431095406371</v>
          </cell>
          <cell r="T99">
            <v>8</v>
          </cell>
          <cell r="U99">
            <v>1</v>
          </cell>
          <cell r="V99" t="str">
            <v>8:01</v>
          </cell>
        </row>
        <row r="100">
          <cell r="A100" t="str">
            <v>C12115</v>
          </cell>
          <cell r="B100">
            <v>0</v>
          </cell>
          <cell r="C100" t="str">
            <v>R105</v>
          </cell>
          <cell r="D100" t="str">
            <v>SKW</v>
          </cell>
          <cell r="E100">
            <v>406</v>
          </cell>
          <cell r="F100">
            <v>166948</v>
          </cell>
          <cell r="G100">
            <v>6.8533661740558296</v>
          </cell>
          <cell r="H100">
            <v>6</v>
          </cell>
          <cell r="I100">
            <v>51</v>
          </cell>
          <cell r="J100">
            <v>0.28541666666666665</v>
          </cell>
          <cell r="K100">
            <v>460</v>
          </cell>
          <cell r="L100">
            <v>207272</v>
          </cell>
          <cell r="M100">
            <v>7.5098550724637683</v>
          </cell>
          <cell r="N100">
            <v>7</v>
          </cell>
          <cell r="O100">
            <v>30</v>
          </cell>
          <cell r="P100" t="str">
            <v>7:30</v>
          </cell>
          <cell r="Q100">
            <v>370</v>
          </cell>
          <cell r="R100">
            <v>154070</v>
          </cell>
          <cell r="S100">
            <v>6.9400900900900906</v>
          </cell>
          <cell r="T100">
            <v>6</v>
          </cell>
          <cell r="U100">
            <v>56</v>
          </cell>
          <cell r="V100" t="str">
            <v>6:56</v>
          </cell>
        </row>
        <row r="101">
          <cell r="A101" t="str">
            <v>C12116</v>
          </cell>
          <cell r="B101">
            <v>0</v>
          </cell>
          <cell r="C101" t="str">
            <v>R106</v>
          </cell>
          <cell r="D101" t="str">
            <v>SRW</v>
          </cell>
          <cell r="E101">
            <v>449</v>
          </cell>
          <cell r="F101">
            <v>251842</v>
          </cell>
          <cell r="G101">
            <v>9.3482553823311054</v>
          </cell>
          <cell r="H101">
            <v>9</v>
          </cell>
          <cell r="I101">
            <v>20</v>
          </cell>
          <cell r="J101">
            <v>0.3888888888888889</v>
          </cell>
          <cell r="K101">
            <v>439</v>
          </cell>
          <cell r="L101">
            <v>255386</v>
          </cell>
          <cell r="M101">
            <v>9.6957479119210337</v>
          </cell>
          <cell r="N101">
            <v>9</v>
          </cell>
          <cell r="O101">
            <v>41</v>
          </cell>
          <cell r="P101" t="str">
            <v>9:41</v>
          </cell>
          <cell r="Q101">
            <v>673</v>
          </cell>
          <cell r="R101">
            <v>204024</v>
          </cell>
          <cell r="S101">
            <v>5.05260029717682</v>
          </cell>
          <cell r="T101">
            <v>5</v>
          </cell>
          <cell r="U101">
            <v>3</v>
          </cell>
          <cell r="V101" t="str">
            <v>5:03</v>
          </cell>
        </row>
        <row r="102">
          <cell r="A102" t="str">
            <v>C12117</v>
          </cell>
          <cell r="B102">
            <v>0</v>
          </cell>
          <cell r="C102" t="str">
            <v>R107</v>
          </cell>
          <cell r="D102" t="str">
            <v>STD</v>
          </cell>
          <cell r="E102">
            <v>363</v>
          </cell>
          <cell r="F102">
            <v>230872</v>
          </cell>
          <cell r="G102">
            <v>10.60018365472911</v>
          </cell>
          <cell r="H102">
            <v>10</v>
          </cell>
          <cell r="I102">
            <v>36</v>
          </cell>
          <cell r="J102">
            <v>0.44166666666666665</v>
          </cell>
          <cell r="K102">
            <v>362</v>
          </cell>
          <cell r="L102">
            <v>168191</v>
          </cell>
          <cell r="M102">
            <v>7.7436003683241248</v>
          </cell>
          <cell r="N102">
            <v>7</v>
          </cell>
          <cell r="O102">
            <v>44</v>
          </cell>
          <cell r="P102" t="str">
            <v>7:44</v>
          </cell>
          <cell r="Q102">
            <v>415</v>
          </cell>
          <cell r="R102">
            <v>173424</v>
          </cell>
          <cell r="S102">
            <v>6.9648192771084334</v>
          </cell>
          <cell r="T102">
            <v>6</v>
          </cell>
          <cell r="U102">
            <v>57</v>
          </cell>
          <cell r="V102" t="str">
            <v>6:57</v>
          </cell>
        </row>
        <row r="103">
          <cell r="A103" t="str">
            <v>C12110</v>
          </cell>
          <cell r="B103" t="str">
            <v>R1 Total</v>
          </cell>
          <cell r="C103" t="str">
            <v>C0121002</v>
          </cell>
          <cell r="D103" t="str">
            <v>Region 1</v>
          </cell>
          <cell r="E103">
            <v>3008</v>
          </cell>
          <cell r="F103">
            <v>1603981</v>
          </cell>
          <cell r="G103">
            <v>8.8873060726950346</v>
          </cell>
          <cell r="H103">
            <v>8</v>
          </cell>
          <cell r="I103">
            <v>53</v>
          </cell>
          <cell r="J103">
            <v>0.37013888888888885</v>
          </cell>
          <cell r="K103">
            <v>3084</v>
          </cell>
          <cell r="L103">
            <v>1648657</v>
          </cell>
          <cell r="M103">
            <v>8.9097330306960654</v>
          </cell>
          <cell r="N103">
            <v>8</v>
          </cell>
          <cell r="O103">
            <v>54</v>
          </cell>
          <cell r="P103" t="str">
            <v>8:54</v>
          </cell>
          <cell r="Q103">
            <v>3371</v>
          </cell>
          <cell r="R103">
            <v>1578944</v>
          </cell>
          <cell r="S103">
            <v>7.8065064768120234</v>
          </cell>
          <cell r="T103">
            <v>7</v>
          </cell>
          <cell r="U103">
            <v>48</v>
          </cell>
          <cell r="V103" t="str">
            <v>7:48</v>
          </cell>
        </row>
        <row r="104">
          <cell r="A104" t="str">
            <v>C12121</v>
          </cell>
          <cell r="B104" t="str">
            <v>R2</v>
          </cell>
          <cell r="C104" t="str">
            <v>R201</v>
          </cell>
          <cell r="D104" t="str">
            <v>BNA</v>
          </cell>
          <cell r="E104">
            <v>1020</v>
          </cell>
          <cell r="F104">
            <v>734837</v>
          </cell>
          <cell r="G104">
            <v>12.007140522875817</v>
          </cell>
          <cell r="H104">
            <v>12</v>
          </cell>
          <cell r="I104">
            <v>0</v>
          </cell>
          <cell r="J104">
            <v>0.5</v>
          </cell>
          <cell r="K104">
            <v>1022</v>
          </cell>
          <cell r="L104">
            <v>647195</v>
          </cell>
          <cell r="M104">
            <v>10.55438682322244</v>
          </cell>
          <cell r="N104">
            <v>10</v>
          </cell>
          <cell r="O104">
            <v>33</v>
          </cell>
          <cell r="P104" t="str">
            <v>10:33</v>
          </cell>
          <cell r="Q104">
            <v>931</v>
          </cell>
          <cell r="R104">
            <v>627831</v>
          </cell>
          <cell r="S104">
            <v>11.23936627282492</v>
          </cell>
          <cell r="T104">
            <v>11</v>
          </cell>
          <cell r="U104">
            <v>14</v>
          </cell>
          <cell r="V104" t="str">
            <v>11:14</v>
          </cell>
        </row>
        <row r="105">
          <cell r="A105" t="str">
            <v>C12122</v>
          </cell>
          <cell r="B105">
            <v>0</v>
          </cell>
          <cell r="C105" t="str">
            <v>R202</v>
          </cell>
          <cell r="D105" t="str">
            <v>BPL</v>
          </cell>
          <cell r="E105">
            <v>1049</v>
          </cell>
          <cell r="F105">
            <v>576676</v>
          </cell>
          <cell r="G105">
            <v>9.1623133142675552</v>
          </cell>
          <cell r="H105">
            <v>9</v>
          </cell>
          <cell r="I105">
            <v>9</v>
          </cell>
          <cell r="J105">
            <v>0.38125000000000003</v>
          </cell>
          <cell r="K105">
            <v>892</v>
          </cell>
          <cell r="L105">
            <v>506129</v>
          </cell>
          <cell r="M105">
            <v>9.4568198804185339</v>
          </cell>
          <cell r="N105">
            <v>9</v>
          </cell>
          <cell r="O105">
            <v>27</v>
          </cell>
          <cell r="P105" t="str">
            <v>9:27</v>
          </cell>
          <cell r="Q105">
            <v>772</v>
          </cell>
          <cell r="R105">
            <v>409649</v>
          </cell>
          <cell r="S105">
            <v>8.8438903281519856</v>
          </cell>
          <cell r="T105">
            <v>8</v>
          </cell>
          <cell r="U105">
            <v>50</v>
          </cell>
          <cell r="V105" t="str">
            <v>8:50</v>
          </cell>
        </row>
        <row r="106">
          <cell r="A106" t="str">
            <v>C12123</v>
          </cell>
          <cell r="B106">
            <v>0</v>
          </cell>
          <cell r="C106" t="str">
            <v>R203</v>
          </cell>
          <cell r="D106" t="str">
            <v>HAM</v>
          </cell>
          <cell r="E106">
            <v>622</v>
          </cell>
          <cell r="F106">
            <v>421936</v>
          </cell>
          <cell r="G106">
            <v>11.305894962486603</v>
          </cell>
          <cell r="H106">
            <v>11</v>
          </cell>
          <cell r="I106">
            <v>18</v>
          </cell>
          <cell r="J106">
            <v>0.47083333333333338</v>
          </cell>
          <cell r="K106">
            <v>728</v>
          </cell>
          <cell r="L106">
            <v>483488</v>
          </cell>
          <cell r="M106">
            <v>11.068864468864469</v>
          </cell>
          <cell r="N106">
            <v>11</v>
          </cell>
          <cell r="O106">
            <v>4</v>
          </cell>
          <cell r="P106" t="str">
            <v>11:04</v>
          </cell>
          <cell r="Q106">
            <v>646</v>
          </cell>
          <cell r="R106">
            <v>464330</v>
          </cell>
          <cell r="S106">
            <v>11.979618163054697</v>
          </cell>
          <cell r="T106">
            <v>11</v>
          </cell>
          <cell r="U106">
            <v>58</v>
          </cell>
          <cell r="V106" t="str">
            <v>11:58</v>
          </cell>
        </row>
        <row r="107">
          <cell r="A107" t="str">
            <v>C12124</v>
          </cell>
          <cell r="B107">
            <v>0</v>
          </cell>
          <cell r="C107" t="str">
            <v>R204</v>
          </cell>
          <cell r="D107" t="str">
            <v>ONT</v>
          </cell>
          <cell r="E107">
            <v>482</v>
          </cell>
          <cell r="F107">
            <v>376377</v>
          </cell>
          <cell r="G107">
            <v>13.014419087136929</v>
          </cell>
          <cell r="H107">
            <v>13</v>
          </cell>
          <cell r="I107">
            <v>0</v>
          </cell>
          <cell r="J107">
            <v>0.54166666666666663</v>
          </cell>
          <cell r="K107">
            <v>526</v>
          </cell>
          <cell r="L107">
            <v>428784</v>
          </cell>
          <cell r="M107">
            <v>13.586311787072244</v>
          </cell>
          <cell r="N107">
            <v>13</v>
          </cell>
          <cell r="O107">
            <v>35</v>
          </cell>
          <cell r="P107" t="str">
            <v>13:35</v>
          </cell>
          <cell r="Q107">
            <v>704</v>
          </cell>
          <cell r="R107">
            <v>339610</v>
          </cell>
          <cell r="S107">
            <v>8.0400094696969706</v>
          </cell>
          <cell r="T107">
            <v>8</v>
          </cell>
          <cell r="U107">
            <v>2</v>
          </cell>
          <cell r="V107" t="str">
            <v>8:02</v>
          </cell>
        </row>
        <row r="108">
          <cell r="A108" t="str">
            <v>C12125</v>
          </cell>
          <cell r="B108">
            <v>0</v>
          </cell>
          <cell r="C108" t="str">
            <v>R205</v>
          </cell>
          <cell r="D108" t="str">
            <v>PSP</v>
          </cell>
          <cell r="E108">
            <v>753</v>
          </cell>
          <cell r="F108">
            <v>452081</v>
          </cell>
          <cell r="G108">
            <v>10.006219566179727</v>
          </cell>
          <cell r="H108">
            <v>10</v>
          </cell>
          <cell r="I108">
            <v>0</v>
          </cell>
          <cell r="J108">
            <v>0.41666666666666669</v>
          </cell>
          <cell r="K108">
            <v>736</v>
          </cell>
          <cell r="L108">
            <v>383040</v>
          </cell>
          <cell r="M108">
            <v>8.6739130434782599</v>
          </cell>
          <cell r="N108">
            <v>8</v>
          </cell>
          <cell r="O108">
            <v>40</v>
          </cell>
          <cell r="P108" t="str">
            <v>8:40</v>
          </cell>
          <cell r="Q108">
            <v>655</v>
          </cell>
          <cell r="R108">
            <v>355830</v>
          </cell>
          <cell r="S108">
            <v>9.0541984732824421</v>
          </cell>
          <cell r="T108">
            <v>9</v>
          </cell>
          <cell r="U108">
            <v>3</v>
          </cell>
          <cell r="V108" t="str">
            <v>9:03</v>
          </cell>
        </row>
        <row r="109">
          <cell r="A109" t="str">
            <v>C12126</v>
          </cell>
          <cell r="B109">
            <v>0</v>
          </cell>
          <cell r="C109" t="str">
            <v>R206</v>
          </cell>
          <cell r="D109" t="str">
            <v>SPK</v>
          </cell>
          <cell r="E109">
            <v>400</v>
          </cell>
          <cell r="F109">
            <v>150965</v>
          </cell>
          <cell r="G109">
            <v>6.2902083333333341</v>
          </cell>
          <cell r="H109">
            <v>6</v>
          </cell>
          <cell r="I109">
            <v>17</v>
          </cell>
          <cell r="J109">
            <v>0.26180555555555557</v>
          </cell>
          <cell r="K109">
            <v>408</v>
          </cell>
          <cell r="L109">
            <v>180647</v>
          </cell>
          <cell r="M109">
            <v>7.3793709150326796</v>
          </cell>
          <cell r="N109">
            <v>7</v>
          </cell>
          <cell r="O109">
            <v>22</v>
          </cell>
          <cell r="P109" t="str">
            <v>7:22</v>
          </cell>
          <cell r="Q109">
            <v>393</v>
          </cell>
          <cell r="R109">
            <v>154069</v>
          </cell>
          <cell r="S109">
            <v>6.5338846480067856</v>
          </cell>
          <cell r="T109">
            <v>6</v>
          </cell>
          <cell r="U109">
            <v>32</v>
          </cell>
          <cell r="V109" t="str">
            <v>6:32</v>
          </cell>
        </row>
        <row r="110">
          <cell r="A110" t="str">
            <v>C12120</v>
          </cell>
          <cell r="B110" t="str">
            <v>R2 Total</v>
          </cell>
          <cell r="D110" t="str">
            <v>Region 2</v>
          </cell>
          <cell r="E110">
            <v>4326</v>
          </cell>
          <cell r="F110">
            <v>2712872</v>
          </cell>
          <cell r="G110">
            <v>10.451810756665127</v>
          </cell>
          <cell r="H110">
            <v>10</v>
          </cell>
          <cell r="I110">
            <v>27</v>
          </cell>
          <cell r="J110">
            <v>0.43541666666666662</v>
          </cell>
          <cell r="K110">
            <v>4312</v>
          </cell>
          <cell r="L110">
            <v>2629283</v>
          </cell>
          <cell r="M110">
            <v>10.162658472479901</v>
          </cell>
          <cell r="N110">
            <v>10</v>
          </cell>
          <cell r="O110">
            <v>9</v>
          </cell>
          <cell r="P110" t="str">
            <v>10:09</v>
          </cell>
          <cell r="Q110">
            <v>4101</v>
          </cell>
          <cell r="R110">
            <v>2351319</v>
          </cell>
          <cell r="S110">
            <v>9.5558766154596437</v>
          </cell>
          <cell r="T110">
            <v>9</v>
          </cell>
          <cell r="U110">
            <v>33</v>
          </cell>
          <cell r="V110" t="str">
            <v>9:33</v>
          </cell>
        </row>
        <row r="111">
          <cell r="A111" t="str">
            <v>C12131</v>
          </cell>
          <cell r="B111" t="str">
            <v>R3</v>
          </cell>
          <cell r="C111" t="str">
            <v>R301</v>
          </cell>
          <cell r="D111" t="str">
            <v>BGC</v>
          </cell>
          <cell r="E111">
            <v>1784</v>
          </cell>
          <cell r="F111">
            <v>945171</v>
          </cell>
          <cell r="G111">
            <v>8.8300728699551563</v>
          </cell>
          <cell r="H111">
            <v>8</v>
          </cell>
          <cell r="I111">
            <v>49</v>
          </cell>
          <cell r="J111">
            <v>0.36736111111111108</v>
          </cell>
          <cell r="K111">
            <v>985</v>
          </cell>
          <cell r="L111">
            <v>646926</v>
          </cell>
          <cell r="M111">
            <v>10.946294416243655</v>
          </cell>
          <cell r="N111">
            <v>10</v>
          </cell>
          <cell r="O111">
            <v>56</v>
          </cell>
          <cell r="P111" t="str">
            <v>10:56</v>
          </cell>
          <cell r="Q111">
            <v>1037</v>
          </cell>
          <cell r="R111">
            <v>645702</v>
          </cell>
          <cell r="S111">
            <v>10.377724204435873</v>
          </cell>
          <cell r="T111">
            <v>10</v>
          </cell>
          <cell r="U111">
            <v>22</v>
          </cell>
          <cell r="V111" t="str">
            <v>10:22</v>
          </cell>
        </row>
        <row r="112">
          <cell r="A112" t="str">
            <v>C12132</v>
          </cell>
          <cell r="B112">
            <v>0</v>
          </cell>
          <cell r="C112" t="str">
            <v>R302</v>
          </cell>
          <cell r="D112" t="str">
            <v>DNM</v>
          </cell>
          <cell r="E112">
            <v>1247</v>
          </cell>
          <cell r="F112">
            <v>674999</v>
          </cell>
          <cell r="G112">
            <v>9.0216385993049979</v>
          </cell>
          <cell r="H112">
            <v>9</v>
          </cell>
          <cell r="I112">
            <v>1</v>
          </cell>
          <cell r="J112">
            <v>0.3756944444444445</v>
          </cell>
          <cell r="K112">
            <v>1239</v>
          </cell>
          <cell r="L112">
            <v>827400</v>
          </cell>
          <cell r="M112">
            <v>11.129943502824858</v>
          </cell>
          <cell r="N112">
            <v>11</v>
          </cell>
          <cell r="O112">
            <v>7</v>
          </cell>
          <cell r="P112" t="str">
            <v>11:07</v>
          </cell>
          <cell r="Q112">
            <v>1147</v>
          </cell>
          <cell r="R112">
            <v>759072</v>
          </cell>
          <cell r="S112">
            <v>11.029816913687881</v>
          </cell>
          <cell r="T112">
            <v>11</v>
          </cell>
          <cell r="U112">
            <v>1</v>
          </cell>
          <cell r="V112" t="str">
            <v>11:01</v>
          </cell>
        </row>
        <row r="113">
          <cell r="A113" t="str">
            <v>C12133</v>
          </cell>
          <cell r="B113">
            <v>0</v>
          </cell>
          <cell r="C113" t="str">
            <v>R303</v>
          </cell>
          <cell r="D113" t="str">
            <v>KGC</v>
          </cell>
          <cell r="E113">
            <v>716</v>
          </cell>
          <cell r="F113">
            <v>423216</v>
          </cell>
          <cell r="G113">
            <v>9.8513966480446928</v>
          </cell>
          <cell r="H113">
            <v>9</v>
          </cell>
          <cell r="I113">
            <v>51</v>
          </cell>
          <cell r="J113">
            <v>0.41041666666666665</v>
          </cell>
          <cell r="K113">
            <v>771</v>
          </cell>
          <cell r="L113">
            <v>496151</v>
          </cell>
          <cell r="M113">
            <v>10.725270211846087</v>
          </cell>
          <cell r="N113">
            <v>10</v>
          </cell>
          <cell r="O113">
            <v>43</v>
          </cell>
          <cell r="P113" t="str">
            <v>10:43</v>
          </cell>
          <cell r="Q113">
            <v>735</v>
          </cell>
          <cell r="R113">
            <v>394006</v>
          </cell>
          <cell r="S113">
            <v>8.93437641723356</v>
          </cell>
          <cell r="T113">
            <v>8</v>
          </cell>
          <cell r="U113">
            <v>56</v>
          </cell>
          <cell r="V113" t="str">
            <v>8:56</v>
          </cell>
        </row>
        <row r="114">
          <cell r="A114" t="str">
            <v>C12134</v>
          </cell>
          <cell r="B114">
            <v>0</v>
          </cell>
          <cell r="C114" t="str">
            <v>R304</v>
          </cell>
          <cell r="D114" t="str">
            <v>LKS</v>
          </cell>
          <cell r="E114">
            <v>339</v>
          </cell>
          <cell r="F114">
            <v>171583</v>
          </cell>
          <cell r="G114">
            <v>8.4357423795476887</v>
          </cell>
          <cell r="H114">
            <v>8</v>
          </cell>
          <cell r="I114">
            <v>26</v>
          </cell>
          <cell r="J114">
            <v>0.35138888888888892</v>
          </cell>
          <cell r="K114">
            <v>378</v>
          </cell>
          <cell r="L114">
            <v>222516</v>
          </cell>
          <cell r="M114">
            <v>9.81111111111111</v>
          </cell>
          <cell r="N114">
            <v>9</v>
          </cell>
          <cell r="O114">
            <v>48</v>
          </cell>
          <cell r="P114" t="str">
            <v>9:48</v>
          </cell>
          <cell r="Q114">
            <v>361</v>
          </cell>
          <cell r="R114">
            <v>205379</v>
          </cell>
          <cell r="S114">
            <v>9.4819482917820874</v>
          </cell>
          <cell r="T114">
            <v>9</v>
          </cell>
          <cell r="U114">
            <v>28</v>
          </cell>
          <cell r="V114" t="str">
            <v>9:28</v>
          </cell>
        </row>
        <row r="115">
          <cell r="A115" t="str">
            <v>C12135</v>
          </cell>
          <cell r="B115">
            <v>0</v>
          </cell>
          <cell r="C115" t="str">
            <v>R305</v>
          </cell>
          <cell r="D115" t="str">
            <v>LTP2</v>
          </cell>
          <cell r="E115">
            <v>620</v>
          </cell>
          <cell r="F115">
            <v>353858</v>
          </cell>
          <cell r="G115">
            <v>9.5123118279569887</v>
          </cell>
          <cell r="H115">
            <v>9</v>
          </cell>
          <cell r="I115">
            <v>30</v>
          </cell>
          <cell r="J115">
            <v>0.39583333333333331</v>
          </cell>
          <cell r="K115">
            <v>621</v>
          </cell>
          <cell r="L115">
            <v>355826</v>
          </cell>
          <cell r="M115">
            <v>9.5498121309715511</v>
          </cell>
          <cell r="N115">
            <v>9</v>
          </cell>
          <cell r="O115">
            <v>32</v>
          </cell>
          <cell r="P115" t="str">
            <v>9:32</v>
          </cell>
          <cell r="Q115">
            <v>582</v>
          </cell>
          <cell r="R115">
            <v>269531</v>
          </cell>
          <cell r="S115">
            <v>7.7185280641466214</v>
          </cell>
          <cell r="T115">
            <v>7</v>
          </cell>
          <cell r="U115">
            <v>43</v>
          </cell>
          <cell r="V115" t="str">
            <v>7:43</v>
          </cell>
        </row>
        <row r="116">
          <cell r="A116" t="str">
            <v>C12136</v>
          </cell>
          <cell r="B116">
            <v>0</v>
          </cell>
          <cell r="C116" t="str">
            <v>R306</v>
          </cell>
          <cell r="D116" t="str">
            <v>RIT</v>
          </cell>
          <cell r="E116">
            <v>626</v>
          </cell>
          <cell r="F116">
            <v>326537</v>
          </cell>
          <cell r="G116">
            <v>8.6937433439829608</v>
          </cell>
          <cell r="H116">
            <v>8</v>
          </cell>
          <cell r="I116">
            <v>41</v>
          </cell>
          <cell r="J116">
            <v>0.36180555555555555</v>
          </cell>
          <cell r="K116">
            <v>520</v>
          </cell>
          <cell r="L116">
            <v>296174</v>
          </cell>
          <cell r="M116">
            <v>9.4927564102564101</v>
          </cell>
          <cell r="N116">
            <v>9</v>
          </cell>
          <cell r="O116">
            <v>29</v>
          </cell>
          <cell r="P116" t="str">
            <v>9:29</v>
          </cell>
          <cell r="Q116">
            <v>545</v>
          </cell>
          <cell r="R116">
            <v>329319</v>
          </cell>
          <cell r="S116">
            <v>10.070917431192662</v>
          </cell>
          <cell r="T116">
            <v>10</v>
          </cell>
          <cell r="U116">
            <v>4</v>
          </cell>
          <cell r="V116" t="str">
            <v>10:04</v>
          </cell>
        </row>
        <row r="117">
          <cell r="A117" t="str">
            <v>C12137</v>
          </cell>
          <cell r="B117">
            <v>0</v>
          </cell>
          <cell r="C117" t="str">
            <v>R307</v>
          </cell>
          <cell r="D117" t="str">
            <v>RST</v>
          </cell>
          <cell r="E117">
            <v>723</v>
          </cell>
          <cell r="F117">
            <v>469905</v>
          </cell>
          <cell r="G117">
            <v>10.832295988934993</v>
          </cell>
          <cell r="H117">
            <v>10</v>
          </cell>
          <cell r="I117">
            <v>49</v>
          </cell>
          <cell r="J117">
            <v>0.45069444444444445</v>
          </cell>
          <cell r="K117">
            <v>811</v>
          </cell>
          <cell r="L117">
            <v>612938</v>
          </cell>
          <cell r="M117">
            <v>12.596341964652691</v>
          </cell>
          <cell r="N117">
            <v>12</v>
          </cell>
          <cell r="O117">
            <v>35</v>
          </cell>
          <cell r="P117" t="str">
            <v>12:35</v>
          </cell>
          <cell r="Q117">
            <v>851</v>
          </cell>
          <cell r="R117">
            <v>578025</v>
          </cell>
          <cell r="S117">
            <v>11.320505287896593</v>
          </cell>
          <cell r="T117">
            <v>11</v>
          </cell>
          <cell r="U117">
            <v>19</v>
          </cell>
          <cell r="V117" t="str">
            <v>11:19</v>
          </cell>
        </row>
        <row r="118">
          <cell r="A118" t="str">
            <v>C12130</v>
          </cell>
          <cell r="B118" t="str">
            <v>R3 Total</v>
          </cell>
          <cell r="D118" t="str">
            <v>Region 3</v>
          </cell>
          <cell r="E118">
            <v>6055</v>
          </cell>
          <cell r="F118">
            <v>3365269</v>
          </cell>
          <cell r="G118">
            <v>9.2630580787228194</v>
          </cell>
          <cell r="H118">
            <v>9</v>
          </cell>
          <cell r="I118">
            <v>15</v>
          </cell>
          <cell r="J118">
            <v>0.38541666666666669</v>
          </cell>
          <cell r="K118">
            <v>5325</v>
          </cell>
          <cell r="L118">
            <v>3457931</v>
          </cell>
          <cell r="M118">
            <v>10.822945226917058</v>
          </cell>
          <cell r="N118">
            <v>10</v>
          </cell>
          <cell r="O118">
            <v>49</v>
          </cell>
          <cell r="P118" t="str">
            <v>10:49</v>
          </cell>
          <cell r="Q118">
            <v>5258</v>
          </cell>
          <cell r="R118">
            <v>3181034</v>
          </cell>
          <cell r="S118">
            <v>10.083155826042855</v>
          </cell>
          <cell r="T118">
            <v>10</v>
          </cell>
          <cell r="U118">
            <v>4</v>
          </cell>
          <cell r="V118" t="str">
            <v>10:04</v>
          </cell>
        </row>
        <row r="119">
          <cell r="A119" t="str">
            <v>C12141</v>
          </cell>
          <cell r="B119" t="str">
            <v>R4</v>
          </cell>
          <cell r="C119" t="str">
            <v>R401</v>
          </cell>
          <cell r="D119" t="str">
            <v>BBT</v>
          </cell>
          <cell r="E119">
            <v>1319</v>
          </cell>
          <cell r="F119">
            <v>1305525</v>
          </cell>
          <cell r="G119">
            <v>16.496398786959819</v>
          </cell>
          <cell r="H119">
            <v>16</v>
          </cell>
          <cell r="I119">
            <v>29</v>
          </cell>
          <cell r="J119">
            <v>0.68680555555555556</v>
          </cell>
          <cell r="K119">
            <v>1504</v>
          </cell>
          <cell r="L119">
            <v>1302793</v>
          </cell>
          <cell r="M119">
            <v>14.436979166666667</v>
          </cell>
          <cell r="N119">
            <v>14</v>
          </cell>
          <cell r="O119">
            <v>26</v>
          </cell>
          <cell r="P119" t="str">
            <v>14:26</v>
          </cell>
          <cell r="Q119">
            <v>1469</v>
          </cell>
          <cell r="R119">
            <v>1163515</v>
          </cell>
          <cell r="S119">
            <v>13.200760154299978</v>
          </cell>
          <cell r="T119">
            <v>13</v>
          </cell>
          <cell r="U119">
            <v>12</v>
          </cell>
          <cell r="V119" t="str">
            <v>13:12</v>
          </cell>
        </row>
        <row r="120">
          <cell r="A120" t="str">
            <v>C12142</v>
          </cell>
          <cell r="B120">
            <v>0</v>
          </cell>
          <cell r="C120" t="str">
            <v>R402</v>
          </cell>
          <cell r="D120" t="str">
            <v>CWT</v>
          </cell>
          <cell r="E120">
            <v>476</v>
          </cell>
          <cell r="F120">
            <v>306668</v>
          </cell>
          <cell r="G120">
            <v>10.737675070028011</v>
          </cell>
          <cell r="H120">
            <v>10</v>
          </cell>
          <cell r="I120">
            <v>44</v>
          </cell>
          <cell r="J120">
            <v>0.44722222222222219</v>
          </cell>
          <cell r="K120">
            <v>440</v>
          </cell>
          <cell r="L120">
            <v>313876</v>
          </cell>
          <cell r="M120">
            <v>11.889242424242424</v>
          </cell>
          <cell r="N120">
            <v>11</v>
          </cell>
          <cell r="O120">
            <v>53</v>
          </cell>
          <cell r="P120" t="str">
            <v>11:53</v>
          </cell>
          <cell r="Q120">
            <v>456</v>
          </cell>
          <cell r="R120">
            <v>294617</v>
          </cell>
          <cell r="S120">
            <v>10.768165204678363</v>
          </cell>
          <cell r="T120">
            <v>10</v>
          </cell>
          <cell r="U120">
            <v>46</v>
          </cell>
          <cell r="V120" t="str">
            <v>10:46</v>
          </cell>
        </row>
        <row r="121">
          <cell r="A121" t="str">
            <v>C12143</v>
          </cell>
          <cell r="B121">
            <v>0</v>
          </cell>
          <cell r="C121" t="str">
            <v>R403</v>
          </cell>
          <cell r="D121" t="str">
            <v>LTP1</v>
          </cell>
          <cell r="E121">
            <v>532</v>
          </cell>
          <cell r="F121">
            <v>284657</v>
          </cell>
          <cell r="G121">
            <v>8.9178258145363412</v>
          </cell>
          <cell r="H121">
            <v>8</v>
          </cell>
          <cell r="I121">
            <v>55</v>
          </cell>
          <cell r="J121">
            <v>0.37152777777777773</v>
          </cell>
          <cell r="K121">
            <v>597</v>
          </cell>
          <cell r="L121">
            <v>321715</v>
          </cell>
          <cell r="M121">
            <v>8.9814349525404786</v>
          </cell>
          <cell r="N121">
            <v>8</v>
          </cell>
          <cell r="O121">
            <v>58</v>
          </cell>
          <cell r="P121" t="str">
            <v>8:58</v>
          </cell>
          <cell r="Q121">
            <v>542</v>
          </cell>
          <cell r="R121">
            <v>299899</v>
          </cell>
          <cell r="S121">
            <v>9.2219864698646994</v>
          </cell>
          <cell r="T121">
            <v>9</v>
          </cell>
          <cell r="U121">
            <v>13</v>
          </cell>
          <cell r="V121" t="str">
            <v>9:13</v>
          </cell>
        </row>
        <row r="122">
          <cell r="A122" t="str">
            <v>C12144</v>
          </cell>
          <cell r="B122">
            <v>0</v>
          </cell>
          <cell r="C122" t="str">
            <v>R404</v>
          </cell>
          <cell r="D122" t="str">
            <v>NTB</v>
          </cell>
          <cell r="E122">
            <v>438</v>
          </cell>
          <cell r="F122">
            <v>267805</v>
          </cell>
          <cell r="G122">
            <v>10.190449010654492</v>
          </cell>
          <cell r="H122">
            <v>10</v>
          </cell>
          <cell r="I122">
            <v>11</v>
          </cell>
          <cell r="J122">
            <v>0.42430555555555555</v>
          </cell>
          <cell r="K122">
            <v>455</v>
          </cell>
          <cell r="L122">
            <v>320464</v>
          </cell>
          <cell r="M122">
            <v>11.73860805860806</v>
          </cell>
          <cell r="N122">
            <v>11</v>
          </cell>
          <cell r="O122">
            <v>44</v>
          </cell>
          <cell r="P122" t="str">
            <v>11:44</v>
          </cell>
          <cell r="Q122">
            <v>367</v>
          </cell>
          <cell r="R122">
            <v>249053</v>
          </cell>
          <cell r="S122">
            <v>11.31030881017257</v>
          </cell>
          <cell r="T122">
            <v>11</v>
          </cell>
          <cell r="U122">
            <v>18</v>
          </cell>
          <cell r="V122" t="str">
            <v>11:18</v>
          </cell>
        </row>
        <row r="123">
          <cell r="A123" t="str">
            <v>C12145</v>
          </cell>
          <cell r="B123">
            <v>0</v>
          </cell>
          <cell r="C123" t="str">
            <v>R405</v>
          </cell>
          <cell r="D123" t="str">
            <v>NWW</v>
          </cell>
          <cell r="E123">
            <v>444</v>
          </cell>
          <cell r="F123">
            <v>225178</v>
          </cell>
          <cell r="G123">
            <v>8.4526276276276278</v>
          </cell>
          <cell r="H123">
            <v>8</v>
          </cell>
          <cell r="I123">
            <v>27</v>
          </cell>
          <cell r="J123">
            <v>0.3520833333333333</v>
          </cell>
          <cell r="K123">
            <v>454</v>
          </cell>
          <cell r="L123">
            <v>229187</v>
          </cell>
          <cell r="M123">
            <v>8.4136196769456681</v>
          </cell>
          <cell r="N123">
            <v>8</v>
          </cell>
          <cell r="O123">
            <v>24</v>
          </cell>
          <cell r="P123" t="str">
            <v>8:24</v>
          </cell>
          <cell r="Q123">
            <v>374</v>
          </cell>
          <cell r="R123">
            <v>204129</v>
          </cell>
          <cell r="S123">
            <v>9.0966577540106943</v>
          </cell>
          <cell r="T123">
            <v>9</v>
          </cell>
          <cell r="U123">
            <v>5</v>
          </cell>
          <cell r="V123" t="str">
            <v>9:05</v>
          </cell>
        </row>
        <row r="124">
          <cell r="A124" t="str">
            <v>C12146</v>
          </cell>
          <cell r="B124">
            <v>0</v>
          </cell>
          <cell r="C124" t="str">
            <v>R406</v>
          </cell>
          <cell r="D124" t="str">
            <v>PKK</v>
          </cell>
          <cell r="E124">
            <v>460</v>
          </cell>
          <cell r="F124">
            <v>289831</v>
          </cell>
          <cell r="G124">
            <v>10.501123188405796</v>
          </cell>
          <cell r="H124">
            <v>10</v>
          </cell>
          <cell r="I124">
            <v>30</v>
          </cell>
          <cell r="J124">
            <v>0.4375</v>
          </cell>
          <cell r="K124">
            <v>494</v>
          </cell>
          <cell r="L124">
            <v>344948</v>
          </cell>
          <cell r="M124">
            <v>11.637921727395412</v>
          </cell>
          <cell r="N124">
            <v>11</v>
          </cell>
          <cell r="O124">
            <v>38</v>
          </cell>
          <cell r="P124" t="str">
            <v>11:38</v>
          </cell>
          <cell r="Q124">
            <v>459</v>
          </cell>
          <cell r="R124">
            <v>317690</v>
          </cell>
          <cell r="S124">
            <v>11.535584604212056</v>
          </cell>
          <cell r="T124">
            <v>11</v>
          </cell>
          <cell r="U124">
            <v>32</v>
          </cell>
          <cell r="V124" t="str">
            <v>11:32</v>
          </cell>
        </row>
        <row r="125">
          <cell r="A125" t="str">
            <v>C12147</v>
          </cell>
          <cell r="B125">
            <v>0</v>
          </cell>
          <cell r="C125" t="str">
            <v>R407</v>
          </cell>
          <cell r="D125" t="str">
            <v>PTT</v>
          </cell>
          <cell r="E125">
            <v>315</v>
          </cell>
          <cell r="F125">
            <v>209741</v>
          </cell>
          <cell r="G125">
            <v>11.097407407407408</v>
          </cell>
          <cell r="H125">
            <v>11</v>
          </cell>
          <cell r="I125">
            <v>5</v>
          </cell>
          <cell r="J125">
            <v>0.46180555555555558</v>
          </cell>
          <cell r="K125">
            <v>388</v>
          </cell>
          <cell r="L125">
            <v>222767</v>
          </cell>
          <cell r="M125">
            <v>9.5690292096219931</v>
          </cell>
          <cell r="N125">
            <v>9</v>
          </cell>
          <cell r="O125">
            <v>34</v>
          </cell>
          <cell r="P125" t="str">
            <v>9:34</v>
          </cell>
          <cell r="Q125">
            <v>394</v>
          </cell>
          <cell r="R125">
            <v>247504</v>
          </cell>
          <cell r="S125">
            <v>10.469712351945853</v>
          </cell>
          <cell r="T125">
            <v>10</v>
          </cell>
          <cell r="U125">
            <v>28</v>
          </cell>
          <cell r="V125" t="str">
            <v>10:28</v>
          </cell>
        </row>
        <row r="126">
          <cell r="A126" t="str">
            <v>C12140</v>
          </cell>
          <cell r="B126" t="str">
            <v>R4 Total</v>
          </cell>
          <cell r="D126" t="str">
            <v>Region 4</v>
          </cell>
          <cell r="E126">
            <v>3984</v>
          </cell>
          <cell r="F126">
            <v>2889405</v>
          </cell>
          <cell r="G126">
            <v>12.087537650602409</v>
          </cell>
          <cell r="H126">
            <v>12</v>
          </cell>
          <cell r="I126">
            <v>5</v>
          </cell>
          <cell r="J126">
            <v>0.50347222222222221</v>
          </cell>
          <cell r="K126">
            <v>4332</v>
          </cell>
          <cell r="L126">
            <v>3055750</v>
          </cell>
          <cell r="M126">
            <v>11.756502000615574</v>
          </cell>
          <cell r="N126">
            <v>11</v>
          </cell>
          <cell r="O126">
            <v>45</v>
          </cell>
          <cell r="P126" t="str">
            <v>11:45</v>
          </cell>
          <cell r="Q126">
            <v>4061</v>
          </cell>
          <cell r="R126">
            <v>2776407</v>
          </cell>
          <cell r="S126">
            <v>11.394594927357794</v>
          </cell>
          <cell r="T126">
            <v>11</v>
          </cell>
          <cell r="U126">
            <v>23</v>
          </cell>
          <cell r="V126" t="str">
            <v>11:23</v>
          </cell>
        </row>
        <row r="127">
          <cell r="A127" t="str">
            <v>C12151</v>
          </cell>
          <cell r="B127" t="str">
            <v>R5</v>
          </cell>
          <cell r="C127" t="str">
            <v>R501</v>
          </cell>
          <cell r="D127" t="str">
            <v>BGT</v>
          </cell>
          <cell r="E127">
            <v>968</v>
          </cell>
          <cell r="F127">
            <v>668148</v>
          </cell>
          <cell r="G127">
            <v>11.50392561983471</v>
          </cell>
          <cell r="H127">
            <v>11</v>
          </cell>
          <cell r="I127">
            <v>30</v>
          </cell>
          <cell r="J127">
            <v>0.47916666666666669</v>
          </cell>
          <cell r="K127">
            <v>1055</v>
          </cell>
          <cell r="L127">
            <v>672573</v>
          </cell>
          <cell r="M127">
            <v>10.625165876777253</v>
          </cell>
          <cell r="N127">
            <v>10</v>
          </cell>
          <cell r="O127">
            <v>37</v>
          </cell>
          <cell r="P127" t="str">
            <v>10:37</v>
          </cell>
          <cell r="Q127">
            <v>1450</v>
          </cell>
          <cell r="R127">
            <v>741746</v>
          </cell>
          <cell r="S127">
            <v>8.525816091954022</v>
          </cell>
          <cell r="T127">
            <v>8</v>
          </cell>
          <cell r="U127">
            <v>31</v>
          </cell>
          <cell r="V127" t="str">
            <v>8:31</v>
          </cell>
        </row>
        <row r="128">
          <cell r="A128" t="str">
            <v>C12152</v>
          </cell>
          <cell r="B128">
            <v>0</v>
          </cell>
          <cell r="C128" t="str">
            <v>R502</v>
          </cell>
          <cell r="D128" t="str">
            <v>EKC</v>
          </cell>
          <cell r="E128">
            <v>1010</v>
          </cell>
          <cell r="F128">
            <v>630786</v>
          </cell>
          <cell r="G128">
            <v>10.4090099009901</v>
          </cell>
          <cell r="H128">
            <v>10</v>
          </cell>
          <cell r="I128">
            <v>24</v>
          </cell>
          <cell r="J128">
            <v>0.43333333333333335</v>
          </cell>
          <cell r="K128">
            <v>835</v>
          </cell>
          <cell r="L128">
            <v>467613</v>
          </cell>
          <cell r="M128">
            <v>9.3335928143712579</v>
          </cell>
          <cell r="N128">
            <v>9</v>
          </cell>
          <cell r="O128">
            <v>20</v>
          </cell>
          <cell r="P128" t="str">
            <v>9:20</v>
          </cell>
          <cell r="Q128">
            <v>802</v>
          </cell>
          <cell r="R128">
            <v>473144</v>
          </cell>
          <cell r="S128">
            <v>9.8325852036575228</v>
          </cell>
          <cell r="T128">
            <v>9</v>
          </cell>
          <cell r="U128">
            <v>49</v>
          </cell>
          <cell r="V128" t="str">
            <v>9:49</v>
          </cell>
        </row>
        <row r="129">
          <cell r="A129" t="str">
            <v>C12153</v>
          </cell>
          <cell r="B129">
            <v>0</v>
          </cell>
          <cell r="C129" t="str">
            <v>R503</v>
          </cell>
          <cell r="D129" t="str">
            <v>LTY</v>
          </cell>
          <cell r="E129">
            <v>230</v>
          </cell>
          <cell r="F129">
            <v>100432</v>
          </cell>
          <cell r="G129">
            <v>7.2776811594202906</v>
          </cell>
          <cell r="H129">
            <v>7</v>
          </cell>
          <cell r="I129">
            <v>16</v>
          </cell>
          <cell r="J129">
            <v>0.30277777777777776</v>
          </cell>
          <cell r="K129">
            <v>213</v>
          </cell>
          <cell r="L129">
            <v>86637</v>
          </cell>
          <cell r="M129">
            <v>6.7791079812206574</v>
          </cell>
          <cell r="N129">
            <v>6</v>
          </cell>
          <cell r="O129">
            <v>46</v>
          </cell>
          <cell r="P129" t="str">
            <v>6:46</v>
          </cell>
          <cell r="Q129">
            <v>222</v>
          </cell>
          <cell r="R129">
            <v>88739</v>
          </cell>
          <cell r="S129">
            <v>6.6620870870870874</v>
          </cell>
          <cell r="T129">
            <v>6</v>
          </cell>
          <cell r="U129">
            <v>39</v>
          </cell>
          <cell r="V129" t="str">
            <v>6:39</v>
          </cell>
        </row>
        <row r="130">
          <cell r="A130" t="str">
            <v>C12154</v>
          </cell>
          <cell r="B130">
            <v>0</v>
          </cell>
          <cell r="C130" t="str">
            <v>R504</v>
          </cell>
          <cell r="D130" t="str">
            <v>NGK</v>
          </cell>
          <cell r="E130">
            <v>531</v>
          </cell>
          <cell r="F130">
            <v>282185</v>
          </cell>
          <cell r="G130">
            <v>8.8570307595731315</v>
          </cell>
          <cell r="H130">
            <v>8</v>
          </cell>
          <cell r="I130">
            <v>51</v>
          </cell>
          <cell r="J130">
            <v>0.36874999999999997</v>
          </cell>
          <cell r="K130">
            <v>482</v>
          </cell>
          <cell r="L130">
            <v>229146</v>
          </cell>
          <cell r="M130">
            <v>7.9234439834024899</v>
          </cell>
          <cell r="N130">
            <v>7</v>
          </cell>
          <cell r="O130">
            <v>55</v>
          </cell>
          <cell r="P130" t="str">
            <v>7:55</v>
          </cell>
          <cell r="Q130">
            <v>524</v>
          </cell>
          <cell r="R130">
            <v>275070</v>
          </cell>
          <cell r="S130">
            <v>8.7490458015267176</v>
          </cell>
          <cell r="T130">
            <v>8</v>
          </cell>
          <cell r="U130">
            <v>44</v>
          </cell>
          <cell r="V130" t="str">
            <v>8:44</v>
          </cell>
        </row>
        <row r="131">
          <cell r="A131" t="str">
            <v>C12155</v>
          </cell>
          <cell r="B131">
            <v>0</v>
          </cell>
          <cell r="C131" t="str">
            <v>R505</v>
          </cell>
          <cell r="D131" t="str">
            <v>PPG</v>
          </cell>
          <cell r="E131">
            <v>580</v>
          </cell>
          <cell r="F131">
            <v>344156</v>
          </cell>
          <cell r="G131">
            <v>9.889540229885057</v>
          </cell>
          <cell r="H131">
            <v>9</v>
          </cell>
          <cell r="I131">
            <v>53</v>
          </cell>
          <cell r="J131">
            <v>0.41180555555555554</v>
          </cell>
          <cell r="K131">
            <v>506</v>
          </cell>
          <cell r="L131">
            <v>266258</v>
          </cell>
          <cell r="M131">
            <v>8.7700263504611335</v>
          </cell>
          <cell r="N131">
            <v>8</v>
          </cell>
          <cell r="O131">
            <v>46</v>
          </cell>
          <cell r="P131" t="str">
            <v>8:46</v>
          </cell>
          <cell r="Q131">
            <v>544</v>
          </cell>
          <cell r="R131">
            <v>285932</v>
          </cell>
          <cell r="S131">
            <v>8.7601715686274506</v>
          </cell>
          <cell r="T131">
            <v>8</v>
          </cell>
          <cell r="U131">
            <v>45</v>
          </cell>
          <cell r="V131" t="str">
            <v>8:45</v>
          </cell>
        </row>
        <row r="132">
          <cell r="A132" t="str">
            <v>C12156</v>
          </cell>
          <cell r="B132">
            <v>0</v>
          </cell>
          <cell r="C132" t="str">
            <v>R506</v>
          </cell>
          <cell r="D132" t="str">
            <v>PSN</v>
          </cell>
          <cell r="E132">
            <v>600</v>
          </cell>
          <cell r="F132">
            <v>343180</v>
          </cell>
          <cell r="G132">
            <v>9.5327777777777776</v>
          </cell>
          <cell r="H132">
            <v>9</v>
          </cell>
          <cell r="I132">
            <v>31</v>
          </cell>
          <cell r="J132">
            <v>0.39652777777777781</v>
          </cell>
          <cell r="K132">
            <v>609</v>
          </cell>
          <cell r="L132">
            <v>352833</v>
          </cell>
          <cell r="M132">
            <v>9.6560755336617419</v>
          </cell>
          <cell r="N132">
            <v>9</v>
          </cell>
          <cell r="O132">
            <v>39</v>
          </cell>
          <cell r="P132" t="str">
            <v>9:39</v>
          </cell>
          <cell r="Q132">
            <v>509</v>
          </cell>
          <cell r="R132">
            <v>303710</v>
          </cell>
          <cell r="S132">
            <v>9.9446627373935819</v>
          </cell>
          <cell r="T132">
            <v>9</v>
          </cell>
          <cell r="U132">
            <v>56</v>
          </cell>
          <cell r="V132" t="str">
            <v>9:56</v>
          </cell>
        </row>
        <row r="133">
          <cell r="A133" t="str">
            <v>C12157</v>
          </cell>
          <cell r="B133">
            <v>0</v>
          </cell>
          <cell r="C133" t="str">
            <v>R507</v>
          </cell>
          <cell r="D133" t="str">
            <v>RBN</v>
          </cell>
          <cell r="E133">
            <v>335</v>
          </cell>
          <cell r="F133">
            <v>147624</v>
          </cell>
          <cell r="G133">
            <v>7.3444776119402979</v>
          </cell>
          <cell r="H133">
            <v>7</v>
          </cell>
          <cell r="I133">
            <v>20</v>
          </cell>
          <cell r="J133">
            <v>0.30555555555555552</v>
          </cell>
          <cell r="K133">
            <v>297</v>
          </cell>
          <cell r="L133">
            <v>147433</v>
          </cell>
          <cell r="M133">
            <v>8.2734567901234559</v>
          </cell>
          <cell r="N133">
            <v>8</v>
          </cell>
          <cell r="O133">
            <v>16</v>
          </cell>
          <cell r="P133" t="str">
            <v>8:16</v>
          </cell>
          <cell r="Q133">
            <v>276</v>
          </cell>
          <cell r="R133">
            <v>166824</v>
          </cell>
          <cell r="S133">
            <v>10.07391304347826</v>
          </cell>
          <cell r="T133">
            <v>10</v>
          </cell>
          <cell r="U133">
            <v>4</v>
          </cell>
          <cell r="V133" t="str">
            <v>10:04</v>
          </cell>
        </row>
        <row r="134">
          <cell r="A134" t="str">
            <v>C12158</v>
          </cell>
          <cell r="B134">
            <v>0</v>
          </cell>
          <cell r="C134" t="str">
            <v>R508</v>
          </cell>
          <cell r="D134" t="str">
            <v>TNB</v>
          </cell>
          <cell r="E134">
            <v>490</v>
          </cell>
          <cell r="F134">
            <v>350061</v>
          </cell>
          <cell r="G134">
            <v>11.906836734693877</v>
          </cell>
          <cell r="H134">
            <v>11</v>
          </cell>
          <cell r="I134">
            <v>54</v>
          </cell>
          <cell r="J134">
            <v>0.49583333333333335</v>
          </cell>
          <cell r="K134">
            <v>434</v>
          </cell>
          <cell r="L134">
            <v>314678</v>
          </cell>
          <cell r="M134">
            <v>12.084408602150539</v>
          </cell>
          <cell r="N134">
            <v>12</v>
          </cell>
          <cell r="O134">
            <v>5</v>
          </cell>
          <cell r="P134" t="str">
            <v>12:05</v>
          </cell>
          <cell r="Q134">
            <v>484</v>
          </cell>
          <cell r="R134">
            <v>326402</v>
          </cell>
          <cell r="S134">
            <v>11.239738292011019</v>
          </cell>
          <cell r="T134">
            <v>11</v>
          </cell>
          <cell r="U134">
            <v>14</v>
          </cell>
          <cell r="V134" t="str">
            <v>11:14</v>
          </cell>
        </row>
        <row r="135">
          <cell r="A135" t="str">
            <v>C12150</v>
          </cell>
          <cell r="B135" t="str">
            <v>R5 Total</v>
          </cell>
          <cell r="D135" t="str">
            <v>Region 5</v>
          </cell>
          <cell r="E135">
            <v>4744</v>
          </cell>
          <cell r="F135">
            <v>2866572</v>
          </cell>
          <cell r="G135">
            <v>10.070868465430017</v>
          </cell>
          <cell r="H135">
            <v>10</v>
          </cell>
          <cell r="I135">
            <v>4</v>
          </cell>
          <cell r="J135">
            <v>0.41944444444444445</v>
          </cell>
          <cell r="K135">
            <v>4431</v>
          </cell>
          <cell r="L135">
            <v>2537171</v>
          </cell>
          <cell r="M135">
            <v>9.5432596103212219</v>
          </cell>
          <cell r="N135">
            <v>9</v>
          </cell>
          <cell r="O135">
            <v>32</v>
          </cell>
          <cell r="P135" t="str">
            <v>9:32</v>
          </cell>
          <cell r="Q135">
            <v>4811</v>
          </cell>
          <cell r="R135">
            <v>2661567</v>
          </cell>
          <cell r="S135">
            <v>9.2204219496986077</v>
          </cell>
          <cell r="T135">
            <v>9</v>
          </cell>
          <cell r="U135">
            <v>13</v>
          </cell>
          <cell r="V135" t="str">
            <v>9:13</v>
          </cell>
        </row>
        <row r="136">
          <cell r="A136" t="str">
            <v>C12100</v>
          </cell>
          <cell r="B136" t="str">
            <v>Total</v>
          </cell>
          <cell r="D136" t="str">
            <v>Network Services</v>
          </cell>
          <cell r="E136">
            <v>22117</v>
          </cell>
          <cell r="F136">
            <v>13438099</v>
          </cell>
          <cell r="G136">
            <v>10.126523338005455</v>
          </cell>
          <cell r="H136">
            <v>10</v>
          </cell>
          <cell r="I136">
            <v>7</v>
          </cell>
          <cell r="J136">
            <v>0.42152777777777778</v>
          </cell>
          <cell r="K136">
            <v>21484</v>
          </cell>
          <cell r="L136">
            <v>13328792</v>
          </cell>
          <cell r="M136">
            <v>10.340091851300192</v>
          </cell>
          <cell r="N136">
            <v>10</v>
          </cell>
          <cell r="O136">
            <v>20</v>
          </cell>
          <cell r="P136" t="str">
            <v>10:20</v>
          </cell>
          <cell r="Q136">
            <v>21602</v>
          </cell>
          <cell r="R136">
            <v>12549271</v>
          </cell>
          <cell r="S136">
            <v>9.6821829768848566</v>
          </cell>
          <cell r="T136">
            <v>9</v>
          </cell>
          <cell r="U136">
            <v>40</v>
          </cell>
          <cell r="V136" t="str">
            <v>9:40</v>
          </cell>
        </row>
      </sheetData>
      <sheetData sheetId="1" refreshError="1"/>
      <sheetData sheetId="2" refreshError="1"/>
      <sheetData sheetId="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Pane"/>
      <sheetName val="Data Loaded"/>
      <sheetName val="DataGraph"/>
      <sheetName val="Graphs"/>
    </sheetNames>
    <sheetDataSet>
      <sheetData sheetId="0" refreshError="1">
        <row r="4">
          <cell r="G4">
            <v>38255.457303240742</v>
          </cell>
        </row>
        <row r="6">
          <cell r="G6" t="str">
            <v>D7</v>
          </cell>
        </row>
        <row r="8">
          <cell r="B8">
            <v>329.8</v>
          </cell>
          <cell r="C8">
            <v>-0.3</v>
          </cell>
          <cell r="E8">
            <v>6.1</v>
          </cell>
          <cell r="F8">
            <v>5.95</v>
          </cell>
          <cell r="G8" t="str">
            <v>NRD337M06</v>
          </cell>
        </row>
        <row r="9">
          <cell r="G9">
            <v>330</v>
          </cell>
        </row>
      </sheetData>
      <sheetData sheetId="1"/>
      <sheetData sheetId="2" refreshError="1">
        <row r="1">
          <cell r="D1">
            <v>330</v>
          </cell>
        </row>
        <row r="3">
          <cell r="B3">
            <v>329.8</v>
          </cell>
          <cell r="C3">
            <v>-6.0606060606057159E-2</v>
          </cell>
          <cell r="D3">
            <v>-0.3</v>
          </cell>
          <cell r="H3">
            <v>6.1</v>
          </cell>
          <cell r="I3">
            <v>5.95</v>
          </cell>
        </row>
        <row r="203">
          <cell r="B203">
            <v>0.99906942276002519</v>
          </cell>
          <cell r="H203">
            <v>0.99781537106665397</v>
          </cell>
        </row>
        <row r="204">
          <cell r="B204">
            <v>40</v>
          </cell>
          <cell r="H204">
            <v>40</v>
          </cell>
        </row>
        <row r="205">
          <cell r="B205">
            <v>0.99305605643272299</v>
          </cell>
          <cell r="C205">
            <v>-4.41</v>
          </cell>
          <cell r="D205">
            <v>-4.41</v>
          </cell>
          <cell r="H205">
            <v>1.0116092352727319</v>
          </cell>
          <cell r="I205">
            <v>3.4650000000000003</v>
          </cell>
          <cell r="J205">
            <v>3.4650000000000003</v>
          </cell>
        </row>
        <row r="206">
          <cell r="B206">
            <v>-0.28579870104132832</v>
          </cell>
          <cell r="C206">
            <v>3.5666666666666633</v>
          </cell>
          <cell r="D206">
            <v>3.5666666666666633</v>
          </cell>
          <cell r="H206">
            <v>-0.24448269443911563</v>
          </cell>
          <cell r="I206">
            <v>7.8100000000000005</v>
          </cell>
          <cell r="J206">
            <v>7.8100000000000005</v>
          </cell>
        </row>
        <row r="209">
          <cell r="C209">
            <v>0.5</v>
          </cell>
          <cell r="H209">
            <v>0.5</v>
          </cell>
        </row>
        <row r="210">
          <cell r="C210">
            <v>-0.5</v>
          </cell>
          <cell r="H210">
            <v>-0.5</v>
          </cell>
        </row>
        <row r="212">
          <cell r="C212">
            <v>0.95</v>
          </cell>
          <cell r="H212">
            <v>0.95</v>
          </cell>
        </row>
        <row r="213">
          <cell r="C213">
            <v>0.5</v>
          </cell>
          <cell r="H213">
            <v>0.5</v>
          </cell>
        </row>
        <row r="214">
          <cell r="C214">
            <v>-0.5</v>
          </cell>
          <cell r="H214">
            <v>-0.5</v>
          </cell>
        </row>
      </sheetData>
      <sheetData sheetId="3"/>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เครื่องจักร"/>
      <sheetName val="Machine MasterList"/>
      <sheetName val="data"/>
    </sheetNames>
    <sheetDataSet>
      <sheetData sheetId="0"/>
      <sheetData sheetId="1"/>
      <sheetData sheetId="2">
        <row r="1">
          <cell r="A1" t="str">
            <v>ใช่</v>
          </cell>
          <cell r="B1" t="str">
            <v xml:space="preserve"> ...</v>
          </cell>
          <cell r="F1" t="str">
            <v>ใหม่</v>
          </cell>
          <cell r="H1" t="str">
            <v xml:space="preserve"> ...</v>
          </cell>
          <cell r="J1" t="str">
            <v>อาหารสัตว์ : อื่นๆ</v>
          </cell>
        </row>
        <row r="2">
          <cell r="A2" t="str">
            <v>ไม่ใช่</v>
          </cell>
          <cell r="B2" t="str">
            <v>...</v>
          </cell>
          <cell r="F2" t="str">
            <v>เก่า</v>
          </cell>
          <cell r="H2" t="str">
            <v>...</v>
          </cell>
        </row>
        <row r="3">
          <cell r="B3" t="str">
            <v>...</v>
          </cell>
          <cell r="H3" t="str">
            <v>...</v>
          </cell>
        </row>
        <row r="4">
          <cell r="B4" t="str">
            <v>...</v>
          </cell>
          <cell r="H4" t="str">
            <v>...</v>
          </cell>
        </row>
        <row r="5">
          <cell r="B5" t="str">
            <v>...</v>
          </cell>
          <cell r="H5" t="str">
            <v>...</v>
          </cell>
        </row>
        <row r="6">
          <cell r="B6" t="str">
            <v>...</v>
          </cell>
          <cell r="H6" t="str">
            <v>...</v>
          </cell>
        </row>
        <row r="7">
          <cell r="B7" t="str">
            <v>...</v>
          </cell>
          <cell r="H7" t="str">
            <v>...</v>
          </cell>
        </row>
        <row r="8">
          <cell r="B8" t="str">
            <v>...</v>
          </cell>
          <cell r="H8" t="str">
            <v>...</v>
          </cell>
        </row>
        <row r="9">
          <cell r="B9" t="str">
            <v>...</v>
          </cell>
          <cell r="H9" t="str">
            <v>...</v>
          </cell>
        </row>
        <row r="10">
          <cell r="B10" t="str">
            <v>...</v>
          </cell>
          <cell r="H10" t="str">
            <v>...</v>
          </cell>
        </row>
        <row r="11">
          <cell r="B11" t="str">
            <v>...</v>
          </cell>
          <cell r="H11" t="str">
            <v>...</v>
          </cell>
        </row>
        <row r="12">
          <cell r="B12" t="str">
            <v>...</v>
          </cell>
          <cell r="H12" t="str">
            <v>...</v>
          </cell>
        </row>
        <row r="13">
          <cell r="B13" t="str">
            <v>...</v>
          </cell>
          <cell r="H13" t="str">
            <v>...</v>
          </cell>
        </row>
        <row r="14">
          <cell r="B14" t="str">
            <v>...</v>
          </cell>
          <cell r="H14" t="str">
            <v>...</v>
          </cell>
        </row>
        <row r="15">
          <cell r="B15" t="str">
            <v>Carat</v>
          </cell>
          <cell r="H15" t="str">
            <v>Carat</v>
          </cell>
        </row>
        <row r="16">
          <cell r="B16" t="str">
            <v>Cubic centimetre</v>
          </cell>
          <cell r="H16" t="str">
            <v>Cubic centimetre</v>
          </cell>
        </row>
        <row r="17">
          <cell r="B17" t="str">
            <v>Cubic foot</v>
          </cell>
          <cell r="H17" t="str">
            <v>Cubic foot</v>
          </cell>
        </row>
        <row r="18">
          <cell r="B18" t="str">
            <v>Cubic metre</v>
          </cell>
          <cell r="H18" t="str">
            <v>Cubic metre</v>
          </cell>
        </row>
        <row r="19">
          <cell r="B19" t="str">
            <v>Currency</v>
          </cell>
          <cell r="H19" t="str">
            <v>Foot</v>
          </cell>
        </row>
        <row r="20">
          <cell r="B20" t="str">
            <v>Foot</v>
          </cell>
          <cell r="H20" t="str">
            <v>Frame</v>
          </cell>
        </row>
        <row r="21">
          <cell r="B21" t="str">
            <v>Frame</v>
          </cell>
          <cell r="H21" t="str">
            <v>Gram</v>
          </cell>
        </row>
        <row r="22">
          <cell r="B22" t="str">
            <v>Gram</v>
          </cell>
          <cell r="H22" t="str">
            <v>Kilo watt hour</v>
          </cell>
        </row>
        <row r="23">
          <cell r="B23" t="str">
            <v>Kilo watt hour</v>
          </cell>
          <cell r="H23" t="str">
            <v>Kilo-gram</v>
          </cell>
        </row>
        <row r="24">
          <cell r="B24" t="str">
            <v>Kilo-gram</v>
          </cell>
          <cell r="H24" t="str">
            <v>Kilometre</v>
          </cell>
        </row>
        <row r="25">
          <cell r="B25" t="str">
            <v>Kilometre</v>
          </cell>
          <cell r="H25" t="str">
            <v>Litre</v>
          </cell>
        </row>
        <row r="26">
          <cell r="B26" t="str">
            <v>Litre</v>
          </cell>
          <cell r="H26" t="str">
            <v>Metre</v>
          </cell>
        </row>
        <row r="27">
          <cell r="B27" t="str">
            <v>Metre</v>
          </cell>
          <cell r="H27" t="str">
            <v>Metric ton</v>
          </cell>
        </row>
        <row r="28">
          <cell r="B28" t="str">
            <v>Metric ton</v>
          </cell>
          <cell r="H28" t="str">
            <v>Onze</v>
          </cell>
        </row>
        <row r="29">
          <cell r="B29" t="str">
            <v>Onze</v>
          </cell>
          <cell r="H29" t="str">
            <v>Pair</v>
          </cell>
        </row>
        <row r="30">
          <cell r="B30" t="str">
            <v>Pair</v>
          </cell>
          <cell r="H30" t="str">
            <v>Piece</v>
          </cell>
        </row>
        <row r="31">
          <cell r="B31" t="str">
            <v>Piece</v>
          </cell>
          <cell r="H31" t="str">
            <v>Piece / Unit</v>
          </cell>
        </row>
        <row r="32">
          <cell r="B32" t="str">
            <v>Piece / Unit</v>
          </cell>
          <cell r="H32" t="str">
            <v>Pound</v>
          </cell>
        </row>
        <row r="33">
          <cell r="B33" t="str">
            <v>Pound</v>
          </cell>
          <cell r="H33" t="str">
            <v>Roll</v>
          </cell>
        </row>
        <row r="34">
          <cell r="B34" t="str">
            <v>Roll</v>
          </cell>
          <cell r="H34" t="str">
            <v>Set</v>
          </cell>
        </row>
        <row r="35">
          <cell r="B35" t="str">
            <v>Set</v>
          </cell>
          <cell r="H35" t="str">
            <v>Square foot</v>
          </cell>
        </row>
        <row r="36">
          <cell r="B36" t="str">
            <v>Square foot</v>
          </cell>
          <cell r="H36" t="str">
            <v>Square metre</v>
          </cell>
        </row>
        <row r="37">
          <cell r="B37" t="str">
            <v>Square metre</v>
          </cell>
          <cell r="H37" t="str">
            <v>Square yard</v>
          </cell>
        </row>
        <row r="38">
          <cell r="B38" t="str">
            <v>Square yard</v>
          </cell>
          <cell r="H38" t="str">
            <v>Ton</v>
          </cell>
        </row>
        <row r="39">
          <cell r="B39" t="str">
            <v>Ton</v>
          </cell>
          <cell r="H39" t="str">
            <v>Unit</v>
          </cell>
        </row>
        <row r="40">
          <cell r="B40" t="str">
            <v>Unit</v>
          </cell>
          <cell r="H40" t="str">
            <v>Yard</v>
          </cell>
        </row>
        <row r="41">
          <cell r="B41" t="str">
            <v>Yard</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cost cutting"/>
      <sheetName val="PL K.Acharee (2)"/>
      <sheetName val="summary"/>
      <sheetName val="PL K.Acharee"/>
      <sheetName val="CF K.Acharee"/>
      <sheetName val="FS True Online"/>
      <sheetName val="BS 2010"/>
      <sheetName val="BS 2011"/>
      <sheetName val="Revenue and Expenses Assumption"/>
      <sheetName val="Debt Loans"/>
      <sheetName val="Capex and PPE"/>
      <sheetName val="Actual"/>
      <sheetName val="Related"/>
      <sheetName val="Related Jun12"/>
      <sheetName val="Existing Depre"/>
      <sheetName val="Cash Capex bf 2012"/>
      <sheetName val="Forecast Sub"/>
      <sheetName val="Capex Phase 12"/>
      <sheetName val="Capex Phase 14"/>
      <sheetName val="license fee"/>
      <sheetName val="Project Base"/>
      <sheetName val="Detail MPLS"/>
      <sheetName val="Detail DDN"/>
      <sheetName val="Sub and ARPU Data"/>
      <sheetName val="Car Leasing"/>
      <sheetName val="monitor Apr 12"/>
      <sheetName val="BS"/>
      <sheetName val="Current&amp;Long_ConSo"/>
      <sheetName val="Buy52"/>
      <sheetName val="ขาย5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ISS2"/>
    </sheetNames>
    <definedNames>
      <definedName name="changecolor"/>
      <definedName name="color_CANCEL"/>
      <definedName name="color_DEFAULT"/>
      <definedName name="color_OK"/>
      <definedName name="colorlist_change"/>
    </defined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heetName val="2. DII"/>
      <sheetName val="3. SAL"/>
      <sheetName val="4. STK"/>
      <sheetName val="5. PO"/>
      <sheetName val="List"/>
      <sheetName val="Concept"/>
      <sheetName val="Sheet2"/>
      <sheetName val="Sheet1"/>
      <sheetName val="Back Order"/>
    </sheetNames>
    <sheetDataSet>
      <sheetData sheetId="0">
        <row r="3">
          <cell r="D3">
            <v>40417</v>
          </cell>
        </row>
        <row r="5">
          <cell r="H5" t="str">
            <v>08/10</v>
          </cell>
        </row>
      </sheetData>
      <sheetData sheetId="1"/>
      <sheetData sheetId="2"/>
      <sheetData sheetId="3"/>
      <sheetData sheetId="4"/>
      <sheetData sheetId="5"/>
      <sheetData sheetId="6"/>
      <sheetData sheetId="7"/>
      <sheetData sheetId="8"/>
      <sheetData sheetId="9"/>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quest"/>
      <sheetName val="List"/>
      <sheetName val="SH-B"/>
      <sheetName val="SH-D"/>
      <sheetName val="SH-G"/>
    </sheetNames>
    <sheetDataSet>
      <sheetData sheetId="0" refreshError="1"/>
      <sheetData sheetId="1"/>
      <sheetData sheetId="2" refreshError="1"/>
      <sheetData sheetId="3" refreshError="1"/>
      <sheetData sheetId="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or"/>
      <sheetName val="Contractor 2002"/>
      <sheetName val="Headcount"/>
      <sheetName val="CM"/>
      <sheetName val="FinOpp"/>
      <sheetName val="Commercial"/>
      <sheetName val="Engineer"/>
      <sheetName val="IT"/>
      <sheetName val="Legal"/>
      <sheetName val="HR"/>
      <sheetName val="Finance"/>
      <sheetName val="Executive"/>
      <sheetName val="Launch"/>
      <sheetName val="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or"/>
      <sheetName val="Contractor 2002"/>
      <sheetName val="Headcount"/>
      <sheetName val="CM"/>
      <sheetName val="FinOpp"/>
      <sheetName val="Commercial"/>
      <sheetName val="Engineer"/>
      <sheetName val="IT"/>
      <sheetName val="Legal"/>
      <sheetName val="HR"/>
      <sheetName val="Finance"/>
      <sheetName val="Executive"/>
      <sheetName val="Launch"/>
      <sheetName val="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JAN"/>
      <sheetName val="FEB"/>
      <sheetName val="MAR"/>
      <sheetName val="APR"/>
      <sheetName val="MAY"/>
      <sheetName val="JUN"/>
      <sheetName val="JUL"/>
      <sheetName val="AUG"/>
      <sheetName val="SEP"/>
      <sheetName val="OCT"/>
      <sheetName val="NOV"/>
      <sheetName val="DEC"/>
      <sheetName val="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
          <cell r="A3" t="str">
            <v>Measure Code</v>
          </cell>
          <cell r="B3" t="str">
            <v>Measure</v>
          </cell>
          <cell r="C3" t="str">
            <v>Target Y2002</v>
          </cell>
          <cell r="D3">
            <v>37257</v>
          </cell>
          <cell r="E3">
            <v>37288</v>
          </cell>
          <cell r="F3">
            <v>37316</v>
          </cell>
          <cell r="G3">
            <v>37347</v>
          </cell>
          <cell r="H3">
            <v>37377</v>
          </cell>
          <cell r="I3">
            <v>37408</v>
          </cell>
          <cell r="J3">
            <v>37438</v>
          </cell>
          <cell r="K3">
            <v>37469</v>
          </cell>
          <cell r="L3">
            <v>37500</v>
          </cell>
          <cell r="M3">
            <v>37530</v>
          </cell>
          <cell r="N3">
            <v>37561</v>
          </cell>
          <cell r="O3">
            <v>37591</v>
          </cell>
          <cell r="Q3">
            <v>37257</v>
          </cell>
          <cell r="R3">
            <v>37288</v>
          </cell>
          <cell r="S3">
            <v>37316</v>
          </cell>
          <cell r="T3">
            <v>37347</v>
          </cell>
          <cell r="U3">
            <v>37377</v>
          </cell>
          <cell r="V3">
            <v>37408</v>
          </cell>
          <cell r="W3">
            <v>37438</v>
          </cell>
          <cell r="X3">
            <v>37469</v>
          </cell>
          <cell r="Y3">
            <v>37500</v>
          </cell>
          <cell r="Z3">
            <v>37530</v>
          </cell>
          <cell r="AA3">
            <v>37561</v>
          </cell>
          <cell r="AB3">
            <v>37591</v>
          </cell>
        </row>
        <row r="4">
          <cell r="A4" t="str">
            <v>A0100000</v>
          </cell>
          <cell r="B4" t="str">
            <v>Corporate Revenue</v>
          </cell>
          <cell r="C4" t="str">
            <v>20,571.20</v>
          </cell>
          <cell r="D4" t="str">
            <v>-</v>
          </cell>
          <cell r="E4" t="str">
            <v>-</v>
          </cell>
          <cell r="F4" t="str">
            <v>-</v>
          </cell>
          <cell r="G4" t="str">
            <v>-</v>
          </cell>
          <cell r="H4" t="str">
            <v>-</v>
          </cell>
          <cell r="I4">
            <v>10139.91</v>
          </cell>
          <cell r="J4" t="str">
            <v>-</v>
          </cell>
          <cell r="K4"/>
          <cell r="L4"/>
          <cell r="M4"/>
          <cell r="N4"/>
          <cell r="O4"/>
          <cell r="Q4" t="str">
            <v>-</v>
          </cell>
          <cell r="R4" t="str">
            <v>-</v>
          </cell>
          <cell r="S4" t="str">
            <v>-</v>
          </cell>
          <cell r="T4" t="str">
            <v>-</v>
          </cell>
          <cell r="U4" t="str">
            <v>-</v>
          </cell>
          <cell r="V4">
            <v>10139.91</v>
          </cell>
          <cell r="W4">
            <v>10139.91</v>
          </cell>
          <cell r="X4"/>
          <cell r="Y4"/>
          <cell r="Z4"/>
          <cell r="AA4"/>
          <cell r="AB4"/>
        </row>
        <row r="5">
          <cell r="A5" t="str">
            <v>A0200000</v>
          </cell>
          <cell r="B5" t="str">
            <v>Corporate OPEX Budget Control</v>
          </cell>
          <cell r="C5" t="str">
            <v>Within budget to 2% under budget</v>
          </cell>
          <cell r="D5" t="str">
            <v>-</v>
          </cell>
          <cell r="E5" t="str">
            <v>-</v>
          </cell>
          <cell r="F5" t="str">
            <v>-</v>
          </cell>
          <cell r="G5" t="str">
            <v>-</v>
          </cell>
          <cell r="H5" t="str">
            <v>-</v>
          </cell>
          <cell r="I5">
            <v>2605.2399999999998</v>
          </cell>
          <cell r="J5" t="str">
            <v>-</v>
          </cell>
          <cell r="K5"/>
          <cell r="L5"/>
          <cell r="M5"/>
          <cell r="N5"/>
          <cell r="O5"/>
          <cell r="Q5" t="str">
            <v>-</v>
          </cell>
          <cell r="R5" t="str">
            <v>-</v>
          </cell>
          <cell r="S5" t="str">
            <v>-</v>
          </cell>
          <cell r="T5" t="str">
            <v>-</v>
          </cell>
          <cell r="U5" t="str">
            <v>-</v>
          </cell>
          <cell r="V5">
            <v>2605.2399999999998</v>
          </cell>
          <cell r="W5">
            <v>2605.2399999999998</v>
          </cell>
          <cell r="X5"/>
          <cell r="Y5"/>
          <cell r="Z5"/>
          <cell r="AA5"/>
          <cell r="AB5"/>
        </row>
        <row r="6">
          <cell r="A6" t="str">
            <v>A0200001</v>
          </cell>
          <cell r="B6" t="str">
            <v>Department OPEX Budget Control (SAN)</v>
          </cell>
          <cell r="C6" t="str">
            <v>Within budget to 2% under budget</v>
          </cell>
          <cell r="D6">
            <v>1.069</v>
          </cell>
          <cell r="E6">
            <v>0.91930000000000001</v>
          </cell>
          <cell r="F6">
            <v>0.87919999999999998</v>
          </cell>
          <cell r="G6">
            <v>1.0603</v>
          </cell>
          <cell r="H6">
            <v>0.9335</v>
          </cell>
          <cell r="I6">
            <v>0.83120000000000005</v>
          </cell>
          <cell r="J6">
            <v>0.87919999999999998</v>
          </cell>
          <cell r="K6"/>
          <cell r="L6"/>
          <cell r="M6"/>
          <cell r="N6"/>
          <cell r="O6"/>
          <cell r="Q6">
            <v>1.069</v>
          </cell>
          <cell r="R6">
            <v>0.99309999999999998</v>
          </cell>
          <cell r="S6">
            <v>0.95240000000000002</v>
          </cell>
          <cell r="T6">
            <v>0.97940000000000005</v>
          </cell>
          <cell r="U6">
            <v>0.96989999999999998</v>
          </cell>
          <cell r="V6">
            <v>0.93789999999999996</v>
          </cell>
          <cell r="W6">
            <v>0.92900000000000005</v>
          </cell>
          <cell r="X6"/>
          <cell r="Y6"/>
          <cell r="Z6"/>
          <cell r="AA6"/>
          <cell r="AB6"/>
        </row>
        <row r="7">
          <cell r="A7" t="str">
            <v>A0210002</v>
          </cell>
          <cell r="B7" t="str">
            <v>Department OPEX Budget Control (CNO)</v>
          </cell>
          <cell r="C7" t="str">
            <v>Within budget to 2% under budget</v>
          </cell>
          <cell r="D7">
            <v>0.97470000000000001</v>
          </cell>
          <cell r="E7">
            <v>1.0580000000000001</v>
          </cell>
          <cell r="F7">
            <v>0.90480000000000005</v>
          </cell>
          <cell r="G7">
            <v>1.1243000000000001</v>
          </cell>
          <cell r="H7">
            <v>0.99709999999999999</v>
          </cell>
          <cell r="I7">
            <v>1.0034000000000001</v>
          </cell>
          <cell r="J7">
            <v>0.96430000000000005</v>
          </cell>
          <cell r="K7"/>
          <cell r="L7"/>
          <cell r="M7"/>
          <cell r="N7"/>
          <cell r="O7"/>
          <cell r="Q7">
            <v>0.97470000000000001</v>
          </cell>
          <cell r="R7">
            <v>1.0163</v>
          </cell>
          <cell r="S7">
            <v>0.97650000000000003</v>
          </cell>
          <cell r="T7">
            <v>1.0128999999999999</v>
          </cell>
          <cell r="U7">
            <v>0.9748</v>
          </cell>
          <cell r="V7">
            <v>0.97970000000000002</v>
          </cell>
          <cell r="W7">
            <v>0.97750000000000004</v>
          </cell>
          <cell r="X7"/>
          <cell r="Y7"/>
          <cell r="Z7"/>
          <cell r="AA7"/>
          <cell r="AB7"/>
        </row>
        <row r="8">
          <cell r="A8" t="str">
            <v>A0220002</v>
          </cell>
          <cell r="B8" t="str">
            <v>Department OPEX Budget Control (NWC)</v>
          </cell>
          <cell r="C8" t="str">
            <v>Within budget to 2% under budget</v>
          </cell>
          <cell r="D8">
            <v>1.1860999999999999</v>
          </cell>
          <cell r="E8">
            <v>0.64400000000000002</v>
          </cell>
          <cell r="F8">
            <v>0.623</v>
          </cell>
          <cell r="G8">
            <v>1.1577999999999999</v>
          </cell>
          <cell r="H8">
            <v>0.5484</v>
          </cell>
          <cell r="I8">
            <v>0.88139999999999996</v>
          </cell>
          <cell r="J8">
            <v>0.45319999999999999</v>
          </cell>
          <cell r="K8"/>
          <cell r="L8"/>
          <cell r="M8"/>
          <cell r="N8"/>
          <cell r="O8"/>
          <cell r="Q8">
            <v>1.1860999999999999</v>
          </cell>
          <cell r="R8">
            <v>0.86809999999999998</v>
          </cell>
          <cell r="S8">
            <v>0.75290000000000001</v>
          </cell>
          <cell r="T8">
            <v>0.85799999999999998</v>
          </cell>
          <cell r="U8">
            <v>0.78010000000000002</v>
          </cell>
          <cell r="V8">
            <v>0.80610000000000004</v>
          </cell>
          <cell r="W8">
            <v>0.7288</v>
          </cell>
          <cell r="X8"/>
          <cell r="Y8"/>
          <cell r="Z8"/>
          <cell r="AA8"/>
          <cell r="AB8"/>
        </row>
        <row r="9">
          <cell r="A9" t="str">
            <v>A0220104</v>
          </cell>
          <cell r="B9" t="str">
            <v>Department OPEX Budget Control (NWC-CC)</v>
          </cell>
          <cell r="C9" t="str">
            <v>Within budget to 2% under budget</v>
          </cell>
          <cell r="D9">
            <v>0.92449999999999999</v>
          </cell>
          <cell r="E9">
            <v>0.83630000000000004</v>
          </cell>
          <cell r="F9">
            <v>0.85</v>
          </cell>
          <cell r="G9">
            <v>0.89570000000000005</v>
          </cell>
          <cell r="H9">
            <v>0.58499999999999996</v>
          </cell>
          <cell r="I9">
            <v>1.2230000000000001</v>
          </cell>
          <cell r="J9">
            <v>0.92720000000000002</v>
          </cell>
          <cell r="K9"/>
          <cell r="L9"/>
          <cell r="M9"/>
          <cell r="N9"/>
          <cell r="O9"/>
          <cell r="Q9">
            <v>0.92449999999999999</v>
          </cell>
          <cell r="R9">
            <v>0.88039999999999996</v>
          </cell>
          <cell r="S9">
            <v>0.87019999999999997</v>
          </cell>
          <cell r="T9">
            <v>0.87660000000000005</v>
          </cell>
          <cell r="U9">
            <v>0.81789999999999996</v>
          </cell>
          <cell r="V9">
            <v>0.88590000000000002</v>
          </cell>
          <cell r="W9">
            <v>0.89180000000000004</v>
          </cell>
          <cell r="X9"/>
          <cell r="Y9"/>
          <cell r="Z9"/>
          <cell r="AA9"/>
          <cell r="AB9"/>
        </row>
        <row r="10">
          <cell r="A10" t="str">
            <v>A0220204</v>
          </cell>
          <cell r="B10" t="str">
            <v>Department OPEX Budget Control (NWC-ISP)</v>
          </cell>
          <cell r="C10" t="str">
            <v>Within budget to 2% under budget</v>
          </cell>
          <cell r="D10">
            <v>0.64490000000000003</v>
          </cell>
          <cell r="E10">
            <v>0.71209999999999996</v>
          </cell>
          <cell r="F10">
            <v>0.70850000000000002</v>
          </cell>
          <cell r="G10">
            <v>0.77110000000000001</v>
          </cell>
          <cell r="H10">
            <v>0.7429</v>
          </cell>
          <cell r="I10">
            <v>0.70479999999999998</v>
          </cell>
          <cell r="J10">
            <v>0.90269999999999995</v>
          </cell>
          <cell r="K10"/>
          <cell r="L10"/>
          <cell r="M10"/>
          <cell r="N10"/>
          <cell r="O10"/>
          <cell r="Q10">
            <v>0.64490000000000003</v>
          </cell>
          <cell r="R10">
            <v>0</v>
          </cell>
          <cell r="S10">
            <v>0.68859999999999999</v>
          </cell>
          <cell r="T10">
            <v>0.70930000000000004</v>
          </cell>
          <cell r="U10">
            <v>0.71599999999999997</v>
          </cell>
          <cell r="V10">
            <v>0.71409999999999996</v>
          </cell>
          <cell r="W10">
            <v>0.74109999999999998</v>
          </cell>
          <cell r="X10"/>
          <cell r="Y10"/>
          <cell r="Z10"/>
          <cell r="AA10"/>
          <cell r="AB10"/>
        </row>
        <row r="11">
          <cell r="A11" t="str">
            <v>A0221003</v>
          </cell>
          <cell r="B11" t="str">
            <v>Department OPEX Budget Control (NWC-R1)</v>
          </cell>
          <cell r="C11" t="str">
            <v>Within budget to 2% under budget</v>
          </cell>
          <cell r="D11">
            <v>0.69279999999999997</v>
          </cell>
          <cell r="E11">
            <v>0.58360000000000001</v>
          </cell>
          <cell r="F11">
            <v>0.42409999999999998</v>
          </cell>
          <cell r="G11">
            <v>0.70199999999999996</v>
          </cell>
          <cell r="H11">
            <v>0.62460000000000004</v>
          </cell>
          <cell r="I11">
            <v>2.0165999999999999</v>
          </cell>
          <cell r="J11">
            <v>0.45600000000000002</v>
          </cell>
          <cell r="K11"/>
          <cell r="L11"/>
          <cell r="M11"/>
          <cell r="N11"/>
          <cell r="O11"/>
          <cell r="Q11">
            <v>0.69279999999999997</v>
          </cell>
          <cell r="R11">
            <v>0.63349999999999995</v>
          </cell>
          <cell r="S11">
            <v>0.93300000000000005</v>
          </cell>
          <cell r="T11">
            <v>0.87019999999999997</v>
          </cell>
          <cell r="U11">
            <v>0.80740000000000001</v>
          </cell>
          <cell r="V11">
            <v>1.0736000000000001</v>
          </cell>
          <cell r="W11">
            <v>0.96660000000000001</v>
          </cell>
          <cell r="X11"/>
          <cell r="Y11"/>
          <cell r="Z11"/>
          <cell r="AA11"/>
          <cell r="AB11"/>
        </row>
        <row r="12">
          <cell r="A12" t="str">
            <v>A0222003</v>
          </cell>
          <cell r="B12" t="str">
            <v>Department OPEX Budget Control (NWC-R2)</v>
          </cell>
          <cell r="C12" t="str">
            <v>Within budget to 2% under budget</v>
          </cell>
          <cell r="D12">
            <v>0.60760000000000003</v>
          </cell>
          <cell r="E12">
            <v>0.47870000000000001</v>
          </cell>
          <cell r="F12">
            <v>0.78559999999999997</v>
          </cell>
          <cell r="G12">
            <v>1.4525999999999999</v>
          </cell>
          <cell r="H12">
            <v>-6.2100000000000002E-2</v>
          </cell>
          <cell r="I12">
            <v>0.83399999999999996</v>
          </cell>
          <cell r="J12">
            <v>0.69750000000000001</v>
          </cell>
          <cell r="K12"/>
          <cell r="L12"/>
          <cell r="M12"/>
          <cell r="N12"/>
          <cell r="O12"/>
          <cell r="Q12">
            <v>0.60760000000000003</v>
          </cell>
          <cell r="R12">
            <v>0.53369999999999995</v>
          </cell>
          <cell r="S12">
            <v>0.93920000000000003</v>
          </cell>
          <cell r="T12">
            <v>1.0828</v>
          </cell>
          <cell r="U12">
            <v>0.76119999999999999</v>
          </cell>
          <cell r="V12">
            <v>0.77890000000000004</v>
          </cell>
          <cell r="W12">
            <v>0.76380000000000003</v>
          </cell>
          <cell r="X12"/>
          <cell r="Y12"/>
          <cell r="Z12"/>
          <cell r="AA12"/>
          <cell r="AB12"/>
        </row>
        <row r="13">
          <cell r="A13" t="str">
            <v>A0223003</v>
          </cell>
          <cell r="B13" t="str">
            <v>Department OPEX Budget Control (NWC-R3)</v>
          </cell>
          <cell r="C13" t="str">
            <v>Within budget to 2% under budget</v>
          </cell>
          <cell r="D13">
            <v>0.67079999999999995</v>
          </cell>
          <cell r="E13">
            <v>0.56640000000000001</v>
          </cell>
          <cell r="F13">
            <v>1.0749</v>
          </cell>
          <cell r="G13">
            <v>0.96640000000000004</v>
          </cell>
          <cell r="H13">
            <v>0.58420000000000005</v>
          </cell>
          <cell r="I13">
            <v>0.87770000000000004</v>
          </cell>
          <cell r="J13">
            <v>0.83879999999999999</v>
          </cell>
          <cell r="K13"/>
          <cell r="L13"/>
          <cell r="M13"/>
          <cell r="N13"/>
          <cell r="O13"/>
          <cell r="Q13">
            <v>0.67079999999999995</v>
          </cell>
          <cell r="R13">
            <v>0.61319999999999997</v>
          </cell>
          <cell r="S13">
            <v>0.91220000000000001</v>
          </cell>
          <cell r="T13">
            <v>0.92679999999999996</v>
          </cell>
          <cell r="U13">
            <v>0.83840000000000003</v>
          </cell>
          <cell r="V13">
            <v>0.84719999999999995</v>
          </cell>
          <cell r="W13">
            <v>0.84570000000000001</v>
          </cell>
          <cell r="X13"/>
          <cell r="Y13"/>
          <cell r="Z13"/>
          <cell r="AA13"/>
          <cell r="AB13"/>
        </row>
        <row r="14">
          <cell r="A14" t="str">
            <v>A0224003</v>
          </cell>
          <cell r="B14" t="str">
            <v>Department OPEX Budget Control (NWC-R4)</v>
          </cell>
          <cell r="C14" t="str">
            <v>Within budget to 2% under budget</v>
          </cell>
          <cell r="D14">
            <v>0.69669999999999999</v>
          </cell>
          <cell r="E14">
            <v>0.55149999999999999</v>
          </cell>
          <cell r="F14">
            <v>0.3906</v>
          </cell>
          <cell r="G14">
            <v>0.76539999999999997</v>
          </cell>
          <cell r="H14">
            <v>0.56069999999999998</v>
          </cell>
          <cell r="I14">
            <v>1.0322</v>
          </cell>
          <cell r="J14">
            <v>0.16619999999999999</v>
          </cell>
          <cell r="K14"/>
          <cell r="L14"/>
          <cell r="M14"/>
          <cell r="N14"/>
          <cell r="O14"/>
          <cell r="Q14">
            <v>0.69669999999999999</v>
          </cell>
          <cell r="R14">
            <v>0.61650000000000005</v>
          </cell>
          <cell r="S14">
            <v>0.68149999999999999</v>
          </cell>
          <cell r="T14">
            <v>0.69869999999999999</v>
          </cell>
          <cell r="U14">
            <v>0.66949999999999998</v>
          </cell>
          <cell r="V14">
            <v>0.73899999999999999</v>
          </cell>
          <cell r="W14">
            <v>0.51649999999999996</v>
          </cell>
          <cell r="X14"/>
          <cell r="Y14"/>
          <cell r="Z14"/>
          <cell r="AA14"/>
          <cell r="AB14"/>
        </row>
        <row r="15">
          <cell r="A15" t="str">
            <v>A0225003</v>
          </cell>
          <cell r="B15" t="str">
            <v>Department OPEX Budget Control (NWC-R5)</v>
          </cell>
          <cell r="C15" t="str">
            <v>Within budget to 2% under budget</v>
          </cell>
          <cell r="D15">
            <v>0.57650000000000001</v>
          </cell>
          <cell r="E15">
            <v>0.44850000000000001</v>
          </cell>
          <cell r="F15">
            <v>0.52890000000000004</v>
          </cell>
          <cell r="G15">
            <v>1.8304</v>
          </cell>
          <cell r="H15">
            <v>1.0455000000000001</v>
          </cell>
          <cell r="I15">
            <v>1.1571</v>
          </cell>
          <cell r="J15">
            <v>0.4264</v>
          </cell>
          <cell r="K15"/>
          <cell r="L15"/>
          <cell r="M15"/>
          <cell r="N15"/>
          <cell r="O15"/>
          <cell r="Q15">
            <v>0.57650000000000001</v>
          </cell>
          <cell r="R15">
            <v>0.50390000000000001</v>
          </cell>
          <cell r="S15">
            <v>0.42370000000000002</v>
          </cell>
          <cell r="T15">
            <v>0.81469999999999998</v>
          </cell>
          <cell r="U15">
            <v>0.87849999999999995</v>
          </cell>
          <cell r="V15">
            <v>0.94510000000000005</v>
          </cell>
          <cell r="W15">
            <v>0.85</v>
          </cell>
          <cell r="X15"/>
          <cell r="Y15"/>
          <cell r="Z15"/>
          <cell r="AA15"/>
          <cell r="AB15"/>
        </row>
        <row r="16">
          <cell r="A16" t="str">
            <v>A0230002</v>
          </cell>
          <cell r="B16" t="str">
            <v>Department OPEX Budget Control (BSA)</v>
          </cell>
          <cell r="C16" t="str">
            <v>Within budget to 2% under budget</v>
          </cell>
          <cell r="D16">
            <v>1.0501</v>
          </cell>
          <cell r="E16">
            <v>1.0606</v>
          </cell>
          <cell r="F16">
            <v>1.0904</v>
          </cell>
          <cell r="G16">
            <v>1.1822999999999999</v>
          </cell>
          <cell r="H16">
            <v>1.1947000000000001</v>
          </cell>
          <cell r="I16">
            <v>0.80900000000000005</v>
          </cell>
          <cell r="J16">
            <v>1.1746000000000001</v>
          </cell>
          <cell r="K16"/>
          <cell r="L16"/>
          <cell r="M16"/>
          <cell r="N16"/>
          <cell r="O16"/>
          <cell r="Q16">
            <v>1.0501</v>
          </cell>
          <cell r="R16">
            <v>1.0601</v>
          </cell>
          <cell r="S16">
            <v>1.0701000000000001</v>
          </cell>
          <cell r="T16">
            <v>1.0981000000000001</v>
          </cell>
          <cell r="U16">
            <v>1.1253</v>
          </cell>
          <cell r="V16">
            <v>0.96540000000000004</v>
          </cell>
          <cell r="W16">
            <v>1.0617000000000001</v>
          </cell>
          <cell r="X16"/>
          <cell r="Y16"/>
          <cell r="Z16"/>
          <cell r="AA16"/>
          <cell r="AB16"/>
        </row>
        <row r="17">
          <cell r="A17" t="str">
            <v>A0231003</v>
          </cell>
          <cell r="B17" t="str">
            <v>Department OPEX Budget Control (Region 1)</v>
          </cell>
          <cell r="C17" t="str">
            <v>Within budget to 2% under budget</v>
          </cell>
          <cell r="D17">
            <v>1.1134999999999999</v>
          </cell>
          <cell r="E17">
            <v>1.0848</v>
          </cell>
          <cell r="F17">
            <v>1.1413</v>
          </cell>
          <cell r="G17">
            <v>0.97309999999999997</v>
          </cell>
          <cell r="H17">
            <v>1.0434000000000001</v>
          </cell>
          <cell r="I17">
            <v>0.88460000000000005</v>
          </cell>
          <cell r="J17">
            <v>1.0086999999999999</v>
          </cell>
          <cell r="K17"/>
          <cell r="L17"/>
          <cell r="M17"/>
          <cell r="N17"/>
          <cell r="O17"/>
          <cell r="Q17">
            <v>1.1134999999999999</v>
          </cell>
          <cell r="R17">
            <v>1.0991</v>
          </cell>
          <cell r="S17">
            <v>1.113</v>
          </cell>
          <cell r="T17">
            <v>0.98799999999999999</v>
          </cell>
          <cell r="U17">
            <v>1.0129999999999999</v>
          </cell>
          <cell r="V17">
            <v>0.92979999999999996</v>
          </cell>
          <cell r="W17">
            <v>0.98899999999999999</v>
          </cell>
          <cell r="X17"/>
          <cell r="Y17"/>
          <cell r="Z17"/>
          <cell r="AA17"/>
          <cell r="AB17"/>
        </row>
        <row r="18">
          <cell r="A18" t="str">
            <v>A0231104</v>
          </cell>
          <cell r="B18" t="str">
            <v>Department OPEX Budget Control (ASD)</v>
          </cell>
          <cell r="C18" t="str">
            <v>Within budget to 2% under budget</v>
          </cell>
          <cell r="D18">
            <v>1.3937999999999999</v>
          </cell>
          <cell r="E18">
            <v>1.2299</v>
          </cell>
          <cell r="F18">
            <v>1.2434000000000001</v>
          </cell>
          <cell r="G18">
            <v>1.0952</v>
          </cell>
          <cell r="H18">
            <v>1.0873999999999999</v>
          </cell>
          <cell r="I18">
            <v>0.79049999999999998</v>
          </cell>
          <cell r="J18">
            <v>1.0321</v>
          </cell>
          <cell r="K18"/>
          <cell r="L18"/>
          <cell r="M18"/>
          <cell r="N18"/>
          <cell r="O18"/>
          <cell r="Q18">
            <v>1.3937999999999999</v>
          </cell>
          <cell r="R18">
            <v>1.3113999999999999</v>
          </cell>
          <cell r="S18">
            <v>1.2889999999999999</v>
          </cell>
          <cell r="T18">
            <v>1.0266</v>
          </cell>
          <cell r="U18">
            <v>1.0386</v>
          </cell>
          <cell r="V18">
            <v>0.92969999999999997</v>
          </cell>
          <cell r="W18">
            <v>0.98909999999999998</v>
          </cell>
          <cell r="X18"/>
          <cell r="Y18"/>
          <cell r="Z18"/>
          <cell r="AA18"/>
          <cell r="AB18"/>
        </row>
        <row r="19">
          <cell r="A19" t="str">
            <v>A0231204</v>
          </cell>
          <cell r="B19" t="str">
            <v>Department OPEX Budget Control (KKM)</v>
          </cell>
          <cell r="C19" t="str">
            <v>Within budget to 2% under budget</v>
          </cell>
          <cell r="D19">
            <v>1.2174</v>
          </cell>
          <cell r="E19">
            <v>1.1995</v>
          </cell>
          <cell r="F19">
            <v>1.4632000000000001</v>
          </cell>
          <cell r="G19">
            <v>1.0351999999999999</v>
          </cell>
          <cell r="H19">
            <v>0.93340000000000001</v>
          </cell>
          <cell r="I19">
            <v>0.77239999999999998</v>
          </cell>
          <cell r="J19">
            <v>0.81469999999999998</v>
          </cell>
          <cell r="K19"/>
          <cell r="L19"/>
          <cell r="M19"/>
          <cell r="N19"/>
          <cell r="O19"/>
          <cell r="Q19">
            <v>1.2174</v>
          </cell>
          <cell r="R19">
            <v>1.2082999999999999</v>
          </cell>
          <cell r="S19">
            <v>1.2925</v>
          </cell>
          <cell r="T19">
            <v>0.94840000000000002</v>
          </cell>
          <cell r="U19">
            <v>0.94550000000000001</v>
          </cell>
          <cell r="V19">
            <v>0.89329999999999998</v>
          </cell>
          <cell r="W19">
            <v>0.89749999999999996</v>
          </cell>
          <cell r="X19"/>
          <cell r="Y19"/>
          <cell r="Z19"/>
          <cell r="AA19"/>
          <cell r="AB19"/>
        </row>
        <row r="20">
          <cell r="A20" t="str">
            <v>A0231304</v>
          </cell>
          <cell r="B20" t="str">
            <v>Department OPEX Budget Control (PNC)</v>
          </cell>
          <cell r="C20" t="str">
            <v>Within budget to 2% under budget</v>
          </cell>
          <cell r="D20">
            <v>1.018</v>
          </cell>
          <cell r="E20">
            <v>0.97789999999999999</v>
          </cell>
          <cell r="F20">
            <v>1.0711999999999999</v>
          </cell>
          <cell r="G20">
            <v>1</v>
          </cell>
          <cell r="H20">
            <v>0.98880000000000001</v>
          </cell>
          <cell r="I20">
            <v>1.0563</v>
          </cell>
          <cell r="J20">
            <v>1.0148999999999999</v>
          </cell>
          <cell r="K20"/>
          <cell r="L20"/>
          <cell r="M20"/>
          <cell r="N20"/>
          <cell r="O20"/>
          <cell r="Q20">
            <v>1.018</v>
          </cell>
          <cell r="R20">
            <v>0.99790000000000001</v>
          </cell>
          <cell r="S20">
            <v>1.0224</v>
          </cell>
          <cell r="T20">
            <v>1.0167999999999999</v>
          </cell>
          <cell r="U20">
            <v>1.0112000000000001</v>
          </cell>
          <cell r="V20">
            <v>0.97950000000000004</v>
          </cell>
          <cell r="W20">
            <v>1.0198</v>
          </cell>
          <cell r="X20"/>
          <cell r="Y20"/>
          <cell r="Z20"/>
          <cell r="AA20"/>
          <cell r="AB20"/>
        </row>
        <row r="21">
          <cell r="A21" t="str">
            <v>A0231404</v>
          </cell>
          <cell r="B21" t="str">
            <v>Department OPEX Budget Control (PYT)</v>
          </cell>
          <cell r="C21" t="str">
            <v>Within budget to 2% under budget</v>
          </cell>
          <cell r="D21">
            <v>1.2126999999999999</v>
          </cell>
          <cell r="E21">
            <v>1.3267</v>
          </cell>
          <cell r="F21">
            <v>1.1262000000000001</v>
          </cell>
          <cell r="G21">
            <v>1.1308</v>
          </cell>
          <cell r="H21">
            <v>1.0446</v>
          </cell>
          <cell r="I21">
            <v>1.0733999999999999</v>
          </cell>
          <cell r="J21">
            <v>1.0369999999999999</v>
          </cell>
          <cell r="K21"/>
          <cell r="L21"/>
          <cell r="M21"/>
          <cell r="N21"/>
          <cell r="O21"/>
          <cell r="Q21">
            <v>1.2126999999999999</v>
          </cell>
          <cell r="R21">
            <v>1.27</v>
          </cell>
          <cell r="S21">
            <v>1.2226999999999999</v>
          </cell>
          <cell r="T21">
            <v>1.0466</v>
          </cell>
          <cell r="U21">
            <v>1.0462</v>
          </cell>
          <cell r="V21">
            <v>0.99509999999999998</v>
          </cell>
          <cell r="W21">
            <v>1.0492999999999999</v>
          </cell>
          <cell r="X21"/>
          <cell r="Y21"/>
          <cell r="Z21"/>
          <cell r="AA21"/>
          <cell r="AB21"/>
        </row>
        <row r="22">
          <cell r="A22" t="str">
            <v>A0231504</v>
          </cell>
          <cell r="B22" t="str">
            <v>Department OPEX Budget Control (SKW)</v>
          </cell>
          <cell r="C22" t="str">
            <v>Within budget to 2% under budget</v>
          </cell>
          <cell r="D22">
            <v>1.0583</v>
          </cell>
          <cell r="E22">
            <v>0.92779999999999996</v>
          </cell>
          <cell r="F22">
            <v>1.0004999999999999</v>
          </cell>
          <cell r="G22">
            <v>1.0006999999999999</v>
          </cell>
          <cell r="H22">
            <v>1.0457000000000001</v>
          </cell>
          <cell r="I22">
            <v>1.2275</v>
          </cell>
          <cell r="J22">
            <v>0.91520000000000001</v>
          </cell>
          <cell r="K22"/>
          <cell r="L22"/>
          <cell r="M22"/>
          <cell r="N22"/>
          <cell r="O22"/>
          <cell r="Q22">
            <v>1.0583</v>
          </cell>
          <cell r="R22">
            <v>0.99260000000000004</v>
          </cell>
          <cell r="S22">
            <v>0.99519999999999997</v>
          </cell>
          <cell r="T22">
            <v>0.97150000000000003</v>
          </cell>
          <cell r="U22">
            <v>0.98619999999999997</v>
          </cell>
          <cell r="V22">
            <v>0.97750000000000004</v>
          </cell>
          <cell r="W22">
            <v>1.0142</v>
          </cell>
          <cell r="X22"/>
          <cell r="Y22"/>
          <cell r="Z22"/>
          <cell r="AA22"/>
          <cell r="AB22"/>
        </row>
        <row r="23">
          <cell r="A23" t="str">
            <v>A0231604</v>
          </cell>
          <cell r="B23" t="str">
            <v>Department OPEX Budget Control (SRW)</v>
          </cell>
          <cell r="C23" t="str">
            <v>Within budget to 2% under budget</v>
          </cell>
          <cell r="D23">
            <v>1.0685</v>
          </cell>
          <cell r="E23">
            <v>1.3031999999999999</v>
          </cell>
          <cell r="F23">
            <v>1.1482000000000001</v>
          </cell>
          <cell r="G23">
            <v>0.4486</v>
          </cell>
          <cell r="H23">
            <v>1.0566</v>
          </cell>
          <cell r="I23">
            <v>1.0361</v>
          </cell>
          <cell r="J23">
            <v>1.0236000000000001</v>
          </cell>
          <cell r="K23"/>
          <cell r="L23"/>
          <cell r="M23"/>
          <cell r="N23"/>
          <cell r="O23"/>
          <cell r="Q23">
            <v>1.0685</v>
          </cell>
          <cell r="R23">
            <v>1.1867000000000001</v>
          </cell>
          <cell r="S23">
            <v>1.1739999999999999</v>
          </cell>
          <cell r="T23">
            <v>0.99409999999999998</v>
          </cell>
          <cell r="U23">
            <v>1.0065</v>
          </cell>
          <cell r="V23">
            <v>0.93830000000000002</v>
          </cell>
          <cell r="W23">
            <v>1.014</v>
          </cell>
          <cell r="X23"/>
          <cell r="Y23"/>
          <cell r="Z23"/>
          <cell r="AA23"/>
          <cell r="AB23"/>
        </row>
        <row r="24">
          <cell r="A24" t="str">
            <v>A0231704</v>
          </cell>
          <cell r="B24" t="str">
            <v>Department OPEX Budget Control (STD)</v>
          </cell>
          <cell r="C24" t="str">
            <v>Within budget to 2% under budget</v>
          </cell>
          <cell r="D24">
            <v>1.3031999999999999</v>
          </cell>
          <cell r="E24">
            <v>0.97870000000000001</v>
          </cell>
          <cell r="F24">
            <v>1.3341000000000001</v>
          </cell>
          <cell r="G24">
            <v>0.89600000000000002</v>
          </cell>
          <cell r="H24">
            <v>1.0342</v>
          </cell>
          <cell r="I24">
            <v>0.88690000000000002</v>
          </cell>
          <cell r="J24">
            <v>0.91949999999999998</v>
          </cell>
          <cell r="K24"/>
          <cell r="L24"/>
          <cell r="M24"/>
          <cell r="N24"/>
          <cell r="O24"/>
          <cell r="Q24">
            <v>1.3031999999999999</v>
          </cell>
          <cell r="R24">
            <v>1.1397999999999999</v>
          </cell>
          <cell r="S24">
            <v>1.2035</v>
          </cell>
          <cell r="T24">
            <v>0.98250000000000004</v>
          </cell>
          <cell r="U24">
            <v>0.99280000000000002</v>
          </cell>
          <cell r="V24">
            <v>0.91600000000000004</v>
          </cell>
          <cell r="W24">
            <v>0.9647</v>
          </cell>
          <cell r="X24"/>
          <cell r="Y24"/>
          <cell r="Z24"/>
          <cell r="AA24"/>
          <cell r="AB24"/>
        </row>
        <row r="25">
          <cell r="A25" t="str">
            <v>A0231804</v>
          </cell>
          <cell r="B25" t="str">
            <v>Department OPEX Budget Control (TMM)</v>
          </cell>
          <cell r="C25" t="str">
            <v>Within budget to 2% under budget</v>
          </cell>
          <cell r="D25">
            <v>1.1235999999999999</v>
          </cell>
          <cell r="E25">
            <v>1.0406</v>
          </cell>
          <cell r="F25">
            <v>1.0071000000000001</v>
          </cell>
          <cell r="G25">
            <v>0.95279999999999998</v>
          </cell>
          <cell r="H25">
            <v>0.98660000000000003</v>
          </cell>
          <cell r="I25">
            <v>0.93479999999999996</v>
          </cell>
          <cell r="J25">
            <v>0.87770000000000004</v>
          </cell>
          <cell r="K25"/>
          <cell r="L25"/>
          <cell r="M25"/>
          <cell r="N25"/>
          <cell r="O25"/>
          <cell r="Q25">
            <v>1.1235999999999999</v>
          </cell>
          <cell r="R25">
            <v>1.0818000000000001</v>
          </cell>
          <cell r="S25">
            <v>1.0571999999999999</v>
          </cell>
          <cell r="T25">
            <v>0.95979999999999999</v>
          </cell>
          <cell r="U25">
            <v>0.96509999999999996</v>
          </cell>
          <cell r="V25">
            <v>0.88229999999999997</v>
          </cell>
          <cell r="W25">
            <v>0.94769999999999999</v>
          </cell>
          <cell r="X25"/>
          <cell r="Y25"/>
          <cell r="Z25"/>
          <cell r="AA25"/>
          <cell r="AB25"/>
        </row>
        <row r="26">
          <cell r="A26" t="str">
            <v>A0231904</v>
          </cell>
          <cell r="B26" t="str">
            <v>Department OPEX Budget Control (TDN 1)</v>
          </cell>
          <cell r="C26" t="str">
            <v>Within budget to 2% under budget</v>
          </cell>
          <cell r="D26">
            <v>0.86909999999999998</v>
          </cell>
          <cell r="E26">
            <v>0.88360000000000005</v>
          </cell>
          <cell r="F26">
            <v>1.034</v>
          </cell>
          <cell r="G26">
            <v>1.1188</v>
          </cell>
          <cell r="H26">
            <v>1.2142999999999999</v>
          </cell>
          <cell r="I26">
            <v>0.58620000000000005</v>
          </cell>
          <cell r="J26">
            <v>1.3268</v>
          </cell>
          <cell r="K26"/>
          <cell r="L26"/>
          <cell r="M26"/>
          <cell r="N26"/>
          <cell r="O26"/>
          <cell r="Q26">
            <v>0.86909999999999998</v>
          </cell>
          <cell r="R26">
            <v>0.87629999999999997</v>
          </cell>
          <cell r="S26">
            <v>0.92889999999999995</v>
          </cell>
          <cell r="T26">
            <v>0.97640000000000005</v>
          </cell>
          <cell r="U26">
            <v>1.1184000000000001</v>
          </cell>
          <cell r="V26">
            <v>0.87990000000000002</v>
          </cell>
          <cell r="W26">
            <v>1.0152000000000001</v>
          </cell>
          <cell r="X26"/>
          <cell r="Y26"/>
          <cell r="Z26"/>
          <cell r="AA26"/>
          <cell r="AB26"/>
        </row>
        <row r="27">
          <cell r="A27" t="str">
            <v>A0232003</v>
          </cell>
          <cell r="B27" t="str">
            <v>Department OPEX Budget Control (Region 2)</v>
          </cell>
          <cell r="C27" t="str">
            <v>Within budget to 2% under budget</v>
          </cell>
          <cell r="D27">
            <v>1.0168999999999999</v>
          </cell>
          <cell r="E27">
            <v>1.1053999999999999</v>
          </cell>
          <cell r="F27">
            <v>1.2885</v>
          </cell>
          <cell r="G27">
            <v>1.1101000000000001</v>
          </cell>
          <cell r="H27">
            <v>0.70669999999999999</v>
          </cell>
          <cell r="I27">
            <v>0.92220000000000002</v>
          </cell>
          <cell r="J27">
            <v>1.0266999999999999</v>
          </cell>
          <cell r="K27"/>
          <cell r="L27"/>
          <cell r="M27"/>
          <cell r="N27"/>
          <cell r="O27"/>
          <cell r="Q27">
            <v>1.0168999999999999</v>
          </cell>
          <cell r="R27">
            <v>1.0613999999999999</v>
          </cell>
          <cell r="S27">
            <v>1.1372</v>
          </cell>
          <cell r="T27">
            <v>1.0373000000000001</v>
          </cell>
          <cell r="U27">
            <v>0.98019999999999996</v>
          </cell>
          <cell r="V27">
            <v>0.89349999999999996</v>
          </cell>
          <cell r="W27">
            <v>0.97609999999999997</v>
          </cell>
          <cell r="X27"/>
          <cell r="Y27"/>
          <cell r="Z27"/>
          <cell r="AA27"/>
          <cell r="AB27"/>
        </row>
        <row r="28">
          <cell r="A28" t="str">
            <v>A0232104</v>
          </cell>
          <cell r="B28" t="str">
            <v>Department OPEX Budget Control (BNA)</v>
          </cell>
          <cell r="C28" t="str">
            <v>Within budget to 2% under budget</v>
          </cell>
          <cell r="D28">
            <v>0.96040000000000003</v>
          </cell>
          <cell r="E28">
            <v>1.2063999999999999</v>
          </cell>
          <cell r="F28">
            <v>1.0998000000000001</v>
          </cell>
          <cell r="G28">
            <v>1.2214</v>
          </cell>
          <cell r="H28">
            <v>0.66139999999999999</v>
          </cell>
          <cell r="I28">
            <v>1.0068999999999999</v>
          </cell>
          <cell r="J28">
            <v>1.0906</v>
          </cell>
          <cell r="K28"/>
          <cell r="L28"/>
          <cell r="M28"/>
          <cell r="N28"/>
          <cell r="O28"/>
          <cell r="Q28">
            <v>0.96040000000000003</v>
          </cell>
          <cell r="R28">
            <v>1.0839000000000001</v>
          </cell>
          <cell r="S28">
            <v>1.0892999999999999</v>
          </cell>
          <cell r="T28">
            <v>1.0557000000000001</v>
          </cell>
          <cell r="U28">
            <v>0.97799999999999998</v>
          </cell>
          <cell r="V28">
            <v>0.92749999999999999</v>
          </cell>
          <cell r="W28">
            <v>0.99919999999999998</v>
          </cell>
          <cell r="X28"/>
          <cell r="Y28"/>
          <cell r="Z28"/>
          <cell r="AA28"/>
          <cell r="AB28"/>
        </row>
        <row r="29">
          <cell r="A29" t="str">
            <v>A0232204</v>
          </cell>
          <cell r="B29" t="str">
            <v>Department OPEX Budget Control (BPL)</v>
          </cell>
          <cell r="C29" t="str">
            <v>Within budget to 2% under budget</v>
          </cell>
          <cell r="D29">
            <v>1.2898000000000001</v>
          </cell>
          <cell r="E29">
            <v>1.4569000000000001</v>
          </cell>
          <cell r="F29">
            <v>2.0966</v>
          </cell>
          <cell r="G29">
            <v>1.0064</v>
          </cell>
          <cell r="H29">
            <v>1.0076000000000001</v>
          </cell>
          <cell r="I29">
            <v>1.07</v>
          </cell>
          <cell r="J29">
            <v>1.0785</v>
          </cell>
          <cell r="K29"/>
          <cell r="L29"/>
          <cell r="M29"/>
          <cell r="N29"/>
          <cell r="O29"/>
          <cell r="Q29">
            <v>1.2898000000000001</v>
          </cell>
          <cell r="R29">
            <v>1.3734999999999999</v>
          </cell>
          <cell r="S29">
            <v>1.6174999999999999</v>
          </cell>
          <cell r="T29">
            <v>0.99690000000000001</v>
          </cell>
          <cell r="U29">
            <v>0.999</v>
          </cell>
          <cell r="V29">
            <v>0.92579999999999996</v>
          </cell>
          <cell r="W29">
            <v>1.0223</v>
          </cell>
          <cell r="X29"/>
          <cell r="Y29"/>
          <cell r="Z29"/>
          <cell r="AA29"/>
          <cell r="AB29"/>
        </row>
        <row r="30">
          <cell r="A30" t="str">
            <v>A0232304</v>
          </cell>
          <cell r="B30" t="str">
            <v>Department OPEX Budget Control (HAM)</v>
          </cell>
          <cell r="C30" t="str">
            <v>Within budget to 2% under budget</v>
          </cell>
          <cell r="D30">
            <v>0.98519999999999996</v>
          </cell>
          <cell r="E30">
            <v>0.92679999999999996</v>
          </cell>
          <cell r="F30">
            <v>1.2705</v>
          </cell>
          <cell r="G30">
            <v>0.82320000000000004</v>
          </cell>
          <cell r="H30">
            <v>0.79720000000000002</v>
          </cell>
          <cell r="I30">
            <v>0.9536</v>
          </cell>
          <cell r="J30">
            <v>1.0266999999999999</v>
          </cell>
          <cell r="K30"/>
          <cell r="L30"/>
          <cell r="M30"/>
          <cell r="N30"/>
          <cell r="O30"/>
          <cell r="Q30">
            <v>0.98519999999999996</v>
          </cell>
          <cell r="R30">
            <v>0.95579999999999998</v>
          </cell>
          <cell r="S30">
            <v>1.0593999999999999</v>
          </cell>
          <cell r="T30">
            <v>1.0008999999999999</v>
          </cell>
          <cell r="U30">
            <v>0.96050000000000002</v>
          </cell>
          <cell r="V30">
            <v>0.87370000000000003</v>
          </cell>
          <cell r="W30">
            <v>0.96879999999999999</v>
          </cell>
          <cell r="X30"/>
          <cell r="Y30"/>
          <cell r="Z30"/>
          <cell r="AA30"/>
          <cell r="AB30"/>
        </row>
        <row r="31">
          <cell r="A31" t="str">
            <v>A0232404</v>
          </cell>
          <cell r="B31" t="str">
            <v>Department OPEX Budget Control (ONT)</v>
          </cell>
          <cell r="C31" t="str">
            <v>Within budget to 2% under budget</v>
          </cell>
          <cell r="D31">
            <v>0.99439999999999995</v>
          </cell>
          <cell r="E31">
            <v>1.0807</v>
          </cell>
          <cell r="F31">
            <v>0.98380000000000001</v>
          </cell>
          <cell r="G31">
            <v>0.97770000000000001</v>
          </cell>
          <cell r="H31">
            <v>1.0154000000000001</v>
          </cell>
          <cell r="I31">
            <v>1.0351999999999999</v>
          </cell>
          <cell r="J31">
            <v>0.998</v>
          </cell>
          <cell r="K31"/>
          <cell r="L31"/>
          <cell r="M31"/>
          <cell r="N31"/>
          <cell r="O31"/>
          <cell r="Q31">
            <v>0.99439999999999995</v>
          </cell>
          <cell r="R31">
            <v>1.0377000000000001</v>
          </cell>
          <cell r="S31">
            <v>1.0199</v>
          </cell>
          <cell r="T31">
            <v>0.97160000000000002</v>
          </cell>
          <cell r="U31">
            <v>0.98029999999999995</v>
          </cell>
          <cell r="V31">
            <v>0.91090000000000004</v>
          </cell>
          <cell r="W31">
            <v>0.99239999999999995</v>
          </cell>
          <cell r="X31"/>
          <cell r="Y31"/>
          <cell r="Z31"/>
          <cell r="AA31"/>
          <cell r="AB31"/>
        </row>
        <row r="32">
          <cell r="A32" t="str">
            <v>A0232504</v>
          </cell>
          <cell r="B32" t="str">
            <v>Department OPEX Budget Control (PSP)</v>
          </cell>
          <cell r="C32" t="str">
            <v>Within budget to 2% under budget</v>
          </cell>
          <cell r="D32">
            <v>1.0275000000000001</v>
          </cell>
          <cell r="E32">
            <v>1.1027</v>
          </cell>
          <cell r="F32">
            <v>1.6336999999999999</v>
          </cell>
          <cell r="G32">
            <v>1.7432000000000001</v>
          </cell>
          <cell r="H32">
            <v>-0.36070000000000002</v>
          </cell>
          <cell r="I32">
            <v>1.0794999999999999</v>
          </cell>
          <cell r="J32">
            <v>1.0396000000000001</v>
          </cell>
          <cell r="K32"/>
          <cell r="L32"/>
          <cell r="M32"/>
          <cell r="N32"/>
          <cell r="O32"/>
          <cell r="Q32">
            <v>1.0275000000000001</v>
          </cell>
          <cell r="R32">
            <v>1.0652999999999999</v>
          </cell>
          <cell r="S32">
            <v>1.2549999999999999</v>
          </cell>
          <cell r="T32">
            <v>1.3738999999999999</v>
          </cell>
          <cell r="U32">
            <v>1.0314000000000001</v>
          </cell>
          <cell r="V32">
            <v>0.96309999999999996</v>
          </cell>
          <cell r="W32">
            <v>1.0406</v>
          </cell>
          <cell r="X32"/>
          <cell r="Y32"/>
          <cell r="Z32"/>
          <cell r="AA32"/>
          <cell r="AB32"/>
        </row>
        <row r="33">
          <cell r="A33" t="str">
            <v>A0232604</v>
          </cell>
          <cell r="B33" t="str">
            <v>Department OPEX Budget Control (SPK)</v>
          </cell>
          <cell r="C33" t="str">
            <v>Within budget to 2% under budget</v>
          </cell>
          <cell r="D33">
            <v>0.97940000000000005</v>
          </cell>
          <cell r="E33">
            <v>0.95960000000000001</v>
          </cell>
          <cell r="F33">
            <v>0.95960000000000001</v>
          </cell>
          <cell r="G33">
            <v>1.1278999999999999</v>
          </cell>
          <cell r="H33">
            <v>0.99880000000000002</v>
          </cell>
          <cell r="I33">
            <v>1.0511999999999999</v>
          </cell>
          <cell r="J33">
            <v>1.0086999999999999</v>
          </cell>
          <cell r="K33"/>
          <cell r="L33"/>
          <cell r="M33"/>
          <cell r="N33"/>
          <cell r="O33"/>
          <cell r="Q33">
            <v>0.97940000000000005</v>
          </cell>
          <cell r="R33">
            <v>0.96940000000000004</v>
          </cell>
          <cell r="S33">
            <v>0.96619999999999995</v>
          </cell>
          <cell r="T33">
            <v>1.0058</v>
          </cell>
          <cell r="U33">
            <v>1.0044</v>
          </cell>
          <cell r="V33">
            <v>0.9153</v>
          </cell>
          <cell r="W33">
            <v>1.0133000000000001</v>
          </cell>
          <cell r="X33"/>
          <cell r="Y33"/>
          <cell r="Z33"/>
          <cell r="AA33"/>
          <cell r="AB33"/>
        </row>
        <row r="34">
          <cell r="A34" t="str">
            <v>A0232904</v>
          </cell>
          <cell r="B34" t="str">
            <v>Department OPEX Budget Control (TDN 2)</v>
          </cell>
          <cell r="C34" t="str">
            <v>Within budget to 2% under budget</v>
          </cell>
          <cell r="D34">
            <v>0.89119999999999999</v>
          </cell>
          <cell r="E34">
            <v>0.93859999999999999</v>
          </cell>
          <cell r="F34">
            <v>0.77690000000000003</v>
          </cell>
          <cell r="G34">
            <v>0.86229999999999996</v>
          </cell>
          <cell r="H34">
            <v>0.97899999999999998</v>
          </cell>
          <cell r="I34">
            <v>0.43959999999999999</v>
          </cell>
          <cell r="J34">
            <v>0.98629999999999995</v>
          </cell>
          <cell r="K34"/>
          <cell r="L34"/>
          <cell r="M34"/>
          <cell r="N34"/>
          <cell r="O34"/>
          <cell r="Q34">
            <v>0.89119999999999999</v>
          </cell>
          <cell r="R34">
            <v>0.91490000000000005</v>
          </cell>
          <cell r="S34">
            <v>0.86890000000000001</v>
          </cell>
          <cell r="T34">
            <v>0.86729999999999996</v>
          </cell>
          <cell r="U34">
            <v>0.98270000000000002</v>
          </cell>
          <cell r="V34">
            <v>0.67710000000000004</v>
          </cell>
          <cell r="W34">
            <v>0.83109999999999995</v>
          </cell>
          <cell r="X34"/>
          <cell r="Y34"/>
          <cell r="Z34"/>
          <cell r="AA34"/>
          <cell r="AB34"/>
        </row>
        <row r="35">
          <cell r="A35" t="str">
            <v>A0233003</v>
          </cell>
          <cell r="B35" t="str">
            <v>Department OPEX Budget Control (Region 3)</v>
          </cell>
          <cell r="C35" t="str">
            <v>Within budget to 2% under budget</v>
          </cell>
          <cell r="D35">
            <v>1.0342</v>
          </cell>
          <cell r="E35">
            <v>1.1162000000000001</v>
          </cell>
          <cell r="F35">
            <v>0.97929999999999995</v>
          </cell>
          <cell r="G35">
            <v>1.0058</v>
          </cell>
          <cell r="H35">
            <v>0.92279999999999995</v>
          </cell>
          <cell r="I35">
            <v>0.89759999999999995</v>
          </cell>
          <cell r="J35">
            <v>1.0956999999999999</v>
          </cell>
          <cell r="K35"/>
          <cell r="L35"/>
          <cell r="M35"/>
          <cell r="N35"/>
          <cell r="O35"/>
          <cell r="Q35">
            <v>1.0342</v>
          </cell>
          <cell r="R35">
            <v>1.0752999999999999</v>
          </cell>
          <cell r="S35">
            <v>1.0436000000000001</v>
          </cell>
          <cell r="T35">
            <v>0.95389999999999997</v>
          </cell>
          <cell r="U35">
            <v>0.95350000000000001</v>
          </cell>
          <cell r="V35">
            <v>0.8609</v>
          </cell>
          <cell r="W35">
            <v>0.96319999999999995</v>
          </cell>
          <cell r="X35"/>
          <cell r="Y35"/>
          <cell r="Z35"/>
          <cell r="AA35"/>
          <cell r="AB35"/>
        </row>
        <row r="36">
          <cell r="A36" t="str">
            <v>A0233104</v>
          </cell>
          <cell r="B36" t="str">
            <v>Department OPEX Budget Control (BGC)</v>
          </cell>
          <cell r="C36" t="str">
            <v>Within budget to 2% under budget</v>
          </cell>
          <cell r="D36">
            <v>1.0122</v>
          </cell>
          <cell r="E36">
            <v>1.0273000000000001</v>
          </cell>
          <cell r="F36">
            <v>1.1946000000000001</v>
          </cell>
          <cell r="G36">
            <v>1.002</v>
          </cell>
          <cell r="H36">
            <v>1.0746</v>
          </cell>
          <cell r="I36">
            <v>1.1075999999999999</v>
          </cell>
          <cell r="J36">
            <v>0.97250000000000003</v>
          </cell>
          <cell r="K36"/>
          <cell r="L36"/>
          <cell r="M36"/>
          <cell r="N36"/>
          <cell r="O36"/>
          <cell r="Q36">
            <v>1.0122</v>
          </cell>
          <cell r="R36">
            <v>1.0198</v>
          </cell>
          <cell r="S36">
            <v>1.0777000000000001</v>
          </cell>
          <cell r="T36">
            <v>1.0032000000000001</v>
          </cell>
          <cell r="U36">
            <v>1.0175000000000001</v>
          </cell>
          <cell r="V36">
            <v>0.95479999999999998</v>
          </cell>
          <cell r="W36">
            <v>1.0261</v>
          </cell>
          <cell r="X36"/>
          <cell r="Y36"/>
          <cell r="Z36"/>
          <cell r="AA36"/>
          <cell r="AB36"/>
        </row>
        <row r="37">
          <cell r="A37" t="str">
            <v>A0233204</v>
          </cell>
          <cell r="B37" t="str">
            <v>Department OPEX Budget Control (DNM)</v>
          </cell>
          <cell r="C37" t="str">
            <v>Within budget to 2% under budget</v>
          </cell>
          <cell r="D37">
            <v>0.88719999999999999</v>
          </cell>
          <cell r="E37">
            <v>1.2239</v>
          </cell>
          <cell r="F37">
            <v>0.83919999999999995</v>
          </cell>
          <cell r="G37">
            <v>1.0621</v>
          </cell>
          <cell r="H37">
            <v>0.97330000000000005</v>
          </cell>
          <cell r="I37">
            <v>0.81420000000000003</v>
          </cell>
          <cell r="J37">
            <v>1.4227000000000001</v>
          </cell>
          <cell r="K37"/>
          <cell r="L37"/>
          <cell r="M37"/>
          <cell r="N37"/>
          <cell r="O37"/>
          <cell r="Q37">
            <v>0.88719999999999999</v>
          </cell>
          <cell r="R37">
            <v>1.0561</v>
          </cell>
          <cell r="S37">
            <v>0.98470000000000002</v>
          </cell>
          <cell r="T37">
            <v>0.97970000000000002</v>
          </cell>
          <cell r="U37">
            <v>0.97850000000000004</v>
          </cell>
          <cell r="V37">
            <v>0.86439999999999995</v>
          </cell>
          <cell r="W37">
            <v>1.0106999999999999</v>
          </cell>
          <cell r="X37"/>
          <cell r="Y37"/>
          <cell r="Z37"/>
          <cell r="AA37"/>
          <cell r="AB37"/>
        </row>
        <row r="38">
          <cell r="A38" t="str">
            <v>A0233304</v>
          </cell>
          <cell r="B38" t="str">
            <v>Department OPEX Budget Control (KGC)</v>
          </cell>
          <cell r="C38" t="str">
            <v>Within budget to 2% under budget</v>
          </cell>
          <cell r="D38">
            <v>1.0733999999999999</v>
          </cell>
          <cell r="E38">
            <v>0.9073</v>
          </cell>
          <cell r="F38">
            <v>1.0523</v>
          </cell>
          <cell r="G38">
            <v>0.98580000000000001</v>
          </cell>
          <cell r="H38">
            <v>0.95020000000000004</v>
          </cell>
          <cell r="I38">
            <v>0.96240000000000003</v>
          </cell>
          <cell r="J38">
            <v>0.91839999999999999</v>
          </cell>
          <cell r="K38"/>
          <cell r="L38"/>
          <cell r="M38"/>
          <cell r="N38"/>
          <cell r="O38"/>
          <cell r="Q38">
            <v>1.0733999999999999</v>
          </cell>
          <cell r="R38">
            <v>0.9899</v>
          </cell>
          <cell r="S38">
            <v>1.0105</v>
          </cell>
          <cell r="T38">
            <v>0.93420000000000003</v>
          </cell>
          <cell r="U38">
            <v>0.93740000000000001</v>
          </cell>
          <cell r="V38">
            <v>0.88200000000000001</v>
          </cell>
          <cell r="W38">
            <v>0.93859999999999999</v>
          </cell>
          <cell r="X38"/>
          <cell r="Y38"/>
          <cell r="Z38"/>
          <cell r="AA38"/>
          <cell r="AB38"/>
        </row>
        <row r="39">
          <cell r="A39" t="str">
            <v>A0233404</v>
          </cell>
          <cell r="B39" t="str">
            <v>Department OPEX Budget Control (LKS)</v>
          </cell>
          <cell r="C39" t="str">
            <v>Within budget to 2% under budget</v>
          </cell>
          <cell r="D39">
            <v>1.0507</v>
          </cell>
          <cell r="E39">
            <v>0.9778</v>
          </cell>
          <cell r="F39">
            <v>0.97130000000000005</v>
          </cell>
          <cell r="G39">
            <v>0.83240000000000003</v>
          </cell>
          <cell r="H39">
            <v>0.88190000000000002</v>
          </cell>
          <cell r="I39">
            <v>1.0071000000000001</v>
          </cell>
          <cell r="J39">
            <v>0.93049999999999999</v>
          </cell>
          <cell r="K39"/>
          <cell r="L39"/>
          <cell r="M39"/>
          <cell r="N39"/>
          <cell r="O39"/>
          <cell r="Q39">
            <v>1.0507</v>
          </cell>
          <cell r="R39">
            <v>1.0142</v>
          </cell>
          <cell r="S39">
            <v>1</v>
          </cell>
          <cell r="T39">
            <v>0.95730000000000004</v>
          </cell>
          <cell r="U39">
            <v>0.94189999999999996</v>
          </cell>
          <cell r="V39">
            <v>0.90890000000000004</v>
          </cell>
          <cell r="W39">
            <v>0.95089999999999997</v>
          </cell>
          <cell r="X39"/>
          <cell r="Y39"/>
          <cell r="Z39"/>
          <cell r="AA39"/>
          <cell r="AB39"/>
        </row>
        <row r="40">
          <cell r="A40" t="str">
            <v>A0233504</v>
          </cell>
          <cell r="B40" t="str">
            <v>Department OPEX Budget Control (LTP2)</v>
          </cell>
          <cell r="C40" t="str">
            <v>Within budget to 2% under budget</v>
          </cell>
          <cell r="D40">
            <v>1.7179</v>
          </cell>
          <cell r="E40">
            <v>1.7295</v>
          </cell>
          <cell r="F40">
            <v>1.2295</v>
          </cell>
          <cell r="G40">
            <v>1.026</v>
          </cell>
          <cell r="H40">
            <v>0.87250000000000005</v>
          </cell>
          <cell r="I40">
            <v>1.1585000000000001</v>
          </cell>
          <cell r="J40">
            <v>1.0369999999999999</v>
          </cell>
          <cell r="K40"/>
          <cell r="L40"/>
          <cell r="M40"/>
          <cell r="N40"/>
          <cell r="O40"/>
          <cell r="Q40">
            <v>1.7179</v>
          </cell>
          <cell r="R40">
            <v>1.7237</v>
          </cell>
          <cell r="S40">
            <v>1.5617000000000001</v>
          </cell>
          <cell r="T40">
            <v>1.0091000000000001</v>
          </cell>
          <cell r="U40">
            <v>0.99239999999999995</v>
          </cell>
          <cell r="V40">
            <v>0.96179999999999999</v>
          </cell>
          <cell r="W40">
            <v>1.0264</v>
          </cell>
          <cell r="X40"/>
          <cell r="Y40"/>
          <cell r="Z40"/>
          <cell r="AA40"/>
          <cell r="AB40"/>
        </row>
        <row r="41">
          <cell r="A41" t="str">
            <v>A0233604</v>
          </cell>
          <cell r="B41" t="str">
            <v>Department OPEX Budget Control (NGC)</v>
          </cell>
          <cell r="C41" t="str">
            <v>Within budget to 2% under budget</v>
          </cell>
          <cell r="D41">
            <v>1.399</v>
          </cell>
          <cell r="E41">
            <v>1.5478000000000001</v>
          </cell>
          <cell r="F41">
            <v>1.1769000000000001</v>
          </cell>
          <cell r="G41">
            <v>1.1785000000000001</v>
          </cell>
          <cell r="H41">
            <v>0.6976</v>
          </cell>
          <cell r="I41">
            <v>1.0982000000000001</v>
          </cell>
          <cell r="J41">
            <v>0.94669999999999999</v>
          </cell>
          <cell r="K41"/>
          <cell r="L41"/>
          <cell r="M41"/>
          <cell r="N41"/>
          <cell r="O41"/>
          <cell r="Q41">
            <v>1.399</v>
          </cell>
          <cell r="R41">
            <v>1.4739</v>
          </cell>
          <cell r="S41">
            <v>1.3773</v>
          </cell>
          <cell r="T41">
            <v>1.0488999999999999</v>
          </cell>
          <cell r="U41">
            <v>0.96440000000000003</v>
          </cell>
          <cell r="V41">
            <v>0.8931</v>
          </cell>
          <cell r="W41">
            <v>0.98440000000000005</v>
          </cell>
          <cell r="X41"/>
          <cell r="Y41"/>
          <cell r="Z41"/>
          <cell r="AA41"/>
          <cell r="AB41"/>
        </row>
        <row r="42">
          <cell r="A42" t="str">
            <v>A0233704</v>
          </cell>
          <cell r="B42" t="str">
            <v>Department OPEX Budget Control (RIT)</v>
          </cell>
          <cell r="C42" t="str">
            <v>Within budget to 2% under budget</v>
          </cell>
          <cell r="D42">
            <v>0.90780000000000005</v>
          </cell>
          <cell r="E42">
            <v>0.91959999999999997</v>
          </cell>
          <cell r="F42">
            <v>0.91190000000000004</v>
          </cell>
          <cell r="G42">
            <v>0.90990000000000004</v>
          </cell>
          <cell r="H42">
            <v>0.86680000000000001</v>
          </cell>
          <cell r="I42">
            <v>0.98480000000000001</v>
          </cell>
          <cell r="J42">
            <v>0.86839999999999995</v>
          </cell>
          <cell r="K42"/>
          <cell r="L42"/>
          <cell r="M42"/>
          <cell r="N42"/>
          <cell r="O42"/>
          <cell r="Q42">
            <v>0.90780000000000005</v>
          </cell>
          <cell r="R42">
            <v>0.91369999999999996</v>
          </cell>
          <cell r="S42">
            <v>0.91310000000000002</v>
          </cell>
          <cell r="T42">
            <v>0.88990000000000002</v>
          </cell>
          <cell r="U42">
            <v>0.88529999999999998</v>
          </cell>
          <cell r="V42">
            <v>0.85740000000000005</v>
          </cell>
          <cell r="W42">
            <v>0.8992</v>
          </cell>
          <cell r="X42"/>
          <cell r="Y42"/>
          <cell r="Z42"/>
          <cell r="AA42"/>
          <cell r="AB42"/>
        </row>
        <row r="43">
          <cell r="A43" t="str">
            <v>A0233804</v>
          </cell>
          <cell r="B43" t="str">
            <v>Department OPEX Budget Control (RST)</v>
          </cell>
          <cell r="C43" t="str">
            <v>Within budget to 2% under budget</v>
          </cell>
          <cell r="D43">
            <v>0.80779999999999996</v>
          </cell>
          <cell r="E43">
            <v>1.0732999999999999</v>
          </cell>
          <cell r="F43">
            <v>0.82010000000000005</v>
          </cell>
          <cell r="G43">
            <v>1.0906</v>
          </cell>
          <cell r="H43">
            <v>0.90690000000000004</v>
          </cell>
          <cell r="I43">
            <v>0.80279999999999996</v>
          </cell>
          <cell r="J43">
            <v>1.4159999999999999</v>
          </cell>
          <cell r="K43"/>
          <cell r="L43"/>
          <cell r="M43"/>
          <cell r="N43"/>
          <cell r="O43"/>
          <cell r="Q43">
            <v>0.80779999999999996</v>
          </cell>
          <cell r="R43">
            <v>0.9415</v>
          </cell>
          <cell r="S43">
            <v>0.90139999999999998</v>
          </cell>
          <cell r="T43">
            <v>0.94830000000000003</v>
          </cell>
          <cell r="U43">
            <v>0.94010000000000005</v>
          </cell>
          <cell r="V43">
            <v>0.8145</v>
          </cell>
          <cell r="W43">
            <v>0.98250000000000004</v>
          </cell>
          <cell r="X43"/>
          <cell r="Y43"/>
          <cell r="Z43"/>
          <cell r="AA43"/>
          <cell r="AB43"/>
        </row>
        <row r="44">
          <cell r="A44" t="str">
            <v>A0233904</v>
          </cell>
          <cell r="B44" t="str">
            <v>Department OPEX Budget Control (TDN 3)</v>
          </cell>
          <cell r="C44" t="str">
            <v>Within budget to 2% under budget</v>
          </cell>
          <cell r="D44">
            <v>0.67910000000000004</v>
          </cell>
          <cell r="E44">
            <v>0.71960000000000002</v>
          </cell>
          <cell r="F44">
            <v>0.7278</v>
          </cell>
          <cell r="G44">
            <v>0.92869999999999997</v>
          </cell>
          <cell r="H44">
            <v>0.93289999999999995</v>
          </cell>
          <cell r="I44">
            <v>0.47799999999999998</v>
          </cell>
          <cell r="J44">
            <v>1.0448999999999999</v>
          </cell>
          <cell r="K44"/>
          <cell r="L44"/>
          <cell r="M44"/>
          <cell r="N44"/>
          <cell r="O44"/>
          <cell r="Q44">
            <v>0.67910000000000004</v>
          </cell>
          <cell r="R44">
            <v>0.69930000000000003</v>
          </cell>
          <cell r="S44">
            <v>0.70879999999999999</v>
          </cell>
          <cell r="T44">
            <v>0.76380000000000003</v>
          </cell>
          <cell r="U44">
            <v>0.88380000000000003</v>
          </cell>
          <cell r="V44">
            <v>0.59370000000000001</v>
          </cell>
          <cell r="W44">
            <v>0.78469999999999995</v>
          </cell>
          <cell r="X44"/>
          <cell r="Y44"/>
          <cell r="Z44"/>
          <cell r="AA44"/>
          <cell r="AB44"/>
        </row>
        <row r="45">
          <cell r="A45" t="str">
            <v>A0234003</v>
          </cell>
          <cell r="B45" t="str">
            <v>Department OPEX Budget Control (Region 4)</v>
          </cell>
          <cell r="C45" t="str">
            <v>Within budget to 2% under budget</v>
          </cell>
          <cell r="D45">
            <v>0.97</v>
          </cell>
          <cell r="E45">
            <v>1.0047999999999999</v>
          </cell>
          <cell r="F45">
            <v>1.0487</v>
          </cell>
          <cell r="G45">
            <v>0.91269999999999996</v>
          </cell>
          <cell r="H45">
            <v>1.0169999999999999</v>
          </cell>
          <cell r="I45">
            <v>0.90049999999999997</v>
          </cell>
          <cell r="J45">
            <v>1.0732999999999999</v>
          </cell>
          <cell r="K45"/>
          <cell r="L45"/>
          <cell r="M45"/>
          <cell r="N45"/>
          <cell r="O45"/>
          <cell r="Q45">
            <v>0.97</v>
          </cell>
          <cell r="R45">
            <v>0.98750000000000004</v>
          </cell>
          <cell r="S45">
            <v>1.0077</v>
          </cell>
          <cell r="T45">
            <v>0.98129999999999995</v>
          </cell>
          <cell r="U45">
            <v>0.99450000000000005</v>
          </cell>
          <cell r="V45">
            <v>0.91700000000000004</v>
          </cell>
          <cell r="W45">
            <v>0.98860000000000003</v>
          </cell>
          <cell r="X45"/>
          <cell r="Y45"/>
          <cell r="Z45"/>
          <cell r="AA45"/>
          <cell r="AB45"/>
        </row>
        <row r="46">
          <cell r="A46" t="str">
            <v>A0234104</v>
          </cell>
          <cell r="B46" t="str">
            <v>Department OPEX Budget Control (BBT)</v>
          </cell>
          <cell r="C46" t="str">
            <v>Within budget to 2% under budget</v>
          </cell>
          <cell r="D46">
            <v>0.98429999999999995</v>
          </cell>
          <cell r="E46">
            <v>1.0673999999999999</v>
          </cell>
          <cell r="F46">
            <v>1.0356000000000001</v>
          </cell>
          <cell r="G46">
            <v>1.0543</v>
          </cell>
          <cell r="H46">
            <v>1.0811999999999999</v>
          </cell>
          <cell r="I46">
            <v>1.0277000000000001</v>
          </cell>
          <cell r="J46">
            <v>1.1207</v>
          </cell>
          <cell r="K46"/>
          <cell r="L46"/>
          <cell r="M46"/>
          <cell r="N46"/>
          <cell r="O46"/>
          <cell r="Q46">
            <v>0.98429999999999995</v>
          </cell>
          <cell r="R46">
            <v>1.026</v>
          </cell>
          <cell r="S46">
            <v>1.0291999999999999</v>
          </cell>
          <cell r="T46">
            <v>1.0342</v>
          </cell>
          <cell r="U46">
            <v>1.0435000000000001</v>
          </cell>
          <cell r="V46">
            <v>0.96160000000000001</v>
          </cell>
          <cell r="W46">
            <v>1.0515000000000001</v>
          </cell>
          <cell r="X46"/>
          <cell r="Y46"/>
          <cell r="Z46"/>
          <cell r="AA46"/>
          <cell r="AB46"/>
        </row>
        <row r="47">
          <cell r="A47" t="str">
            <v>A0234204</v>
          </cell>
          <cell r="B47" t="str">
            <v>Department OPEX Budget Control (CWT)</v>
          </cell>
          <cell r="C47" t="str">
            <v>Within budget to 2% under budget</v>
          </cell>
          <cell r="D47">
            <v>0.96919999999999995</v>
          </cell>
          <cell r="E47">
            <v>1.1496</v>
          </cell>
          <cell r="F47">
            <v>0.98799999999999999</v>
          </cell>
          <cell r="G47">
            <v>0.99590000000000001</v>
          </cell>
          <cell r="H47">
            <v>1.0288999999999999</v>
          </cell>
          <cell r="I47">
            <v>1.0192000000000001</v>
          </cell>
          <cell r="J47">
            <v>1.2710999999999999</v>
          </cell>
          <cell r="K47"/>
          <cell r="L47"/>
          <cell r="M47"/>
          <cell r="N47"/>
          <cell r="O47"/>
          <cell r="Q47">
            <v>0.96919999999999995</v>
          </cell>
          <cell r="R47">
            <v>1.0599000000000001</v>
          </cell>
          <cell r="S47">
            <v>1.0362</v>
          </cell>
          <cell r="T47">
            <v>1.0262</v>
          </cell>
          <cell r="U47">
            <v>1.0267999999999999</v>
          </cell>
          <cell r="V47">
            <v>0.95779999999999998</v>
          </cell>
          <cell r="W47">
            <v>1.06</v>
          </cell>
          <cell r="X47"/>
          <cell r="Y47"/>
          <cell r="Z47"/>
          <cell r="AA47"/>
          <cell r="AB47"/>
        </row>
        <row r="48">
          <cell r="A48" t="str">
            <v>A0234304</v>
          </cell>
          <cell r="B48" t="str">
            <v>Department OPEX Budget Control (LTP1)</v>
          </cell>
          <cell r="C48" t="str">
            <v>Within budget to 2% under budget</v>
          </cell>
          <cell r="D48">
            <v>0.99790000000000001</v>
          </cell>
          <cell r="E48">
            <v>0.94489999999999996</v>
          </cell>
          <cell r="F48">
            <v>1.6308</v>
          </cell>
          <cell r="G48">
            <v>0.28599999999999998</v>
          </cell>
          <cell r="H48">
            <v>0.97460000000000002</v>
          </cell>
          <cell r="I48">
            <v>1.0243</v>
          </cell>
          <cell r="J48">
            <v>0.99299999999999999</v>
          </cell>
          <cell r="K48"/>
          <cell r="L48"/>
          <cell r="M48"/>
          <cell r="N48"/>
          <cell r="O48"/>
          <cell r="Q48">
            <v>0.99790000000000001</v>
          </cell>
          <cell r="R48">
            <v>0.97130000000000005</v>
          </cell>
          <cell r="S48">
            <v>1.1903999999999999</v>
          </cell>
          <cell r="T48">
            <v>0.96630000000000005</v>
          </cell>
          <cell r="U48">
            <v>0.96799999999999997</v>
          </cell>
          <cell r="V48">
            <v>0.92400000000000004</v>
          </cell>
          <cell r="W48">
            <v>0.98040000000000005</v>
          </cell>
          <cell r="X48"/>
          <cell r="Y48"/>
          <cell r="Z48"/>
          <cell r="AA48"/>
          <cell r="AB48"/>
        </row>
        <row r="49">
          <cell r="A49" t="str">
            <v>A0234404</v>
          </cell>
          <cell r="B49" t="str">
            <v>Department OPEX Budget Control (NTB)</v>
          </cell>
          <cell r="C49" t="str">
            <v>Within budget to 2% under budget</v>
          </cell>
          <cell r="D49">
            <v>1.0019</v>
          </cell>
          <cell r="E49">
            <v>0.96389999999999998</v>
          </cell>
          <cell r="F49">
            <v>1.0062</v>
          </cell>
          <cell r="G49">
            <v>0.97609999999999997</v>
          </cell>
          <cell r="H49">
            <v>1.0483</v>
          </cell>
          <cell r="I49">
            <v>0.98299999999999998</v>
          </cell>
          <cell r="J49">
            <v>1.0174000000000001</v>
          </cell>
          <cell r="K49"/>
          <cell r="L49"/>
          <cell r="M49"/>
          <cell r="N49"/>
          <cell r="O49"/>
          <cell r="Q49">
            <v>1.0019</v>
          </cell>
          <cell r="R49">
            <v>0.98280000000000001</v>
          </cell>
          <cell r="S49">
            <v>0.99050000000000005</v>
          </cell>
          <cell r="T49">
            <v>0.9869</v>
          </cell>
          <cell r="U49">
            <v>0.999</v>
          </cell>
          <cell r="V49">
            <v>0.94479999999999997</v>
          </cell>
          <cell r="W49">
            <v>0.99890000000000001</v>
          </cell>
          <cell r="X49"/>
          <cell r="Y49"/>
          <cell r="Z49"/>
          <cell r="AA49"/>
          <cell r="AB49"/>
        </row>
        <row r="50">
          <cell r="A50" t="str">
            <v>A0234504</v>
          </cell>
          <cell r="B50" t="str">
            <v>Department OPEX Budget Control (NWW)</v>
          </cell>
          <cell r="C50" t="str">
            <v>Within budget to 2% under budget</v>
          </cell>
          <cell r="D50">
            <v>0.96940000000000004</v>
          </cell>
          <cell r="E50">
            <v>0.93710000000000004</v>
          </cell>
          <cell r="F50">
            <v>0.96919999999999995</v>
          </cell>
          <cell r="G50">
            <v>0.97540000000000004</v>
          </cell>
          <cell r="H50">
            <v>0.93100000000000005</v>
          </cell>
          <cell r="I50">
            <v>1.0719000000000001</v>
          </cell>
          <cell r="J50">
            <v>0.97140000000000004</v>
          </cell>
          <cell r="K50"/>
          <cell r="L50"/>
          <cell r="M50"/>
          <cell r="N50"/>
          <cell r="O50"/>
          <cell r="Q50">
            <v>0.96940000000000004</v>
          </cell>
          <cell r="R50">
            <v>0.95320000000000005</v>
          </cell>
          <cell r="S50">
            <v>0.95840000000000003</v>
          </cell>
          <cell r="T50">
            <v>0.96260000000000001</v>
          </cell>
          <cell r="U50">
            <v>0.95599999999999996</v>
          </cell>
          <cell r="V50">
            <v>0.91010000000000002</v>
          </cell>
          <cell r="W50">
            <v>0.97729999999999995</v>
          </cell>
          <cell r="X50"/>
          <cell r="Y50"/>
          <cell r="Z50"/>
          <cell r="AA50"/>
          <cell r="AB50"/>
        </row>
        <row r="51">
          <cell r="A51" t="str">
            <v>A0234604</v>
          </cell>
          <cell r="B51" t="str">
            <v>Department OPEX Budget Control (PKK)</v>
          </cell>
          <cell r="C51" t="str">
            <v>Within budget to 2% under budget</v>
          </cell>
          <cell r="D51">
            <v>0.99619999999999997</v>
          </cell>
          <cell r="E51">
            <v>1.0347</v>
          </cell>
          <cell r="F51">
            <v>1.0503</v>
          </cell>
          <cell r="G51">
            <v>1.0544</v>
          </cell>
          <cell r="H51">
            <v>1.0123</v>
          </cell>
          <cell r="I51">
            <v>1.0167999999999999</v>
          </cell>
          <cell r="J51">
            <v>1.0337000000000001</v>
          </cell>
          <cell r="K51"/>
          <cell r="L51"/>
          <cell r="M51"/>
          <cell r="N51"/>
          <cell r="O51"/>
          <cell r="Q51">
            <v>0.99619999999999997</v>
          </cell>
          <cell r="R51">
            <v>1.0155000000000001</v>
          </cell>
          <cell r="S51">
            <v>1.0270999999999999</v>
          </cell>
          <cell r="T51">
            <v>1.0337000000000001</v>
          </cell>
          <cell r="U51">
            <v>1.0295000000000001</v>
          </cell>
          <cell r="V51">
            <v>0.95730000000000004</v>
          </cell>
          <cell r="W51">
            <v>1.028</v>
          </cell>
          <cell r="X51"/>
          <cell r="Y51"/>
          <cell r="Z51"/>
          <cell r="AA51"/>
          <cell r="AB51"/>
        </row>
        <row r="52">
          <cell r="A52" t="str">
            <v>A0234704</v>
          </cell>
          <cell r="B52" t="str">
            <v>Department OPEX Budget Control (PTT)</v>
          </cell>
          <cell r="C52" t="str">
            <v>Within budget to 2% under budget</v>
          </cell>
          <cell r="D52">
            <v>1.012</v>
          </cell>
          <cell r="E52">
            <v>1.1062000000000001</v>
          </cell>
          <cell r="F52">
            <v>0.9869</v>
          </cell>
          <cell r="G52">
            <v>1.1363000000000001</v>
          </cell>
          <cell r="H52">
            <v>1.0438000000000001</v>
          </cell>
          <cell r="I52">
            <v>0.74029999999999996</v>
          </cell>
          <cell r="J52">
            <v>1.2883</v>
          </cell>
          <cell r="K52"/>
          <cell r="L52"/>
          <cell r="M52"/>
          <cell r="N52"/>
          <cell r="O52"/>
          <cell r="Q52">
            <v>1.012</v>
          </cell>
          <cell r="R52">
            <v>1.0593999999999999</v>
          </cell>
          <cell r="S52">
            <v>1.0351999999999999</v>
          </cell>
          <cell r="T52">
            <v>1.0347999999999999</v>
          </cell>
          <cell r="U52">
            <v>1.0366</v>
          </cell>
          <cell r="V52">
            <v>0.86339999999999995</v>
          </cell>
          <cell r="W52">
            <v>1.0152000000000001</v>
          </cell>
          <cell r="X52"/>
          <cell r="Y52"/>
          <cell r="Z52"/>
          <cell r="AA52"/>
          <cell r="AB52"/>
        </row>
        <row r="53">
          <cell r="A53" t="str">
            <v>A0234904</v>
          </cell>
          <cell r="B53" t="str">
            <v>Department OPEX Budget Control (TDN 4)</v>
          </cell>
          <cell r="C53" t="str">
            <v>Within budget to 2% under budget</v>
          </cell>
          <cell r="D53">
            <v>0.87360000000000004</v>
          </cell>
          <cell r="E53">
            <v>0.86529999999999996</v>
          </cell>
          <cell r="F53">
            <v>0.82699999999999996</v>
          </cell>
          <cell r="G53">
            <v>0.89390000000000003</v>
          </cell>
          <cell r="H53">
            <v>1.0859000000000001</v>
          </cell>
          <cell r="I53">
            <v>0.52480000000000004</v>
          </cell>
          <cell r="J53">
            <v>1.0482</v>
          </cell>
          <cell r="K53"/>
          <cell r="L53"/>
          <cell r="M53"/>
          <cell r="N53"/>
          <cell r="O53"/>
          <cell r="Q53">
            <v>0.87360000000000004</v>
          </cell>
          <cell r="R53">
            <v>0.86950000000000005</v>
          </cell>
          <cell r="S53">
            <v>0.85529999999999995</v>
          </cell>
          <cell r="T53">
            <v>0.86499999999999999</v>
          </cell>
          <cell r="U53">
            <v>0.97519999999999996</v>
          </cell>
          <cell r="V53">
            <v>0.75109999999999999</v>
          </cell>
          <cell r="W53">
            <v>0.86809999999999998</v>
          </cell>
          <cell r="X53"/>
          <cell r="Y53"/>
          <cell r="Z53"/>
          <cell r="AA53"/>
          <cell r="AB53"/>
        </row>
        <row r="54">
          <cell r="A54" t="str">
            <v>A0235003</v>
          </cell>
          <cell r="B54" t="str">
            <v>Department OPEX Budget Control (Region 5)</v>
          </cell>
          <cell r="C54" t="str">
            <v>Within budget to 2% under budget</v>
          </cell>
          <cell r="D54">
            <v>0.9869</v>
          </cell>
          <cell r="E54">
            <v>0.98660000000000003</v>
          </cell>
          <cell r="F54">
            <v>0.95450000000000002</v>
          </cell>
          <cell r="G54">
            <v>0.99829999999999997</v>
          </cell>
          <cell r="H54">
            <v>1.0412999999999999</v>
          </cell>
          <cell r="I54">
            <v>0.89910000000000001</v>
          </cell>
          <cell r="J54">
            <v>1.0488</v>
          </cell>
          <cell r="K54"/>
          <cell r="L54"/>
          <cell r="M54"/>
          <cell r="N54"/>
          <cell r="O54"/>
          <cell r="Q54">
            <v>0.9869</v>
          </cell>
          <cell r="R54">
            <v>0.98670000000000002</v>
          </cell>
          <cell r="S54">
            <v>0.97599999999999998</v>
          </cell>
          <cell r="T54">
            <v>0.98019999999999996</v>
          </cell>
          <cell r="U54">
            <v>0.99870000000000003</v>
          </cell>
          <cell r="V54">
            <v>0.92490000000000006</v>
          </cell>
          <cell r="W54">
            <v>0.98799999999999999</v>
          </cell>
          <cell r="X54"/>
          <cell r="Y54"/>
          <cell r="Z54"/>
          <cell r="AA54"/>
          <cell r="AB54"/>
        </row>
        <row r="55">
          <cell r="A55" t="str">
            <v>A0235104</v>
          </cell>
          <cell r="B55" t="str">
            <v>Department OPEX Budget Control (BGT)</v>
          </cell>
          <cell r="C55" t="str">
            <v>Within budget to 2% under budget</v>
          </cell>
          <cell r="D55">
            <v>0.96220000000000006</v>
          </cell>
          <cell r="E55">
            <v>0.96799999999999997</v>
          </cell>
          <cell r="F55">
            <v>0.9415</v>
          </cell>
          <cell r="G55">
            <v>0.96970000000000001</v>
          </cell>
          <cell r="H55">
            <v>0.99260000000000004</v>
          </cell>
          <cell r="I55">
            <v>0.91190000000000004</v>
          </cell>
          <cell r="J55">
            <v>1.0508</v>
          </cell>
          <cell r="K55"/>
          <cell r="L55"/>
          <cell r="M55"/>
          <cell r="N55"/>
          <cell r="O55"/>
          <cell r="Q55">
            <v>0.96220000000000006</v>
          </cell>
          <cell r="R55">
            <v>0.96509999999999996</v>
          </cell>
          <cell r="S55">
            <v>0.95730000000000004</v>
          </cell>
          <cell r="T55">
            <v>0.96</v>
          </cell>
          <cell r="U55">
            <v>0.96650000000000003</v>
          </cell>
          <cell r="V55">
            <v>0.90559999999999996</v>
          </cell>
          <cell r="W55">
            <v>0.96919999999999995</v>
          </cell>
          <cell r="X55"/>
          <cell r="Y55"/>
          <cell r="Z55"/>
          <cell r="AA55"/>
          <cell r="AB55"/>
        </row>
        <row r="56">
          <cell r="A56" t="str">
            <v>A0235204</v>
          </cell>
          <cell r="B56" t="str">
            <v>Department OPEX Budget Control (EKC)</v>
          </cell>
          <cell r="C56" t="str">
            <v>Within budget to 2% under budget</v>
          </cell>
          <cell r="D56">
            <v>1.0035000000000001</v>
          </cell>
          <cell r="E56">
            <v>1.1006</v>
          </cell>
          <cell r="F56">
            <v>1.0107999999999999</v>
          </cell>
          <cell r="G56">
            <v>1.0239</v>
          </cell>
          <cell r="H56">
            <v>1.1554</v>
          </cell>
          <cell r="I56">
            <v>0.9798</v>
          </cell>
          <cell r="J56">
            <v>1.032</v>
          </cell>
          <cell r="K56"/>
          <cell r="L56"/>
          <cell r="M56"/>
          <cell r="N56"/>
          <cell r="O56"/>
          <cell r="Q56">
            <v>1.0035000000000001</v>
          </cell>
          <cell r="R56">
            <v>1.0523</v>
          </cell>
          <cell r="S56">
            <v>1.0384</v>
          </cell>
          <cell r="T56">
            <v>1.0307999999999999</v>
          </cell>
          <cell r="U56">
            <v>1.0558000000000001</v>
          </cell>
          <cell r="V56">
            <v>1.0072000000000001</v>
          </cell>
          <cell r="W56">
            <v>1.0392999999999999</v>
          </cell>
          <cell r="X56"/>
          <cell r="Y56"/>
          <cell r="Z56"/>
          <cell r="AA56"/>
          <cell r="AB56"/>
        </row>
        <row r="57">
          <cell r="A57" t="str">
            <v>A0235304</v>
          </cell>
          <cell r="B57" t="str">
            <v>Department OPEX Budget Control (LTY)</v>
          </cell>
          <cell r="C57" t="str">
            <v>Within budget to 2% under budget</v>
          </cell>
          <cell r="D57">
            <v>0.97440000000000004</v>
          </cell>
          <cell r="E57">
            <v>0.99909999999999999</v>
          </cell>
          <cell r="F57">
            <v>0.86639999999999995</v>
          </cell>
          <cell r="G57">
            <v>0.98399999999999999</v>
          </cell>
          <cell r="H57">
            <v>0.97609999999999997</v>
          </cell>
          <cell r="I57">
            <v>0.82789999999999997</v>
          </cell>
          <cell r="J57">
            <v>1.0023</v>
          </cell>
          <cell r="K57"/>
          <cell r="L57"/>
          <cell r="M57"/>
          <cell r="N57"/>
          <cell r="O57"/>
          <cell r="Q57">
            <v>0.97440000000000004</v>
          </cell>
          <cell r="R57">
            <v>0.98680000000000001</v>
          </cell>
          <cell r="S57">
            <v>0.94710000000000005</v>
          </cell>
          <cell r="T57">
            <v>0.95609999999999995</v>
          </cell>
          <cell r="U57">
            <v>0.96020000000000005</v>
          </cell>
          <cell r="V57">
            <v>0.88900000000000001</v>
          </cell>
          <cell r="W57">
            <v>0.94310000000000005</v>
          </cell>
          <cell r="X57"/>
          <cell r="Y57"/>
          <cell r="Z57"/>
          <cell r="AA57"/>
          <cell r="AB57"/>
        </row>
        <row r="58">
          <cell r="A58" t="str">
            <v>A0235404</v>
          </cell>
          <cell r="B58" t="str">
            <v>Department OPEX Budget Control (NGK)</v>
          </cell>
          <cell r="C58" t="str">
            <v>Within budget to 2% under budget</v>
          </cell>
          <cell r="D58">
            <v>0.96989999999999998</v>
          </cell>
          <cell r="E58">
            <v>1.0003</v>
          </cell>
          <cell r="F58">
            <v>0.89549999999999996</v>
          </cell>
          <cell r="G58">
            <v>0.96350000000000002</v>
          </cell>
          <cell r="H58">
            <v>0.83550000000000002</v>
          </cell>
          <cell r="I58">
            <v>0.84040000000000004</v>
          </cell>
          <cell r="J58">
            <v>1.323</v>
          </cell>
          <cell r="K58"/>
          <cell r="L58"/>
          <cell r="M58"/>
          <cell r="N58"/>
          <cell r="O58"/>
          <cell r="Q58">
            <v>0.96989999999999998</v>
          </cell>
          <cell r="R58">
            <v>0.98529999999999995</v>
          </cell>
          <cell r="S58">
            <v>0.95530000000000004</v>
          </cell>
          <cell r="T58">
            <v>0.95740000000000003</v>
          </cell>
          <cell r="U58">
            <v>0.93320000000000003</v>
          </cell>
          <cell r="V58">
            <v>0.84619999999999995</v>
          </cell>
          <cell r="W58">
            <v>0.97330000000000005</v>
          </cell>
          <cell r="X58"/>
          <cell r="Y58"/>
          <cell r="Z58"/>
          <cell r="AA58"/>
          <cell r="AB58"/>
        </row>
        <row r="59">
          <cell r="A59" t="str">
            <v>A0235504</v>
          </cell>
          <cell r="B59" t="str">
            <v>Department OPEX Budget Control (PPG)</v>
          </cell>
          <cell r="C59" t="str">
            <v>Within budget to 2% under budget</v>
          </cell>
          <cell r="D59">
            <v>1.0159</v>
          </cell>
          <cell r="E59">
            <v>0.94969999999999999</v>
          </cell>
          <cell r="F59">
            <v>0.97670000000000001</v>
          </cell>
          <cell r="G59">
            <v>0.99039999999999995</v>
          </cell>
          <cell r="H59">
            <v>1.0014000000000001</v>
          </cell>
          <cell r="I59">
            <v>1.0374000000000001</v>
          </cell>
          <cell r="J59">
            <v>1.0138</v>
          </cell>
          <cell r="K59"/>
          <cell r="L59"/>
          <cell r="M59"/>
          <cell r="N59"/>
          <cell r="O59"/>
          <cell r="Q59">
            <v>1.0159</v>
          </cell>
          <cell r="R59">
            <v>0.98260000000000003</v>
          </cell>
          <cell r="S59">
            <v>0.98070000000000002</v>
          </cell>
          <cell r="T59">
            <v>0.97850000000000004</v>
          </cell>
          <cell r="U59">
            <v>0.98309999999999997</v>
          </cell>
          <cell r="V59">
            <v>0.93710000000000004</v>
          </cell>
          <cell r="W59">
            <v>0.99629999999999996</v>
          </cell>
          <cell r="X59"/>
          <cell r="Y59"/>
          <cell r="Z59"/>
          <cell r="AA59"/>
          <cell r="AB59"/>
        </row>
        <row r="60">
          <cell r="A60" t="str">
            <v>A0235604</v>
          </cell>
          <cell r="B60" t="str">
            <v>Department OPEX Budget Control (PSN)</v>
          </cell>
          <cell r="C60" t="str">
            <v>Within budget to 2% under budget</v>
          </cell>
          <cell r="D60">
            <v>0.99970000000000003</v>
          </cell>
          <cell r="E60">
            <v>0.96060000000000001</v>
          </cell>
          <cell r="F60">
            <v>1.0084</v>
          </cell>
          <cell r="G60">
            <v>0.97399999999999998</v>
          </cell>
          <cell r="H60">
            <v>1.1327</v>
          </cell>
          <cell r="I60">
            <v>1.0177</v>
          </cell>
          <cell r="J60">
            <v>0.95930000000000004</v>
          </cell>
          <cell r="K60"/>
          <cell r="L60"/>
          <cell r="M60"/>
          <cell r="N60"/>
          <cell r="O60"/>
          <cell r="Q60">
            <v>0.99970000000000003</v>
          </cell>
          <cell r="R60">
            <v>0.98</v>
          </cell>
          <cell r="S60">
            <v>0.98950000000000005</v>
          </cell>
          <cell r="T60">
            <v>0.98460000000000003</v>
          </cell>
          <cell r="U60">
            <v>1.0145</v>
          </cell>
          <cell r="V60">
            <v>0.95799999999999996</v>
          </cell>
          <cell r="W60">
            <v>1.0068999999999999</v>
          </cell>
          <cell r="X60"/>
          <cell r="Y60"/>
          <cell r="Z60"/>
          <cell r="AA60"/>
          <cell r="AB60"/>
        </row>
        <row r="61">
          <cell r="A61" t="str">
            <v>A0235704</v>
          </cell>
          <cell r="B61" t="str">
            <v>Department OPEX Budget Control (RBN)</v>
          </cell>
          <cell r="C61" t="str">
            <v>Within budget to 2% under budget</v>
          </cell>
          <cell r="D61">
            <v>0.98170000000000002</v>
          </cell>
          <cell r="E61">
            <v>1.0785</v>
          </cell>
          <cell r="F61">
            <v>0.91149999999999998</v>
          </cell>
          <cell r="G61">
            <v>0.96640000000000004</v>
          </cell>
          <cell r="H61">
            <v>1.0246</v>
          </cell>
          <cell r="I61">
            <v>1.1032</v>
          </cell>
          <cell r="J61">
            <v>0.98299999999999998</v>
          </cell>
          <cell r="K61"/>
          <cell r="L61"/>
          <cell r="M61"/>
          <cell r="N61"/>
          <cell r="O61"/>
          <cell r="Q61">
            <v>0.98170000000000002</v>
          </cell>
          <cell r="R61">
            <v>1.0303</v>
          </cell>
          <cell r="S61">
            <v>0.99029999999999996</v>
          </cell>
          <cell r="T61">
            <v>0.98280000000000001</v>
          </cell>
          <cell r="U61">
            <v>0.99099999999999999</v>
          </cell>
          <cell r="V61">
            <v>0.96209999999999996</v>
          </cell>
          <cell r="W61">
            <v>1.0081</v>
          </cell>
          <cell r="X61"/>
          <cell r="Y61"/>
          <cell r="Z61"/>
          <cell r="AA61"/>
          <cell r="AB61"/>
        </row>
        <row r="62">
          <cell r="A62" t="str">
            <v>A0235804</v>
          </cell>
          <cell r="B62" t="str">
            <v>Department OPEX Budget Control (TNB)</v>
          </cell>
          <cell r="C62" t="str">
            <v>Within budget to 2% under budget</v>
          </cell>
          <cell r="D62">
            <v>1.0637000000000001</v>
          </cell>
          <cell r="E62">
            <v>0.96079999999999999</v>
          </cell>
          <cell r="F62">
            <v>1.0238</v>
          </cell>
          <cell r="G62">
            <v>1.0924</v>
          </cell>
          <cell r="H62">
            <v>1.0643</v>
          </cell>
          <cell r="I62">
            <v>0.92149999999999999</v>
          </cell>
          <cell r="J62">
            <v>1.0714999999999999</v>
          </cell>
          <cell r="K62"/>
          <cell r="L62"/>
          <cell r="M62"/>
          <cell r="N62"/>
          <cell r="O62"/>
          <cell r="Q62">
            <v>1.0637000000000001</v>
          </cell>
          <cell r="R62">
            <v>1.0121</v>
          </cell>
          <cell r="S62">
            <v>1.016</v>
          </cell>
          <cell r="T62">
            <v>1.0349999999999999</v>
          </cell>
          <cell r="U62">
            <v>1.0407999999999999</v>
          </cell>
          <cell r="V62">
            <v>0.97009999999999996</v>
          </cell>
          <cell r="W62">
            <v>1.0237000000000001</v>
          </cell>
          <cell r="X62"/>
          <cell r="Y62"/>
          <cell r="Z62"/>
          <cell r="AA62"/>
          <cell r="AB62"/>
        </row>
        <row r="63">
          <cell r="A63" t="str">
            <v>A0235904</v>
          </cell>
          <cell r="B63" t="str">
            <v>Department OPEX Budget Control (TDN 5)</v>
          </cell>
          <cell r="C63" t="str">
            <v>Within budget to 2% under budget</v>
          </cell>
          <cell r="D63">
            <v>0.87870000000000004</v>
          </cell>
          <cell r="E63">
            <v>0.81720000000000004</v>
          </cell>
          <cell r="F63">
            <v>0.92920000000000003</v>
          </cell>
          <cell r="G63">
            <v>1.0767</v>
          </cell>
          <cell r="H63">
            <v>1.2170000000000001</v>
          </cell>
          <cell r="I63">
            <v>0.55789999999999995</v>
          </cell>
          <cell r="J63">
            <v>1.1105</v>
          </cell>
          <cell r="K63"/>
          <cell r="L63"/>
          <cell r="M63"/>
          <cell r="N63"/>
          <cell r="O63"/>
          <cell r="Q63">
            <v>0.87870000000000004</v>
          </cell>
          <cell r="R63">
            <v>0.84789999999999999</v>
          </cell>
          <cell r="S63">
            <v>0.875</v>
          </cell>
          <cell r="T63">
            <v>0.9254</v>
          </cell>
          <cell r="U63">
            <v>1.0710999999999999</v>
          </cell>
          <cell r="V63">
            <v>0.76970000000000005</v>
          </cell>
          <cell r="W63">
            <v>0.93730000000000002</v>
          </cell>
          <cell r="X63"/>
          <cell r="Y63"/>
          <cell r="Z63"/>
          <cell r="AA63"/>
          <cell r="AB63"/>
        </row>
        <row r="64">
          <cell r="A64" t="str">
            <v>A0240002</v>
          </cell>
          <cell r="B64" t="str">
            <v>Department OPEX Budget Control (SS)</v>
          </cell>
          <cell r="C64" t="str">
            <v>Within budget to 2% under budget</v>
          </cell>
          <cell r="D64">
            <v>0.80159999999999998</v>
          </cell>
          <cell r="E64">
            <v>0.76839999999999997</v>
          </cell>
          <cell r="F64">
            <v>0.75680000000000003</v>
          </cell>
          <cell r="G64">
            <v>0.73860000000000003</v>
          </cell>
          <cell r="H64">
            <v>0.81569999999999998</v>
          </cell>
          <cell r="I64">
            <v>0.72219999999999995</v>
          </cell>
          <cell r="J64">
            <v>0.94420000000000004</v>
          </cell>
          <cell r="K64"/>
          <cell r="L64"/>
          <cell r="M64"/>
          <cell r="N64"/>
          <cell r="O64"/>
          <cell r="Q64">
            <v>0.80159999999999998</v>
          </cell>
          <cell r="R64">
            <v>0.78500000000000003</v>
          </cell>
          <cell r="S64">
            <v>0.77559999999999996</v>
          </cell>
          <cell r="T64">
            <v>0.76629999999999998</v>
          </cell>
          <cell r="U64">
            <v>0.7762</v>
          </cell>
          <cell r="V64">
            <v>0.76590000000000003</v>
          </cell>
          <cell r="W64">
            <v>0.79090000000000005</v>
          </cell>
          <cell r="X64"/>
          <cell r="Y64"/>
          <cell r="Z64"/>
          <cell r="AA64"/>
          <cell r="AB64"/>
        </row>
        <row r="65">
          <cell r="A65" t="str">
            <v>A0240003</v>
          </cell>
          <cell r="B65" t="str">
            <v>Department OPEX Budget Control (NOA)</v>
          </cell>
          <cell r="C65" t="str">
            <v>Within budget to 2% under budget</v>
          </cell>
          <cell r="D65">
            <v>0.77929999999999999</v>
          </cell>
          <cell r="E65">
            <v>0.74719999999999998</v>
          </cell>
          <cell r="F65">
            <v>0.7369</v>
          </cell>
          <cell r="G65">
            <v>0.71179999999999999</v>
          </cell>
          <cell r="H65">
            <v>0.80510000000000004</v>
          </cell>
          <cell r="I65">
            <v>0.6986</v>
          </cell>
          <cell r="J65">
            <v>0.93910000000000005</v>
          </cell>
          <cell r="K65"/>
          <cell r="L65"/>
          <cell r="M65"/>
          <cell r="N65"/>
          <cell r="O65"/>
          <cell r="Q65">
            <v>0.77929999999999999</v>
          </cell>
          <cell r="R65">
            <v>0.76329999999999998</v>
          </cell>
          <cell r="S65">
            <v>0.75449999999999995</v>
          </cell>
          <cell r="T65">
            <v>0.74380000000000002</v>
          </cell>
          <cell r="U65">
            <v>0.75609999999999999</v>
          </cell>
          <cell r="V65">
            <v>0.745</v>
          </cell>
          <cell r="W65">
            <v>0.77190000000000003</v>
          </cell>
          <cell r="X65"/>
          <cell r="Y65"/>
          <cell r="Z65"/>
          <cell r="AA65"/>
          <cell r="AB65"/>
        </row>
        <row r="66">
          <cell r="A66" t="str">
            <v>A0250002</v>
          </cell>
          <cell r="B66" t="str">
            <v>Department OPEX Budget Control (DOC)</v>
          </cell>
          <cell r="C66" t="str">
            <v>Within budget to 2% under budget</v>
          </cell>
          <cell r="D66">
            <v>1.2650999999999999</v>
          </cell>
          <cell r="E66">
            <v>0.78610000000000002</v>
          </cell>
          <cell r="F66">
            <v>0.35060000000000002</v>
          </cell>
          <cell r="G66">
            <v>0.84899999999999998</v>
          </cell>
          <cell r="H66">
            <v>0.78110000000000002</v>
          </cell>
          <cell r="I66">
            <v>0.81189999999999996</v>
          </cell>
          <cell r="J66">
            <v>1.3324</v>
          </cell>
          <cell r="K66"/>
          <cell r="L66"/>
          <cell r="M66"/>
          <cell r="N66"/>
          <cell r="O66"/>
          <cell r="Q66">
            <v>1.2650999999999999</v>
          </cell>
          <cell r="R66">
            <v>1.0275000000000001</v>
          </cell>
          <cell r="S66">
            <v>0.80500000000000005</v>
          </cell>
          <cell r="T66">
            <v>0.81610000000000005</v>
          </cell>
          <cell r="U66">
            <v>0.80910000000000004</v>
          </cell>
          <cell r="V66">
            <v>0.80959999999999999</v>
          </cell>
          <cell r="W66">
            <v>0.8851</v>
          </cell>
          <cell r="X66"/>
          <cell r="Y66"/>
          <cell r="Z66"/>
          <cell r="AA66"/>
          <cell r="AB66"/>
        </row>
        <row r="67">
          <cell r="A67" t="str">
            <v>A0260002</v>
          </cell>
          <cell r="B67" t="str">
            <v>Department OPEX Budget Control (NOC)</v>
          </cell>
          <cell r="C67" t="str">
            <v>Within budget to 2% under budget</v>
          </cell>
          <cell r="D67">
            <v>1.1425000000000001</v>
          </cell>
          <cell r="E67">
            <v>0.67310000000000003</v>
          </cell>
          <cell r="F67">
            <v>0.52359999999999995</v>
          </cell>
          <cell r="G67">
            <v>0.89339999999999997</v>
          </cell>
          <cell r="H67">
            <v>0.89090000000000003</v>
          </cell>
          <cell r="I67">
            <v>0.81669999999999998</v>
          </cell>
          <cell r="J67">
            <v>0.78180000000000005</v>
          </cell>
          <cell r="K67"/>
          <cell r="L67"/>
          <cell r="M67"/>
          <cell r="N67"/>
          <cell r="O67"/>
          <cell r="Q67">
            <v>1.1425000000000001</v>
          </cell>
          <cell r="R67">
            <v>0.90769999999999995</v>
          </cell>
          <cell r="S67">
            <v>0.7419</v>
          </cell>
          <cell r="T67">
            <v>0.77649999999999997</v>
          </cell>
          <cell r="U67">
            <v>0.79700000000000004</v>
          </cell>
          <cell r="V67">
            <v>0.80020000000000002</v>
          </cell>
          <cell r="W67">
            <v>0.79749999999999999</v>
          </cell>
          <cell r="X67"/>
          <cell r="Y67"/>
          <cell r="Z67"/>
          <cell r="AA67"/>
          <cell r="AB67"/>
        </row>
        <row r="68">
          <cell r="A68" t="str">
            <v>A0261003</v>
          </cell>
          <cell r="B68" t="str">
            <v>Department OPEX Budget Control (NOC-M&amp;C)</v>
          </cell>
          <cell r="C68" t="str">
            <v>Within budget to 2% under budget</v>
          </cell>
          <cell r="D68">
            <v>1.0561</v>
          </cell>
          <cell r="E68">
            <v>0.96660000000000001</v>
          </cell>
          <cell r="F68">
            <v>0.75419999999999998</v>
          </cell>
          <cell r="G68">
            <v>0.85189999999999999</v>
          </cell>
          <cell r="H68">
            <v>0.90149999999999997</v>
          </cell>
          <cell r="I68">
            <v>0.87960000000000005</v>
          </cell>
          <cell r="J68">
            <v>0.87860000000000005</v>
          </cell>
          <cell r="K68"/>
          <cell r="L68"/>
          <cell r="M68"/>
          <cell r="N68"/>
          <cell r="O68"/>
          <cell r="Q68">
            <v>1.0561</v>
          </cell>
          <cell r="R68">
            <v>1.0115000000000001</v>
          </cell>
          <cell r="S68">
            <v>0.92589999999999995</v>
          </cell>
          <cell r="T68">
            <v>0.90710000000000002</v>
          </cell>
          <cell r="U68">
            <v>0.90600000000000003</v>
          </cell>
          <cell r="V68">
            <v>0.90159999999999996</v>
          </cell>
          <cell r="W68">
            <v>0.89839999999999998</v>
          </cell>
          <cell r="X68"/>
          <cell r="Y68"/>
          <cell r="Z68"/>
          <cell r="AA68"/>
          <cell r="AB68"/>
        </row>
        <row r="69">
          <cell r="A69" t="str">
            <v>A0262003</v>
          </cell>
          <cell r="B69" t="str">
            <v>Department OPEX Budget Control (NOC-NOCS)</v>
          </cell>
          <cell r="C69" t="str">
            <v>Within budget to 2% under budget</v>
          </cell>
          <cell r="D69">
            <v>1.6679999999999999</v>
          </cell>
          <cell r="E69">
            <v>-0.36330000000000001</v>
          </cell>
          <cell r="F69">
            <v>0.53990000000000005</v>
          </cell>
          <cell r="G69">
            <v>0.95330000000000004</v>
          </cell>
          <cell r="H69">
            <v>0.82899999999999996</v>
          </cell>
          <cell r="I69">
            <v>0.63684567482582155</v>
          </cell>
          <cell r="J69">
            <v>0.55130000000000001</v>
          </cell>
          <cell r="K69"/>
          <cell r="L69"/>
          <cell r="M69"/>
          <cell r="N69"/>
          <cell r="O69"/>
          <cell r="Q69">
            <v>1.6679999999999999</v>
          </cell>
          <cell r="R69">
            <v>0.64370000000000005</v>
          </cell>
          <cell r="S69">
            <v>0.5988</v>
          </cell>
          <cell r="T69">
            <v>0.68140000000000001</v>
          </cell>
          <cell r="U69">
            <v>0.70650000000000002</v>
          </cell>
          <cell r="V69">
            <v>0.69259999999999999</v>
          </cell>
          <cell r="W69">
            <v>0.66400000000000003</v>
          </cell>
          <cell r="X69"/>
          <cell r="Y69"/>
          <cell r="Z69"/>
          <cell r="AA69"/>
          <cell r="AB69"/>
        </row>
        <row r="70">
          <cell r="A70" t="str">
            <v>A0263003</v>
          </cell>
          <cell r="B70" t="str">
            <v>Department OPEX Budget Control (NOC-OLS)</v>
          </cell>
          <cell r="C70" t="str">
            <v>Within budget to 2% under budget</v>
          </cell>
          <cell r="D70">
            <v>0.93230000000000002</v>
          </cell>
          <cell r="E70">
            <v>1.0563</v>
          </cell>
          <cell r="F70">
            <v>0.82050000000000001</v>
          </cell>
          <cell r="G70">
            <v>0.9466</v>
          </cell>
          <cell r="H70">
            <v>0.96760000000000002</v>
          </cell>
          <cell r="I70">
            <v>0.98322873967666657</v>
          </cell>
          <cell r="J70">
            <v>0.96319999999999995</v>
          </cell>
          <cell r="K70"/>
          <cell r="L70"/>
          <cell r="M70"/>
          <cell r="N70"/>
          <cell r="O70"/>
          <cell r="Q70">
            <v>0.93230000000000002</v>
          </cell>
          <cell r="R70">
            <v>0.99319999999999997</v>
          </cell>
          <cell r="S70">
            <v>0.93510000000000004</v>
          </cell>
          <cell r="T70">
            <v>0.93789999999999996</v>
          </cell>
          <cell r="U70">
            <v>0.94379999999999997</v>
          </cell>
          <cell r="V70">
            <v>0.95030000000000003</v>
          </cell>
          <cell r="W70">
            <v>0.95209999999999995</v>
          </cell>
          <cell r="X70"/>
          <cell r="Y70"/>
          <cell r="Z70"/>
          <cell r="AA70"/>
          <cell r="AB70"/>
        </row>
        <row r="71">
          <cell r="A71" t="str">
            <v>B0100000</v>
          </cell>
          <cell r="B71" t="str">
            <v xml:space="preserve">Happy Customer Index </v>
          </cell>
          <cell r="C71" t="str">
            <v>85.00%</v>
          </cell>
          <cell r="D71" t="str">
            <v>-</v>
          </cell>
          <cell r="E71" t="str">
            <v>-</v>
          </cell>
          <cell r="F71" t="str">
            <v>-</v>
          </cell>
          <cell r="G71" t="str">
            <v>-</v>
          </cell>
          <cell r="H71" t="str">
            <v>-</v>
          </cell>
          <cell r="I71">
            <v>0.86599999999999999</v>
          </cell>
          <cell r="J71" t="str">
            <v>-</v>
          </cell>
          <cell r="K71"/>
          <cell r="L71"/>
          <cell r="M71"/>
          <cell r="N71"/>
          <cell r="O71"/>
          <cell r="Q71" t="str">
            <v>-</v>
          </cell>
          <cell r="R71" t="str">
            <v>-</v>
          </cell>
          <cell r="S71" t="str">
            <v>-</v>
          </cell>
          <cell r="T71" t="str">
            <v>-</v>
          </cell>
          <cell r="U71" t="str">
            <v>-</v>
          </cell>
          <cell r="V71">
            <v>0.86599999999999999</v>
          </cell>
          <cell r="W71">
            <v>0.86599999999999999</v>
          </cell>
          <cell r="X71"/>
          <cell r="Y71"/>
          <cell r="Z71"/>
          <cell r="AA71"/>
          <cell r="AB71"/>
        </row>
        <row r="72">
          <cell r="A72" t="str">
            <v>B0100001</v>
          </cell>
          <cell r="B72" t="str">
            <v>Department Happy Customer Index (SAN)</v>
          </cell>
          <cell r="C72" t="str">
            <v>85.00%</v>
          </cell>
          <cell r="D72" t="str">
            <v>-</v>
          </cell>
          <cell r="E72" t="str">
            <v>-</v>
          </cell>
          <cell r="F72" t="str">
            <v>-</v>
          </cell>
          <cell r="G72" t="str">
            <v>-</v>
          </cell>
          <cell r="H72" t="str">
            <v>-</v>
          </cell>
          <cell r="I72">
            <v>0.94450000000000001</v>
          </cell>
          <cell r="J72" t="str">
            <v>-</v>
          </cell>
          <cell r="K72"/>
          <cell r="L72"/>
          <cell r="M72"/>
          <cell r="N72"/>
          <cell r="O72"/>
          <cell r="Q72" t="str">
            <v>-</v>
          </cell>
          <cell r="R72" t="str">
            <v>-</v>
          </cell>
          <cell r="S72" t="str">
            <v>-</v>
          </cell>
          <cell r="T72" t="str">
            <v>-</v>
          </cell>
          <cell r="U72" t="str">
            <v>-</v>
          </cell>
          <cell r="V72">
            <v>0.94450000000000001</v>
          </cell>
          <cell r="W72">
            <v>0.94450000000000001</v>
          </cell>
          <cell r="X72"/>
          <cell r="Y72"/>
          <cell r="Z72"/>
          <cell r="AA72"/>
          <cell r="AB72"/>
        </row>
        <row r="73">
          <cell r="A73" t="str">
            <v>B0200000</v>
          </cell>
          <cell r="B73" t="str">
            <v>Churn Rate: % of (Disconnected Lines/Total  Lines), POTs +DID</v>
          </cell>
          <cell r="C73" t="str">
            <v>7.28%</v>
          </cell>
          <cell r="D73" t="str">
            <v>-</v>
          </cell>
          <cell r="E73" t="str">
            <v>-</v>
          </cell>
          <cell r="F73" t="str">
            <v>-</v>
          </cell>
          <cell r="G73" t="str">
            <v>-</v>
          </cell>
          <cell r="H73" t="str">
            <v>-</v>
          </cell>
          <cell r="I73">
            <v>5.5199999999999999E-2</v>
          </cell>
          <cell r="J73" t="str">
            <v>-</v>
          </cell>
          <cell r="K73"/>
          <cell r="L73"/>
          <cell r="M73"/>
          <cell r="N73"/>
          <cell r="O73"/>
          <cell r="Q73" t="str">
            <v>-</v>
          </cell>
          <cell r="R73" t="str">
            <v>-</v>
          </cell>
          <cell r="S73" t="str">
            <v>-</v>
          </cell>
          <cell r="T73" t="str">
            <v>-</v>
          </cell>
          <cell r="U73" t="str">
            <v>-</v>
          </cell>
          <cell r="V73">
            <v>5.5199999999999999E-2</v>
          </cell>
          <cell r="W73">
            <v>5.5199999999999999E-2</v>
          </cell>
          <cell r="X73"/>
          <cell r="Y73"/>
          <cell r="Z73"/>
          <cell r="AA73"/>
          <cell r="AB73"/>
        </row>
        <row r="74">
          <cell r="A74" t="str">
            <v>B0300001</v>
          </cell>
          <cell r="B74" t="str">
            <v xml:space="preserve">Average number of complaints per 1,000 bills issued/year </v>
          </cell>
          <cell r="C74" t="str">
            <v>24.76</v>
          </cell>
          <cell r="D74" t="str">
            <v>-</v>
          </cell>
          <cell r="E74" t="str">
            <v>-</v>
          </cell>
          <cell r="F74" t="str">
            <v>-</v>
          </cell>
          <cell r="G74" t="str">
            <v>-</v>
          </cell>
          <cell r="H74" t="str">
            <v>-</v>
          </cell>
          <cell r="I74">
            <v>11.34</v>
          </cell>
          <cell r="J74" t="str">
            <v>-</v>
          </cell>
          <cell r="K74"/>
          <cell r="L74"/>
          <cell r="M74"/>
          <cell r="N74"/>
          <cell r="O74"/>
          <cell r="Q74" t="str">
            <v>-</v>
          </cell>
          <cell r="R74" t="str">
            <v>-</v>
          </cell>
          <cell r="S74" t="str">
            <v>-</v>
          </cell>
          <cell r="T74" t="str">
            <v>-</v>
          </cell>
          <cell r="U74" t="str">
            <v>-</v>
          </cell>
          <cell r="V74">
            <v>11.34</v>
          </cell>
          <cell r="W74">
            <v>11.34</v>
          </cell>
          <cell r="X74"/>
          <cell r="Y74"/>
          <cell r="Z74"/>
          <cell r="AA74"/>
          <cell r="AB74"/>
        </row>
        <row r="75">
          <cell r="A75" t="str">
            <v>B0400001</v>
          </cell>
          <cell r="B75" t="str">
            <v>Brand Equity Index</v>
          </cell>
          <cell r="C75" t="str">
            <v>To be work with Marketing and Brand Management</v>
          </cell>
          <cell r="D75" t="str">
            <v>-</v>
          </cell>
          <cell r="E75" t="str">
            <v>-</v>
          </cell>
          <cell r="F75" t="str">
            <v>-</v>
          </cell>
          <cell r="G75" t="str">
            <v>-</v>
          </cell>
          <cell r="H75" t="str">
            <v>-</v>
          </cell>
          <cell r="I75">
            <v>0.70099999999999996</v>
          </cell>
          <cell r="J75" t="str">
            <v>-</v>
          </cell>
          <cell r="K75"/>
          <cell r="L75"/>
          <cell r="M75"/>
          <cell r="N75"/>
          <cell r="O75"/>
          <cell r="Q75" t="str">
            <v>-</v>
          </cell>
          <cell r="R75" t="str">
            <v>-</v>
          </cell>
          <cell r="S75" t="str">
            <v>-</v>
          </cell>
          <cell r="T75" t="str">
            <v>-</v>
          </cell>
          <cell r="U75" t="str">
            <v>-</v>
          </cell>
          <cell r="V75">
            <v>0.70099999999999996</v>
          </cell>
          <cell r="W75">
            <v>0.70099999999999996</v>
          </cell>
          <cell r="X75"/>
          <cell r="Y75"/>
          <cell r="Z75"/>
          <cell r="AA75"/>
          <cell r="AB75"/>
        </row>
        <row r="76">
          <cell r="A76" t="str">
            <v>B0500002</v>
          </cell>
          <cell r="B76" t="str">
            <v>DDN Customer Satisfaction</v>
          </cell>
          <cell r="C76" t="str">
            <v>80.00%</v>
          </cell>
          <cell r="D76" t="str">
            <v>-</v>
          </cell>
          <cell r="E76" t="str">
            <v>-</v>
          </cell>
          <cell r="F76" t="str">
            <v>-</v>
          </cell>
          <cell r="G76" t="str">
            <v>-</v>
          </cell>
          <cell r="H76" t="str">
            <v>-</v>
          </cell>
          <cell r="I76">
            <v>0.60399999999999998</v>
          </cell>
          <cell r="J76" t="str">
            <v>-</v>
          </cell>
          <cell r="K76"/>
          <cell r="L76"/>
          <cell r="M76"/>
          <cell r="N76"/>
          <cell r="O76"/>
          <cell r="Q76" t="str">
            <v>-</v>
          </cell>
          <cell r="R76" t="str">
            <v>-</v>
          </cell>
          <cell r="S76" t="str">
            <v>-</v>
          </cell>
          <cell r="T76" t="str">
            <v>-</v>
          </cell>
          <cell r="U76" t="str">
            <v>-</v>
          </cell>
          <cell r="V76">
            <v>0.60399999999999998</v>
          </cell>
          <cell r="W76">
            <v>0.60399999999999998</v>
          </cell>
          <cell r="X76"/>
          <cell r="Y76"/>
          <cell r="Z76"/>
          <cell r="AA76"/>
          <cell r="AB76"/>
        </row>
        <row r="77">
          <cell r="A77" t="str">
            <v>B0510003</v>
          </cell>
          <cell r="B77" t="str">
            <v>DDN Customer Satisfaction (Region 1)</v>
          </cell>
          <cell r="C77" t="str">
            <v>80.00%</v>
          </cell>
          <cell r="D77" t="str">
            <v>-</v>
          </cell>
          <cell r="E77" t="str">
            <v>-</v>
          </cell>
          <cell r="F77" t="str">
            <v>-</v>
          </cell>
          <cell r="G77" t="str">
            <v>-</v>
          </cell>
          <cell r="H77" t="str">
            <v>-</v>
          </cell>
          <cell r="I77">
            <v>0.60399999999999998</v>
          </cell>
          <cell r="J77" t="str">
            <v>-</v>
          </cell>
          <cell r="K77"/>
          <cell r="L77"/>
          <cell r="M77"/>
          <cell r="N77"/>
          <cell r="O77"/>
          <cell r="Q77" t="str">
            <v>-</v>
          </cell>
          <cell r="R77" t="str">
            <v>-</v>
          </cell>
          <cell r="S77" t="str">
            <v>-</v>
          </cell>
          <cell r="T77" t="str">
            <v>-</v>
          </cell>
          <cell r="U77" t="str">
            <v>-</v>
          </cell>
          <cell r="V77">
            <v>0.60399999999999998</v>
          </cell>
          <cell r="W77">
            <v>0.60399999999999998</v>
          </cell>
          <cell r="X77"/>
          <cell r="Y77"/>
          <cell r="Z77"/>
          <cell r="AA77"/>
          <cell r="AB77"/>
        </row>
        <row r="78">
          <cell r="A78" t="str">
            <v>B0520003</v>
          </cell>
          <cell r="B78" t="str">
            <v>DDN Customer Satisfaction (Region 2)</v>
          </cell>
          <cell r="C78" t="str">
            <v>80.00%</v>
          </cell>
          <cell r="D78" t="str">
            <v>-</v>
          </cell>
          <cell r="E78" t="str">
            <v>-</v>
          </cell>
          <cell r="F78" t="str">
            <v>-</v>
          </cell>
          <cell r="G78" t="str">
            <v>-</v>
          </cell>
          <cell r="H78" t="str">
            <v>-</v>
          </cell>
          <cell r="I78">
            <v>0.60399999999999998</v>
          </cell>
          <cell r="J78" t="str">
            <v>-</v>
          </cell>
          <cell r="K78"/>
          <cell r="L78"/>
          <cell r="M78"/>
          <cell r="N78"/>
          <cell r="O78"/>
          <cell r="Q78" t="str">
            <v>-</v>
          </cell>
          <cell r="R78" t="str">
            <v>-</v>
          </cell>
          <cell r="S78" t="str">
            <v>-</v>
          </cell>
          <cell r="T78" t="str">
            <v>-</v>
          </cell>
          <cell r="U78" t="str">
            <v>-</v>
          </cell>
          <cell r="V78">
            <v>0.60399999999999998</v>
          </cell>
          <cell r="W78">
            <v>0.60399999999999998</v>
          </cell>
          <cell r="X78"/>
          <cell r="Y78"/>
          <cell r="Z78"/>
          <cell r="AA78"/>
          <cell r="AB78"/>
        </row>
        <row r="79">
          <cell r="A79" t="str">
            <v>B0530003</v>
          </cell>
          <cell r="B79" t="str">
            <v>DDN Customer Satisfaction (Region 3)</v>
          </cell>
          <cell r="C79" t="str">
            <v>80.00%</v>
          </cell>
          <cell r="D79" t="str">
            <v>-</v>
          </cell>
          <cell r="E79" t="str">
            <v>-</v>
          </cell>
          <cell r="F79" t="str">
            <v>-</v>
          </cell>
          <cell r="G79" t="str">
            <v>-</v>
          </cell>
          <cell r="H79" t="str">
            <v>-</v>
          </cell>
          <cell r="I79">
            <v>0.60399999999999998</v>
          </cell>
          <cell r="J79" t="str">
            <v>-</v>
          </cell>
          <cell r="K79"/>
          <cell r="L79"/>
          <cell r="M79"/>
          <cell r="N79"/>
          <cell r="O79"/>
          <cell r="Q79" t="str">
            <v>-</v>
          </cell>
          <cell r="R79" t="str">
            <v>-</v>
          </cell>
          <cell r="S79" t="str">
            <v>-</v>
          </cell>
          <cell r="T79" t="str">
            <v>-</v>
          </cell>
          <cell r="U79" t="str">
            <v>-</v>
          </cell>
          <cell r="V79">
            <v>0.60399999999999998</v>
          </cell>
          <cell r="W79">
            <v>0.60399999999999998</v>
          </cell>
          <cell r="X79"/>
          <cell r="Y79"/>
          <cell r="Z79"/>
          <cell r="AA79"/>
          <cell r="AB79"/>
        </row>
        <row r="80">
          <cell r="A80" t="str">
            <v>B0540003</v>
          </cell>
          <cell r="B80" t="str">
            <v>DDN Customer Satisfaction (Region 4)</v>
          </cell>
          <cell r="C80" t="str">
            <v>80.00%</v>
          </cell>
          <cell r="D80" t="str">
            <v>-</v>
          </cell>
          <cell r="E80" t="str">
            <v>-</v>
          </cell>
          <cell r="F80" t="str">
            <v>-</v>
          </cell>
          <cell r="G80" t="str">
            <v>-</v>
          </cell>
          <cell r="H80" t="str">
            <v>-</v>
          </cell>
          <cell r="I80">
            <v>0.60399999999999998</v>
          </cell>
          <cell r="J80" t="str">
            <v>-</v>
          </cell>
          <cell r="K80"/>
          <cell r="L80"/>
          <cell r="M80"/>
          <cell r="N80"/>
          <cell r="O80"/>
          <cell r="Q80" t="str">
            <v>-</v>
          </cell>
          <cell r="R80" t="str">
            <v>-</v>
          </cell>
          <cell r="S80" t="str">
            <v>-</v>
          </cell>
          <cell r="T80" t="str">
            <v>-</v>
          </cell>
          <cell r="U80" t="str">
            <v>-</v>
          </cell>
          <cell r="V80">
            <v>0.60399999999999998</v>
          </cell>
          <cell r="W80">
            <v>0.60399999999999998</v>
          </cell>
          <cell r="X80"/>
          <cell r="Y80"/>
          <cell r="Z80"/>
          <cell r="AA80"/>
          <cell r="AB80"/>
        </row>
        <row r="81">
          <cell r="A81" t="str">
            <v>B0550003</v>
          </cell>
          <cell r="B81" t="str">
            <v>DDN Customer Satisfaction (Region 5)</v>
          </cell>
          <cell r="C81" t="str">
            <v>80.00%</v>
          </cell>
          <cell r="D81" t="str">
            <v>-</v>
          </cell>
          <cell r="E81" t="str">
            <v>-</v>
          </cell>
          <cell r="F81" t="str">
            <v>-</v>
          </cell>
          <cell r="G81" t="str">
            <v>-</v>
          </cell>
          <cell r="H81" t="str">
            <v>-</v>
          </cell>
          <cell r="I81">
            <v>0.60399999999999998</v>
          </cell>
          <cell r="J81" t="str">
            <v>-</v>
          </cell>
          <cell r="K81"/>
          <cell r="L81"/>
          <cell r="M81"/>
          <cell r="N81"/>
          <cell r="O81"/>
          <cell r="Q81" t="str">
            <v>-</v>
          </cell>
          <cell r="R81" t="str">
            <v>-</v>
          </cell>
          <cell r="S81" t="str">
            <v>-</v>
          </cell>
          <cell r="T81" t="str">
            <v>-</v>
          </cell>
          <cell r="U81" t="str">
            <v>-</v>
          </cell>
          <cell r="V81">
            <v>0.60399999999999998</v>
          </cell>
          <cell r="W81">
            <v>0.60399999999999998</v>
          </cell>
          <cell r="X81"/>
          <cell r="Y81"/>
          <cell r="Z81"/>
          <cell r="AA81"/>
          <cell r="AB81"/>
        </row>
        <row r="82">
          <cell r="A82" t="str">
            <v>B0500004</v>
          </cell>
          <cell r="B82" t="str">
            <v>DDN Customer Satisfaction (Surveillance Section)</v>
          </cell>
          <cell r="C82" t="str">
            <v>70.00%</v>
          </cell>
          <cell r="D82" t="str">
            <v>-</v>
          </cell>
          <cell r="E82" t="str">
            <v>-</v>
          </cell>
          <cell r="F82" t="str">
            <v>-</v>
          </cell>
          <cell r="G82" t="str">
            <v>-</v>
          </cell>
          <cell r="H82" t="str">
            <v>-</v>
          </cell>
          <cell r="I82">
            <v>0.58099999999999996</v>
          </cell>
          <cell r="J82" t="str">
            <v>-</v>
          </cell>
          <cell r="K82"/>
          <cell r="L82"/>
          <cell r="M82"/>
          <cell r="N82"/>
          <cell r="O82"/>
          <cell r="Q82" t="str">
            <v>-</v>
          </cell>
          <cell r="R82" t="str">
            <v>-</v>
          </cell>
          <cell r="S82" t="str">
            <v>-</v>
          </cell>
          <cell r="T82" t="str">
            <v>-</v>
          </cell>
          <cell r="U82" t="str">
            <v>-</v>
          </cell>
          <cell r="V82">
            <v>0.58099999999999996</v>
          </cell>
          <cell r="W82">
            <v>0.58099999999999996</v>
          </cell>
          <cell r="X82"/>
          <cell r="Y82"/>
          <cell r="Z82"/>
          <cell r="AA82"/>
          <cell r="AB82"/>
        </row>
        <row r="83">
          <cell r="A83" t="str">
            <v>B0600002</v>
          </cell>
          <cell r="B83" t="str">
            <v>DDN Call Center effectiveness - Call Answer within 15 Seconds</v>
          </cell>
          <cell r="C83" t="str">
            <v>85.00%</v>
          </cell>
          <cell r="D83">
            <v>0.91910000000000003</v>
          </cell>
          <cell r="E83">
            <v>0.92469999999999997</v>
          </cell>
          <cell r="F83">
            <v>0.94720000000000004</v>
          </cell>
          <cell r="G83">
            <v>0.91459999999999997</v>
          </cell>
          <cell r="H83">
            <v>0.91459999999999997</v>
          </cell>
          <cell r="I83">
            <v>0.90529999999999999</v>
          </cell>
          <cell r="J83">
            <v>0.94769999999999999</v>
          </cell>
          <cell r="K83"/>
          <cell r="L83"/>
          <cell r="M83"/>
          <cell r="N83"/>
          <cell r="O83"/>
          <cell r="Q83">
            <v>0.91910000000000003</v>
          </cell>
          <cell r="R83">
            <v>0.91490000000000005</v>
          </cell>
          <cell r="S83">
            <v>0.92359999999999998</v>
          </cell>
          <cell r="T83">
            <v>0.92100000000000004</v>
          </cell>
          <cell r="U83">
            <v>0.91949999999999998</v>
          </cell>
          <cell r="V83">
            <v>0.91710000000000003</v>
          </cell>
          <cell r="W83">
            <v>0.92169999999999996</v>
          </cell>
          <cell r="X83"/>
          <cell r="Y83"/>
          <cell r="Z83"/>
          <cell r="AA83"/>
          <cell r="AB83"/>
        </row>
        <row r="84">
          <cell r="A84" t="str">
            <v>B0700002</v>
          </cell>
          <cell r="B84" t="str">
            <v>DDN Call Center effectiveness - % Call Abandoned</v>
          </cell>
          <cell r="C84" t="str">
            <v>3.00%</v>
          </cell>
          <cell r="D84">
            <v>1.4800000000000001E-2</v>
          </cell>
          <cell r="E84">
            <v>1.5599999999999999E-2</v>
          </cell>
          <cell r="F84">
            <v>2.24E-2</v>
          </cell>
          <cell r="G84">
            <v>1.2999999999999999E-2</v>
          </cell>
          <cell r="H84">
            <v>1.6299999999999999E-2</v>
          </cell>
          <cell r="I84">
            <v>1.89E-2</v>
          </cell>
          <cell r="J84">
            <v>2.1299999999999999E-2</v>
          </cell>
          <cell r="K84"/>
          <cell r="L84"/>
          <cell r="M84"/>
          <cell r="N84"/>
          <cell r="O84"/>
          <cell r="Q84">
            <v>1.4800000000000001E-2</v>
          </cell>
          <cell r="R84">
            <v>1.52E-2</v>
          </cell>
          <cell r="S84">
            <v>1.77E-2</v>
          </cell>
          <cell r="T84">
            <v>1.6299999999999999E-2</v>
          </cell>
          <cell r="U84">
            <v>1.6299999999999999E-2</v>
          </cell>
          <cell r="V84">
            <v>1.67E-2</v>
          </cell>
          <cell r="W84">
            <v>1.7399999999999999E-2</v>
          </cell>
          <cell r="X84"/>
          <cell r="Y84"/>
          <cell r="Z84"/>
          <cell r="AA84"/>
          <cell r="AB84"/>
        </row>
        <row r="85">
          <cell r="A85" t="str">
            <v>B0800002</v>
          </cell>
          <cell r="B85" t="str">
            <v>Effective Customer Follow Up on E1 Link Failed ( within 90 minutes )</v>
          </cell>
          <cell r="C85" t="str">
            <v>95.00%</v>
          </cell>
          <cell r="D85">
            <v>0.98040000000000005</v>
          </cell>
          <cell r="E85">
            <v>0.98150000000000004</v>
          </cell>
          <cell r="F85">
            <v>0.98650000000000004</v>
          </cell>
          <cell r="G85">
            <v>0.99109999999999998</v>
          </cell>
          <cell r="H85">
            <v>0.97099999999999997</v>
          </cell>
          <cell r="I85">
            <v>0.97540000000000004</v>
          </cell>
          <cell r="J85">
            <v>0.97270000000000001</v>
          </cell>
          <cell r="K85"/>
          <cell r="L85"/>
          <cell r="M85"/>
          <cell r="N85"/>
          <cell r="O85"/>
          <cell r="Q85">
            <v>0.98040000000000005</v>
          </cell>
          <cell r="R85">
            <v>0.98099999999999998</v>
          </cell>
          <cell r="S85">
            <v>0.98319999999999996</v>
          </cell>
          <cell r="T85">
            <v>0.98629999999999995</v>
          </cell>
          <cell r="U85">
            <v>0.98140000000000005</v>
          </cell>
          <cell r="V85">
            <v>0.98</v>
          </cell>
          <cell r="W85">
            <v>0.9788</v>
          </cell>
          <cell r="X85"/>
          <cell r="Y85"/>
          <cell r="Z85"/>
          <cell r="AA85"/>
          <cell r="AB85"/>
        </row>
        <row r="86">
          <cell r="A86" t="str">
            <v>C0100000</v>
          </cell>
          <cell r="B86" t="str">
            <v>Productivity Index: EBITDA/Employee</v>
          </cell>
          <cell r="C86" t="str">
            <v>2.39 MB</v>
          </cell>
          <cell r="D86" t="str">
            <v>-</v>
          </cell>
          <cell r="E86" t="str">
            <v>-</v>
          </cell>
          <cell r="F86" t="str">
            <v>-</v>
          </cell>
          <cell r="G86" t="str">
            <v>-</v>
          </cell>
          <cell r="H86" t="str">
            <v>-</v>
          </cell>
          <cell r="I86">
            <v>1.22</v>
          </cell>
          <cell r="J86" t="str">
            <v>-</v>
          </cell>
          <cell r="K86"/>
          <cell r="L86"/>
          <cell r="M86"/>
          <cell r="N86"/>
          <cell r="O86"/>
          <cell r="Q86" t="str">
            <v>-</v>
          </cell>
          <cell r="R86" t="str">
            <v>-</v>
          </cell>
          <cell r="S86" t="str">
            <v>-</v>
          </cell>
          <cell r="T86" t="str">
            <v>-</v>
          </cell>
          <cell r="U86" t="str">
            <v>-</v>
          </cell>
          <cell r="V86">
            <v>1.22</v>
          </cell>
          <cell r="W86">
            <v>1.22</v>
          </cell>
          <cell r="X86"/>
          <cell r="Y86"/>
          <cell r="Z86"/>
          <cell r="AA86"/>
          <cell r="AB86"/>
        </row>
        <row r="87">
          <cell r="A87" t="str">
            <v>C0200000</v>
          </cell>
          <cell r="B87" t="str">
            <v>ISO9000: On-time CAR Observation Correction</v>
          </cell>
          <cell r="C87" t="str">
            <v>100.00%</v>
          </cell>
          <cell r="D87" t="str">
            <v>-</v>
          </cell>
          <cell r="E87" t="str">
            <v>-</v>
          </cell>
          <cell r="F87">
            <v>0.54479999999999995</v>
          </cell>
          <cell r="G87" t="str">
            <v>-</v>
          </cell>
          <cell r="H87" t="str">
            <v>-</v>
          </cell>
          <cell r="I87">
            <v>0.74680000000000002</v>
          </cell>
          <cell r="J87" t="str">
            <v>-</v>
          </cell>
          <cell r="K87"/>
          <cell r="L87"/>
          <cell r="M87"/>
          <cell r="N87"/>
          <cell r="O87"/>
          <cell r="Q87" t="str">
            <v>-</v>
          </cell>
          <cell r="R87" t="str">
            <v>-</v>
          </cell>
          <cell r="S87">
            <v>0.54479999999999995</v>
          </cell>
          <cell r="T87">
            <v>0.54479999999999995</v>
          </cell>
          <cell r="U87">
            <v>0.54479999999999995</v>
          </cell>
          <cell r="V87">
            <v>0.61609999999999998</v>
          </cell>
          <cell r="W87">
            <v>0.61609999999999998</v>
          </cell>
          <cell r="X87"/>
          <cell r="Y87"/>
          <cell r="Z87"/>
          <cell r="AA87"/>
          <cell r="AB87"/>
        </row>
        <row r="88">
          <cell r="A88" t="str">
            <v>C0300001</v>
          </cell>
          <cell r="B88" t="str">
            <v>N/W Downtime (Exclude copper outage) (Min/Working Line)</v>
          </cell>
          <cell r="C88" t="str">
            <v>3.45</v>
          </cell>
          <cell r="D88">
            <v>1.89</v>
          </cell>
          <cell r="E88">
            <v>5.52</v>
          </cell>
          <cell r="F88">
            <v>1.29</v>
          </cell>
          <cell r="G88">
            <v>0.54</v>
          </cell>
          <cell r="H88">
            <v>2.58</v>
          </cell>
          <cell r="I88">
            <v>1.19</v>
          </cell>
          <cell r="J88">
            <v>1.86</v>
          </cell>
          <cell r="K88"/>
          <cell r="L88"/>
          <cell r="M88"/>
          <cell r="N88"/>
          <cell r="O88"/>
          <cell r="Q88">
            <v>1.89</v>
          </cell>
          <cell r="R88">
            <v>3.71</v>
          </cell>
          <cell r="S88">
            <v>2.9</v>
          </cell>
          <cell r="T88">
            <v>2.31</v>
          </cell>
          <cell r="U88">
            <v>2.36</v>
          </cell>
          <cell r="V88">
            <v>2.17</v>
          </cell>
          <cell r="W88">
            <v>2.12</v>
          </cell>
          <cell r="X88"/>
          <cell r="Y88"/>
          <cell r="Z88"/>
          <cell r="AA88"/>
          <cell r="AB88"/>
        </row>
        <row r="89">
          <cell r="A89" t="str">
            <v>C0400001</v>
          </cell>
          <cell r="B89" t="str">
            <v>POT Type C Trouble Report Rate (Exclude Subsequence Calls)</v>
          </cell>
          <cell r="C89" t="str">
            <v>1.49%</v>
          </cell>
          <cell r="D89">
            <v>1.11E-2</v>
          </cell>
          <cell r="E89">
            <v>1.0699999999999999E-2</v>
          </cell>
          <cell r="F89">
            <v>1.2200000000000001E-2</v>
          </cell>
          <cell r="G89">
            <v>1.15E-2</v>
          </cell>
          <cell r="H89">
            <v>1.7600000000000001E-2</v>
          </cell>
          <cell r="I89">
            <v>1.32E-2</v>
          </cell>
          <cell r="J89">
            <v>1.32E-2</v>
          </cell>
          <cell r="K89"/>
          <cell r="L89"/>
          <cell r="M89"/>
          <cell r="N89"/>
          <cell r="O89"/>
          <cell r="Q89">
            <v>1.11E-2</v>
          </cell>
          <cell r="R89">
            <v>1.09E-2</v>
          </cell>
          <cell r="S89">
            <v>1.1299999999999999E-2</v>
          </cell>
          <cell r="T89">
            <v>1.14E-2</v>
          </cell>
          <cell r="U89">
            <v>1.26E-2</v>
          </cell>
          <cell r="V89">
            <v>1.2699999999999999E-2</v>
          </cell>
          <cell r="W89">
            <v>1.2800000000000001E-2</v>
          </cell>
          <cell r="X89"/>
          <cell r="Y89"/>
          <cell r="Z89"/>
          <cell r="AA89"/>
          <cell r="AB89"/>
        </row>
        <row r="90">
          <cell r="A90" t="str">
            <v>C0410003</v>
          </cell>
          <cell r="B90" t="str">
            <v>POT Type C Trouble Report Rate (Exclude Subsequence Calls) (Region 1)</v>
          </cell>
          <cell r="C90" t="str">
            <v>1.02%</v>
          </cell>
          <cell r="D90">
            <v>7.6E-3</v>
          </cell>
          <cell r="E90">
            <v>6.4999999999999997E-3</v>
          </cell>
          <cell r="F90">
            <v>7.7000000000000002E-3</v>
          </cell>
          <cell r="G90">
            <v>7.7000000000000002E-3</v>
          </cell>
          <cell r="H90">
            <v>1.17E-2</v>
          </cell>
          <cell r="I90">
            <v>8.2000000000000007E-3</v>
          </cell>
          <cell r="J90">
            <v>8.9999999999999993E-3</v>
          </cell>
          <cell r="K90"/>
          <cell r="L90"/>
          <cell r="M90"/>
          <cell r="N90"/>
          <cell r="O90"/>
          <cell r="Q90">
            <v>7.6E-3</v>
          </cell>
          <cell r="R90">
            <v>7.1000000000000004E-3</v>
          </cell>
          <cell r="S90">
            <v>7.3000000000000001E-3</v>
          </cell>
          <cell r="T90">
            <v>7.4000000000000003E-3</v>
          </cell>
          <cell r="U90">
            <v>8.3000000000000001E-3</v>
          </cell>
          <cell r="V90">
            <v>8.3000000000000001E-3</v>
          </cell>
          <cell r="W90">
            <v>8.3999999999999995E-3</v>
          </cell>
          <cell r="X90"/>
          <cell r="Y90"/>
          <cell r="Z90"/>
          <cell r="AA90"/>
          <cell r="AB90"/>
        </row>
        <row r="91">
          <cell r="A91" t="str">
            <v>C0411004</v>
          </cell>
          <cell r="B91" t="str">
            <v>POT Type C Trouble Report Rate (Exclude Subsequence Calls) (ASD)</v>
          </cell>
          <cell r="C91" t="str">
            <v>1.15%</v>
          </cell>
          <cell r="D91">
            <v>7.3000000000000001E-3</v>
          </cell>
          <cell r="E91">
            <v>5.8999999999999999E-3</v>
          </cell>
          <cell r="F91">
            <v>7.7999999999999996E-3</v>
          </cell>
          <cell r="G91">
            <v>6.7999999999999996E-3</v>
          </cell>
          <cell r="H91">
            <v>1.0699999999999999E-2</v>
          </cell>
          <cell r="I91">
            <v>7.4000000000000003E-3</v>
          </cell>
          <cell r="J91">
            <v>8.3999999999999995E-3</v>
          </cell>
          <cell r="K91"/>
          <cell r="L91"/>
          <cell r="M91"/>
          <cell r="N91"/>
          <cell r="O91"/>
          <cell r="Q91">
            <v>7.3000000000000001E-3</v>
          </cell>
          <cell r="R91">
            <v>6.6E-3</v>
          </cell>
          <cell r="S91">
            <v>7.0000000000000001E-3</v>
          </cell>
          <cell r="T91">
            <v>7.0000000000000001E-3</v>
          </cell>
          <cell r="U91">
            <v>7.7000000000000002E-3</v>
          </cell>
          <cell r="V91">
            <v>7.7000000000000002E-3</v>
          </cell>
          <cell r="W91">
            <v>7.7999999999999996E-3</v>
          </cell>
          <cell r="X91"/>
          <cell r="Y91"/>
          <cell r="Z91"/>
          <cell r="AA91"/>
          <cell r="AB91"/>
        </row>
        <row r="92">
          <cell r="A92" t="str">
            <v>C0412004</v>
          </cell>
          <cell r="B92" t="str">
            <v>POT Type C Trouble Report Rate (Exclude Subsequence Calls) (KKM)</v>
          </cell>
          <cell r="C92" t="str">
            <v>0.96%</v>
          </cell>
          <cell r="D92">
            <v>7.3000000000000001E-3</v>
          </cell>
          <cell r="E92">
            <v>6.6E-3</v>
          </cell>
          <cell r="F92">
            <v>6.7999999999999996E-3</v>
          </cell>
          <cell r="G92">
            <v>8.0999999999999996E-3</v>
          </cell>
          <cell r="H92">
            <v>1.2E-2</v>
          </cell>
          <cell r="I92">
            <v>8.9999999999999993E-3</v>
          </cell>
          <cell r="J92">
            <v>8.6999999999999994E-3</v>
          </cell>
          <cell r="K92"/>
          <cell r="L92"/>
          <cell r="M92"/>
          <cell r="N92"/>
          <cell r="O92"/>
          <cell r="Q92">
            <v>7.3000000000000001E-3</v>
          </cell>
          <cell r="R92">
            <v>7.0000000000000001E-3</v>
          </cell>
          <cell r="S92">
            <v>6.8999999999999999E-3</v>
          </cell>
          <cell r="T92">
            <v>7.1999999999999998E-3</v>
          </cell>
          <cell r="U92">
            <v>8.2000000000000007E-3</v>
          </cell>
          <cell r="V92">
            <v>8.3000000000000001E-3</v>
          </cell>
          <cell r="W92">
            <v>8.3999999999999995E-3</v>
          </cell>
          <cell r="X92"/>
          <cell r="Y92"/>
          <cell r="Z92"/>
          <cell r="AA92"/>
          <cell r="AB92"/>
        </row>
        <row r="93">
          <cell r="A93" t="str">
            <v>C0413004</v>
          </cell>
          <cell r="B93" t="str">
            <v>POT Type C Trouble Report Rate (Exclude Subsequence Calls) (PNC)</v>
          </cell>
          <cell r="C93" t="str">
            <v>0.96%</v>
          </cell>
          <cell r="D93">
            <v>7.7999999999999996E-3</v>
          </cell>
          <cell r="E93">
            <v>6.7000000000000002E-3</v>
          </cell>
          <cell r="F93">
            <v>8.3000000000000001E-3</v>
          </cell>
          <cell r="G93">
            <v>8.0000000000000002E-3</v>
          </cell>
          <cell r="H93">
            <v>9.9000000000000008E-3</v>
          </cell>
          <cell r="I93">
            <v>7.6E-3</v>
          </cell>
          <cell r="J93">
            <v>9.7999999999999997E-3</v>
          </cell>
          <cell r="K93"/>
          <cell r="L93"/>
          <cell r="M93"/>
          <cell r="N93"/>
          <cell r="O93"/>
          <cell r="Q93">
            <v>7.7999999999999996E-3</v>
          </cell>
          <cell r="R93">
            <v>7.1999999999999998E-3</v>
          </cell>
          <cell r="S93">
            <v>7.6E-3</v>
          </cell>
          <cell r="T93">
            <v>7.7000000000000002E-3</v>
          </cell>
          <cell r="U93">
            <v>8.0999999999999996E-3</v>
          </cell>
          <cell r="V93">
            <v>8.0000000000000002E-3</v>
          </cell>
          <cell r="W93">
            <v>8.3000000000000001E-3</v>
          </cell>
          <cell r="X93"/>
          <cell r="Y93"/>
          <cell r="Z93"/>
          <cell r="AA93"/>
          <cell r="AB93"/>
        </row>
        <row r="94">
          <cell r="A94" t="str">
            <v>C0414004</v>
          </cell>
          <cell r="B94" t="str">
            <v>POT Type C Trouble Report Rate (Exclude Subsequence Calls) (PYT)</v>
          </cell>
          <cell r="C94" t="str">
            <v>1.21%</v>
          </cell>
          <cell r="D94">
            <v>9.1000000000000004E-3</v>
          </cell>
          <cell r="E94">
            <v>8.0000000000000002E-3</v>
          </cell>
          <cell r="F94">
            <v>0.01</v>
          </cell>
          <cell r="G94">
            <v>1.0200000000000001E-2</v>
          </cell>
          <cell r="H94">
            <v>2.1499999999999998E-2</v>
          </cell>
          <cell r="I94">
            <v>1.11E-2</v>
          </cell>
          <cell r="J94">
            <v>1.12E-2</v>
          </cell>
          <cell r="K94"/>
          <cell r="L94"/>
          <cell r="M94"/>
          <cell r="N94"/>
          <cell r="O94"/>
          <cell r="Q94">
            <v>9.1000000000000004E-3</v>
          </cell>
          <cell r="R94">
            <v>8.6E-3</v>
          </cell>
          <cell r="S94">
            <v>8.9999999999999993E-3</v>
          </cell>
          <cell r="T94">
            <v>9.2999999999999992E-3</v>
          </cell>
          <cell r="U94">
            <v>1.18E-2</v>
          </cell>
          <cell r="V94">
            <v>1.17E-2</v>
          </cell>
          <cell r="W94">
            <v>1.1599999999999999E-2</v>
          </cell>
          <cell r="X94"/>
          <cell r="Y94"/>
          <cell r="Z94"/>
          <cell r="AA94"/>
          <cell r="AB94"/>
        </row>
        <row r="95">
          <cell r="A95" t="str">
            <v>C0415004</v>
          </cell>
          <cell r="B95" t="str">
            <v>POT Type C Trouble Report Rate (Exclude Subsequence Calls) (SKW)</v>
          </cell>
          <cell r="C95" t="str">
            <v>1.21%</v>
          </cell>
          <cell r="D95">
            <v>8.3999999999999995E-3</v>
          </cell>
          <cell r="E95">
            <v>7.0000000000000001E-3</v>
          </cell>
          <cell r="F95">
            <v>7.7000000000000002E-3</v>
          </cell>
          <cell r="G95">
            <v>8.3000000000000001E-3</v>
          </cell>
          <cell r="H95">
            <v>1.11E-2</v>
          </cell>
          <cell r="I95">
            <v>8.0000000000000002E-3</v>
          </cell>
          <cell r="J95">
            <v>1.0800000000000001E-2</v>
          </cell>
          <cell r="K95"/>
          <cell r="L95"/>
          <cell r="M95"/>
          <cell r="N95"/>
          <cell r="O95"/>
          <cell r="Q95">
            <v>8.3999999999999995E-3</v>
          </cell>
          <cell r="R95">
            <v>7.7000000000000002E-3</v>
          </cell>
          <cell r="S95">
            <v>7.7000000000000002E-3</v>
          </cell>
          <cell r="T95">
            <v>7.9000000000000008E-3</v>
          </cell>
          <cell r="U95">
            <v>8.5000000000000006E-3</v>
          </cell>
          <cell r="V95">
            <v>8.3999999999999995E-3</v>
          </cell>
          <cell r="W95">
            <v>8.8000000000000005E-3</v>
          </cell>
          <cell r="X95"/>
          <cell r="Y95"/>
          <cell r="Z95"/>
          <cell r="AA95"/>
          <cell r="AB95"/>
        </row>
        <row r="96">
          <cell r="A96" t="str">
            <v>C0416004</v>
          </cell>
          <cell r="B96" t="str">
            <v>POT Type C Trouble Report Rate (Exclude Subsequence Calls) (SRW)</v>
          </cell>
          <cell r="C96" t="str">
            <v>0.69%</v>
          </cell>
          <cell r="D96">
            <v>5.4000000000000003E-3</v>
          </cell>
          <cell r="E96">
            <v>4.1999999999999997E-3</v>
          </cell>
          <cell r="F96">
            <v>4.7000000000000002E-3</v>
          </cell>
          <cell r="G96">
            <v>5.3E-3</v>
          </cell>
          <cell r="H96">
            <v>5.4999999999999997E-3</v>
          </cell>
          <cell r="I96">
            <v>5.0000000000000001E-3</v>
          </cell>
          <cell r="J96">
            <v>4.4000000000000003E-3</v>
          </cell>
          <cell r="K96"/>
          <cell r="L96"/>
          <cell r="M96"/>
          <cell r="N96"/>
          <cell r="O96"/>
          <cell r="Q96">
            <v>5.4000000000000003E-3</v>
          </cell>
          <cell r="R96">
            <v>4.7999999999999996E-3</v>
          </cell>
          <cell r="S96">
            <v>4.7000000000000002E-3</v>
          </cell>
          <cell r="T96">
            <v>4.8999999999999998E-3</v>
          </cell>
          <cell r="U96">
            <v>5.0000000000000001E-3</v>
          </cell>
          <cell r="V96">
            <v>5.0000000000000001E-3</v>
          </cell>
          <cell r="W96">
            <v>4.8999999999999998E-3</v>
          </cell>
          <cell r="X96"/>
          <cell r="Y96"/>
          <cell r="Z96"/>
          <cell r="AA96"/>
          <cell r="AB96"/>
        </row>
        <row r="97">
          <cell r="A97" t="str">
            <v>C0417004</v>
          </cell>
          <cell r="B97" t="str">
            <v>POT Type C Trouble Report Rate (Exclude Subsequence Calls) (STD)</v>
          </cell>
          <cell r="C97" t="str">
            <v>1.12%</v>
          </cell>
          <cell r="D97">
            <v>8.0999999999999996E-3</v>
          </cell>
          <cell r="E97">
            <v>6.8999999999999999E-3</v>
          </cell>
          <cell r="F97">
            <v>8.3000000000000001E-3</v>
          </cell>
          <cell r="G97">
            <v>8.0000000000000002E-3</v>
          </cell>
          <cell r="H97">
            <v>9.5999999999999992E-3</v>
          </cell>
          <cell r="I97">
            <v>1.0699999999999999E-2</v>
          </cell>
          <cell r="J97">
            <v>7.7000000000000002E-3</v>
          </cell>
          <cell r="K97"/>
          <cell r="L97"/>
          <cell r="M97"/>
          <cell r="N97"/>
          <cell r="O97"/>
          <cell r="Q97">
            <v>8.0999999999999996E-3</v>
          </cell>
          <cell r="R97">
            <v>7.4999999999999997E-3</v>
          </cell>
          <cell r="S97">
            <v>7.7999999999999996E-3</v>
          </cell>
          <cell r="T97">
            <v>7.7999999999999996E-3</v>
          </cell>
          <cell r="U97">
            <v>8.2000000000000007E-3</v>
          </cell>
          <cell r="V97">
            <v>8.6E-3</v>
          </cell>
          <cell r="W97">
            <v>8.5000000000000006E-3</v>
          </cell>
          <cell r="X97"/>
          <cell r="Y97"/>
          <cell r="Z97"/>
          <cell r="AA97"/>
          <cell r="AB97"/>
        </row>
        <row r="98">
          <cell r="A98" t="str">
            <v>C0418004</v>
          </cell>
          <cell r="B98" t="str">
            <v>POT Type C Trouble Report Rate (Exclude Subsequence Calls) (TMM)</v>
          </cell>
          <cell r="C98" t="str">
            <v>0.89%</v>
          </cell>
          <cell r="D98">
            <v>7.0000000000000001E-3</v>
          </cell>
          <cell r="E98">
            <v>6.1000000000000004E-3</v>
          </cell>
          <cell r="F98">
            <v>7.4000000000000003E-3</v>
          </cell>
          <cell r="G98">
            <v>6.0000000000000001E-3</v>
          </cell>
          <cell r="H98">
            <v>9.1999999999999998E-3</v>
          </cell>
          <cell r="I98">
            <v>6.6E-3</v>
          </cell>
          <cell r="J98">
            <v>9.1999999999999998E-3</v>
          </cell>
          <cell r="K98"/>
          <cell r="L98"/>
          <cell r="M98"/>
          <cell r="N98"/>
          <cell r="O98"/>
          <cell r="Q98">
            <v>7.0000000000000001E-3</v>
          </cell>
          <cell r="R98">
            <v>6.6E-3</v>
          </cell>
          <cell r="S98">
            <v>6.7999999999999996E-3</v>
          </cell>
          <cell r="T98">
            <v>6.6E-3</v>
          </cell>
          <cell r="U98">
            <v>7.1000000000000004E-3</v>
          </cell>
          <cell r="V98">
            <v>7.1000000000000004E-3</v>
          </cell>
          <cell r="W98">
            <v>7.4000000000000003E-3</v>
          </cell>
          <cell r="X98"/>
          <cell r="Y98"/>
          <cell r="Z98"/>
          <cell r="AA98"/>
          <cell r="AB98"/>
        </row>
        <row r="99">
          <cell r="A99" t="str">
            <v>C0420003</v>
          </cell>
          <cell r="B99" t="str">
            <v>POT Type C Trouble Report Rate (Exclude Subsequence Calls) (Region 2)</v>
          </cell>
          <cell r="C99" t="str">
            <v>1.79%</v>
          </cell>
          <cell r="D99">
            <v>1.17E-2</v>
          </cell>
          <cell r="E99">
            <v>1.2500000000000001E-2</v>
          </cell>
          <cell r="F99">
            <v>1.43E-2</v>
          </cell>
          <cell r="G99">
            <v>1.35E-2</v>
          </cell>
          <cell r="H99">
            <v>1.9E-2</v>
          </cell>
          <cell r="I99">
            <v>1.6400000000000001E-2</v>
          </cell>
          <cell r="J99">
            <v>1.49E-2</v>
          </cell>
          <cell r="K99"/>
          <cell r="L99"/>
          <cell r="M99"/>
          <cell r="N99"/>
          <cell r="O99"/>
          <cell r="Q99">
            <v>1.17E-2</v>
          </cell>
          <cell r="R99">
            <v>1.21E-2</v>
          </cell>
          <cell r="S99">
            <v>1.2800000000000001E-2</v>
          </cell>
          <cell r="T99">
            <v>1.2999999999999999E-2</v>
          </cell>
          <cell r="U99">
            <v>1.4200000000000001E-2</v>
          </cell>
          <cell r="V99">
            <v>1.46E-2</v>
          </cell>
          <cell r="W99">
            <v>1.46E-2</v>
          </cell>
          <cell r="X99"/>
          <cell r="Y99"/>
          <cell r="Z99"/>
          <cell r="AA99"/>
          <cell r="AB99"/>
        </row>
        <row r="100">
          <cell r="A100" t="str">
            <v>C0421004</v>
          </cell>
          <cell r="B100" t="str">
            <v>POT Type C Trouble Report Rate (Exclude Subsequence Calls) (BNA)</v>
          </cell>
          <cell r="C100" t="str">
            <v>1.80%</v>
          </cell>
          <cell r="D100">
            <v>1.0800000000000001E-2</v>
          </cell>
          <cell r="E100">
            <v>1.26E-2</v>
          </cell>
          <cell r="F100">
            <v>1.4999999999999999E-2</v>
          </cell>
          <cell r="G100">
            <v>1.3599999999999999E-2</v>
          </cell>
          <cell r="H100">
            <v>2.0799999999999999E-2</v>
          </cell>
          <cell r="I100">
            <v>1.78E-2</v>
          </cell>
          <cell r="J100">
            <v>1.7100000000000001E-2</v>
          </cell>
          <cell r="K100"/>
          <cell r="L100"/>
          <cell r="M100"/>
          <cell r="N100"/>
          <cell r="O100"/>
          <cell r="Q100">
            <v>1.0800000000000001E-2</v>
          </cell>
          <cell r="R100">
            <v>1.17E-2</v>
          </cell>
          <cell r="S100">
            <v>1.2800000000000001E-2</v>
          </cell>
          <cell r="T100">
            <v>1.2999999999999999E-2</v>
          </cell>
          <cell r="U100">
            <v>1.46E-2</v>
          </cell>
          <cell r="V100">
            <v>1.5100000000000001E-2</v>
          </cell>
          <cell r="W100">
            <v>1.54E-2</v>
          </cell>
          <cell r="X100"/>
          <cell r="Y100"/>
          <cell r="Z100"/>
          <cell r="AA100"/>
          <cell r="AB100"/>
        </row>
        <row r="101">
          <cell r="A101" t="str">
            <v>C0422004</v>
          </cell>
          <cell r="B101" t="str">
            <v>POT Type C Trouble Report Rate (Exclude Subsequence Calls) (BPL)</v>
          </cell>
          <cell r="C101" t="str">
            <v>2.24%</v>
          </cell>
          <cell r="D101">
            <v>1.5100000000000001E-2</v>
          </cell>
          <cell r="E101">
            <v>1.44E-2</v>
          </cell>
          <cell r="F101">
            <v>1.5599999999999999E-2</v>
          </cell>
          <cell r="G101">
            <v>1.6500000000000001E-2</v>
          </cell>
          <cell r="H101">
            <v>2.23E-2</v>
          </cell>
          <cell r="I101">
            <v>1.8499999999999999E-2</v>
          </cell>
          <cell r="J101">
            <v>1.7100000000000001E-2</v>
          </cell>
          <cell r="K101"/>
          <cell r="L101"/>
          <cell r="M101"/>
          <cell r="N101"/>
          <cell r="O101"/>
          <cell r="Q101">
            <v>1.5100000000000001E-2</v>
          </cell>
          <cell r="R101">
            <v>1.47E-2</v>
          </cell>
          <cell r="S101">
            <v>1.4999999999999999E-2</v>
          </cell>
          <cell r="T101">
            <v>1.54E-2</v>
          </cell>
          <cell r="U101">
            <v>1.6799999999999999E-2</v>
          </cell>
          <cell r="V101">
            <v>1.7100000000000001E-2</v>
          </cell>
          <cell r="W101">
            <v>1.7100000000000001E-2</v>
          </cell>
          <cell r="X101"/>
          <cell r="Y101"/>
          <cell r="Z101"/>
          <cell r="AA101"/>
          <cell r="AB101"/>
        </row>
        <row r="102">
          <cell r="A102" t="str">
            <v>C0423004</v>
          </cell>
          <cell r="B102" t="str">
            <v>POT Type C Trouble Report Rate (Exclude Subsequence Calls) (HAM)</v>
          </cell>
          <cell r="C102" t="str">
            <v>1.45%</v>
          </cell>
          <cell r="D102">
            <v>9.4999999999999998E-3</v>
          </cell>
          <cell r="E102">
            <v>8.5000000000000006E-3</v>
          </cell>
          <cell r="F102">
            <v>1.21E-2</v>
          </cell>
          <cell r="G102">
            <v>9.2999999999999992E-3</v>
          </cell>
          <cell r="H102">
            <v>1.4200000000000001E-2</v>
          </cell>
          <cell r="I102">
            <v>1.4800000000000001E-2</v>
          </cell>
          <cell r="J102">
            <v>1.32E-2</v>
          </cell>
          <cell r="K102"/>
          <cell r="L102"/>
          <cell r="M102"/>
          <cell r="N102"/>
          <cell r="O102"/>
          <cell r="Q102">
            <v>9.4999999999999998E-3</v>
          </cell>
          <cell r="R102">
            <v>8.8999999999999999E-3</v>
          </cell>
          <cell r="S102">
            <v>0.01</v>
          </cell>
          <cell r="T102">
            <v>9.7999999999999997E-3</v>
          </cell>
          <cell r="U102">
            <v>1.0699999999999999E-2</v>
          </cell>
          <cell r="V102">
            <v>1.14E-2</v>
          </cell>
          <cell r="W102">
            <v>1.17E-2</v>
          </cell>
          <cell r="X102"/>
          <cell r="Y102"/>
          <cell r="Z102"/>
          <cell r="AA102"/>
          <cell r="AB102"/>
        </row>
        <row r="103">
          <cell r="A103" t="str">
            <v>C0424004</v>
          </cell>
          <cell r="B103" t="str">
            <v>POT Type C Trouble Report Rate (Exclude Subsequence Calls) (ONT)</v>
          </cell>
          <cell r="C103" t="str">
            <v>1.76%</v>
          </cell>
          <cell r="D103">
            <v>1.0200000000000001E-2</v>
          </cell>
          <cell r="E103">
            <v>8.8999999999999999E-3</v>
          </cell>
          <cell r="F103">
            <v>1.0999999999999999E-2</v>
          </cell>
          <cell r="G103">
            <v>1.17E-2</v>
          </cell>
          <cell r="H103">
            <v>0.02</v>
          </cell>
          <cell r="I103">
            <v>1.47E-2</v>
          </cell>
          <cell r="J103">
            <v>1.4E-2</v>
          </cell>
          <cell r="K103"/>
          <cell r="L103"/>
          <cell r="M103"/>
          <cell r="N103"/>
          <cell r="O103"/>
          <cell r="Q103">
            <v>1.0200000000000001E-2</v>
          </cell>
          <cell r="R103">
            <v>9.5999999999999992E-3</v>
          </cell>
          <cell r="S103">
            <v>1.01E-2</v>
          </cell>
          <cell r="T103">
            <v>1.0500000000000001E-2</v>
          </cell>
          <cell r="U103">
            <v>1.24E-2</v>
          </cell>
          <cell r="V103">
            <v>1.2800000000000001E-2</v>
          </cell>
          <cell r="W103">
            <v>1.2999999999999999E-2</v>
          </cell>
          <cell r="X103"/>
          <cell r="Y103"/>
          <cell r="Z103"/>
          <cell r="AA103"/>
          <cell r="AB103"/>
        </row>
        <row r="104">
          <cell r="A104" t="str">
            <v>C0425004</v>
          </cell>
          <cell r="B104" t="str">
            <v>POT Type C Trouble Report Rate (Exclude Subsequence Calls) (PSP)</v>
          </cell>
          <cell r="C104" t="str">
            <v>1.66%</v>
          </cell>
          <cell r="D104">
            <v>1.1299999999999999E-2</v>
          </cell>
          <cell r="E104">
            <v>1.21E-2</v>
          </cell>
          <cell r="F104">
            <v>1.61E-2</v>
          </cell>
          <cell r="G104">
            <v>1.3299999999999999E-2</v>
          </cell>
          <cell r="H104">
            <v>1.72E-2</v>
          </cell>
          <cell r="I104">
            <v>1.52E-2</v>
          </cell>
          <cell r="J104">
            <v>1.38E-2</v>
          </cell>
          <cell r="K104"/>
          <cell r="L104"/>
          <cell r="M104"/>
          <cell r="N104"/>
          <cell r="O104"/>
          <cell r="Q104">
            <v>1.1299999999999999E-2</v>
          </cell>
          <cell r="R104">
            <v>1.17E-2</v>
          </cell>
          <cell r="S104">
            <v>1.32E-2</v>
          </cell>
          <cell r="T104">
            <v>1.32E-2</v>
          </cell>
          <cell r="U104">
            <v>1.4E-2</v>
          </cell>
          <cell r="V104">
            <v>1.4200000000000001E-2</v>
          </cell>
          <cell r="W104">
            <v>1.4200000000000001E-2</v>
          </cell>
          <cell r="X104"/>
          <cell r="Y104"/>
          <cell r="Z104"/>
          <cell r="AA104"/>
          <cell r="AB104"/>
        </row>
        <row r="105">
          <cell r="A105" t="str">
            <v>C0426004</v>
          </cell>
          <cell r="B105" t="str">
            <v>POT Type C Trouble Report Rate (Exclude Subsequence Calls) (SPK)</v>
          </cell>
          <cell r="C105" t="str">
            <v>1.91%</v>
          </cell>
          <cell r="D105">
            <v>1.4800000000000001E-2</v>
          </cell>
          <cell r="E105">
            <v>2.0899999999999998E-2</v>
          </cell>
          <cell r="F105">
            <v>1.4999999999999999E-2</v>
          </cell>
          <cell r="G105">
            <v>1.77E-2</v>
          </cell>
          <cell r="H105">
            <v>1.8599999999999998E-2</v>
          </cell>
          <cell r="I105">
            <v>1.7000000000000001E-2</v>
          </cell>
          <cell r="J105">
            <v>1.17E-2</v>
          </cell>
          <cell r="K105"/>
          <cell r="L105"/>
          <cell r="M105"/>
          <cell r="N105"/>
          <cell r="O105"/>
          <cell r="Q105">
            <v>1.4800000000000001E-2</v>
          </cell>
          <cell r="R105">
            <v>1.7899999999999999E-2</v>
          </cell>
          <cell r="S105">
            <v>1.6899999999999998E-2</v>
          </cell>
          <cell r="T105">
            <v>1.7100000000000001E-2</v>
          </cell>
          <cell r="U105">
            <v>1.7399999999999999E-2</v>
          </cell>
          <cell r="V105">
            <v>1.7299999999999999E-2</v>
          </cell>
          <cell r="W105">
            <v>1.6500000000000001E-2</v>
          </cell>
          <cell r="X105"/>
          <cell r="Y105"/>
          <cell r="Z105"/>
          <cell r="AA105"/>
          <cell r="AB105"/>
        </row>
        <row r="106">
          <cell r="A106" t="str">
            <v>C0430003</v>
          </cell>
          <cell r="B106" t="str">
            <v>POT Type C Trouble Report Rate (Exclude Subsequence Calls) (Region 3)</v>
          </cell>
          <cell r="C106" t="str">
            <v>1.62%</v>
          </cell>
          <cell r="D106">
            <v>1.21E-2</v>
          </cell>
          <cell r="E106">
            <v>1.12E-2</v>
          </cell>
          <cell r="F106">
            <v>1.2500000000000001E-2</v>
          </cell>
          <cell r="G106">
            <v>1.1900000000000001E-2</v>
          </cell>
          <cell r="H106">
            <v>1.9599999999999999E-2</v>
          </cell>
          <cell r="I106">
            <v>1.46E-2</v>
          </cell>
          <cell r="J106">
            <v>1.5100000000000001E-2</v>
          </cell>
          <cell r="K106"/>
          <cell r="L106"/>
          <cell r="M106"/>
          <cell r="N106"/>
          <cell r="O106"/>
          <cell r="Q106">
            <v>1.21E-2</v>
          </cell>
          <cell r="R106">
            <v>1.1599999999999999E-2</v>
          </cell>
          <cell r="S106">
            <v>1.1900000000000001E-2</v>
          </cell>
          <cell r="T106">
            <v>1.1900000000000001E-2</v>
          </cell>
          <cell r="U106">
            <v>1.35E-2</v>
          </cell>
          <cell r="V106">
            <v>1.37E-2</v>
          </cell>
          <cell r="W106">
            <v>1.3899999999999999E-2</v>
          </cell>
          <cell r="X106"/>
          <cell r="Y106"/>
          <cell r="Z106"/>
          <cell r="AA106"/>
          <cell r="AB106"/>
        </row>
        <row r="107">
          <cell r="A107" t="str">
            <v>C0431004</v>
          </cell>
          <cell r="B107" t="str">
            <v>POT Type C Trouble Report Rate (Exclude Subsequence Calls) (BGC)</v>
          </cell>
          <cell r="C107" t="str">
            <v>1.71%</v>
          </cell>
          <cell r="D107">
            <v>1.14E-2</v>
          </cell>
          <cell r="E107">
            <v>1.14E-2</v>
          </cell>
          <cell r="F107">
            <v>1.34E-2</v>
          </cell>
          <cell r="G107">
            <v>1.12E-2</v>
          </cell>
          <cell r="H107">
            <v>2.1499999999999998E-2</v>
          </cell>
          <cell r="I107">
            <v>1.4999999999999999E-2</v>
          </cell>
          <cell r="J107">
            <v>1.55E-2</v>
          </cell>
          <cell r="K107"/>
          <cell r="L107"/>
          <cell r="M107"/>
          <cell r="N107"/>
          <cell r="O107"/>
          <cell r="Q107">
            <v>1.14E-2</v>
          </cell>
          <cell r="R107">
            <v>1.14E-2</v>
          </cell>
          <cell r="S107">
            <v>1.21E-2</v>
          </cell>
          <cell r="T107">
            <v>1.18E-2</v>
          </cell>
          <cell r="U107">
            <v>1.38E-2</v>
          </cell>
          <cell r="V107">
            <v>1.4E-2</v>
          </cell>
          <cell r="W107">
            <v>1.4200000000000001E-2</v>
          </cell>
          <cell r="X107"/>
          <cell r="Y107"/>
          <cell r="Z107"/>
          <cell r="AA107"/>
          <cell r="AB107"/>
        </row>
        <row r="108">
          <cell r="A108" t="str">
            <v>C0432004</v>
          </cell>
          <cell r="B108" t="str">
            <v>POT Type C Trouble Report Rate (Exclude Subsequence Calls) (DNM)</v>
          </cell>
          <cell r="C108" t="str">
            <v>1.78%</v>
          </cell>
          <cell r="D108">
            <v>1.2999999999999999E-2</v>
          </cell>
          <cell r="E108">
            <v>1.18E-2</v>
          </cell>
          <cell r="F108">
            <v>1.24E-2</v>
          </cell>
          <cell r="G108">
            <v>1.37E-2</v>
          </cell>
          <cell r="H108">
            <v>2.0899999999999998E-2</v>
          </cell>
          <cell r="I108">
            <v>1.5900000000000001E-2</v>
          </cell>
          <cell r="J108">
            <v>1.5800000000000002E-2</v>
          </cell>
          <cell r="K108"/>
          <cell r="L108"/>
          <cell r="M108"/>
          <cell r="N108"/>
          <cell r="O108"/>
          <cell r="Q108">
            <v>1.2999999999999999E-2</v>
          </cell>
          <cell r="R108">
            <v>1.24E-2</v>
          </cell>
          <cell r="S108">
            <v>1.24E-2</v>
          </cell>
          <cell r="T108">
            <v>1.2699999999999999E-2</v>
          </cell>
          <cell r="U108">
            <v>1.44E-2</v>
          </cell>
          <cell r="V108">
            <v>1.46E-2</v>
          </cell>
          <cell r="W108">
            <v>1.4800000000000001E-2</v>
          </cell>
          <cell r="X108"/>
          <cell r="Y108"/>
          <cell r="Z108"/>
          <cell r="AA108"/>
          <cell r="AB108"/>
        </row>
        <row r="109">
          <cell r="A109" t="str">
            <v>C0433004</v>
          </cell>
          <cell r="B109" t="str">
            <v>POT Type C Trouble Report Rate (Exclude Subsequence Calls) (KGC)</v>
          </cell>
          <cell r="C109" t="str">
            <v>1.39%</v>
          </cell>
          <cell r="D109">
            <v>1.09E-2</v>
          </cell>
          <cell r="E109">
            <v>9.4000000000000004E-3</v>
          </cell>
          <cell r="F109">
            <v>1.18E-2</v>
          </cell>
          <cell r="G109">
            <v>9.4000000000000004E-3</v>
          </cell>
          <cell r="H109">
            <v>1.54E-2</v>
          </cell>
          <cell r="I109">
            <v>1.3100000000000001E-2</v>
          </cell>
          <cell r="J109">
            <v>1.4500000000000001E-2</v>
          </cell>
          <cell r="K109"/>
          <cell r="L109"/>
          <cell r="M109"/>
          <cell r="N109"/>
          <cell r="O109"/>
          <cell r="Q109">
            <v>1.09E-2</v>
          </cell>
          <cell r="R109">
            <v>1.0200000000000001E-2</v>
          </cell>
          <cell r="S109">
            <v>1.0699999999999999E-2</v>
          </cell>
          <cell r="T109">
            <v>1.04E-2</v>
          </cell>
          <cell r="U109">
            <v>1.14E-2</v>
          </cell>
          <cell r="V109">
            <v>1.17E-2</v>
          </cell>
          <cell r="W109">
            <v>1.21E-2</v>
          </cell>
          <cell r="X109"/>
          <cell r="Y109"/>
          <cell r="Z109"/>
          <cell r="AA109"/>
          <cell r="AB109"/>
        </row>
        <row r="110">
          <cell r="A110" t="str">
            <v>C0434004</v>
          </cell>
          <cell r="B110" t="str">
            <v>POT Type C Trouble Report Rate (Exclude Subsequence Calls) (LKS)</v>
          </cell>
          <cell r="C110" t="str">
            <v>1.30%</v>
          </cell>
          <cell r="D110">
            <v>1.0200000000000001E-2</v>
          </cell>
          <cell r="E110">
            <v>9.4999999999999998E-3</v>
          </cell>
          <cell r="F110">
            <v>1.06E-2</v>
          </cell>
          <cell r="G110">
            <v>9.1999999999999998E-3</v>
          </cell>
          <cell r="H110">
            <v>1.44E-2</v>
          </cell>
          <cell r="I110">
            <v>9.9000000000000008E-3</v>
          </cell>
          <cell r="J110">
            <v>1.2500000000000001E-2</v>
          </cell>
          <cell r="K110"/>
          <cell r="L110"/>
          <cell r="M110"/>
          <cell r="N110"/>
          <cell r="O110"/>
          <cell r="Q110">
            <v>1.0200000000000001E-2</v>
          </cell>
          <cell r="R110">
            <v>9.7999999999999997E-3</v>
          </cell>
          <cell r="S110">
            <v>1.01E-2</v>
          </cell>
          <cell r="T110">
            <v>9.9000000000000008E-3</v>
          </cell>
          <cell r="U110">
            <v>1.0800000000000001E-2</v>
          </cell>
          <cell r="V110">
            <v>1.06E-2</v>
          </cell>
          <cell r="W110">
            <v>1.09E-2</v>
          </cell>
          <cell r="X110"/>
          <cell r="Y110"/>
          <cell r="Z110"/>
          <cell r="AA110"/>
          <cell r="AB110"/>
        </row>
        <row r="111">
          <cell r="A111" t="str">
            <v>C0435004</v>
          </cell>
          <cell r="B111" t="str">
            <v>POT Type C Trouble Report Rate (Exclude Subsequence Calls) (LTP2)</v>
          </cell>
          <cell r="C111" t="str">
            <v>1.61%</v>
          </cell>
          <cell r="D111">
            <v>1.44E-2</v>
          </cell>
          <cell r="E111">
            <v>1.03E-2</v>
          </cell>
          <cell r="F111">
            <v>1.1599999999999999E-2</v>
          </cell>
          <cell r="G111">
            <v>1.2999999999999999E-2</v>
          </cell>
          <cell r="H111">
            <v>2.0899999999999998E-2</v>
          </cell>
          <cell r="I111">
            <v>1.52E-2</v>
          </cell>
          <cell r="J111">
            <v>1.49E-2</v>
          </cell>
          <cell r="K111"/>
          <cell r="L111"/>
          <cell r="M111"/>
          <cell r="N111"/>
          <cell r="O111"/>
          <cell r="Q111">
            <v>1.44E-2</v>
          </cell>
          <cell r="R111">
            <v>1.24E-2</v>
          </cell>
          <cell r="S111">
            <v>1.21E-2</v>
          </cell>
          <cell r="T111">
            <v>1.23E-2</v>
          </cell>
          <cell r="U111">
            <v>1.41E-2</v>
          </cell>
          <cell r="V111">
            <v>1.43E-2</v>
          </cell>
          <cell r="W111">
            <v>1.44E-2</v>
          </cell>
          <cell r="X111"/>
          <cell r="Y111"/>
          <cell r="Z111"/>
          <cell r="AA111"/>
          <cell r="AB111"/>
        </row>
        <row r="112">
          <cell r="A112" t="str">
            <v>C0436004</v>
          </cell>
          <cell r="B112" t="str">
            <v>POT Type C Trouble Report Rate (Exclude Subsequence Calls) (NGC)</v>
          </cell>
          <cell r="C112" t="str">
            <v>1.88%</v>
          </cell>
          <cell r="D112">
            <v>1.5599999999999999E-2</v>
          </cell>
          <cell r="E112">
            <v>1.3299999999999999E-2</v>
          </cell>
          <cell r="F112">
            <v>1.3899999999999999E-2</v>
          </cell>
          <cell r="G112">
            <v>1.4800000000000001E-2</v>
          </cell>
          <cell r="H112">
            <v>2.24E-2</v>
          </cell>
          <cell r="I112">
            <v>1.6899999999999998E-2</v>
          </cell>
          <cell r="J112">
            <v>1.9099999999999999E-2</v>
          </cell>
          <cell r="K112"/>
          <cell r="L112"/>
          <cell r="M112"/>
          <cell r="N112"/>
          <cell r="O112"/>
          <cell r="Q112">
            <v>1.5599999999999999E-2</v>
          </cell>
          <cell r="R112">
            <v>1.44E-2</v>
          </cell>
          <cell r="S112">
            <v>1.4200000000000001E-2</v>
          </cell>
          <cell r="T112">
            <v>1.44E-2</v>
          </cell>
          <cell r="U112">
            <v>1.6E-2</v>
          </cell>
          <cell r="V112">
            <v>1.6199999999999999E-2</v>
          </cell>
          <cell r="W112">
            <v>1.66E-2</v>
          </cell>
          <cell r="X112"/>
          <cell r="Y112"/>
          <cell r="Z112"/>
          <cell r="AA112"/>
          <cell r="AB112"/>
        </row>
        <row r="113">
          <cell r="A113" t="str">
            <v>C0437004</v>
          </cell>
          <cell r="B113" t="str">
            <v>POT Type C Trouble Report Rate (Exclude Subsequence Calls) (RIT)</v>
          </cell>
          <cell r="C113" t="str">
            <v>1.41%</v>
          </cell>
          <cell r="D113">
            <v>9.9000000000000008E-3</v>
          </cell>
          <cell r="E113">
            <v>1.0200000000000001E-2</v>
          </cell>
          <cell r="F113">
            <v>1.0500000000000001E-2</v>
          </cell>
          <cell r="G113">
            <v>1.09E-2</v>
          </cell>
          <cell r="H113">
            <v>1.8599999999999998E-2</v>
          </cell>
          <cell r="I113">
            <v>1.32E-2</v>
          </cell>
          <cell r="J113">
            <v>1.35E-2</v>
          </cell>
          <cell r="K113"/>
          <cell r="L113"/>
          <cell r="M113"/>
          <cell r="N113"/>
          <cell r="O113"/>
          <cell r="Q113">
            <v>9.9000000000000008E-3</v>
          </cell>
          <cell r="R113">
            <v>0.01</v>
          </cell>
          <cell r="S113">
            <v>1.0200000000000001E-2</v>
          </cell>
          <cell r="T113">
            <v>1.04E-2</v>
          </cell>
          <cell r="U113">
            <v>1.21E-2</v>
          </cell>
          <cell r="V113">
            <v>1.23E-2</v>
          </cell>
          <cell r="W113">
            <v>1.2500000000000001E-2</v>
          </cell>
          <cell r="X113"/>
          <cell r="Y113"/>
          <cell r="Z113"/>
          <cell r="AA113"/>
          <cell r="AB113"/>
        </row>
        <row r="114">
          <cell r="A114" t="str">
            <v>C0438004</v>
          </cell>
          <cell r="B114" t="str">
            <v>POT Type C Trouble Report Rate (Exclude Subsequence Calls) (RST)</v>
          </cell>
          <cell r="C114" t="str">
            <v>1.92%</v>
          </cell>
          <cell r="D114">
            <v>1.2800000000000001E-2</v>
          </cell>
          <cell r="E114">
            <v>1.4200000000000001E-2</v>
          </cell>
          <cell r="F114">
            <v>1.6E-2</v>
          </cell>
          <cell r="G114">
            <v>1.35E-2</v>
          </cell>
          <cell r="H114">
            <v>2.29E-2</v>
          </cell>
          <cell r="I114">
            <v>1.7500000000000002E-2</v>
          </cell>
          <cell r="J114">
            <v>1.6799999999999999E-2</v>
          </cell>
          <cell r="K114"/>
          <cell r="L114"/>
          <cell r="M114"/>
          <cell r="N114"/>
          <cell r="O114"/>
          <cell r="Q114">
            <v>1.2800000000000001E-2</v>
          </cell>
          <cell r="R114">
            <v>1.35E-2</v>
          </cell>
          <cell r="S114">
            <v>1.44E-2</v>
          </cell>
          <cell r="T114">
            <v>1.41E-2</v>
          </cell>
          <cell r="U114">
            <v>1.5900000000000001E-2</v>
          </cell>
          <cell r="V114">
            <v>1.6199999999999999E-2</v>
          </cell>
          <cell r="W114">
            <v>1.6299999999999999E-2</v>
          </cell>
          <cell r="X114"/>
          <cell r="Y114"/>
          <cell r="Z114"/>
          <cell r="AA114"/>
          <cell r="AB114"/>
        </row>
        <row r="115">
          <cell r="A115" t="str">
            <v>C0440003</v>
          </cell>
          <cell r="B115" t="str">
            <v>POT Type C Trouble Report Rate (Exclude Subsequence Calls) (Region 4)</v>
          </cell>
          <cell r="C115" t="str">
            <v>1.55%</v>
          </cell>
          <cell r="D115">
            <v>1.2E-2</v>
          </cell>
          <cell r="E115">
            <v>1.2E-2</v>
          </cell>
          <cell r="F115">
            <v>1.35E-2</v>
          </cell>
          <cell r="G115">
            <v>1.21E-2</v>
          </cell>
          <cell r="H115">
            <v>1.9099999999999999E-2</v>
          </cell>
          <cell r="I115">
            <v>1.3899999999999999E-2</v>
          </cell>
          <cell r="J115">
            <v>1.43E-2</v>
          </cell>
          <cell r="K115"/>
          <cell r="L115"/>
          <cell r="M115"/>
          <cell r="N115"/>
          <cell r="O115"/>
          <cell r="Q115">
            <v>1.2E-2</v>
          </cell>
          <cell r="R115">
            <v>1.2E-2</v>
          </cell>
          <cell r="S115">
            <v>1.2500000000000001E-2</v>
          </cell>
          <cell r="T115">
            <v>1.24E-2</v>
          </cell>
          <cell r="U115">
            <v>1.38E-2</v>
          </cell>
          <cell r="V115">
            <v>1.38E-2</v>
          </cell>
          <cell r="W115">
            <v>1.3899999999999999E-2</v>
          </cell>
          <cell r="X115"/>
          <cell r="Y115"/>
          <cell r="Z115"/>
          <cell r="AA115"/>
          <cell r="AB115"/>
        </row>
        <row r="116">
          <cell r="A116" t="str">
            <v>C0441004</v>
          </cell>
          <cell r="B116" t="str">
            <v>POT Type C Trouble Report Rate (Exclude Subsequence Calls) (BBT)</v>
          </cell>
          <cell r="C116" t="str">
            <v>2.38%</v>
          </cell>
          <cell r="D116">
            <v>1.7000000000000001E-2</v>
          </cell>
          <cell r="E116">
            <v>1.8499999999999999E-2</v>
          </cell>
          <cell r="F116">
            <v>1.83E-2</v>
          </cell>
          <cell r="G116">
            <v>1.7000000000000001E-2</v>
          </cell>
          <cell r="H116">
            <v>2.7300000000000001E-2</v>
          </cell>
          <cell r="I116">
            <v>2.23E-2</v>
          </cell>
          <cell r="J116">
            <v>0.02</v>
          </cell>
          <cell r="K116"/>
          <cell r="L116"/>
          <cell r="M116"/>
          <cell r="N116"/>
          <cell r="O116"/>
          <cell r="Q116">
            <v>1.7000000000000001E-2</v>
          </cell>
          <cell r="R116">
            <v>1.78E-2</v>
          </cell>
          <cell r="S116">
            <v>1.7899999999999999E-2</v>
          </cell>
          <cell r="T116">
            <v>1.77E-2</v>
          </cell>
          <cell r="U116">
            <v>1.9599999999999999E-2</v>
          </cell>
          <cell r="V116">
            <v>2.01E-2</v>
          </cell>
          <cell r="W116">
            <v>2.01E-2</v>
          </cell>
          <cell r="X116"/>
          <cell r="Y116"/>
          <cell r="Z116"/>
          <cell r="AA116"/>
          <cell r="AB116"/>
        </row>
        <row r="117">
          <cell r="A117" t="str">
            <v>C0442004</v>
          </cell>
          <cell r="B117" t="str">
            <v>POT Type C Trouble Report Rate (Exclude Subsequence Calls) (CWT)</v>
          </cell>
          <cell r="C117" t="str">
            <v>1.18%</v>
          </cell>
          <cell r="D117">
            <v>9.2999999999999992E-3</v>
          </cell>
          <cell r="E117">
            <v>8.9999999999999993E-3</v>
          </cell>
          <cell r="F117">
            <v>8.8999999999999999E-3</v>
          </cell>
          <cell r="G117">
            <v>7.7000000000000002E-3</v>
          </cell>
          <cell r="H117">
            <v>1.23E-2</v>
          </cell>
          <cell r="I117">
            <v>1.0200000000000001E-2</v>
          </cell>
          <cell r="J117">
            <v>1.03E-2</v>
          </cell>
          <cell r="K117"/>
          <cell r="L117"/>
          <cell r="M117"/>
          <cell r="N117"/>
          <cell r="O117"/>
          <cell r="Q117">
            <v>9.2999999999999992E-3</v>
          </cell>
          <cell r="R117">
            <v>9.1000000000000004E-3</v>
          </cell>
          <cell r="S117">
            <v>8.9999999999999993E-3</v>
          </cell>
          <cell r="T117">
            <v>8.6999999999999994E-3</v>
          </cell>
          <cell r="U117">
            <v>9.4000000000000004E-3</v>
          </cell>
          <cell r="V117">
            <v>9.5999999999999992E-3</v>
          </cell>
          <cell r="W117">
            <v>9.7000000000000003E-3</v>
          </cell>
          <cell r="X117"/>
          <cell r="Y117"/>
          <cell r="Z117"/>
          <cell r="AA117"/>
          <cell r="AB117"/>
        </row>
        <row r="118">
          <cell r="A118" t="str">
            <v>C0443004</v>
          </cell>
          <cell r="B118" t="str">
            <v>POT Type C Trouble Report Rate (Exclude Subsequence Calls) (LTP1)</v>
          </cell>
          <cell r="C118" t="str">
            <v>1.18%</v>
          </cell>
          <cell r="D118">
            <v>1.03E-2</v>
          </cell>
          <cell r="E118">
            <v>9.1999999999999998E-3</v>
          </cell>
          <cell r="F118">
            <v>1.09E-2</v>
          </cell>
          <cell r="G118">
            <v>1.03E-2</v>
          </cell>
          <cell r="H118">
            <v>1.8700000000000001E-2</v>
          </cell>
          <cell r="I118">
            <v>1.14E-2</v>
          </cell>
          <cell r="J118">
            <v>1.2800000000000001E-2</v>
          </cell>
          <cell r="K118"/>
          <cell r="L118"/>
          <cell r="M118"/>
          <cell r="N118"/>
          <cell r="O118"/>
          <cell r="Q118">
            <v>1.03E-2</v>
          </cell>
          <cell r="R118">
            <v>9.7999999999999997E-3</v>
          </cell>
          <cell r="S118">
            <v>1.01E-2</v>
          </cell>
          <cell r="T118">
            <v>1.0200000000000001E-2</v>
          </cell>
          <cell r="U118">
            <v>1.1900000000000001E-2</v>
          </cell>
          <cell r="V118">
            <v>1.18E-2</v>
          </cell>
          <cell r="W118">
            <v>1.2E-2</v>
          </cell>
          <cell r="X118"/>
          <cell r="Y118"/>
          <cell r="Z118"/>
          <cell r="AA118"/>
          <cell r="AB118"/>
        </row>
        <row r="119">
          <cell r="A119" t="str">
            <v>C0444004</v>
          </cell>
          <cell r="B119" t="str">
            <v>POT Type C Trouble Report Rate (Exclude Subsequence Calls) (NTB)</v>
          </cell>
          <cell r="C119" t="str">
            <v>1.05%</v>
          </cell>
          <cell r="D119">
            <v>8.5000000000000006E-3</v>
          </cell>
          <cell r="E119">
            <v>9.7000000000000003E-3</v>
          </cell>
          <cell r="F119">
            <v>1.24E-2</v>
          </cell>
          <cell r="G119">
            <v>8.0999999999999996E-3</v>
          </cell>
          <cell r="H119">
            <v>1.3299999999999999E-2</v>
          </cell>
          <cell r="I119">
            <v>8.6E-3</v>
          </cell>
          <cell r="J119">
            <v>1.18E-2</v>
          </cell>
          <cell r="K119"/>
          <cell r="L119"/>
          <cell r="M119"/>
          <cell r="N119"/>
          <cell r="O119"/>
          <cell r="Q119">
            <v>8.5000000000000006E-3</v>
          </cell>
          <cell r="R119">
            <v>9.1000000000000004E-3</v>
          </cell>
          <cell r="S119">
            <v>1.0200000000000001E-2</v>
          </cell>
          <cell r="T119">
            <v>9.5999999999999992E-3</v>
          </cell>
          <cell r="U119">
            <v>1.04E-2</v>
          </cell>
          <cell r="V119">
            <v>1.01E-2</v>
          </cell>
          <cell r="W119">
            <v>1.03E-2</v>
          </cell>
          <cell r="X119"/>
          <cell r="Y119"/>
          <cell r="Z119"/>
          <cell r="AA119"/>
          <cell r="AB119"/>
        </row>
        <row r="120">
          <cell r="A120" t="str">
            <v>C0445004</v>
          </cell>
          <cell r="B120" t="str">
            <v>POT Type C Trouble Report Rate (Exclude Subsequence Calls) (NWW)</v>
          </cell>
          <cell r="C120" t="str">
            <v>1.13%</v>
          </cell>
          <cell r="D120">
            <v>9.2999999999999992E-3</v>
          </cell>
          <cell r="E120">
            <v>1.03E-2</v>
          </cell>
          <cell r="F120">
            <v>1.11E-2</v>
          </cell>
          <cell r="G120">
            <v>1.04E-2</v>
          </cell>
          <cell r="H120">
            <v>1.46E-2</v>
          </cell>
          <cell r="I120">
            <v>1.14E-2</v>
          </cell>
          <cell r="J120">
            <v>1.06E-2</v>
          </cell>
          <cell r="K120"/>
          <cell r="L120"/>
          <cell r="M120"/>
          <cell r="N120"/>
          <cell r="O120"/>
          <cell r="Q120">
            <v>9.2999999999999992E-3</v>
          </cell>
          <cell r="R120">
            <v>9.7999999999999997E-3</v>
          </cell>
          <cell r="S120">
            <v>1.03E-2</v>
          </cell>
          <cell r="T120">
            <v>1.03E-2</v>
          </cell>
          <cell r="U120">
            <v>1.12E-2</v>
          </cell>
          <cell r="V120">
            <v>1.12E-2</v>
          </cell>
          <cell r="W120">
            <v>1.11E-2</v>
          </cell>
          <cell r="X120"/>
          <cell r="Y120"/>
          <cell r="Z120"/>
          <cell r="AA120"/>
          <cell r="AB120"/>
        </row>
        <row r="121">
          <cell r="A121" t="str">
            <v>C0446004</v>
          </cell>
          <cell r="B121" t="str">
            <v>POT Type C Trouble Report Rate (Exclude Subsequence Calls) (PKK)</v>
          </cell>
          <cell r="C121" t="str">
            <v>1.47%</v>
          </cell>
          <cell r="D121">
            <v>1.26E-2</v>
          </cell>
          <cell r="E121">
            <v>0.01</v>
          </cell>
          <cell r="F121">
            <v>1.52E-2</v>
          </cell>
          <cell r="G121">
            <v>1.3599999999999999E-2</v>
          </cell>
          <cell r="H121">
            <v>1.7500000000000002E-2</v>
          </cell>
          <cell r="I121">
            <v>1.29E-2</v>
          </cell>
          <cell r="J121">
            <v>1.3899999999999999E-2</v>
          </cell>
          <cell r="K121"/>
          <cell r="L121"/>
          <cell r="M121"/>
          <cell r="N121"/>
          <cell r="O121"/>
          <cell r="Q121">
            <v>1.26E-2</v>
          </cell>
          <cell r="R121">
            <v>1.1299999999999999E-2</v>
          </cell>
          <cell r="S121">
            <v>1.2699999999999999E-2</v>
          </cell>
          <cell r="T121">
            <v>1.29E-2</v>
          </cell>
          <cell r="U121">
            <v>1.38E-2</v>
          </cell>
          <cell r="V121">
            <v>1.37E-2</v>
          </cell>
          <cell r="W121">
            <v>1.37E-2</v>
          </cell>
          <cell r="X121"/>
          <cell r="Y121"/>
          <cell r="Z121"/>
          <cell r="AA121"/>
          <cell r="AB121"/>
        </row>
        <row r="122">
          <cell r="A122" t="str">
            <v>C0447004</v>
          </cell>
          <cell r="B122" t="str">
            <v>POT Type C Trouble Report Rate (Exclude Subsequence Calls) (PTT)</v>
          </cell>
          <cell r="C122" t="str">
            <v>2.14%</v>
          </cell>
          <cell r="D122">
            <v>1.5100000000000001E-2</v>
          </cell>
          <cell r="E122">
            <v>1.34E-2</v>
          </cell>
          <cell r="F122">
            <v>1.54E-2</v>
          </cell>
          <cell r="G122">
            <v>1.7299999999999999E-2</v>
          </cell>
          <cell r="H122">
            <v>2.8000000000000001E-2</v>
          </cell>
          <cell r="I122">
            <v>1.52E-2</v>
          </cell>
          <cell r="J122">
            <v>1.8599999999999998E-2</v>
          </cell>
          <cell r="K122"/>
          <cell r="L122"/>
          <cell r="M122"/>
          <cell r="N122"/>
          <cell r="O122"/>
          <cell r="Q122">
            <v>1.5100000000000001E-2</v>
          </cell>
          <cell r="R122">
            <v>1.4200000000000001E-2</v>
          </cell>
          <cell r="S122">
            <v>1.46E-2</v>
          </cell>
          <cell r="T122">
            <v>1.5299999999999999E-2</v>
          </cell>
          <cell r="U122">
            <v>1.7899999999999999E-2</v>
          </cell>
          <cell r="V122">
            <v>1.7500000000000002E-2</v>
          </cell>
          <cell r="W122">
            <v>1.7600000000000001E-2</v>
          </cell>
          <cell r="X122"/>
          <cell r="Y122"/>
          <cell r="Z122"/>
          <cell r="AA122"/>
          <cell r="AB122"/>
        </row>
        <row r="123">
          <cell r="A123" t="str">
            <v>C0450003</v>
          </cell>
          <cell r="B123" t="str">
            <v>POT Type C Trouble Report Rate (Exclude Subsequence Calls) (Region 5)</v>
          </cell>
          <cell r="C123" t="str">
            <v>1.50%</v>
          </cell>
          <cell r="D123">
            <v>1.2E-2</v>
          </cell>
          <cell r="E123">
            <v>1.15E-2</v>
          </cell>
          <cell r="F123">
            <v>1.2999999999999999E-2</v>
          </cell>
          <cell r="G123">
            <v>1.2200000000000001E-2</v>
          </cell>
          <cell r="H123">
            <v>1.83E-2</v>
          </cell>
          <cell r="I123">
            <v>1.29E-2</v>
          </cell>
          <cell r="J123">
            <v>1.2699999999999999E-2</v>
          </cell>
          <cell r="K123"/>
          <cell r="L123"/>
          <cell r="M123"/>
          <cell r="N123"/>
          <cell r="O123"/>
          <cell r="Q123">
            <v>1.2E-2</v>
          </cell>
          <cell r="R123">
            <v>1.17E-2</v>
          </cell>
          <cell r="S123">
            <v>1.2200000000000001E-2</v>
          </cell>
          <cell r="T123">
            <v>1.2200000000000001E-2</v>
          </cell>
          <cell r="U123">
            <v>1.34E-2</v>
          </cell>
          <cell r="V123">
            <v>1.3299999999999999E-2</v>
          </cell>
          <cell r="W123">
            <v>1.32E-2</v>
          </cell>
          <cell r="X123"/>
          <cell r="Y123"/>
          <cell r="Z123"/>
          <cell r="AA123"/>
          <cell r="AB123"/>
        </row>
        <row r="124">
          <cell r="A124" t="str">
            <v>C0451004</v>
          </cell>
          <cell r="B124" t="str">
            <v>POT Type C Trouble Report Rate (Exclude Subsequence Calls) (BGT)</v>
          </cell>
          <cell r="C124" t="str">
            <v>1.62%</v>
          </cell>
          <cell r="D124">
            <v>1.2500000000000001E-2</v>
          </cell>
          <cell r="E124">
            <v>1.2800000000000001E-2</v>
          </cell>
          <cell r="F124">
            <v>1.2699999999999999E-2</v>
          </cell>
          <cell r="G124">
            <v>1.2999999999999999E-2</v>
          </cell>
          <cell r="H124">
            <v>2.29E-2</v>
          </cell>
          <cell r="I124">
            <v>1.5800000000000002E-2</v>
          </cell>
          <cell r="J124">
            <v>1.4800000000000001E-2</v>
          </cell>
          <cell r="K124"/>
          <cell r="L124"/>
          <cell r="M124"/>
          <cell r="N124"/>
          <cell r="O124"/>
          <cell r="Q124">
            <v>1.2500000000000001E-2</v>
          </cell>
          <cell r="R124">
            <v>1.2699999999999999E-2</v>
          </cell>
          <cell r="S124">
            <v>1.2699999999999999E-2</v>
          </cell>
          <cell r="T124">
            <v>1.2699999999999999E-2</v>
          </cell>
          <cell r="U124">
            <v>1.4800000000000001E-2</v>
          </cell>
          <cell r="V124">
            <v>1.4999999999999999E-2</v>
          </cell>
          <cell r="W124">
            <v>1.49E-2</v>
          </cell>
          <cell r="X124"/>
          <cell r="Y124"/>
          <cell r="Z124"/>
          <cell r="AA124"/>
          <cell r="AB124"/>
        </row>
        <row r="125">
          <cell r="A125" t="str">
            <v>C0452004</v>
          </cell>
          <cell r="B125" t="str">
            <v>POT Type C Trouble Report Rate (Exclude Subsequence Calls) (EKC)</v>
          </cell>
          <cell r="C125" t="str">
            <v>1.85%</v>
          </cell>
          <cell r="D125">
            <v>1.43E-2</v>
          </cell>
          <cell r="E125">
            <v>1.5100000000000001E-2</v>
          </cell>
          <cell r="F125">
            <v>1.6E-2</v>
          </cell>
          <cell r="G125">
            <v>1.5100000000000001E-2</v>
          </cell>
          <cell r="H125">
            <v>2.29E-2</v>
          </cell>
          <cell r="I125">
            <v>1.5900000000000001E-2</v>
          </cell>
          <cell r="J125">
            <v>1.44E-2</v>
          </cell>
          <cell r="K125"/>
          <cell r="L125"/>
          <cell r="M125"/>
          <cell r="N125"/>
          <cell r="O125"/>
          <cell r="Q125">
            <v>1.43E-2</v>
          </cell>
          <cell r="R125">
            <v>1.47E-2</v>
          </cell>
          <cell r="S125">
            <v>1.52E-2</v>
          </cell>
          <cell r="T125">
            <v>1.5100000000000001E-2</v>
          </cell>
          <cell r="U125">
            <v>1.67E-2</v>
          </cell>
          <cell r="V125">
            <v>1.66E-2</v>
          </cell>
          <cell r="W125">
            <v>1.6299999999999999E-2</v>
          </cell>
          <cell r="X125"/>
          <cell r="Y125"/>
          <cell r="Z125"/>
          <cell r="AA125"/>
          <cell r="AB125"/>
        </row>
        <row r="126">
          <cell r="A126" t="str">
            <v>C0453004</v>
          </cell>
          <cell r="B126" t="str">
            <v>POT Type C Trouble Report Rate (Exclude Subsequence Calls) (LTY)</v>
          </cell>
          <cell r="C126" t="str">
            <v>0.95%</v>
          </cell>
          <cell r="D126">
            <v>6.1999999999999998E-3</v>
          </cell>
          <cell r="E126">
            <v>4.7999999999999996E-3</v>
          </cell>
          <cell r="F126">
            <v>6.3E-3</v>
          </cell>
          <cell r="G126">
            <v>5.7000000000000002E-3</v>
          </cell>
          <cell r="H126">
            <v>9.1999999999999998E-3</v>
          </cell>
          <cell r="I126">
            <v>6.1999999999999998E-3</v>
          </cell>
          <cell r="J126">
            <v>7.0000000000000001E-3</v>
          </cell>
          <cell r="K126"/>
          <cell r="L126"/>
          <cell r="M126"/>
          <cell r="N126"/>
          <cell r="O126"/>
          <cell r="Q126">
            <v>6.1999999999999998E-3</v>
          </cell>
          <cell r="R126">
            <v>5.4999999999999997E-3</v>
          </cell>
          <cell r="S126">
            <v>5.7999999999999996E-3</v>
          </cell>
          <cell r="T126">
            <v>5.7999999999999996E-3</v>
          </cell>
          <cell r="U126">
            <v>6.4999999999999997E-3</v>
          </cell>
          <cell r="V126">
            <v>6.4000000000000003E-3</v>
          </cell>
          <cell r="W126">
            <v>6.4999999999999997E-3</v>
          </cell>
          <cell r="X126"/>
          <cell r="Y126"/>
          <cell r="Z126"/>
          <cell r="AA126"/>
          <cell r="AB126"/>
        </row>
        <row r="127">
          <cell r="A127" t="str">
            <v>C0454004</v>
          </cell>
          <cell r="B127" t="str">
            <v>POT Type C Trouble Report Rate (Exclude Subsequence Calls) (NGK)</v>
          </cell>
          <cell r="C127" t="str">
            <v>1.46%</v>
          </cell>
          <cell r="D127">
            <v>1.0800000000000001E-2</v>
          </cell>
          <cell r="E127">
            <v>1.04E-2</v>
          </cell>
          <cell r="F127">
            <v>1.2999999999999999E-2</v>
          </cell>
          <cell r="G127">
            <v>1.06E-2</v>
          </cell>
          <cell r="H127">
            <v>1.8200000000000001E-2</v>
          </cell>
          <cell r="I127">
            <v>1.29E-2</v>
          </cell>
          <cell r="J127">
            <v>1.2E-2</v>
          </cell>
          <cell r="K127"/>
          <cell r="L127"/>
          <cell r="M127"/>
          <cell r="N127"/>
          <cell r="O127"/>
          <cell r="Q127">
            <v>1.0800000000000001E-2</v>
          </cell>
          <cell r="R127">
            <v>1.06E-2</v>
          </cell>
          <cell r="S127">
            <v>1.14E-2</v>
          </cell>
          <cell r="T127">
            <v>1.12E-2</v>
          </cell>
          <cell r="U127">
            <v>1.26E-2</v>
          </cell>
          <cell r="V127">
            <v>1.2699999999999999E-2</v>
          </cell>
          <cell r="W127">
            <v>1.26E-2</v>
          </cell>
          <cell r="X127"/>
          <cell r="Y127"/>
          <cell r="Z127"/>
          <cell r="AA127"/>
          <cell r="AB127"/>
        </row>
        <row r="128">
          <cell r="A128" t="str">
            <v>C0455004</v>
          </cell>
          <cell r="B128" t="str">
            <v>POT Type C Trouble Report Rate (Exclude Subsequence Calls) (PPG)</v>
          </cell>
          <cell r="C128" t="str">
            <v>1.80%</v>
          </cell>
          <cell r="D128">
            <v>1.8200000000000001E-2</v>
          </cell>
          <cell r="E128">
            <v>1.43E-2</v>
          </cell>
          <cell r="F128">
            <v>1.6799999999999999E-2</v>
          </cell>
          <cell r="G128">
            <v>1.52E-2</v>
          </cell>
          <cell r="H128">
            <v>2.3599999999999999E-2</v>
          </cell>
          <cell r="I128">
            <v>1.7100000000000001E-2</v>
          </cell>
          <cell r="J128">
            <v>1.5299999999999999E-2</v>
          </cell>
          <cell r="K128"/>
          <cell r="L128"/>
          <cell r="M128"/>
          <cell r="N128"/>
          <cell r="O128"/>
          <cell r="Q128">
            <v>1.8200000000000001E-2</v>
          </cell>
          <cell r="R128">
            <v>1.6199999999999999E-2</v>
          </cell>
          <cell r="S128">
            <v>1.6400000000000001E-2</v>
          </cell>
          <cell r="T128">
            <v>1.61E-2</v>
          </cell>
          <cell r="U128">
            <v>1.7600000000000001E-2</v>
          </cell>
          <cell r="V128">
            <v>1.7600000000000001E-2</v>
          </cell>
          <cell r="W128">
            <v>1.72E-2</v>
          </cell>
          <cell r="X128"/>
          <cell r="Y128"/>
          <cell r="Z128"/>
          <cell r="AA128"/>
          <cell r="AB128"/>
        </row>
        <row r="129">
          <cell r="A129" t="str">
            <v>C0456004</v>
          </cell>
          <cell r="B129" t="str">
            <v>POT Type C Trouble Report Rate (Exclude Subsequence Calls) (PSN)</v>
          </cell>
          <cell r="C129" t="str">
            <v>1.48%</v>
          </cell>
          <cell r="D129">
            <v>1.17E-2</v>
          </cell>
          <cell r="E129">
            <v>1.03E-2</v>
          </cell>
          <cell r="F129">
            <v>1.0800000000000001E-2</v>
          </cell>
          <cell r="G129">
            <v>1.0699999999999999E-2</v>
          </cell>
          <cell r="H129">
            <v>1.4E-2</v>
          </cell>
          <cell r="I129">
            <v>1.0800000000000001E-2</v>
          </cell>
          <cell r="J129">
            <v>1.2E-2</v>
          </cell>
          <cell r="K129"/>
          <cell r="L129"/>
          <cell r="M129"/>
          <cell r="N129"/>
          <cell r="O129"/>
          <cell r="Q129">
            <v>1.17E-2</v>
          </cell>
          <cell r="R129">
            <v>1.0999999999999999E-2</v>
          </cell>
          <cell r="S129">
            <v>1.09E-2</v>
          </cell>
          <cell r="T129">
            <v>1.09E-2</v>
          </cell>
          <cell r="U129">
            <v>1.15E-2</v>
          </cell>
          <cell r="V129">
            <v>1.14E-2</v>
          </cell>
          <cell r="W129">
            <v>1.15E-2</v>
          </cell>
          <cell r="X129"/>
          <cell r="Y129"/>
          <cell r="Z129"/>
          <cell r="AA129"/>
          <cell r="AB129"/>
        </row>
        <row r="130">
          <cell r="A130" t="str">
            <v>C0457004</v>
          </cell>
          <cell r="B130" t="str">
            <v>POT Type C Trouble Report Rate (Exclude Subsequence Calls) (RBN)</v>
          </cell>
          <cell r="C130" t="str">
            <v>1.10%</v>
          </cell>
          <cell r="D130">
            <v>8.6999999999999994E-3</v>
          </cell>
          <cell r="E130">
            <v>6.7999999999999996E-3</v>
          </cell>
          <cell r="F130">
            <v>1.1599999999999999E-2</v>
          </cell>
          <cell r="G130">
            <v>9.1999999999999998E-3</v>
          </cell>
          <cell r="H130">
            <v>1.24E-2</v>
          </cell>
          <cell r="I130">
            <v>8.8000000000000005E-3</v>
          </cell>
          <cell r="J130">
            <v>9.1000000000000004E-3</v>
          </cell>
          <cell r="K130"/>
          <cell r="L130"/>
          <cell r="M130"/>
          <cell r="N130"/>
          <cell r="O130"/>
          <cell r="Q130">
            <v>8.6999999999999994E-3</v>
          </cell>
          <cell r="R130">
            <v>7.7000000000000002E-3</v>
          </cell>
          <cell r="S130">
            <v>9.1000000000000004E-3</v>
          </cell>
          <cell r="T130">
            <v>9.1000000000000004E-3</v>
          </cell>
          <cell r="U130">
            <v>9.7999999999999997E-3</v>
          </cell>
          <cell r="V130">
            <v>9.5999999999999992E-3</v>
          </cell>
          <cell r="W130">
            <v>9.4999999999999998E-3</v>
          </cell>
          <cell r="X130"/>
          <cell r="Y130"/>
          <cell r="Z130"/>
          <cell r="AA130"/>
          <cell r="AB130"/>
        </row>
        <row r="131">
          <cell r="A131" t="str">
            <v>C0458004</v>
          </cell>
          <cell r="B131" t="str">
            <v>POT Type C Trouble Report Rate (Exclude Subsequence Calls) (TNB)</v>
          </cell>
          <cell r="C131" t="str">
            <v>1.35%</v>
          </cell>
          <cell r="D131">
            <v>1.1299999999999999E-2</v>
          </cell>
          <cell r="E131">
            <v>1.2800000000000001E-2</v>
          </cell>
          <cell r="F131">
            <v>1.4999999999999999E-2</v>
          </cell>
          <cell r="G131">
            <v>1.4800000000000001E-2</v>
          </cell>
          <cell r="H131">
            <v>1.6299999999999999E-2</v>
          </cell>
          <cell r="I131">
            <v>1.12E-2</v>
          </cell>
          <cell r="J131">
            <v>1.3100000000000001E-2</v>
          </cell>
          <cell r="K131"/>
          <cell r="L131"/>
          <cell r="M131"/>
          <cell r="N131"/>
          <cell r="O131"/>
          <cell r="Q131">
            <v>1.1299999999999999E-2</v>
          </cell>
          <cell r="R131">
            <v>1.21E-2</v>
          </cell>
          <cell r="S131">
            <v>1.3100000000000001E-2</v>
          </cell>
          <cell r="T131">
            <v>1.35E-2</v>
          </cell>
          <cell r="U131">
            <v>1.41E-2</v>
          </cell>
          <cell r="V131">
            <v>1.3599999999999999E-2</v>
          </cell>
          <cell r="W131">
            <v>1.35E-2</v>
          </cell>
          <cell r="X131"/>
          <cell r="Y131"/>
          <cell r="Z131"/>
          <cell r="AA131"/>
          <cell r="AB131"/>
        </row>
        <row r="132">
          <cell r="A132" t="str">
            <v>C0500001</v>
          </cell>
          <cell r="B132" t="str">
            <v>POT Type C Trouble Clear (24 Hr)</v>
          </cell>
          <cell r="C132" t="str">
            <v>99.13%</v>
          </cell>
          <cell r="D132">
            <v>0.99929999999999997</v>
          </cell>
          <cell r="E132">
            <v>0.99850000000000005</v>
          </cell>
          <cell r="F132">
            <v>0.99780000000000002</v>
          </cell>
          <cell r="G132">
            <v>0.99729999999999996</v>
          </cell>
          <cell r="H132">
            <v>0.99819999999999998</v>
          </cell>
          <cell r="I132">
            <v>0.99790000000000001</v>
          </cell>
          <cell r="J132">
            <v>0.99919999999999998</v>
          </cell>
          <cell r="K132"/>
          <cell r="L132"/>
          <cell r="M132"/>
          <cell r="N132"/>
          <cell r="O132"/>
          <cell r="Q132">
            <v>0.99929999999999997</v>
          </cell>
          <cell r="R132">
            <v>0.99890000000000001</v>
          </cell>
          <cell r="S132">
            <v>0.99850000000000005</v>
          </cell>
          <cell r="T132">
            <v>0.99819999999999998</v>
          </cell>
          <cell r="U132">
            <v>0.99819999999999998</v>
          </cell>
          <cell r="V132">
            <v>0.99809999999999999</v>
          </cell>
          <cell r="W132">
            <v>0.99829999999999997</v>
          </cell>
          <cell r="X132"/>
          <cell r="Y132"/>
          <cell r="Z132"/>
          <cell r="AA132"/>
          <cell r="AB132"/>
        </row>
        <row r="133">
          <cell r="A133" t="str">
            <v>C0510003</v>
          </cell>
          <cell r="B133" t="str">
            <v>POT Type C Trouble Clear (24 Hr) (Region 1)</v>
          </cell>
          <cell r="C133" t="str">
            <v>99.13%</v>
          </cell>
          <cell r="D133">
            <v>0.99919999999999998</v>
          </cell>
          <cell r="E133">
            <v>0.99780000000000002</v>
          </cell>
          <cell r="F133">
            <v>0.99960000000000004</v>
          </cell>
          <cell r="G133">
            <v>0.99629999999999996</v>
          </cell>
          <cell r="H133">
            <v>0.99880000000000002</v>
          </cell>
          <cell r="I133">
            <v>1</v>
          </cell>
          <cell r="J133">
            <v>0.99939999999999996</v>
          </cell>
          <cell r="K133"/>
          <cell r="L133"/>
          <cell r="M133"/>
          <cell r="N133"/>
          <cell r="O133"/>
          <cell r="Q133">
            <v>0.99919999999999998</v>
          </cell>
          <cell r="R133">
            <v>0.99850000000000005</v>
          </cell>
          <cell r="S133">
            <v>0.99890000000000001</v>
          </cell>
          <cell r="T133">
            <v>0.99819999999999998</v>
          </cell>
          <cell r="U133">
            <v>0.99839999999999995</v>
          </cell>
          <cell r="V133">
            <v>0.99870000000000003</v>
          </cell>
          <cell r="W133">
            <v>0.99880000000000002</v>
          </cell>
          <cell r="X133"/>
          <cell r="Y133"/>
          <cell r="Z133"/>
          <cell r="AA133"/>
          <cell r="AB133"/>
        </row>
        <row r="134">
          <cell r="A134" t="str">
            <v>C0520003</v>
          </cell>
          <cell r="B134" t="str">
            <v>POT Type C Trouble Clear (24 Hr) (Region 2)</v>
          </cell>
          <cell r="C134" t="str">
            <v>99.13%</v>
          </cell>
          <cell r="D134">
            <v>0.99860000000000004</v>
          </cell>
          <cell r="E134">
            <v>0.99870000000000003</v>
          </cell>
          <cell r="F134">
            <v>0.99909999999999999</v>
          </cell>
          <cell r="G134">
            <v>0.99860000000000004</v>
          </cell>
          <cell r="H134">
            <v>0.99890000000000001</v>
          </cell>
          <cell r="I134">
            <v>0.99329999999999996</v>
          </cell>
          <cell r="J134">
            <v>1</v>
          </cell>
          <cell r="K134"/>
          <cell r="L134"/>
          <cell r="M134"/>
          <cell r="N134"/>
          <cell r="O134"/>
          <cell r="Q134">
            <v>0.99860000000000004</v>
          </cell>
          <cell r="R134">
            <v>0.99870000000000003</v>
          </cell>
          <cell r="S134">
            <v>0.99880000000000002</v>
          </cell>
          <cell r="T134">
            <v>0.99880000000000002</v>
          </cell>
          <cell r="U134">
            <v>0.99880000000000002</v>
          </cell>
          <cell r="V134">
            <v>0.99780000000000002</v>
          </cell>
          <cell r="W134">
            <v>0.99809999999999999</v>
          </cell>
          <cell r="X134"/>
          <cell r="Y134"/>
          <cell r="Z134"/>
          <cell r="AA134"/>
          <cell r="AB134"/>
        </row>
        <row r="135">
          <cell r="A135" t="str">
            <v>C0530003</v>
          </cell>
          <cell r="B135" t="str">
            <v>POT Type C Trouble Clear (24 Hr) (Region 3)</v>
          </cell>
          <cell r="C135" t="str">
            <v>99.13%</v>
          </cell>
          <cell r="D135">
            <v>0.99980000000000002</v>
          </cell>
          <cell r="E135">
            <v>0.99729999999999996</v>
          </cell>
          <cell r="F135">
            <v>0.99280000000000002</v>
          </cell>
          <cell r="G135">
            <v>0.99650000000000005</v>
          </cell>
          <cell r="H135">
            <v>0.99629999999999996</v>
          </cell>
          <cell r="I135">
            <v>0.99929999999999997</v>
          </cell>
          <cell r="J135">
            <v>0.99829999999999997</v>
          </cell>
          <cell r="K135"/>
          <cell r="L135"/>
          <cell r="M135"/>
          <cell r="N135"/>
          <cell r="O135"/>
          <cell r="Q135">
            <v>0.99980000000000002</v>
          </cell>
          <cell r="R135">
            <v>0.99860000000000004</v>
          </cell>
          <cell r="S135">
            <v>0.99650000000000005</v>
          </cell>
          <cell r="T135">
            <v>0.99650000000000005</v>
          </cell>
          <cell r="U135">
            <v>0.99639999999999995</v>
          </cell>
          <cell r="V135">
            <v>0.99690000000000001</v>
          </cell>
          <cell r="W135">
            <v>0.99719999999999998</v>
          </cell>
          <cell r="X135"/>
          <cell r="Y135"/>
          <cell r="Z135"/>
          <cell r="AA135"/>
          <cell r="AB135"/>
        </row>
        <row r="136">
          <cell r="A136" t="str">
            <v>C0540003</v>
          </cell>
          <cell r="B136" t="str">
            <v>POT Type C Trouble Clear (24 Hr) (Region 4)</v>
          </cell>
          <cell r="C136" t="str">
            <v>99.13%</v>
          </cell>
          <cell r="D136">
            <v>0.99919999999999998</v>
          </cell>
          <cell r="E136">
            <v>0.99880000000000002</v>
          </cell>
          <cell r="F136">
            <v>0.99870000000000003</v>
          </cell>
          <cell r="G136">
            <v>0.99529999999999996</v>
          </cell>
          <cell r="H136">
            <v>0.99909999999999999</v>
          </cell>
          <cell r="I136">
            <v>0.99880000000000002</v>
          </cell>
          <cell r="J136">
            <v>0.999</v>
          </cell>
          <cell r="K136"/>
          <cell r="L136"/>
          <cell r="M136"/>
          <cell r="N136"/>
          <cell r="O136"/>
          <cell r="Q136">
            <v>0.99919999999999998</v>
          </cell>
          <cell r="R136">
            <v>0.999</v>
          </cell>
          <cell r="S136">
            <v>0.99890000000000001</v>
          </cell>
          <cell r="T136">
            <v>0.998</v>
          </cell>
          <cell r="U136">
            <v>0.99829999999999997</v>
          </cell>
          <cell r="V136">
            <v>0.99839999999999995</v>
          </cell>
          <cell r="W136">
            <v>0.99850000000000005</v>
          </cell>
          <cell r="X136"/>
          <cell r="Y136"/>
          <cell r="Z136"/>
          <cell r="AA136"/>
          <cell r="AB136"/>
        </row>
        <row r="137">
          <cell r="A137" t="str">
            <v>C0550003</v>
          </cell>
          <cell r="B137" t="str">
            <v>POT Type C Trouble Clear (24 Hr) (Region 5)</v>
          </cell>
          <cell r="C137" t="str">
            <v>99.13%</v>
          </cell>
          <cell r="D137">
            <v>0.99960000000000004</v>
          </cell>
          <cell r="E137">
            <v>0.99929999999999997</v>
          </cell>
          <cell r="F137">
            <v>0.99960000000000004</v>
          </cell>
          <cell r="G137">
            <v>0.99919999999999998</v>
          </cell>
          <cell r="H137">
            <v>0.99860000000000004</v>
          </cell>
          <cell r="I137">
            <v>0.999</v>
          </cell>
          <cell r="J137">
            <v>0.99939999999999996</v>
          </cell>
          <cell r="K137"/>
          <cell r="L137"/>
          <cell r="M137"/>
          <cell r="N137"/>
          <cell r="O137"/>
          <cell r="Q137">
            <v>0.99960000000000004</v>
          </cell>
          <cell r="R137">
            <v>0.99939999999999996</v>
          </cell>
          <cell r="S137">
            <v>0.99950000000000006</v>
          </cell>
          <cell r="T137">
            <v>0.99939999999999996</v>
          </cell>
          <cell r="U137">
            <v>0.99919999999999998</v>
          </cell>
          <cell r="V137">
            <v>0.99919999999999998</v>
          </cell>
          <cell r="W137">
            <v>0.99919999999999998</v>
          </cell>
          <cell r="X137"/>
          <cell r="Y137"/>
          <cell r="Z137"/>
          <cell r="AA137"/>
          <cell r="AB137"/>
        </row>
        <row r="138">
          <cell r="A138" t="str">
            <v>C0600001</v>
          </cell>
          <cell r="B138" t="str">
            <v>Average Clearing Type C Trouble Interval (No Stop Clock) (Hr : Min)</v>
          </cell>
          <cell r="C138" t="str">
            <v>12:00</v>
          </cell>
          <cell r="D138">
            <v>0.34652777777777777</v>
          </cell>
          <cell r="E138">
            <v>0.38263888888888892</v>
          </cell>
          <cell r="F138">
            <v>0.37986111111111115</v>
          </cell>
          <cell r="G138">
            <v>0.41041666666666665</v>
          </cell>
          <cell r="H138">
            <v>0.43055555555555558</v>
          </cell>
          <cell r="I138">
            <v>0.42708333333333331</v>
          </cell>
          <cell r="J138">
            <v>0.4055555555555555</v>
          </cell>
          <cell r="K138"/>
          <cell r="L138"/>
          <cell r="M138"/>
          <cell r="N138"/>
          <cell r="O138"/>
          <cell r="Q138">
            <v>0.34652777777777777</v>
          </cell>
          <cell r="R138">
            <v>0.36458333333333331</v>
          </cell>
          <cell r="S138">
            <v>0.37013888888888885</v>
          </cell>
          <cell r="T138">
            <v>0.38055555555555554</v>
          </cell>
          <cell r="U138">
            <v>0.39444444444444443</v>
          </cell>
          <cell r="V138">
            <v>0.40069444444444446</v>
          </cell>
          <cell r="W138">
            <v>0.40138888888888885</v>
          </cell>
          <cell r="X138"/>
          <cell r="Y138"/>
          <cell r="Z138"/>
          <cell r="AA138"/>
          <cell r="AB138"/>
        </row>
        <row r="139">
          <cell r="A139" t="str">
            <v>C0610003</v>
          </cell>
          <cell r="B139" t="str">
            <v>Average Clearing Type C Trouble Interval (No Stop Clock) (Hr : Min) (Region 1)</v>
          </cell>
          <cell r="C139" t="str">
            <v>10:22</v>
          </cell>
          <cell r="D139">
            <v>0.33819444444444446</v>
          </cell>
          <cell r="E139">
            <v>0.34097222222222223</v>
          </cell>
          <cell r="F139">
            <v>0.31666666666666665</v>
          </cell>
          <cell r="G139">
            <v>0.37361111111111112</v>
          </cell>
          <cell r="H139">
            <v>0.3347222222222222</v>
          </cell>
          <cell r="I139">
            <v>0.3527777777777778</v>
          </cell>
          <cell r="J139">
            <v>0.34027777777777773</v>
          </cell>
          <cell r="K139"/>
          <cell r="L139"/>
          <cell r="M139"/>
          <cell r="N139"/>
          <cell r="O139"/>
          <cell r="Q139">
            <v>0.33819444444444446</v>
          </cell>
          <cell r="R139">
            <v>0.33958333333333335</v>
          </cell>
          <cell r="S139">
            <v>0.33124999999999999</v>
          </cell>
          <cell r="T139">
            <v>0.34236111111111112</v>
          </cell>
          <cell r="U139">
            <v>0.34027777777777773</v>
          </cell>
          <cell r="V139">
            <v>0.34236111111111112</v>
          </cell>
          <cell r="W139">
            <v>0.34236111111111112</v>
          </cell>
          <cell r="X139"/>
          <cell r="Y139"/>
          <cell r="Z139"/>
          <cell r="AA139"/>
          <cell r="AB139"/>
        </row>
        <row r="140">
          <cell r="A140" t="str">
            <v>C0611004</v>
          </cell>
          <cell r="B140" t="str">
            <v>Average Clearing Type C Trouble Interval (No Stop Clock) (Hr : Min) (ASD)</v>
          </cell>
          <cell r="C140" t="str">
            <v>09:31</v>
          </cell>
          <cell r="D140">
            <v>0.30069444444444443</v>
          </cell>
          <cell r="E140">
            <v>0.25833333333333336</v>
          </cell>
          <cell r="F140">
            <v>0.3215277777777778</v>
          </cell>
          <cell r="G140">
            <v>0.32013888888888892</v>
          </cell>
          <cell r="H140">
            <v>0.35902777777777778</v>
          </cell>
          <cell r="I140">
            <v>0.30902777777777779</v>
          </cell>
          <cell r="J140">
            <v>0.31944444444444448</v>
          </cell>
          <cell r="K140"/>
          <cell r="L140"/>
          <cell r="M140"/>
          <cell r="N140"/>
          <cell r="O140"/>
          <cell r="Q140">
            <v>0.30069444444444443</v>
          </cell>
          <cell r="R140">
            <v>0.28194444444444444</v>
          </cell>
          <cell r="S140">
            <v>0.29652777777777778</v>
          </cell>
          <cell r="T140">
            <v>0.30277777777777776</v>
          </cell>
          <cell r="U140">
            <v>0.31805555555555554</v>
          </cell>
          <cell r="V140">
            <v>0.31666666666666665</v>
          </cell>
          <cell r="W140">
            <v>0.31736111111111115</v>
          </cell>
          <cell r="X140"/>
          <cell r="Y140"/>
          <cell r="Z140"/>
          <cell r="AA140"/>
          <cell r="AB140"/>
        </row>
        <row r="141">
          <cell r="A141" t="str">
            <v>C0612004</v>
          </cell>
          <cell r="B141" t="str">
            <v>Average Clearing Type C Trouble Interval (No Stop Clock) (Hr : Min) (KKM)</v>
          </cell>
          <cell r="C141" t="str">
            <v>10:09</v>
          </cell>
          <cell r="D141">
            <v>0.3520833333333333</v>
          </cell>
          <cell r="E141">
            <v>0.39166666666666666</v>
          </cell>
          <cell r="F141">
            <v>0.38680555555555557</v>
          </cell>
          <cell r="G141">
            <v>0.3666666666666667</v>
          </cell>
          <cell r="H141">
            <v>0.28819444444444448</v>
          </cell>
          <cell r="I141">
            <v>0.27638888888888885</v>
          </cell>
          <cell r="J141">
            <v>0.26111111111111113</v>
          </cell>
          <cell r="K141"/>
          <cell r="L141"/>
          <cell r="M141"/>
          <cell r="N141"/>
          <cell r="O141"/>
          <cell r="Q141">
            <v>0.3520833333333333</v>
          </cell>
          <cell r="R141">
            <v>0.37152777777777773</v>
          </cell>
          <cell r="S141">
            <v>0.37638888888888888</v>
          </cell>
          <cell r="T141">
            <v>0.37361111111111112</v>
          </cell>
          <cell r="U141">
            <v>0.34791666666666665</v>
          </cell>
          <cell r="V141">
            <v>0.3354166666666667</v>
          </cell>
          <cell r="W141">
            <v>0.32430555555555557</v>
          </cell>
          <cell r="X141"/>
          <cell r="Y141"/>
          <cell r="Z141"/>
          <cell r="AA141"/>
          <cell r="AB141"/>
        </row>
        <row r="142">
          <cell r="A142" t="str">
            <v>C0613004</v>
          </cell>
          <cell r="B142" t="str">
            <v>Average Clearing Type C Trouble Interval (No Stop Clock) (Hr : Min) (PNC)</v>
          </cell>
          <cell r="C142" t="str">
            <v>11:53</v>
          </cell>
          <cell r="D142">
            <v>0.38819444444444445</v>
          </cell>
          <cell r="E142">
            <v>0.38958333333333334</v>
          </cell>
          <cell r="F142">
            <v>0.31319444444444444</v>
          </cell>
          <cell r="G142">
            <v>0.3527777777777778</v>
          </cell>
          <cell r="H142">
            <v>0.38611111111111113</v>
          </cell>
          <cell r="I142">
            <v>0.4201388888888889</v>
          </cell>
          <cell r="J142">
            <v>0.41388888888888892</v>
          </cell>
          <cell r="K142"/>
          <cell r="L142"/>
          <cell r="M142"/>
          <cell r="N142"/>
          <cell r="O142"/>
          <cell r="Q142">
            <v>0.38819444444444445</v>
          </cell>
          <cell r="R142">
            <v>0.3888888888888889</v>
          </cell>
          <cell r="S142">
            <v>0.3611111111111111</v>
          </cell>
          <cell r="T142">
            <v>0.35902777777777778</v>
          </cell>
          <cell r="U142">
            <v>0.36527777777777781</v>
          </cell>
          <cell r="V142">
            <v>0.3743055555555555</v>
          </cell>
          <cell r="W142">
            <v>0.38125000000000003</v>
          </cell>
          <cell r="X142"/>
          <cell r="Y142"/>
          <cell r="Z142"/>
          <cell r="AA142"/>
          <cell r="AB142"/>
        </row>
        <row r="143">
          <cell r="A143" t="str">
            <v>C0614004</v>
          </cell>
          <cell r="B143" t="str">
            <v>Average Clearing Type C Trouble Interval (No Stop Clock) (Hr : Min) (PYT)</v>
          </cell>
          <cell r="C143" t="str">
            <v>10:27</v>
          </cell>
          <cell r="D143">
            <v>0.34791666666666665</v>
          </cell>
          <cell r="E143">
            <v>0.3444444444444445</v>
          </cell>
          <cell r="F143">
            <v>0.31388888888888888</v>
          </cell>
          <cell r="G143">
            <v>0.38680555555555557</v>
          </cell>
          <cell r="H143">
            <v>0.30902777777777779</v>
          </cell>
          <cell r="I143">
            <v>0.37083333333333335</v>
          </cell>
          <cell r="J143">
            <v>0.37013888888888885</v>
          </cell>
          <cell r="K143"/>
          <cell r="L143"/>
          <cell r="M143"/>
          <cell r="N143"/>
          <cell r="O143"/>
          <cell r="Q143">
            <v>0.34791666666666665</v>
          </cell>
          <cell r="R143">
            <v>0.34652777777777777</v>
          </cell>
          <cell r="S143">
            <v>0.33402777777777781</v>
          </cell>
          <cell r="T143">
            <v>0.34861111111111115</v>
          </cell>
          <cell r="U143">
            <v>0.33402777777777781</v>
          </cell>
          <cell r="V143">
            <v>0.34027777777777773</v>
          </cell>
          <cell r="W143">
            <v>0.3444444444444445</v>
          </cell>
          <cell r="X143"/>
          <cell r="Y143"/>
          <cell r="Z143"/>
          <cell r="AA143"/>
          <cell r="AB143"/>
        </row>
        <row r="144">
          <cell r="A144" t="str">
            <v>C0615004</v>
          </cell>
          <cell r="B144" t="str">
            <v>Average Clearing Type C Trouble Interval (No Stop Clock) (Hr : Min) (SKW)</v>
          </cell>
          <cell r="C144" t="str">
            <v>11:18</v>
          </cell>
          <cell r="D144">
            <v>0.32430555555555557</v>
          </cell>
          <cell r="E144">
            <v>0.31180555555555556</v>
          </cell>
          <cell r="F144">
            <v>0.32430555555555557</v>
          </cell>
          <cell r="G144">
            <v>0.57152777777777775</v>
          </cell>
          <cell r="H144">
            <v>0.40138888888888885</v>
          </cell>
          <cell r="I144">
            <v>0.3527777777777778</v>
          </cell>
          <cell r="J144">
            <v>0.32708333333333334</v>
          </cell>
          <cell r="K144"/>
          <cell r="L144"/>
          <cell r="M144"/>
          <cell r="N144"/>
          <cell r="O144"/>
          <cell r="Q144">
            <v>0.32430555555555557</v>
          </cell>
          <cell r="R144">
            <v>0.31875000000000003</v>
          </cell>
          <cell r="S144">
            <v>0.32083333333333336</v>
          </cell>
          <cell r="T144">
            <v>0.38750000000000001</v>
          </cell>
          <cell r="U144">
            <v>0.39097222222222222</v>
          </cell>
          <cell r="V144">
            <v>0.38472222222222219</v>
          </cell>
          <cell r="W144">
            <v>0.375</v>
          </cell>
          <cell r="X144"/>
          <cell r="Y144"/>
          <cell r="Z144"/>
          <cell r="AA144"/>
          <cell r="AB144"/>
        </row>
        <row r="145">
          <cell r="A145" t="str">
            <v>C0616004</v>
          </cell>
          <cell r="B145" t="str">
            <v>Average Clearing Type C Trouble Interval (No Stop Clock) (Hr : Min) (SRW)</v>
          </cell>
          <cell r="C145" t="str">
            <v>08:26</v>
          </cell>
          <cell r="D145">
            <v>0.28958333333333336</v>
          </cell>
          <cell r="E145">
            <v>0.25277777777777777</v>
          </cell>
          <cell r="F145">
            <v>0.22083333333333333</v>
          </cell>
          <cell r="G145">
            <v>0.29722222222222222</v>
          </cell>
          <cell r="H145">
            <v>0.27499999999999997</v>
          </cell>
          <cell r="I145">
            <v>0.28333333333333333</v>
          </cell>
          <cell r="J145">
            <v>0.29305555555555557</v>
          </cell>
          <cell r="K145"/>
          <cell r="L145"/>
          <cell r="M145"/>
          <cell r="N145"/>
          <cell r="O145"/>
          <cell r="Q145">
            <v>0.28958333333333336</v>
          </cell>
          <cell r="R145">
            <v>0.27361111111111108</v>
          </cell>
          <cell r="S145">
            <v>0.25625000000000003</v>
          </cell>
          <cell r="T145">
            <v>0.2673611111111111</v>
          </cell>
          <cell r="U145">
            <v>0.26874999999999999</v>
          </cell>
          <cell r="V145">
            <v>0.27152777777777776</v>
          </cell>
          <cell r="W145">
            <v>0.27430555555555552</v>
          </cell>
          <cell r="X145"/>
          <cell r="Y145"/>
          <cell r="Z145"/>
          <cell r="AA145"/>
          <cell r="AB145"/>
        </row>
        <row r="146">
          <cell r="A146" t="str">
            <v>C0617004</v>
          </cell>
          <cell r="B146" t="str">
            <v>Average Clearing Type C Trouble Interval (No Stop Clock) (Hr : Min) (STD)</v>
          </cell>
          <cell r="C146" t="str">
            <v>10:24</v>
          </cell>
          <cell r="D146">
            <v>0.33819444444444446</v>
          </cell>
          <cell r="E146">
            <v>0.40277777777777773</v>
          </cell>
          <cell r="F146">
            <v>0.28541666666666665</v>
          </cell>
          <cell r="G146">
            <v>0.3215277777777778</v>
          </cell>
          <cell r="H146">
            <v>0.3527777777777778</v>
          </cell>
          <cell r="I146">
            <v>0.3888888888888889</v>
          </cell>
          <cell r="J146">
            <v>0.31666666666666665</v>
          </cell>
          <cell r="K146"/>
          <cell r="L146"/>
          <cell r="M146"/>
          <cell r="N146"/>
          <cell r="O146"/>
          <cell r="Q146">
            <v>0.33819444444444446</v>
          </cell>
          <cell r="R146">
            <v>0.36805555555555558</v>
          </cell>
          <cell r="S146">
            <v>0.33819444444444446</v>
          </cell>
          <cell r="T146">
            <v>0.33402777777777781</v>
          </cell>
          <cell r="U146">
            <v>0.33819444444444446</v>
          </cell>
          <cell r="V146">
            <v>0.34930555555555554</v>
          </cell>
          <cell r="W146">
            <v>0.3444444444444445</v>
          </cell>
          <cell r="X146"/>
          <cell r="Y146"/>
          <cell r="Z146"/>
          <cell r="AA146"/>
          <cell r="AB146"/>
        </row>
        <row r="147">
          <cell r="A147" t="str">
            <v>C0618004</v>
          </cell>
          <cell r="B147" t="str">
            <v>Average Clearing Type C Trouble Interval (No Stop Clock) (Hr : Min) (TMM)</v>
          </cell>
          <cell r="C147" t="str">
            <v>10:47</v>
          </cell>
          <cell r="D147">
            <v>0.30763888888888891</v>
          </cell>
          <cell r="E147">
            <v>0.30416666666666664</v>
          </cell>
          <cell r="F147">
            <v>0.31875000000000003</v>
          </cell>
          <cell r="G147">
            <v>0.32430555555555557</v>
          </cell>
          <cell r="H147">
            <v>0.33402777777777781</v>
          </cell>
          <cell r="I147">
            <v>0.37777777777777777</v>
          </cell>
          <cell r="J147">
            <v>0.32847222222222222</v>
          </cell>
          <cell r="K147"/>
          <cell r="L147"/>
          <cell r="M147"/>
          <cell r="N147"/>
          <cell r="O147"/>
          <cell r="Q147">
            <v>0.30763888888888891</v>
          </cell>
          <cell r="R147">
            <v>0.30555555555555552</v>
          </cell>
          <cell r="S147">
            <v>0.31041666666666667</v>
          </cell>
          <cell r="T147">
            <v>0.31388888888888888</v>
          </cell>
          <cell r="U147">
            <v>0.31875000000000003</v>
          </cell>
          <cell r="V147">
            <v>0.32847222222222222</v>
          </cell>
          <cell r="W147">
            <v>0.32847222222222222</v>
          </cell>
          <cell r="X147"/>
          <cell r="Y147"/>
          <cell r="Z147"/>
          <cell r="AA147"/>
          <cell r="AB147"/>
        </row>
        <row r="148">
          <cell r="A148" t="str">
            <v>C0620003</v>
          </cell>
          <cell r="B148" t="str">
            <v>Average Clearing Type C Trouble Interval (No Stop Clock) (Hr : Min) (Region 2)</v>
          </cell>
          <cell r="C148" t="str">
            <v>12:08</v>
          </cell>
          <cell r="D148">
            <v>0.36944444444444446</v>
          </cell>
          <cell r="E148">
            <v>0.40625</v>
          </cell>
          <cell r="F148">
            <v>0.37777777777777777</v>
          </cell>
          <cell r="G148">
            <v>0.43611111111111112</v>
          </cell>
          <cell r="H148">
            <v>0.44444444444444442</v>
          </cell>
          <cell r="I148">
            <v>0.4513888888888889</v>
          </cell>
          <cell r="J148">
            <v>0.4458333333333333</v>
          </cell>
          <cell r="K148"/>
          <cell r="L148"/>
          <cell r="M148"/>
          <cell r="N148"/>
          <cell r="O148"/>
          <cell r="Q148">
            <v>0.36944444444444446</v>
          </cell>
          <cell r="R148">
            <v>0.3888888888888889</v>
          </cell>
          <cell r="S148">
            <v>0.38472222222222219</v>
          </cell>
          <cell r="T148">
            <v>0.3979166666666667</v>
          </cell>
          <cell r="U148">
            <v>0.41041666666666665</v>
          </cell>
          <cell r="V148">
            <v>0.41875000000000001</v>
          </cell>
          <cell r="W148">
            <v>0.42222222222222222</v>
          </cell>
          <cell r="X148"/>
          <cell r="Y148"/>
          <cell r="Z148"/>
          <cell r="AA148"/>
          <cell r="AB148"/>
        </row>
        <row r="149">
          <cell r="A149" t="str">
            <v>C0621004</v>
          </cell>
          <cell r="B149" t="str">
            <v>Average Clearing Type C Trouble Interval (No Stop Clock) (Hr : Min) (BNA)</v>
          </cell>
          <cell r="C149" t="str">
            <v>13:50</v>
          </cell>
          <cell r="D149">
            <v>0.39444444444444443</v>
          </cell>
          <cell r="E149">
            <v>0.44791666666666669</v>
          </cell>
          <cell r="F149">
            <v>0.42222222222222222</v>
          </cell>
          <cell r="G149">
            <v>0.4916666666666667</v>
          </cell>
          <cell r="H149">
            <v>0.42291666666666666</v>
          </cell>
          <cell r="I149">
            <v>0.48541666666666666</v>
          </cell>
          <cell r="J149">
            <v>0.49444444444444446</v>
          </cell>
          <cell r="K149"/>
          <cell r="L149"/>
          <cell r="M149"/>
          <cell r="N149"/>
          <cell r="O149"/>
          <cell r="Q149">
            <v>0.39444444444444443</v>
          </cell>
          <cell r="R149">
            <v>0.4236111111111111</v>
          </cell>
          <cell r="S149">
            <v>0.42291666666666666</v>
          </cell>
          <cell r="T149">
            <v>0.44097222222222227</v>
          </cell>
          <cell r="U149">
            <v>0.43611111111111112</v>
          </cell>
          <cell r="V149">
            <v>0.4458333333333333</v>
          </cell>
          <cell r="W149">
            <v>0.45347222222222222</v>
          </cell>
          <cell r="X149"/>
          <cell r="Y149"/>
          <cell r="Z149"/>
          <cell r="AA149"/>
          <cell r="AB149"/>
        </row>
        <row r="150">
          <cell r="A150" t="str">
            <v>C0622004</v>
          </cell>
          <cell r="B150" t="str">
            <v>Average Clearing Type C Trouble Interval (No Stop Clock) (Hr : Min) (BPL)</v>
          </cell>
          <cell r="C150" t="str">
            <v>12:30</v>
          </cell>
          <cell r="D150">
            <v>0.38472222222222219</v>
          </cell>
          <cell r="E150">
            <v>0.4236111111111111</v>
          </cell>
          <cell r="F150">
            <v>0.40486111111111112</v>
          </cell>
          <cell r="G150">
            <v>0.45208333333333334</v>
          </cell>
          <cell r="H150">
            <v>0.52083333333333337</v>
          </cell>
          <cell r="I150">
            <v>0.46111111111111108</v>
          </cell>
          <cell r="J150">
            <v>0.51388888888888895</v>
          </cell>
          <cell r="K150"/>
          <cell r="L150"/>
          <cell r="M150"/>
          <cell r="N150"/>
          <cell r="O150"/>
          <cell r="Q150">
            <v>0.38472222222222219</v>
          </cell>
          <cell r="R150">
            <v>0.40416666666666662</v>
          </cell>
          <cell r="S150">
            <v>0.40416666666666662</v>
          </cell>
          <cell r="T150">
            <v>0.41736111111111113</v>
          </cell>
          <cell r="U150">
            <v>0.4458333333333333</v>
          </cell>
          <cell r="V150">
            <v>0.44861111111111113</v>
          </cell>
          <cell r="W150">
            <v>0.45833333333333331</v>
          </cell>
          <cell r="X150"/>
          <cell r="Y150"/>
          <cell r="Z150"/>
          <cell r="AA150"/>
          <cell r="AB150"/>
        </row>
        <row r="151">
          <cell r="A151" t="str">
            <v>C0623004</v>
          </cell>
          <cell r="B151" t="str">
            <v>Average Clearing Type C Trouble Interval (No Stop Clock) (Hr : Min) (HAM)</v>
          </cell>
          <cell r="C151" t="str">
            <v>11:54</v>
          </cell>
          <cell r="D151">
            <v>0.40347222222222223</v>
          </cell>
          <cell r="E151">
            <v>0.33263888888888887</v>
          </cell>
          <cell r="F151">
            <v>0.37916666666666665</v>
          </cell>
          <cell r="G151">
            <v>0.35902777777777778</v>
          </cell>
          <cell r="H151">
            <v>0.38125000000000003</v>
          </cell>
          <cell r="I151">
            <v>0.50555555555555554</v>
          </cell>
          <cell r="J151">
            <v>0.38958333333333334</v>
          </cell>
          <cell r="K151"/>
          <cell r="L151"/>
          <cell r="M151"/>
          <cell r="N151"/>
          <cell r="O151"/>
          <cell r="Q151">
            <v>0.40347222222222223</v>
          </cell>
          <cell r="R151">
            <v>0.36944444444444446</v>
          </cell>
          <cell r="S151">
            <v>0.37361111111111112</v>
          </cell>
          <cell r="T151">
            <v>0.37013888888888885</v>
          </cell>
          <cell r="U151">
            <v>0.37291666666666662</v>
          </cell>
          <cell r="V151">
            <v>0.40208333333333335</v>
          </cell>
          <cell r="W151">
            <v>0.39999999999999997</v>
          </cell>
          <cell r="X151"/>
          <cell r="Y151"/>
          <cell r="Z151"/>
          <cell r="AA151"/>
          <cell r="AB151"/>
        </row>
        <row r="152">
          <cell r="A152" t="str">
            <v>C0624004</v>
          </cell>
          <cell r="B152" t="str">
            <v>Average Clearing Type C Trouble Interval (No Stop Clock) (Hr : Min) (ONT)</v>
          </cell>
          <cell r="C152" t="str">
            <v>11:58</v>
          </cell>
          <cell r="D152">
            <v>0.35138888888888892</v>
          </cell>
          <cell r="E152">
            <v>0.34236111111111112</v>
          </cell>
          <cell r="F152">
            <v>0.3444444444444445</v>
          </cell>
          <cell r="G152">
            <v>0.37638888888888888</v>
          </cell>
          <cell r="H152">
            <v>0.43333333333333335</v>
          </cell>
          <cell r="I152">
            <v>0.39652777777777781</v>
          </cell>
          <cell r="J152">
            <v>0.40972222222222227</v>
          </cell>
          <cell r="K152"/>
          <cell r="L152"/>
          <cell r="M152"/>
          <cell r="N152"/>
          <cell r="O152"/>
          <cell r="Q152">
            <v>0.35138888888888892</v>
          </cell>
          <cell r="R152">
            <v>0.34722222222222227</v>
          </cell>
          <cell r="S152">
            <v>0.34652777777777777</v>
          </cell>
          <cell r="T152">
            <v>0.35486111111111113</v>
          </cell>
          <cell r="U152">
            <v>0.38055555555555554</v>
          </cell>
          <cell r="V152">
            <v>0.3840277777777778</v>
          </cell>
          <cell r="W152">
            <v>0.38750000000000001</v>
          </cell>
          <cell r="X152"/>
          <cell r="Y152"/>
          <cell r="Z152"/>
          <cell r="AA152"/>
          <cell r="AB152"/>
        </row>
        <row r="153">
          <cell r="A153" t="str">
            <v>C0625004</v>
          </cell>
          <cell r="B153" t="str">
            <v>Average Clearing Type C Trouble Interval (No Stop Clock) (Hr : Min) (PSP)</v>
          </cell>
          <cell r="C153" t="str">
            <v>12:54</v>
          </cell>
          <cell r="D153">
            <v>0.38541666666666669</v>
          </cell>
          <cell r="E153">
            <v>0.41111111111111115</v>
          </cell>
          <cell r="F153">
            <v>0.37152777777777773</v>
          </cell>
          <cell r="G153">
            <v>0.5083333333333333</v>
          </cell>
          <cell r="H153">
            <v>0.48888888888888887</v>
          </cell>
          <cell r="I153">
            <v>0.46388888888888885</v>
          </cell>
          <cell r="J153">
            <v>0.44513888888888892</v>
          </cell>
          <cell r="K153"/>
          <cell r="L153"/>
          <cell r="M153"/>
          <cell r="N153"/>
          <cell r="O153"/>
          <cell r="Q153">
            <v>0.38541666666666669</v>
          </cell>
          <cell r="R153">
            <v>0.39861111111111108</v>
          </cell>
          <cell r="S153">
            <v>0.38750000000000001</v>
          </cell>
          <cell r="T153">
            <v>0.41875000000000001</v>
          </cell>
          <cell r="U153">
            <v>0.43611111111111112</v>
          </cell>
          <cell r="V153">
            <v>0.44097222222222227</v>
          </cell>
          <cell r="W153">
            <v>0.44166666666666665</v>
          </cell>
          <cell r="X153"/>
          <cell r="Y153"/>
          <cell r="Z153"/>
          <cell r="AA153"/>
          <cell r="AB153"/>
        </row>
        <row r="154">
          <cell r="A154" t="str">
            <v>C0626004</v>
          </cell>
          <cell r="B154" t="str">
            <v>Average Clearing Type C Trouble Interval (No Stop Clock) (Hr : Min) (SPK)</v>
          </cell>
          <cell r="C154" t="str">
            <v>09:41</v>
          </cell>
          <cell r="D154">
            <v>0.26527777777777778</v>
          </cell>
          <cell r="E154">
            <v>0.41041666666666665</v>
          </cell>
          <cell r="F154">
            <v>0.27777777777777779</v>
          </cell>
          <cell r="G154">
            <v>0.33749999999999997</v>
          </cell>
          <cell r="H154">
            <v>0.36874999999999997</v>
          </cell>
          <cell r="I154">
            <v>0.32430555555555557</v>
          </cell>
          <cell r="J154">
            <v>0.27986111111111112</v>
          </cell>
          <cell r="K154"/>
          <cell r="L154"/>
          <cell r="M154"/>
          <cell r="N154"/>
          <cell r="O154"/>
          <cell r="Q154">
            <v>0.26527777777777778</v>
          </cell>
          <cell r="R154">
            <v>0.35069444444444442</v>
          </cell>
          <cell r="S154">
            <v>0.32847222222222222</v>
          </cell>
          <cell r="T154">
            <v>0.33124999999999999</v>
          </cell>
          <cell r="U154">
            <v>0.33888888888888885</v>
          </cell>
          <cell r="V154">
            <v>0.33680555555555558</v>
          </cell>
          <cell r="W154">
            <v>0.33124999999999999</v>
          </cell>
          <cell r="X154"/>
          <cell r="Y154"/>
          <cell r="Z154"/>
          <cell r="AA154"/>
          <cell r="AB154"/>
        </row>
        <row r="155">
          <cell r="A155" t="str">
            <v>C0630003</v>
          </cell>
          <cell r="B155" t="str">
            <v>Average Clearing Type C Trouble Interval (No Stop Clock) (Hr : Min) (Region 3)</v>
          </cell>
          <cell r="C155" t="str">
            <v>12:18</v>
          </cell>
          <cell r="D155">
            <v>0.33888888888888885</v>
          </cell>
          <cell r="E155">
            <v>0.38194444444444442</v>
          </cell>
          <cell r="F155">
            <v>0.38611111111111113</v>
          </cell>
          <cell r="G155">
            <v>0.3840277777777778</v>
          </cell>
          <cell r="H155">
            <v>0.4201388888888889</v>
          </cell>
          <cell r="I155">
            <v>0.43333333333333335</v>
          </cell>
          <cell r="J155">
            <v>0.40347222222222223</v>
          </cell>
          <cell r="K155"/>
          <cell r="L155"/>
          <cell r="M155"/>
          <cell r="N155"/>
          <cell r="O155"/>
          <cell r="Q155">
            <v>0.33888888888888885</v>
          </cell>
          <cell r="R155">
            <v>0.35972222222222222</v>
          </cell>
          <cell r="S155">
            <v>0.36944444444444446</v>
          </cell>
          <cell r="T155">
            <v>0.37291666666666662</v>
          </cell>
          <cell r="U155">
            <v>0.38680555555555557</v>
          </cell>
          <cell r="V155">
            <v>0.39583333333333331</v>
          </cell>
          <cell r="W155">
            <v>0.3972222222222222</v>
          </cell>
          <cell r="X155"/>
          <cell r="Y155"/>
          <cell r="Z155"/>
          <cell r="AA155"/>
          <cell r="AB155"/>
        </row>
        <row r="156">
          <cell r="A156" t="str">
            <v>C0631004</v>
          </cell>
          <cell r="B156" t="str">
            <v>Average Clearing Type C Trouble Interval (No Stop Clock) (Hr : Min) (BGC)</v>
          </cell>
          <cell r="C156" t="str">
            <v>11:26</v>
          </cell>
          <cell r="D156">
            <v>0.35694444444444445</v>
          </cell>
          <cell r="E156">
            <v>0.3263888888888889</v>
          </cell>
          <cell r="F156">
            <v>0.32847222222222222</v>
          </cell>
          <cell r="G156">
            <v>0.36736111111111108</v>
          </cell>
          <cell r="H156">
            <v>0.46180555555555558</v>
          </cell>
          <cell r="I156">
            <v>0.49374999999999997</v>
          </cell>
          <cell r="J156">
            <v>0.42291666666666666</v>
          </cell>
          <cell r="K156"/>
          <cell r="L156"/>
          <cell r="M156"/>
          <cell r="N156"/>
          <cell r="O156"/>
          <cell r="Q156">
            <v>0.35694444444444445</v>
          </cell>
          <cell r="R156">
            <v>0.34097222222222223</v>
          </cell>
          <cell r="S156">
            <v>0.33680555555555558</v>
          </cell>
          <cell r="T156">
            <v>0.34375</v>
          </cell>
          <cell r="U156">
            <v>0.38125000000000003</v>
          </cell>
          <cell r="V156">
            <v>0.40208333333333335</v>
          </cell>
          <cell r="W156">
            <v>0.4055555555555555</v>
          </cell>
          <cell r="X156"/>
          <cell r="Y156"/>
          <cell r="Z156"/>
          <cell r="AA156"/>
          <cell r="AB156"/>
        </row>
        <row r="157">
          <cell r="A157" t="str">
            <v>C0632004</v>
          </cell>
          <cell r="B157" t="str">
            <v>Average Clearing Type C Trouble Interval (No Stop Clock) (Hr : Min) (DNM)</v>
          </cell>
          <cell r="C157" t="str">
            <v>14:41</v>
          </cell>
          <cell r="D157">
            <v>0.42430555555555555</v>
          </cell>
          <cell r="E157">
            <v>0.42708333333333331</v>
          </cell>
          <cell r="F157">
            <v>0.49444444444444446</v>
          </cell>
          <cell r="G157">
            <v>0.4375</v>
          </cell>
          <cell r="H157">
            <v>0.4770833333333333</v>
          </cell>
          <cell r="I157">
            <v>0.49722222222222223</v>
          </cell>
          <cell r="J157">
            <v>0.46180555555555558</v>
          </cell>
          <cell r="K157"/>
          <cell r="L157"/>
          <cell r="M157"/>
          <cell r="N157"/>
          <cell r="O157"/>
          <cell r="Q157">
            <v>0.42430555555555555</v>
          </cell>
          <cell r="R157">
            <v>0.42569444444444443</v>
          </cell>
          <cell r="S157">
            <v>0.44861111111111113</v>
          </cell>
          <cell r="T157">
            <v>0.4458333333333333</v>
          </cell>
          <cell r="U157">
            <v>0.4548611111111111</v>
          </cell>
          <cell r="V157">
            <v>0.46249999999999997</v>
          </cell>
          <cell r="W157">
            <v>0.46249999999999997</v>
          </cell>
          <cell r="X157"/>
          <cell r="Y157"/>
          <cell r="Z157"/>
          <cell r="AA157"/>
          <cell r="AB157"/>
        </row>
        <row r="158">
          <cell r="A158" t="str">
            <v>C0633004</v>
          </cell>
          <cell r="B158" t="str">
            <v>Average Clearing Type C Trouble Interval (No Stop Clock) (Hr : Min) (KGC)</v>
          </cell>
          <cell r="C158" t="str">
            <v>09:59</v>
          </cell>
          <cell r="D158">
            <v>0.32916666666666666</v>
          </cell>
          <cell r="E158">
            <v>0.36944444444444446</v>
          </cell>
          <cell r="F158">
            <v>0.33749999999999997</v>
          </cell>
          <cell r="G158">
            <v>0.3611111111111111</v>
          </cell>
          <cell r="H158">
            <v>0.34513888888888888</v>
          </cell>
          <cell r="I158">
            <v>0.36805555555555558</v>
          </cell>
          <cell r="J158">
            <v>0.3444444444444445</v>
          </cell>
          <cell r="K158"/>
          <cell r="L158"/>
          <cell r="M158"/>
          <cell r="N158"/>
          <cell r="O158"/>
          <cell r="Q158">
            <v>0.32916666666666666</v>
          </cell>
          <cell r="R158">
            <v>0.34791666666666665</v>
          </cell>
          <cell r="S158">
            <v>0.34375</v>
          </cell>
          <cell r="T158">
            <v>0.34791666666666665</v>
          </cell>
          <cell r="U158">
            <v>0.34722222222222227</v>
          </cell>
          <cell r="V158">
            <v>0.35138888888888892</v>
          </cell>
          <cell r="W158">
            <v>0.35000000000000003</v>
          </cell>
          <cell r="X158"/>
          <cell r="Y158"/>
          <cell r="Z158"/>
          <cell r="AA158"/>
          <cell r="AB158"/>
        </row>
        <row r="159">
          <cell r="A159" t="str">
            <v>C0634004</v>
          </cell>
          <cell r="B159" t="str">
            <v>Average Clearing Type C Trouble Interval (No Stop Clock) (Hr : Min) (LKS)</v>
          </cell>
          <cell r="C159" t="str">
            <v>12:45</v>
          </cell>
          <cell r="D159">
            <v>0.26250000000000001</v>
          </cell>
          <cell r="E159">
            <v>0.37222222222222223</v>
          </cell>
          <cell r="F159">
            <v>0.32083333333333336</v>
          </cell>
          <cell r="G159">
            <v>0.40416666666666662</v>
          </cell>
          <cell r="H159">
            <v>0.45624999999999999</v>
          </cell>
          <cell r="I159">
            <v>0.40902777777777777</v>
          </cell>
          <cell r="J159">
            <v>0.40625</v>
          </cell>
          <cell r="K159"/>
          <cell r="L159"/>
          <cell r="M159"/>
          <cell r="N159"/>
          <cell r="O159"/>
          <cell r="Q159">
            <v>0.26250000000000001</v>
          </cell>
          <cell r="R159">
            <v>0.31597222222222221</v>
          </cell>
          <cell r="S159">
            <v>0.31736111111111115</v>
          </cell>
          <cell r="T159">
            <v>0.33819444444444446</v>
          </cell>
          <cell r="U159">
            <v>0.37013888888888885</v>
          </cell>
          <cell r="V159">
            <v>0.37638888888888888</v>
          </cell>
          <cell r="W159">
            <v>0.38125000000000003</v>
          </cell>
          <cell r="X159"/>
          <cell r="Y159"/>
          <cell r="Z159"/>
          <cell r="AA159"/>
          <cell r="AB159"/>
        </row>
        <row r="160">
          <cell r="A160" t="str">
            <v>C0635004</v>
          </cell>
          <cell r="B160" t="str">
            <v>Average Clearing Type C Trouble Interval (No Stop Clock) (Hr : Min) (LTP2)</v>
          </cell>
          <cell r="C160" t="str">
            <v>10:10</v>
          </cell>
          <cell r="D160">
            <v>0.28680555555555554</v>
          </cell>
          <cell r="E160">
            <v>0.3833333333333333</v>
          </cell>
          <cell r="F160">
            <v>0.3972222222222222</v>
          </cell>
          <cell r="G160">
            <v>0.32500000000000001</v>
          </cell>
          <cell r="H160">
            <v>0.3923611111111111</v>
          </cell>
          <cell r="I160">
            <v>0.38472222222222219</v>
          </cell>
          <cell r="J160">
            <v>0.4152777777777778</v>
          </cell>
          <cell r="K160"/>
          <cell r="L160"/>
          <cell r="M160"/>
          <cell r="N160"/>
          <cell r="O160"/>
          <cell r="Q160">
            <v>0.28680555555555554</v>
          </cell>
          <cell r="R160">
            <v>0.32777777777777778</v>
          </cell>
          <cell r="S160">
            <v>0.35069444444444442</v>
          </cell>
          <cell r="T160">
            <v>0.34375</v>
          </cell>
          <cell r="U160">
            <v>0.35833333333333334</v>
          </cell>
          <cell r="V160">
            <v>0.36319444444444443</v>
          </cell>
          <cell r="W160">
            <v>0.37083333333333335</v>
          </cell>
          <cell r="X160"/>
          <cell r="Y160"/>
          <cell r="Z160"/>
          <cell r="AA160"/>
          <cell r="AB160"/>
        </row>
        <row r="161">
          <cell r="A161" t="str">
            <v>C0636004</v>
          </cell>
          <cell r="B161" t="str">
            <v>Average Clearing Type C Trouble Interval (No Stop Clock) (Hr : Min) (NGC)</v>
          </cell>
          <cell r="C161" t="str">
            <v>12:11</v>
          </cell>
          <cell r="D161">
            <v>0.28125</v>
          </cell>
          <cell r="E161">
            <v>0.35833333333333334</v>
          </cell>
          <cell r="F161">
            <v>0.34375</v>
          </cell>
          <cell r="G161">
            <v>0.28333333333333333</v>
          </cell>
          <cell r="H161">
            <v>0.3034722222222222</v>
          </cell>
          <cell r="I161">
            <v>0.32013888888888892</v>
          </cell>
          <cell r="J161">
            <v>0.25625000000000003</v>
          </cell>
          <cell r="K161"/>
          <cell r="L161"/>
          <cell r="M161"/>
          <cell r="N161"/>
          <cell r="O161"/>
          <cell r="Q161">
            <v>0.28125</v>
          </cell>
          <cell r="R161">
            <v>0.31736111111111115</v>
          </cell>
          <cell r="S161">
            <v>0.32569444444444445</v>
          </cell>
          <cell r="T161">
            <v>0.31458333333333333</v>
          </cell>
          <cell r="U161">
            <v>0.31111111111111112</v>
          </cell>
          <cell r="V161">
            <v>0.31319444444444444</v>
          </cell>
          <cell r="W161">
            <v>0.3034722222222222</v>
          </cell>
          <cell r="X161"/>
          <cell r="Y161"/>
          <cell r="Z161"/>
          <cell r="AA161"/>
          <cell r="AB161"/>
        </row>
        <row r="162">
          <cell r="A162" t="str">
            <v>C0637004</v>
          </cell>
          <cell r="B162" t="str">
            <v>Average Clearing Type C Trouble Interval (No Stop Clock) (Hr : Min) (RIT)</v>
          </cell>
          <cell r="C162" t="str">
            <v>11:58</v>
          </cell>
          <cell r="D162">
            <v>0.29930555555555555</v>
          </cell>
          <cell r="E162">
            <v>0.3923611111111111</v>
          </cell>
          <cell r="F162">
            <v>0.36874999999999997</v>
          </cell>
          <cell r="G162">
            <v>0.39861111111111108</v>
          </cell>
          <cell r="H162">
            <v>0.36736111111111108</v>
          </cell>
          <cell r="I162">
            <v>0.43888888888888888</v>
          </cell>
          <cell r="J162">
            <v>0.44513888888888892</v>
          </cell>
          <cell r="K162"/>
          <cell r="L162"/>
          <cell r="M162"/>
          <cell r="N162"/>
          <cell r="O162"/>
          <cell r="Q162">
            <v>0.29930555555555555</v>
          </cell>
          <cell r="R162">
            <v>0.34722222222222227</v>
          </cell>
          <cell r="S162">
            <v>0.35486111111111113</v>
          </cell>
          <cell r="T162">
            <v>0.3666666666666667</v>
          </cell>
          <cell r="U162">
            <v>0.36736111111111108</v>
          </cell>
          <cell r="V162">
            <v>0.38055555555555554</v>
          </cell>
          <cell r="W162">
            <v>0.39097222222222222</v>
          </cell>
          <cell r="X162"/>
          <cell r="Y162"/>
          <cell r="Z162"/>
          <cell r="AA162"/>
          <cell r="AB162"/>
        </row>
        <row r="163">
          <cell r="A163" t="str">
            <v>C0638004</v>
          </cell>
          <cell r="B163" t="str">
            <v>Average Clearing Type C Trouble Interval (No Stop Clock) (Hr : Min) (RST)</v>
          </cell>
          <cell r="C163" t="str">
            <v>15:09</v>
          </cell>
          <cell r="D163">
            <v>0.34375</v>
          </cell>
          <cell r="E163">
            <v>0.39305555555555555</v>
          </cell>
          <cell r="F163">
            <v>0.40833333333333338</v>
          </cell>
          <cell r="G163">
            <v>0.40833333333333338</v>
          </cell>
          <cell r="H163">
            <v>0.44375000000000003</v>
          </cell>
          <cell r="I163">
            <v>0.4236111111111111</v>
          </cell>
          <cell r="J163">
            <v>0.37777777777777777</v>
          </cell>
          <cell r="K163"/>
          <cell r="L163"/>
          <cell r="M163"/>
          <cell r="N163"/>
          <cell r="O163"/>
          <cell r="Q163">
            <v>0.34375</v>
          </cell>
          <cell r="R163">
            <v>0.37013888888888885</v>
          </cell>
          <cell r="S163">
            <v>0.38472222222222219</v>
          </cell>
          <cell r="T163">
            <v>0.39027777777777778</v>
          </cell>
          <cell r="U163">
            <v>0.40625</v>
          </cell>
          <cell r="V163">
            <v>0.40972222222222227</v>
          </cell>
          <cell r="W163">
            <v>0.40486111111111112</v>
          </cell>
          <cell r="X163"/>
          <cell r="Y163"/>
          <cell r="Z163"/>
          <cell r="AA163"/>
          <cell r="AB163"/>
        </row>
        <row r="164">
          <cell r="A164" t="str">
            <v>C0640003</v>
          </cell>
          <cell r="B164" t="str">
            <v>Average Clearing Type C Trouble Interval (No Stop Clock) (Hr : Min) (Region 4)</v>
          </cell>
          <cell r="C164" t="str">
            <v>13:58</v>
          </cell>
          <cell r="D164">
            <v>0.39166666666666666</v>
          </cell>
          <cell r="E164">
            <v>0.44236111111111115</v>
          </cell>
          <cell r="F164">
            <v>0.46527777777777773</v>
          </cell>
          <cell r="G164">
            <v>0.48194444444444445</v>
          </cell>
          <cell r="H164">
            <v>0.52430555555555558</v>
          </cell>
          <cell r="I164">
            <v>0.50277777777777777</v>
          </cell>
          <cell r="J164">
            <v>0.4694444444444445</v>
          </cell>
          <cell r="K164"/>
          <cell r="L164"/>
          <cell r="M164"/>
          <cell r="N164"/>
          <cell r="O164"/>
          <cell r="Q164">
            <v>0.39166666666666666</v>
          </cell>
          <cell r="R164">
            <v>0.41736111111111113</v>
          </cell>
          <cell r="S164">
            <v>0.43541666666666662</v>
          </cell>
          <cell r="T164">
            <v>0.4465277777777778</v>
          </cell>
          <cell r="U164">
            <v>0.46875</v>
          </cell>
          <cell r="V164">
            <v>0.47430555555555554</v>
          </cell>
          <cell r="W164">
            <v>0.47361111111111115</v>
          </cell>
          <cell r="X164"/>
          <cell r="Y164"/>
          <cell r="Z164"/>
          <cell r="AA164"/>
          <cell r="AB164"/>
        </row>
        <row r="165">
          <cell r="A165" t="str">
            <v>C0641004</v>
          </cell>
          <cell r="B165" t="str">
            <v>Average Clearing Type C Trouble Interval (No Stop Clock) (Hr : Min) (BBT)</v>
          </cell>
          <cell r="C165" t="str">
            <v>20:41</v>
          </cell>
          <cell r="D165">
            <v>0.50069444444444444</v>
          </cell>
          <cell r="E165">
            <v>0.52916666666666667</v>
          </cell>
          <cell r="F165">
            <v>0.60763888888888895</v>
          </cell>
          <cell r="G165">
            <v>0.63472222222222219</v>
          </cell>
          <cell r="H165">
            <v>0.73888888888888893</v>
          </cell>
          <cell r="I165">
            <v>0.6972222222222223</v>
          </cell>
          <cell r="J165">
            <v>0.63888888888888895</v>
          </cell>
          <cell r="K165"/>
          <cell r="L165"/>
          <cell r="M165"/>
          <cell r="N165"/>
          <cell r="O165"/>
          <cell r="Q165">
            <v>0.50069444444444444</v>
          </cell>
          <cell r="R165">
            <v>0.51527777777777783</v>
          </cell>
          <cell r="S165">
            <v>0.54722222222222217</v>
          </cell>
          <cell r="T165">
            <v>0.56874999999999998</v>
          </cell>
          <cell r="U165">
            <v>0.6166666666666667</v>
          </cell>
          <cell r="V165">
            <v>0.63194444444444442</v>
          </cell>
          <cell r="W165">
            <v>0.63263888888888886</v>
          </cell>
          <cell r="X165"/>
          <cell r="Y165"/>
          <cell r="Z165"/>
          <cell r="AA165"/>
          <cell r="AB165"/>
        </row>
        <row r="166">
          <cell r="A166" t="str">
            <v>C0642004</v>
          </cell>
          <cell r="B166" t="str">
            <v>Average Clearing Type C Trouble Interval (No Stop Clock) (Hr : Min) (CWT)</v>
          </cell>
          <cell r="C166" t="str">
            <v>14:04</v>
          </cell>
          <cell r="D166">
            <v>0.37708333333333338</v>
          </cell>
          <cell r="E166">
            <v>0.37638888888888888</v>
          </cell>
          <cell r="F166">
            <v>0.41250000000000003</v>
          </cell>
          <cell r="G166">
            <v>0.38819444444444445</v>
          </cell>
          <cell r="H166">
            <v>0.42430555555555555</v>
          </cell>
          <cell r="I166">
            <v>0.37222222222222223</v>
          </cell>
          <cell r="J166">
            <v>0.3659722222222222</v>
          </cell>
          <cell r="K166"/>
          <cell r="L166"/>
          <cell r="M166"/>
          <cell r="N166"/>
          <cell r="O166"/>
          <cell r="Q166">
            <v>0.37708333333333338</v>
          </cell>
          <cell r="R166">
            <v>0.37638888888888888</v>
          </cell>
          <cell r="S166">
            <v>0.3888888888888889</v>
          </cell>
          <cell r="T166">
            <v>0.38819444444444445</v>
          </cell>
          <cell r="U166">
            <v>0.3979166666666667</v>
          </cell>
          <cell r="V166">
            <v>0.39305555555555555</v>
          </cell>
          <cell r="W166">
            <v>0.3888888888888889</v>
          </cell>
          <cell r="X166"/>
          <cell r="Y166"/>
          <cell r="Z166"/>
          <cell r="AA166"/>
          <cell r="AB166"/>
        </row>
        <row r="167">
          <cell r="A167" t="str">
            <v>C0643004</v>
          </cell>
          <cell r="B167" t="str">
            <v>Average Clearing Type C Trouble Interval (No Stop Clock) (Hr : Min) (LTP1)</v>
          </cell>
          <cell r="C167" t="str">
            <v>10:16</v>
          </cell>
          <cell r="D167">
            <v>0.20625000000000002</v>
          </cell>
          <cell r="E167">
            <v>0.37916666666666665</v>
          </cell>
          <cell r="F167">
            <v>0.29375000000000001</v>
          </cell>
          <cell r="G167">
            <v>0.33611111111111108</v>
          </cell>
          <cell r="H167">
            <v>0.28055555555555556</v>
          </cell>
          <cell r="I167">
            <v>0.30277777777777776</v>
          </cell>
          <cell r="J167">
            <v>0.29652777777777778</v>
          </cell>
          <cell r="K167"/>
          <cell r="L167"/>
          <cell r="M167"/>
          <cell r="N167"/>
          <cell r="O167"/>
          <cell r="Q167">
            <v>0.20625000000000002</v>
          </cell>
          <cell r="R167">
            <v>0.28819444444444448</v>
          </cell>
          <cell r="S167">
            <v>0.2902777777777778</v>
          </cell>
          <cell r="T167">
            <v>0.30208333333333331</v>
          </cell>
          <cell r="U167">
            <v>0.2951388888888889</v>
          </cell>
          <cell r="V167">
            <v>0.29652777777777778</v>
          </cell>
          <cell r="W167">
            <v>0.29652777777777778</v>
          </cell>
          <cell r="X167"/>
          <cell r="Y167"/>
          <cell r="Z167"/>
          <cell r="AA167"/>
          <cell r="AB167"/>
        </row>
        <row r="168">
          <cell r="A168" t="str">
            <v>C0644004</v>
          </cell>
          <cell r="B168" t="str">
            <v>Average Clearing Type C Trouble Interval (No Stop Clock) (Hr : Min) (NTB)</v>
          </cell>
          <cell r="C168" t="str">
            <v>12:47</v>
          </cell>
          <cell r="D168">
            <v>0.3347222222222222</v>
          </cell>
          <cell r="E168">
            <v>0.42291666666666666</v>
          </cell>
          <cell r="F168">
            <v>0.4597222222222222</v>
          </cell>
          <cell r="G168">
            <v>0.40416666666666662</v>
          </cell>
          <cell r="H168">
            <v>0.46597222222222223</v>
          </cell>
          <cell r="I168">
            <v>0.40277777777777773</v>
          </cell>
          <cell r="J168">
            <v>0.49722222222222223</v>
          </cell>
          <cell r="K168"/>
          <cell r="L168"/>
          <cell r="M168"/>
          <cell r="N168"/>
          <cell r="O168"/>
          <cell r="Q168">
            <v>0.3347222222222222</v>
          </cell>
          <cell r="R168">
            <v>0.38263888888888892</v>
          </cell>
          <cell r="S168">
            <v>0.4145833333333333</v>
          </cell>
          <cell r="T168">
            <v>0.41250000000000003</v>
          </cell>
          <cell r="U168">
            <v>0.42638888888888887</v>
          </cell>
          <cell r="V168">
            <v>0.42291666666666666</v>
          </cell>
          <cell r="W168">
            <v>0.43541666666666662</v>
          </cell>
          <cell r="X168"/>
          <cell r="Y168"/>
          <cell r="Z168"/>
          <cell r="AA168"/>
          <cell r="AB168"/>
        </row>
        <row r="169">
          <cell r="A169" t="str">
            <v>C0645004</v>
          </cell>
          <cell r="B169" t="str">
            <v>Average Clearing Type C Trouble Interval (No Stop Clock) (Hr : Min) (NWW)</v>
          </cell>
          <cell r="C169" t="str">
            <v>10:54</v>
          </cell>
          <cell r="D169">
            <v>0.30208333333333331</v>
          </cell>
          <cell r="E169">
            <v>0.41041666666666665</v>
          </cell>
          <cell r="F169">
            <v>0.34930555555555554</v>
          </cell>
          <cell r="G169">
            <v>0.49583333333333335</v>
          </cell>
          <cell r="H169">
            <v>0.4284722222222222</v>
          </cell>
          <cell r="I169">
            <v>0.32500000000000001</v>
          </cell>
          <cell r="J169">
            <v>0.31805555555555554</v>
          </cell>
          <cell r="K169"/>
          <cell r="L169"/>
          <cell r="M169"/>
          <cell r="N169"/>
          <cell r="O169"/>
          <cell r="Q169">
            <v>0.30208333333333331</v>
          </cell>
          <cell r="R169">
            <v>0.35972222222222222</v>
          </cell>
          <cell r="S169">
            <v>0.35555555555555557</v>
          </cell>
          <cell r="T169">
            <v>0.3923611111111111</v>
          </cell>
          <cell r="U169">
            <v>0.40208333333333335</v>
          </cell>
          <cell r="V169">
            <v>0.38819444444444445</v>
          </cell>
          <cell r="W169">
            <v>0.37847222222222227</v>
          </cell>
          <cell r="X169"/>
          <cell r="Y169"/>
          <cell r="Z169"/>
          <cell r="AA169"/>
          <cell r="AB169"/>
        </row>
        <row r="170">
          <cell r="A170" t="str">
            <v>C0646004</v>
          </cell>
          <cell r="B170" t="str">
            <v>Average Clearing Type C Trouble Interval (No Stop Clock) (Hr : Min) (PKK)</v>
          </cell>
          <cell r="C170" t="str">
            <v>15:24</v>
          </cell>
          <cell r="D170">
            <v>0.44513888888888892</v>
          </cell>
          <cell r="E170">
            <v>0.42569444444444443</v>
          </cell>
          <cell r="F170">
            <v>0.46458333333333335</v>
          </cell>
          <cell r="G170">
            <v>0.45624999999999999</v>
          </cell>
          <cell r="H170">
            <v>0.54791666666666672</v>
          </cell>
          <cell r="I170">
            <v>0.50138888888888888</v>
          </cell>
          <cell r="J170">
            <v>0.43541666666666662</v>
          </cell>
          <cell r="K170"/>
          <cell r="L170"/>
          <cell r="M170"/>
          <cell r="N170"/>
          <cell r="O170"/>
          <cell r="Q170">
            <v>0.44513888888888892</v>
          </cell>
          <cell r="R170">
            <v>0.43611111111111112</v>
          </cell>
          <cell r="S170">
            <v>0.44791666666666669</v>
          </cell>
          <cell r="T170">
            <v>0.45</v>
          </cell>
          <cell r="U170">
            <v>0.47569444444444442</v>
          </cell>
          <cell r="V170">
            <v>0.47986111111111113</v>
          </cell>
          <cell r="W170">
            <v>0.47291666666666665</v>
          </cell>
          <cell r="X170"/>
          <cell r="Y170"/>
          <cell r="Z170"/>
          <cell r="AA170"/>
          <cell r="AB170"/>
        </row>
        <row r="171">
          <cell r="A171" t="str">
            <v>C0647004</v>
          </cell>
          <cell r="B171" t="str">
            <v>Average Clearing Type C Trouble Interval (No Stop Clock) (Hr : Min) (PTT)</v>
          </cell>
          <cell r="C171" t="str">
            <v>13:37</v>
          </cell>
          <cell r="D171">
            <v>0.35694444444444445</v>
          </cell>
          <cell r="E171">
            <v>0.33055555555555555</v>
          </cell>
          <cell r="F171">
            <v>0.38125000000000003</v>
          </cell>
          <cell r="G171">
            <v>0.36180555555555555</v>
          </cell>
          <cell r="H171">
            <v>0.39374999999999999</v>
          </cell>
          <cell r="I171">
            <v>0.39999999999999997</v>
          </cell>
          <cell r="J171">
            <v>0.38958333333333334</v>
          </cell>
          <cell r="K171"/>
          <cell r="L171"/>
          <cell r="M171"/>
          <cell r="N171"/>
          <cell r="O171"/>
          <cell r="Q171">
            <v>0.35694444444444445</v>
          </cell>
          <cell r="R171">
            <v>0.3444444444444445</v>
          </cell>
          <cell r="S171">
            <v>0.3576388888888889</v>
          </cell>
          <cell r="T171">
            <v>0.35902777777777778</v>
          </cell>
          <cell r="U171">
            <v>0.37013888888888885</v>
          </cell>
          <cell r="V171">
            <v>0.3743055555555555</v>
          </cell>
          <cell r="W171">
            <v>0.37708333333333338</v>
          </cell>
          <cell r="X171"/>
          <cell r="Y171"/>
          <cell r="Z171"/>
          <cell r="AA171"/>
          <cell r="AB171"/>
        </row>
        <row r="172">
          <cell r="A172" t="str">
            <v>C0650003</v>
          </cell>
          <cell r="B172" t="str">
            <v>Average Clearing Type C Trouble Interval (No Stop Clock) (Hr : Min) (Region 5)</v>
          </cell>
          <cell r="C172" t="str">
            <v>11:32</v>
          </cell>
          <cell r="D172">
            <v>0.30208333333333331</v>
          </cell>
          <cell r="E172">
            <v>0.3298611111111111</v>
          </cell>
          <cell r="F172">
            <v>0.33124999999999999</v>
          </cell>
          <cell r="G172">
            <v>0.36944444444444446</v>
          </cell>
          <cell r="H172">
            <v>0.39652777777777781</v>
          </cell>
          <cell r="I172">
            <v>0.3666666666666667</v>
          </cell>
          <cell r="J172">
            <v>0.34861111111111115</v>
          </cell>
          <cell r="K172"/>
          <cell r="L172"/>
          <cell r="M172"/>
          <cell r="N172"/>
          <cell r="O172"/>
          <cell r="Q172">
            <v>0.30208333333333331</v>
          </cell>
          <cell r="R172">
            <v>0.31597222222222221</v>
          </cell>
          <cell r="S172">
            <v>0.3215277777777778</v>
          </cell>
          <cell r="T172">
            <v>0.33402777777777781</v>
          </cell>
          <cell r="U172">
            <v>0.35138888888888892</v>
          </cell>
          <cell r="V172">
            <v>0.35416666666666669</v>
          </cell>
          <cell r="W172">
            <v>0.35347222222222219</v>
          </cell>
          <cell r="X172"/>
          <cell r="Y172"/>
          <cell r="Z172"/>
          <cell r="AA172"/>
          <cell r="AB172"/>
        </row>
        <row r="173">
          <cell r="A173" t="str">
            <v>C0651004</v>
          </cell>
          <cell r="B173" t="str">
            <v>Average Clearing Type C Trouble Interval (No Stop Clock) (Hr : Min) (BGT)</v>
          </cell>
          <cell r="C173" t="str">
            <v>13:53</v>
          </cell>
          <cell r="D173">
            <v>0.31458333333333333</v>
          </cell>
          <cell r="E173">
            <v>0.30208333333333331</v>
          </cell>
          <cell r="F173">
            <v>0.34722222222222227</v>
          </cell>
          <cell r="G173">
            <v>0.40416666666666662</v>
          </cell>
          <cell r="H173">
            <v>0.4291666666666667</v>
          </cell>
          <cell r="I173">
            <v>0.41388888888888892</v>
          </cell>
          <cell r="J173">
            <v>0.40625</v>
          </cell>
          <cell r="K173"/>
          <cell r="L173"/>
          <cell r="M173"/>
          <cell r="N173"/>
          <cell r="O173"/>
          <cell r="Q173">
            <v>0.31458333333333333</v>
          </cell>
          <cell r="R173">
            <v>0.30833333333333335</v>
          </cell>
          <cell r="S173">
            <v>0.3215277777777778</v>
          </cell>
          <cell r="T173">
            <v>0.3430555555555555</v>
          </cell>
          <cell r="U173">
            <v>0.37013888888888885</v>
          </cell>
          <cell r="V173">
            <v>0.37777777777777777</v>
          </cell>
          <cell r="W173">
            <v>0.38194444444444442</v>
          </cell>
          <cell r="X173"/>
          <cell r="Y173"/>
          <cell r="Z173"/>
          <cell r="AA173"/>
          <cell r="AB173"/>
        </row>
        <row r="174">
          <cell r="A174" t="str">
            <v>C0652004</v>
          </cell>
          <cell r="B174" t="str">
            <v>Average Clearing Type C Trouble Interval (No Stop Clock) (Hr : Min) (EKC)</v>
          </cell>
          <cell r="C174" t="str">
            <v>13:41</v>
          </cell>
          <cell r="D174">
            <v>0.29375000000000001</v>
          </cell>
          <cell r="E174">
            <v>0.31944444444444448</v>
          </cell>
          <cell r="F174">
            <v>0.34652777777777777</v>
          </cell>
          <cell r="G174">
            <v>0.35972222222222222</v>
          </cell>
          <cell r="H174">
            <v>0.46875</v>
          </cell>
          <cell r="I174">
            <v>0.39861111111111108</v>
          </cell>
          <cell r="J174">
            <v>0.3756944444444445</v>
          </cell>
          <cell r="K174"/>
          <cell r="L174"/>
          <cell r="M174"/>
          <cell r="N174"/>
          <cell r="O174"/>
          <cell r="Q174">
            <v>0.29375000000000001</v>
          </cell>
          <cell r="R174">
            <v>0.30694444444444441</v>
          </cell>
          <cell r="S174">
            <v>0.3215277777777778</v>
          </cell>
          <cell r="T174">
            <v>0.33124999999999999</v>
          </cell>
          <cell r="U174">
            <v>0.37013888888888885</v>
          </cell>
          <cell r="V174">
            <v>0.3743055555555555</v>
          </cell>
          <cell r="W174">
            <v>0.375</v>
          </cell>
          <cell r="X174"/>
          <cell r="Y174"/>
          <cell r="Z174"/>
          <cell r="AA174"/>
          <cell r="AB174"/>
        </row>
        <row r="175">
          <cell r="A175" t="str">
            <v>C0653004</v>
          </cell>
          <cell r="B175" t="str">
            <v>Average Clearing Type C Trouble Interval (No Stop Clock) (Hr : Min) (LTY)</v>
          </cell>
          <cell r="C175" t="str">
            <v>09:14</v>
          </cell>
          <cell r="D175">
            <v>0.29652777777777778</v>
          </cell>
          <cell r="E175">
            <v>0.33263888888888887</v>
          </cell>
          <cell r="F175">
            <v>0.32013888888888892</v>
          </cell>
          <cell r="G175">
            <v>0.3666666666666667</v>
          </cell>
          <cell r="H175">
            <v>0.30277777777777776</v>
          </cell>
          <cell r="I175">
            <v>0.3743055555555555</v>
          </cell>
          <cell r="J175">
            <v>0.3</v>
          </cell>
          <cell r="K175"/>
          <cell r="L175"/>
          <cell r="M175"/>
          <cell r="N175"/>
          <cell r="O175"/>
          <cell r="Q175">
            <v>0.29652777777777778</v>
          </cell>
          <cell r="R175">
            <v>0.3125</v>
          </cell>
          <cell r="S175">
            <v>0.31527777777777777</v>
          </cell>
          <cell r="T175">
            <v>0.32847222222222222</v>
          </cell>
          <cell r="U175">
            <v>0.32083333333333336</v>
          </cell>
          <cell r="V175">
            <v>0.3298611111111111</v>
          </cell>
          <cell r="W175">
            <v>0.32500000000000001</v>
          </cell>
          <cell r="X175"/>
          <cell r="Y175"/>
          <cell r="Z175"/>
          <cell r="AA175"/>
          <cell r="AB175"/>
        </row>
        <row r="176">
          <cell r="A176" t="str">
            <v>C0654004</v>
          </cell>
          <cell r="B176" t="str">
            <v>Average Clearing Type C Trouble Interval (No Stop Clock) (Hr : Min) (NGK)</v>
          </cell>
          <cell r="C176" t="str">
            <v>09:16</v>
          </cell>
          <cell r="D176">
            <v>0.25486111111111109</v>
          </cell>
          <cell r="E176">
            <v>0.29444444444444445</v>
          </cell>
          <cell r="F176">
            <v>0.3</v>
          </cell>
          <cell r="G176">
            <v>0.24513888888888888</v>
          </cell>
          <cell r="H176">
            <v>0.27013888888888887</v>
          </cell>
          <cell r="I176">
            <v>0.26944444444444443</v>
          </cell>
          <cell r="J176">
            <v>0.28680555555555554</v>
          </cell>
          <cell r="K176"/>
          <cell r="L176"/>
          <cell r="M176"/>
          <cell r="N176"/>
          <cell r="O176"/>
          <cell r="Q176">
            <v>0.25486111111111109</v>
          </cell>
          <cell r="R176">
            <v>0.27499999999999997</v>
          </cell>
          <cell r="S176">
            <v>0.28472222222222221</v>
          </cell>
          <cell r="T176">
            <v>0.27499999999999997</v>
          </cell>
          <cell r="U176">
            <v>0.27361111111111108</v>
          </cell>
          <cell r="V176">
            <v>0.27291666666666664</v>
          </cell>
          <cell r="W176">
            <v>0.27499999999999997</v>
          </cell>
          <cell r="X176"/>
          <cell r="Y176"/>
          <cell r="Z176"/>
          <cell r="AA176"/>
          <cell r="AB176"/>
        </row>
        <row r="177">
          <cell r="A177" t="str">
            <v>C0655004</v>
          </cell>
          <cell r="B177" t="str">
            <v>Average Clearing Type C Trouble Interval (No Stop Clock) (Hr : Min) (PPG)</v>
          </cell>
          <cell r="C177" t="str">
            <v>10:45</v>
          </cell>
          <cell r="D177">
            <v>0.31597222222222221</v>
          </cell>
          <cell r="E177">
            <v>0.375</v>
          </cell>
          <cell r="F177">
            <v>0.31041666666666667</v>
          </cell>
          <cell r="G177">
            <v>0.31458333333333333</v>
          </cell>
          <cell r="H177">
            <v>0.40208333333333335</v>
          </cell>
          <cell r="I177">
            <v>0.32013888888888892</v>
          </cell>
          <cell r="J177">
            <v>0.2986111111111111</v>
          </cell>
          <cell r="K177"/>
          <cell r="L177"/>
          <cell r="M177"/>
          <cell r="N177"/>
          <cell r="O177"/>
          <cell r="Q177">
            <v>0.31597222222222221</v>
          </cell>
          <cell r="R177">
            <v>0.34236111111111112</v>
          </cell>
          <cell r="S177">
            <v>0.33124999999999999</v>
          </cell>
          <cell r="T177">
            <v>0.32708333333333334</v>
          </cell>
          <cell r="U177">
            <v>0.34791666666666665</v>
          </cell>
          <cell r="V177">
            <v>0.3430555555555555</v>
          </cell>
          <cell r="W177">
            <v>0.33749999999999997</v>
          </cell>
          <cell r="X177"/>
          <cell r="Y177"/>
          <cell r="Z177"/>
          <cell r="AA177"/>
          <cell r="AB177"/>
        </row>
        <row r="178">
          <cell r="A178" t="str">
            <v>C0656004</v>
          </cell>
          <cell r="B178" t="str">
            <v>Average Clearing Type C Trouble Interval (No Stop Clock) (Hr : Min) (PSN)</v>
          </cell>
          <cell r="C178" t="str">
            <v>10:56</v>
          </cell>
          <cell r="D178">
            <v>0.26250000000000001</v>
          </cell>
          <cell r="E178">
            <v>0.33749999999999997</v>
          </cell>
          <cell r="F178">
            <v>0.27847222222222223</v>
          </cell>
          <cell r="G178">
            <v>0.34930555555555554</v>
          </cell>
          <cell r="H178">
            <v>0.32569444444444445</v>
          </cell>
          <cell r="I178">
            <v>0.36944444444444446</v>
          </cell>
          <cell r="J178">
            <v>0.29375000000000001</v>
          </cell>
          <cell r="K178"/>
          <cell r="L178"/>
          <cell r="M178"/>
          <cell r="N178"/>
          <cell r="O178"/>
          <cell r="Q178">
            <v>0.26250000000000001</v>
          </cell>
          <cell r="R178">
            <v>0.29791666666666666</v>
          </cell>
          <cell r="S178">
            <v>0.29097222222222224</v>
          </cell>
          <cell r="T178">
            <v>0.30624999999999997</v>
          </cell>
          <cell r="U178">
            <v>0.31111111111111112</v>
          </cell>
          <cell r="V178">
            <v>0.32083333333333336</v>
          </cell>
          <cell r="W178">
            <v>0.31666666666666665</v>
          </cell>
          <cell r="X178"/>
          <cell r="Y178"/>
          <cell r="Z178"/>
          <cell r="AA178"/>
          <cell r="AB178"/>
        </row>
        <row r="179">
          <cell r="A179" t="str">
            <v>C0657004</v>
          </cell>
          <cell r="B179" t="str">
            <v>Average Clearing Type C Trouble Interval (No Stop Clock) (Hr : Min) (RBN)</v>
          </cell>
          <cell r="C179" t="str">
            <v>11:16</v>
          </cell>
          <cell r="D179">
            <v>0.31319444444444444</v>
          </cell>
          <cell r="E179">
            <v>0.33124999999999999</v>
          </cell>
          <cell r="F179">
            <v>0.28958333333333336</v>
          </cell>
          <cell r="G179">
            <v>0.375</v>
          </cell>
          <cell r="H179">
            <v>0.39166666666666666</v>
          </cell>
          <cell r="I179">
            <v>0.30138888888888887</v>
          </cell>
          <cell r="J179">
            <v>0.35972222222222222</v>
          </cell>
          <cell r="K179"/>
          <cell r="L179"/>
          <cell r="M179"/>
          <cell r="N179"/>
          <cell r="O179"/>
          <cell r="Q179">
            <v>0.31319444444444444</v>
          </cell>
          <cell r="R179">
            <v>0.3215277777777778</v>
          </cell>
          <cell r="S179">
            <v>0.30763888888888891</v>
          </cell>
          <cell r="T179">
            <v>0.32500000000000001</v>
          </cell>
          <cell r="U179">
            <v>0.34236111111111112</v>
          </cell>
          <cell r="V179">
            <v>0.33611111111111108</v>
          </cell>
          <cell r="W179">
            <v>0.33958333333333335</v>
          </cell>
          <cell r="X179"/>
          <cell r="Y179"/>
          <cell r="Z179"/>
          <cell r="AA179"/>
          <cell r="AB179"/>
        </row>
        <row r="180">
          <cell r="A180" t="str">
            <v>C0658004</v>
          </cell>
          <cell r="B180" t="str">
            <v>Average Clearing Type C Trouble Interval (No Stop Clock) (Hr : Min) (TNB)</v>
          </cell>
          <cell r="C180" t="str">
            <v>13:11</v>
          </cell>
          <cell r="D180">
            <v>0.3520833333333333</v>
          </cell>
          <cell r="E180">
            <v>0.37013888888888885</v>
          </cell>
          <cell r="F180">
            <v>0.39097222222222222</v>
          </cell>
          <cell r="G180">
            <v>0.45624999999999999</v>
          </cell>
          <cell r="H180">
            <v>0.40277777777777773</v>
          </cell>
          <cell r="I180">
            <v>0.3611111111111111</v>
          </cell>
          <cell r="J180">
            <v>0.36041666666666666</v>
          </cell>
          <cell r="K180"/>
          <cell r="L180"/>
          <cell r="M180"/>
          <cell r="N180"/>
          <cell r="O180"/>
          <cell r="Q180">
            <v>0.3520833333333333</v>
          </cell>
          <cell r="R180">
            <v>0.36180555555555555</v>
          </cell>
          <cell r="S180">
            <v>0.37361111111111112</v>
          </cell>
          <cell r="T180">
            <v>0.39652777777777781</v>
          </cell>
          <cell r="U180">
            <v>0.3979166666666667</v>
          </cell>
          <cell r="V180">
            <v>0.39305555555555555</v>
          </cell>
          <cell r="W180">
            <v>0.38819444444444445</v>
          </cell>
          <cell r="X180"/>
          <cell r="Y180"/>
          <cell r="Z180"/>
          <cell r="AA180"/>
          <cell r="AB180"/>
        </row>
        <row r="181">
          <cell r="A181" t="str">
            <v>C0700001</v>
          </cell>
          <cell r="B181" t="str">
            <v>POT Type C Trouble Cleared TOP Customer (4 Hrs.)</v>
          </cell>
          <cell r="C181" t="str">
            <v>94.00%</v>
          </cell>
          <cell r="D181">
            <v>0.9909</v>
          </cell>
          <cell r="E181">
            <v>0.99129999999999996</v>
          </cell>
          <cell r="F181">
            <v>0.99139999999999995</v>
          </cell>
          <cell r="G181">
            <v>0.99</v>
          </cell>
          <cell r="H181">
            <v>0.99150000000000005</v>
          </cell>
          <cell r="I181">
            <v>0.97899999999999998</v>
          </cell>
          <cell r="J181">
            <v>0.99680000000000002</v>
          </cell>
          <cell r="K181"/>
          <cell r="L181"/>
          <cell r="M181"/>
          <cell r="N181"/>
          <cell r="O181"/>
          <cell r="Q181">
            <v>0.9909</v>
          </cell>
          <cell r="R181">
            <v>0.99109999999999998</v>
          </cell>
          <cell r="S181">
            <v>0.99119999999999997</v>
          </cell>
          <cell r="T181">
            <v>0.9909</v>
          </cell>
          <cell r="U181">
            <v>0.99109999999999998</v>
          </cell>
          <cell r="V181">
            <v>0.98899999999999999</v>
          </cell>
          <cell r="W181">
            <v>0.99029999999999996</v>
          </cell>
          <cell r="X181"/>
          <cell r="Y181"/>
          <cell r="Z181"/>
          <cell r="AA181"/>
          <cell r="AB181"/>
        </row>
        <row r="182">
          <cell r="A182" t="str">
            <v>C0710003</v>
          </cell>
          <cell r="B182" t="str">
            <v>POT Type C Trouble Cleared TOP Customer (4 Hrs.) (Region 1)</v>
          </cell>
          <cell r="C182" t="str">
            <v>94.00%</v>
          </cell>
          <cell r="D182">
            <v>0.98719999999999997</v>
          </cell>
          <cell r="E182">
            <v>1</v>
          </cell>
          <cell r="F182">
            <v>1</v>
          </cell>
          <cell r="G182">
            <v>0.98499999999999999</v>
          </cell>
          <cell r="H182">
            <v>1</v>
          </cell>
          <cell r="I182">
            <v>0.96350000000000002</v>
          </cell>
          <cell r="J182">
            <v>1</v>
          </cell>
          <cell r="K182"/>
          <cell r="L182"/>
          <cell r="M182"/>
          <cell r="N182"/>
          <cell r="O182"/>
          <cell r="Q182">
            <v>0.98719999999999997</v>
          </cell>
          <cell r="R182">
            <v>0.99319999999999997</v>
          </cell>
          <cell r="S182">
            <v>0.99570000000000003</v>
          </cell>
          <cell r="T182">
            <v>0.99329999999999996</v>
          </cell>
          <cell r="U182">
            <v>0.99509999999999998</v>
          </cell>
          <cell r="V182">
            <v>0.98909999999999998</v>
          </cell>
          <cell r="W182">
            <v>0.99119999999999997</v>
          </cell>
          <cell r="X182"/>
          <cell r="Y182"/>
          <cell r="Z182"/>
          <cell r="AA182"/>
          <cell r="AB182"/>
        </row>
        <row r="183">
          <cell r="A183" t="str">
            <v>C0711004</v>
          </cell>
          <cell r="B183" t="str">
            <v>POT Type C Trouble Cleared Top Customer (4 Hrs.) (ASD)</v>
          </cell>
          <cell r="C183" t="str">
            <v>94.00%</v>
          </cell>
          <cell r="D183">
            <v>1</v>
          </cell>
          <cell r="E183">
            <v>1</v>
          </cell>
          <cell r="F183">
            <v>1</v>
          </cell>
          <cell r="G183">
            <v>1</v>
          </cell>
          <cell r="H183">
            <v>1</v>
          </cell>
          <cell r="I183">
            <v>1</v>
          </cell>
          <cell r="J183">
            <v>1</v>
          </cell>
          <cell r="K183"/>
          <cell r="L183"/>
          <cell r="M183"/>
          <cell r="N183"/>
          <cell r="O183"/>
          <cell r="Q183">
            <v>1</v>
          </cell>
          <cell r="R183">
            <v>1</v>
          </cell>
          <cell r="S183">
            <v>1</v>
          </cell>
          <cell r="T183">
            <v>1</v>
          </cell>
          <cell r="U183">
            <v>1</v>
          </cell>
          <cell r="V183">
            <v>1</v>
          </cell>
          <cell r="W183">
            <v>1</v>
          </cell>
          <cell r="X183"/>
          <cell r="Y183"/>
          <cell r="Z183"/>
          <cell r="AA183"/>
          <cell r="AB183"/>
        </row>
        <row r="184">
          <cell r="A184" t="str">
            <v>C0712004</v>
          </cell>
          <cell r="B184" t="str">
            <v>POT Type C Trouble Cleared Top Customer (4 Hrs.) (KKM)</v>
          </cell>
          <cell r="C184" t="str">
            <v>94.00%</v>
          </cell>
          <cell r="D184">
            <v>1</v>
          </cell>
          <cell r="E184">
            <v>1</v>
          </cell>
          <cell r="F184">
            <v>1</v>
          </cell>
          <cell r="G184">
            <v>1</v>
          </cell>
          <cell r="H184">
            <v>1</v>
          </cell>
          <cell r="I184">
            <v>1</v>
          </cell>
          <cell r="J184">
            <v>1</v>
          </cell>
          <cell r="K184"/>
          <cell r="L184"/>
          <cell r="M184"/>
          <cell r="N184"/>
          <cell r="O184"/>
          <cell r="Q184">
            <v>1</v>
          </cell>
          <cell r="R184">
            <v>1</v>
          </cell>
          <cell r="S184">
            <v>1</v>
          </cell>
          <cell r="T184">
            <v>1</v>
          </cell>
          <cell r="U184">
            <v>1</v>
          </cell>
          <cell r="V184">
            <v>1</v>
          </cell>
          <cell r="W184">
            <v>1</v>
          </cell>
          <cell r="X184"/>
          <cell r="Y184"/>
          <cell r="Z184"/>
          <cell r="AA184"/>
          <cell r="AB184"/>
        </row>
        <row r="185">
          <cell r="A185" t="str">
            <v>C0713004</v>
          </cell>
          <cell r="B185" t="str">
            <v>POT Type C Trouble Cleared Top Customer (4 Hrs.) (PNC)</v>
          </cell>
          <cell r="C185" t="str">
            <v>94.00%</v>
          </cell>
          <cell r="D185">
            <v>1</v>
          </cell>
          <cell r="E185">
            <v>1</v>
          </cell>
          <cell r="F185">
            <v>1</v>
          </cell>
          <cell r="G185">
            <v>0.97060000000000002</v>
          </cell>
          <cell r="H185">
            <v>1</v>
          </cell>
          <cell r="I185">
            <v>1</v>
          </cell>
          <cell r="J185">
            <v>1</v>
          </cell>
          <cell r="K185"/>
          <cell r="L185"/>
          <cell r="M185"/>
          <cell r="N185"/>
          <cell r="O185"/>
          <cell r="Q185">
            <v>1</v>
          </cell>
          <cell r="R185">
            <v>1</v>
          </cell>
          <cell r="S185">
            <v>1</v>
          </cell>
          <cell r="T185">
            <v>0.99429999999999996</v>
          </cell>
          <cell r="U185">
            <v>0.99529999999999996</v>
          </cell>
          <cell r="V185">
            <v>0.99590000000000001</v>
          </cell>
          <cell r="W185">
            <v>0.997</v>
          </cell>
          <cell r="X185"/>
          <cell r="Y185"/>
          <cell r="Z185"/>
          <cell r="AA185"/>
          <cell r="AB185"/>
        </row>
        <row r="186">
          <cell r="A186" t="str">
            <v>C0714004</v>
          </cell>
          <cell r="B186" t="str">
            <v>POT Type C Trouble Cleared Top Customer (4 Hrs.) (PYT)</v>
          </cell>
          <cell r="C186" t="str">
            <v>94.00%</v>
          </cell>
          <cell r="D186">
            <v>1</v>
          </cell>
          <cell r="E186">
            <v>1</v>
          </cell>
          <cell r="F186">
            <v>1</v>
          </cell>
          <cell r="G186">
            <v>1</v>
          </cell>
          <cell r="H186">
            <v>1</v>
          </cell>
          <cell r="I186">
            <v>1</v>
          </cell>
          <cell r="J186">
            <v>1</v>
          </cell>
          <cell r="K186"/>
          <cell r="L186"/>
          <cell r="M186"/>
          <cell r="N186"/>
          <cell r="O186"/>
          <cell r="Q186">
            <v>1</v>
          </cell>
          <cell r="R186">
            <v>1</v>
          </cell>
          <cell r="S186">
            <v>1</v>
          </cell>
          <cell r="T186">
            <v>1</v>
          </cell>
          <cell r="U186">
            <v>1</v>
          </cell>
          <cell r="V186">
            <v>1</v>
          </cell>
          <cell r="W186">
            <v>1</v>
          </cell>
          <cell r="X186"/>
          <cell r="Y186"/>
          <cell r="Z186"/>
          <cell r="AA186"/>
          <cell r="AB186"/>
        </row>
        <row r="187">
          <cell r="A187" t="str">
            <v>C0715004</v>
          </cell>
          <cell r="B187" t="str">
            <v>POT Type C Trouble Cleared Top Customer (4 Hrs.) (SKW)</v>
          </cell>
          <cell r="C187" t="str">
            <v>94.00%</v>
          </cell>
          <cell r="D187">
            <v>1</v>
          </cell>
          <cell r="E187">
            <v>1</v>
          </cell>
          <cell r="F187">
            <v>1</v>
          </cell>
          <cell r="G187">
            <v>1</v>
          </cell>
          <cell r="H187">
            <v>1</v>
          </cell>
          <cell r="I187">
            <v>1</v>
          </cell>
          <cell r="J187">
            <v>1</v>
          </cell>
          <cell r="K187"/>
          <cell r="L187"/>
          <cell r="M187"/>
          <cell r="N187"/>
          <cell r="O187"/>
          <cell r="Q187">
            <v>1</v>
          </cell>
          <cell r="R187">
            <v>1</v>
          </cell>
          <cell r="S187">
            <v>1</v>
          </cell>
          <cell r="T187">
            <v>1</v>
          </cell>
          <cell r="U187">
            <v>1</v>
          </cell>
          <cell r="V187">
            <v>1</v>
          </cell>
          <cell r="W187">
            <v>1</v>
          </cell>
          <cell r="X187"/>
          <cell r="Y187"/>
          <cell r="Z187"/>
          <cell r="AA187"/>
          <cell r="AB187"/>
        </row>
        <row r="188">
          <cell r="A188" t="str">
            <v>C0716004</v>
          </cell>
          <cell r="B188" t="str">
            <v>POT Type C Trouble Cleared Top Customer (4 Hrs.) (SRW)</v>
          </cell>
          <cell r="C188" t="str">
            <v>94.00%</v>
          </cell>
          <cell r="D188">
            <v>1</v>
          </cell>
          <cell r="E188">
            <v>1</v>
          </cell>
          <cell r="F188">
            <v>1</v>
          </cell>
          <cell r="G188">
            <v>1</v>
          </cell>
          <cell r="H188">
            <v>1</v>
          </cell>
          <cell r="I188">
            <v>1</v>
          </cell>
          <cell r="J188">
            <v>1</v>
          </cell>
          <cell r="K188"/>
          <cell r="L188"/>
          <cell r="M188"/>
          <cell r="N188"/>
          <cell r="O188"/>
          <cell r="Q188">
            <v>1</v>
          </cell>
          <cell r="R188">
            <v>1</v>
          </cell>
          <cell r="S188">
            <v>1</v>
          </cell>
          <cell r="T188">
            <v>1</v>
          </cell>
          <cell r="U188">
            <v>1</v>
          </cell>
          <cell r="V188">
            <v>1</v>
          </cell>
          <cell r="W188">
            <v>1</v>
          </cell>
          <cell r="X188"/>
          <cell r="Y188"/>
          <cell r="Z188"/>
          <cell r="AA188"/>
          <cell r="AB188"/>
        </row>
        <row r="189">
          <cell r="A189" t="str">
            <v>C0717004</v>
          </cell>
          <cell r="B189" t="str">
            <v>POT Type C Trouble Cleared Top Customer (4 Hrs.) (STD)</v>
          </cell>
          <cell r="C189" t="str">
            <v>94.00%</v>
          </cell>
          <cell r="D189">
            <v>0.84619999999999995</v>
          </cell>
          <cell r="E189">
            <v>1</v>
          </cell>
          <cell r="F189">
            <v>1</v>
          </cell>
          <cell r="G189">
            <v>1</v>
          </cell>
          <cell r="H189">
            <v>1</v>
          </cell>
          <cell r="I189">
            <v>0.5333</v>
          </cell>
          <cell r="J189">
            <v>1</v>
          </cell>
          <cell r="K189"/>
          <cell r="L189"/>
          <cell r="M189"/>
          <cell r="N189"/>
          <cell r="O189"/>
          <cell r="Q189">
            <v>0.84619999999999995</v>
          </cell>
          <cell r="R189">
            <v>0.90480000000000005</v>
          </cell>
          <cell r="S189">
            <v>0.93100000000000005</v>
          </cell>
          <cell r="T189">
            <v>0.9375</v>
          </cell>
          <cell r="U189">
            <v>0.95</v>
          </cell>
          <cell r="V189">
            <v>0.83640000000000003</v>
          </cell>
          <cell r="W189">
            <v>0.8548</v>
          </cell>
          <cell r="X189"/>
          <cell r="Y189"/>
          <cell r="Z189"/>
          <cell r="AA189"/>
          <cell r="AB189"/>
        </row>
        <row r="190">
          <cell r="A190" t="str">
            <v>C0718004</v>
          </cell>
          <cell r="B190" t="str">
            <v>POT Type C Trouble Cleared Top Customer (4 Hrs.) (TMM)</v>
          </cell>
          <cell r="C190" t="str">
            <v>94.00%</v>
          </cell>
          <cell r="D190">
            <v>1</v>
          </cell>
          <cell r="E190">
            <v>1</v>
          </cell>
          <cell r="F190">
            <v>1</v>
          </cell>
          <cell r="G190">
            <v>0.90910000000000002</v>
          </cell>
          <cell r="H190">
            <v>1</v>
          </cell>
          <cell r="I190">
            <v>1</v>
          </cell>
          <cell r="J190">
            <v>1</v>
          </cell>
          <cell r="K190"/>
          <cell r="L190"/>
          <cell r="M190"/>
          <cell r="N190"/>
          <cell r="O190"/>
          <cell r="Q190">
            <v>1</v>
          </cell>
          <cell r="R190">
            <v>1</v>
          </cell>
          <cell r="S190">
            <v>1</v>
          </cell>
          <cell r="T190">
            <v>0.97870000000000001</v>
          </cell>
          <cell r="U190">
            <v>0.98409999999999997</v>
          </cell>
          <cell r="V190">
            <v>0.98799999999999999</v>
          </cell>
          <cell r="W190">
            <v>0.99070000000000003</v>
          </cell>
          <cell r="X190"/>
          <cell r="Y190"/>
          <cell r="Z190"/>
          <cell r="AA190"/>
          <cell r="AB190"/>
        </row>
        <row r="191">
          <cell r="A191" t="str">
            <v>C0720003</v>
          </cell>
          <cell r="B191" t="str">
            <v>POT Type C Trouble Cleared TOP Customer (4 Hrs.) (Region 2)</v>
          </cell>
          <cell r="C191" t="str">
            <v>94.00%</v>
          </cell>
          <cell r="D191">
            <v>0.98909999999999998</v>
          </cell>
          <cell r="E191">
            <v>1</v>
          </cell>
          <cell r="F191">
            <v>1</v>
          </cell>
          <cell r="G191">
            <v>1</v>
          </cell>
          <cell r="H191">
            <v>0.99429999999999996</v>
          </cell>
          <cell r="I191">
            <v>0.9839</v>
          </cell>
          <cell r="J191">
            <v>1</v>
          </cell>
          <cell r="K191"/>
          <cell r="L191"/>
          <cell r="M191"/>
          <cell r="N191"/>
          <cell r="O191"/>
          <cell r="Q191">
            <v>0.98909999999999998</v>
          </cell>
          <cell r="R191">
            <v>0.99439999999999995</v>
          </cell>
          <cell r="S191">
            <v>0.99639999999999995</v>
          </cell>
          <cell r="T191">
            <v>0.99729999999999996</v>
          </cell>
          <cell r="U191">
            <v>0.99639999999999995</v>
          </cell>
          <cell r="V191">
            <v>0.99409999999999998</v>
          </cell>
          <cell r="W191">
            <v>0.995</v>
          </cell>
          <cell r="X191"/>
          <cell r="Y191"/>
          <cell r="Z191"/>
          <cell r="AA191"/>
          <cell r="AB191"/>
        </row>
        <row r="192">
          <cell r="A192" t="str">
            <v>C0721004</v>
          </cell>
          <cell r="B192" t="str">
            <v>POT Type C Trouble Cleared Top Customer (4 Hrs.) (BNA)</v>
          </cell>
          <cell r="C192" t="str">
            <v>94.00%</v>
          </cell>
          <cell r="D192">
            <v>1</v>
          </cell>
          <cell r="E192">
            <v>1</v>
          </cell>
          <cell r="F192">
            <v>1</v>
          </cell>
          <cell r="G192">
            <v>1</v>
          </cell>
          <cell r="H192">
            <v>1</v>
          </cell>
          <cell r="I192">
            <v>0.9</v>
          </cell>
          <cell r="J192">
            <v>1</v>
          </cell>
          <cell r="K192"/>
          <cell r="L192"/>
          <cell r="M192"/>
          <cell r="N192"/>
          <cell r="O192"/>
          <cell r="Q192">
            <v>1</v>
          </cell>
          <cell r="R192">
            <v>1</v>
          </cell>
          <cell r="S192">
            <v>1</v>
          </cell>
          <cell r="T192">
            <v>1</v>
          </cell>
          <cell r="U192">
            <v>1</v>
          </cell>
          <cell r="V192">
            <v>0.98629999999999995</v>
          </cell>
          <cell r="W192">
            <v>0.98809999999999998</v>
          </cell>
          <cell r="X192"/>
          <cell r="Y192"/>
          <cell r="Z192"/>
          <cell r="AA192"/>
          <cell r="AB192"/>
        </row>
        <row r="193">
          <cell r="A193" t="str">
            <v>C0722004</v>
          </cell>
          <cell r="B193" t="str">
            <v>POT Type C Trouble Cleared Top Customer (4 Hrs.) (BPL)</v>
          </cell>
          <cell r="C193" t="str">
            <v>94.00%</v>
          </cell>
          <cell r="D193">
            <v>1</v>
          </cell>
          <cell r="E193">
            <v>1</v>
          </cell>
          <cell r="F193">
            <v>1</v>
          </cell>
          <cell r="G193">
            <v>1</v>
          </cell>
          <cell r="H193">
            <v>0.97960000000000003</v>
          </cell>
          <cell r="I193">
            <v>1</v>
          </cell>
          <cell r="J193">
            <v>1</v>
          </cell>
          <cell r="K193"/>
          <cell r="L193"/>
          <cell r="M193"/>
          <cell r="N193"/>
          <cell r="O193"/>
          <cell r="Q193">
            <v>1</v>
          </cell>
          <cell r="R193">
            <v>1</v>
          </cell>
          <cell r="S193">
            <v>1</v>
          </cell>
          <cell r="T193">
            <v>1</v>
          </cell>
          <cell r="U193">
            <v>0.99299999999999999</v>
          </cell>
          <cell r="V193">
            <v>0.99399999999999999</v>
          </cell>
          <cell r="W193">
            <v>0.99470000000000003</v>
          </cell>
          <cell r="X193"/>
          <cell r="Y193"/>
          <cell r="Z193"/>
          <cell r="AA193"/>
          <cell r="AB193"/>
        </row>
        <row r="194">
          <cell r="A194" t="str">
            <v>C0723004</v>
          </cell>
          <cell r="B194" t="str">
            <v>POT Type C Trouble Cleared Top Customer (4 Hrs.) (HAM)</v>
          </cell>
          <cell r="C194" t="str">
            <v>94.00%</v>
          </cell>
          <cell r="D194">
            <v>1</v>
          </cell>
          <cell r="E194">
            <v>1</v>
          </cell>
          <cell r="F194">
            <v>1</v>
          </cell>
          <cell r="G194">
            <v>1</v>
          </cell>
          <cell r="H194">
            <v>1</v>
          </cell>
          <cell r="I194">
            <v>1</v>
          </cell>
          <cell r="J194">
            <v>1</v>
          </cell>
          <cell r="K194"/>
          <cell r="L194"/>
          <cell r="M194"/>
          <cell r="N194"/>
          <cell r="O194"/>
          <cell r="Q194">
            <v>1</v>
          </cell>
          <cell r="R194">
            <v>1</v>
          </cell>
          <cell r="S194">
            <v>1</v>
          </cell>
          <cell r="T194">
            <v>1</v>
          </cell>
          <cell r="U194">
            <v>1</v>
          </cell>
          <cell r="V194">
            <v>1</v>
          </cell>
          <cell r="W194">
            <v>1</v>
          </cell>
          <cell r="X194"/>
          <cell r="Y194"/>
          <cell r="Z194"/>
          <cell r="AA194"/>
          <cell r="AB194"/>
        </row>
        <row r="195">
          <cell r="A195" t="str">
            <v>C0724004</v>
          </cell>
          <cell r="B195" t="str">
            <v>POT Type C Trouble Cleared Top Customer (4 Hrs.) (ONT)</v>
          </cell>
          <cell r="C195" t="str">
            <v>94.00%</v>
          </cell>
          <cell r="D195">
            <v>1</v>
          </cell>
          <cell r="E195">
            <v>1</v>
          </cell>
          <cell r="F195">
            <v>1</v>
          </cell>
          <cell r="G195">
            <v>1</v>
          </cell>
          <cell r="H195">
            <v>1</v>
          </cell>
          <cell r="I195">
            <v>1</v>
          </cell>
          <cell r="J195">
            <v>1</v>
          </cell>
          <cell r="K195"/>
          <cell r="L195"/>
          <cell r="M195"/>
          <cell r="N195"/>
          <cell r="O195"/>
          <cell r="Q195">
            <v>1</v>
          </cell>
          <cell r="R195">
            <v>1</v>
          </cell>
          <cell r="S195">
            <v>1</v>
          </cell>
          <cell r="T195">
            <v>1</v>
          </cell>
          <cell r="U195">
            <v>1</v>
          </cell>
          <cell r="V195">
            <v>1</v>
          </cell>
          <cell r="W195">
            <v>1</v>
          </cell>
          <cell r="X195"/>
          <cell r="Y195"/>
          <cell r="Z195"/>
          <cell r="AA195"/>
          <cell r="AB195"/>
        </row>
        <row r="196">
          <cell r="A196" t="str">
            <v>C0725004</v>
          </cell>
          <cell r="B196" t="str">
            <v>POT Type C Trouble Cleared Top Customer (4 Hrs.) (PSP)</v>
          </cell>
          <cell r="C196" t="str">
            <v>94.00%</v>
          </cell>
          <cell r="D196">
            <v>0.93330000000000002</v>
          </cell>
          <cell r="E196">
            <v>1</v>
          </cell>
          <cell r="F196">
            <v>1</v>
          </cell>
          <cell r="G196">
            <v>1</v>
          </cell>
          <cell r="H196">
            <v>1</v>
          </cell>
          <cell r="I196">
            <v>1</v>
          </cell>
          <cell r="J196">
            <v>1</v>
          </cell>
          <cell r="K196"/>
          <cell r="L196"/>
          <cell r="M196"/>
          <cell r="N196"/>
          <cell r="O196"/>
          <cell r="Q196">
            <v>0.93330000000000002</v>
          </cell>
          <cell r="R196">
            <v>0.9667</v>
          </cell>
          <cell r="S196">
            <v>0.97829999999999995</v>
          </cell>
          <cell r="T196">
            <v>0.98309999999999997</v>
          </cell>
          <cell r="U196">
            <v>0.9859</v>
          </cell>
          <cell r="V196">
            <v>0.98919999999999997</v>
          </cell>
          <cell r="W196">
            <v>0.99060000000000004</v>
          </cell>
          <cell r="X196"/>
          <cell r="Y196"/>
          <cell r="Z196"/>
          <cell r="AA196"/>
          <cell r="AB196"/>
        </row>
        <row r="197">
          <cell r="A197" t="str">
            <v>C0726004</v>
          </cell>
          <cell r="B197" t="str">
            <v>POT Type C Trouble Cleared Top Customer (4 Hrs.) (SPK)</v>
          </cell>
          <cell r="C197" t="str">
            <v>94.00%</v>
          </cell>
          <cell r="D197">
            <v>1</v>
          </cell>
          <cell r="E197">
            <v>1</v>
          </cell>
          <cell r="F197">
            <v>1</v>
          </cell>
          <cell r="G197">
            <v>1</v>
          </cell>
          <cell r="H197">
            <v>1</v>
          </cell>
          <cell r="I197">
            <v>1</v>
          </cell>
          <cell r="J197">
            <v>1</v>
          </cell>
          <cell r="K197"/>
          <cell r="L197"/>
          <cell r="M197"/>
          <cell r="N197"/>
          <cell r="O197"/>
          <cell r="Q197">
            <v>1</v>
          </cell>
          <cell r="R197">
            <v>1</v>
          </cell>
          <cell r="S197">
            <v>1</v>
          </cell>
          <cell r="T197">
            <v>1</v>
          </cell>
          <cell r="U197">
            <v>1</v>
          </cell>
          <cell r="V197">
            <v>1</v>
          </cell>
          <cell r="W197">
            <v>1</v>
          </cell>
          <cell r="X197"/>
          <cell r="Y197"/>
          <cell r="Z197"/>
          <cell r="AA197"/>
          <cell r="AB197"/>
        </row>
        <row r="198">
          <cell r="A198" t="str">
            <v>C0730003</v>
          </cell>
          <cell r="B198" t="str">
            <v>POT Type C Trouble Cleared TOP Customer (4 Hrs.) (Region 3)</v>
          </cell>
          <cell r="C198" t="str">
            <v>94.00%</v>
          </cell>
          <cell r="D198">
            <v>1</v>
          </cell>
          <cell r="E198">
            <v>0.94199999999999995</v>
          </cell>
          <cell r="F198">
            <v>0.97009999999999996</v>
          </cell>
          <cell r="G198">
            <v>0.96430000000000005</v>
          </cell>
          <cell r="H198">
            <v>0.9899</v>
          </cell>
          <cell r="I198">
            <v>1</v>
          </cell>
          <cell r="J198">
            <v>1</v>
          </cell>
          <cell r="K198"/>
          <cell r="L198"/>
          <cell r="M198"/>
          <cell r="N198"/>
          <cell r="O198"/>
          <cell r="Q198">
            <v>1</v>
          </cell>
          <cell r="R198">
            <v>0.97160000000000002</v>
          </cell>
          <cell r="S198">
            <v>0.97119999999999995</v>
          </cell>
          <cell r="T198">
            <v>0.96970000000000001</v>
          </cell>
          <cell r="U198">
            <v>0.97519999999999996</v>
          </cell>
          <cell r="V198">
            <v>0.97950000000000004</v>
          </cell>
          <cell r="W198">
            <v>0.98309999999999997</v>
          </cell>
          <cell r="X198"/>
          <cell r="Y198"/>
          <cell r="Z198"/>
          <cell r="AA198"/>
          <cell r="AB198"/>
        </row>
        <row r="199">
          <cell r="A199" t="str">
            <v>C0731004</v>
          </cell>
          <cell r="B199" t="str">
            <v>POT Type C Trouble Cleared Top Customer (4 Hrs.) (BGC)</v>
          </cell>
          <cell r="C199" t="str">
            <v>94.00%</v>
          </cell>
          <cell r="D199">
            <v>1</v>
          </cell>
          <cell r="E199">
            <v>1</v>
          </cell>
          <cell r="F199">
            <v>1</v>
          </cell>
          <cell r="G199">
            <v>1</v>
          </cell>
          <cell r="H199">
            <v>1</v>
          </cell>
          <cell r="I199">
            <v>1</v>
          </cell>
          <cell r="J199">
            <v>1</v>
          </cell>
          <cell r="K199"/>
          <cell r="L199"/>
          <cell r="M199"/>
          <cell r="N199"/>
          <cell r="O199"/>
          <cell r="Q199">
            <v>1</v>
          </cell>
          <cell r="R199">
            <v>1</v>
          </cell>
          <cell r="S199">
            <v>1</v>
          </cell>
          <cell r="T199">
            <v>1</v>
          </cell>
          <cell r="U199">
            <v>1</v>
          </cell>
          <cell r="V199">
            <v>1</v>
          </cell>
          <cell r="W199">
            <v>1</v>
          </cell>
          <cell r="X199"/>
          <cell r="Y199"/>
          <cell r="Z199"/>
          <cell r="AA199"/>
          <cell r="AB199"/>
        </row>
        <row r="200">
          <cell r="A200" t="str">
            <v>C0732004</v>
          </cell>
          <cell r="B200" t="str">
            <v>POT Type C Trouble Cleared Top Customer (4 Hrs.) (DNM)</v>
          </cell>
          <cell r="C200" t="str">
            <v>94.00%</v>
          </cell>
          <cell r="D200">
            <v>1</v>
          </cell>
          <cell r="E200">
            <v>0.91669999999999996</v>
          </cell>
          <cell r="F200">
            <v>1</v>
          </cell>
          <cell r="G200">
            <v>0.88890000000000002</v>
          </cell>
          <cell r="H200">
            <v>1</v>
          </cell>
          <cell r="I200">
            <v>1</v>
          </cell>
          <cell r="J200">
            <v>1</v>
          </cell>
          <cell r="K200"/>
          <cell r="L200"/>
          <cell r="M200"/>
          <cell r="N200"/>
          <cell r="O200"/>
          <cell r="Q200">
            <v>1</v>
          </cell>
          <cell r="R200">
            <v>0.9667</v>
          </cell>
          <cell r="S200">
            <v>0.97370000000000001</v>
          </cell>
          <cell r="T200">
            <v>0.95740000000000003</v>
          </cell>
          <cell r="U200">
            <v>0.97009999999999996</v>
          </cell>
          <cell r="V200">
            <v>0.97440000000000004</v>
          </cell>
          <cell r="W200">
            <v>0.97750000000000004</v>
          </cell>
          <cell r="X200"/>
          <cell r="Y200"/>
          <cell r="Z200"/>
          <cell r="AA200"/>
          <cell r="AB200"/>
        </row>
        <row r="201">
          <cell r="A201" t="str">
            <v>C0733004</v>
          </cell>
          <cell r="B201" t="str">
            <v>POT Type C Trouble Cleared Top Customer (4 Hrs.) (KGC)</v>
          </cell>
          <cell r="C201" t="str">
            <v>94.00%</v>
          </cell>
          <cell r="D201">
            <v>1</v>
          </cell>
          <cell r="E201">
            <v>1</v>
          </cell>
          <cell r="F201">
            <v>1</v>
          </cell>
          <cell r="G201">
            <v>1</v>
          </cell>
          <cell r="H201">
            <v>1</v>
          </cell>
          <cell r="I201">
            <v>1</v>
          </cell>
          <cell r="J201">
            <v>1</v>
          </cell>
          <cell r="K201"/>
          <cell r="L201"/>
          <cell r="M201"/>
          <cell r="N201"/>
          <cell r="O201"/>
          <cell r="Q201">
            <v>1</v>
          </cell>
          <cell r="R201">
            <v>1</v>
          </cell>
          <cell r="S201">
            <v>1</v>
          </cell>
          <cell r="T201">
            <v>1</v>
          </cell>
          <cell r="U201">
            <v>1</v>
          </cell>
          <cell r="V201">
            <v>1</v>
          </cell>
          <cell r="W201">
            <v>1</v>
          </cell>
          <cell r="X201"/>
          <cell r="Y201"/>
          <cell r="Z201"/>
          <cell r="AA201"/>
          <cell r="AB201"/>
        </row>
        <row r="202">
          <cell r="A202" t="str">
            <v>C0734004</v>
          </cell>
          <cell r="B202" t="str">
            <v>POT Type C Trouble Cleared Top Customer (4 Hrs.) (LKS)</v>
          </cell>
          <cell r="C202" t="str">
            <v>94.00%</v>
          </cell>
          <cell r="D202">
            <v>1</v>
          </cell>
          <cell r="E202">
            <v>1</v>
          </cell>
          <cell r="F202">
            <v>1</v>
          </cell>
          <cell r="G202">
            <v>0.66669999999999996</v>
          </cell>
          <cell r="H202">
            <v>0.75</v>
          </cell>
          <cell r="I202">
            <v>1</v>
          </cell>
          <cell r="J202">
            <v>1</v>
          </cell>
          <cell r="K202"/>
          <cell r="L202"/>
          <cell r="M202"/>
          <cell r="N202"/>
          <cell r="O202"/>
          <cell r="Q202">
            <v>1</v>
          </cell>
          <cell r="R202">
            <v>1</v>
          </cell>
          <cell r="S202">
            <v>1</v>
          </cell>
          <cell r="T202">
            <v>0.95240000000000002</v>
          </cell>
          <cell r="U202">
            <v>0.92</v>
          </cell>
          <cell r="V202">
            <v>0.92859999999999998</v>
          </cell>
          <cell r="W202">
            <v>0.94289999999999996</v>
          </cell>
          <cell r="X202"/>
          <cell r="Y202"/>
          <cell r="Z202"/>
          <cell r="AA202"/>
          <cell r="AB202"/>
        </row>
        <row r="203">
          <cell r="A203" t="str">
            <v>C0735004</v>
          </cell>
          <cell r="B203" t="str">
            <v>POT Type C Trouble Cleared Top Customer (4 Hrs.) (LTP2)</v>
          </cell>
          <cell r="C203" t="str">
            <v>94.00%</v>
          </cell>
          <cell r="D203">
            <v>1</v>
          </cell>
          <cell r="E203">
            <v>1</v>
          </cell>
          <cell r="F203">
            <v>1</v>
          </cell>
          <cell r="G203">
            <v>1</v>
          </cell>
          <cell r="H203">
            <v>1</v>
          </cell>
          <cell r="I203">
            <v>1</v>
          </cell>
          <cell r="J203">
            <v>1</v>
          </cell>
          <cell r="K203"/>
          <cell r="L203"/>
          <cell r="M203"/>
          <cell r="N203"/>
          <cell r="O203"/>
          <cell r="Q203">
            <v>1</v>
          </cell>
          <cell r="R203">
            <v>1</v>
          </cell>
          <cell r="S203">
            <v>1</v>
          </cell>
          <cell r="T203">
            <v>1</v>
          </cell>
          <cell r="U203">
            <v>1</v>
          </cell>
          <cell r="V203">
            <v>1</v>
          </cell>
          <cell r="W203">
            <v>1</v>
          </cell>
          <cell r="X203"/>
          <cell r="Y203"/>
          <cell r="Z203"/>
          <cell r="AA203"/>
          <cell r="AB203"/>
        </row>
        <row r="204">
          <cell r="A204" t="str">
            <v>C0736004</v>
          </cell>
          <cell r="B204" t="str">
            <v>POT Type C Trouble Cleared Top Customer (4 Hrs.) (NGC)</v>
          </cell>
          <cell r="C204" t="str">
            <v>94.00%</v>
          </cell>
          <cell r="D204">
            <v>1</v>
          </cell>
          <cell r="E204">
            <v>1</v>
          </cell>
          <cell r="F204" t="str">
            <v>-</v>
          </cell>
          <cell r="G204" t="str">
            <v>-</v>
          </cell>
          <cell r="H204">
            <v>1</v>
          </cell>
          <cell r="I204">
            <v>1</v>
          </cell>
          <cell r="J204">
            <v>1</v>
          </cell>
          <cell r="K204"/>
          <cell r="L204"/>
          <cell r="M204"/>
          <cell r="N204"/>
          <cell r="O204"/>
          <cell r="Q204">
            <v>1</v>
          </cell>
          <cell r="R204">
            <v>1</v>
          </cell>
          <cell r="S204">
            <v>1</v>
          </cell>
          <cell r="T204">
            <v>1</v>
          </cell>
          <cell r="U204">
            <v>1</v>
          </cell>
          <cell r="V204">
            <v>1</v>
          </cell>
          <cell r="W204">
            <v>1</v>
          </cell>
          <cell r="X204"/>
          <cell r="Y204"/>
          <cell r="Z204"/>
          <cell r="AA204"/>
          <cell r="AB204"/>
        </row>
        <row r="205">
          <cell r="A205" t="str">
            <v>C0737004</v>
          </cell>
          <cell r="B205" t="str">
            <v>POT Type C Trouble Cleared Top Customer (4 Hrs.) (RIT)</v>
          </cell>
          <cell r="C205" t="str">
            <v>94.00%</v>
          </cell>
          <cell r="D205">
            <v>1</v>
          </cell>
          <cell r="E205">
            <v>1</v>
          </cell>
          <cell r="F205">
            <v>1</v>
          </cell>
          <cell r="G205">
            <v>1</v>
          </cell>
          <cell r="H205">
            <v>1</v>
          </cell>
          <cell r="I205">
            <v>1</v>
          </cell>
          <cell r="J205">
            <v>1</v>
          </cell>
          <cell r="K205"/>
          <cell r="L205"/>
          <cell r="M205"/>
          <cell r="N205"/>
          <cell r="O205"/>
          <cell r="Q205">
            <v>1</v>
          </cell>
          <cell r="R205">
            <v>1</v>
          </cell>
          <cell r="S205">
            <v>1</v>
          </cell>
          <cell r="T205">
            <v>1</v>
          </cell>
          <cell r="U205">
            <v>1</v>
          </cell>
          <cell r="V205">
            <v>1</v>
          </cell>
          <cell r="W205">
            <v>1</v>
          </cell>
          <cell r="X205"/>
          <cell r="Y205"/>
          <cell r="Z205"/>
          <cell r="AA205"/>
          <cell r="AB205"/>
        </row>
        <row r="206">
          <cell r="A206" t="str">
            <v>C0738004</v>
          </cell>
          <cell r="B206" t="str">
            <v>POT Type C Trouble Cleared Top Customer (4 Hrs.) (RST)</v>
          </cell>
          <cell r="C206" t="str">
            <v>94.00%</v>
          </cell>
          <cell r="D206">
            <v>1</v>
          </cell>
          <cell r="E206">
            <v>0.86360000000000003</v>
          </cell>
          <cell r="F206">
            <v>0.91669999999999996</v>
          </cell>
          <cell r="G206">
            <v>1</v>
          </cell>
          <cell r="H206">
            <v>1</v>
          </cell>
          <cell r="I206">
            <v>1</v>
          </cell>
          <cell r="J206">
            <v>1</v>
          </cell>
          <cell r="K206"/>
          <cell r="L206"/>
          <cell r="M206"/>
          <cell r="N206"/>
          <cell r="O206"/>
          <cell r="Q206">
            <v>1</v>
          </cell>
          <cell r="R206">
            <v>0.9032</v>
          </cell>
          <cell r="S206">
            <v>0.90910000000000002</v>
          </cell>
          <cell r="T206">
            <v>0.92959999999999998</v>
          </cell>
          <cell r="U206">
            <v>0.94510000000000005</v>
          </cell>
          <cell r="V206">
            <v>0.95330000000000004</v>
          </cell>
          <cell r="W206">
            <v>0.96150000000000002</v>
          </cell>
          <cell r="X206"/>
          <cell r="Y206"/>
          <cell r="Z206"/>
          <cell r="AA206"/>
          <cell r="AB206"/>
        </row>
        <row r="207">
          <cell r="A207" t="str">
            <v>C0740003</v>
          </cell>
          <cell r="B207" t="str">
            <v>POT Type C Trouble Cleared TOP Customer (4 Hrs.) (Region 4)</v>
          </cell>
          <cell r="C207" t="str">
            <v>94.00%</v>
          </cell>
          <cell r="D207">
            <v>0.98719999999999997</v>
          </cell>
          <cell r="E207">
            <v>1</v>
          </cell>
          <cell r="F207">
            <v>0.98809999999999998</v>
          </cell>
          <cell r="G207">
            <v>1</v>
          </cell>
          <cell r="H207">
            <v>0.98640000000000005</v>
          </cell>
          <cell r="I207">
            <v>0.97650000000000003</v>
          </cell>
          <cell r="J207">
            <v>0.98350000000000004</v>
          </cell>
          <cell r="K207"/>
          <cell r="L207"/>
          <cell r="M207"/>
          <cell r="N207"/>
          <cell r="O207"/>
          <cell r="Q207">
            <v>0.98719999999999997</v>
          </cell>
          <cell r="R207">
            <v>0.99350000000000005</v>
          </cell>
          <cell r="S207">
            <v>0.99160000000000004</v>
          </cell>
          <cell r="T207">
            <v>0.99350000000000005</v>
          </cell>
          <cell r="U207">
            <v>0.99119999999999997</v>
          </cell>
          <cell r="V207">
            <v>0.9889</v>
          </cell>
          <cell r="W207">
            <v>0.9879</v>
          </cell>
          <cell r="X207"/>
          <cell r="Y207"/>
          <cell r="Z207"/>
          <cell r="AA207"/>
          <cell r="AB207"/>
        </row>
        <row r="208">
          <cell r="A208" t="str">
            <v>C0741004</v>
          </cell>
          <cell r="B208" t="str">
            <v>POT Type C Trouble Cleared Top Customer (4 Hrs.) (BBT)</v>
          </cell>
          <cell r="C208" t="str">
            <v>94.00%</v>
          </cell>
          <cell r="D208">
            <v>1</v>
          </cell>
          <cell r="E208">
            <v>1</v>
          </cell>
          <cell r="F208">
            <v>1</v>
          </cell>
          <cell r="G208">
            <v>1</v>
          </cell>
          <cell r="H208">
            <v>1</v>
          </cell>
          <cell r="I208">
            <v>1</v>
          </cell>
          <cell r="J208">
            <v>1</v>
          </cell>
          <cell r="K208"/>
          <cell r="L208"/>
          <cell r="M208"/>
          <cell r="N208"/>
          <cell r="O208"/>
          <cell r="Q208">
            <v>1</v>
          </cell>
          <cell r="R208">
            <v>1</v>
          </cell>
          <cell r="S208">
            <v>1</v>
          </cell>
          <cell r="T208">
            <v>1</v>
          </cell>
          <cell r="U208">
            <v>1</v>
          </cell>
          <cell r="V208">
            <v>1</v>
          </cell>
          <cell r="W208">
            <v>1</v>
          </cell>
          <cell r="X208"/>
          <cell r="Y208"/>
          <cell r="Z208"/>
          <cell r="AA208"/>
          <cell r="AB208"/>
        </row>
        <row r="209">
          <cell r="A209" t="str">
            <v>C0742004</v>
          </cell>
          <cell r="B209" t="str">
            <v>POT Type C Trouble Cleared Top Customer (4 Hrs.) (CWT)</v>
          </cell>
          <cell r="C209" t="str">
            <v>94.00%</v>
          </cell>
          <cell r="D209">
            <v>1</v>
          </cell>
          <cell r="E209">
            <v>1</v>
          </cell>
          <cell r="F209">
            <v>1</v>
          </cell>
          <cell r="G209">
            <v>1</v>
          </cell>
          <cell r="H209">
            <v>1</v>
          </cell>
          <cell r="I209" t="str">
            <v>-</v>
          </cell>
          <cell r="J209">
            <v>1</v>
          </cell>
          <cell r="K209"/>
          <cell r="L209"/>
          <cell r="M209"/>
          <cell r="N209"/>
          <cell r="O209"/>
          <cell r="Q209">
            <v>1</v>
          </cell>
          <cell r="R209">
            <v>1</v>
          </cell>
          <cell r="S209">
            <v>1</v>
          </cell>
          <cell r="T209">
            <v>1</v>
          </cell>
          <cell r="U209">
            <v>1</v>
          </cell>
          <cell r="V209">
            <v>1</v>
          </cell>
          <cell r="W209">
            <v>1</v>
          </cell>
          <cell r="X209"/>
          <cell r="Y209"/>
          <cell r="Z209"/>
          <cell r="AA209"/>
          <cell r="AB209"/>
        </row>
        <row r="210">
          <cell r="A210" t="str">
            <v>C0743004</v>
          </cell>
          <cell r="B210" t="str">
            <v>POT Type C Trouble Cleared Top Customer (4 Hrs.) (LTP1)</v>
          </cell>
          <cell r="C210" t="str">
            <v>94.00%</v>
          </cell>
          <cell r="D210">
            <v>1</v>
          </cell>
          <cell r="E210">
            <v>1</v>
          </cell>
          <cell r="F210">
            <v>1</v>
          </cell>
          <cell r="G210">
            <v>1</v>
          </cell>
          <cell r="H210">
            <v>1</v>
          </cell>
          <cell r="I210">
            <v>1</v>
          </cell>
          <cell r="J210">
            <v>0.95350000000000001</v>
          </cell>
          <cell r="K210"/>
          <cell r="L210"/>
          <cell r="M210"/>
          <cell r="N210"/>
          <cell r="O210"/>
          <cell r="Q210">
            <v>1</v>
          </cell>
          <cell r="R210">
            <v>1</v>
          </cell>
          <cell r="S210">
            <v>1</v>
          </cell>
          <cell r="T210">
            <v>1</v>
          </cell>
          <cell r="U210">
            <v>1</v>
          </cell>
          <cell r="V210">
            <v>1</v>
          </cell>
          <cell r="W210">
            <v>0.99170000000000003</v>
          </cell>
          <cell r="X210"/>
          <cell r="Y210"/>
          <cell r="Z210"/>
          <cell r="AA210"/>
          <cell r="AB210"/>
        </row>
        <row r="211">
          <cell r="A211" t="str">
            <v>C0744004</v>
          </cell>
          <cell r="B211" t="str">
            <v>POT Type C Trouble Cleared Top Customer (4 Hrs.) (NTB)</v>
          </cell>
          <cell r="C211" t="str">
            <v>94.00%</v>
          </cell>
          <cell r="D211">
            <v>1</v>
          </cell>
          <cell r="E211">
            <v>1</v>
          </cell>
          <cell r="F211">
            <v>1</v>
          </cell>
          <cell r="G211">
            <v>1</v>
          </cell>
          <cell r="H211">
            <v>0.95</v>
          </cell>
          <cell r="I211">
            <v>1</v>
          </cell>
          <cell r="J211">
            <v>1</v>
          </cell>
          <cell r="K211"/>
          <cell r="L211"/>
          <cell r="M211"/>
          <cell r="N211"/>
          <cell r="O211"/>
          <cell r="Q211">
            <v>1</v>
          </cell>
          <cell r="R211">
            <v>1</v>
          </cell>
          <cell r="S211">
            <v>1</v>
          </cell>
          <cell r="T211">
            <v>1</v>
          </cell>
          <cell r="U211">
            <v>0.98</v>
          </cell>
          <cell r="V211">
            <v>0.9839</v>
          </cell>
          <cell r="W211">
            <v>0.98670000000000002</v>
          </cell>
          <cell r="X211"/>
          <cell r="Y211"/>
          <cell r="Z211"/>
          <cell r="AA211"/>
          <cell r="AB211"/>
        </row>
        <row r="212">
          <cell r="A212" t="str">
            <v>C0745004</v>
          </cell>
          <cell r="B212" t="str">
            <v>POT Type C Trouble Cleared Top Customer (4 Hrs.) (NWW)</v>
          </cell>
          <cell r="C212" t="str">
            <v>94.00%</v>
          </cell>
          <cell r="D212">
            <v>1</v>
          </cell>
          <cell r="E212">
            <v>1</v>
          </cell>
          <cell r="F212">
            <v>1</v>
          </cell>
          <cell r="G212">
            <v>1</v>
          </cell>
          <cell r="H212">
            <v>0.94740000000000002</v>
          </cell>
          <cell r="I212">
            <v>0.91669999999999996</v>
          </cell>
          <cell r="J212">
            <v>1</v>
          </cell>
          <cell r="K212"/>
          <cell r="L212"/>
          <cell r="M212"/>
          <cell r="N212"/>
          <cell r="O212"/>
          <cell r="Q212">
            <v>1</v>
          </cell>
          <cell r="R212">
            <v>1</v>
          </cell>
          <cell r="S212">
            <v>1</v>
          </cell>
          <cell r="T212">
            <v>1</v>
          </cell>
          <cell r="U212">
            <v>0.98409999999999997</v>
          </cell>
          <cell r="V212">
            <v>0.97330000000000005</v>
          </cell>
          <cell r="W212">
            <v>0.97829999999999995</v>
          </cell>
          <cell r="X212"/>
          <cell r="Y212"/>
          <cell r="Z212"/>
          <cell r="AA212"/>
          <cell r="AB212"/>
        </row>
        <row r="213">
          <cell r="A213" t="str">
            <v>C0746004</v>
          </cell>
          <cell r="B213" t="str">
            <v>POT Type C Trouble Cleared Top Customer (4 Hrs.) (PKK)</v>
          </cell>
          <cell r="C213" t="str">
            <v>94.00%</v>
          </cell>
          <cell r="D213">
            <v>0.92310000000000003</v>
          </cell>
          <cell r="E213">
            <v>1</v>
          </cell>
          <cell r="F213">
            <v>0.88890000000000002</v>
          </cell>
          <cell r="G213">
            <v>1</v>
          </cell>
          <cell r="H213">
            <v>1</v>
          </cell>
          <cell r="I213">
            <v>0.9</v>
          </cell>
          <cell r="J213">
            <v>1</v>
          </cell>
          <cell r="K213"/>
          <cell r="L213"/>
          <cell r="M213"/>
          <cell r="N213"/>
          <cell r="O213"/>
          <cell r="Q213">
            <v>0.92310000000000003</v>
          </cell>
          <cell r="R213">
            <v>0.94740000000000002</v>
          </cell>
          <cell r="S213">
            <v>0.92859999999999998</v>
          </cell>
          <cell r="T213">
            <v>0.95350000000000001</v>
          </cell>
          <cell r="U213">
            <v>0.9677</v>
          </cell>
          <cell r="V213">
            <v>0.95830000000000004</v>
          </cell>
          <cell r="W213">
            <v>0.96809999999999996</v>
          </cell>
          <cell r="X213"/>
          <cell r="Y213"/>
          <cell r="Z213"/>
          <cell r="AA213"/>
          <cell r="AB213"/>
        </row>
        <row r="214">
          <cell r="A214" t="str">
            <v>C0747004</v>
          </cell>
          <cell r="B214" t="str">
            <v>POT Type C Trouble Cleared Top Customer (4 Hrs.) (PTT)</v>
          </cell>
          <cell r="C214" t="str">
            <v>94.00%</v>
          </cell>
          <cell r="D214">
            <v>1</v>
          </cell>
          <cell r="E214">
            <v>1</v>
          </cell>
          <cell r="F214">
            <v>1</v>
          </cell>
          <cell r="G214">
            <v>1</v>
          </cell>
          <cell r="H214">
            <v>1</v>
          </cell>
          <cell r="I214">
            <v>1</v>
          </cell>
          <cell r="J214">
            <v>1</v>
          </cell>
          <cell r="K214"/>
          <cell r="L214"/>
          <cell r="M214"/>
          <cell r="N214"/>
          <cell r="O214"/>
          <cell r="Q214">
            <v>1</v>
          </cell>
          <cell r="R214">
            <v>1</v>
          </cell>
          <cell r="S214">
            <v>1</v>
          </cell>
          <cell r="T214">
            <v>1</v>
          </cell>
          <cell r="U214">
            <v>1</v>
          </cell>
          <cell r="V214">
            <v>1</v>
          </cell>
          <cell r="W214">
            <v>1</v>
          </cell>
          <cell r="X214"/>
          <cell r="Y214"/>
          <cell r="Z214"/>
          <cell r="AA214"/>
          <cell r="AB214"/>
        </row>
        <row r="215">
          <cell r="A215" t="str">
            <v>C0750003</v>
          </cell>
          <cell r="B215" t="str">
            <v>POT Type C Trouble Cleared TOP Customer (4 Hrs.) (Region 5)</v>
          </cell>
          <cell r="C215" t="str">
            <v>94.00%</v>
          </cell>
          <cell r="D215">
            <v>1</v>
          </cell>
          <cell r="E215">
            <v>1</v>
          </cell>
          <cell r="F215">
            <v>0.9778</v>
          </cell>
          <cell r="G215">
            <v>1</v>
          </cell>
          <cell r="H215">
            <v>0.96489999999999998</v>
          </cell>
          <cell r="I215">
            <v>1</v>
          </cell>
          <cell r="J215">
            <v>1</v>
          </cell>
          <cell r="K215"/>
          <cell r="L215"/>
          <cell r="M215"/>
          <cell r="N215"/>
          <cell r="O215"/>
          <cell r="Q215">
            <v>1</v>
          </cell>
          <cell r="R215">
            <v>1</v>
          </cell>
          <cell r="S215">
            <v>0.99439999999999995</v>
          </cell>
          <cell r="T215">
            <v>0.99550000000000005</v>
          </cell>
          <cell r="U215">
            <v>0.98929999999999996</v>
          </cell>
          <cell r="V215">
            <v>0.99080000000000001</v>
          </cell>
          <cell r="W215">
            <v>0.99209999999999998</v>
          </cell>
          <cell r="X215"/>
          <cell r="Y215"/>
          <cell r="Z215"/>
          <cell r="AA215"/>
          <cell r="AB215"/>
        </row>
        <row r="216">
          <cell r="A216" t="str">
            <v>C0751004</v>
          </cell>
          <cell r="B216" t="str">
            <v>POT Type C Trouble Cleared Top Customer (4 Hrs.) (BGT)</v>
          </cell>
          <cell r="C216" t="str">
            <v>94.00%</v>
          </cell>
          <cell r="D216">
            <v>1</v>
          </cell>
          <cell r="E216">
            <v>1</v>
          </cell>
          <cell r="F216">
            <v>1</v>
          </cell>
          <cell r="G216">
            <v>1</v>
          </cell>
          <cell r="H216">
            <v>1</v>
          </cell>
          <cell r="I216">
            <v>1</v>
          </cell>
          <cell r="J216">
            <v>1</v>
          </cell>
          <cell r="K216"/>
          <cell r="L216"/>
          <cell r="M216"/>
          <cell r="N216"/>
          <cell r="O216"/>
          <cell r="Q216">
            <v>1</v>
          </cell>
          <cell r="R216">
            <v>1</v>
          </cell>
          <cell r="S216">
            <v>1</v>
          </cell>
          <cell r="T216">
            <v>1</v>
          </cell>
          <cell r="U216">
            <v>1</v>
          </cell>
          <cell r="V216">
            <v>1</v>
          </cell>
          <cell r="W216">
            <v>1</v>
          </cell>
          <cell r="X216"/>
          <cell r="Y216"/>
          <cell r="Z216"/>
          <cell r="AA216"/>
          <cell r="AB216"/>
        </row>
        <row r="217">
          <cell r="A217" t="str">
            <v>C0752004</v>
          </cell>
          <cell r="B217" t="str">
            <v>POT Type C Trouble Cleared Top Customer (4 Hrs.) (EKC)</v>
          </cell>
          <cell r="C217" t="str">
            <v>94.00%</v>
          </cell>
          <cell r="D217">
            <v>1</v>
          </cell>
          <cell r="E217">
            <v>1</v>
          </cell>
          <cell r="F217">
            <v>1</v>
          </cell>
          <cell r="G217">
            <v>1</v>
          </cell>
          <cell r="H217">
            <v>0.92859999999999998</v>
          </cell>
          <cell r="I217">
            <v>1</v>
          </cell>
          <cell r="J217">
            <v>1</v>
          </cell>
          <cell r="K217"/>
          <cell r="L217"/>
          <cell r="M217"/>
          <cell r="N217"/>
          <cell r="O217"/>
          <cell r="Q217">
            <v>1</v>
          </cell>
          <cell r="R217">
            <v>1</v>
          </cell>
          <cell r="S217">
            <v>1</v>
          </cell>
          <cell r="T217">
            <v>1</v>
          </cell>
          <cell r="U217">
            <v>0.98209999999999997</v>
          </cell>
          <cell r="V217">
            <v>0.98550000000000004</v>
          </cell>
          <cell r="W217">
            <v>0.98729999999999996</v>
          </cell>
          <cell r="X217"/>
          <cell r="Y217"/>
          <cell r="Z217"/>
          <cell r="AA217"/>
          <cell r="AB217"/>
        </row>
        <row r="218">
          <cell r="A218" t="str">
            <v>C0753004</v>
          </cell>
          <cell r="B218" t="str">
            <v>POT Type C Trouble Cleared Top Customer (4 Hrs.) (LTY)</v>
          </cell>
          <cell r="C218" t="str">
            <v>94.00%</v>
          </cell>
          <cell r="D218">
            <v>1</v>
          </cell>
          <cell r="E218">
            <v>1</v>
          </cell>
          <cell r="F218">
            <v>1</v>
          </cell>
          <cell r="G218">
            <v>1</v>
          </cell>
          <cell r="H218">
            <v>1</v>
          </cell>
          <cell r="I218">
            <v>1</v>
          </cell>
          <cell r="J218">
            <v>1</v>
          </cell>
          <cell r="K218"/>
          <cell r="L218"/>
          <cell r="M218"/>
          <cell r="N218"/>
          <cell r="O218"/>
          <cell r="Q218">
            <v>1</v>
          </cell>
          <cell r="R218">
            <v>1</v>
          </cell>
          <cell r="S218">
            <v>1</v>
          </cell>
          <cell r="T218">
            <v>1</v>
          </cell>
          <cell r="U218">
            <v>1</v>
          </cell>
          <cell r="V218">
            <v>1</v>
          </cell>
          <cell r="W218">
            <v>1</v>
          </cell>
          <cell r="X218"/>
          <cell r="Y218"/>
          <cell r="Z218"/>
          <cell r="AA218"/>
          <cell r="AB218"/>
        </row>
        <row r="219">
          <cell r="A219" t="str">
            <v>C0754004</v>
          </cell>
          <cell r="B219" t="str">
            <v>POT Type C Trouble Cleared Top Customer (4 Hrs.) (NGK)</v>
          </cell>
          <cell r="C219" t="str">
            <v>94.00%</v>
          </cell>
          <cell r="D219">
            <v>1</v>
          </cell>
          <cell r="E219">
            <v>1</v>
          </cell>
          <cell r="F219">
            <v>1</v>
          </cell>
          <cell r="G219">
            <v>1</v>
          </cell>
          <cell r="H219">
            <v>1</v>
          </cell>
          <cell r="I219">
            <v>1</v>
          </cell>
          <cell r="J219">
            <v>1</v>
          </cell>
          <cell r="K219"/>
          <cell r="L219"/>
          <cell r="M219"/>
          <cell r="N219"/>
          <cell r="O219"/>
          <cell r="Q219">
            <v>1</v>
          </cell>
          <cell r="R219">
            <v>1</v>
          </cell>
          <cell r="S219">
            <v>1</v>
          </cell>
          <cell r="T219">
            <v>1</v>
          </cell>
          <cell r="U219">
            <v>1</v>
          </cell>
          <cell r="V219">
            <v>1</v>
          </cell>
          <cell r="W219">
            <v>1</v>
          </cell>
          <cell r="X219"/>
          <cell r="Y219"/>
          <cell r="Z219"/>
          <cell r="AA219"/>
          <cell r="AB219"/>
        </row>
        <row r="220">
          <cell r="A220" t="str">
            <v>C0755004</v>
          </cell>
          <cell r="B220" t="str">
            <v>POT Type C Trouble Cleared Top Customer (4 Hrs.) (PPG)</v>
          </cell>
          <cell r="C220" t="str">
            <v>94.00%</v>
          </cell>
          <cell r="D220">
            <v>1</v>
          </cell>
          <cell r="E220">
            <v>1</v>
          </cell>
          <cell r="F220">
            <v>1</v>
          </cell>
          <cell r="G220">
            <v>1</v>
          </cell>
          <cell r="H220">
            <v>1</v>
          </cell>
          <cell r="I220">
            <v>1</v>
          </cell>
          <cell r="J220">
            <v>1</v>
          </cell>
          <cell r="K220"/>
          <cell r="L220"/>
          <cell r="M220"/>
          <cell r="N220"/>
          <cell r="O220"/>
          <cell r="Q220">
            <v>1</v>
          </cell>
          <cell r="R220">
            <v>1</v>
          </cell>
          <cell r="S220">
            <v>1</v>
          </cell>
          <cell r="T220">
            <v>1</v>
          </cell>
          <cell r="U220">
            <v>1</v>
          </cell>
          <cell r="V220">
            <v>1</v>
          </cell>
          <cell r="W220">
            <v>1</v>
          </cell>
          <cell r="X220"/>
          <cell r="Y220"/>
          <cell r="Z220"/>
          <cell r="AA220"/>
          <cell r="AB220"/>
        </row>
        <row r="221">
          <cell r="A221" t="str">
            <v>C0756004</v>
          </cell>
          <cell r="B221" t="str">
            <v>POT Type C Trouble Cleared Top Customer (4 Hrs.) (PSN)</v>
          </cell>
          <cell r="C221" t="str">
            <v>94.00%</v>
          </cell>
          <cell r="D221">
            <v>1</v>
          </cell>
          <cell r="E221">
            <v>1</v>
          </cell>
          <cell r="F221">
            <v>0.92310000000000003</v>
          </cell>
          <cell r="G221">
            <v>1</v>
          </cell>
          <cell r="H221">
            <v>1</v>
          </cell>
          <cell r="I221">
            <v>1</v>
          </cell>
          <cell r="J221">
            <v>1</v>
          </cell>
          <cell r="K221"/>
          <cell r="L221"/>
          <cell r="M221"/>
          <cell r="N221"/>
          <cell r="O221"/>
          <cell r="Q221">
            <v>1</v>
          </cell>
          <cell r="R221">
            <v>1</v>
          </cell>
          <cell r="S221">
            <v>0.96879999999999999</v>
          </cell>
          <cell r="T221">
            <v>0.97299999999999998</v>
          </cell>
          <cell r="U221">
            <v>0.97829999999999995</v>
          </cell>
          <cell r="V221">
            <v>0.98040000000000005</v>
          </cell>
          <cell r="W221">
            <v>0.98180000000000001</v>
          </cell>
          <cell r="X221"/>
          <cell r="Y221"/>
          <cell r="Z221"/>
          <cell r="AA221"/>
          <cell r="AB221"/>
        </row>
        <row r="222">
          <cell r="A222" t="str">
            <v>C0757004</v>
          </cell>
          <cell r="B222" t="str">
            <v>POT Type C Trouble Cleared Top Customer (4 Hrs.) (RBN)</v>
          </cell>
          <cell r="C222" t="str">
            <v>94.00%</v>
          </cell>
          <cell r="D222">
            <v>1</v>
          </cell>
          <cell r="E222" t="str">
            <v>-</v>
          </cell>
          <cell r="F222">
            <v>1</v>
          </cell>
          <cell r="G222">
            <v>1</v>
          </cell>
          <cell r="H222" t="str">
            <v>-</v>
          </cell>
          <cell r="I222">
            <v>1</v>
          </cell>
          <cell r="J222">
            <v>1</v>
          </cell>
          <cell r="K222"/>
          <cell r="L222"/>
          <cell r="M222"/>
          <cell r="N222"/>
          <cell r="O222"/>
          <cell r="Q222">
            <v>1</v>
          </cell>
          <cell r="R222">
            <v>1</v>
          </cell>
          <cell r="S222">
            <v>1</v>
          </cell>
          <cell r="T222">
            <v>1</v>
          </cell>
          <cell r="U222">
            <v>1</v>
          </cell>
          <cell r="V222">
            <v>1</v>
          </cell>
          <cell r="W222">
            <v>1</v>
          </cell>
          <cell r="X222"/>
          <cell r="Y222"/>
          <cell r="Z222"/>
          <cell r="AA222"/>
          <cell r="AB222"/>
        </row>
        <row r="223">
          <cell r="A223" t="str">
            <v>C0758004</v>
          </cell>
          <cell r="B223" t="str">
            <v>POT Type C Trouble Cleared Top Customer (4 Hrs.) (TNB)</v>
          </cell>
          <cell r="C223" t="str">
            <v>94.00%</v>
          </cell>
          <cell r="D223">
            <v>1</v>
          </cell>
          <cell r="E223">
            <v>1</v>
          </cell>
          <cell r="F223">
            <v>1</v>
          </cell>
          <cell r="G223">
            <v>1</v>
          </cell>
          <cell r="H223">
            <v>0.875</v>
          </cell>
          <cell r="I223">
            <v>1</v>
          </cell>
          <cell r="J223">
            <v>1</v>
          </cell>
          <cell r="K223"/>
          <cell r="L223"/>
          <cell r="M223"/>
          <cell r="N223"/>
          <cell r="O223"/>
          <cell r="Q223">
            <v>1</v>
          </cell>
          <cell r="R223">
            <v>1</v>
          </cell>
          <cell r="S223">
            <v>1</v>
          </cell>
          <cell r="T223">
            <v>1</v>
          </cell>
          <cell r="U223">
            <v>0.95650000000000002</v>
          </cell>
          <cell r="V223">
            <v>0.96</v>
          </cell>
          <cell r="W223">
            <v>0.97370000000000001</v>
          </cell>
          <cell r="X223"/>
          <cell r="Y223"/>
          <cell r="Z223"/>
          <cell r="AA223"/>
          <cell r="AB223"/>
        </row>
        <row r="224">
          <cell r="A224" t="str">
            <v>C0800001</v>
          </cell>
          <cell r="B224" t="str">
            <v>PCT Fault Rate Type B</v>
          </cell>
          <cell r="C224" t="str">
            <v>2.70%</v>
          </cell>
          <cell r="D224">
            <v>1.9E-2</v>
          </cell>
          <cell r="E224">
            <v>1.6500000000000001E-2</v>
          </cell>
          <cell r="F224">
            <v>1.67E-2</v>
          </cell>
          <cell r="G224">
            <v>2.3800000000000002E-2</v>
          </cell>
          <cell r="H224">
            <v>2.8500000000000001E-2</v>
          </cell>
          <cell r="I224">
            <v>2.4299999999999999E-2</v>
          </cell>
          <cell r="J224">
            <v>2.87E-2</v>
          </cell>
          <cell r="K224">
            <v>2.58E-2</v>
          </cell>
          <cell r="L224"/>
          <cell r="M224"/>
          <cell r="N224"/>
          <cell r="O224"/>
          <cell r="Q224">
            <v>1.9E-2</v>
          </cell>
          <cell r="R224">
            <v>1.77E-2</v>
          </cell>
          <cell r="S224">
            <v>1.7399999999999999E-2</v>
          </cell>
          <cell r="T224">
            <v>1.9E-2</v>
          </cell>
          <cell r="U224">
            <v>2.0899999999999998E-2</v>
          </cell>
          <cell r="V224">
            <v>2.1499999999999998E-2</v>
          </cell>
          <cell r="W224">
            <v>2.2499999999999999E-2</v>
          </cell>
          <cell r="X224">
            <v>2.29E-2</v>
          </cell>
          <cell r="Y224"/>
          <cell r="Z224"/>
          <cell r="AA224"/>
          <cell r="AB224"/>
        </row>
        <row r="225">
          <cell r="A225" t="str">
            <v>C0810003</v>
          </cell>
          <cell r="B225" t="str">
            <v>PCT Fault Rate Type B (Region 1)</v>
          </cell>
          <cell r="C225" t="str">
            <v>2.81%</v>
          </cell>
          <cell r="D225">
            <v>1.8700000000000001E-2</v>
          </cell>
          <cell r="E225">
            <v>1.43E-2</v>
          </cell>
          <cell r="F225">
            <v>1.3299999999999999E-2</v>
          </cell>
          <cell r="G225">
            <v>2.4799999999999999E-2</v>
          </cell>
          <cell r="H225">
            <v>3.6400000000000002E-2</v>
          </cell>
          <cell r="I225">
            <v>2.4199999999999999E-2</v>
          </cell>
          <cell r="J225">
            <v>2.5700000000000001E-2</v>
          </cell>
          <cell r="K225">
            <v>1.9099999999999999E-2</v>
          </cell>
          <cell r="L225"/>
          <cell r="M225"/>
          <cell r="N225"/>
          <cell r="O225"/>
          <cell r="Q225">
            <v>1.8700000000000001E-2</v>
          </cell>
          <cell r="R225">
            <v>1.6500000000000001E-2</v>
          </cell>
          <cell r="S225">
            <v>1.54E-2</v>
          </cell>
          <cell r="T225">
            <v>1.78E-2</v>
          </cell>
          <cell r="U225">
            <v>2.1499999999999998E-2</v>
          </cell>
          <cell r="V225">
            <v>2.1899999999999999E-2</v>
          </cell>
          <cell r="W225">
            <v>2.2499999999999999E-2</v>
          </cell>
          <cell r="X225">
            <v>2.1999999999999999E-2</v>
          </cell>
          <cell r="Y225"/>
          <cell r="Z225"/>
          <cell r="AA225"/>
          <cell r="AB225"/>
        </row>
        <row r="226">
          <cell r="A226" t="str">
            <v>C0811004</v>
          </cell>
          <cell r="B226" t="str">
            <v>PCT Type B Trouble Report Rate (ASD)</v>
          </cell>
          <cell r="C226" t="str">
            <v>3.18%</v>
          </cell>
          <cell r="D226">
            <v>4.0500000000000001E-2</v>
          </cell>
          <cell r="E226">
            <v>3.0700000000000002E-2</v>
          </cell>
          <cell r="F226">
            <v>1.47E-2</v>
          </cell>
          <cell r="G226">
            <v>6.0100000000000001E-2</v>
          </cell>
          <cell r="H226">
            <v>3.56E-2</v>
          </cell>
          <cell r="I226">
            <v>1.6500000000000001E-2</v>
          </cell>
          <cell r="J226">
            <v>3.3099999999999997E-2</v>
          </cell>
          <cell r="K226">
            <v>3.2099999999999997E-2</v>
          </cell>
          <cell r="L226"/>
          <cell r="M226"/>
          <cell r="N226"/>
          <cell r="O226"/>
          <cell r="Q226">
            <v>4.0500000000000001E-2</v>
          </cell>
          <cell r="R226">
            <v>3.56E-2</v>
          </cell>
          <cell r="S226">
            <v>2.86E-2</v>
          </cell>
          <cell r="T226">
            <v>3.6499999999999998E-2</v>
          </cell>
          <cell r="U226">
            <v>3.6299999999999999E-2</v>
          </cell>
          <cell r="V226">
            <v>3.3000000000000002E-2</v>
          </cell>
          <cell r="W226">
            <v>3.3000000000000002E-2</v>
          </cell>
          <cell r="X226">
            <v>3.2899999999999999E-2</v>
          </cell>
          <cell r="Y226"/>
          <cell r="Z226"/>
          <cell r="AA226"/>
          <cell r="AB226"/>
        </row>
        <row r="227">
          <cell r="A227" t="str">
            <v>C0812004</v>
          </cell>
          <cell r="B227" t="str">
            <v>PCT Type B Trouble Report Rate (KKM)</v>
          </cell>
          <cell r="C227" t="str">
            <v>2.03%</v>
          </cell>
          <cell r="D227">
            <v>1.04E-2</v>
          </cell>
          <cell r="E227">
            <v>6.7999999999999996E-3</v>
          </cell>
          <cell r="F227">
            <v>1.5699999999999999E-2</v>
          </cell>
          <cell r="G227">
            <v>1.7899999999999999E-2</v>
          </cell>
          <cell r="H227">
            <v>2.1899999999999999E-2</v>
          </cell>
          <cell r="I227">
            <v>2.4199999999999999E-2</v>
          </cell>
          <cell r="J227">
            <v>3.09E-2</v>
          </cell>
          <cell r="K227">
            <v>2.24E-2</v>
          </cell>
          <cell r="L227"/>
          <cell r="M227"/>
          <cell r="N227"/>
          <cell r="O227"/>
          <cell r="Q227">
            <v>1.04E-2</v>
          </cell>
          <cell r="R227">
            <v>8.6E-3</v>
          </cell>
          <cell r="S227">
            <v>1.0999999999999999E-2</v>
          </cell>
          <cell r="T227">
            <v>1.2699999999999999E-2</v>
          </cell>
          <cell r="U227">
            <v>1.46E-2</v>
          </cell>
          <cell r="V227">
            <v>1.6199999999999999E-2</v>
          </cell>
          <cell r="W227">
            <v>1.83E-2</v>
          </cell>
          <cell r="X227">
            <v>1.8800000000000001E-2</v>
          </cell>
          <cell r="Y227"/>
          <cell r="Z227"/>
          <cell r="AA227"/>
          <cell r="AB227"/>
        </row>
        <row r="228">
          <cell r="A228" t="str">
            <v>C0813004</v>
          </cell>
          <cell r="B228" t="str">
            <v>PCT Type B Trouble Report Rate (PNC)</v>
          </cell>
          <cell r="C228" t="str">
            <v>3.60%</v>
          </cell>
          <cell r="D228">
            <v>1.3100000000000001E-2</v>
          </cell>
          <cell r="E228">
            <v>2.07E-2</v>
          </cell>
          <cell r="F228">
            <v>3.1E-2</v>
          </cell>
          <cell r="G228">
            <v>3.3799999999999997E-2</v>
          </cell>
          <cell r="H228">
            <v>6.7100000000000007E-2</v>
          </cell>
          <cell r="I228">
            <v>4.2900000000000001E-2</v>
          </cell>
          <cell r="J228">
            <v>2.4799999999999999E-2</v>
          </cell>
          <cell r="K228">
            <v>2.1700000000000001E-2</v>
          </cell>
          <cell r="L228"/>
          <cell r="M228"/>
          <cell r="N228"/>
          <cell r="O228"/>
          <cell r="Q228">
            <v>1.3100000000000001E-2</v>
          </cell>
          <cell r="R228">
            <v>1.6899999999999998E-2</v>
          </cell>
          <cell r="S228">
            <v>2.1499999999999998E-2</v>
          </cell>
          <cell r="T228">
            <v>2.46E-2</v>
          </cell>
          <cell r="U228">
            <v>3.3000000000000002E-2</v>
          </cell>
          <cell r="V228">
            <v>3.4599999999999999E-2</v>
          </cell>
          <cell r="W228">
            <v>3.32E-2</v>
          </cell>
          <cell r="X228">
            <v>3.1699999999999999E-2</v>
          </cell>
          <cell r="Y228"/>
          <cell r="Z228"/>
          <cell r="AA228"/>
          <cell r="AB228"/>
        </row>
        <row r="229">
          <cell r="A229" t="str">
            <v>C0814004</v>
          </cell>
          <cell r="B229" t="str">
            <v>PCT Type B Trouble Report Rate (PYT)</v>
          </cell>
          <cell r="C229" t="str">
            <v>3.71%</v>
          </cell>
          <cell r="D229">
            <v>1.04E-2</v>
          </cell>
          <cell r="E229">
            <v>1.5699999999999999E-2</v>
          </cell>
          <cell r="F229">
            <v>7.1999999999999998E-3</v>
          </cell>
          <cell r="G229">
            <v>3.2000000000000001E-2</v>
          </cell>
          <cell r="H229">
            <v>2.4500000000000001E-2</v>
          </cell>
          <cell r="I229">
            <v>1.0999999999999999E-2</v>
          </cell>
          <cell r="J229">
            <v>2.18E-2</v>
          </cell>
          <cell r="K229">
            <v>1.9099999999999999E-2</v>
          </cell>
          <cell r="L229"/>
          <cell r="M229"/>
          <cell r="N229"/>
          <cell r="O229"/>
          <cell r="Q229">
            <v>1.04E-2</v>
          </cell>
          <cell r="R229">
            <v>1.3100000000000001E-2</v>
          </cell>
          <cell r="S229">
            <v>1.11E-2</v>
          </cell>
          <cell r="T229">
            <v>1.6299999999999999E-2</v>
          </cell>
          <cell r="U229">
            <v>1.7999999999999999E-2</v>
          </cell>
          <cell r="V229">
            <v>1.6799999999999999E-2</v>
          </cell>
          <cell r="W229">
            <v>1.7500000000000002E-2</v>
          </cell>
          <cell r="X229">
            <v>1.77E-2</v>
          </cell>
          <cell r="Y229"/>
          <cell r="Z229"/>
          <cell r="AA229"/>
          <cell r="AB229"/>
        </row>
        <row r="230">
          <cell r="A230" t="str">
            <v>C0815004</v>
          </cell>
          <cell r="B230" t="str">
            <v>PCT Type B Trouble Report Rate (SKW)</v>
          </cell>
          <cell r="C230" t="str">
            <v>1.85%</v>
          </cell>
          <cell r="D230">
            <v>3.1399999999999997E-2</v>
          </cell>
          <cell r="E230">
            <v>7.9000000000000008E-3</v>
          </cell>
          <cell r="F230">
            <v>4.4000000000000003E-3</v>
          </cell>
          <cell r="G230">
            <v>6.6E-3</v>
          </cell>
          <cell r="H230">
            <v>5.8500000000000003E-2</v>
          </cell>
          <cell r="I230">
            <v>6.7999999999999996E-3</v>
          </cell>
          <cell r="J230">
            <v>2.5600000000000001E-2</v>
          </cell>
          <cell r="K230">
            <v>8.0000000000000002E-3</v>
          </cell>
          <cell r="L230"/>
          <cell r="M230"/>
          <cell r="N230"/>
          <cell r="O230"/>
          <cell r="Q230">
            <v>3.1399999999999997E-2</v>
          </cell>
          <cell r="R230">
            <v>1.9800000000000002E-2</v>
          </cell>
          <cell r="S230">
            <v>1.46E-2</v>
          </cell>
          <cell r="T230">
            <v>1.26E-2</v>
          </cell>
          <cell r="U230">
            <v>2.1600000000000001E-2</v>
          </cell>
          <cell r="V230">
            <v>1.9199999999999998E-2</v>
          </cell>
          <cell r="W230">
            <v>2.01E-2</v>
          </cell>
          <cell r="X230">
            <v>1.8599999999999998E-2</v>
          </cell>
          <cell r="Y230"/>
          <cell r="Z230"/>
          <cell r="AA230"/>
          <cell r="AB230"/>
        </row>
        <row r="231">
          <cell r="A231" t="str">
            <v>C0816004</v>
          </cell>
          <cell r="B231" t="str">
            <v>PCT Type B Trouble Report Rate (SRW)</v>
          </cell>
          <cell r="C231" t="str">
            <v>2.59%</v>
          </cell>
          <cell r="D231">
            <v>2.5999999999999999E-2</v>
          </cell>
          <cell r="E231">
            <v>3.3E-3</v>
          </cell>
          <cell r="F231">
            <v>3.3E-3</v>
          </cell>
          <cell r="G231">
            <v>4.5999999999999999E-3</v>
          </cell>
          <cell r="H231">
            <v>2.5000000000000001E-2</v>
          </cell>
          <cell r="I231">
            <v>4.8800000000000003E-2</v>
          </cell>
          <cell r="J231">
            <v>4.0899999999999999E-2</v>
          </cell>
          <cell r="K231">
            <v>1.29E-2</v>
          </cell>
          <cell r="L231"/>
          <cell r="M231"/>
          <cell r="N231"/>
          <cell r="O231"/>
          <cell r="Q231">
            <v>2.5999999999999999E-2</v>
          </cell>
          <cell r="R231">
            <v>1.46E-2</v>
          </cell>
          <cell r="S231">
            <v>1.09E-2</v>
          </cell>
          <cell r="T231">
            <v>9.2999999999999992E-3</v>
          </cell>
          <cell r="U231">
            <v>1.2500000000000001E-2</v>
          </cell>
          <cell r="V231">
            <v>1.8499999999999999E-2</v>
          </cell>
          <cell r="W231">
            <v>2.1700000000000001E-2</v>
          </cell>
          <cell r="X231">
            <v>1.54E-2</v>
          </cell>
          <cell r="Y231"/>
          <cell r="Z231"/>
          <cell r="AA231"/>
          <cell r="AB231"/>
        </row>
        <row r="232">
          <cell r="A232" t="str">
            <v>C0817004</v>
          </cell>
          <cell r="B232" t="str">
            <v>PCT Type B Trouble Report Rate (STD)</v>
          </cell>
          <cell r="C232" t="str">
            <v>3.31%</v>
          </cell>
          <cell r="D232">
            <v>2.5399999999999999E-2</v>
          </cell>
          <cell r="E232">
            <v>1.9199999999999998E-2</v>
          </cell>
          <cell r="F232">
            <v>8.2000000000000007E-3</v>
          </cell>
          <cell r="G232">
            <v>3.3300000000000003E-2</v>
          </cell>
          <cell r="H232">
            <v>1.7999999999999999E-2</v>
          </cell>
          <cell r="I232">
            <v>2.5000000000000001E-2</v>
          </cell>
          <cell r="J232">
            <v>1.11E-2</v>
          </cell>
          <cell r="K232">
            <v>1.7500000000000002E-2</v>
          </cell>
          <cell r="L232"/>
          <cell r="M232"/>
          <cell r="N232"/>
          <cell r="O232"/>
          <cell r="Q232">
            <v>2.5399999999999999E-2</v>
          </cell>
          <cell r="R232">
            <v>2.2200000000000001E-2</v>
          </cell>
          <cell r="S232">
            <v>1.7500000000000002E-2</v>
          </cell>
          <cell r="T232">
            <v>2.1499999999999998E-2</v>
          </cell>
          <cell r="U232">
            <v>2.0799999999999999E-2</v>
          </cell>
          <cell r="V232">
            <v>2.1499999999999998E-2</v>
          </cell>
          <cell r="W232">
            <v>0.02</v>
          </cell>
          <cell r="X232">
            <v>1.55E-2</v>
          </cell>
          <cell r="Y232"/>
          <cell r="Z232"/>
          <cell r="AA232"/>
          <cell r="AB232"/>
        </row>
        <row r="233">
          <cell r="A233" t="str">
            <v>C0818004</v>
          </cell>
          <cell r="B233" t="str">
            <v>PCT Type B Trouble Report Rate (TMM)</v>
          </cell>
          <cell r="C233" t="str">
            <v>1.76%</v>
          </cell>
          <cell r="D233">
            <v>6.6E-3</v>
          </cell>
          <cell r="E233">
            <v>8.5000000000000006E-3</v>
          </cell>
          <cell r="F233">
            <v>3.8999999999999998E-3</v>
          </cell>
          <cell r="G233">
            <v>7.1999999999999998E-3</v>
          </cell>
          <cell r="H233">
            <v>7.1000000000000004E-3</v>
          </cell>
          <cell r="I233">
            <v>8.3999999999999995E-3</v>
          </cell>
          <cell r="J233">
            <v>1.04E-2</v>
          </cell>
          <cell r="K233" t="e">
            <v>#N/A</v>
          </cell>
          <cell r="L233"/>
          <cell r="M233"/>
          <cell r="N233"/>
          <cell r="O233"/>
          <cell r="Q233">
            <v>6.6E-3</v>
          </cell>
          <cell r="R233">
            <v>7.6E-3</v>
          </cell>
          <cell r="S233">
            <v>6.3E-3</v>
          </cell>
          <cell r="T233">
            <v>6.4999999999999997E-3</v>
          </cell>
          <cell r="U233">
            <v>6.7000000000000002E-3</v>
          </cell>
          <cell r="V233">
            <v>7.0000000000000001E-3</v>
          </cell>
          <cell r="W233">
            <v>7.4000000000000003E-3</v>
          </cell>
          <cell r="X233" t="e">
            <v>#N/A</v>
          </cell>
          <cell r="Y233"/>
          <cell r="Z233"/>
          <cell r="AA233"/>
          <cell r="AB233"/>
        </row>
        <row r="234">
          <cell r="A234" t="str">
            <v>C0820003</v>
          </cell>
          <cell r="B234" t="str">
            <v>PCT Fault Rate Type B (Region 2)</v>
          </cell>
          <cell r="C234" t="str">
            <v>3.13%</v>
          </cell>
          <cell r="D234">
            <v>1.78E-2</v>
          </cell>
          <cell r="E234">
            <v>2.06E-2</v>
          </cell>
          <cell r="F234">
            <v>1.7500000000000002E-2</v>
          </cell>
          <cell r="G234">
            <v>2.7799999999999998E-2</v>
          </cell>
          <cell r="H234">
            <v>2.53E-2</v>
          </cell>
          <cell r="I234">
            <v>3.3700000000000001E-2</v>
          </cell>
          <cell r="J234">
            <v>4.7300000000000002E-2</v>
          </cell>
          <cell r="K234">
            <v>3.56E-2</v>
          </cell>
          <cell r="L234"/>
          <cell r="M234"/>
          <cell r="N234"/>
          <cell r="O234"/>
          <cell r="Q234">
            <v>1.78E-2</v>
          </cell>
          <cell r="R234">
            <v>1.9199999999999998E-2</v>
          </cell>
          <cell r="S234">
            <v>1.8599999999999998E-2</v>
          </cell>
          <cell r="T234">
            <v>2.0899999999999998E-2</v>
          </cell>
          <cell r="U234">
            <v>2.18E-2</v>
          </cell>
          <cell r="V234">
            <v>2.3800000000000002E-2</v>
          </cell>
          <cell r="W234">
            <v>2.7199999999999998E-2</v>
          </cell>
          <cell r="X234">
            <v>2.8199999999999999E-2</v>
          </cell>
          <cell r="Y234"/>
          <cell r="Z234"/>
          <cell r="AA234"/>
          <cell r="AB234"/>
        </row>
        <row r="235">
          <cell r="A235" t="str">
            <v>C0821004</v>
          </cell>
          <cell r="B235" t="str">
            <v>PCT Type B Trouble Report Rate (BNA)</v>
          </cell>
          <cell r="C235" t="str">
            <v>2.50%</v>
          </cell>
          <cell r="D235">
            <v>2.2200000000000001E-2</v>
          </cell>
          <cell r="E235">
            <v>2.2100000000000002E-2</v>
          </cell>
          <cell r="F235">
            <v>2.0199999999999999E-2</v>
          </cell>
          <cell r="G235">
            <v>3.2599999999999997E-2</v>
          </cell>
          <cell r="H235">
            <v>3.1800000000000002E-2</v>
          </cell>
          <cell r="I235">
            <v>3.3799999999999997E-2</v>
          </cell>
          <cell r="J235">
            <v>3.5099999999999999E-2</v>
          </cell>
          <cell r="K235">
            <v>3.2500000000000001E-2</v>
          </cell>
          <cell r="L235"/>
          <cell r="M235"/>
          <cell r="N235"/>
          <cell r="O235"/>
          <cell r="Q235">
            <v>2.2200000000000001E-2</v>
          </cell>
          <cell r="R235">
            <v>2.2100000000000002E-2</v>
          </cell>
          <cell r="S235">
            <v>2.1499999999999998E-2</v>
          </cell>
          <cell r="T235">
            <v>2.4299999999999999E-2</v>
          </cell>
          <cell r="U235">
            <v>2.58E-2</v>
          </cell>
          <cell r="V235">
            <v>2.7099999999999999E-2</v>
          </cell>
          <cell r="W235">
            <v>2.8299999999999999E-2</v>
          </cell>
          <cell r="X235">
            <v>2.8799999999999999E-2</v>
          </cell>
          <cell r="Y235"/>
          <cell r="Z235"/>
          <cell r="AA235"/>
          <cell r="AB235"/>
        </row>
        <row r="236">
          <cell r="A236" t="str">
            <v>C0822004</v>
          </cell>
          <cell r="B236" t="str">
            <v>PCT Type B Trouble Report Rate (BPL)</v>
          </cell>
          <cell r="C236" t="str">
            <v>4.19%</v>
          </cell>
          <cell r="D236">
            <v>2.0500000000000001E-2</v>
          </cell>
          <cell r="E236">
            <v>5.1000000000000004E-3</v>
          </cell>
          <cell r="F236">
            <v>2.0500000000000001E-2</v>
          </cell>
          <cell r="G236">
            <v>1.6199999999999999E-2</v>
          </cell>
          <cell r="H236">
            <v>2.5399999999999999E-2</v>
          </cell>
          <cell r="I236">
            <v>2.7699999999999999E-2</v>
          </cell>
          <cell r="J236">
            <v>9.9099999999999994E-2</v>
          </cell>
          <cell r="K236">
            <v>3.3599999999999998E-2</v>
          </cell>
          <cell r="L236"/>
          <cell r="M236"/>
          <cell r="N236"/>
          <cell r="O236"/>
          <cell r="Q236">
            <v>2.0500000000000001E-2</v>
          </cell>
          <cell r="R236">
            <v>1.2800000000000001E-2</v>
          </cell>
          <cell r="S236">
            <v>1.54E-2</v>
          </cell>
          <cell r="T236">
            <v>1.5599999999999999E-2</v>
          </cell>
          <cell r="U236">
            <v>1.7500000000000002E-2</v>
          </cell>
          <cell r="V236">
            <v>1.9199999999999998E-2</v>
          </cell>
          <cell r="W236">
            <v>3.0800000000000001E-2</v>
          </cell>
          <cell r="X236">
            <v>3.1199999999999999E-2</v>
          </cell>
          <cell r="Y236"/>
          <cell r="Z236"/>
          <cell r="AA236"/>
          <cell r="AB236"/>
        </row>
        <row r="237">
          <cell r="A237" t="str">
            <v>C0823004</v>
          </cell>
          <cell r="B237" t="str">
            <v>PCT Type B Trouble Report Rate (HAM)</v>
          </cell>
          <cell r="C237" t="str">
            <v>3.66%</v>
          </cell>
          <cell r="D237">
            <v>2.12E-2</v>
          </cell>
          <cell r="E237">
            <v>3.4599999999999999E-2</v>
          </cell>
          <cell r="F237">
            <v>9.1999999999999998E-3</v>
          </cell>
          <cell r="G237">
            <v>3.6900000000000002E-2</v>
          </cell>
          <cell r="H237">
            <v>2.7799999999999998E-2</v>
          </cell>
          <cell r="I237">
            <v>4.9099999999999998E-2</v>
          </cell>
          <cell r="J237">
            <v>4.7699999999999999E-2</v>
          </cell>
          <cell r="K237">
            <v>5.5E-2</v>
          </cell>
          <cell r="L237"/>
          <cell r="M237"/>
          <cell r="N237"/>
          <cell r="O237"/>
          <cell r="Q237">
            <v>2.12E-2</v>
          </cell>
          <cell r="R237">
            <v>2.7900000000000001E-2</v>
          </cell>
          <cell r="S237">
            <v>2.1700000000000001E-2</v>
          </cell>
          <cell r="T237">
            <v>2.5499999999999998E-2</v>
          </cell>
          <cell r="U237">
            <v>2.5899999999999999E-2</v>
          </cell>
          <cell r="V237">
            <v>2.98E-2</v>
          </cell>
          <cell r="W237">
            <v>3.2500000000000001E-2</v>
          </cell>
          <cell r="X237">
            <v>3.5400000000000001E-2</v>
          </cell>
          <cell r="Y237"/>
          <cell r="Z237"/>
          <cell r="AA237"/>
          <cell r="AB237"/>
        </row>
        <row r="238">
          <cell r="A238" t="str">
            <v>C0824004</v>
          </cell>
          <cell r="B238" t="str">
            <v>PCT Type B Trouble Report Rate (ONT)</v>
          </cell>
          <cell r="C238" t="str">
            <v>2.98%</v>
          </cell>
          <cell r="D238">
            <v>1.9300000000000001E-2</v>
          </cell>
          <cell r="E238">
            <v>1.5900000000000001E-2</v>
          </cell>
          <cell r="F238">
            <v>1.38E-2</v>
          </cell>
          <cell r="G238">
            <v>2.6200000000000001E-2</v>
          </cell>
          <cell r="H238">
            <v>2.2700000000000001E-2</v>
          </cell>
          <cell r="I238">
            <v>3.1699999999999999E-2</v>
          </cell>
          <cell r="J238">
            <v>3.4500000000000003E-2</v>
          </cell>
          <cell r="K238">
            <v>3.4500000000000003E-2</v>
          </cell>
          <cell r="L238"/>
          <cell r="M238"/>
          <cell r="N238"/>
          <cell r="O238"/>
          <cell r="Q238">
            <v>1.9300000000000001E-2</v>
          </cell>
          <cell r="R238">
            <v>1.7600000000000001E-2</v>
          </cell>
          <cell r="S238">
            <v>1.6299999999999999E-2</v>
          </cell>
          <cell r="T238">
            <v>1.8800000000000001E-2</v>
          </cell>
          <cell r="U238">
            <v>1.9599999999999999E-2</v>
          </cell>
          <cell r="V238">
            <v>2.1600000000000001E-2</v>
          </cell>
          <cell r="W238">
            <v>2.35E-2</v>
          </cell>
          <cell r="X238">
            <v>2.4799999999999999E-2</v>
          </cell>
          <cell r="Y238"/>
          <cell r="Z238"/>
          <cell r="AA238"/>
          <cell r="AB238"/>
        </row>
        <row r="239">
          <cell r="A239" t="str">
            <v>C0825004</v>
          </cell>
          <cell r="B239" t="str">
            <v>PCT Type B Trouble Report Rate (PSP)</v>
          </cell>
          <cell r="C239" t="str">
            <v>2.54%</v>
          </cell>
          <cell r="D239">
            <v>8.8000000000000005E-3</v>
          </cell>
          <cell r="E239">
            <v>1.32E-2</v>
          </cell>
          <cell r="F239">
            <v>2.9600000000000001E-2</v>
          </cell>
          <cell r="G239">
            <v>2.3900000000000001E-2</v>
          </cell>
          <cell r="H239">
            <v>1.89E-2</v>
          </cell>
          <cell r="I239">
            <v>1.95E-2</v>
          </cell>
          <cell r="J239">
            <v>4.3999999999999997E-2</v>
          </cell>
          <cell r="K239">
            <v>2.4500000000000001E-2</v>
          </cell>
          <cell r="L239"/>
          <cell r="M239"/>
          <cell r="N239"/>
          <cell r="O239"/>
          <cell r="Q239">
            <v>8.8000000000000005E-3</v>
          </cell>
          <cell r="R239">
            <v>1.0999999999999999E-2</v>
          </cell>
          <cell r="S239">
            <v>1.72E-2</v>
          </cell>
          <cell r="T239">
            <v>1.89E-2</v>
          </cell>
          <cell r="U239">
            <v>1.89E-2</v>
          </cell>
          <cell r="V239">
            <v>1.9E-2</v>
          </cell>
          <cell r="W239">
            <v>2.2599999999999999E-2</v>
          </cell>
          <cell r="X239">
            <v>2.2800000000000001E-2</v>
          </cell>
          <cell r="Y239"/>
          <cell r="Z239"/>
          <cell r="AA239"/>
          <cell r="AB239"/>
        </row>
        <row r="240">
          <cell r="A240" t="str">
            <v>C0826004</v>
          </cell>
          <cell r="B240" t="str">
            <v>PCT Type B Trouble Report Rate (SPK)</v>
          </cell>
          <cell r="C240" t="str">
            <v>3.47%</v>
          </cell>
          <cell r="D240">
            <v>4.5999999999999999E-3</v>
          </cell>
          <cell r="E240">
            <v>2.4500000000000001E-2</v>
          </cell>
          <cell r="F240">
            <v>7.7000000000000002E-3</v>
          </cell>
          <cell r="G240">
            <v>1.38E-2</v>
          </cell>
          <cell r="H240">
            <v>1.38E-2</v>
          </cell>
          <cell r="I240">
            <v>3.2199999999999999E-2</v>
          </cell>
          <cell r="J240">
            <v>3.3700000000000001E-2</v>
          </cell>
          <cell r="K240">
            <v>1.23E-2</v>
          </cell>
          <cell r="L240"/>
          <cell r="M240"/>
          <cell r="N240"/>
          <cell r="O240"/>
          <cell r="Q240">
            <v>4.5999999999999999E-3</v>
          </cell>
          <cell r="R240">
            <v>1.4500000000000001E-2</v>
          </cell>
          <cell r="S240">
            <v>1.23E-2</v>
          </cell>
          <cell r="T240">
            <v>1.26E-2</v>
          </cell>
          <cell r="U240">
            <v>1.29E-2</v>
          </cell>
          <cell r="V240">
            <v>1.61E-2</v>
          </cell>
          <cell r="W240">
            <v>1.8599999999999998E-2</v>
          </cell>
          <cell r="X240">
            <v>1.78E-2</v>
          </cell>
          <cell r="Y240"/>
          <cell r="Z240"/>
          <cell r="AA240"/>
          <cell r="AB240"/>
        </row>
        <row r="241">
          <cell r="A241" t="str">
            <v>C0830003</v>
          </cell>
          <cell r="B241" t="str">
            <v>PCT Fault Rate Type B (Region 3)</v>
          </cell>
          <cell r="C241" t="str">
            <v>2.66%</v>
          </cell>
          <cell r="D241">
            <v>2.7699999999999999E-2</v>
          </cell>
          <cell r="E241">
            <v>1.3299999999999999E-2</v>
          </cell>
          <cell r="F241">
            <v>1.6500000000000001E-2</v>
          </cell>
          <cell r="G241">
            <v>1.41E-2</v>
          </cell>
          <cell r="H241">
            <v>0.02</v>
          </cell>
          <cell r="I241">
            <v>2.4500000000000001E-2</v>
          </cell>
          <cell r="J241">
            <v>2.5499999999999998E-2</v>
          </cell>
          <cell r="K241">
            <v>3.0300000000000001E-2</v>
          </cell>
          <cell r="L241"/>
          <cell r="M241"/>
          <cell r="N241"/>
          <cell r="O241"/>
          <cell r="Q241">
            <v>2.7699999999999999E-2</v>
          </cell>
          <cell r="R241">
            <v>2.0500000000000001E-2</v>
          </cell>
          <cell r="S241">
            <v>1.9199999999999998E-2</v>
          </cell>
          <cell r="T241">
            <v>1.7899999999999999E-2</v>
          </cell>
          <cell r="U241">
            <v>1.83E-2</v>
          </cell>
          <cell r="V241">
            <v>1.9400000000000001E-2</v>
          </cell>
          <cell r="W241">
            <v>2.0199999999999999E-2</v>
          </cell>
          <cell r="X241">
            <v>2.1499999999999998E-2</v>
          </cell>
          <cell r="Y241"/>
          <cell r="Z241"/>
          <cell r="AA241"/>
          <cell r="AB241"/>
        </row>
        <row r="242">
          <cell r="A242" t="str">
            <v>C0831004</v>
          </cell>
          <cell r="B242" t="str">
            <v>PCT Type B Trouble Report Rate (BGC)</v>
          </cell>
          <cell r="C242" t="str">
            <v>2.17%</v>
          </cell>
          <cell r="D242">
            <v>1.8700000000000001E-2</v>
          </cell>
          <cell r="E242">
            <v>1.7000000000000001E-2</v>
          </cell>
          <cell r="F242">
            <v>1.5299999999999999E-2</v>
          </cell>
          <cell r="G242">
            <v>9.2999999999999992E-3</v>
          </cell>
          <cell r="H242">
            <v>2.8799999999999999E-2</v>
          </cell>
          <cell r="I242">
            <v>2.0400000000000001E-2</v>
          </cell>
          <cell r="J242">
            <v>1.61E-2</v>
          </cell>
          <cell r="K242">
            <v>2.63E-2</v>
          </cell>
          <cell r="L242"/>
          <cell r="M242"/>
          <cell r="N242"/>
          <cell r="O242"/>
          <cell r="Q242">
            <v>1.8700000000000001E-2</v>
          </cell>
          <cell r="R242">
            <v>1.78E-2</v>
          </cell>
          <cell r="S242">
            <v>1.7000000000000001E-2</v>
          </cell>
          <cell r="T242">
            <v>1.5100000000000001E-2</v>
          </cell>
          <cell r="U242">
            <v>1.78E-2</v>
          </cell>
          <cell r="V242">
            <v>1.8200000000000001E-2</v>
          </cell>
          <cell r="W242">
            <v>1.7899999999999999E-2</v>
          </cell>
          <cell r="X242">
            <v>1.9E-2</v>
          </cell>
          <cell r="Y242"/>
          <cell r="Z242"/>
          <cell r="AA242"/>
          <cell r="AB242"/>
        </row>
        <row r="243">
          <cell r="A243" t="str">
            <v>C0832004</v>
          </cell>
          <cell r="B243" t="str">
            <v>PCT Type B Trouble Report Rate (DNM)</v>
          </cell>
          <cell r="C243" t="str">
            <v>2.92%</v>
          </cell>
          <cell r="D243">
            <v>2.1899999999999999E-2</v>
          </cell>
          <cell r="E243">
            <v>9.7000000000000003E-3</v>
          </cell>
          <cell r="F243">
            <v>1.4800000000000001E-2</v>
          </cell>
          <cell r="G243">
            <v>1.5299999999999999E-2</v>
          </cell>
          <cell r="H243">
            <v>2.5499999999999998E-2</v>
          </cell>
          <cell r="I243">
            <v>2.9000000000000001E-2</v>
          </cell>
          <cell r="J243">
            <v>2.9000000000000001E-2</v>
          </cell>
          <cell r="K243">
            <v>2.8199999999999999E-2</v>
          </cell>
          <cell r="L243"/>
          <cell r="M243"/>
          <cell r="N243"/>
          <cell r="O243"/>
          <cell r="Q243">
            <v>2.1899999999999999E-2</v>
          </cell>
          <cell r="R243">
            <v>1.5800000000000002E-2</v>
          </cell>
          <cell r="S243">
            <v>1.55E-2</v>
          </cell>
          <cell r="T243">
            <v>1.54E-2</v>
          </cell>
          <cell r="U243">
            <v>1.7500000000000002E-2</v>
          </cell>
          <cell r="V243">
            <v>1.9400000000000001E-2</v>
          </cell>
          <cell r="W243">
            <v>2.0799999999999999E-2</v>
          </cell>
          <cell r="X243">
            <v>2.1700000000000001E-2</v>
          </cell>
          <cell r="Y243"/>
          <cell r="Z243"/>
          <cell r="AA243"/>
          <cell r="AB243"/>
        </row>
        <row r="244">
          <cell r="A244" t="str">
            <v>C0833004</v>
          </cell>
          <cell r="B244" t="str">
            <v>PCT Type B Trouble Report Rate (KGC)</v>
          </cell>
          <cell r="C244" t="str">
            <v>2.69%</v>
          </cell>
          <cell r="D244">
            <v>6.3799999999999996E-2</v>
          </cell>
          <cell r="E244">
            <v>1.23E-2</v>
          </cell>
          <cell r="F244">
            <v>2.6200000000000001E-2</v>
          </cell>
          <cell r="G244">
            <v>1.2800000000000001E-2</v>
          </cell>
          <cell r="H244">
            <v>1.1599999999999999E-2</v>
          </cell>
          <cell r="I244">
            <v>2.1600000000000001E-2</v>
          </cell>
          <cell r="J244">
            <v>2.1600000000000001E-2</v>
          </cell>
          <cell r="K244">
            <v>1.8599999999999998E-2</v>
          </cell>
          <cell r="L244"/>
          <cell r="M244"/>
          <cell r="N244"/>
          <cell r="O244"/>
          <cell r="Q244">
            <v>6.3799999999999996E-2</v>
          </cell>
          <cell r="R244">
            <v>3.7999999999999999E-2</v>
          </cell>
          <cell r="S244">
            <v>3.4099999999999998E-2</v>
          </cell>
          <cell r="T244">
            <v>2.87E-2</v>
          </cell>
          <cell r="U244">
            <v>2.53E-2</v>
          </cell>
          <cell r="V244">
            <v>2.47E-2</v>
          </cell>
          <cell r="W244">
            <v>2.4299999999999999E-2</v>
          </cell>
          <cell r="X244">
            <v>2.35E-2</v>
          </cell>
          <cell r="Y244"/>
          <cell r="Z244"/>
          <cell r="AA244"/>
          <cell r="AB244"/>
        </row>
        <row r="245">
          <cell r="A245" t="str">
            <v>C0834004</v>
          </cell>
          <cell r="B245" t="str">
            <v>PCT Type B Trouble Report Rate (LKS)</v>
          </cell>
          <cell r="C245" t="str">
            <v>2.16%</v>
          </cell>
          <cell r="D245">
            <v>1.26E-2</v>
          </cell>
          <cell r="E245">
            <v>1.26E-2</v>
          </cell>
          <cell r="F245">
            <v>1.0800000000000001E-2</v>
          </cell>
          <cell r="G245">
            <v>8.9999999999999993E-3</v>
          </cell>
          <cell r="H245">
            <v>1.9E-2</v>
          </cell>
          <cell r="I245">
            <v>2.53E-2</v>
          </cell>
          <cell r="J245">
            <v>1.35E-2</v>
          </cell>
          <cell r="K245">
            <v>1.17E-2</v>
          </cell>
          <cell r="L245"/>
          <cell r="M245"/>
          <cell r="N245"/>
          <cell r="O245"/>
          <cell r="Q245">
            <v>1.26E-2</v>
          </cell>
          <cell r="R245">
            <v>1.26E-2</v>
          </cell>
          <cell r="S245">
            <v>1.2E-2</v>
          </cell>
          <cell r="T245">
            <v>1.1299999999999999E-2</v>
          </cell>
          <cell r="U245">
            <v>1.2800000000000001E-2</v>
          </cell>
          <cell r="V245">
            <v>1.49E-2</v>
          </cell>
          <cell r="W245">
            <v>1.47E-2</v>
          </cell>
          <cell r="X245">
            <v>1.43E-2</v>
          </cell>
          <cell r="Y245"/>
          <cell r="Z245"/>
          <cell r="AA245"/>
          <cell r="AB245"/>
        </row>
        <row r="246">
          <cell r="A246" t="str">
            <v>C0835004</v>
          </cell>
          <cell r="B246" t="str">
            <v>PCT Type B Trouble Report Rate (LTP2)</v>
          </cell>
          <cell r="C246" t="str">
            <v>1.90%</v>
          </cell>
          <cell r="D246">
            <v>1.5900000000000001E-2</v>
          </cell>
          <cell r="E246">
            <v>1.44E-2</v>
          </cell>
          <cell r="F246">
            <v>1.0800000000000001E-2</v>
          </cell>
          <cell r="G246">
            <v>8.6999999999999994E-3</v>
          </cell>
          <cell r="H246">
            <v>1.23E-2</v>
          </cell>
          <cell r="I246">
            <v>1.7299999999999999E-2</v>
          </cell>
          <cell r="J246">
            <v>2.24E-2</v>
          </cell>
          <cell r="K246">
            <v>4.0399999999999998E-2</v>
          </cell>
          <cell r="L246"/>
          <cell r="M246"/>
          <cell r="N246"/>
          <cell r="O246"/>
          <cell r="Q246">
            <v>1.5900000000000001E-2</v>
          </cell>
          <cell r="R246">
            <v>1.52E-2</v>
          </cell>
          <cell r="S246">
            <v>1.37E-2</v>
          </cell>
          <cell r="T246">
            <v>1.2500000000000001E-2</v>
          </cell>
          <cell r="U246">
            <v>1.24E-2</v>
          </cell>
          <cell r="V246">
            <v>1.32E-2</v>
          </cell>
          <cell r="W246">
            <v>1.4500000000000001E-2</v>
          </cell>
          <cell r="X246">
            <v>1.78E-2</v>
          </cell>
          <cell r="Y246"/>
          <cell r="Z246"/>
          <cell r="AA246"/>
          <cell r="AB246"/>
        </row>
        <row r="247">
          <cell r="A247" t="str">
            <v>C0836004</v>
          </cell>
          <cell r="B247" t="str">
            <v>PCT Type B Trouble Report Rate (NGC)</v>
          </cell>
          <cell r="C247" t="str">
            <v>2.66%</v>
          </cell>
          <cell r="D247">
            <v>2.7699999999999999E-2</v>
          </cell>
          <cell r="E247">
            <v>1.3299999999999999E-2</v>
          </cell>
          <cell r="F247">
            <v>1.6500000000000001E-2</v>
          </cell>
          <cell r="G247">
            <v>1.41E-2</v>
          </cell>
          <cell r="H247">
            <v>0.02</v>
          </cell>
          <cell r="I247">
            <v>2.4500000000000001E-2</v>
          </cell>
          <cell r="J247">
            <v>2.5499999999999998E-2</v>
          </cell>
          <cell r="K247" t="e">
            <v>#N/A</v>
          </cell>
          <cell r="L247"/>
          <cell r="M247"/>
          <cell r="N247"/>
          <cell r="O247"/>
          <cell r="Q247">
            <v>2.7699999999999999E-2</v>
          </cell>
          <cell r="R247">
            <v>2.0500000000000001E-2</v>
          </cell>
          <cell r="S247">
            <v>1.9199999999999998E-2</v>
          </cell>
          <cell r="T247">
            <v>1.7899999999999999E-2</v>
          </cell>
          <cell r="U247">
            <v>1.83E-2</v>
          </cell>
          <cell r="V247">
            <v>1.9400000000000001E-2</v>
          </cell>
          <cell r="W247">
            <v>2.0199999999999999E-2</v>
          </cell>
          <cell r="X247" t="e">
            <v>#N/A</v>
          </cell>
          <cell r="Y247"/>
          <cell r="Z247"/>
          <cell r="AA247"/>
          <cell r="AB247"/>
        </row>
        <row r="248">
          <cell r="A248" t="str">
            <v>C0837004</v>
          </cell>
          <cell r="B248" t="str">
            <v>PCT Type B Trouble Report Rate (RIT)</v>
          </cell>
          <cell r="C248" t="str">
            <v>2.89%</v>
          </cell>
          <cell r="D248">
            <v>1.9599999999999999E-2</v>
          </cell>
          <cell r="E248">
            <v>8.0000000000000002E-3</v>
          </cell>
          <cell r="F248">
            <v>8.8999999999999999E-3</v>
          </cell>
          <cell r="G248">
            <v>1.8700000000000001E-2</v>
          </cell>
          <cell r="H248">
            <v>1.6E-2</v>
          </cell>
          <cell r="I248">
            <v>2.93E-2</v>
          </cell>
          <cell r="J248">
            <v>3.0200000000000001E-2</v>
          </cell>
          <cell r="K248">
            <v>4.1599999999999998E-2</v>
          </cell>
          <cell r="L248"/>
          <cell r="M248"/>
          <cell r="N248"/>
          <cell r="O248"/>
          <cell r="Q248">
            <v>1.9599999999999999E-2</v>
          </cell>
          <cell r="R248">
            <v>1.38E-2</v>
          </cell>
          <cell r="S248">
            <v>1.21E-2</v>
          </cell>
          <cell r="T248">
            <v>1.38E-2</v>
          </cell>
          <cell r="U248">
            <v>1.4200000000000001E-2</v>
          </cell>
          <cell r="V248">
            <v>1.67E-2</v>
          </cell>
          <cell r="W248">
            <v>1.8700000000000001E-2</v>
          </cell>
          <cell r="X248">
            <v>2.1499999999999998E-2</v>
          </cell>
          <cell r="Y248"/>
          <cell r="Z248"/>
          <cell r="AA248"/>
          <cell r="AB248"/>
        </row>
        <row r="249">
          <cell r="A249" t="str">
            <v>C0838004</v>
          </cell>
          <cell r="B249" t="str">
            <v>PCT Type B Trouble Report Rate (RST)</v>
          </cell>
          <cell r="C249" t="str">
            <v>4.71%</v>
          </cell>
          <cell r="D249">
            <v>3.1899999999999998E-2</v>
          </cell>
          <cell r="E249">
            <v>2.7300000000000001E-2</v>
          </cell>
          <cell r="F249">
            <v>3.3599999999999998E-2</v>
          </cell>
          <cell r="G249">
            <v>3.4599999999999999E-2</v>
          </cell>
          <cell r="H249">
            <v>3.4500000000000003E-2</v>
          </cell>
          <cell r="I249">
            <v>3.15E-2</v>
          </cell>
          <cell r="J249">
            <v>0.06</v>
          </cell>
          <cell r="K249">
            <v>6.3899999999999998E-2</v>
          </cell>
          <cell r="L249"/>
          <cell r="M249"/>
          <cell r="N249"/>
          <cell r="O249"/>
          <cell r="Q249">
            <v>3.1899999999999998E-2</v>
          </cell>
          <cell r="R249">
            <v>2.9600000000000001E-2</v>
          </cell>
          <cell r="S249">
            <v>3.09E-2</v>
          </cell>
          <cell r="T249">
            <v>3.1800000000000002E-2</v>
          </cell>
          <cell r="U249">
            <v>3.2399999999999998E-2</v>
          </cell>
          <cell r="V249">
            <v>3.2199999999999999E-2</v>
          </cell>
          <cell r="W249">
            <v>3.6200000000000003E-2</v>
          </cell>
          <cell r="X249">
            <v>3.9699999999999999E-2</v>
          </cell>
          <cell r="Y249"/>
          <cell r="Z249"/>
          <cell r="AA249"/>
          <cell r="AB249"/>
        </row>
        <row r="250">
          <cell r="A250" t="str">
            <v>C0840003</v>
          </cell>
          <cell r="B250" t="str">
            <v>PCT Fault Rate Type B (Region 4)</v>
          </cell>
          <cell r="C250" t="str">
            <v>2.80%</v>
          </cell>
          <cell r="D250">
            <v>1.72E-2</v>
          </cell>
          <cell r="E250">
            <v>2.0400000000000001E-2</v>
          </cell>
          <cell r="F250">
            <v>2.5399999999999999E-2</v>
          </cell>
          <cell r="G250">
            <v>2.92E-2</v>
          </cell>
          <cell r="H250">
            <v>3.6999999999999998E-2</v>
          </cell>
          <cell r="I250">
            <v>2.07E-2</v>
          </cell>
          <cell r="J250">
            <v>2.3599999999999999E-2</v>
          </cell>
          <cell r="K250">
            <v>2.8899999999999999E-2</v>
          </cell>
          <cell r="L250"/>
          <cell r="M250"/>
          <cell r="N250"/>
          <cell r="O250"/>
          <cell r="Q250">
            <v>1.72E-2</v>
          </cell>
          <cell r="R250">
            <v>1.8800000000000001E-2</v>
          </cell>
          <cell r="S250">
            <v>2.1000000000000001E-2</v>
          </cell>
          <cell r="T250">
            <v>2.3E-2</v>
          </cell>
          <cell r="U250">
            <v>2.58E-2</v>
          </cell>
          <cell r="V250">
            <v>2.5000000000000001E-2</v>
          </cell>
          <cell r="W250">
            <v>2.4799999999999999E-2</v>
          </cell>
          <cell r="X250">
            <v>2.53E-2</v>
          </cell>
          <cell r="Y250"/>
          <cell r="Z250"/>
          <cell r="AA250"/>
          <cell r="AB250"/>
        </row>
        <row r="251">
          <cell r="A251" t="str">
            <v>C0841004</v>
          </cell>
          <cell r="B251" t="str">
            <v>PCT Type B Trouble Report Rate (BBT)</v>
          </cell>
          <cell r="C251" t="str">
            <v>2.17%</v>
          </cell>
          <cell r="D251">
            <v>2.6100000000000002E-2</v>
          </cell>
          <cell r="E251">
            <v>8.3999999999999995E-3</v>
          </cell>
          <cell r="F251">
            <v>1.15E-2</v>
          </cell>
          <cell r="G251">
            <v>1.9900000000000001E-2</v>
          </cell>
          <cell r="H251">
            <v>3.4599999999999999E-2</v>
          </cell>
          <cell r="I251">
            <v>1.9900000000000001E-2</v>
          </cell>
          <cell r="J251">
            <v>1.9800000000000002E-2</v>
          </cell>
          <cell r="K251">
            <v>2.3E-2</v>
          </cell>
          <cell r="L251"/>
          <cell r="M251"/>
          <cell r="N251"/>
          <cell r="O251"/>
          <cell r="Q251">
            <v>2.6100000000000002E-2</v>
          </cell>
          <cell r="R251">
            <v>1.72E-2</v>
          </cell>
          <cell r="S251">
            <v>1.5299999999999999E-2</v>
          </cell>
          <cell r="T251">
            <v>1.6500000000000001E-2</v>
          </cell>
          <cell r="U251">
            <v>2.01E-2</v>
          </cell>
          <cell r="V251">
            <v>2.01E-2</v>
          </cell>
          <cell r="W251">
            <v>0.02</v>
          </cell>
          <cell r="X251">
            <v>2.0400000000000001E-2</v>
          </cell>
          <cell r="Y251"/>
          <cell r="Z251"/>
          <cell r="AA251"/>
          <cell r="AB251"/>
        </row>
        <row r="252">
          <cell r="A252" t="str">
            <v>C0842004</v>
          </cell>
          <cell r="B252" t="str">
            <v>PCT Type B Trouble Report Rate (CWT)</v>
          </cell>
          <cell r="C252" t="str">
            <v>3.22%</v>
          </cell>
          <cell r="D252">
            <v>1.11E-2</v>
          </cell>
          <cell r="E252">
            <v>2.29E-2</v>
          </cell>
          <cell r="F252">
            <v>2.29E-2</v>
          </cell>
          <cell r="G252">
            <v>1.04E-2</v>
          </cell>
          <cell r="H252">
            <v>2.52E-2</v>
          </cell>
          <cell r="I252">
            <v>1.41E-2</v>
          </cell>
          <cell r="J252">
            <v>2.4400000000000002E-2</v>
          </cell>
          <cell r="K252">
            <v>3.6299999999999999E-2</v>
          </cell>
          <cell r="L252"/>
          <cell r="M252"/>
          <cell r="N252"/>
          <cell r="O252"/>
          <cell r="Q252">
            <v>1.11E-2</v>
          </cell>
          <cell r="R252">
            <v>1.7000000000000001E-2</v>
          </cell>
          <cell r="S252">
            <v>1.9E-2</v>
          </cell>
          <cell r="T252">
            <v>1.6799999999999999E-2</v>
          </cell>
          <cell r="U252">
            <v>1.8499999999999999E-2</v>
          </cell>
          <cell r="V252">
            <v>1.78E-2</v>
          </cell>
          <cell r="W252">
            <v>1.8700000000000001E-2</v>
          </cell>
          <cell r="X252">
            <v>2.0899999999999998E-2</v>
          </cell>
          <cell r="Y252"/>
          <cell r="Z252"/>
          <cell r="AA252"/>
          <cell r="AB252"/>
        </row>
        <row r="253">
          <cell r="A253" t="str">
            <v>C0843004</v>
          </cell>
          <cell r="B253" t="str">
            <v>PCT Type B Trouble Report Rate (LTP1)</v>
          </cell>
          <cell r="C253" t="str">
            <v>1.69%</v>
          </cell>
          <cell r="D253">
            <v>1.4500000000000001E-2</v>
          </cell>
          <cell r="E253">
            <v>1.54E-2</v>
          </cell>
          <cell r="F253">
            <v>1.2E-2</v>
          </cell>
          <cell r="G253">
            <v>1.34E-2</v>
          </cell>
          <cell r="H253">
            <v>3.8399999999999997E-2</v>
          </cell>
          <cell r="I253">
            <v>2.2499999999999999E-2</v>
          </cell>
          <cell r="J253">
            <v>2.4500000000000001E-2</v>
          </cell>
          <cell r="K253">
            <v>1.7399999999999999E-2</v>
          </cell>
          <cell r="L253"/>
          <cell r="M253"/>
          <cell r="N253"/>
          <cell r="O253"/>
          <cell r="Q253">
            <v>1.4500000000000001E-2</v>
          </cell>
          <cell r="R253">
            <v>1.49E-2</v>
          </cell>
          <cell r="S253">
            <v>1.3899999999999999E-2</v>
          </cell>
          <cell r="T253">
            <v>1.38E-2</v>
          </cell>
          <cell r="U253">
            <v>1.8700000000000001E-2</v>
          </cell>
          <cell r="V253">
            <v>1.9400000000000001E-2</v>
          </cell>
          <cell r="W253">
            <v>2.01E-2</v>
          </cell>
          <cell r="X253">
            <v>1.9800000000000002E-2</v>
          </cell>
          <cell r="Y253"/>
          <cell r="Z253"/>
          <cell r="AA253"/>
          <cell r="AB253"/>
        </row>
        <row r="254">
          <cell r="A254" t="str">
            <v>C0844004</v>
          </cell>
          <cell r="B254" t="str">
            <v>PCT Type B Trouble Report Rate (NTB)</v>
          </cell>
          <cell r="C254" t="str">
            <v>2.35%</v>
          </cell>
          <cell r="D254">
            <v>1.3899999999999999E-2</v>
          </cell>
          <cell r="E254">
            <v>1.5299999999999999E-2</v>
          </cell>
          <cell r="F254">
            <v>4.1700000000000001E-2</v>
          </cell>
          <cell r="G254">
            <v>3.2899999999999999E-2</v>
          </cell>
          <cell r="H254">
            <v>2.12E-2</v>
          </cell>
          <cell r="I254">
            <v>1.83E-2</v>
          </cell>
          <cell r="J254">
            <v>1.9E-2</v>
          </cell>
          <cell r="K254">
            <v>1.17E-2</v>
          </cell>
          <cell r="L254"/>
          <cell r="M254"/>
          <cell r="N254"/>
          <cell r="O254"/>
          <cell r="Q254">
            <v>1.3899999999999999E-2</v>
          </cell>
          <cell r="R254">
            <v>1.46E-2</v>
          </cell>
          <cell r="S254">
            <v>2.3599999999999999E-2</v>
          </cell>
          <cell r="T254">
            <v>2.5999999999999999E-2</v>
          </cell>
          <cell r="U254">
            <v>2.5000000000000001E-2</v>
          </cell>
          <cell r="V254">
            <v>2.3900000000000001E-2</v>
          </cell>
          <cell r="W254">
            <v>2.3199999999999998E-2</v>
          </cell>
          <cell r="X254">
            <v>2.18E-2</v>
          </cell>
          <cell r="Y254"/>
          <cell r="Z254"/>
          <cell r="AA254"/>
          <cell r="AB254"/>
        </row>
        <row r="255">
          <cell r="A255" t="str">
            <v>C0845004</v>
          </cell>
          <cell r="B255" t="str">
            <v>PCT Type B Trouble Report Rate (NWW)</v>
          </cell>
          <cell r="C255" t="str">
            <v>3.97%</v>
          </cell>
          <cell r="D255">
            <v>0.02</v>
          </cell>
          <cell r="E255">
            <v>3.1800000000000002E-2</v>
          </cell>
          <cell r="F255">
            <v>3.4299999999999997E-2</v>
          </cell>
          <cell r="G255">
            <v>6.7000000000000004E-2</v>
          </cell>
          <cell r="H255">
            <v>5.8299999999999998E-2</v>
          </cell>
          <cell r="I255">
            <v>2.0500000000000001E-2</v>
          </cell>
          <cell r="J255">
            <v>1.9199999999999998E-2</v>
          </cell>
          <cell r="K255">
            <v>4.41E-2</v>
          </cell>
          <cell r="L255"/>
          <cell r="M255"/>
          <cell r="N255"/>
          <cell r="O255"/>
          <cell r="Q255">
            <v>0.02</v>
          </cell>
          <cell r="R255">
            <v>2.5899999999999999E-2</v>
          </cell>
          <cell r="S255">
            <v>2.87E-2</v>
          </cell>
          <cell r="T255">
            <v>3.8300000000000001E-2</v>
          </cell>
          <cell r="U255">
            <v>4.2299999999999997E-2</v>
          </cell>
          <cell r="V255">
            <v>3.8699999999999998E-2</v>
          </cell>
          <cell r="W255">
            <v>3.5900000000000001E-2</v>
          </cell>
          <cell r="X255">
            <v>3.6900000000000002E-2</v>
          </cell>
          <cell r="Y255"/>
          <cell r="Z255"/>
          <cell r="AA255"/>
          <cell r="AB255"/>
        </row>
        <row r="256">
          <cell r="A256" t="str">
            <v>C0846004</v>
          </cell>
          <cell r="B256" t="str">
            <v>PCT Type B Trouble Report Rate (PKK)</v>
          </cell>
          <cell r="C256" t="str">
            <v>3.65%</v>
          </cell>
          <cell r="D256">
            <v>2.1399999999999999E-2</v>
          </cell>
          <cell r="E256">
            <v>2.5999999999999999E-2</v>
          </cell>
          <cell r="F256">
            <v>3.1300000000000001E-2</v>
          </cell>
          <cell r="G256">
            <v>2.98E-2</v>
          </cell>
          <cell r="H256">
            <v>3.8899999999999997E-2</v>
          </cell>
          <cell r="I256">
            <v>2.7699999999999999E-2</v>
          </cell>
          <cell r="J256">
            <v>3.4599999999999999E-2</v>
          </cell>
          <cell r="K256">
            <v>4.2999999999999997E-2</v>
          </cell>
          <cell r="L256"/>
          <cell r="M256"/>
          <cell r="N256"/>
          <cell r="O256"/>
          <cell r="Q256">
            <v>2.1399999999999999E-2</v>
          </cell>
          <cell r="R256">
            <v>2.3699999999999999E-2</v>
          </cell>
          <cell r="S256">
            <v>2.6200000000000001E-2</v>
          </cell>
          <cell r="T256">
            <v>2.7099999999999999E-2</v>
          </cell>
          <cell r="U256">
            <v>2.9499999999999998E-2</v>
          </cell>
          <cell r="V256">
            <v>2.92E-2</v>
          </cell>
          <cell r="W256">
            <v>0.03</v>
          </cell>
          <cell r="X256">
            <v>3.1600000000000003E-2</v>
          </cell>
          <cell r="Y256"/>
          <cell r="Z256"/>
          <cell r="AA256"/>
          <cell r="AB256"/>
        </row>
        <row r="257">
          <cell r="A257" t="str">
            <v>C0847004</v>
          </cell>
          <cell r="B257" t="str">
            <v>PCT Type B Trouble Report Rate (PTT)</v>
          </cell>
          <cell r="C257" t="str">
            <v>2.80%</v>
          </cell>
          <cell r="D257">
            <v>1.72E-2</v>
          </cell>
          <cell r="E257">
            <v>2.0400000000000001E-2</v>
          </cell>
          <cell r="F257">
            <v>2.5399999999999999E-2</v>
          </cell>
          <cell r="G257">
            <v>2.92E-2</v>
          </cell>
          <cell r="H257">
            <v>3.6999999999999998E-2</v>
          </cell>
          <cell r="I257">
            <v>2.07E-2</v>
          </cell>
          <cell r="J257">
            <v>2.3599999999999999E-2</v>
          </cell>
          <cell r="K257">
            <v>2.8899999999999999E-2</v>
          </cell>
          <cell r="L257"/>
          <cell r="M257"/>
          <cell r="N257"/>
          <cell r="O257"/>
          <cell r="Q257">
            <v>1.72E-2</v>
          </cell>
          <cell r="R257">
            <v>1.8800000000000001E-2</v>
          </cell>
          <cell r="S257">
            <v>2.1000000000000001E-2</v>
          </cell>
          <cell r="T257">
            <v>2.3E-2</v>
          </cell>
          <cell r="U257">
            <v>2.58E-2</v>
          </cell>
          <cell r="V257">
            <v>2.5000000000000001E-2</v>
          </cell>
          <cell r="W257">
            <v>2.4799999999999999E-2</v>
          </cell>
          <cell r="X257">
            <v>2.53E-2</v>
          </cell>
          <cell r="Y257"/>
          <cell r="Z257"/>
          <cell r="AA257"/>
          <cell r="AB257"/>
        </row>
        <row r="258">
          <cell r="A258" t="str">
            <v>C0850003</v>
          </cell>
          <cell r="B258" t="str">
            <v>PCT Fault Rate Type B (Region 5)</v>
          </cell>
          <cell r="C258" t="str">
            <v>2.05%</v>
          </cell>
          <cell r="D258">
            <v>1.38E-2</v>
          </cell>
          <cell r="E258">
            <v>1.54E-2</v>
          </cell>
          <cell r="F258">
            <v>1.35E-2</v>
          </cell>
          <cell r="G258">
            <v>2.2599999999999999E-2</v>
          </cell>
          <cell r="H258">
            <v>2.0400000000000001E-2</v>
          </cell>
          <cell r="I258">
            <v>1.84E-2</v>
          </cell>
          <cell r="J258">
            <v>2.24E-2</v>
          </cell>
          <cell r="K258">
            <v>1.9699999999999999E-2</v>
          </cell>
          <cell r="L258"/>
          <cell r="M258"/>
          <cell r="N258"/>
          <cell r="O258"/>
          <cell r="Q258">
            <v>1.38E-2</v>
          </cell>
          <cell r="R258">
            <v>1.46E-2</v>
          </cell>
          <cell r="S258">
            <v>1.4200000000000001E-2</v>
          </cell>
          <cell r="T258">
            <v>1.6299999999999999E-2</v>
          </cell>
          <cell r="U258">
            <v>1.7100000000000001E-2</v>
          </cell>
          <cell r="V258">
            <v>1.7299999999999999E-2</v>
          </cell>
          <cell r="W258">
            <v>1.8100000000000002E-2</v>
          </cell>
          <cell r="X258">
            <v>1.83E-2</v>
          </cell>
          <cell r="Y258"/>
          <cell r="Z258"/>
          <cell r="AA258"/>
          <cell r="AB258"/>
        </row>
        <row r="259">
          <cell r="A259" t="str">
            <v>C0851004</v>
          </cell>
          <cell r="B259" t="str">
            <v>PCT Type B Trouble Report Rate (BGT)</v>
          </cell>
          <cell r="C259" t="str">
            <v>2.95%</v>
          </cell>
          <cell r="D259">
            <v>1.37E-2</v>
          </cell>
          <cell r="E259">
            <v>1.3299999999999999E-2</v>
          </cell>
          <cell r="F259">
            <v>2.3599999999999999E-2</v>
          </cell>
          <cell r="G259">
            <v>4.4600000000000001E-2</v>
          </cell>
          <cell r="H259">
            <v>2.9000000000000001E-2</v>
          </cell>
          <cell r="I259">
            <v>2.4799999999999999E-2</v>
          </cell>
          <cell r="J259">
            <v>3.5099999999999999E-2</v>
          </cell>
          <cell r="K259">
            <v>2.7799999999999998E-2</v>
          </cell>
          <cell r="L259"/>
          <cell r="M259"/>
          <cell r="N259"/>
          <cell r="O259"/>
          <cell r="Q259">
            <v>1.37E-2</v>
          </cell>
          <cell r="R259">
            <v>1.35E-2</v>
          </cell>
          <cell r="S259">
            <v>1.6899999999999998E-2</v>
          </cell>
          <cell r="T259">
            <v>2.3800000000000002E-2</v>
          </cell>
          <cell r="U259">
            <v>2.4899999999999999E-2</v>
          </cell>
          <cell r="V259">
            <v>2.4799999999999999E-2</v>
          </cell>
          <cell r="W259">
            <v>2.63E-2</v>
          </cell>
          <cell r="X259">
            <v>2.6499999999999999E-2</v>
          </cell>
          <cell r="Y259"/>
          <cell r="Z259"/>
          <cell r="AA259"/>
          <cell r="AB259"/>
        </row>
        <row r="260">
          <cell r="A260" t="str">
            <v>C0852004</v>
          </cell>
          <cell r="B260" t="str">
            <v>PCT Type B Trouble Report Rate (EKC)</v>
          </cell>
          <cell r="C260" t="str">
            <v>2.28%</v>
          </cell>
          <cell r="D260">
            <v>9.5999999999999992E-3</v>
          </cell>
          <cell r="E260">
            <v>1.49E-2</v>
          </cell>
          <cell r="F260">
            <v>8.6999999999999994E-3</v>
          </cell>
          <cell r="G260">
            <v>1.2200000000000001E-2</v>
          </cell>
          <cell r="H260">
            <v>1.4E-2</v>
          </cell>
          <cell r="I260">
            <v>1.4E-2</v>
          </cell>
          <cell r="J260">
            <v>1.2200000000000001E-2</v>
          </cell>
          <cell r="K260">
            <v>1.83E-2</v>
          </cell>
          <cell r="L260"/>
          <cell r="M260"/>
          <cell r="N260"/>
          <cell r="O260"/>
          <cell r="Q260">
            <v>9.5999999999999992E-3</v>
          </cell>
          <cell r="R260">
            <v>1.2200000000000001E-2</v>
          </cell>
          <cell r="S260">
            <v>1.11E-2</v>
          </cell>
          <cell r="T260">
            <v>1.14E-2</v>
          </cell>
          <cell r="U260">
            <v>1.1900000000000001E-2</v>
          </cell>
          <cell r="V260">
            <v>1.2200000000000001E-2</v>
          </cell>
          <cell r="W260">
            <v>1.2200000000000001E-2</v>
          </cell>
          <cell r="X260">
            <v>1.2999999999999999E-2</v>
          </cell>
          <cell r="Y260"/>
          <cell r="Z260"/>
          <cell r="AA260"/>
          <cell r="AB260"/>
        </row>
        <row r="261">
          <cell r="A261" t="str">
            <v>C0853004</v>
          </cell>
          <cell r="B261" t="str">
            <v>PCT Type B Trouble Report Rate (LTY)</v>
          </cell>
          <cell r="C261" t="str">
            <v>1.14%</v>
          </cell>
          <cell r="D261">
            <v>5.5999999999999999E-3</v>
          </cell>
          <cell r="E261">
            <v>9.4999999999999998E-3</v>
          </cell>
          <cell r="F261">
            <v>3.2000000000000002E-3</v>
          </cell>
          <cell r="G261">
            <v>3.2000000000000002E-3</v>
          </cell>
          <cell r="H261">
            <v>2.5399999999999999E-2</v>
          </cell>
          <cell r="I261">
            <v>7.1000000000000004E-3</v>
          </cell>
          <cell r="J261">
            <v>9.4999999999999998E-3</v>
          </cell>
          <cell r="K261">
            <v>5.5999999999999999E-3</v>
          </cell>
          <cell r="L261"/>
          <cell r="M261"/>
          <cell r="N261"/>
          <cell r="O261"/>
          <cell r="Q261">
            <v>5.5999999999999999E-3</v>
          </cell>
          <cell r="R261">
            <v>7.6E-3</v>
          </cell>
          <cell r="S261">
            <v>6.1000000000000004E-3</v>
          </cell>
          <cell r="T261">
            <v>5.4000000000000003E-3</v>
          </cell>
          <cell r="U261">
            <v>9.4000000000000004E-3</v>
          </cell>
          <cell r="V261">
            <v>8.9999999999999993E-3</v>
          </cell>
          <cell r="W261">
            <v>9.1000000000000004E-3</v>
          </cell>
          <cell r="X261">
            <v>8.6E-3</v>
          </cell>
          <cell r="Y261"/>
          <cell r="Z261"/>
          <cell r="AA261"/>
          <cell r="AB261"/>
        </row>
        <row r="262">
          <cell r="A262" t="str">
            <v>C0854004</v>
          </cell>
          <cell r="B262" t="str">
            <v>PCT Type B Trouble Report Rate (NGK)</v>
          </cell>
          <cell r="C262" t="str">
            <v>2.05%</v>
          </cell>
          <cell r="D262">
            <v>1.38E-2</v>
          </cell>
          <cell r="E262">
            <v>1.54E-2</v>
          </cell>
          <cell r="F262">
            <v>1.35E-2</v>
          </cell>
          <cell r="G262">
            <v>2.2599999999999999E-2</v>
          </cell>
          <cell r="H262">
            <v>2.0400000000000001E-2</v>
          </cell>
          <cell r="I262">
            <v>1.84E-2</v>
          </cell>
          <cell r="J262">
            <v>2.24E-2</v>
          </cell>
          <cell r="K262">
            <v>1.9699999999999999E-2</v>
          </cell>
          <cell r="L262"/>
          <cell r="M262"/>
          <cell r="N262"/>
          <cell r="O262"/>
          <cell r="Q262">
            <v>1.38E-2</v>
          </cell>
          <cell r="R262">
            <v>1.46E-2</v>
          </cell>
          <cell r="S262">
            <v>1.4200000000000001E-2</v>
          </cell>
          <cell r="T262">
            <v>1.6299999999999999E-2</v>
          </cell>
          <cell r="U262">
            <v>1.7100000000000001E-2</v>
          </cell>
          <cell r="V262">
            <v>1.7299999999999999E-2</v>
          </cell>
          <cell r="W262">
            <v>1.8100000000000002E-2</v>
          </cell>
          <cell r="X262">
            <v>1.83E-2</v>
          </cell>
          <cell r="Y262"/>
          <cell r="Z262"/>
          <cell r="AA262"/>
          <cell r="AB262"/>
        </row>
        <row r="263">
          <cell r="A263" t="str">
            <v>C0855004</v>
          </cell>
          <cell r="B263" t="str">
            <v>PCT Type B Trouble Report Rate (PPG)</v>
          </cell>
          <cell r="C263" t="str">
            <v>1.41%</v>
          </cell>
          <cell r="D263">
            <v>1.5599999999999999E-2</v>
          </cell>
          <cell r="E263">
            <v>7.7999999999999996E-3</v>
          </cell>
          <cell r="F263">
            <v>1.8200000000000001E-2</v>
          </cell>
          <cell r="G263">
            <v>1.04E-2</v>
          </cell>
          <cell r="H263">
            <v>1.17E-2</v>
          </cell>
          <cell r="I263">
            <v>2.3300000000000001E-2</v>
          </cell>
          <cell r="J263">
            <v>2.1999999999999999E-2</v>
          </cell>
          <cell r="K263">
            <v>2.1999999999999999E-2</v>
          </cell>
          <cell r="L263"/>
          <cell r="M263"/>
          <cell r="N263"/>
          <cell r="O263"/>
          <cell r="Q263">
            <v>1.5599999999999999E-2</v>
          </cell>
          <cell r="R263">
            <v>1.17E-2</v>
          </cell>
          <cell r="S263">
            <v>1.38E-2</v>
          </cell>
          <cell r="T263">
            <v>1.2999999999999999E-2</v>
          </cell>
          <cell r="U263">
            <v>1.2699999999999999E-2</v>
          </cell>
          <cell r="V263">
            <v>1.4500000000000001E-2</v>
          </cell>
          <cell r="W263">
            <v>1.5599999999999999E-2</v>
          </cell>
          <cell r="X263">
            <v>1.6400000000000001E-2</v>
          </cell>
          <cell r="Y263"/>
          <cell r="Z263"/>
          <cell r="AA263"/>
          <cell r="AB263"/>
        </row>
        <row r="264">
          <cell r="A264" t="str">
            <v>C0856004</v>
          </cell>
          <cell r="B264" t="str">
            <v>PCT Type B Trouble Report Rate (PSN)</v>
          </cell>
          <cell r="C264" t="str">
            <v>1.74%</v>
          </cell>
          <cell r="D264">
            <v>2.4E-2</v>
          </cell>
          <cell r="E264">
            <v>6.4000000000000003E-3</v>
          </cell>
          <cell r="F264">
            <v>1.3599999999999999E-2</v>
          </cell>
          <cell r="G264">
            <v>8.8000000000000005E-3</v>
          </cell>
          <cell r="H264">
            <v>6.4000000000000003E-3</v>
          </cell>
          <cell r="I264">
            <v>1.44E-2</v>
          </cell>
          <cell r="J264">
            <v>2.3900000000000001E-2</v>
          </cell>
          <cell r="K264">
            <v>2.23E-2</v>
          </cell>
          <cell r="L264"/>
          <cell r="M264"/>
          <cell r="N264"/>
          <cell r="O264"/>
          <cell r="Q264">
            <v>2.4E-2</v>
          </cell>
          <cell r="R264">
            <v>1.52E-2</v>
          </cell>
          <cell r="S264">
            <v>1.46E-2</v>
          </cell>
          <cell r="T264">
            <v>1.32E-2</v>
          </cell>
          <cell r="U264">
            <v>1.18E-2</v>
          </cell>
          <cell r="V264">
            <v>1.2200000000000001E-2</v>
          </cell>
          <cell r="W264">
            <v>1.3899999999999999E-2</v>
          </cell>
          <cell r="X264">
            <v>1.4999999999999999E-2</v>
          </cell>
          <cell r="Y264"/>
          <cell r="Z264"/>
          <cell r="AA264"/>
          <cell r="AB264"/>
        </row>
        <row r="265">
          <cell r="A265" t="str">
            <v>C0857004</v>
          </cell>
          <cell r="B265" t="str">
            <v>PCT Type B Trouble Report Rate (RBN)</v>
          </cell>
          <cell r="C265" t="str">
            <v>1.66%</v>
          </cell>
          <cell r="D265">
            <v>1.21E-2</v>
          </cell>
          <cell r="E265">
            <v>7.7000000000000002E-3</v>
          </cell>
          <cell r="F265">
            <v>9.7999999999999997E-3</v>
          </cell>
          <cell r="G265">
            <v>1.41E-2</v>
          </cell>
          <cell r="H265">
            <v>9.7999999999999997E-3</v>
          </cell>
          <cell r="I265">
            <v>2.2800000000000001E-2</v>
          </cell>
          <cell r="J265">
            <v>1.52E-2</v>
          </cell>
          <cell r="K265">
            <v>8.6999999999999994E-3</v>
          </cell>
          <cell r="L265"/>
          <cell r="M265"/>
          <cell r="N265"/>
          <cell r="O265"/>
          <cell r="Q265">
            <v>1.21E-2</v>
          </cell>
          <cell r="R265">
            <v>9.9000000000000008E-3</v>
          </cell>
          <cell r="S265">
            <v>9.9000000000000008E-3</v>
          </cell>
          <cell r="T265">
            <v>1.09E-2</v>
          </cell>
          <cell r="U265">
            <v>1.0699999999999999E-2</v>
          </cell>
          <cell r="V265">
            <v>1.2699999999999999E-2</v>
          </cell>
          <cell r="W265">
            <v>1.3100000000000001E-2</v>
          </cell>
          <cell r="X265">
            <v>1.2500000000000001E-2</v>
          </cell>
          <cell r="Y265"/>
          <cell r="Z265"/>
          <cell r="AA265"/>
          <cell r="AB265"/>
        </row>
        <row r="266">
          <cell r="A266" t="str">
            <v>C0858004</v>
          </cell>
          <cell r="B266" t="str">
            <v>PCT Type B Trouble Report Rate (TNB)</v>
          </cell>
          <cell r="C266" t="str">
            <v>1.93%</v>
          </cell>
          <cell r="D266">
            <v>1.52E-2</v>
          </cell>
          <cell r="E266">
            <v>3.5499999999999997E-2</v>
          </cell>
          <cell r="F266">
            <v>9.1000000000000004E-3</v>
          </cell>
          <cell r="G266">
            <v>2.9399999999999999E-2</v>
          </cell>
          <cell r="H266">
            <v>2.7300000000000001E-2</v>
          </cell>
          <cell r="I266">
            <v>1.8200000000000001E-2</v>
          </cell>
          <cell r="J266">
            <v>2.1899999999999999E-2</v>
          </cell>
          <cell r="K266">
            <v>2.1399999999999999E-2</v>
          </cell>
          <cell r="L266"/>
          <cell r="M266"/>
          <cell r="N266"/>
          <cell r="O266"/>
          <cell r="Q266">
            <v>1.52E-2</v>
          </cell>
          <cell r="R266">
            <v>2.5399999999999999E-2</v>
          </cell>
          <cell r="S266">
            <v>1.9900000000000001E-2</v>
          </cell>
          <cell r="T266">
            <v>2.23E-2</v>
          </cell>
          <cell r="U266">
            <v>2.3300000000000001E-2</v>
          </cell>
          <cell r="V266">
            <v>2.24E-2</v>
          </cell>
          <cell r="W266">
            <v>2.24E-2</v>
          </cell>
          <cell r="X266">
            <v>2.2200000000000001E-2</v>
          </cell>
          <cell r="Y266"/>
          <cell r="Z266"/>
          <cell r="AA266"/>
          <cell r="AB266"/>
        </row>
        <row r="267">
          <cell r="A267" t="str">
            <v>C0900001</v>
          </cell>
          <cell r="B267" t="str">
            <v>DDN Fault Rate "Type B"</v>
          </cell>
          <cell r="C267" t="str">
            <v>3.00%</v>
          </cell>
          <cell r="D267">
            <v>2.2800000000000001E-2</v>
          </cell>
          <cell r="E267">
            <v>2.52E-2</v>
          </cell>
          <cell r="F267">
            <v>2.7699999999999999E-2</v>
          </cell>
          <cell r="G267">
            <v>3.2199999999999999E-2</v>
          </cell>
          <cell r="H267">
            <v>2.5000000000000001E-2</v>
          </cell>
          <cell r="I267">
            <v>0.02</v>
          </cell>
          <cell r="J267">
            <v>2.0299999999999999E-2</v>
          </cell>
          <cell r="K267"/>
          <cell r="L267"/>
          <cell r="M267"/>
          <cell r="N267"/>
          <cell r="O267"/>
          <cell r="Q267">
            <v>2.2800000000000001E-2</v>
          </cell>
          <cell r="R267">
            <v>2.41E-2</v>
          </cell>
          <cell r="S267">
            <v>2.53E-2</v>
          </cell>
          <cell r="T267">
            <v>2.7199999999999998E-2</v>
          </cell>
          <cell r="U267">
            <v>2.6700000000000002E-2</v>
          </cell>
          <cell r="V267">
            <v>2.5399999999999999E-2</v>
          </cell>
          <cell r="W267">
            <v>2.47E-2</v>
          </cell>
          <cell r="X267"/>
          <cell r="Y267"/>
          <cell r="Z267"/>
          <cell r="AA267"/>
          <cell r="AB267"/>
        </row>
        <row r="268">
          <cell r="A268" t="str">
            <v>C1000001</v>
          </cell>
          <cell r="B268" t="str">
            <v>DDN Mean Time to Restore "Type B" (4 Hr)</v>
          </cell>
          <cell r="C268" t="str">
            <v>95.00%</v>
          </cell>
          <cell r="D268">
            <v>0.95099999999999996</v>
          </cell>
          <cell r="E268">
            <v>0.93899999999999995</v>
          </cell>
          <cell r="F268">
            <v>0.9698</v>
          </cell>
          <cell r="G268">
            <v>0.98970000000000002</v>
          </cell>
          <cell r="H268">
            <v>0.98829999999999996</v>
          </cell>
          <cell r="I268">
            <v>0.93830000000000002</v>
          </cell>
          <cell r="J268">
            <v>0.95299999999999996</v>
          </cell>
          <cell r="K268"/>
          <cell r="L268"/>
          <cell r="M268"/>
          <cell r="N268"/>
          <cell r="O268"/>
          <cell r="Q268">
            <v>0.95099999999999996</v>
          </cell>
          <cell r="R268">
            <v>0.9456</v>
          </cell>
          <cell r="S268">
            <v>0.9516</v>
          </cell>
          <cell r="T268">
            <v>0.9577</v>
          </cell>
          <cell r="U268">
            <v>0.96309999999999996</v>
          </cell>
          <cell r="V268">
            <v>0.96</v>
          </cell>
          <cell r="W268">
            <v>0.95899999999999996</v>
          </cell>
          <cell r="X268"/>
          <cell r="Y268"/>
          <cell r="Z268"/>
          <cell r="AA268"/>
          <cell r="AB268"/>
        </row>
        <row r="269">
          <cell r="A269" t="str">
            <v>C1010003</v>
          </cell>
          <cell r="B269" t="str">
            <v>DDN Mean Time to Restore "Type B" (4 Hr) (Region 1)</v>
          </cell>
          <cell r="C269" t="str">
            <v>95.00%</v>
          </cell>
          <cell r="D269">
            <v>0.92630000000000001</v>
          </cell>
          <cell r="E269">
            <v>0.99150000000000005</v>
          </cell>
          <cell r="F269">
            <v>0.98980000000000001</v>
          </cell>
          <cell r="G269">
            <v>0.99199999999999999</v>
          </cell>
          <cell r="H269">
            <v>0.98499999999999999</v>
          </cell>
          <cell r="I269">
            <v>0.88939999999999997</v>
          </cell>
          <cell r="J269">
            <v>0.9536</v>
          </cell>
          <cell r="K269"/>
          <cell r="L269"/>
          <cell r="M269"/>
          <cell r="N269"/>
          <cell r="O269"/>
          <cell r="Q269">
            <v>0.92630000000000001</v>
          </cell>
          <cell r="R269">
            <v>0.95650000000000002</v>
          </cell>
          <cell r="S269">
            <v>0.96579999999999999</v>
          </cell>
          <cell r="T269">
            <v>0.96860000000000002</v>
          </cell>
          <cell r="U269">
            <v>0.97160000000000002</v>
          </cell>
          <cell r="V269">
            <v>0.96130000000000004</v>
          </cell>
          <cell r="W269">
            <v>0.96009999999999995</v>
          </cell>
          <cell r="X269"/>
          <cell r="Y269"/>
          <cell r="Z269"/>
          <cell r="AA269"/>
          <cell r="AB269"/>
        </row>
        <row r="270">
          <cell r="A270" t="str">
            <v>C1020003</v>
          </cell>
          <cell r="B270" t="str">
            <v>DDN Mean Time to Restore "Type B" (4 Hr) (Region 2)</v>
          </cell>
          <cell r="C270" t="str">
            <v>95.00%</v>
          </cell>
          <cell r="D270">
            <v>0.91359999999999997</v>
          </cell>
          <cell r="E270">
            <v>0.76070000000000004</v>
          </cell>
          <cell r="F270">
            <v>0.98180000000000001</v>
          </cell>
          <cell r="G270">
            <v>0.96719999999999995</v>
          </cell>
          <cell r="H270">
            <v>0.97330000000000005</v>
          </cell>
          <cell r="I270">
            <v>0.96430000000000005</v>
          </cell>
          <cell r="J270">
            <v>0.92859999999999998</v>
          </cell>
          <cell r="K270"/>
          <cell r="L270"/>
          <cell r="M270"/>
          <cell r="N270"/>
          <cell r="O270"/>
          <cell r="Q270">
            <v>0.91359999999999997</v>
          </cell>
          <cell r="R270">
            <v>0.82320000000000004</v>
          </cell>
          <cell r="S270">
            <v>0.85770000000000002</v>
          </cell>
          <cell r="T270">
            <v>0.879</v>
          </cell>
          <cell r="U270">
            <v>0.8972</v>
          </cell>
          <cell r="V270">
            <v>0.90559999999999996</v>
          </cell>
          <cell r="W270">
            <v>0.90820000000000001</v>
          </cell>
          <cell r="X270"/>
          <cell r="Y270"/>
          <cell r="Z270"/>
          <cell r="AA270"/>
          <cell r="AB270"/>
        </row>
        <row r="271">
          <cell r="A271" t="str">
            <v>C1030003</v>
          </cell>
          <cell r="B271" t="str">
            <v>DDN Mean Time to Restore "Type B" (4 Hr) (Region 3)</v>
          </cell>
          <cell r="C271" t="str">
            <v>95.00%</v>
          </cell>
          <cell r="D271">
            <v>0.97960000000000003</v>
          </cell>
          <cell r="E271">
            <v>0.89290000000000003</v>
          </cell>
          <cell r="F271">
            <v>0.79490000000000005</v>
          </cell>
          <cell r="G271">
            <v>0.98280000000000001</v>
          </cell>
          <cell r="H271">
            <v>1</v>
          </cell>
          <cell r="I271">
            <v>1</v>
          </cell>
          <cell r="J271">
            <v>0.98309999999999997</v>
          </cell>
          <cell r="K271"/>
          <cell r="L271"/>
          <cell r="M271"/>
          <cell r="N271"/>
          <cell r="O271"/>
          <cell r="Q271">
            <v>0.97960000000000003</v>
          </cell>
          <cell r="R271">
            <v>0.94810000000000005</v>
          </cell>
          <cell r="S271">
            <v>0.89659999999999995</v>
          </cell>
          <cell r="T271">
            <v>0.92530000000000001</v>
          </cell>
          <cell r="U271">
            <v>0.93979999999999997</v>
          </cell>
          <cell r="V271">
            <v>0.94879999999999998</v>
          </cell>
          <cell r="W271">
            <v>0.95530000000000004</v>
          </cell>
          <cell r="X271"/>
          <cell r="Y271"/>
          <cell r="Z271"/>
          <cell r="AA271"/>
          <cell r="AB271"/>
        </row>
        <row r="272">
          <cell r="A272" t="str">
            <v>C1040003</v>
          </cell>
          <cell r="B272" t="str">
            <v>DDN Mean Time to Restore "Type B" (4 Hr) (Region 4)</v>
          </cell>
          <cell r="C272" t="str">
            <v>95.00%</v>
          </cell>
          <cell r="D272">
            <v>0.99199999999999999</v>
          </cell>
          <cell r="E272">
            <v>0.93269999999999997</v>
          </cell>
          <cell r="F272">
            <v>0.95950000000000002</v>
          </cell>
          <cell r="G272">
            <v>1</v>
          </cell>
          <cell r="H272">
            <v>1</v>
          </cell>
          <cell r="I272">
            <v>1</v>
          </cell>
          <cell r="J272">
            <v>0.92859999999999998</v>
          </cell>
          <cell r="K272"/>
          <cell r="L272"/>
          <cell r="M272"/>
          <cell r="N272"/>
          <cell r="O272"/>
          <cell r="Q272">
            <v>0.99199999999999999</v>
          </cell>
          <cell r="R272">
            <v>0.97460000000000002</v>
          </cell>
          <cell r="S272">
            <v>0.97199999999999998</v>
          </cell>
          <cell r="T272">
            <v>0.97760000000000002</v>
          </cell>
          <cell r="U272">
            <v>0.98029999999999995</v>
          </cell>
          <cell r="V272">
            <v>0.98240000000000005</v>
          </cell>
          <cell r="W272">
            <v>0.9748</v>
          </cell>
          <cell r="X272"/>
          <cell r="Y272"/>
          <cell r="Z272"/>
          <cell r="AA272"/>
          <cell r="AB272"/>
        </row>
        <row r="273">
          <cell r="A273" t="str">
            <v>C1050003</v>
          </cell>
          <cell r="B273" t="str">
            <v>DDN Mean Time to Restore "Type B" (4 Hr) (Region 5)</v>
          </cell>
          <cell r="C273" t="str">
            <v>95.00%</v>
          </cell>
          <cell r="D273">
            <v>0.98</v>
          </cell>
          <cell r="E273">
            <v>0.98880000000000001</v>
          </cell>
          <cell r="F273">
            <v>1</v>
          </cell>
          <cell r="G273">
            <v>1</v>
          </cell>
          <cell r="H273">
            <v>1</v>
          </cell>
          <cell r="I273">
            <v>1</v>
          </cell>
          <cell r="J273">
            <v>1</v>
          </cell>
          <cell r="K273"/>
          <cell r="L273"/>
          <cell r="M273"/>
          <cell r="N273"/>
          <cell r="O273"/>
          <cell r="Q273">
            <v>0.98</v>
          </cell>
          <cell r="R273">
            <v>0.98560000000000003</v>
          </cell>
          <cell r="S273">
            <v>0.98839999999999995</v>
          </cell>
          <cell r="T273">
            <v>0.99039999999999995</v>
          </cell>
          <cell r="U273">
            <v>0.99250000000000005</v>
          </cell>
          <cell r="V273">
            <v>0.99319999999999997</v>
          </cell>
          <cell r="W273">
            <v>0.99409999999999998</v>
          </cell>
          <cell r="X273"/>
          <cell r="Y273"/>
          <cell r="Z273"/>
          <cell r="AA273"/>
          <cell r="AB273"/>
        </row>
        <row r="274">
          <cell r="A274" t="str">
            <v>C1100001</v>
          </cell>
          <cell r="B274" t="str">
            <v>Network Utilization: Call Completion</v>
          </cell>
          <cell r="C274" t="str">
            <v>63.00%</v>
          </cell>
          <cell r="D274">
            <v>0.64800000000000002</v>
          </cell>
          <cell r="E274">
            <v>0.64510000000000001</v>
          </cell>
          <cell r="F274">
            <v>0.64349999999999996</v>
          </cell>
          <cell r="G274">
            <v>0.63180000000000003</v>
          </cell>
          <cell r="H274">
            <v>0.62970000000000004</v>
          </cell>
          <cell r="I274">
            <v>0.64870000000000005</v>
          </cell>
          <cell r="J274">
            <v>0.6462</v>
          </cell>
          <cell r="K274"/>
          <cell r="L274"/>
          <cell r="M274"/>
          <cell r="N274"/>
          <cell r="O274"/>
          <cell r="Q274">
            <v>0.64800000000000002</v>
          </cell>
          <cell r="R274">
            <v>0.64670000000000005</v>
          </cell>
          <cell r="S274">
            <v>0.64549999999999996</v>
          </cell>
          <cell r="T274">
            <v>0.6421</v>
          </cell>
          <cell r="U274">
            <v>0.63939999999999997</v>
          </cell>
          <cell r="V274">
            <v>0.64090000000000003</v>
          </cell>
          <cell r="W274">
            <v>0.64170000000000005</v>
          </cell>
          <cell r="X274"/>
          <cell r="Y274"/>
          <cell r="Z274"/>
          <cell r="AA274"/>
          <cell r="AB274"/>
        </row>
        <row r="275">
          <cell r="A275" t="str">
            <v>C1200001</v>
          </cell>
          <cell r="B275" t="str">
            <v>% Installation Due Date Met: POTs</v>
          </cell>
          <cell r="C275" t="str">
            <v>97.50%</v>
          </cell>
          <cell r="D275">
            <v>0.98260000000000003</v>
          </cell>
          <cell r="E275">
            <v>0.95979999999999999</v>
          </cell>
          <cell r="F275">
            <v>0.94679999999999997</v>
          </cell>
          <cell r="G275">
            <v>0.94579999999999997</v>
          </cell>
          <cell r="H275">
            <v>0.93100000000000005</v>
          </cell>
          <cell r="I275">
            <v>0.96409999999999996</v>
          </cell>
          <cell r="J275">
            <v>0.97989999999999999</v>
          </cell>
          <cell r="K275"/>
          <cell r="L275"/>
          <cell r="M275"/>
          <cell r="N275"/>
          <cell r="O275"/>
          <cell r="Q275">
            <v>0.98260000000000003</v>
          </cell>
          <cell r="R275">
            <v>0.96850000000000003</v>
          </cell>
          <cell r="S275">
            <v>0.95979999999999999</v>
          </cell>
          <cell r="T275">
            <v>0.95650000000000002</v>
          </cell>
          <cell r="U275">
            <v>0.95220000000000005</v>
          </cell>
          <cell r="V275">
            <v>0.95399999999999996</v>
          </cell>
          <cell r="W275">
            <v>0.95709999999999995</v>
          </cell>
          <cell r="X275"/>
          <cell r="Y275"/>
          <cell r="Z275"/>
          <cell r="AA275"/>
          <cell r="AB275"/>
        </row>
        <row r="276">
          <cell r="A276" t="str">
            <v>C1211003</v>
          </cell>
          <cell r="B276" t="str">
            <v>% Installation Due Date Met: POTs (Business) (Region 1)</v>
          </cell>
          <cell r="C276" t="str">
            <v>97.50%</v>
          </cell>
          <cell r="D276">
            <v>0.99150000000000005</v>
          </cell>
          <cell r="E276">
            <v>0.94940000000000002</v>
          </cell>
          <cell r="F276">
            <v>0.96189999999999998</v>
          </cell>
          <cell r="G276">
            <v>0.96660000000000001</v>
          </cell>
          <cell r="H276">
            <v>0.96319999999999995</v>
          </cell>
          <cell r="I276">
            <v>0.97150000000000003</v>
          </cell>
          <cell r="J276">
            <v>0.98160000000000003</v>
          </cell>
          <cell r="K276"/>
          <cell r="L276"/>
          <cell r="M276"/>
          <cell r="N276"/>
          <cell r="O276"/>
          <cell r="Q276">
            <v>0.99150000000000005</v>
          </cell>
          <cell r="R276">
            <v>0.96860000000000002</v>
          </cell>
          <cell r="S276">
            <v>0.9657</v>
          </cell>
          <cell r="T276">
            <v>0.96589999999999998</v>
          </cell>
          <cell r="U276">
            <v>0.96530000000000005</v>
          </cell>
          <cell r="V276">
            <v>0.96630000000000005</v>
          </cell>
          <cell r="W276">
            <v>0.96860000000000002</v>
          </cell>
          <cell r="X276"/>
          <cell r="Y276"/>
          <cell r="Z276"/>
          <cell r="AA276"/>
          <cell r="AB276"/>
        </row>
        <row r="277">
          <cell r="A277" t="str">
            <v>C1212003</v>
          </cell>
          <cell r="B277" t="str">
            <v>% Installation Due Date Met: POTs (Business) (Region 2)</v>
          </cell>
          <cell r="C277" t="str">
            <v>97.50%</v>
          </cell>
          <cell r="D277">
            <v>0.99329999999999996</v>
          </cell>
          <cell r="E277">
            <v>0.9556</v>
          </cell>
          <cell r="F277">
            <v>0.94159999999999999</v>
          </cell>
          <cell r="G277">
            <v>0.94640000000000002</v>
          </cell>
          <cell r="H277">
            <v>0.93579999999999997</v>
          </cell>
          <cell r="I277">
            <v>0.94620000000000004</v>
          </cell>
          <cell r="J277">
            <v>0.97599999999999998</v>
          </cell>
          <cell r="K277"/>
          <cell r="L277"/>
          <cell r="M277"/>
          <cell r="N277"/>
          <cell r="O277"/>
          <cell r="Q277">
            <v>0.99329999999999996</v>
          </cell>
          <cell r="R277">
            <v>0.97119999999999995</v>
          </cell>
          <cell r="S277">
            <v>0.95779999999999998</v>
          </cell>
          <cell r="T277">
            <v>0.95469999999999999</v>
          </cell>
          <cell r="U277">
            <v>0.95040000000000002</v>
          </cell>
          <cell r="V277">
            <v>0.94969999999999999</v>
          </cell>
          <cell r="W277">
            <v>0.95620000000000005</v>
          </cell>
          <cell r="X277"/>
          <cell r="Y277"/>
          <cell r="Z277"/>
          <cell r="AA277"/>
          <cell r="AB277"/>
        </row>
        <row r="278">
          <cell r="A278" t="str">
            <v>C1213003</v>
          </cell>
          <cell r="B278" t="str">
            <v>% Installation Due Date Met: POTs (Business) (Region 3)</v>
          </cell>
          <cell r="C278" t="str">
            <v>97.50%</v>
          </cell>
          <cell r="D278">
            <v>0.98870000000000002</v>
          </cell>
          <cell r="E278">
            <v>0.96650000000000003</v>
          </cell>
          <cell r="F278">
            <v>0.94040000000000001</v>
          </cell>
          <cell r="G278">
            <v>0.8367</v>
          </cell>
          <cell r="H278">
            <v>0.88100000000000001</v>
          </cell>
          <cell r="I278">
            <v>0.97370000000000001</v>
          </cell>
          <cell r="J278">
            <v>0.95950000000000002</v>
          </cell>
          <cell r="K278"/>
          <cell r="L278"/>
          <cell r="M278"/>
          <cell r="N278"/>
          <cell r="O278"/>
          <cell r="Q278">
            <v>0.98870000000000002</v>
          </cell>
          <cell r="R278">
            <v>0.97399999999999998</v>
          </cell>
          <cell r="S278">
            <v>0.95920000000000005</v>
          </cell>
          <cell r="T278">
            <v>0.92410000000000003</v>
          </cell>
          <cell r="U278">
            <v>0.91310000000000002</v>
          </cell>
          <cell r="V278">
            <v>0.93410000000000004</v>
          </cell>
          <cell r="W278">
            <v>0.93730000000000002</v>
          </cell>
          <cell r="X278"/>
          <cell r="Y278"/>
          <cell r="Z278"/>
          <cell r="AA278"/>
          <cell r="AB278"/>
        </row>
        <row r="279">
          <cell r="A279" t="str">
            <v>C1214003</v>
          </cell>
          <cell r="B279" t="str">
            <v>% Installation Due Date Met: POTs (Business) (Region 4)</v>
          </cell>
          <cell r="C279" t="str">
            <v>97.50%</v>
          </cell>
          <cell r="D279">
            <v>0.98109999999999997</v>
          </cell>
          <cell r="E279">
            <v>0.97040000000000004</v>
          </cell>
          <cell r="F279">
            <v>0.93530000000000002</v>
          </cell>
          <cell r="G279">
            <v>0.93020000000000003</v>
          </cell>
          <cell r="H279">
            <v>0.94299999999999995</v>
          </cell>
          <cell r="I279">
            <v>0.96150000000000002</v>
          </cell>
          <cell r="J279">
            <v>0.98270000000000002</v>
          </cell>
          <cell r="K279"/>
          <cell r="L279"/>
          <cell r="M279"/>
          <cell r="N279"/>
          <cell r="O279"/>
          <cell r="Q279">
            <v>0.98109999999999997</v>
          </cell>
          <cell r="R279">
            <v>0.97440000000000004</v>
          </cell>
          <cell r="S279">
            <v>0.95569999999999999</v>
          </cell>
          <cell r="T279">
            <v>0.9496</v>
          </cell>
          <cell r="U279">
            <v>0.94820000000000004</v>
          </cell>
          <cell r="V279">
            <v>0.95040000000000002</v>
          </cell>
          <cell r="W279">
            <v>0.95720000000000005</v>
          </cell>
          <cell r="X279"/>
          <cell r="Y279"/>
          <cell r="Z279"/>
          <cell r="AA279"/>
          <cell r="AB279"/>
        </row>
        <row r="280">
          <cell r="A280" t="str">
            <v>C1215003</v>
          </cell>
          <cell r="B280" t="str">
            <v>% Installation Due Date Met: POTs (Business) (Region 5)</v>
          </cell>
          <cell r="C280" t="str">
            <v>97.50%</v>
          </cell>
          <cell r="D280">
            <v>0.99619999999999997</v>
          </cell>
          <cell r="E280">
            <v>0.96640000000000004</v>
          </cell>
          <cell r="F280">
            <v>0.98609999999999998</v>
          </cell>
          <cell r="G280">
            <v>0.98440000000000005</v>
          </cell>
          <cell r="H280">
            <v>0.98609999999999998</v>
          </cell>
          <cell r="I280">
            <v>0.98370000000000002</v>
          </cell>
          <cell r="J280">
            <v>0.99760000000000004</v>
          </cell>
          <cell r="K280"/>
          <cell r="L280"/>
          <cell r="M280"/>
          <cell r="N280"/>
          <cell r="O280"/>
          <cell r="Q280">
            <v>0.99619999999999997</v>
          </cell>
          <cell r="R280">
            <v>0.98699999999999999</v>
          </cell>
          <cell r="S280">
            <v>0.98660000000000003</v>
          </cell>
          <cell r="T280">
            <v>0.98599999999999999</v>
          </cell>
          <cell r="U280">
            <v>0.98599999999999999</v>
          </cell>
          <cell r="V280">
            <v>0.98570000000000002</v>
          </cell>
          <cell r="W280">
            <v>0.98680000000000001</v>
          </cell>
          <cell r="X280"/>
          <cell r="Y280"/>
          <cell r="Z280"/>
          <cell r="AA280"/>
          <cell r="AB280"/>
        </row>
        <row r="281">
          <cell r="A281" t="str">
            <v>C1221003</v>
          </cell>
          <cell r="B281" t="str">
            <v>% Installation Due Date Met: POTs (Consumer) (Region 1)</v>
          </cell>
          <cell r="C281" t="str">
            <v>97.50%</v>
          </cell>
          <cell r="D281">
            <v>0.97240000000000004</v>
          </cell>
          <cell r="E281">
            <v>0.93920000000000003</v>
          </cell>
          <cell r="F281">
            <v>0.93530000000000002</v>
          </cell>
          <cell r="G281">
            <v>0.94130000000000003</v>
          </cell>
          <cell r="H281">
            <v>0.92500000000000004</v>
          </cell>
          <cell r="I281">
            <v>0.97699999999999998</v>
          </cell>
          <cell r="J281">
            <v>0.98850000000000005</v>
          </cell>
          <cell r="K281"/>
          <cell r="L281"/>
          <cell r="M281"/>
          <cell r="N281"/>
          <cell r="O281"/>
          <cell r="Q281">
            <v>0.97240000000000004</v>
          </cell>
          <cell r="R281">
            <v>0.95050000000000001</v>
          </cell>
          <cell r="S281">
            <v>0.9446</v>
          </cell>
          <cell r="T281">
            <v>0.94379999999999997</v>
          </cell>
          <cell r="U281">
            <v>0.9405</v>
          </cell>
          <cell r="V281">
            <v>0.9466</v>
          </cell>
          <cell r="W281">
            <v>0.95179999999999998</v>
          </cell>
          <cell r="X281"/>
          <cell r="Y281"/>
          <cell r="Z281"/>
          <cell r="AA281"/>
          <cell r="AB281"/>
        </row>
        <row r="282">
          <cell r="A282" t="str">
            <v>C1222003</v>
          </cell>
          <cell r="B282" t="str">
            <v>% Installation Due Date Met: POTs (Consumer) (Region 2)</v>
          </cell>
          <cell r="C282" t="str">
            <v>97.50%</v>
          </cell>
          <cell r="D282">
            <v>0.97819999999999996</v>
          </cell>
          <cell r="E282">
            <v>0.94679999999999997</v>
          </cell>
          <cell r="F282">
            <v>0.93189999999999995</v>
          </cell>
          <cell r="G282">
            <v>0.93540000000000001</v>
          </cell>
          <cell r="H282">
            <v>0.89070000000000005</v>
          </cell>
          <cell r="I282">
            <v>0.94989999999999997</v>
          </cell>
          <cell r="J282">
            <v>0.97319999999999995</v>
          </cell>
          <cell r="K282"/>
          <cell r="L282"/>
          <cell r="M282"/>
          <cell r="N282"/>
          <cell r="O282"/>
          <cell r="Q282">
            <v>0.97819999999999996</v>
          </cell>
          <cell r="R282">
            <v>0.95640000000000003</v>
          </cell>
          <cell r="S282">
            <v>0.94650000000000001</v>
          </cell>
          <cell r="T282">
            <v>0.94350000000000001</v>
          </cell>
          <cell r="U282">
            <v>0.93420000000000003</v>
          </cell>
          <cell r="V282">
            <v>0.93659999999999999</v>
          </cell>
          <cell r="W282">
            <v>0.94110000000000005</v>
          </cell>
          <cell r="X282"/>
          <cell r="Y282"/>
          <cell r="Z282"/>
          <cell r="AA282"/>
          <cell r="AB282"/>
        </row>
        <row r="283">
          <cell r="A283" t="str">
            <v>C1223003</v>
          </cell>
          <cell r="B283" t="str">
            <v>% Installation Due Date Met: POTs (Consumer) (Region 3)</v>
          </cell>
          <cell r="C283" t="str">
            <v>97.50%</v>
          </cell>
          <cell r="D283">
            <v>0.98750000000000004</v>
          </cell>
          <cell r="E283">
            <v>0.97540000000000004</v>
          </cell>
          <cell r="F283">
            <v>0.95289999999999997</v>
          </cell>
          <cell r="G283">
            <v>0.93730000000000002</v>
          </cell>
          <cell r="H283">
            <v>0.91820000000000002</v>
          </cell>
          <cell r="I283">
            <v>0.94079999999999997</v>
          </cell>
          <cell r="J283">
            <v>0.96640000000000004</v>
          </cell>
          <cell r="K283"/>
          <cell r="L283"/>
          <cell r="M283"/>
          <cell r="N283"/>
          <cell r="O283"/>
          <cell r="Q283">
            <v>0.98750000000000004</v>
          </cell>
          <cell r="R283">
            <v>0.97970000000000002</v>
          </cell>
          <cell r="S283">
            <v>0.96860000000000002</v>
          </cell>
          <cell r="T283">
            <v>0.96079999999999999</v>
          </cell>
          <cell r="U283">
            <v>0.95430000000000004</v>
          </cell>
          <cell r="V283">
            <v>0.95230000000000004</v>
          </cell>
          <cell r="W283">
            <v>0.95389999999999997</v>
          </cell>
          <cell r="X283"/>
          <cell r="Y283"/>
          <cell r="Z283"/>
          <cell r="AA283"/>
          <cell r="AB283"/>
        </row>
        <row r="284">
          <cell r="A284" t="str">
            <v>C1224003</v>
          </cell>
          <cell r="B284" t="str">
            <v>% Installation Due Date Met: POTs (Consumer) (Region 4)</v>
          </cell>
          <cell r="C284" t="str">
            <v>97.50%</v>
          </cell>
          <cell r="D284">
            <v>0.98440000000000005</v>
          </cell>
          <cell r="E284">
            <v>0.96060000000000001</v>
          </cell>
          <cell r="F284">
            <v>0.94830000000000003</v>
          </cell>
          <cell r="G284">
            <v>0.95099999999999996</v>
          </cell>
          <cell r="H284">
            <v>0.94110000000000005</v>
          </cell>
          <cell r="I284">
            <v>0.97340000000000004</v>
          </cell>
          <cell r="J284">
            <v>0.98429999999999995</v>
          </cell>
          <cell r="K284"/>
          <cell r="L284"/>
          <cell r="M284"/>
          <cell r="N284"/>
          <cell r="O284"/>
          <cell r="Q284">
            <v>0.98440000000000005</v>
          </cell>
          <cell r="R284">
            <v>0.96860000000000002</v>
          </cell>
          <cell r="S284">
            <v>0.96220000000000006</v>
          </cell>
          <cell r="T284">
            <v>0.95950000000000002</v>
          </cell>
          <cell r="U284">
            <v>0.9556</v>
          </cell>
          <cell r="V284">
            <v>0.95809999999999995</v>
          </cell>
          <cell r="W284">
            <v>0.96099999999999997</v>
          </cell>
          <cell r="X284"/>
          <cell r="Y284"/>
          <cell r="Z284"/>
          <cell r="AA284"/>
          <cell r="AB284"/>
        </row>
        <row r="285">
          <cell r="A285" t="str">
            <v>C1225003</v>
          </cell>
          <cell r="B285" t="str">
            <v>% Installation Due Date Met: POTs (Consumer) (Region 5)</v>
          </cell>
          <cell r="C285" t="str">
            <v>97.50%</v>
          </cell>
          <cell r="D285">
            <v>0.97899999999999998</v>
          </cell>
          <cell r="E285">
            <v>0.96360000000000001</v>
          </cell>
          <cell r="F285">
            <v>0.94630000000000003</v>
          </cell>
          <cell r="G285">
            <v>0.96199999999999997</v>
          </cell>
          <cell r="H285">
            <v>0.95009999999999994</v>
          </cell>
          <cell r="I285">
            <v>0.97640000000000005</v>
          </cell>
          <cell r="J285">
            <v>0.98919999999999997</v>
          </cell>
          <cell r="K285"/>
          <cell r="L285"/>
          <cell r="M285"/>
          <cell r="N285"/>
          <cell r="O285"/>
          <cell r="Q285">
            <v>0.97899999999999998</v>
          </cell>
          <cell r="R285">
            <v>0.97030000000000005</v>
          </cell>
          <cell r="S285">
            <v>0.96150000000000002</v>
          </cell>
          <cell r="T285">
            <v>0.96160000000000001</v>
          </cell>
          <cell r="U285">
            <v>0.95989999999999998</v>
          </cell>
          <cell r="V285">
            <v>0.96209999999999996</v>
          </cell>
          <cell r="W285">
            <v>0.96499999999999997</v>
          </cell>
          <cell r="X285"/>
          <cell r="Y285"/>
          <cell r="Z285"/>
          <cell r="AA285"/>
          <cell r="AB285"/>
        </row>
        <row r="286">
          <cell r="A286" t="str">
            <v>C1300002</v>
          </cell>
          <cell r="B286" t="str">
            <v>%DDN Installation Due Date Met</v>
          </cell>
          <cell r="C286" t="str">
            <v>95.00%</v>
          </cell>
          <cell r="D286">
            <v>0.84519999999999995</v>
          </cell>
          <cell r="E286">
            <v>0.91200000000000003</v>
          </cell>
          <cell r="F286">
            <v>0.98699999999999999</v>
          </cell>
          <cell r="G286">
            <v>0.9325</v>
          </cell>
          <cell r="H286">
            <v>0.98860000000000003</v>
          </cell>
          <cell r="I286">
            <v>0.96350000000000002</v>
          </cell>
          <cell r="J286"/>
          <cell r="K286"/>
          <cell r="L286"/>
          <cell r="M286"/>
          <cell r="N286"/>
          <cell r="O286"/>
          <cell r="Q286">
            <v>0.84519999999999995</v>
          </cell>
          <cell r="R286">
            <v>0.86839999999999995</v>
          </cell>
          <cell r="S286">
            <v>0.91320000000000001</v>
          </cell>
          <cell r="T286">
            <v>0.91710000000000003</v>
          </cell>
          <cell r="U286">
            <v>0.9304</v>
          </cell>
          <cell r="V286">
            <v>0.93810000000000004</v>
          </cell>
          <cell r="W286"/>
          <cell r="X286"/>
          <cell r="Y286"/>
          <cell r="Z286"/>
          <cell r="AA286"/>
          <cell r="AB286"/>
        </row>
        <row r="287">
          <cell r="A287" t="str">
            <v>C1400002</v>
          </cell>
          <cell r="B287" t="str">
            <v>Billing Tape Production Error (CNO)</v>
          </cell>
          <cell r="C287" t="str">
            <v>0.08%</v>
          </cell>
          <cell r="D287">
            <v>1.8E-3</v>
          </cell>
          <cell r="E287">
            <v>1.8E-3</v>
          </cell>
          <cell r="F287">
            <v>1.8E-3</v>
          </cell>
          <cell r="G287" t="str">
            <v>-</v>
          </cell>
          <cell r="H287" t="str">
            <v>-</v>
          </cell>
          <cell r="I287" t="str">
            <v>-</v>
          </cell>
          <cell r="J287">
            <v>4.3E-3</v>
          </cell>
          <cell r="K287"/>
          <cell r="L287"/>
          <cell r="M287"/>
          <cell r="N287"/>
          <cell r="O287"/>
          <cell r="Q287">
            <v>1.8E-3</v>
          </cell>
          <cell r="R287">
            <v>1.8E-3</v>
          </cell>
          <cell r="S287">
            <v>1.8E-3</v>
          </cell>
          <cell r="T287">
            <v>1.4E-3</v>
          </cell>
          <cell r="U287">
            <v>1.1000000000000001E-3</v>
          </cell>
          <cell r="V287">
            <v>8.9999999999999998E-4</v>
          </cell>
          <cell r="W287">
            <v>1.4E-3</v>
          </cell>
          <cell r="X287"/>
          <cell r="Y287"/>
          <cell r="Z287"/>
          <cell r="AA287"/>
          <cell r="AB287"/>
        </row>
        <row r="288">
          <cell r="A288" t="str">
            <v>C1410003</v>
          </cell>
          <cell r="B288" t="str">
            <v>Billing Tape Production Error (CNO-LTY)</v>
          </cell>
          <cell r="C288" t="str">
            <v>0.08%</v>
          </cell>
          <cell r="D288" t="str">
            <v>-</v>
          </cell>
          <cell r="E288" t="str">
            <v>-</v>
          </cell>
          <cell r="F288" t="str">
            <v>-</v>
          </cell>
          <cell r="G288" t="str">
            <v>-</v>
          </cell>
          <cell r="H288" t="str">
            <v>-</v>
          </cell>
          <cell r="I288" t="str">
            <v>-</v>
          </cell>
          <cell r="J288">
            <v>1.7899999999999999E-2</v>
          </cell>
          <cell r="K288"/>
          <cell r="L288"/>
          <cell r="M288"/>
          <cell r="N288"/>
          <cell r="O288"/>
          <cell r="Q288" t="str">
            <v>-</v>
          </cell>
          <cell r="R288" t="str">
            <v>-</v>
          </cell>
          <cell r="S288" t="str">
            <v>-</v>
          </cell>
          <cell r="T288">
            <v>0</v>
          </cell>
          <cell r="U288">
            <v>0</v>
          </cell>
          <cell r="V288">
            <v>0</v>
          </cell>
          <cell r="W288">
            <v>2.3999999999999998E-3</v>
          </cell>
          <cell r="X288"/>
          <cell r="Y288"/>
          <cell r="Z288"/>
          <cell r="AA288"/>
          <cell r="AB288"/>
        </row>
        <row r="289">
          <cell r="A289" t="str">
            <v>C1420003</v>
          </cell>
          <cell r="B289" t="str">
            <v>Billing Tape Production Error (CNO-PKG)</v>
          </cell>
          <cell r="C289" t="str">
            <v>0.08%</v>
          </cell>
          <cell r="D289" t="str">
            <v>-</v>
          </cell>
          <cell r="E289" t="str">
            <v>-</v>
          </cell>
          <cell r="F289" t="str">
            <v>-</v>
          </cell>
          <cell r="G289" t="str">
            <v>-</v>
          </cell>
          <cell r="H289" t="str">
            <v>-</v>
          </cell>
          <cell r="I289" t="str">
            <v>-</v>
          </cell>
          <cell r="J289">
            <v>3.0999999999999999E-3</v>
          </cell>
          <cell r="K289"/>
          <cell r="L289"/>
          <cell r="M289"/>
          <cell r="N289"/>
          <cell r="O289"/>
          <cell r="Q289" t="str">
            <v>-</v>
          </cell>
          <cell r="R289" t="str">
            <v>-</v>
          </cell>
          <cell r="S289" t="str">
            <v>-</v>
          </cell>
          <cell r="T289">
            <v>0</v>
          </cell>
          <cell r="U289">
            <v>0</v>
          </cell>
          <cell r="V289">
            <v>0</v>
          </cell>
          <cell r="W289">
            <v>4.0000000000000002E-4</v>
          </cell>
          <cell r="X289"/>
          <cell r="Y289"/>
          <cell r="Z289"/>
          <cell r="AA289"/>
          <cell r="AB289"/>
        </row>
        <row r="290">
          <cell r="A290" t="str">
            <v>C1430003</v>
          </cell>
          <cell r="B290" t="str">
            <v>Billing Tape Production Error (CNO-PNC)</v>
          </cell>
          <cell r="C290" t="str">
            <v>0.08%</v>
          </cell>
          <cell r="D290">
            <v>5.0000000000000001E-3</v>
          </cell>
          <cell r="E290">
            <v>5.0000000000000001E-3</v>
          </cell>
          <cell r="F290">
            <v>5.0000000000000001E-3</v>
          </cell>
          <cell r="G290" t="str">
            <v>-</v>
          </cell>
          <cell r="H290" t="str">
            <v>-</v>
          </cell>
          <cell r="I290" t="str">
            <v>-</v>
          </cell>
          <cell r="J290">
            <v>1.6999999999999999E-3</v>
          </cell>
          <cell r="K290"/>
          <cell r="L290"/>
          <cell r="M290"/>
          <cell r="N290"/>
          <cell r="O290"/>
          <cell r="Q290">
            <v>5.0000000000000001E-3</v>
          </cell>
          <cell r="R290">
            <v>5.0000000000000001E-3</v>
          </cell>
          <cell r="S290">
            <v>5.0000000000000001E-3</v>
          </cell>
          <cell r="T290">
            <v>3.8E-3</v>
          </cell>
          <cell r="U290">
            <v>3.0000000000000001E-3</v>
          </cell>
          <cell r="V290">
            <v>2.5000000000000001E-3</v>
          </cell>
          <cell r="W290">
            <v>2.3999999999999998E-3</v>
          </cell>
          <cell r="X290"/>
          <cell r="Y290"/>
          <cell r="Z290"/>
          <cell r="AA290"/>
          <cell r="AB290"/>
        </row>
        <row r="291">
          <cell r="A291" t="str">
            <v>C1440003</v>
          </cell>
          <cell r="B291" t="str">
            <v>Billing Tape Production Error (CNO-TSG)</v>
          </cell>
          <cell r="C291" t="str">
            <v>0.08%</v>
          </cell>
          <cell r="D291" t="str">
            <v>-</v>
          </cell>
          <cell r="E291" t="str">
            <v>-</v>
          </cell>
          <cell r="F291" t="str">
            <v>-</v>
          </cell>
          <cell r="G291" t="str">
            <v>-</v>
          </cell>
          <cell r="H291" t="str">
            <v>-</v>
          </cell>
          <cell r="I291" t="str">
            <v>-</v>
          </cell>
          <cell r="J291" t="str">
            <v>-</v>
          </cell>
          <cell r="K291"/>
          <cell r="L291"/>
          <cell r="M291"/>
          <cell r="N291"/>
          <cell r="O291"/>
          <cell r="Q291" t="str">
            <v>-</v>
          </cell>
          <cell r="R291" t="str">
            <v>-</v>
          </cell>
          <cell r="S291" t="str">
            <v>-</v>
          </cell>
          <cell r="T291">
            <v>0</v>
          </cell>
          <cell r="U291">
            <v>0</v>
          </cell>
          <cell r="V291">
            <v>0</v>
          </cell>
          <cell r="W291">
            <v>0</v>
          </cell>
          <cell r="X291"/>
          <cell r="Y291"/>
          <cell r="Z291"/>
          <cell r="AA291"/>
          <cell r="AB291"/>
        </row>
        <row r="292">
          <cell r="A292" t="str">
            <v>C1441004</v>
          </cell>
          <cell r="B292" t="str">
            <v>Billing Tape Production Error (CNO-TSG-LKS)</v>
          </cell>
          <cell r="C292" t="str">
            <v>0.08%</v>
          </cell>
          <cell r="D292" t="str">
            <v>-</v>
          </cell>
          <cell r="E292" t="str">
            <v>-</v>
          </cell>
          <cell r="F292" t="str">
            <v>-</v>
          </cell>
          <cell r="G292" t="str">
            <v>-</v>
          </cell>
          <cell r="H292" t="str">
            <v>-</v>
          </cell>
          <cell r="I292" t="str">
            <v>-</v>
          </cell>
          <cell r="J292" t="str">
            <v>-</v>
          </cell>
          <cell r="K292"/>
          <cell r="L292"/>
          <cell r="M292"/>
          <cell r="N292"/>
          <cell r="O292"/>
          <cell r="Q292" t="str">
            <v>-</v>
          </cell>
          <cell r="R292" t="str">
            <v>-</v>
          </cell>
          <cell r="S292" t="str">
            <v>-</v>
          </cell>
          <cell r="T292">
            <v>0</v>
          </cell>
          <cell r="U292">
            <v>0</v>
          </cell>
          <cell r="V292">
            <v>0</v>
          </cell>
          <cell r="W292">
            <v>0</v>
          </cell>
          <cell r="X292"/>
          <cell r="Y292"/>
          <cell r="Z292"/>
          <cell r="AA292"/>
          <cell r="AB292"/>
        </row>
        <row r="293">
          <cell r="A293" t="str">
            <v>C1442004</v>
          </cell>
          <cell r="B293" t="str">
            <v>Billing Tape Production Error (CNO-TSG-TSG)</v>
          </cell>
          <cell r="C293" t="str">
            <v>0.08%</v>
          </cell>
          <cell r="D293" t="str">
            <v>-</v>
          </cell>
          <cell r="E293" t="str">
            <v>-</v>
          </cell>
          <cell r="F293" t="str">
            <v>-</v>
          </cell>
          <cell r="G293" t="str">
            <v>-</v>
          </cell>
          <cell r="H293" t="str">
            <v>-</v>
          </cell>
          <cell r="I293" t="str">
            <v>-</v>
          </cell>
          <cell r="J293" t="str">
            <v>-</v>
          </cell>
          <cell r="K293"/>
          <cell r="L293"/>
          <cell r="M293"/>
          <cell r="N293"/>
          <cell r="O293"/>
          <cell r="Q293" t="str">
            <v>-</v>
          </cell>
          <cell r="R293" t="str">
            <v>-</v>
          </cell>
          <cell r="S293" t="str">
            <v>-</v>
          </cell>
          <cell r="T293">
            <v>0</v>
          </cell>
          <cell r="U293">
            <v>0</v>
          </cell>
          <cell r="V293">
            <v>0</v>
          </cell>
          <cell r="W293">
            <v>0</v>
          </cell>
          <cell r="X293"/>
          <cell r="Y293"/>
          <cell r="Z293"/>
          <cell r="AA293"/>
          <cell r="AB293"/>
        </row>
        <row r="294">
          <cell r="A294" t="str">
            <v>C1500002</v>
          </cell>
          <cell r="B294" t="str">
            <v>Database Accuracy (Switching) (CNO)</v>
          </cell>
          <cell r="C294" t="str">
            <v>96.00%</v>
          </cell>
          <cell r="D294">
            <v>0.94979999999999998</v>
          </cell>
          <cell r="E294">
            <v>0.96009999999999995</v>
          </cell>
          <cell r="F294">
            <v>0.96089999999999998</v>
          </cell>
          <cell r="G294">
            <v>0.98</v>
          </cell>
          <cell r="H294">
            <v>0.98450000000000004</v>
          </cell>
          <cell r="I294">
            <v>0.97689999999999999</v>
          </cell>
          <cell r="J294">
            <v>0.99039999999999995</v>
          </cell>
          <cell r="K294"/>
          <cell r="L294"/>
          <cell r="M294"/>
          <cell r="N294"/>
          <cell r="O294"/>
          <cell r="Q294">
            <v>0.94979999999999998</v>
          </cell>
          <cell r="R294">
            <v>0.95620000000000005</v>
          </cell>
          <cell r="S294">
            <v>0.95789999999999997</v>
          </cell>
          <cell r="T294">
            <v>0.96460000000000001</v>
          </cell>
          <cell r="U294">
            <v>0.96809999999999996</v>
          </cell>
          <cell r="V294">
            <v>0.96899999999999997</v>
          </cell>
          <cell r="W294">
            <v>0.97199999999999998</v>
          </cell>
          <cell r="X294"/>
          <cell r="Y294"/>
          <cell r="Z294"/>
          <cell r="AA294"/>
          <cell r="AB294"/>
        </row>
        <row r="295">
          <cell r="A295" t="str">
            <v>C1510003</v>
          </cell>
          <cell r="B295" t="str">
            <v>Database Accuracy (Switching) (CNO-LTY)</v>
          </cell>
          <cell r="C295" t="str">
            <v>96.00%</v>
          </cell>
          <cell r="D295">
            <v>0.94979999999999998</v>
          </cell>
          <cell r="E295">
            <v>0.96009999999999995</v>
          </cell>
          <cell r="F295">
            <v>0.96089999999999998</v>
          </cell>
          <cell r="G295">
            <v>0.98</v>
          </cell>
          <cell r="H295">
            <v>0.98450000000000004</v>
          </cell>
          <cell r="I295">
            <v>0.97689999999999999</v>
          </cell>
          <cell r="J295">
            <v>0.99039999999999995</v>
          </cell>
          <cell r="K295"/>
          <cell r="L295"/>
          <cell r="M295"/>
          <cell r="N295"/>
          <cell r="O295"/>
          <cell r="Q295">
            <v>0.94979999999999998</v>
          </cell>
          <cell r="R295">
            <v>0.95620000000000005</v>
          </cell>
          <cell r="S295">
            <v>0.95789999999999997</v>
          </cell>
          <cell r="T295">
            <v>0.96460000000000001</v>
          </cell>
          <cell r="U295">
            <v>0.96809999999999996</v>
          </cell>
          <cell r="V295">
            <v>0.96899999999999997</v>
          </cell>
          <cell r="W295">
            <v>0.97199999999999998</v>
          </cell>
          <cell r="X295"/>
          <cell r="Y295"/>
          <cell r="Z295"/>
          <cell r="AA295"/>
          <cell r="AB295"/>
        </row>
        <row r="296">
          <cell r="A296" t="str">
            <v>C1520003</v>
          </cell>
          <cell r="B296" t="str">
            <v>Database Accuracy (Switching) (CNO-PKG)</v>
          </cell>
          <cell r="C296" t="str">
            <v>96.00%</v>
          </cell>
          <cell r="D296">
            <v>0.94979999999999998</v>
          </cell>
          <cell r="E296">
            <v>0.96009999999999995</v>
          </cell>
          <cell r="F296">
            <v>0.96089999999999998</v>
          </cell>
          <cell r="G296">
            <v>0.98</v>
          </cell>
          <cell r="H296">
            <v>0.98450000000000004</v>
          </cell>
          <cell r="I296">
            <v>0.97689999999999999</v>
          </cell>
          <cell r="J296">
            <v>0.99039999999999995</v>
          </cell>
          <cell r="K296"/>
          <cell r="L296"/>
          <cell r="M296"/>
          <cell r="N296"/>
          <cell r="O296"/>
          <cell r="Q296">
            <v>0.94979999999999998</v>
          </cell>
          <cell r="R296">
            <v>0.95620000000000005</v>
          </cell>
          <cell r="S296">
            <v>0.95789999999999997</v>
          </cell>
          <cell r="T296">
            <v>0.96460000000000001</v>
          </cell>
          <cell r="U296">
            <v>0.96809999999999996</v>
          </cell>
          <cell r="V296">
            <v>0.96899999999999997</v>
          </cell>
          <cell r="W296">
            <v>0.97199999999999998</v>
          </cell>
          <cell r="X296"/>
          <cell r="Y296"/>
          <cell r="Z296"/>
          <cell r="AA296"/>
          <cell r="AB296"/>
        </row>
        <row r="297">
          <cell r="A297" t="str">
            <v>C1530003</v>
          </cell>
          <cell r="B297" t="str">
            <v>Database Accuracy (Switching) (CNO-PNC)</v>
          </cell>
          <cell r="C297" t="str">
            <v>96.00%</v>
          </cell>
          <cell r="D297">
            <v>0.94979999999999998</v>
          </cell>
          <cell r="E297">
            <v>0.96009999999999995</v>
          </cell>
          <cell r="F297">
            <v>0.96089999999999998</v>
          </cell>
          <cell r="G297">
            <v>0.98</v>
          </cell>
          <cell r="H297">
            <v>0.98450000000000004</v>
          </cell>
          <cell r="I297">
            <v>0.97689999999999999</v>
          </cell>
          <cell r="J297">
            <v>0.99039999999999995</v>
          </cell>
          <cell r="K297"/>
          <cell r="L297"/>
          <cell r="M297"/>
          <cell r="N297"/>
          <cell r="O297"/>
          <cell r="Q297">
            <v>0.94979999999999998</v>
          </cell>
          <cell r="R297">
            <v>0.95620000000000005</v>
          </cell>
          <cell r="S297">
            <v>0.95789999999999997</v>
          </cell>
          <cell r="T297">
            <v>0.96460000000000001</v>
          </cell>
          <cell r="U297">
            <v>0.96809999999999996</v>
          </cell>
          <cell r="V297">
            <v>0.96899999999999997</v>
          </cell>
          <cell r="W297">
            <v>0.97199999999999998</v>
          </cell>
          <cell r="X297"/>
          <cell r="Y297"/>
          <cell r="Z297"/>
          <cell r="AA297"/>
          <cell r="AB297"/>
        </row>
        <row r="298">
          <cell r="A298" t="str">
            <v>C1540003</v>
          </cell>
          <cell r="B298" t="str">
            <v>Database Accuracy (Switching) (CNO-TSG)</v>
          </cell>
          <cell r="C298" t="str">
            <v>96.00%</v>
          </cell>
          <cell r="D298">
            <v>0.94979999999999998</v>
          </cell>
          <cell r="E298">
            <v>0.96009999999999995</v>
          </cell>
          <cell r="F298">
            <v>0.96089999999999998</v>
          </cell>
          <cell r="G298">
            <v>0.98</v>
          </cell>
          <cell r="H298">
            <v>0.98450000000000004</v>
          </cell>
          <cell r="I298">
            <v>0.97689999999999999</v>
          </cell>
          <cell r="J298">
            <v>0.99039999999999995</v>
          </cell>
          <cell r="K298"/>
          <cell r="L298"/>
          <cell r="M298"/>
          <cell r="N298"/>
          <cell r="O298"/>
          <cell r="Q298">
            <v>0.94979999999999998</v>
          </cell>
          <cell r="R298">
            <v>0.95620000000000005</v>
          </cell>
          <cell r="S298">
            <v>0.95789999999999997</v>
          </cell>
          <cell r="T298">
            <v>0.96460000000000001</v>
          </cell>
          <cell r="U298">
            <v>0.96809999999999996</v>
          </cell>
          <cell r="V298">
            <v>0.96899999999999997</v>
          </cell>
          <cell r="W298">
            <v>0.97199999999999998</v>
          </cell>
          <cell r="X298"/>
          <cell r="Y298"/>
          <cell r="Z298"/>
          <cell r="AA298"/>
          <cell r="AB298"/>
        </row>
        <row r="299">
          <cell r="A299" t="str">
            <v>C1541004</v>
          </cell>
          <cell r="B299" t="str">
            <v>Database Accuracy (Switching) (CNO-TSG-LKS)</v>
          </cell>
          <cell r="C299" t="str">
            <v>96.00%</v>
          </cell>
          <cell r="D299">
            <v>0.94979999999999998</v>
          </cell>
          <cell r="E299">
            <v>0.96009999999999995</v>
          </cell>
          <cell r="F299">
            <v>0.96089999999999998</v>
          </cell>
          <cell r="G299">
            <v>0.98</v>
          </cell>
          <cell r="H299">
            <v>0.98450000000000004</v>
          </cell>
          <cell r="I299">
            <v>0.97689999999999999</v>
          </cell>
          <cell r="J299">
            <v>0.99039999999999995</v>
          </cell>
          <cell r="K299"/>
          <cell r="L299"/>
          <cell r="M299"/>
          <cell r="N299"/>
          <cell r="O299"/>
          <cell r="Q299">
            <v>0.94979999999999998</v>
          </cell>
          <cell r="R299">
            <v>0.95620000000000005</v>
          </cell>
          <cell r="S299">
            <v>0.95789999999999997</v>
          </cell>
          <cell r="T299">
            <v>0.96460000000000001</v>
          </cell>
          <cell r="U299">
            <v>0.96809999999999996</v>
          </cell>
          <cell r="V299">
            <v>0.96899999999999997</v>
          </cell>
          <cell r="W299">
            <v>0.97199999999999998</v>
          </cell>
          <cell r="X299"/>
          <cell r="Y299"/>
          <cell r="Z299"/>
          <cell r="AA299"/>
          <cell r="AB299"/>
        </row>
        <row r="300">
          <cell r="A300" t="str">
            <v>C1542004</v>
          </cell>
          <cell r="B300" t="str">
            <v>Database Accuracy (Switching) (CNO-TSG-TSG)</v>
          </cell>
          <cell r="C300" t="str">
            <v>96.00%</v>
          </cell>
          <cell r="D300">
            <v>0.94979999999999998</v>
          </cell>
          <cell r="E300">
            <v>0.96009999999999995</v>
          </cell>
          <cell r="F300">
            <v>0.96089999999999998</v>
          </cell>
          <cell r="G300">
            <v>0.98</v>
          </cell>
          <cell r="H300">
            <v>0.98450000000000004</v>
          </cell>
          <cell r="I300">
            <v>0.97689999999999999</v>
          </cell>
          <cell r="J300">
            <v>0.99039999999999995</v>
          </cell>
          <cell r="K300"/>
          <cell r="L300"/>
          <cell r="M300"/>
          <cell r="N300"/>
          <cell r="O300"/>
          <cell r="Q300">
            <v>0.94979999999999998</v>
          </cell>
          <cell r="R300">
            <v>0.95620000000000005</v>
          </cell>
          <cell r="S300">
            <v>0.95789999999999997</v>
          </cell>
          <cell r="T300">
            <v>0.96460000000000001</v>
          </cell>
          <cell r="U300">
            <v>0.96809999999999996</v>
          </cell>
          <cell r="V300">
            <v>0.96899999999999997</v>
          </cell>
          <cell r="W300">
            <v>0.97199999999999998</v>
          </cell>
          <cell r="X300"/>
          <cell r="Y300"/>
          <cell r="Z300"/>
          <cell r="AA300"/>
          <cell r="AB300"/>
        </row>
        <row r="301">
          <cell r="A301" t="str">
            <v>C1700001</v>
          </cell>
          <cell r="B301" t="str">
            <v>Trouble Ticket Clearance Index (- SAN Combined)</v>
          </cell>
          <cell r="C301" t="str">
            <v>93.00%</v>
          </cell>
          <cell r="D301">
            <v>0.72160000000000002</v>
          </cell>
          <cell r="E301">
            <v>0.74890000000000001</v>
          </cell>
          <cell r="F301">
            <v>0.80820000000000003</v>
          </cell>
          <cell r="G301">
            <v>0.80469999999999997</v>
          </cell>
          <cell r="H301">
            <v>0.85260000000000002</v>
          </cell>
          <cell r="I301">
            <v>0.92079999999999995</v>
          </cell>
          <cell r="J301">
            <v>0.9667</v>
          </cell>
          <cell r="K301"/>
          <cell r="L301"/>
          <cell r="M301"/>
          <cell r="N301"/>
          <cell r="O301"/>
          <cell r="Q301">
            <v>0.72160000000000002</v>
          </cell>
          <cell r="R301">
            <v>0.73550000000000004</v>
          </cell>
          <cell r="S301">
            <v>0.76400000000000001</v>
          </cell>
          <cell r="T301">
            <v>0.77569999999999995</v>
          </cell>
          <cell r="U301">
            <v>0.79579999999999995</v>
          </cell>
          <cell r="V301">
            <v>0.81630000000000003</v>
          </cell>
          <cell r="W301">
            <v>0.83709999999999996</v>
          </cell>
          <cell r="X301"/>
          <cell r="Y301"/>
          <cell r="Z301"/>
          <cell r="AA301"/>
          <cell r="AB301"/>
        </row>
        <row r="302">
          <cell r="A302" t="str">
            <v>C1711003</v>
          </cell>
          <cell r="B302" t="str">
            <v>Trouble Ticket Clearance Index (CNO-LTY)</v>
          </cell>
          <cell r="C302" t="str">
            <v>93.00%</v>
          </cell>
          <cell r="D302">
            <v>0.95479999999999998</v>
          </cell>
          <cell r="E302">
            <v>0.97809999999999997</v>
          </cell>
          <cell r="F302">
            <v>0.97070000000000001</v>
          </cell>
          <cell r="G302">
            <v>0.85709999999999997</v>
          </cell>
          <cell r="H302">
            <v>0.88619999999999999</v>
          </cell>
          <cell r="I302">
            <v>0.94069999999999998</v>
          </cell>
          <cell r="J302">
            <v>0.96450000000000002</v>
          </cell>
          <cell r="K302"/>
          <cell r="L302"/>
          <cell r="M302"/>
          <cell r="N302"/>
          <cell r="O302"/>
          <cell r="Q302">
            <v>0.95479999999999998</v>
          </cell>
          <cell r="R302">
            <v>0.96530000000000005</v>
          </cell>
          <cell r="S302">
            <v>0.96750000000000003</v>
          </cell>
          <cell r="T302">
            <v>0.93759999999999999</v>
          </cell>
          <cell r="U302">
            <v>0.92530000000000001</v>
          </cell>
          <cell r="V302">
            <v>0.92810000000000004</v>
          </cell>
          <cell r="W302">
            <v>0.93240000000000001</v>
          </cell>
          <cell r="X302"/>
          <cell r="Y302"/>
          <cell r="Z302"/>
          <cell r="AA302"/>
          <cell r="AB302"/>
        </row>
        <row r="303">
          <cell r="A303" t="str">
            <v>C1712003</v>
          </cell>
          <cell r="B303" t="str">
            <v>Trouble Ticket Clearance Index (CNO-PKG)</v>
          </cell>
          <cell r="C303" t="str">
            <v>93.00%</v>
          </cell>
          <cell r="D303">
            <v>1</v>
          </cell>
          <cell r="E303">
            <v>0.96550000000000002</v>
          </cell>
          <cell r="F303">
            <v>0.87909999999999999</v>
          </cell>
          <cell r="G303">
            <v>0.90139999999999998</v>
          </cell>
          <cell r="H303">
            <v>0.85960000000000003</v>
          </cell>
          <cell r="I303">
            <v>0.87649999999999995</v>
          </cell>
          <cell r="J303">
            <v>0.88600000000000001</v>
          </cell>
          <cell r="K303"/>
          <cell r="L303"/>
          <cell r="M303"/>
          <cell r="N303"/>
          <cell r="O303"/>
          <cell r="Q303">
            <v>1</v>
          </cell>
          <cell r="R303">
            <v>0.98129999999999995</v>
          </cell>
          <cell r="S303">
            <v>0.93430000000000002</v>
          </cell>
          <cell r="T303">
            <v>0.92569999999999997</v>
          </cell>
          <cell r="U303">
            <v>0.91410000000000002</v>
          </cell>
          <cell r="V303">
            <v>0.90659999999999996</v>
          </cell>
          <cell r="W303">
            <v>0.90210000000000001</v>
          </cell>
          <cell r="X303"/>
          <cell r="Y303"/>
          <cell r="Z303"/>
          <cell r="AA303"/>
          <cell r="AB303"/>
        </row>
        <row r="304">
          <cell r="A304" t="str">
            <v>C1713003</v>
          </cell>
          <cell r="B304" t="str">
            <v>Trouble Ticket Clearance Index (CNO-PNC)</v>
          </cell>
          <cell r="C304" t="str">
            <v>93.00%</v>
          </cell>
          <cell r="D304">
            <v>0.98370000000000002</v>
          </cell>
          <cell r="E304">
            <v>0.96919999999999995</v>
          </cell>
          <cell r="F304">
            <v>0.91639999999999999</v>
          </cell>
          <cell r="G304">
            <v>0.91010000000000002</v>
          </cell>
          <cell r="H304">
            <v>0.99180000000000001</v>
          </cell>
          <cell r="I304">
            <v>0.95020000000000004</v>
          </cell>
          <cell r="J304">
            <v>1</v>
          </cell>
          <cell r="K304"/>
          <cell r="L304"/>
          <cell r="M304"/>
          <cell r="N304"/>
          <cell r="O304"/>
          <cell r="Q304">
            <v>0.98370000000000002</v>
          </cell>
          <cell r="R304">
            <v>0.97670000000000001</v>
          </cell>
          <cell r="S304">
            <v>0.95120000000000005</v>
          </cell>
          <cell r="T304">
            <v>0.94110000000000005</v>
          </cell>
          <cell r="U304">
            <v>0.95040000000000002</v>
          </cell>
          <cell r="V304">
            <v>0.95030000000000003</v>
          </cell>
          <cell r="W304">
            <v>0.9556</v>
          </cell>
          <cell r="X304"/>
          <cell r="Y304"/>
          <cell r="Z304"/>
          <cell r="AA304"/>
          <cell r="AB304"/>
        </row>
        <row r="305">
          <cell r="A305" t="str">
            <v>C1714003</v>
          </cell>
          <cell r="B305" t="str">
            <v>Trouble Ticket Clearance Index (CNO-TSG)</v>
          </cell>
          <cell r="C305" t="str">
            <v>93.00%</v>
          </cell>
          <cell r="D305">
            <v>0.87880000000000003</v>
          </cell>
          <cell r="E305">
            <v>1</v>
          </cell>
          <cell r="F305">
            <v>0.871</v>
          </cell>
          <cell r="G305">
            <v>0.95150000000000001</v>
          </cell>
          <cell r="H305">
            <v>1</v>
          </cell>
          <cell r="I305">
            <v>1</v>
          </cell>
          <cell r="J305">
            <v>1</v>
          </cell>
          <cell r="K305"/>
          <cell r="L305"/>
          <cell r="M305"/>
          <cell r="N305"/>
          <cell r="O305"/>
          <cell r="Q305">
            <v>0.87880000000000003</v>
          </cell>
          <cell r="R305">
            <v>0.9375</v>
          </cell>
          <cell r="S305">
            <v>0.91579999999999995</v>
          </cell>
          <cell r="T305">
            <v>0.72529999999999994</v>
          </cell>
          <cell r="U305">
            <v>0.94569999999999999</v>
          </cell>
          <cell r="V305">
            <v>0.95320000000000005</v>
          </cell>
          <cell r="W305">
            <v>0.96030000000000004</v>
          </cell>
          <cell r="X305"/>
          <cell r="Y305"/>
          <cell r="Z305"/>
          <cell r="AA305"/>
          <cell r="AB305"/>
        </row>
        <row r="306">
          <cell r="A306" t="str">
            <v>C1714104</v>
          </cell>
          <cell r="B306" t="str">
            <v>Trouble Ticket Clearance Index (CNO-TSG-LKS)</v>
          </cell>
          <cell r="C306" t="str">
            <v>93.00%</v>
          </cell>
          <cell r="D306">
            <v>0.87880000000000003</v>
          </cell>
          <cell r="E306">
            <v>1</v>
          </cell>
          <cell r="F306">
            <v>0.871</v>
          </cell>
          <cell r="G306">
            <v>0.95150000000000001</v>
          </cell>
          <cell r="H306">
            <v>1</v>
          </cell>
          <cell r="I306">
            <v>1</v>
          </cell>
          <cell r="J306">
            <v>1</v>
          </cell>
          <cell r="K306"/>
          <cell r="L306"/>
          <cell r="M306"/>
          <cell r="N306"/>
          <cell r="O306"/>
          <cell r="Q306">
            <v>0.87880000000000003</v>
          </cell>
          <cell r="R306">
            <v>0.9375</v>
          </cell>
          <cell r="S306">
            <v>0.91579999999999995</v>
          </cell>
          <cell r="T306">
            <v>0.72529999999999994</v>
          </cell>
          <cell r="U306">
            <v>0.94569999999999999</v>
          </cell>
          <cell r="V306">
            <v>0.95320000000000005</v>
          </cell>
          <cell r="W306">
            <v>0.96030000000000004</v>
          </cell>
          <cell r="X306"/>
          <cell r="Y306"/>
          <cell r="Z306"/>
          <cell r="AA306"/>
          <cell r="AB306"/>
        </row>
        <row r="307">
          <cell r="A307" t="str">
            <v>C1714204</v>
          </cell>
          <cell r="B307" t="str">
            <v>Trouble Ticket Clearance Index (CNO-TSG-TSG)</v>
          </cell>
          <cell r="C307" t="str">
            <v>93.00%</v>
          </cell>
          <cell r="D307">
            <v>0.87880000000000003</v>
          </cell>
          <cell r="E307">
            <v>1</v>
          </cell>
          <cell r="F307">
            <v>0.871</v>
          </cell>
          <cell r="G307">
            <v>0.95150000000000001</v>
          </cell>
          <cell r="H307">
            <v>1</v>
          </cell>
          <cell r="I307">
            <v>1</v>
          </cell>
          <cell r="J307">
            <v>1</v>
          </cell>
          <cell r="K307"/>
          <cell r="L307"/>
          <cell r="M307"/>
          <cell r="N307"/>
          <cell r="O307"/>
          <cell r="Q307">
            <v>0.87880000000000003</v>
          </cell>
          <cell r="R307">
            <v>0.9375</v>
          </cell>
          <cell r="S307">
            <v>0.91579999999999995</v>
          </cell>
          <cell r="T307">
            <v>0.72529999999999994</v>
          </cell>
          <cell r="U307">
            <v>0.94569999999999999</v>
          </cell>
          <cell r="V307">
            <v>0.95320000000000005</v>
          </cell>
          <cell r="W307">
            <v>0.96030000000000004</v>
          </cell>
          <cell r="X307"/>
          <cell r="Y307"/>
          <cell r="Z307"/>
          <cell r="AA307"/>
          <cell r="AB307"/>
        </row>
        <row r="308">
          <cell r="A308" t="str">
            <v>C1715003</v>
          </cell>
          <cell r="B308" t="str">
            <v>Trouble Ticket Clearance Index (CNO-PCN)</v>
          </cell>
          <cell r="C308" t="str">
            <v>93.00%</v>
          </cell>
          <cell r="D308">
            <v>0.85709999999999997</v>
          </cell>
          <cell r="E308">
            <v>1</v>
          </cell>
          <cell r="F308">
            <v>0.75680000000000003</v>
          </cell>
          <cell r="G308">
            <v>1</v>
          </cell>
          <cell r="H308">
            <v>1</v>
          </cell>
          <cell r="I308">
            <v>0.95520000000000005</v>
          </cell>
          <cell r="J308">
            <v>0.93679999999999997</v>
          </cell>
          <cell r="K308"/>
          <cell r="L308"/>
          <cell r="M308"/>
          <cell r="N308"/>
          <cell r="O308"/>
          <cell r="Q308">
            <v>0.85709999999999997</v>
          </cell>
          <cell r="R308">
            <v>0.88239999999999996</v>
          </cell>
          <cell r="S308">
            <v>0.79630000000000001</v>
          </cell>
          <cell r="T308">
            <v>0.87060000000000004</v>
          </cell>
          <cell r="U308">
            <v>0.93169999999999997</v>
          </cell>
          <cell r="V308">
            <v>0.93859999999999999</v>
          </cell>
          <cell r="W308">
            <v>0.93810000000000004</v>
          </cell>
          <cell r="X308"/>
          <cell r="Y308"/>
          <cell r="Z308"/>
          <cell r="AA308"/>
          <cell r="AB308"/>
        </row>
        <row r="309">
          <cell r="A309" t="str">
            <v>C1720002</v>
          </cell>
          <cell r="B309" t="str">
            <v>Trouble Ticket Clearance Index (Individual Dept.) (BSA)</v>
          </cell>
          <cell r="C309" t="str">
            <v>93.00%</v>
          </cell>
          <cell r="D309">
            <v>0.67259999999999998</v>
          </cell>
          <cell r="E309">
            <v>0.70589999999999997</v>
          </cell>
          <cell r="F309">
            <v>0.78490000000000004</v>
          </cell>
          <cell r="G309">
            <v>0.79420000000000002</v>
          </cell>
          <cell r="H309">
            <v>0.83879999999999999</v>
          </cell>
          <cell r="I309">
            <v>0.91620000000000001</v>
          </cell>
          <cell r="J309">
            <v>0.96850000000000003</v>
          </cell>
          <cell r="K309"/>
          <cell r="L309"/>
          <cell r="M309"/>
          <cell r="N309"/>
          <cell r="O309"/>
          <cell r="Q309">
            <v>0.67259999999999998</v>
          </cell>
          <cell r="R309">
            <v>0.68979999999999997</v>
          </cell>
          <cell r="S309">
            <v>0.72670000000000001</v>
          </cell>
          <cell r="T309">
            <v>0.74629999999999996</v>
          </cell>
          <cell r="U309">
            <v>0.7712</v>
          </cell>
          <cell r="V309">
            <v>0.79479999999999995</v>
          </cell>
          <cell r="W309">
            <v>0.81859999999999999</v>
          </cell>
          <cell r="X309"/>
          <cell r="Y309"/>
          <cell r="Z309"/>
          <cell r="AA309"/>
          <cell r="AB309"/>
        </row>
        <row r="310">
          <cell r="A310" t="str">
            <v>C1800002</v>
          </cell>
          <cell r="B310" t="str">
            <v>TSR Solving Index - Switching (1st TierSupport) (CNO)</v>
          </cell>
          <cell r="C310" t="str">
            <v>68.70%</v>
          </cell>
          <cell r="D310" t="str">
            <v>-</v>
          </cell>
          <cell r="E310" t="str">
            <v>-</v>
          </cell>
          <cell r="F310" t="str">
            <v>-</v>
          </cell>
          <cell r="G310" t="str">
            <v>-</v>
          </cell>
          <cell r="H310" t="str">
            <v>-</v>
          </cell>
          <cell r="I310" t="str">
            <v>-</v>
          </cell>
          <cell r="J310">
            <v>0.93740000000000001</v>
          </cell>
          <cell r="K310"/>
          <cell r="L310"/>
          <cell r="M310"/>
          <cell r="N310"/>
          <cell r="O310"/>
          <cell r="Q310" t="str">
            <v>-</v>
          </cell>
          <cell r="R310" t="str">
            <v>-</v>
          </cell>
          <cell r="S310" t="str">
            <v>-</v>
          </cell>
          <cell r="T310" t="str">
            <v>-</v>
          </cell>
          <cell r="U310">
            <v>0.94979999999999998</v>
          </cell>
          <cell r="V310">
            <v>0.9012</v>
          </cell>
          <cell r="W310">
            <v>0.93740000000000001</v>
          </cell>
          <cell r="X310"/>
          <cell r="Y310"/>
          <cell r="Z310"/>
          <cell r="AA310"/>
          <cell r="AB310"/>
        </row>
        <row r="311">
          <cell r="A311" t="str">
            <v>C1810003</v>
          </cell>
          <cell r="B311" t="str">
            <v>TSR Solving Index - Switching (1st TierSupport) (CNO-LTY)</v>
          </cell>
          <cell r="C311" t="str">
            <v>68.70%</v>
          </cell>
          <cell r="D311" t="str">
            <v>-</v>
          </cell>
          <cell r="E311" t="str">
            <v>-</v>
          </cell>
          <cell r="F311" t="str">
            <v>-</v>
          </cell>
          <cell r="G311" t="str">
            <v>-</v>
          </cell>
          <cell r="H311" t="str">
            <v>-</v>
          </cell>
          <cell r="I311" t="str">
            <v>-</v>
          </cell>
          <cell r="J311">
            <v>0.93740000000000001</v>
          </cell>
          <cell r="K311"/>
          <cell r="L311"/>
          <cell r="M311"/>
          <cell r="N311"/>
          <cell r="O311"/>
          <cell r="Q311" t="str">
            <v>-</v>
          </cell>
          <cell r="R311" t="str">
            <v>-</v>
          </cell>
          <cell r="S311" t="str">
            <v>-</v>
          </cell>
          <cell r="T311" t="str">
            <v>-</v>
          </cell>
          <cell r="U311">
            <v>0.94979999999999998</v>
          </cell>
          <cell r="V311">
            <v>0.9012</v>
          </cell>
          <cell r="W311">
            <v>0.93740000000000001</v>
          </cell>
          <cell r="X311"/>
          <cell r="Y311"/>
          <cell r="Z311"/>
          <cell r="AA311"/>
          <cell r="AB311"/>
        </row>
        <row r="312">
          <cell r="A312" t="str">
            <v>C1820003</v>
          </cell>
          <cell r="B312" t="str">
            <v>TSR Solving Index - Switching (1st TierSupport) (CNO-PKG)</v>
          </cell>
          <cell r="C312" t="str">
            <v>68.70%</v>
          </cell>
          <cell r="D312" t="str">
            <v>-</v>
          </cell>
          <cell r="E312" t="str">
            <v>-</v>
          </cell>
          <cell r="F312" t="str">
            <v>-</v>
          </cell>
          <cell r="G312" t="str">
            <v>-</v>
          </cell>
          <cell r="H312" t="str">
            <v>-</v>
          </cell>
          <cell r="I312" t="str">
            <v>-</v>
          </cell>
          <cell r="J312">
            <v>0.93740000000000001</v>
          </cell>
          <cell r="K312"/>
          <cell r="L312"/>
          <cell r="M312"/>
          <cell r="N312"/>
          <cell r="O312"/>
          <cell r="Q312" t="str">
            <v>-</v>
          </cell>
          <cell r="R312" t="str">
            <v>-</v>
          </cell>
          <cell r="S312" t="str">
            <v>-</v>
          </cell>
          <cell r="T312" t="str">
            <v>-</v>
          </cell>
          <cell r="U312">
            <v>0.94979999999999998</v>
          </cell>
          <cell r="V312">
            <v>0.9012</v>
          </cell>
          <cell r="W312">
            <v>0.93740000000000001</v>
          </cell>
          <cell r="X312"/>
          <cell r="Y312"/>
          <cell r="Z312"/>
          <cell r="AA312"/>
          <cell r="AB312"/>
        </row>
        <row r="313">
          <cell r="A313" t="str">
            <v>C1830003</v>
          </cell>
          <cell r="B313" t="str">
            <v>TSR Solving Index - Switching (1st TierSupport) (CNO-PNC)</v>
          </cell>
          <cell r="C313" t="str">
            <v>68.70%</v>
          </cell>
          <cell r="D313" t="str">
            <v>-</v>
          </cell>
          <cell r="E313" t="str">
            <v>-</v>
          </cell>
          <cell r="F313" t="str">
            <v>-</v>
          </cell>
          <cell r="G313" t="str">
            <v>-</v>
          </cell>
          <cell r="H313" t="str">
            <v>-</v>
          </cell>
          <cell r="I313" t="str">
            <v>-</v>
          </cell>
          <cell r="J313">
            <v>0.93740000000000001</v>
          </cell>
          <cell r="K313"/>
          <cell r="L313"/>
          <cell r="M313"/>
          <cell r="N313"/>
          <cell r="O313"/>
          <cell r="Q313" t="str">
            <v>-</v>
          </cell>
          <cell r="R313" t="str">
            <v>-</v>
          </cell>
          <cell r="S313" t="str">
            <v>-</v>
          </cell>
          <cell r="T313" t="str">
            <v>-</v>
          </cell>
          <cell r="U313">
            <v>0.94979999999999998</v>
          </cell>
          <cell r="V313">
            <v>0.9012</v>
          </cell>
          <cell r="W313">
            <v>0.93740000000000001</v>
          </cell>
          <cell r="X313"/>
          <cell r="Y313"/>
          <cell r="Z313"/>
          <cell r="AA313"/>
          <cell r="AB313"/>
        </row>
        <row r="314">
          <cell r="A314" t="str">
            <v>C1840003</v>
          </cell>
          <cell r="B314" t="str">
            <v>TSR Solving Index - Switching (1st TierSupport) (CNO-TSG)</v>
          </cell>
          <cell r="C314" t="str">
            <v>68.70%</v>
          </cell>
          <cell r="D314" t="str">
            <v>-</v>
          </cell>
          <cell r="E314" t="str">
            <v>-</v>
          </cell>
          <cell r="F314" t="str">
            <v>-</v>
          </cell>
          <cell r="G314" t="str">
            <v>-</v>
          </cell>
          <cell r="H314" t="str">
            <v>-</v>
          </cell>
          <cell r="I314" t="str">
            <v>-</v>
          </cell>
          <cell r="J314">
            <v>0.93740000000000001</v>
          </cell>
          <cell r="K314"/>
          <cell r="L314"/>
          <cell r="M314"/>
          <cell r="N314"/>
          <cell r="O314"/>
          <cell r="Q314" t="str">
            <v>-</v>
          </cell>
          <cell r="R314" t="str">
            <v>-</v>
          </cell>
          <cell r="S314" t="str">
            <v>-</v>
          </cell>
          <cell r="T314" t="str">
            <v>-</v>
          </cell>
          <cell r="U314">
            <v>0.94979999999999998</v>
          </cell>
          <cell r="V314">
            <v>0.9012</v>
          </cell>
          <cell r="W314">
            <v>0.93740000000000001</v>
          </cell>
          <cell r="X314"/>
          <cell r="Y314"/>
          <cell r="Z314"/>
          <cell r="AA314"/>
          <cell r="AB314"/>
        </row>
        <row r="315">
          <cell r="A315" t="str">
            <v>C1841004</v>
          </cell>
          <cell r="B315" t="str">
            <v>TSR Solving Index - Switching (1st TierSupport) (CNO-TSG-LKS)</v>
          </cell>
          <cell r="C315" t="str">
            <v>68.70%</v>
          </cell>
          <cell r="D315" t="str">
            <v>-</v>
          </cell>
          <cell r="E315" t="str">
            <v>-</v>
          </cell>
          <cell r="F315" t="str">
            <v>-</v>
          </cell>
          <cell r="G315" t="str">
            <v>-</v>
          </cell>
          <cell r="H315" t="str">
            <v>-</v>
          </cell>
          <cell r="I315" t="str">
            <v>-</v>
          </cell>
          <cell r="J315">
            <v>0.93740000000000001</v>
          </cell>
          <cell r="K315"/>
          <cell r="L315"/>
          <cell r="M315"/>
          <cell r="N315"/>
          <cell r="O315"/>
          <cell r="Q315" t="str">
            <v>-</v>
          </cell>
          <cell r="R315" t="str">
            <v>-</v>
          </cell>
          <cell r="S315" t="str">
            <v>-</v>
          </cell>
          <cell r="T315" t="str">
            <v>-</v>
          </cell>
          <cell r="U315">
            <v>0.94979999999999998</v>
          </cell>
          <cell r="V315">
            <v>0.9012</v>
          </cell>
          <cell r="W315">
            <v>0.93740000000000001</v>
          </cell>
          <cell r="X315"/>
          <cell r="Y315"/>
          <cell r="Z315"/>
          <cell r="AA315"/>
          <cell r="AB315"/>
        </row>
        <row r="316">
          <cell r="A316" t="str">
            <v>C1842004</v>
          </cell>
          <cell r="B316" t="str">
            <v>TSR Solving Index - Switching (1st TierSupport) (CNO-TSG-TSG)</v>
          </cell>
          <cell r="C316" t="str">
            <v>68.70%</v>
          </cell>
          <cell r="D316" t="str">
            <v>-</v>
          </cell>
          <cell r="E316" t="str">
            <v>-</v>
          </cell>
          <cell r="F316" t="str">
            <v>-</v>
          </cell>
          <cell r="G316" t="str">
            <v>-</v>
          </cell>
          <cell r="H316" t="str">
            <v>-</v>
          </cell>
          <cell r="I316" t="str">
            <v>-</v>
          </cell>
          <cell r="J316">
            <v>0.93740000000000001</v>
          </cell>
          <cell r="K316"/>
          <cell r="L316"/>
          <cell r="M316"/>
          <cell r="N316"/>
          <cell r="O316"/>
          <cell r="Q316" t="str">
            <v>-</v>
          </cell>
          <cell r="R316" t="str">
            <v>-</v>
          </cell>
          <cell r="S316" t="str">
            <v>-</v>
          </cell>
          <cell r="T316" t="str">
            <v>-</v>
          </cell>
          <cell r="U316">
            <v>0.94979999999999998</v>
          </cell>
          <cell r="V316">
            <v>0.9012</v>
          </cell>
          <cell r="W316">
            <v>0.93740000000000001</v>
          </cell>
          <cell r="X316"/>
          <cell r="Y316"/>
          <cell r="Z316"/>
          <cell r="AA316"/>
          <cell r="AB316"/>
        </row>
        <row r="317">
          <cell r="A317" t="str">
            <v>C1850003</v>
          </cell>
          <cell r="B317" t="str">
            <v>TSR Solving Index - Switching (1st TierSupport) (CNO-PCN)</v>
          </cell>
          <cell r="C317" t="str">
            <v>68.70%</v>
          </cell>
          <cell r="D317" t="str">
            <v>-</v>
          </cell>
          <cell r="E317" t="str">
            <v>-</v>
          </cell>
          <cell r="F317" t="str">
            <v>-</v>
          </cell>
          <cell r="G317" t="str">
            <v>-</v>
          </cell>
          <cell r="H317" t="str">
            <v>-</v>
          </cell>
          <cell r="I317" t="str">
            <v>-</v>
          </cell>
          <cell r="J317">
            <v>0.93740000000000001</v>
          </cell>
          <cell r="K317"/>
          <cell r="L317"/>
          <cell r="M317"/>
          <cell r="N317"/>
          <cell r="O317"/>
          <cell r="Q317" t="str">
            <v>-</v>
          </cell>
          <cell r="R317" t="str">
            <v>-</v>
          </cell>
          <cell r="S317" t="str">
            <v>-</v>
          </cell>
          <cell r="T317" t="str">
            <v>-</v>
          </cell>
          <cell r="U317">
            <v>0.94979999999999998</v>
          </cell>
          <cell r="V317">
            <v>0.9012</v>
          </cell>
          <cell r="W317">
            <v>0.93740000000000001</v>
          </cell>
          <cell r="X317"/>
          <cell r="Y317"/>
          <cell r="Z317"/>
          <cell r="AA317"/>
          <cell r="AB317"/>
        </row>
        <row r="318">
          <cell r="A318" t="str">
            <v>C1900002</v>
          </cell>
          <cell r="B318" t="str">
            <v>SAN POTS Type B Fault Rate</v>
          </cell>
          <cell r="C318" t="str">
            <v>0.95%</v>
          </cell>
          <cell r="D318">
            <v>7.4000000000000003E-3</v>
          </cell>
          <cell r="E318">
            <v>7.1999999999999998E-3</v>
          </cell>
          <cell r="F318">
            <v>7.9000000000000008E-3</v>
          </cell>
          <cell r="G318">
            <v>7.4000000000000003E-3</v>
          </cell>
          <cell r="H318">
            <v>1.0500000000000001E-2</v>
          </cell>
          <cell r="I318">
            <v>8.0000000000000002E-3</v>
          </cell>
          <cell r="J318">
            <v>8.0000000000000002E-3</v>
          </cell>
          <cell r="K318"/>
          <cell r="L318"/>
          <cell r="M318"/>
          <cell r="N318"/>
          <cell r="O318"/>
          <cell r="Q318">
            <v>7.4000000000000003E-3</v>
          </cell>
          <cell r="R318">
            <v>7.3000000000000001E-3</v>
          </cell>
          <cell r="S318">
            <v>7.4999999999999997E-3</v>
          </cell>
          <cell r="T318">
            <v>7.4999999999999997E-3</v>
          </cell>
          <cell r="U318">
            <v>8.0999999999999996E-3</v>
          </cell>
          <cell r="V318">
            <v>8.0999999999999996E-3</v>
          </cell>
          <cell r="W318">
            <v>8.0999999999999996E-3</v>
          </cell>
          <cell r="X318"/>
          <cell r="Y318"/>
          <cell r="Z318"/>
          <cell r="AA318"/>
          <cell r="AB318"/>
        </row>
        <row r="319">
          <cell r="A319" t="str">
            <v>C1910003</v>
          </cell>
          <cell r="B319" t="str">
            <v>Region POTS Type B Fault Rate (Region 1)</v>
          </cell>
          <cell r="C319" t="str">
            <v>0.52%</v>
          </cell>
          <cell r="D319">
            <v>4.7999999999999996E-3</v>
          </cell>
          <cell r="E319">
            <v>3.8999999999999998E-3</v>
          </cell>
          <cell r="F319">
            <v>4.5999999999999999E-3</v>
          </cell>
          <cell r="G319">
            <v>4.4999999999999997E-3</v>
          </cell>
          <cell r="H319">
            <v>6.6E-3</v>
          </cell>
          <cell r="I319">
            <v>4.5999999999999999E-3</v>
          </cell>
          <cell r="J319">
            <v>5.1000000000000004E-3</v>
          </cell>
          <cell r="K319"/>
          <cell r="L319"/>
          <cell r="M319"/>
          <cell r="N319"/>
          <cell r="O319"/>
          <cell r="Q319">
            <v>4.7999999999999996E-3</v>
          </cell>
          <cell r="R319">
            <v>4.3E-3</v>
          </cell>
          <cell r="S319">
            <v>4.4000000000000003E-3</v>
          </cell>
          <cell r="T319">
            <v>4.4000000000000003E-3</v>
          </cell>
          <cell r="U319">
            <v>4.8999999999999998E-3</v>
          </cell>
          <cell r="V319">
            <v>4.7999999999999996E-3</v>
          </cell>
          <cell r="W319">
            <v>4.8999999999999998E-3</v>
          </cell>
          <cell r="X319"/>
          <cell r="Y319"/>
          <cell r="Z319"/>
          <cell r="AA319"/>
          <cell r="AB319"/>
        </row>
        <row r="320">
          <cell r="A320" t="str">
            <v>C1920003</v>
          </cell>
          <cell r="B320" t="str">
            <v>Region POTS Type B Fault Rate (Region 2)</v>
          </cell>
          <cell r="C320" t="str">
            <v>1.11%</v>
          </cell>
          <cell r="D320">
            <v>7.6E-3</v>
          </cell>
          <cell r="E320">
            <v>8.3999999999999995E-3</v>
          </cell>
          <cell r="F320">
            <v>9.4999999999999998E-3</v>
          </cell>
          <cell r="G320">
            <v>9.1000000000000004E-3</v>
          </cell>
          <cell r="H320">
            <v>1.18E-2</v>
          </cell>
          <cell r="I320">
            <v>1.03E-2</v>
          </cell>
          <cell r="J320">
            <v>8.8000000000000005E-3</v>
          </cell>
          <cell r="K320"/>
          <cell r="L320"/>
          <cell r="M320"/>
          <cell r="N320"/>
          <cell r="O320"/>
          <cell r="Q320">
            <v>7.6E-3</v>
          </cell>
          <cell r="R320">
            <v>8.0000000000000002E-3</v>
          </cell>
          <cell r="S320">
            <v>8.5000000000000006E-3</v>
          </cell>
          <cell r="T320">
            <v>8.6999999999999994E-3</v>
          </cell>
          <cell r="U320">
            <v>9.2999999999999992E-3</v>
          </cell>
          <cell r="V320">
            <v>9.4999999999999998E-3</v>
          </cell>
          <cell r="W320">
            <v>9.4000000000000004E-3</v>
          </cell>
          <cell r="X320"/>
          <cell r="Y320"/>
          <cell r="Z320"/>
          <cell r="AA320"/>
          <cell r="AB320"/>
        </row>
        <row r="321">
          <cell r="A321" t="str">
            <v>C1930003</v>
          </cell>
          <cell r="B321" t="str">
            <v>Region POTS Type B Fault Rate (Region 3)</v>
          </cell>
          <cell r="C321" t="str">
            <v>1.08%</v>
          </cell>
          <cell r="D321">
            <v>8.0000000000000002E-3</v>
          </cell>
          <cell r="E321">
            <v>7.4000000000000003E-3</v>
          </cell>
          <cell r="F321">
            <v>7.9000000000000008E-3</v>
          </cell>
          <cell r="G321">
            <v>7.6E-3</v>
          </cell>
          <cell r="H321">
            <v>1.14E-2</v>
          </cell>
          <cell r="I321">
            <v>8.8000000000000005E-3</v>
          </cell>
          <cell r="J321">
            <v>9.4000000000000004E-3</v>
          </cell>
          <cell r="K321"/>
          <cell r="L321"/>
          <cell r="M321"/>
          <cell r="N321"/>
          <cell r="O321"/>
          <cell r="Q321">
            <v>8.0000000000000002E-3</v>
          </cell>
          <cell r="R321">
            <v>7.7000000000000002E-3</v>
          </cell>
          <cell r="S321">
            <v>7.7999999999999996E-3</v>
          </cell>
          <cell r="T321">
            <v>7.7000000000000002E-3</v>
          </cell>
          <cell r="U321">
            <v>8.5000000000000006E-3</v>
          </cell>
          <cell r="V321">
            <v>8.5000000000000006E-3</v>
          </cell>
          <cell r="W321">
            <v>8.6999999999999994E-3</v>
          </cell>
          <cell r="X321"/>
          <cell r="Y321"/>
          <cell r="Z321"/>
          <cell r="AA321"/>
          <cell r="AB321"/>
        </row>
        <row r="322">
          <cell r="A322" t="str">
            <v>C1940003</v>
          </cell>
          <cell r="B322" t="str">
            <v>Region POTS Type B Fault Rate (Region 4)</v>
          </cell>
          <cell r="C322" t="str">
            <v>1.09%</v>
          </cell>
          <cell r="D322">
            <v>8.2000000000000007E-3</v>
          </cell>
          <cell r="E322">
            <v>8.2000000000000007E-3</v>
          </cell>
          <cell r="F322">
            <v>9.1000000000000004E-3</v>
          </cell>
          <cell r="G322">
            <v>8.0000000000000002E-3</v>
          </cell>
          <cell r="H322">
            <v>1.14E-2</v>
          </cell>
          <cell r="I322">
            <v>8.6999999999999994E-3</v>
          </cell>
          <cell r="J322">
            <v>8.6999999999999994E-3</v>
          </cell>
          <cell r="K322"/>
          <cell r="L322"/>
          <cell r="M322"/>
          <cell r="N322"/>
          <cell r="O322"/>
          <cell r="Q322">
            <v>8.2000000000000007E-3</v>
          </cell>
          <cell r="R322">
            <v>8.2000000000000007E-3</v>
          </cell>
          <cell r="S322">
            <v>8.5000000000000006E-3</v>
          </cell>
          <cell r="T322">
            <v>8.3999999999999995E-3</v>
          </cell>
          <cell r="U322">
            <v>8.9999999999999993E-3</v>
          </cell>
          <cell r="V322">
            <v>8.9999999999999993E-3</v>
          </cell>
          <cell r="W322">
            <v>8.8999999999999999E-3</v>
          </cell>
          <cell r="X322"/>
          <cell r="Y322"/>
          <cell r="Z322"/>
          <cell r="AA322"/>
          <cell r="AB322"/>
        </row>
        <row r="323">
          <cell r="A323" t="str">
            <v>C1950003</v>
          </cell>
          <cell r="B323" t="str">
            <v>Region POTS Type B Fault Rate (Region 5)</v>
          </cell>
          <cell r="C323" t="str">
            <v>0.99%</v>
          </cell>
          <cell r="D323">
            <v>8.0999999999999996E-3</v>
          </cell>
          <cell r="E323">
            <v>7.9000000000000008E-3</v>
          </cell>
          <cell r="F323">
            <v>8.3999999999999995E-3</v>
          </cell>
          <cell r="G323">
            <v>8.0000000000000002E-3</v>
          </cell>
          <cell r="H323">
            <v>1.1299999999999999E-2</v>
          </cell>
          <cell r="I323">
            <v>8.0000000000000002E-3</v>
          </cell>
          <cell r="J323">
            <v>7.9000000000000008E-3</v>
          </cell>
          <cell r="K323"/>
          <cell r="L323"/>
          <cell r="M323"/>
          <cell r="N323"/>
          <cell r="O323"/>
          <cell r="Q323">
            <v>8.0999999999999996E-3</v>
          </cell>
          <cell r="R323">
            <v>8.0000000000000002E-3</v>
          </cell>
          <cell r="S323">
            <v>8.0999999999999996E-3</v>
          </cell>
          <cell r="T323">
            <v>8.0999999999999996E-3</v>
          </cell>
          <cell r="U323">
            <v>8.8000000000000005E-3</v>
          </cell>
          <cell r="V323">
            <v>8.6E-3</v>
          </cell>
          <cell r="W323">
            <v>8.5000000000000006E-3</v>
          </cell>
          <cell r="X323"/>
          <cell r="Y323"/>
          <cell r="Z323"/>
          <cell r="AA323"/>
          <cell r="AB323"/>
        </row>
        <row r="324">
          <cell r="A324" t="str">
            <v>C2000002</v>
          </cell>
          <cell r="B324" t="str">
            <v xml:space="preserve">AWO Implement Duration Within 90 Days </v>
          </cell>
          <cell r="C324" t="str">
            <v>80.00%</v>
          </cell>
          <cell r="D324" t="str">
            <v>-</v>
          </cell>
          <cell r="E324" t="str">
            <v>-</v>
          </cell>
          <cell r="F324">
            <v>1</v>
          </cell>
          <cell r="G324">
            <v>1</v>
          </cell>
          <cell r="H324">
            <v>1</v>
          </cell>
          <cell r="I324">
            <v>0.90910000000000002</v>
          </cell>
          <cell r="J324">
            <v>0.8</v>
          </cell>
          <cell r="K324">
            <v>0.63639999999999997</v>
          </cell>
          <cell r="L324"/>
          <cell r="M324"/>
          <cell r="N324"/>
          <cell r="O324"/>
          <cell r="Q324" t="str">
            <v>-</v>
          </cell>
          <cell r="R324" t="str">
            <v>-</v>
          </cell>
          <cell r="S324">
            <v>1</v>
          </cell>
          <cell r="T324">
            <v>1</v>
          </cell>
          <cell r="U324">
            <v>1</v>
          </cell>
          <cell r="V324">
            <v>0.96919999999999995</v>
          </cell>
          <cell r="W324">
            <v>0.9375</v>
          </cell>
          <cell r="X324">
            <v>0.87250000000000005</v>
          </cell>
          <cell r="Y324"/>
          <cell r="Z324"/>
          <cell r="AA324"/>
          <cell r="AB324"/>
        </row>
        <row r="325">
          <cell r="A325" t="str">
            <v>C2010003</v>
          </cell>
          <cell r="B325" t="str">
            <v>AWO Implement Duration Within 90 Days (Region 1)</v>
          </cell>
          <cell r="C325" t="str">
            <v>80.00%</v>
          </cell>
          <cell r="D325" t="str">
            <v>-</v>
          </cell>
          <cell r="E325" t="str">
            <v>-</v>
          </cell>
          <cell r="F325">
            <v>1</v>
          </cell>
          <cell r="G325">
            <v>1</v>
          </cell>
          <cell r="H325">
            <v>1</v>
          </cell>
          <cell r="I325">
            <v>1</v>
          </cell>
          <cell r="J325">
            <v>0.75</v>
          </cell>
          <cell r="K325">
            <v>0.5</v>
          </cell>
          <cell r="L325"/>
          <cell r="M325"/>
          <cell r="N325"/>
          <cell r="O325"/>
          <cell r="Q325" t="str">
            <v>-</v>
          </cell>
          <cell r="R325" t="str">
            <v>-</v>
          </cell>
          <cell r="S325">
            <v>1</v>
          </cell>
          <cell r="T325">
            <v>1</v>
          </cell>
          <cell r="U325">
            <v>1</v>
          </cell>
          <cell r="V325">
            <v>1</v>
          </cell>
          <cell r="W325">
            <v>0.96</v>
          </cell>
          <cell r="X325">
            <v>0.84850000000000003</v>
          </cell>
          <cell r="Y325"/>
          <cell r="Z325"/>
          <cell r="AA325"/>
          <cell r="AB325"/>
        </row>
        <row r="326">
          <cell r="A326" t="str">
            <v>C2020003</v>
          </cell>
          <cell r="B326" t="str">
            <v>AWO Implement Duration Within 90 Days (Region 2)</v>
          </cell>
          <cell r="C326" t="str">
            <v>80.00%</v>
          </cell>
          <cell r="D326" t="str">
            <v>-</v>
          </cell>
          <cell r="E326" t="str">
            <v>-</v>
          </cell>
          <cell r="F326">
            <v>1</v>
          </cell>
          <cell r="G326">
            <v>1</v>
          </cell>
          <cell r="H326">
            <v>1</v>
          </cell>
          <cell r="I326">
            <v>0.75</v>
          </cell>
          <cell r="J326">
            <v>0.8</v>
          </cell>
          <cell r="K326">
            <v>0.6</v>
          </cell>
          <cell r="L326"/>
          <cell r="M326"/>
          <cell r="N326"/>
          <cell r="O326"/>
          <cell r="Q326" t="str">
            <v>-</v>
          </cell>
          <cell r="R326" t="str">
            <v>-</v>
          </cell>
          <cell r="S326">
            <v>1</v>
          </cell>
          <cell r="T326">
            <v>1</v>
          </cell>
          <cell r="U326">
            <v>1</v>
          </cell>
          <cell r="V326">
            <v>0.91669999999999996</v>
          </cell>
          <cell r="W326">
            <v>0.88239999999999996</v>
          </cell>
          <cell r="X326">
            <v>0.81820000000000004</v>
          </cell>
          <cell r="Y326"/>
          <cell r="Z326"/>
          <cell r="AA326"/>
          <cell r="AB326"/>
        </row>
        <row r="327">
          <cell r="A327" t="str">
            <v>C2030003</v>
          </cell>
          <cell r="B327" t="str">
            <v>AWO Implement Duration Within 90 Days (Region 3)</v>
          </cell>
          <cell r="C327" t="str">
            <v>80.00%</v>
          </cell>
          <cell r="D327" t="str">
            <v>-</v>
          </cell>
          <cell r="E327" t="str">
            <v>-</v>
          </cell>
          <cell r="F327" t="str">
            <v>-</v>
          </cell>
          <cell r="G327">
            <v>1</v>
          </cell>
          <cell r="H327">
            <v>1</v>
          </cell>
          <cell r="I327">
            <v>0.66669999999999996</v>
          </cell>
          <cell r="J327" t="str">
            <v>-</v>
          </cell>
          <cell r="K327">
            <v>0.33329999999999999</v>
          </cell>
          <cell r="L327"/>
          <cell r="M327"/>
          <cell r="N327"/>
          <cell r="O327"/>
          <cell r="Q327" t="str">
            <v>-</v>
          </cell>
          <cell r="R327" t="str">
            <v>-</v>
          </cell>
          <cell r="S327" t="str">
            <v>-</v>
          </cell>
          <cell r="T327">
            <v>1</v>
          </cell>
          <cell r="U327">
            <v>1</v>
          </cell>
          <cell r="V327">
            <v>0.90910000000000002</v>
          </cell>
          <cell r="W327">
            <v>0.90910000000000002</v>
          </cell>
          <cell r="X327">
            <v>0.78569999999999995</v>
          </cell>
          <cell r="Y327"/>
          <cell r="Z327"/>
          <cell r="AA327"/>
          <cell r="AB327"/>
        </row>
        <row r="328">
          <cell r="A328" t="str">
            <v>C2040003</v>
          </cell>
          <cell r="B328" t="str">
            <v>AWO Implement Duration Within 90 Days (Region 4)</v>
          </cell>
          <cell r="C328" t="str">
            <v>80.00%</v>
          </cell>
          <cell r="D328" t="str">
            <v>-</v>
          </cell>
          <cell r="E328" t="str">
            <v>-</v>
          </cell>
          <cell r="F328">
            <v>1</v>
          </cell>
          <cell r="G328">
            <v>1</v>
          </cell>
          <cell r="H328">
            <v>1</v>
          </cell>
          <cell r="I328">
            <v>1</v>
          </cell>
          <cell r="J328">
            <v>1</v>
          </cell>
          <cell r="K328">
            <v>1</v>
          </cell>
          <cell r="L328"/>
          <cell r="M328"/>
          <cell r="N328"/>
          <cell r="O328"/>
          <cell r="Q328" t="str">
            <v>-</v>
          </cell>
          <cell r="R328" t="str">
            <v>-</v>
          </cell>
          <cell r="S328">
            <v>1</v>
          </cell>
          <cell r="T328">
            <v>1</v>
          </cell>
          <cell r="U328">
            <v>1</v>
          </cell>
          <cell r="V328">
            <v>1</v>
          </cell>
          <cell r="W328">
            <v>1</v>
          </cell>
          <cell r="X328">
            <v>1</v>
          </cell>
          <cell r="Y328"/>
          <cell r="Z328"/>
          <cell r="AA328"/>
          <cell r="AB328"/>
        </row>
        <row r="329">
          <cell r="A329" t="str">
            <v>C2050003</v>
          </cell>
          <cell r="B329" t="str">
            <v>AWO Implement Duration Within 90 Days (Region 5)</v>
          </cell>
          <cell r="C329" t="str">
            <v>80.00%</v>
          </cell>
          <cell r="D329" t="str">
            <v>-</v>
          </cell>
          <cell r="E329" t="str">
            <v>-</v>
          </cell>
          <cell r="F329" t="str">
            <v>-</v>
          </cell>
          <cell r="G329" t="str">
            <v>-</v>
          </cell>
          <cell r="H329">
            <v>1</v>
          </cell>
          <cell r="I329">
            <v>1</v>
          </cell>
          <cell r="J329" t="str">
            <v>-</v>
          </cell>
          <cell r="K329">
            <v>1</v>
          </cell>
          <cell r="L329"/>
          <cell r="M329"/>
          <cell r="N329"/>
          <cell r="O329"/>
          <cell r="Q329" t="str">
            <v>-</v>
          </cell>
          <cell r="R329" t="str">
            <v>-</v>
          </cell>
          <cell r="S329" t="str">
            <v>-</v>
          </cell>
          <cell r="T329" t="str">
            <v>-</v>
          </cell>
          <cell r="U329">
            <v>1</v>
          </cell>
          <cell r="V329">
            <v>1</v>
          </cell>
          <cell r="W329">
            <v>0.9</v>
          </cell>
          <cell r="X329">
            <v>0.90910000000000002</v>
          </cell>
          <cell r="Y329"/>
          <cell r="Z329"/>
          <cell r="AA329"/>
          <cell r="AB329"/>
        </row>
        <row r="330">
          <cell r="A330" t="str">
            <v>C2100002</v>
          </cell>
          <cell r="B330" t="str">
            <v xml:space="preserve">NWC Mean Time to Restore Optical Fiber </v>
          </cell>
          <cell r="C330" t="str">
            <v>03:30</v>
          </cell>
          <cell r="D330">
            <v>0.11805555555555557</v>
          </cell>
          <cell r="E330">
            <v>0.21828703703703703</v>
          </cell>
          <cell r="F330">
            <v>8.8888888888888892E-2</v>
          </cell>
          <cell r="G330">
            <v>3.3680555555555554E-2</v>
          </cell>
          <cell r="H330">
            <v>0.11921296296296297</v>
          </cell>
          <cell r="I330">
            <v>7.8472222222222221E-2</v>
          </cell>
          <cell r="J330">
            <v>9.0509259259259248E-2</v>
          </cell>
          <cell r="K330"/>
          <cell r="L330"/>
          <cell r="M330"/>
          <cell r="N330"/>
          <cell r="O330"/>
          <cell r="Q330">
            <v>0.11805555555555557</v>
          </cell>
          <cell r="R330">
            <v>0.16100694444444444</v>
          </cell>
          <cell r="S330">
            <v>0.14498842592592592</v>
          </cell>
          <cell r="T330">
            <v>0.11074074074074074</v>
          </cell>
          <cell r="U330">
            <v>0.11232638888888889</v>
          </cell>
          <cell r="V330">
            <v>0.11033564814814815</v>
          </cell>
          <cell r="W330">
            <v>0.10736111111111112</v>
          </cell>
          <cell r="X330"/>
          <cell r="Y330"/>
          <cell r="Z330"/>
          <cell r="AA330"/>
          <cell r="AB330"/>
        </row>
        <row r="331">
          <cell r="A331" t="str">
            <v>C2110003</v>
          </cell>
          <cell r="B331" t="str">
            <v xml:space="preserve">NWC Mean Time to Restore Optical Fiber (Region 1) </v>
          </cell>
          <cell r="C331" t="str">
            <v>03:30</v>
          </cell>
          <cell r="D331">
            <v>0</v>
          </cell>
          <cell r="E331" t="str">
            <v>-</v>
          </cell>
          <cell r="F331">
            <v>7.0833333333333331E-2</v>
          </cell>
          <cell r="G331" t="str">
            <v>-</v>
          </cell>
          <cell r="H331">
            <v>3.472222222222222E-3</v>
          </cell>
          <cell r="I331" t="str">
            <v>-</v>
          </cell>
          <cell r="J331">
            <v>3.784722222222222E-2</v>
          </cell>
          <cell r="K331"/>
          <cell r="L331"/>
          <cell r="M331"/>
          <cell r="N331"/>
          <cell r="O331"/>
          <cell r="Q331">
            <v>0</v>
          </cell>
          <cell r="R331" t="str">
            <v>-</v>
          </cell>
          <cell r="S331">
            <v>7.0833333333333331E-2</v>
          </cell>
          <cell r="T331">
            <v>7.0833333333333331E-2</v>
          </cell>
          <cell r="U331">
            <v>3.7152777777777778E-2</v>
          </cell>
          <cell r="V331">
            <v>3.7152777777777778E-2</v>
          </cell>
          <cell r="W331">
            <v>3.7499999999999999E-2</v>
          </cell>
          <cell r="X331"/>
          <cell r="Y331"/>
          <cell r="Z331"/>
          <cell r="AA331"/>
          <cell r="AB331"/>
        </row>
        <row r="332">
          <cell r="A332" t="str">
            <v>C2120003</v>
          </cell>
          <cell r="B332" t="str">
            <v xml:space="preserve">NWC Mean Time to Restore Optical Fiber (Region 2) </v>
          </cell>
          <cell r="C332" t="str">
            <v>03:30</v>
          </cell>
          <cell r="D332">
            <v>0.11805555555555557</v>
          </cell>
          <cell r="E332">
            <v>0.28854166666666664</v>
          </cell>
          <cell r="F332">
            <v>0.10694444444444444</v>
          </cell>
          <cell r="G332" t="str">
            <v>-</v>
          </cell>
          <cell r="H332">
            <v>0</v>
          </cell>
          <cell r="I332" t="str">
            <v>-</v>
          </cell>
          <cell r="J332">
            <v>0</v>
          </cell>
          <cell r="K332"/>
          <cell r="L332"/>
          <cell r="M332"/>
          <cell r="N332"/>
          <cell r="O332"/>
          <cell r="Q332">
            <v>0.11805555555555557</v>
          </cell>
          <cell r="R332">
            <v>0.17488425925925924</v>
          </cell>
          <cell r="S332">
            <v>0.16517361111111112</v>
          </cell>
          <cell r="T332">
            <v>0.16517361111111112</v>
          </cell>
          <cell r="U332">
            <v>0.16517361111111112</v>
          </cell>
          <cell r="V332">
            <v>0.16517361111111112</v>
          </cell>
          <cell r="W332">
            <v>0.16517361111111112</v>
          </cell>
          <cell r="X332"/>
          <cell r="Y332"/>
          <cell r="Z332"/>
          <cell r="AA332"/>
          <cell r="AB332"/>
        </row>
        <row r="333">
          <cell r="A333" t="str">
            <v>C2130003</v>
          </cell>
          <cell r="B333" t="str">
            <v xml:space="preserve">NWC Mean Time to Restore Optical Fiber (Region 3) </v>
          </cell>
          <cell r="C333" t="str">
            <v>03:30</v>
          </cell>
          <cell r="D333">
            <v>0</v>
          </cell>
          <cell r="E333" t="str">
            <v>-</v>
          </cell>
          <cell r="F333">
            <v>0</v>
          </cell>
          <cell r="G333" t="str">
            <v>-</v>
          </cell>
          <cell r="H333">
            <v>0.17708333333333334</v>
          </cell>
          <cell r="I333" t="str">
            <v>-</v>
          </cell>
          <cell r="J333">
            <v>0</v>
          </cell>
          <cell r="K333"/>
          <cell r="L333"/>
          <cell r="M333"/>
          <cell r="N333"/>
          <cell r="O333"/>
          <cell r="Q333">
            <v>0</v>
          </cell>
          <cell r="R333" t="str">
            <v>-</v>
          </cell>
          <cell r="S333">
            <v>0</v>
          </cell>
          <cell r="T333">
            <v>0</v>
          </cell>
          <cell r="U333">
            <v>0.17708333333333334</v>
          </cell>
          <cell r="V333">
            <v>0.17708333333333334</v>
          </cell>
          <cell r="W333">
            <v>0.17708333333333334</v>
          </cell>
          <cell r="X333"/>
          <cell r="Y333"/>
          <cell r="Z333"/>
          <cell r="AA333"/>
          <cell r="AB333"/>
        </row>
        <row r="334">
          <cell r="A334" t="str">
            <v>C2140003</v>
          </cell>
          <cell r="B334" t="str">
            <v xml:space="preserve">NWC Mean Time to Restore Optical Fiber (Region 4) </v>
          </cell>
          <cell r="C334" t="str">
            <v>03:30</v>
          </cell>
          <cell r="D334">
            <v>0</v>
          </cell>
          <cell r="E334" t="str">
            <v>-</v>
          </cell>
          <cell r="F334">
            <v>0</v>
          </cell>
          <cell r="G334">
            <v>3.3680555555555554E-2</v>
          </cell>
          <cell r="H334">
            <v>0</v>
          </cell>
          <cell r="I334">
            <v>7.8472222222222221E-2</v>
          </cell>
          <cell r="J334">
            <v>0.19583333333333333</v>
          </cell>
          <cell r="K334"/>
          <cell r="L334"/>
          <cell r="M334"/>
          <cell r="N334"/>
          <cell r="O334"/>
          <cell r="Q334">
            <v>0</v>
          </cell>
          <cell r="R334" t="str">
            <v>-</v>
          </cell>
          <cell r="S334">
            <v>0</v>
          </cell>
          <cell r="T334">
            <v>3.3680555555555554E-2</v>
          </cell>
          <cell r="U334">
            <v>3.3680555555555554E-2</v>
          </cell>
          <cell r="V334">
            <v>4.2638888888888893E-2</v>
          </cell>
          <cell r="W334">
            <v>6.8171296296296299E-2</v>
          </cell>
          <cell r="X334"/>
          <cell r="Y334"/>
          <cell r="Z334"/>
          <cell r="AA334"/>
          <cell r="AB334"/>
        </row>
        <row r="335">
          <cell r="A335" t="str">
            <v>C2150003</v>
          </cell>
          <cell r="B335" t="str">
            <v xml:space="preserve">NWC Mean Time to Restore Optical Fiber (Region 5) </v>
          </cell>
          <cell r="C335" t="str">
            <v>03:30</v>
          </cell>
          <cell r="D335">
            <v>0</v>
          </cell>
          <cell r="E335">
            <v>7.7777777777777779E-2</v>
          </cell>
          <cell r="F335">
            <v>0</v>
          </cell>
          <cell r="G335" t="str">
            <v>-</v>
          </cell>
          <cell r="H335">
            <v>0</v>
          </cell>
          <cell r="I335" t="str">
            <v>-</v>
          </cell>
          <cell r="J335">
            <v>0</v>
          </cell>
          <cell r="K335"/>
          <cell r="L335"/>
          <cell r="M335"/>
          <cell r="N335"/>
          <cell r="O335"/>
          <cell r="Q335">
            <v>0</v>
          </cell>
          <cell r="R335">
            <v>7.7777777777777779E-2</v>
          </cell>
          <cell r="S335">
            <v>7.7777777777777779E-2</v>
          </cell>
          <cell r="T335">
            <v>7.7777777777777779E-2</v>
          </cell>
          <cell r="U335">
            <v>7.7777777777777779E-2</v>
          </cell>
          <cell r="V335">
            <v>7.7777777777777779E-2</v>
          </cell>
          <cell r="W335">
            <v>7.7777777777777779E-2</v>
          </cell>
          <cell r="X335"/>
          <cell r="Y335"/>
          <cell r="Z335"/>
          <cell r="AA335"/>
          <cell r="AB335"/>
        </row>
        <row r="336">
          <cell r="A336" t="str">
            <v>C2200002</v>
          </cell>
          <cell r="B336" t="str">
            <v>NWC NIMA Work Orders Complete on time</v>
          </cell>
          <cell r="C336" t="str">
            <v>85.00%</v>
          </cell>
          <cell r="D336">
            <v>1</v>
          </cell>
          <cell r="E336">
            <v>0.8</v>
          </cell>
          <cell r="F336">
            <v>1</v>
          </cell>
          <cell r="G336">
            <v>1</v>
          </cell>
          <cell r="H336">
            <v>1</v>
          </cell>
          <cell r="I336">
            <v>1</v>
          </cell>
          <cell r="J336">
            <v>1</v>
          </cell>
          <cell r="K336"/>
          <cell r="L336"/>
          <cell r="M336"/>
          <cell r="N336"/>
          <cell r="O336"/>
          <cell r="Q336">
            <v>1</v>
          </cell>
          <cell r="R336">
            <v>0.85709999999999997</v>
          </cell>
          <cell r="S336">
            <v>0.92859999999999998</v>
          </cell>
          <cell r="T336">
            <v>0.94589999999999996</v>
          </cell>
          <cell r="U336">
            <v>0.96230000000000004</v>
          </cell>
          <cell r="V336">
            <v>0.96719999999999995</v>
          </cell>
          <cell r="W336">
            <v>0.9677</v>
          </cell>
          <cell r="X336"/>
          <cell r="Y336"/>
          <cell r="Z336"/>
          <cell r="AA336"/>
          <cell r="AB336"/>
        </row>
        <row r="337">
          <cell r="A337" t="str">
            <v>C2210003</v>
          </cell>
          <cell r="B337" t="str">
            <v>NWC NIMA Work Orders Complete on time (Region 1)</v>
          </cell>
          <cell r="C337" t="str">
            <v>85.00%</v>
          </cell>
          <cell r="D337">
            <v>1</v>
          </cell>
          <cell r="E337">
            <v>0.8</v>
          </cell>
          <cell r="F337">
            <v>1</v>
          </cell>
          <cell r="G337">
            <v>1</v>
          </cell>
          <cell r="H337">
            <v>1</v>
          </cell>
          <cell r="I337">
            <v>1</v>
          </cell>
          <cell r="J337">
            <v>1</v>
          </cell>
          <cell r="K337"/>
          <cell r="L337"/>
          <cell r="M337"/>
          <cell r="N337"/>
          <cell r="O337"/>
          <cell r="Q337">
            <v>1</v>
          </cell>
          <cell r="R337">
            <v>0.85709999999999997</v>
          </cell>
          <cell r="S337">
            <v>0.92859999999999998</v>
          </cell>
          <cell r="T337">
            <v>0.94589999999999996</v>
          </cell>
          <cell r="U337">
            <v>0.96230000000000004</v>
          </cell>
          <cell r="V337">
            <v>0.96719999999999995</v>
          </cell>
          <cell r="W337">
            <v>1</v>
          </cell>
          <cell r="X337"/>
          <cell r="Y337"/>
          <cell r="Z337"/>
          <cell r="AA337"/>
          <cell r="AB337"/>
        </row>
        <row r="338">
          <cell r="A338" t="str">
            <v>C2220003</v>
          </cell>
          <cell r="B338" t="str">
            <v>NWC NIMA Work Orders Complete on time (Region 2)</v>
          </cell>
          <cell r="C338" t="str">
            <v>85.00%</v>
          </cell>
          <cell r="D338">
            <v>1</v>
          </cell>
          <cell r="E338">
            <v>0.8</v>
          </cell>
          <cell r="F338">
            <v>1</v>
          </cell>
          <cell r="G338">
            <v>1</v>
          </cell>
          <cell r="H338">
            <v>1</v>
          </cell>
          <cell r="I338">
            <v>1</v>
          </cell>
          <cell r="J338">
            <v>1</v>
          </cell>
          <cell r="K338"/>
          <cell r="L338"/>
          <cell r="M338"/>
          <cell r="N338"/>
          <cell r="O338"/>
          <cell r="Q338">
            <v>1</v>
          </cell>
          <cell r="R338">
            <v>0.85709999999999997</v>
          </cell>
          <cell r="S338">
            <v>0.92859999999999998</v>
          </cell>
          <cell r="T338">
            <v>0.94589999999999996</v>
          </cell>
          <cell r="U338">
            <v>0.96230000000000004</v>
          </cell>
          <cell r="V338">
            <v>0.96719999999999995</v>
          </cell>
          <cell r="W338">
            <v>1</v>
          </cell>
          <cell r="X338"/>
          <cell r="Y338"/>
          <cell r="Z338"/>
          <cell r="AA338"/>
          <cell r="AB338"/>
        </row>
        <row r="339">
          <cell r="A339" t="str">
            <v>C2230003</v>
          </cell>
          <cell r="B339" t="str">
            <v>NWC NIMA Work Orders Complete on time (Region 3)</v>
          </cell>
          <cell r="C339" t="str">
            <v>85.00%</v>
          </cell>
          <cell r="D339">
            <v>1</v>
          </cell>
          <cell r="E339">
            <v>0.8</v>
          </cell>
          <cell r="F339">
            <v>1</v>
          </cell>
          <cell r="G339">
            <v>1</v>
          </cell>
          <cell r="H339">
            <v>1</v>
          </cell>
          <cell r="I339">
            <v>1</v>
          </cell>
          <cell r="J339">
            <v>1</v>
          </cell>
          <cell r="K339"/>
          <cell r="L339"/>
          <cell r="M339"/>
          <cell r="N339"/>
          <cell r="O339"/>
          <cell r="Q339">
            <v>1</v>
          </cell>
          <cell r="R339">
            <v>0.85709999999999997</v>
          </cell>
          <cell r="S339">
            <v>0.92859999999999998</v>
          </cell>
          <cell r="T339">
            <v>0.94589999999999996</v>
          </cell>
          <cell r="U339">
            <v>0.96230000000000004</v>
          </cell>
          <cell r="V339">
            <v>0.96719999999999995</v>
          </cell>
          <cell r="W339">
            <v>1</v>
          </cell>
          <cell r="X339"/>
          <cell r="Y339"/>
          <cell r="Z339"/>
          <cell r="AA339"/>
          <cell r="AB339"/>
        </row>
        <row r="340">
          <cell r="A340" t="str">
            <v>C2240003</v>
          </cell>
          <cell r="B340" t="str">
            <v>NWC NIMA Work Orders Complete on time (Region 4)</v>
          </cell>
          <cell r="C340" t="str">
            <v>85.00%</v>
          </cell>
          <cell r="D340">
            <v>1</v>
          </cell>
          <cell r="E340">
            <v>0.8</v>
          </cell>
          <cell r="F340">
            <v>1</v>
          </cell>
          <cell r="G340">
            <v>1</v>
          </cell>
          <cell r="H340">
            <v>1</v>
          </cell>
          <cell r="I340">
            <v>1</v>
          </cell>
          <cell r="J340">
            <v>1</v>
          </cell>
          <cell r="K340"/>
          <cell r="L340"/>
          <cell r="M340"/>
          <cell r="N340"/>
          <cell r="O340"/>
          <cell r="Q340">
            <v>1</v>
          </cell>
          <cell r="R340">
            <v>0.85709999999999997</v>
          </cell>
          <cell r="S340">
            <v>0.92859999999999998</v>
          </cell>
          <cell r="T340">
            <v>0.94589999999999996</v>
          </cell>
          <cell r="U340">
            <v>0.96230000000000004</v>
          </cell>
          <cell r="V340">
            <v>0.96719999999999995</v>
          </cell>
          <cell r="W340">
            <v>1</v>
          </cell>
          <cell r="X340"/>
          <cell r="Y340"/>
          <cell r="Z340"/>
          <cell r="AA340"/>
          <cell r="AB340"/>
        </row>
        <row r="341">
          <cell r="A341" t="str">
            <v>C2250003</v>
          </cell>
          <cell r="B341" t="str">
            <v>NWC NIMA Work Orders Complete on time (Region 5)</v>
          </cell>
          <cell r="C341" t="str">
            <v>85.00%</v>
          </cell>
          <cell r="D341">
            <v>1</v>
          </cell>
          <cell r="E341">
            <v>0.8</v>
          </cell>
          <cell r="F341">
            <v>1</v>
          </cell>
          <cell r="G341">
            <v>1</v>
          </cell>
          <cell r="H341">
            <v>1</v>
          </cell>
          <cell r="I341">
            <v>1</v>
          </cell>
          <cell r="J341">
            <v>1</v>
          </cell>
          <cell r="K341"/>
          <cell r="L341"/>
          <cell r="M341"/>
          <cell r="N341"/>
          <cell r="O341"/>
          <cell r="Q341">
            <v>1</v>
          </cell>
          <cell r="R341">
            <v>0.85709999999999997</v>
          </cell>
          <cell r="S341">
            <v>0.92859999999999998</v>
          </cell>
          <cell r="T341">
            <v>0.94589999999999996</v>
          </cell>
          <cell r="U341">
            <v>0.96230000000000004</v>
          </cell>
          <cell r="V341">
            <v>0.96719999999999995</v>
          </cell>
          <cell r="W341">
            <v>1</v>
          </cell>
          <cell r="X341"/>
          <cell r="Y341"/>
          <cell r="Z341"/>
          <cell r="AA341"/>
          <cell r="AB341"/>
        </row>
        <row r="342">
          <cell r="A342" t="str">
            <v>C2300002</v>
          </cell>
          <cell r="B342" t="str">
            <v>% Cable Repair Ticket Cleared within 24 Hours of MTC Dispatch</v>
          </cell>
          <cell r="C342" t="str">
            <v>90.00%</v>
          </cell>
          <cell r="D342">
            <v>0.96879999999999999</v>
          </cell>
          <cell r="E342">
            <v>0.95289999999999997</v>
          </cell>
          <cell r="F342">
            <v>0.94869999999999999</v>
          </cell>
          <cell r="G342">
            <v>0.71430000000000005</v>
          </cell>
          <cell r="H342">
            <v>0.98409999999999997</v>
          </cell>
          <cell r="I342">
            <v>0.98309999999999997</v>
          </cell>
          <cell r="J342">
            <v>1</v>
          </cell>
          <cell r="K342"/>
          <cell r="L342"/>
          <cell r="M342"/>
          <cell r="N342"/>
          <cell r="O342"/>
          <cell r="Q342">
            <v>0.96879999999999999</v>
          </cell>
          <cell r="R342">
            <v>0.95730000000000004</v>
          </cell>
          <cell r="S342">
            <v>0.95509999999999995</v>
          </cell>
          <cell r="T342">
            <v>0.87549999999999994</v>
          </cell>
          <cell r="U342">
            <v>0.91359999999999997</v>
          </cell>
          <cell r="V342">
            <v>0.93659999999999999</v>
          </cell>
          <cell r="W342">
            <v>0.95489999999999997</v>
          </cell>
          <cell r="X342"/>
          <cell r="Y342"/>
          <cell r="Z342"/>
          <cell r="AA342"/>
          <cell r="AB342"/>
        </row>
        <row r="343">
          <cell r="A343" t="str">
            <v>C2310003</v>
          </cell>
          <cell r="B343" t="str">
            <v>% Cable Repair Ticket Cleared within 24 Hours of MTC Dispatch (Region 1)</v>
          </cell>
          <cell r="C343" t="str">
            <v>90.00%</v>
          </cell>
          <cell r="D343">
            <v>1</v>
          </cell>
          <cell r="E343">
            <v>0.93330000000000002</v>
          </cell>
          <cell r="F343">
            <v>0</v>
          </cell>
          <cell r="G343">
            <v>0.4667</v>
          </cell>
          <cell r="H343">
            <v>1</v>
          </cell>
          <cell r="I343">
            <v>1</v>
          </cell>
          <cell r="J343">
            <v>1</v>
          </cell>
          <cell r="K343"/>
          <cell r="L343"/>
          <cell r="M343"/>
          <cell r="N343"/>
          <cell r="O343"/>
          <cell r="Q343">
            <v>1</v>
          </cell>
          <cell r="R343">
            <v>0.9375</v>
          </cell>
          <cell r="S343">
            <v>0.88239999999999996</v>
          </cell>
          <cell r="T343">
            <v>0.6875</v>
          </cell>
          <cell r="U343">
            <v>0.73680000000000001</v>
          </cell>
          <cell r="V343">
            <v>0.79590000000000005</v>
          </cell>
          <cell r="W343">
            <v>0.8246</v>
          </cell>
          <cell r="X343"/>
          <cell r="Y343"/>
          <cell r="Z343"/>
          <cell r="AA343"/>
          <cell r="AB343"/>
        </row>
        <row r="344">
          <cell r="A344" t="str">
            <v>C2320003</v>
          </cell>
          <cell r="B344" t="str">
            <v>% Cable Repair Ticket Cleared within 24 Hours of MTC Dispatch (Region 2)</v>
          </cell>
          <cell r="C344" t="str">
            <v>90.00%</v>
          </cell>
          <cell r="D344">
            <v>0.5</v>
          </cell>
          <cell r="E344">
            <v>1</v>
          </cell>
          <cell r="F344">
            <v>1</v>
          </cell>
          <cell r="G344">
            <v>0</v>
          </cell>
          <cell r="H344">
            <v>1</v>
          </cell>
          <cell r="I344">
            <v>1</v>
          </cell>
          <cell r="J344">
            <v>1</v>
          </cell>
          <cell r="K344"/>
          <cell r="L344"/>
          <cell r="M344"/>
          <cell r="N344"/>
          <cell r="O344"/>
          <cell r="Q344">
            <v>0.5</v>
          </cell>
          <cell r="R344">
            <v>0.75</v>
          </cell>
          <cell r="S344">
            <v>0.88890000000000002</v>
          </cell>
          <cell r="T344">
            <v>0.8</v>
          </cell>
          <cell r="U344">
            <v>0.86670000000000003</v>
          </cell>
          <cell r="V344">
            <v>0.92310000000000003</v>
          </cell>
          <cell r="W344">
            <v>0.95650000000000002</v>
          </cell>
          <cell r="X344"/>
          <cell r="Y344"/>
          <cell r="Z344"/>
          <cell r="AA344"/>
          <cell r="AB344"/>
        </row>
        <row r="345">
          <cell r="A345" t="str">
            <v>C2330003</v>
          </cell>
          <cell r="B345" t="str">
            <v>% Cable Repair Ticket Cleared within 24 Hours of MTC Dispatch (Region 3)</v>
          </cell>
          <cell r="C345" t="str">
            <v>90.00%</v>
          </cell>
          <cell r="D345">
            <v>1</v>
          </cell>
          <cell r="E345">
            <v>0.95450000000000002</v>
          </cell>
          <cell r="F345">
            <v>1</v>
          </cell>
          <cell r="G345">
            <v>0.97829999999999995</v>
          </cell>
          <cell r="H345">
            <v>1</v>
          </cell>
          <cell r="I345">
            <v>1</v>
          </cell>
          <cell r="J345">
            <v>1</v>
          </cell>
          <cell r="K345"/>
          <cell r="L345"/>
          <cell r="M345"/>
          <cell r="N345"/>
          <cell r="O345"/>
          <cell r="Q345">
            <v>1</v>
          </cell>
          <cell r="R345">
            <v>0.96550000000000002</v>
          </cell>
          <cell r="S345">
            <v>0.97440000000000004</v>
          </cell>
          <cell r="T345">
            <v>0.97550000000000003</v>
          </cell>
          <cell r="U345">
            <v>0.98370000000000002</v>
          </cell>
          <cell r="V345">
            <v>0.98799999999999999</v>
          </cell>
          <cell r="W345">
            <v>0.99050000000000005</v>
          </cell>
          <cell r="X345"/>
          <cell r="Y345"/>
          <cell r="Z345"/>
          <cell r="AA345"/>
          <cell r="AB345"/>
        </row>
        <row r="346">
          <cell r="A346" t="str">
            <v>C2340003</v>
          </cell>
          <cell r="B346" t="str">
            <v>% Cable Repair Ticket Cleared within 24 Hours of MTC Dispatch (Region 4)</v>
          </cell>
          <cell r="C346" t="str">
            <v>90.00%</v>
          </cell>
          <cell r="D346">
            <v>1</v>
          </cell>
          <cell r="E346" t="str">
            <v>-</v>
          </cell>
          <cell r="F346">
            <v>0.5</v>
          </cell>
          <cell r="G346">
            <v>0</v>
          </cell>
          <cell r="H346">
            <v>1</v>
          </cell>
          <cell r="I346">
            <v>0.83330000000000004</v>
          </cell>
          <cell r="J346">
            <v>1</v>
          </cell>
          <cell r="K346"/>
          <cell r="L346"/>
          <cell r="M346"/>
          <cell r="N346"/>
          <cell r="O346"/>
          <cell r="Q346">
            <v>1</v>
          </cell>
          <cell r="R346">
            <v>1</v>
          </cell>
          <cell r="S346">
            <v>0.83330000000000004</v>
          </cell>
          <cell r="T346">
            <v>0.27779999999999999</v>
          </cell>
          <cell r="U346">
            <v>0.38100000000000001</v>
          </cell>
          <cell r="V346">
            <v>0.48149999999999998</v>
          </cell>
          <cell r="W346">
            <v>0.8</v>
          </cell>
          <cell r="X346"/>
          <cell r="Y346"/>
          <cell r="Z346"/>
          <cell r="AA346"/>
          <cell r="AB346"/>
        </row>
        <row r="347">
          <cell r="A347" t="str">
            <v>C2350003</v>
          </cell>
          <cell r="B347" t="str">
            <v>% Cable Repair Ticket Cleared within 24 Hours of MTC Dispatch (Region 5)</v>
          </cell>
          <cell r="C347" t="str">
            <v>90.00%</v>
          </cell>
          <cell r="D347">
            <v>1</v>
          </cell>
          <cell r="E347">
            <v>1</v>
          </cell>
          <cell r="F347">
            <v>1</v>
          </cell>
          <cell r="G347">
            <v>1</v>
          </cell>
          <cell r="H347">
            <v>0.93100000000000005</v>
          </cell>
          <cell r="I347">
            <v>0.96830000000000005</v>
          </cell>
          <cell r="J347">
            <v>1</v>
          </cell>
          <cell r="K347"/>
          <cell r="L347"/>
          <cell r="M347"/>
          <cell r="N347"/>
          <cell r="O347"/>
          <cell r="Q347">
            <v>1</v>
          </cell>
          <cell r="R347">
            <v>1</v>
          </cell>
          <cell r="S347">
            <v>1</v>
          </cell>
          <cell r="T347">
            <v>1</v>
          </cell>
          <cell r="U347">
            <v>0.94869999999999999</v>
          </cell>
          <cell r="V347">
            <v>0.96079999999999999</v>
          </cell>
          <cell r="W347">
            <v>0.97529999999999994</v>
          </cell>
          <cell r="X347"/>
          <cell r="Y347"/>
          <cell r="Z347"/>
          <cell r="AA347"/>
          <cell r="AB347"/>
        </row>
        <row r="348">
          <cell r="A348" t="str">
            <v>C2400002</v>
          </cell>
          <cell r="B348" t="str">
            <v>Avg. Duration FBOQ Approval</v>
          </cell>
          <cell r="C348" t="str">
            <v>25 Days</v>
          </cell>
          <cell r="D348">
            <v>16.399999999999999</v>
          </cell>
          <cell r="E348">
            <v>20</v>
          </cell>
          <cell r="F348">
            <v>22.5</v>
          </cell>
          <cell r="G348">
            <v>22.5</v>
          </cell>
          <cell r="H348">
            <v>23.8</v>
          </cell>
          <cell r="I348">
            <v>20.5</v>
          </cell>
          <cell r="J348">
            <v>20.100000000000001</v>
          </cell>
          <cell r="K348">
            <v>23.12</v>
          </cell>
          <cell r="L348"/>
          <cell r="M348"/>
          <cell r="N348"/>
          <cell r="O348"/>
          <cell r="Q348">
            <v>16.399999999999999</v>
          </cell>
          <cell r="R348">
            <v>19.3</v>
          </cell>
          <cell r="S348">
            <v>21.1</v>
          </cell>
          <cell r="T348">
            <v>21.8</v>
          </cell>
          <cell r="U348">
            <v>22.6</v>
          </cell>
          <cell r="V348">
            <v>22</v>
          </cell>
          <cell r="W348">
            <v>21.5</v>
          </cell>
          <cell r="X348">
            <v>21.78</v>
          </cell>
          <cell r="Y348"/>
          <cell r="Z348"/>
          <cell r="AA348"/>
          <cell r="AB348"/>
        </row>
        <row r="349">
          <cell r="A349" t="str">
            <v>C2410003</v>
          </cell>
          <cell r="B349" t="str">
            <v>Avg. Duration FBOQ Approval (Region 1)</v>
          </cell>
          <cell r="C349" t="str">
            <v>25 Days</v>
          </cell>
          <cell r="D349" t="str">
            <v>-</v>
          </cell>
          <cell r="E349">
            <v>11.2</v>
          </cell>
          <cell r="F349">
            <v>25.7</v>
          </cell>
          <cell r="G349">
            <v>32.4</v>
          </cell>
          <cell r="H349">
            <v>33.5</v>
          </cell>
          <cell r="I349">
            <v>20.7</v>
          </cell>
          <cell r="J349">
            <v>19.3</v>
          </cell>
          <cell r="K349">
            <v>28.63</v>
          </cell>
          <cell r="L349"/>
          <cell r="M349"/>
          <cell r="N349"/>
          <cell r="O349"/>
          <cell r="Q349" t="str">
            <v>-</v>
          </cell>
          <cell r="R349">
            <v>11.2</v>
          </cell>
          <cell r="S349">
            <v>18.399999999999999</v>
          </cell>
          <cell r="T349">
            <v>26.2</v>
          </cell>
          <cell r="U349">
            <v>29.3</v>
          </cell>
          <cell r="V349">
            <v>26.6</v>
          </cell>
          <cell r="W349">
            <v>24.7</v>
          </cell>
          <cell r="X349">
            <v>25.24</v>
          </cell>
          <cell r="Y349"/>
          <cell r="Z349"/>
          <cell r="AA349"/>
          <cell r="AB349"/>
        </row>
        <row r="350">
          <cell r="A350" t="str">
            <v>C2420003</v>
          </cell>
          <cell r="B350" t="str">
            <v>Avg. Duration FBOQ Approval (Region 2)</v>
          </cell>
          <cell r="C350" t="str">
            <v>25 Days</v>
          </cell>
          <cell r="D350">
            <v>17.8</v>
          </cell>
          <cell r="E350">
            <v>25.3</v>
          </cell>
          <cell r="F350">
            <v>22.7</v>
          </cell>
          <cell r="G350">
            <v>17.399999999999999</v>
          </cell>
          <cell r="H350">
            <v>15.8</v>
          </cell>
          <cell r="I350">
            <v>16.5</v>
          </cell>
          <cell r="J350">
            <v>16.399999999999999</v>
          </cell>
          <cell r="K350">
            <v>23.06</v>
          </cell>
          <cell r="L350"/>
          <cell r="M350"/>
          <cell r="N350"/>
          <cell r="O350"/>
          <cell r="Q350">
            <v>17.8</v>
          </cell>
          <cell r="R350">
            <v>22.6</v>
          </cell>
          <cell r="S350">
            <v>22.7</v>
          </cell>
          <cell r="T350">
            <v>19.8</v>
          </cell>
          <cell r="U350">
            <v>18.3</v>
          </cell>
          <cell r="V350">
            <v>17.8</v>
          </cell>
          <cell r="W350">
            <v>17.399999999999999</v>
          </cell>
          <cell r="X350">
            <v>18.350000000000001</v>
          </cell>
          <cell r="Y350"/>
          <cell r="Z350"/>
          <cell r="AA350"/>
          <cell r="AB350"/>
        </row>
        <row r="351">
          <cell r="A351" t="str">
            <v>C2430003</v>
          </cell>
          <cell r="B351" t="str">
            <v>Avg. Duration FBOQ Approval (Region 3)</v>
          </cell>
          <cell r="C351" t="str">
            <v>25 Days</v>
          </cell>
          <cell r="D351" t="str">
            <v>-</v>
          </cell>
          <cell r="E351" t="str">
            <v>-</v>
          </cell>
          <cell r="F351">
            <v>18.100000000000001</v>
          </cell>
          <cell r="G351">
            <v>24.5</v>
          </cell>
          <cell r="H351">
            <v>19.100000000000001</v>
          </cell>
          <cell r="I351">
            <v>27.4</v>
          </cell>
          <cell r="J351">
            <v>23.6</v>
          </cell>
          <cell r="K351">
            <v>22.91</v>
          </cell>
          <cell r="L351"/>
          <cell r="M351"/>
          <cell r="N351"/>
          <cell r="O351"/>
          <cell r="Q351" t="str">
            <v>-</v>
          </cell>
          <cell r="R351" t="str">
            <v>-</v>
          </cell>
          <cell r="S351">
            <v>18.100000000000001</v>
          </cell>
          <cell r="T351">
            <v>21.3</v>
          </cell>
          <cell r="U351">
            <v>20.7</v>
          </cell>
          <cell r="V351">
            <v>23</v>
          </cell>
          <cell r="W351">
            <v>23.1</v>
          </cell>
          <cell r="X351">
            <v>23.11</v>
          </cell>
          <cell r="Y351"/>
          <cell r="Z351"/>
          <cell r="AA351"/>
          <cell r="AB351"/>
        </row>
        <row r="352">
          <cell r="A352" t="str">
            <v>C2440003</v>
          </cell>
          <cell r="B352" t="str">
            <v>Avg. Duration FBOQ Approval (Region 4)</v>
          </cell>
          <cell r="C352" t="str">
            <v>25 Days</v>
          </cell>
          <cell r="D352">
            <v>13</v>
          </cell>
          <cell r="E352">
            <v>19.7</v>
          </cell>
          <cell r="F352">
            <v>16</v>
          </cell>
          <cell r="G352">
            <v>21.3</v>
          </cell>
          <cell r="H352">
            <v>27.7</v>
          </cell>
          <cell r="I352">
            <v>18.2</v>
          </cell>
          <cell r="J352">
            <v>24</v>
          </cell>
          <cell r="K352">
            <v>29.65</v>
          </cell>
          <cell r="L352"/>
          <cell r="M352"/>
          <cell r="N352"/>
          <cell r="O352"/>
          <cell r="Q352">
            <v>13</v>
          </cell>
          <cell r="R352">
            <v>18.2</v>
          </cell>
          <cell r="S352">
            <v>17.100000000000001</v>
          </cell>
          <cell r="T352">
            <v>19.2</v>
          </cell>
          <cell r="U352">
            <v>22.9</v>
          </cell>
          <cell r="V352">
            <v>21.8</v>
          </cell>
          <cell r="W352">
            <v>22.3</v>
          </cell>
          <cell r="X352">
            <v>23.25</v>
          </cell>
          <cell r="Y352"/>
          <cell r="Z352"/>
          <cell r="AA352"/>
          <cell r="AB352"/>
        </row>
        <row r="353">
          <cell r="A353" t="str">
            <v>C2450003</v>
          </cell>
          <cell r="B353" t="str">
            <v>Avg. Duration FBOQ Approval (Region 5)</v>
          </cell>
          <cell r="C353" t="str">
            <v>25 Days</v>
          </cell>
          <cell r="D353" t="str">
            <v>-</v>
          </cell>
          <cell r="E353">
            <v>21</v>
          </cell>
          <cell r="F353">
            <v>41.6</v>
          </cell>
          <cell r="G353">
            <v>23.8</v>
          </cell>
          <cell r="H353">
            <v>23.7</v>
          </cell>
          <cell r="I353">
            <v>24.8</v>
          </cell>
          <cell r="J353">
            <v>22.1</v>
          </cell>
          <cell r="K353">
            <v>17.41</v>
          </cell>
          <cell r="L353"/>
          <cell r="M353"/>
          <cell r="N353"/>
          <cell r="O353"/>
          <cell r="Q353" t="str">
            <v>-</v>
          </cell>
          <cell r="R353">
            <v>21</v>
          </cell>
          <cell r="S353">
            <v>30.4</v>
          </cell>
          <cell r="T353">
            <v>26.8</v>
          </cell>
          <cell r="U353">
            <v>25.6</v>
          </cell>
          <cell r="V353">
            <v>25.3</v>
          </cell>
          <cell r="W353">
            <v>24.7</v>
          </cell>
          <cell r="X353">
            <v>22.42</v>
          </cell>
          <cell r="Y353"/>
          <cell r="Z353"/>
          <cell r="AA353"/>
          <cell r="AB353"/>
        </row>
        <row r="354">
          <cell r="A354" t="str">
            <v>C2500002</v>
          </cell>
          <cell r="B354" t="str">
            <v>ISP Work Orders Complete on time</v>
          </cell>
          <cell r="C354" t="str">
            <v>95.00%</v>
          </cell>
          <cell r="D354">
            <v>1</v>
          </cell>
          <cell r="E354">
            <v>0.98360000000000003</v>
          </cell>
          <cell r="F354">
            <v>0.94440000000000002</v>
          </cell>
          <cell r="G354">
            <v>0.95309999999999995</v>
          </cell>
          <cell r="H354">
            <v>0.9516</v>
          </cell>
          <cell r="I354">
            <v>0.95830000000000004</v>
          </cell>
          <cell r="J354">
            <v>0.92859999999999998</v>
          </cell>
          <cell r="K354"/>
          <cell r="L354"/>
          <cell r="M354"/>
          <cell r="N354"/>
          <cell r="O354"/>
          <cell r="Q354">
            <v>1</v>
          </cell>
          <cell r="R354">
            <v>0.99019999999999997</v>
          </cell>
          <cell r="S354">
            <v>0.97440000000000004</v>
          </cell>
          <cell r="T354">
            <v>0.96819999999999995</v>
          </cell>
          <cell r="U354">
            <v>0.96450000000000002</v>
          </cell>
          <cell r="V354">
            <v>0.96360000000000001</v>
          </cell>
          <cell r="W354">
            <v>0.95850000000000002</v>
          </cell>
          <cell r="X354"/>
          <cell r="Y354"/>
          <cell r="Z354"/>
          <cell r="AA354"/>
          <cell r="AB354"/>
        </row>
        <row r="355">
          <cell r="A355" t="str">
            <v>C2600002</v>
          </cell>
          <cell r="B355" t="str">
            <v>Maintian minimum Stock Level</v>
          </cell>
          <cell r="C355">
            <v>0.9</v>
          </cell>
          <cell r="D355">
            <v>0.77380000000000004</v>
          </cell>
          <cell r="E355">
            <v>0.80359999999999998</v>
          </cell>
          <cell r="F355">
            <v>0.76190000000000002</v>
          </cell>
          <cell r="G355">
            <v>0.91010000000000002</v>
          </cell>
          <cell r="H355">
            <v>0.9</v>
          </cell>
          <cell r="I355">
            <v>0.94440000000000002</v>
          </cell>
          <cell r="J355"/>
          <cell r="K355"/>
          <cell r="L355"/>
          <cell r="M355"/>
          <cell r="N355"/>
          <cell r="O355"/>
          <cell r="Q355">
            <v>0.77380000000000004</v>
          </cell>
          <cell r="R355">
            <v>0.78869999999999996</v>
          </cell>
          <cell r="S355">
            <v>0.77980000000000005</v>
          </cell>
          <cell r="T355">
            <v>0.81379999999999997</v>
          </cell>
          <cell r="U355">
            <v>0.83179999999999998</v>
          </cell>
          <cell r="V355">
            <v>0.85119999999999996</v>
          </cell>
          <cell r="W355"/>
          <cell r="X355"/>
          <cell r="Y355"/>
          <cell r="Z355"/>
          <cell r="AA355"/>
          <cell r="AB355"/>
        </row>
        <row r="356">
          <cell r="A356" t="str">
            <v>C2800002</v>
          </cell>
          <cell r="B356" t="str">
            <v>OSP Defective Pair Recovery</v>
          </cell>
          <cell r="C356" t="str">
            <v>18,183</v>
          </cell>
          <cell r="D356">
            <v>2.1299999999999999E-2</v>
          </cell>
          <cell r="E356">
            <v>8.9999999999999993E-3</v>
          </cell>
          <cell r="F356">
            <v>9.8799999999999999E-2</v>
          </cell>
          <cell r="G356">
            <v>5.6000000000000001E-2</v>
          </cell>
          <cell r="H356">
            <v>0.16170000000000001</v>
          </cell>
          <cell r="I356">
            <v>0.34770000000000001</v>
          </cell>
          <cell r="J356">
            <v>6.1199999999999997E-2</v>
          </cell>
          <cell r="K356"/>
          <cell r="L356"/>
          <cell r="M356"/>
          <cell r="N356"/>
          <cell r="O356"/>
          <cell r="Q356">
            <v>2.1299999999999999E-2</v>
          </cell>
          <cell r="R356">
            <v>3.0200000000000001E-2</v>
          </cell>
          <cell r="S356">
            <v>0.129</v>
          </cell>
          <cell r="T356">
            <v>0.18509999999999999</v>
          </cell>
          <cell r="U356">
            <v>0.3468</v>
          </cell>
          <cell r="V356">
            <v>0.69440000000000002</v>
          </cell>
          <cell r="W356">
            <v>0.75560000000000005</v>
          </cell>
          <cell r="X356"/>
          <cell r="Y356"/>
          <cell r="Z356"/>
          <cell r="AA356"/>
          <cell r="AB356"/>
        </row>
        <row r="357">
          <cell r="A357" t="str">
            <v>C2810003</v>
          </cell>
          <cell r="B357" t="str">
            <v>OSP Defective Pair Recovery (Region 1)</v>
          </cell>
          <cell r="C357" t="str">
            <v>1,190</v>
          </cell>
          <cell r="D357">
            <v>2.5000000000000001E-3</v>
          </cell>
          <cell r="E357">
            <v>3.1899999999999998E-2</v>
          </cell>
          <cell r="F357">
            <v>4.2900000000000001E-2</v>
          </cell>
          <cell r="G357">
            <v>0.26300000000000001</v>
          </cell>
          <cell r="H357">
            <v>0.19750000000000001</v>
          </cell>
          <cell r="I357">
            <v>0.2697</v>
          </cell>
          <cell r="J357">
            <v>1.9300000000000001E-2</v>
          </cell>
          <cell r="K357"/>
          <cell r="L357"/>
          <cell r="M357"/>
          <cell r="N357"/>
          <cell r="O357"/>
          <cell r="Q357">
            <v>2.5000000000000001E-3</v>
          </cell>
          <cell r="R357">
            <v>3.4500000000000003E-2</v>
          </cell>
          <cell r="S357">
            <v>7.7299999999999994E-2</v>
          </cell>
          <cell r="T357">
            <v>0.34029999999999999</v>
          </cell>
          <cell r="U357">
            <v>0.53779999999999994</v>
          </cell>
          <cell r="V357">
            <v>0.80759999999999998</v>
          </cell>
          <cell r="W357">
            <v>0.82689999999999997</v>
          </cell>
          <cell r="X357"/>
          <cell r="Y357"/>
          <cell r="Z357"/>
          <cell r="AA357"/>
          <cell r="AB357"/>
        </row>
        <row r="358">
          <cell r="A358" t="str">
            <v>C2820003</v>
          </cell>
          <cell r="B358" t="str">
            <v>OSP Defective Pair Recovery (Region 2)</v>
          </cell>
          <cell r="C358" t="str">
            <v>3,757</v>
          </cell>
          <cell r="D358">
            <v>7.7200000000000005E-2</v>
          </cell>
          <cell r="E358">
            <v>4.3E-3</v>
          </cell>
          <cell r="F358">
            <v>0.38119999999999998</v>
          </cell>
          <cell r="G358">
            <v>0.1192</v>
          </cell>
          <cell r="H358">
            <v>0.1227</v>
          </cell>
          <cell r="I358">
            <v>0.3745</v>
          </cell>
          <cell r="J358">
            <v>6.8099999999999994E-2</v>
          </cell>
          <cell r="K358"/>
          <cell r="L358"/>
          <cell r="M358"/>
          <cell r="N358"/>
          <cell r="O358"/>
          <cell r="Q358">
            <v>7.7200000000000005E-2</v>
          </cell>
          <cell r="R358">
            <v>8.14E-2</v>
          </cell>
          <cell r="S358">
            <v>0.46260000000000001</v>
          </cell>
          <cell r="T358">
            <v>0.58179999999999998</v>
          </cell>
          <cell r="U358">
            <v>0.7046</v>
          </cell>
          <cell r="V358">
            <v>1.0790999999999999</v>
          </cell>
          <cell r="W358">
            <v>1.1472</v>
          </cell>
          <cell r="X358"/>
          <cell r="Y358"/>
          <cell r="Z358"/>
          <cell r="AA358"/>
          <cell r="AB358"/>
        </row>
        <row r="359">
          <cell r="A359" t="str">
            <v>C2830003</v>
          </cell>
          <cell r="B359" t="str">
            <v>OSP Defective Pair Recovery (Region 3)</v>
          </cell>
          <cell r="C359" t="str">
            <v>4,713</v>
          </cell>
          <cell r="D359" t="str">
            <v>-</v>
          </cell>
          <cell r="E359" t="str">
            <v>-</v>
          </cell>
          <cell r="F359">
            <v>1.8700000000000001E-2</v>
          </cell>
          <cell r="G359">
            <v>2.7400000000000001E-2</v>
          </cell>
          <cell r="H359">
            <v>1.0800000000000001E-2</v>
          </cell>
          <cell r="I359">
            <v>0.25950000000000001</v>
          </cell>
          <cell r="J359">
            <v>2.4400000000000002E-2</v>
          </cell>
          <cell r="K359"/>
          <cell r="L359"/>
          <cell r="M359"/>
          <cell r="N359"/>
          <cell r="O359"/>
          <cell r="Q359" t="str">
            <v>-</v>
          </cell>
          <cell r="R359" t="str">
            <v>-</v>
          </cell>
          <cell r="S359">
            <v>1.8700000000000001E-2</v>
          </cell>
          <cell r="T359">
            <v>4.5999999999999999E-2</v>
          </cell>
          <cell r="U359">
            <v>5.6899999999999999E-2</v>
          </cell>
          <cell r="V359">
            <v>0.31640000000000001</v>
          </cell>
          <cell r="W359">
            <v>0.34079999999999999</v>
          </cell>
          <cell r="X359"/>
          <cell r="Y359"/>
          <cell r="Z359"/>
          <cell r="AA359"/>
          <cell r="AB359"/>
        </row>
        <row r="360">
          <cell r="A360" t="str">
            <v>C2840003</v>
          </cell>
          <cell r="B360" t="str">
            <v>OSP Defective Pair Recovery (Region 4)</v>
          </cell>
          <cell r="C360" t="str">
            <v>3,940</v>
          </cell>
          <cell r="D360">
            <v>2.3900000000000001E-2</v>
          </cell>
          <cell r="E360">
            <v>2.7699999999999999E-2</v>
          </cell>
          <cell r="F360">
            <v>9.4000000000000004E-3</v>
          </cell>
          <cell r="G360">
            <v>3.27E-2</v>
          </cell>
          <cell r="H360">
            <v>0.151</v>
          </cell>
          <cell r="I360">
            <v>0.51070000000000004</v>
          </cell>
          <cell r="J360">
            <v>5.6599999999999998E-2</v>
          </cell>
          <cell r="K360"/>
          <cell r="L360"/>
          <cell r="M360"/>
          <cell r="N360"/>
          <cell r="O360"/>
          <cell r="Q360">
            <v>2.3900000000000001E-2</v>
          </cell>
          <cell r="R360">
            <v>5.1499999999999997E-2</v>
          </cell>
          <cell r="S360">
            <v>6.0900000000000003E-2</v>
          </cell>
          <cell r="T360">
            <v>9.3700000000000006E-2</v>
          </cell>
          <cell r="U360">
            <v>0.2447</v>
          </cell>
          <cell r="V360">
            <v>0.75529999999999997</v>
          </cell>
          <cell r="W360">
            <v>0.81189999999999996</v>
          </cell>
          <cell r="X360"/>
          <cell r="Y360"/>
          <cell r="Z360"/>
          <cell r="AA360"/>
          <cell r="AB360"/>
        </row>
        <row r="361">
          <cell r="A361" t="str">
            <v>C2850003</v>
          </cell>
          <cell r="B361" t="str">
            <v>OSP Defective Pair Recovery (Region 5)</v>
          </cell>
          <cell r="C361" t="str">
            <v>4,583</v>
          </cell>
          <cell r="D361" t="str">
            <v>-</v>
          </cell>
          <cell r="E361" t="str">
            <v>-</v>
          </cell>
          <cell r="F361">
            <v>4.1000000000000002E-2</v>
          </cell>
          <cell r="G361" t="str">
            <v>-</v>
          </cell>
          <cell r="H361">
            <v>0.34870000000000001</v>
          </cell>
          <cell r="I361">
            <v>0.29649999999999999</v>
          </cell>
          <cell r="J361">
            <v>0.108</v>
          </cell>
          <cell r="K361"/>
          <cell r="L361"/>
          <cell r="M361"/>
          <cell r="N361"/>
          <cell r="O361"/>
          <cell r="Q361" t="str">
            <v>-</v>
          </cell>
          <cell r="R361" t="str">
            <v>-</v>
          </cell>
          <cell r="S361">
            <v>4.1000000000000002E-2</v>
          </cell>
          <cell r="T361">
            <v>4.1000000000000002E-2</v>
          </cell>
          <cell r="U361">
            <v>0.38969999999999999</v>
          </cell>
          <cell r="V361">
            <v>0.68620000000000003</v>
          </cell>
          <cell r="W361">
            <v>0.79420000000000002</v>
          </cell>
          <cell r="X361"/>
          <cell r="Y361"/>
          <cell r="Z361"/>
          <cell r="AA361"/>
          <cell r="AB361"/>
        </row>
        <row r="362">
          <cell r="A362" t="str">
            <v>C2911004</v>
          </cell>
          <cell r="B362" t="str">
            <v>Completed Survey Request within 5 Days (ASD)</v>
          </cell>
          <cell r="C362" t="str">
            <v>90.00%</v>
          </cell>
          <cell r="D362">
            <v>1</v>
          </cell>
          <cell r="E362">
            <v>1</v>
          </cell>
          <cell r="F362">
            <v>1</v>
          </cell>
          <cell r="G362">
            <v>1</v>
          </cell>
          <cell r="H362">
            <v>1</v>
          </cell>
          <cell r="I362">
            <v>1</v>
          </cell>
          <cell r="J362">
            <v>1</v>
          </cell>
          <cell r="K362"/>
          <cell r="L362"/>
          <cell r="M362"/>
          <cell r="N362"/>
          <cell r="O362"/>
          <cell r="Q362">
            <v>1</v>
          </cell>
          <cell r="R362">
            <v>1</v>
          </cell>
          <cell r="S362">
            <v>1</v>
          </cell>
          <cell r="T362">
            <v>1</v>
          </cell>
          <cell r="U362">
            <v>1</v>
          </cell>
          <cell r="V362">
            <v>1</v>
          </cell>
          <cell r="W362">
            <v>1</v>
          </cell>
          <cell r="X362"/>
          <cell r="Y362"/>
          <cell r="Z362"/>
          <cell r="AA362"/>
          <cell r="AB362"/>
        </row>
        <row r="363">
          <cell r="A363" t="str">
            <v>C2912004</v>
          </cell>
          <cell r="B363" t="str">
            <v>Completed Survey Request within 5 Days (KKM)</v>
          </cell>
          <cell r="C363" t="str">
            <v>90.00%</v>
          </cell>
          <cell r="D363">
            <v>0.9667</v>
          </cell>
          <cell r="E363">
            <v>1</v>
          </cell>
          <cell r="F363">
            <v>0.95830000000000004</v>
          </cell>
          <cell r="G363">
            <v>1</v>
          </cell>
          <cell r="H363">
            <v>1</v>
          </cell>
          <cell r="I363">
            <v>1</v>
          </cell>
          <cell r="J363">
            <v>1</v>
          </cell>
          <cell r="K363"/>
          <cell r="L363"/>
          <cell r="M363"/>
          <cell r="N363"/>
          <cell r="O363"/>
          <cell r="Q363">
            <v>0.9667</v>
          </cell>
          <cell r="R363">
            <v>0.98480000000000001</v>
          </cell>
          <cell r="S363">
            <v>0.97609999999999997</v>
          </cell>
          <cell r="T363">
            <v>0.9788</v>
          </cell>
          <cell r="U363">
            <v>0.98040000000000005</v>
          </cell>
          <cell r="V363">
            <v>0.98209999999999997</v>
          </cell>
          <cell r="W363">
            <v>0.98350000000000004</v>
          </cell>
          <cell r="X363"/>
          <cell r="Y363"/>
          <cell r="Z363"/>
          <cell r="AA363"/>
          <cell r="AB363"/>
        </row>
        <row r="364">
          <cell r="A364" t="str">
            <v>C2913004</v>
          </cell>
          <cell r="B364" t="str">
            <v>Completed Survey Request within 5 Days (PNC)</v>
          </cell>
          <cell r="C364" t="str">
            <v>90.00%</v>
          </cell>
          <cell r="D364">
            <v>0.98970000000000002</v>
          </cell>
          <cell r="E364">
            <v>0.98670000000000002</v>
          </cell>
          <cell r="F364">
            <v>1</v>
          </cell>
          <cell r="G364">
            <v>1</v>
          </cell>
          <cell r="H364">
            <v>1</v>
          </cell>
          <cell r="I364">
            <v>1</v>
          </cell>
          <cell r="J364">
            <v>1</v>
          </cell>
          <cell r="K364"/>
          <cell r="L364"/>
          <cell r="M364"/>
          <cell r="N364"/>
          <cell r="O364"/>
          <cell r="Q364">
            <v>0.98970000000000002</v>
          </cell>
          <cell r="R364">
            <v>0.98839999999999995</v>
          </cell>
          <cell r="S364">
            <v>0.99170000000000003</v>
          </cell>
          <cell r="T364">
            <v>0.9929</v>
          </cell>
          <cell r="U364">
            <v>0.99409999999999998</v>
          </cell>
          <cell r="V364">
            <v>0.99450000000000005</v>
          </cell>
          <cell r="W364">
            <v>0.99470000000000003</v>
          </cell>
          <cell r="X364"/>
          <cell r="Y364"/>
          <cell r="Z364"/>
          <cell r="AA364"/>
          <cell r="AB364"/>
        </row>
        <row r="365">
          <cell r="A365" t="str">
            <v>C2914004</v>
          </cell>
          <cell r="B365" t="str">
            <v>Completed Survey Request within 5 Days (PYT)</v>
          </cell>
          <cell r="C365" t="str">
            <v>90.00%</v>
          </cell>
          <cell r="D365">
            <v>1</v>
          </cell>
          <cell r="E365">
            <v>1</v>
          </cell>
          <cell r="F365">
            <v>1</v>
          </cell>
          <cell r="G365">
            <v>1</v>
          </cell>
          <cell r="H365">
            <v>1</v>
          </cell>
          <cell r="I365">
            <v>1</v>
          </cell>
          <cell r="J365">
            <v>1</v>
          </cell>
          <cell r="K365"/>
          <cell r="L365"/>
          <cell r="M365"/>
          <cell r="N365"/>
          <cell r="O365"/>
          <cell r="Q365">
            <v>1</v>
          </cell>
          <cell r="R365">
            <v>1</v>
          </cell>
          <cell r="S365">
            <v>1</v>
          </cell>
          <cell r="T365">
            <v>1</v>
          </cell>
          <cell r="U365">
            <v>1</v>
          </cell>
          <cell r="V365">
            <v>1</v>
          </cell>
          <cell r="W365">
            <v>1</v>
          </cell>
          <cell r="X365"/>
          <cell r="Y365"/>
          <cell r="Z365"/>
          <cell r="AA365"/>
          <cell r="AB365"/>
        </row>
        <row r="366">
          <cell r="A366" t="str">
            <v>C2915004</v>
          </cell>
          <cell r="B366" t="str">
            <v>Completed Survey Request within 5 Days (SKW)</v>
          </cell>
          <cell r="C366" t="str">
            <v>90.00%</v>
          </cell>
          <cell r="D366">
            <v>0.88890000000000002</v>
          </cell>
          <cell r="E366">
            <v>1</v>
          </cell>
          <cell r="F366">
            <v>1</v>
          </cell>
          <cell r="G366">
            <v>1</v>
          </cell>
          <cell r="H366">
            <v>1</v>
          </cell>
          <cell r="I366">
            <v>1</v>
          </cell>
          <cell r="J366">
            <v>1</v>
          </cell>
          <cell r="K366"/>
          <cell r="L366"/>
          <cell r="M366"/>
          <cell r="N366"/>
          <cell r="O366"/>
          <cell r="Q366">
            <v>0.88890000000000002</v>
          </cell>
          <cell r="R366">
            <v>0.94789999999999996</v>
          </cell>
          <cell r="S366">
            <v>0.96479999999999999</v>
          </cell>
          <cell r="T366">
            <v>0.97399999999999998</v>
          </cell>
          <cell r="U366">
            <v>0.97740000000000005</v>
          </cell>
          <cell r="V366">
            <v>0.97940000000000005</v>
          </cell>
          <cell r="W366">
            <v>0.98199999999999998</v>
          </cell>
          <cell r="X366"/>
          <cell r="Y366"/>
          <cell r="Z366"/>
          <cell r="AA366"/>
          <cell r="AB366"/>
        </row>
        <row r="367">
          <cell r="A367" t="str">
            <v>C2916004</v>
          </cell>
          <cell r="B367" t="str">
            <v>Completed Survey Request within 5 Days (SRW)</v>
          </cell>
          <cell r="C367" t="str">
            <v>90.00%</v>
          </cell>
          <cell r="D367">
            <v>1</v>
          </cell>
          <cell r="E367">
            <v>1</v>
          </cell>
          <cell r="F367">
            <v>1</v>
          </cell>
          <cell r="G367">
            <v>1</v>
          </cell>
          <cell r="H367">
            <v>1</v>
          </cell>
          <cell r="I367">
            <v>1</v>
          </cell>
          <cell r="J367">
            <v>1</v>
          </cell>
          <cell r="K367"/>
          <cell r="L367"/>
          <cell r="M367"/>
          <cell r="N367"/>
          <cell r="O367"/>
          <cell r="Q367">
            <v>1</v>
          </cell>
          <cell r="R367">
            <v>1</v>
          </cell>
          <cell r="S367">
            <v>1</v>
          </cell>
          <cell r="T367">
            <v>1</v>
          </cell>
          <cell r="U367">
            <v>1</v>
          </cell>
          <cell r="V367">
            <v>1</v>
          </cell>
          <cell r="W367">
            <v>1</v>
          </cell>
          <cell r="X367"/>
          <cell r="Y367"/>
          <cell r="Z367"/>
          <cell r="AA367"/>
          <cell r="AB367"/>
        </row>
        <row r="368">
          <cell r="A368" t="str">
            <v>C2917004</v>
          </cell>
          <cell r="B368" t="str">
            <v>Completed Survey Request within 5 Days (STD)</v>
          </cell>
          <cell r="C368" t="str">
            <v>90.00%</v>
          </cell>
          <cell r="D368">
            <v>1</v>
          </cell>
          <cell r="E368">
            <v>1</v>
          </cell>
          <cell r="F368">
            <v>1</v>
          </cell>
          <cell r="G368">
            <v>1</v>
          </cell>
          <cell r="H368">
            <v>1</v>
          </cell>
          <cell r="I368">
            <v>1</v>
          </cell>
          <cell r="J368">
            <v>1</v>
          </cell>
          <cell r="K368"/>
          <cell r="L368"/>
          <cell r="M368"/>
          <cell r="N368"/>
          <cell r="O368"/>
          <cell r="Q368">
            <v>1</v>
          </cell>
          <cell r="R368">
            <v>1</v>
          </cell>
          <cell r="S368">
            <v>1</v>
          </cell>
          <cell r="T368">
            <v>1</v>
          </cell>
          <cell r="U368">
            <v>1</v>
          </cell>
          <cell r="V368">
            <v>1</v>
          </cell>
          <cell r="W368">
            <v>1</v>
          </cell>
          <cell r="X368"/>
          <cell r="Y368"/>
          <cell r="Z368"/>
          <cell r="AA368"/>
          <cell r="AB368"/>
        </row>
        <row r="369">
          <cell r="A369" t="str">
            <v>C2918004</v>
          </cell>
          <cell r="B369" t="str">
            <v>Completed Survey Request within 5 Days (TMM)</v>
          </cell>
          <cell r="C369" t="str">
            <v>90.00%</v>
          </cell>
          <cell r="D369">
            <v>1</v>
          </cell>
          <cell r="E369">
            <v>1</v>
          </cell>
          <cell r="F369">
            <v>0.94289999999999996</v>
          </cell>
          <cell r="G369">
            <v>1</v>
          </cell>
          <cell r="H369">
            <v>1</v>
          </cell>
          <cell r="I369">
            <v>1</v>
          </cell>
          <cell r="J369">
            <v>1</v>
          </cell>
          <cell r="K369"/>
          <cell r="L369"/>
          <cell r="M369"/>
          <cell r="N369"/>
          <cell r="O369"/>
          <cell r="Q369">
            <v>1</v>
          </cell>
          <cell r="R369">
            <v>1</v>
          </cell>
          <cell r="S369">
            <v>0.97060000000000002</v>
          </cell>
          <cell r="T369">
            <v>0.97870000000000001</v>
          </cell>
          <cell r="U369">
            <v>0.98199999999999998</v>
          </cell>
          <cell r="V369">
            <v>0.98429999999999995</v>
          </cell>
          <cell r="W369">
            <v>0.98599999999999999</v>
          </cell>
          <cell r="X369"/>
          <cell r="Y369"/>
          <cell r="Z369"/>
          <cell r="AA369"/>
          <cell r="AB369"/>
        </row>
        <row r="370">
          <cell r="A370" t="str">
            <v>C2921004</v>
          </cell>
          <cell r="B370" t="str">
            <v>Completed Survey Request within 5 Days (BNA)</v>
          </cell>
          <cell r="C370" t="str">
            <v>90.00%</v>
          </cell>
          <cell r="D370">
            <v>0.99360000000000004</v>
          </cell>
          <cell r="E370">
            <v>1</v>
          </cell>
          <cell r="F370">
            <v>1</v>
          </cell>
          <cell r="G370">
            <v>1</v>
          </cell>
          <cell r="H370">
            <v>1</v>
          </cell>
          <cell r="I370">
            <v>1</v>
          </cell>
          <cell r="J370">
            <v>1</v>
          </cell>
          <cell r="K370"/>
          <cell r="L370"/>
          <cell r="M370"/>
          <cell r="N370"/>
          <cell r="O370"/>
          <cell r="Q370">
            <v>0.99360000000000004</v>
          </cell>
          <cell r="R370">
            <v>0.99629999999999996</v>
          </cell>
          <cell r="S370">
            <v>0.99709999999999999</v>
          </cell>
          <cell r="T370">
            <v>0.99750000000000005</v>
          </cell>
          <cell r="U370">
            <v>0.99780000000000002</v>
          </cell>
          <cell r="V370">
            <v>0.998</v>
          </cell>
          <cell r="W370">
            <v>0.99819999999999998</v>
          </cell>
          <cell r="X370"/>
          <cell r="Y370"/>
          <cell r="Z370"/>
          <cell r="AA370"/>
          <cell r="AB370"/>
        </row>
        <row r="371">
          <cell r="A371" t="str">
            <v>C2922004</v>
          </cell>
          <cell r="B371" t="str">
            <v>Completed Survey Request within 5 Days (BPL)</v>
          </cell>
          <cell r="C371" t="str">
            <v>90.00%</v>
          </cell>
          <cell r="D371">
            <v>0.84860000000000002</v>
          </cell>
          <cell r="E371">
            <v>0.93779999999999997</v>
          </cell>
          <cell r="F371">
            <v>0.92420000000000002</v>
          </cell>
          <cell r="G371">
            <v>1</v>
          </cell>
          <cell r="H371">
            <v>1</v>
          </cell>
          <cell r="I371">
            <v>1</v>
          </cell>
          <cell r="J371">
            <v>1</v>
          </cell>
          <cell r="K371"/>
          <cell r="L371"/>
          <cell r="M371"/>
          <cell r="N371"/>
          <cell r="O371"/>
          <cell r="Q371">
            <v>0.84860000000000002</v>
          </cell>
          <cell r="R371">
            <v>0.8891</v>
          </cell>
          <cell r="S371">
            <v>0.89700000000000002</v>
          </cell>
          <cell r="T371">
            <v>0.91359999999999997</v>
          </cell>
          <cell r="U371">
            <v>0.93</v>
          </cell>
          <cell r="V371">
            <v>0.93720000000000003</v>
          </cell>
          <cell r="W371">
            <v>0.94340000000000002</v>
          </cell>
          <cell r="X371"/>
          <cell r="Y371"/>
          <cell r="Z371"/>
          <cell r="AA371"/>
          <cell r="AB371"/>
        </row>
        <row r="372">
          <cell r="A372" t="str">
            <v>C2923004</v>
          </cell>
          <cell r="B372" t="str">
            <v>Completed Survey Request within 5 Days (HAM)</v>
          </cell>
          <cell r="C372" t="str">
            <v>90.00%</v>
          </cell>
          <cell r="D372">
            <v>1</v>
          </cell>
          <cell r="E372">
            <v>0.9677</v>
          </cell>
          <cell r="F372">
            <v>1</v>
          </cell>
          <cell r="G372">
            <v>1</v>
          </cell>
          <cell r="H372">
            <v>1</v>
          </cell>
          <cell r="I372">
            <v>1</v>
          </cell>
          <cell r="J372">
            <v>1</v>
          </cell>
          <cell r="K372"/>
          <cell r="L372"/>
          <cell r="M372"/>
          <cell r="N372"/>
          <cell r="O372"/>
          <cell r="Q372">
            <v>1</v>
          </cell>
          <cell r="R372">
            <v>0.98619999999999997</v>
          </cell>
          <cell r="S372">
            <v>0.98970000000000002</v>
          </cell>
          <cell r="T372">
            <v>0.99160000000000004</v>
          </cell>
          <cell r="U372">
            <v>0.99270000000000003</v>
          </cell>
          <cell r="V372">
            <v>0.99390000000000001</v>
          </cell>
          <cell r="W372">
            <v>0.99470000000000003</v>
          </cell>
          <cell r="X372"/>
          <cell r="Y372"/>
          <cell r="Z372"/>
          <cell r="AA372"/>
          <cell r="AB372"/>
        </row>
        <row r="373">
          <cell r="A373" t="str">
            <v>C2924004</v>
          </cell>
          <cell r="B373" t="str">
            <v>Completed Survey Request within 5 Days (ONT)</v>
          </cell>
          <cell r="C373" t="str">
            <v>90.00%</v>
          </cell>
          <cell r="D373">
            <v>1</v>
          </cell>
          <cell r="E373">
            <v>1</v>
          </cell>
          <cell r="F373">
            <v>1</v>
          </cell>
          <cell r="G373">
            <v>1</v>
          </cell>
          <cell r="H373">
            <v>1</v>
          </cell>
          <cell r="I373">
            <v>1</v>
          </cell>
          <cell r="J373">
            <v>1</v>
          </cell>
          <cell r="K373"/>
          <cell r="L373"/>
          <cell r="M373"/>
          <cell r="N373"/>
          <cell r="O373"/>
          <cell r="Q373">
            <v>1</v>
          </cell>
          <cell r="R373">
            <v>1</v>
          </cell>
          <cell r="S373">
            <v>1</v>
          </cell>
          <cell r="T373">
            <v>1</v>
          </cell>
          <cell r="U373">
            <v>1</v>
          </cell>
          <cell r="V373">
            <v>1</v>
          </cell>
          <cell r="W373">
            <v>1</v>
          </cell>
          <cell r="X373"/>
          <cell r="Y373"/>
          <cell r="Z373"/>
          <cell r="AA373"/>
          <cell r="AB373"/>
        </row>
        <row r="374">
          <cell r="A374" t="str">
            <v>C2925004</v>
          </cell>
          <cell r="B374" t="str">
            <v>Completed Survey Request within 5 Days (PSP)</v>
          </cell>
          <cell r="C374" t="str">
            <v>90.00%</v>
          </cell>
          <cell r="D374">
            <v>0.83799999999999997</v>
          </cell>
          <cell r="E374">
            <v>1</v>
          </cell>
          <cell r="F374">
            <v>0.99119999999999997</v>
          </cell>
          <cell r="G374">
            <v>0.98819999999999997</v>
          </cell>
          <cell r="H374">
            <v>1</v>
          </cell>
          <cell r="I374">
            <v>0.9909</v>
          </cell>
          <cell r="J374">
            <v>0.97729999999999995</v>
          </cell>
          <cell r="K374"/>
          <cell r="L374"/>
          <cell r="M374"/>
          <cell r="N374"/>
          <cell r="O374"/>
          <cell r="Q374">
            <v>0.83799999999999997</v>
          </cell>
          <cell r="R374">
            <v>0.91049999999999998</v>
          </cell>
          <cell r="S374">
            <v>0.93510000000000004</v>
          </cell>
          <cell r="T374">
            <v>0.94510000000000005</v>
          </cell>
          <cell r="U374">
            <v>0.95699999999999996</v>
          </cell>
          <cell r="V374">
            <v>0.96240000000000003</v>
          </cell>
          <cell r="W374">
            <v>0.96409999999999996</v>
          </cell>
          <cell r="X374"/>
          <cell r="Y374"/>
          <cell r="Z374"/>
          <cell r="AA374"/>
          <cell r="AB374"/>
        </row>
        <row r="375">
          <cell r="A375" t="str">
            <v>C2926004</v>
          </cell>
          <cell r="B375" t="str">
            <v>Completed Survey Request within 5 Days (SPK)</v>
          </cell>
          <cell r="C375" t="str">
            <v>90.00%</v>
          </cell>
          <cell r="D375">
            <v>1</v>
          </cell>
          <cell r="E375">
            <v>1</v>
          </cell>
          <cell r="F375">
            <v>1</v>
          </cell>
          <cell r="G375">
            <v>1</v>
          </cell>
          <cell r="H375">
            <v>1</v>
          </cell>
          <cell r="I375">
            <v>1</v>
          </cell>
          <cell r="J375">
            <v>0.98670000000000002</v>
          </cell>
          <cell r="K375"/>
          <cell r="L375"/>
          <cell r="M375"/>
          <cell r="N375"/>
          <cell r="O375"/>
          <cell r="Q375">
            <v>1</v>
          </cell>
          <cell r="R375">
            <v>1</v>
          </cell>
          <cell r="S375">
            <v>1</v>
          </cell>
          <cell r="T375">
            <v>1</v>
          </cell>
          <cell r="U375">
            <v>1</v>
          </cell>
          <cell r="V375">
            <v>1</v>
          </cell>
          <cell r="W375">
            <v>0.99809999999999999</v>
          </cell>
          <cell r="X375"/>
          <cell r="Y375"/>
          <cell r="Z375"/>
          <cell r="AA375"/>
          <cell r="AB375"/>
        </row>
        <row r="376">
          <cell r="A376" t="str">
            <v>C2931004</v>
          </cell>
          <cell r="B376" t="str">
            <v>Completed Survey Request within 5 Days (BGC)</v>
          </cell>
          <cell r="C376" t="str">
            <v>90.00%</v>
          </cell>
          <cell r="D376">
            <v>0.99550000000000005</v>
          </cell>
          <cell r="E376">
            <v>1</v>
          </cell>
          <cell r="F376">
            <v>0.98360000000000003</v>
          </cell>
          <cell r="G376">
            <v>1</v>
          </cell>
          <cell r="H376">
            <v>1</v>
          </cell>
          <cell r="I376">
            <v>0.99139999999999995</v>
          </cell>
          <cell r="J376">
            <v>0.98480000000000001</v>
          </cell>
          <cell r="K376"/>
          <cell r="L376"/>
          <cell r="M376"/>
          <cell r="N376"/>
          <cell r="O376"/>
          <cell r="Q376">
            <v>0.99550000000000005</v>
          </cell>
          <cell r="R376">
            <v>0.99709999999999999</v>
          </cell>
          <cell r="S376">
            <v>0.99350000000000005</v>
          </cell>
          <cell r="T376">
            <v>0.99460000000000004</v>
          </cell>
          <cell r="U376">
            <v>0.99590000000000001</v>
          </cell>
          <cell r="V376">
            <v>0.99519999999999997</v>
          </cell>
          <cell r="W376">
            <v>0.99380000000000002</v>
          </cell>
          <cell r="X376"/>
          <cell r="Y376"/>
          <cell r="Z376"/>
          <cell r="AA376"/>
          <cell r="AB376"/>
        </row>
        <row r="377">
          <cell r="A377" t="str">
            <v>C2932004</v>
          </cell>
          <cell r="B377" t="str">
            <v>Completed Survey Request within 5 Days (DNM)</v>
          </cell>
          <cell r="C377" t="str">
            <v>90.00%</v>
          </cell>
          <cell r="D377">
            <v>0.98980000000000001</v>
          </cell>
          <cell r="E377">
            <v>0.85370000000000001</v>
          </cell>
          <cell r="F377">
            <v>0.94550000000000001</v>
          </cell>
          <cell r="G377">
            <v>0.95379999999999998</v>
          </cell>
          <cell r="H377">
            <v>0.9304</v>
          </cell>
          <cell r="I377">
            <v>0.99060000000000004</v>
          </cell>
          <cell r="J377">
            <v>0.96230000000000004</v>
          </cell>
          <cell r="K377"/>
          <cell r="L377"/>
          <cell r="M377"/>
          <cell r="N377"/>
          <cell r="O377"/>
          <cell r="Q377">
            <v>0.98980000000000001</v>
          </cell>
          <cell r="R377">
            <v>0.94979999999999998</v>
          </cell>
          <cell r="S377">
            <v>0.9486</v>
          </cell>
          <cell r="T377">
            <v>0.94930000000000003</v>
          </cell>
          <cell r="U377">
            <v>0.94440000000000002</v>
          </cell>
          <cell r="V377">
            <v>0.95130000000000003</v>
          </cell>
          <cell r="W377">
            <v>0.95269999999999999</v>
          </cell>
          <cell r="X377"/>
          <cell r="Y377"/>
          <cell r="Z377"/>
          <cell r="AA377"/>
          <cell r="AB377"/>
        </row>
        <row r="378">
          <cell r="A378" t="str">
            <v>C2933004</v>
          </cell>
          <cell r="B378" t="str">
            <v>Completed Survey Request within 5 Days (KGC)</v>
          </cell>
          <cell r="C378" t="str">
            <v>90.00%</v>
          </cell>
          <cell r="D378">
            <v>0.95399999999999996</v>
          </cell>
          <cell r="E378">
            <v>0.9</v>
          </cell>
          <cell r="F378">
            <v>1</v>
          </cell>
          <cell r="G378">
            <v>1</v>
          </cell>
          <cell r="H378">
            <v>1</v>
          </cell>
          <cell r="I378">
            <v>1</v>
          </cell>
          <cell r="J378">
            <v>0.98280000000000001</v>
          </cell>
          <cell r="K378"/>
          <cell r="L378"/>
          <cell r="M378"/>
          <cell r="N378"/>
          <cell r="O378"/>
          <cell r="Q378">
            <v>0.95399999999999996</v>
          </cell>
          <cell r="R378">
            <v>0.93430000000000002</v>
          </cell>
          <cell r="S378">
            <v>0.95430000000000004</v>
          </cell>
          <cell r="T378">
            <v>0.96140000000000003</v>
          </cell>
          <cell r="U378">
            <v>0.96819999999999995</v>
          </cell>
          <cell r="V378">
            <v>0.97270000000000001</v>
          </cell>
          <cell r="W378">
            <v>0.97419999999999995</v>
          </cell>
          <cell r="X378"/>
          <cell r="Y378"/>
          <cell r="Z378"/>
          <cell r="AA378"/>
          <cell r="AB378"/>
        </row>
        <row r="379">
          <cell r="A379" t="str">
            <v>C2934004</v>
          </cell>
          <cell r="B379" t="str">
            <v>Completed Survey Request within 5 Days (LKS)</v>
          </cell>
          <cell r="C379" t="str">
            <v>90.00%</v>
          </cell>
          <cell r="D379">
            <v>1</v>
          </cell>
          <cell r="E379">
            <v>0.65559999999999996</v>
          </cell>
          <cell r="F379">
            <v>0.83930000000000005</v>
          </cell>
          <cell r="G379">
            <v>1</v>
          </cell>
          <cell r="H379">
            <v>1</v>
          </cell>
          <cell r="I379">
            <v>1</v>
          </cell>
          <cell r="J379">
            <v>1</v>
          </cell>
          <cell r="K379"/>
          <cell r="L379"/>
          <cell r="M379"/>
          <cell r="N379"/>
          <cell r="O379"/>
          <cell r="Q379">
            <v>1</v>
          </cell>
          <cell r="R379">
            <v>0.8155</v>
          </cell>
          <cell r="S379">
            <v>0.82140000000000002</v>
          </cell>
          <cell r="T379">
            <v>0.84909999999999997</v>
          </cell>
          <cell r="U379">
            <v>0.86709999999999998</v>
          </cell>
          <cell r="V379">
            <v>0.88239999999999996</v>
          </cell>
          <cell r="W379">
            <v>0.89870000000000005</v>
          </cell>
          <cell r="X379"/>
          <cell r="Y379"/>
          <cell r="Z379"/>
          <cell r="AA379"/>
          <cell r="AB379"/>
        </row>
        <row r="380">
          <cell r="A380" t="str">
            <v>C2935004</v>
          </cell>
          <cell r="B380" t="str">
            <v>Completed Survey Request within 5 Days (LTP2)</v>
          </cell>
          <cell r="C380" t="str">
            <v>90.00%</v>
          </cell>
          <cell r="D380">
            <v>1</v>
          </cell>
          <cell r="E380">
            <v>1</v>
          </cell>
          <cell r="F380">
            <v>1</v>
          </cell>
          <cell r="G380">
            <v>0.97140000000000004</v>
          </cell>
          <cell r="H380">
            <v>1</v>
          </cell>
          <cell r="I380">
            <v>1</v>
          </cell>
          <cell r="J380">
            <v>1</v>
          </cell>
          <cell r="K380"/>
          <cell r="L380"/>
          <cell r="M380"/>
          <cell r="N380"/>
          <cell r="O380"/>
          <cell r="Q380">
            <v>1</v>
          </cell>
          <cell r="R380">
            <v>1</v>
          </cell>
          <cell r="S380">
            <v>1</v>
          </cell>
          <cell r="T380">
            <v>0.99460000000000004</v>
          </cell>
          <cell r="U380">
            <v>0.99580000000000002</v>
          </cell>
          <cell r="V380">
            <v>0.99639999999999995</v>
          </cell>
          <cell r="W380">
            <v>0.997</v>
          </cell>
          <cell r="X380"/>
          <cell r="Y380"/>
          <cell r="Z380"/>
          <cell r="AA380"/>
          <cell r="AB380"/>
        </row>
        <row r="381">
          <cell r="A381" t="str">
            <v>C2936004</v>
          </cell>
          <cell r="B381" t="str">
            <v>Completed Survey Request within 5 Days (NGC)</v>
          </cell>
          <cell r="C381" t="str">
            <v>90.00%</v>
          </cell>
          <cell r="D381">
            <v>0.99280000000000002</v>
          </cell>
          <cell r="E381">
            <v>1</v>
          </cell>
          <cell r="F381">
            <v>1</v>
          </cell>
          <cell r="G381">
            <v>1</v>
          </cell>
          <cell r="H381">
            <v>1</v>
          </cell>
          <cell r="I381">
            <v>1</v>
          </cell>
          <cell r="J381">
            <v>1</v>
          </cell>
          <cell r="K381"/>
          <cell r="L381"/>
          <cell r="M381"/>
          <cell r="N381"/>
          <cell r="O381"/>
          <cell r="Q381">
            <v>0.99280000000000002</v>
          </cell>
          <cell r="R381">
            <v>0.99590000000000001</v>
          </cell>
          <cell r="S381">
            <v>0.997</v>
          </cell>
          <cell r="T381">
            <v>0.99750000000000005</v>
          </cell>
          <cell r="U381">
            <v>0.998</v>
          </cell>
          <cell r="V381">
            <v>0.99829999999999997</v>
          </cell>
          <cell r="W381">
            <v>0.99850000000000005</v>
          </cell>
          <cell r="X381"/>
          <cell r="Y381"/>
          <cell r="Z381"/>
          <cell r="AA381"/>
          <cell r="AB381"/>
        </row>
        <row r="382">
          <cell r="A382" t="str">
            <v>C2937004</v>
          </cell>
          <cell r="B382" t="str">
            <v>Completed Survey Request within 5 Days (RIT)</v>
          </cell>
          <cell r="C382" t="str">
            <v>90.00%</v>
          </cell>
          <cell r="D382">
            <v>1</v>
          </cell>
          <cell r="E382">
            <v>1</v>
          </cell>
          <cell r="F382">
            <v>1</v>
          </cell>
          <cell r="G382">
            <v>1</v>
          </cell>
          <cell r="H382">
            <v>0.96879999999999999</v>
          </cell>
          <cell r="I382">
            <v>1</v>
          </cell>
          <cell r="J382">
            <v>1</v>
          </cell>
          <cell r="K382"/>
          <cell r="L382"/>
          <cell r="M382"/>
          <cell r="N382"/>
          <cell r="O382"/>
          <cell r="Q382">
            <v>1</v>
          </cell>
          <cell r="R382">
            <v>1</v>
          </cell>
          <cell r="S382">
            <v>1</v>
          </cell>
          <cell r="T382">
            <v>1</v>
          </cell>
          <cell r="U382">
            <v>0.99370000000000003</v>
          </cell>
          <cell r="V382">
            <v>0.99439999999999995</v>
          </cell>
          <cell r="W382">
            <v>0.995</v>
          </cell>
          <cell r="X382"/>
          <cell r="Y382"/>
          <cell r="Z382"/>
          <cell r="AA382"/>
          <cell r="AB382"/>
        </row>
        <row r="383">
          <cell r="A383" t="str">
            <v>C2938004</v>
          </cell>
          <cell r="B383" t="str">
            <v>Completed Survey Request within 5 Days (RST)</v>
          </cell>
          <cell r="C383" t="str">
            <v>90.00%</v>
          </cell>
          <cell r="D383">
            <v>0.9819</v>
          </cell>
          <cell r="E383">
            <v>0.98360000000000003</v>
          </cell>
          <cell r="F383">
            <v>0.72340000000000004</v>
          </cell>
          <cell r="G383">
            <v>1</v>
          </cell>
          <cell r="H383">
            <v>0.87849999999999995</v>
          </cell>
          <cell r="I383">
            <v>0.94940000000000002</v>
          </cell>
          <cell r="J383">
            <v>0.89900000000000002</v>
          </cell>
          <cell r="K383"/>
          <cell r="L383"/>
          <cell r="M383"/>
          <cell r="N383"/>
          <cell r="O383"/>
          <cell r="Q383">
            <v>0.9819</v>
          </cell>
          <cell r="R383">
            <v>0.98219999999999996</v>
          </cell>
          <cell r="S383">
            <v>0.95050000000000001</v>
          </cell>
          <cell r="T383">
            <v>0.95879999999999999</v>
          </cell>
          <cell r="U383">
            <v>0.94369999999999998</v>
          </cell>
          <cell r="V383">
            <v>0.94440000000000002</v>
          </cell>
          <cell r="W383">
            <v>0.93830000000000002</v>
          </cell>
          <cell r="X383"/>
          <cell r="Y383"/>
          <cell r="Z383"/>
          <cell r="AA383"/>
          <cell r="AB383"/>
        </row>
        <row r="384">
          <cell r="A384" t="str">
            <v>C2941004</v>
          </cell>
          <cell r="B384" t="str">
            <v>Completed Survey Request within 5 Days (BBT)</v>
          </cell>
          <cell r="C384" t="str">
            <v>90.00%</v>
          </cell>
          <cell r="D384">
            <v>1</v>
          </cell>
          <cell r="E384">
            <v>0.97660000000000002</v>
          </cell>
          <cell r="F384">
            <v>0.99590000000000001</v>
          </cell>
          <cell r="G384">
            <v>1</v>
          </cell>
          <cell r="H384">
            <v>1</v>
          </cell>
          <cell r="I384">
            <v>1</v>
          </cell>
          <cell r="J384">
            <v>1</v>
          </cell>
          <cell r="K384"/>
          <cell r="L384"/>
          <cell r="M384"/>
          <cell r="N384"/>
          <cell r="O384"/>
          <cell r="Q384">
            <v>1</v>
          </cell>
          <cell r="R384">
            <v>0.98680000000000001</v>
          </cell>
          <cell r="S384">
            <v>0.98970000000000002</v>
          </cell>
          <cell r="T384">
            <v>0.99139999999999995</v>
          </cell>
          <cell r="U384">
            <v>0.99250000000000005</v>
          </cell>
          <cell r="V384">
            <v>0.99319999999999997</v>
          </cell>
          <cell r="W384">
            <v>0.99409999999999998</v>
          </cell>
          <cell r="X384"/>
          <cell r="Y384"/>
          <cell r="Z384"/>
          <cell r="AA384"/>
          <cell r="AB384"/>
        </row>
        <row r="385">
          <cell r="A385" t="str">
            <v>C2942004</v>
          </cell>
          <cell r="B385" t="str">
            <v>Completed Survey Request within 5 Days (CWT)</v>
          </cell>
          <cell r="C385" t="str">
            <v>90.00%</v>
          </cell>
          <cell r="D385">
            <v>1</v>
          </cell>
          <cell r="E385">
            <v>1</v>
          </cell>
          <cell r="F385">
            <v>1</v>
          </cell>
          <cell r="G385">
            <v>1</v>
          </cell>
          <cell r="H385">
            <v>1</v>
          </cell>
          <cell r="I385">
            <v>1</v>
          </cell>
          <cell r="J385">
            <v>1</v>
          </cell>
          <cell r="K385"/>
          <cell r="L385"/>
          <cell r="M385"/>
          <cell r="N385"/>
          <cell r="O385"/>
          <cell r="Q385">
            <v>1</v>
          </cell>
          <cell r="R385">
            <v>1</v>
          </cell>
          <cell r="S385">
            <v>1</v>
          </cell>
          <cell r="T385">
            <v>1</v>
          </cell>
          <cell r="U385">
            <v>1</v>
          </cell>
          <cell r="V385">
            <v>1</v>
          </cell>
          <cell r="W385">
            <v>1</v>
          </cell>
          <cell r="X385"/>
          <cell r="Y385"/>
          <cell r="Z385"/>
          <cell r="AA385"/>
          <cell r="AB385"/>
        </row>
        <row r="386">
          <cell r="A386" t="str">
            <v>C2943004</v>
          </cell>
          <cell r="B386" t="str">
            <v>Completed Survey Request within 5 Days (LTP1)</v>
          </cell>
          <cell r="C386" t="str">
            <v>90.00%</v>
          </cell>
          <cell r="D386">
            <v>1</v>
          </cell>
          <cell r="E386">
            <v>1</v>
          </cell>
          <cell r="F386">
            <v>1</v>
          </cell>
          <cell r="G386">
            <v>1</v>
          </cell>
          <cell r="H386">
            <v>1</v>
          </cell>
          <cell r="I386">
            <v>1</v>
          </cell>
          <cell r="J386">
            <v>1</v>
          </cell>
          <cell r="K386"/>
          <cell r="L386"/>
          <cell r="M386"/>
          <cell r="N386"/>
          <cell r="O386"/>
          <cell r="Q386">
            <v>1</v>
          </cell>
          <cell r="R386">
            <v>1</v>
          </cell>
          <cell r="S386">
            <v>1</v>
          </cell>
          <cell r="T386">
            <v>1</v>
          </cell>
          <cell r="U386">
            <v>1</v>
          </cell>
          <cell r="V386">
            <v>1</v>
          </cell>
          <cell r="W386">
            <v>1</v>
          </cell>
          <cell r="X386"/>
          <cell r="Y386"/>
          <cell r="Z386"/>
          <cell r="AA386"/>
          <cell r="AB386"/>
        </row>
        <row r="387">
          <cell r="A387" t="str">
            <v>C2944004</v>
          </cell>
          <cell r="B387" t="str">
            <v>Completed Survey Request within 5 Days (NTB)</v>
          </cell>
          <cell r="C387" t="str">
            <v>90.00%</v>
          </cell>
          <cell r="D387">
            <v>0.9869</v>
          </cell>
          <cell r="E387">
            <v>1</v>
          </cell>
          <cell r="F387">
            <v>0.97099999999999997</v>
          </cell>
          <cell r="G387">
            <v>1</v>
          </cell>
          <cell r="H387">
            <v>1</v>
          </cell>
          <cell r="I387">
            <v>1</v>
          </cell>
          <cell r="J387">
            <v>1</v>
          </cell>
          <cell r="K387"/>
          <cell r="L387"/>
          <cell r="M387"/>
          <cell r="N387"/>
          <cell r="O387"/>
          <cell r="Q387">
            <v>0.9869</v>
          </cell>
          <cell r="R387">
            <v>0.99329999999999996</v>
          </cell>
          <cell r="S387">
            <v>0.98909999999999998</v>
          </cell>
          <cell r="T387">
            <v>0.99060000000000004</v>
          </cell>
          <cell r="U387">
            <v>0.99150000000000005</v>
          </cell>
          <cell r="V387">
            <v>0.99209999999999998</v>
          </cell>
          <cell r="W387">
            <v>0.99299999999999999</v>
          </cell>
          <cell r="X387"/>
          <cell r="Y387"/>
          <cell r="Z387"/>
          <cell r="AA387"/>
          <cell r="AB387"/>
        </row>
        <row r="388">
          <cell r="A388" t="str">
            <v>C2945004</v>
          </cell>
          <cell r="B388" t="str">
            <v>Completed Survey Request within 5 Days (NWW)</v>
          </cell>
          <cell r="C388" t="str">
            <v>90.00%</v>
          </cell>
          <cell r="D388">
            <v>0.9516</v>
          </cell>
          <cell r="E388">
            <v>0.90910000000000002</v>
          </cell>
          <cell r="F388">
            <v>0.68179999999999996</v>
          </cell>
          <cell r="G388">
            <v>0.83330000000000004</v>
          </cell>
          <cell r="H388">
            <v>0.95650000000000002</v>
          </cell>
          <cell r="I388">
            <v>1</v>
          </cell>
          <cell r="J388">
            <v>1</v>
          </cell>
          <cell r="K388"/>
          <cell r="L388"/>
          <cell r="M388"/>
          <cell r="N388"/>
          <cell r="O388"/>
          <cell r="Q388">
            <v>0.9516</v>
          </cell>
          <cell r="R388">
            <v>0.93679999999999997</v>
          </cell>
          <cell r="S388">
            <v>0.88890000000000002</v>
          </cell>
          <cell r="T388">
            <v>0.88149999999999995</v>
          </cell>
          <cell r="U388">
            <v>0.89239999999999997</v>
          </cell>
          <cell r="V388">
            <v>0.90059999999999996</v>
          </cell>
          <cell r="W388">
            <v>0.91410000000000002</v>
          </cell>
          <cell r="X388"/>
          <cell r="Y388"/>
          <cell r="Z388"/>
          <cell r="AA388"/>
          <cell r="AB388"/>
        </row>
        <row r="389">
          <cell r="A389" t="str">
            <v>C2946004</v>
          </cell>
          <cell r="B389" t="str">
            <v>Completed Survey Request within 5 Days (PKK)</v>
          </cell>
          <cell r="C389" t="str">
            <v>90.00%</v>
          </cell>
          <cell r="D389">
            <v>1</v>
          </cell>
          <cell r="E389">
            <v>1</v>
          </cell>
          <cell r="F389">
            <v>1</v>
          </cell>
          <cell r="G389">
            <v>1</v>
          </cell>
          <cell r="H389">
            <v>1</v>
          </cell>
          <cell r="I389">
            <v>1</v>
          </cell>
          <cell r="J389">
            <v>1</v>
          </cell>
          <cell r="K389"/>
          <cell r="L389"/>
          <cell r="M389"/>
          <cell r="N389"/>
          <cell r="O389"/>
          <cell r="Q389">
            <v>1</v>
          </cell>
          <cell r="R389">
            <v>1</v>
          </cell>
          <cell r="S389">
            <v>1</v>
          </cell>
          <cell r="T389">
            <v>1</v>
          </cell>
          <cell r="U389">
            <v>1</v>
          </cell>
          <cell r="V389">
            <v>1</v>
          </cell>
          <cell r="W389">
            <v>1</v>
          </cell>
          <cell r="X389"/>
          <cell r="Y389"/>
          <cell r="Z389"/>
          <cell r="AA389"/>
          <cell r="AB389"/>
        </row>
        <row r="390">
          <cell r="A390" t="str">
            <v>C2947004</v>
          </cell>
          <cell r="B390" t="str">
            <v>Completed Survey Request within 5 Days (PTT)</v>
          </cell>
          <cell r="C390" t="str">
            <v>90.00%</v>
          </cell>
          <cell r="D390">
            <v>1</v>
          </cell>
          <cell r="E390">
            <v>1</v>
          </cell>
          <cell r="F390">
            <v>1</v>
          </cell>
          <cell r="G390">
            <v>1</v>
          </cell>
          <cell r="H390">
            <v>1</v>
          </cell>
          <cell r="I390">
            <v>1</v>
          </cell>
          <cell r="J390">
            <v>1</v>
          </cell>
          <cell r="K390"/>
          <cell r="L390"/>
          <cell r="M390"/>
          <cell r="N390"/>
          <cell r="O390"/>
          <cell r="Q390">
            <v>1</v>
          </cell>
          <cell r="R390">
            <v>1</v>
          </cell>
          <cell r="S390">
            <v>1</v>
          </cell>
          <cell r="T390">
            <v>1</v>
          </cell>
          <cell r="U390">
            <v>1</v>
          </cell>
          <cell r="V390">
            <v>1</v>
          </cell>
          <cell r="W390">
            <v>1</v>
          </cell>
          <cell r="X390"/>
          <cell r="Y390"/>
          <cell r="Z390"/>
          <cell r="AA390"/>
          <cell r="AB390"/>
        </row>
        <row r="391">
          <cell r="A391" t="str">
            <v>C2951004</v>
          </cell>
          <cell r="B391" t="str">
            <v>Completed Survey Request within 5 Days (BGT)</v>
          </cell>
          <cell r="C391" t="str">
            <v>90.00%</v>
          </cell>
          <cell r="D391">
            <v>0.9889</v>
          </cell>
          <cell r="E391">
            <v>0.99809999999999999</v>
          </cell>
          <cell r="F391">
            <v>0.98150000000000004</v>
          </cell>
          <cell r="G391">
            <v>1</v>
          </cell>
          <cell r="H391">
            <v>1</v>
          </cell>
          <cell r="I391">
            <v>1</v>
          </cell>
          <cell r="J391">
            <v>1</v>
          </cell>
          <cell r="K391"/>
          <cell r="L391"/>
          <cell r="M391"/>
          <cell r="N391"/>
          <cell r="O391"/>
          <cell r="Q391">
            <v>0.9889</v>
          </cell>
          <cell r="R391">
            <v>0.99390000000000001</v>
          </cell>
          <cell r="S391">
            <v>0.98929999999999996</v>
          </cell>
          <cell r="T391">
            <v>0.99070000000000003</v>
          </cell>
          <cell r="U391">
            <v>0.99180000000000001</v>
          </cell>
          <cell r="V391">
            <v>0.99229999999999996</v>
          </cell>
          <cell r="W391">
            <v>0.9929</v>
          </cell>
          <cell r="X391"/>
          <cell r="Y391"/>
          <cell r="Z391"/>
          <cell r="AA391"/>
          <cell r="AB391"/>
        </row>
        <row r="392">
          <cell r="A392" t="str">
            <v>C2952004</v>
          </cell>
          <cell r="B392" t="str">
            <v>Completed Survey Request within 5 Days (EKC)</v>
          </cell>
          <cell r="C392" t="str">
            <v>90.00%</v>
          </cell>
          <cell r="D392">
            <v>0.91110000000000002</v>
          </cell>
          <cell r="E392">
            <v>1</v>
          </cell>
          <cell r="F392">
            <v>1</v>
          </cell>
          <cell r="G392">
            <v>1</v>
          </cell>
          <cell r="H392">
            <v>1</v>
          </cell>
          <cell r="I392">
            <v>1</v>
          </cell>
          <cell r="J392">
            <v>1</v>
          </cell>
          <cell r="K392"/>
          <cell r="L392"/>
          <cell r="M392"/>
          <cell r="N392"/>
          <cell r="O392"/>
          <cell r="Q392">
            <v>0.91110000000000002</v>
          </cell>
          <cell r="R392">
            <v>0.95860000000000001</v>
          </cell>
          <cell r="S392">
            <v>0.96750000000000003</v>
          </cell>
          <cell r="T392">
            <v>0.97030000000000005</v>
          </cell>
          <cell r="U392">
            <v>0.97509999999999997</v>
          </cell>
          <cell r="V392">
            <v>0.97840000000000005</v>
          </cell>
          <cell r="W392">
            <v>0.98080000000000001</v>
          </cell>
          <cell r="X392"/>
          <cell r="Y392"/>
          <cell r="Z392"/>
          <cell r="AA392"/>
          <cell r="AB392"/>
        </row>
        <row r="393">
          <cell r="A393" t="str">
            <v>C2953004</v>
          </cell>
          <cell r="B393" t="str">
            <v>Completed Survey Request within 5 Days (LTY)</v>
          </cell>
          <cell r="C393" t="str">
            <v>90.00%</v>
          </cell>
          <cell r="D393">
            <v>1</v>
          </cell>
          <cell r="E393">
            <v>1</v>
          </cell>
          <cell r="F393">
            <v>1</v>
          </cell>
          <cell r="G393">
            <v>1</v>
          </cell>
          <cell r="H393">
            <v>1</v>
          </cell>
          <cell r="I393">
            <v>1</v>
          </cell>
          <cell r="J393">
            <v>1</v>
          </cell>
          <cell r="K393"/>
          <cell r="L393"/>
          <cell r="M393"/>
          <cell r="N393"/>
          <cell r="O393"/>
          <cell r="Q393">
            <v>1</v>
          </cell>
          <cell r="R393">
            <v>1</v>
          </cell>
          <cell r="S393">
            <v>1</v>
          </cell>
          <cell r="T393">
            <v>1</v>
          </cell>
          <cell r="U393">
            <v>1</v>
          </cell>
          <cell r="V393">
            <v>1</v>
          </cell>
          <cell r="W393">
            <v>1</v>
          </cell>
          <cell r="X393"/>
          <cell r="Y393"/>
          <cell r="Z393"/>
          <cell r="AA393"/>
          <cell r="AB393"/>
        </row>
        <row r="394">
          <cell r="A394" t="str">
            <v>C2954004</v>
          </cell>
          <cell r="B394" t="str">
            <v>Completed Survey Request within 5 Days (NGK)</v>
          </cell>
          <cell r="C394" t="str">
            <v>90.00%</v>
          </cell>
          <cell r="D394">
            <v>1</v>
          </cell>
          <cell r="E394">
            <v>0.89</v>
          </cell>
          <cell r="F394">
            <v>0.99539999999999995</v>
          </cell>
          <cell r="G394">
            <v>1</v>
          </cell>
          <cell r="H394">
            <v>1</v>
          </cell>
          <cell r="I394">
            <v>1</v>
          </cell>
          <cell r="J394">
            <v>1</v>
          </cell>
          <cell r="K394"/>
          <cell r="L394"/>
          <cell r="M394"/>
          <cell r="N394"/>
          <cell r="O394"/>
          <cell r="Q394">
            <v>1</v>
          </cell>
          <cell r="R394">
            <v>0.94710000000000005</v>
          </cell>
          <cell r="S394">
            <v>0.9718</v>
          </cell>
          <cell r="T394">
            <v>0.97519999999999996</v>
          </cell>
          <cell r="U394">
            <v>0.97919999999999996</v>
          </cell>
          <cell r="V394">
            <v>0.98060000000000003</v>
          </cell>
          <cell r="W394">
            <v>0.98250000000000004</v>
          </cell>
          <cell r="X394"/>
          <cell r="Y394"/>
          <cell r="Z394"/>
          <cell r="AA394"/>
          <cell r="AB394"/>
        </row>
        <row r="395">
          <cell r="A395" t="str">
            <v>C2955004</v>
          </cell>
          <cell r="B395" t="str">
            <v>Completed Survey Request within 5 Days (PPG)</v>
          </cell>
          <cell r="C395" t="str">
            <v>90.00%</v>
          </cell>
          <cell r="D395">
            <v>0.98580000000000001</v>
          </cell>
          <cell r="E395">
            <v>0.91949999999999998</v>
          </cell>
          <cell r="F395">
            <v>1</v>
          </cell>
          <cell r="G395">
            <v>0.99109999999999998</v>
          </cell>
          <cell r="H395">
            <v>0.99580000000000002</v>
          </cell>
          <cell r="I395">
            <v>1</v>
          </cell>
          <cell r="J395">
            <v>1</v>
          </cell>
          <cell r="K395"/>
          <cell r="L395"/>
          <cell r="M395"/>
          <cell r="N395"/>
          <cell r="O395"/>
          <cell r="Q395">
            <v>0.98580000000000001</v>
          </cell>
          <cell r="R395">
            <v>0.95599999999999996</v>
          </cell>
          <cell r="S395">
            <v>0.96379999999999999</v>
          </cell>
          <cell r="T395">
            <v>0.96909999999999996</v>
          </cell>
          <cell r="U395">
            <v>0.9768</v>
          </cell>
          <cell r="V395">
            <v>0.98429999999999995</v>
          </cell>
          <cell r="W395">
            <v>0.98580000000000001</v>
          </cell>
          <cell r="X395"/>
          <cell r="Y395"/>
          <cell r="Z395"/>
          <cell r="AA395"/>
          <cell r="AB395"/>
        </row>
        <row r="396">
          <cell r="A396" t="str">
            <v>C2956004</v>
          </cell>
          <cell r="B396" t="str">
            <v>Completed Survey Request within 5 Days (PSN)</v>
          </cell>
          <cell r="C396" t="str">
            <v>90.00%</v>
          </cell>
          <cell r="D396">
            <v>0.97299999999999998</v>
          </cell>
          <cell r="E396">
            <v>0.84209999999999996</v>
          </cell>
          <cell r="F396">
            <v>1</v>
          </cell>
          <cell r="G396">
            <v>1</v>
          </cell>
          <cell r="H396">
            <v>0.92030000000000001</v>
          </cell>
          <cell r="I396">
            <v>0.98809999999999998</v>
          </cell>
          <cell r="J396">
            <v>1</v>
          </cell>
          <cell r="K396"/>
          <cell r="L396"/>
          <cell r="M396"/>
          <cell r="N396"/>
          <cell r="O396"/>
          <cell r="Q396">
            <v>0.97299999999999998</v>
          </cell>
          <cell r="R396">
            <v>0.88270000000000004</v>
          </cell>
          <cell r="S396">
            <v>0.93730000000000002</v>
          </cell>
          <cell r="T396">
            <v>0.94620000000000004</v>
          </cell>
          <cell r="U396">
            <v>0.94230000000000003</v>
          </cell>
          <cell r="V396">
            <v>0.94620000000000004</v>
          </cell>
          <cell r="W396">
            <v>0.95050000000000001</v>
          </cell>
          <cell r="X396"/>
          <cell r="Y396"/>
          <cell r="Z396"/>
          <cell r="AA396"/>
          <cell r="AB396"/>
        </row>
        <row r="397">
          <cell r="A397" t="str">
            <v>C2957004</v>
          </cell>
          <cell r="B397" t="str">
            <v>Completed Survey Request within 5 Days (RBN)</v>
          </cell>
          <cell r="C397" t="str">
            <v>90.00%</v>
          </cell>
          <cell r="D397">
            <v>0.99319999999999997</v>
          </cell>
          <cell r="E397">
            <v>0.99470000000000003</v>
          </cell>
          <cell r="F397">
            <v>1</v>
          </cell>
          <cell r="G397">
            <v>1</v>
          </cell>
          <cell r="H397">
            <v>1</v>
          </cell>
          <cell r="I397">
            <v>1</v>
          </cell>
          <cell r="J397">
            <v>1</v>
          </cell>
          <cell r="K397"/>
          <cell r="L397"/>
          <cell r="M397"/>
          <cell r="N397"/>
          <cell r="O397"/>
          <cell r="Q397">
            <v>0.99319999999999997</v>
          </cell>
          <cell r="R397">
            <v>0.99409999999999998</v>
          </cell>
          <cell r="S397">
            <v>0.99550000000000005</v>
          </cell>
          <cell r="T397">
            <v>0.99629999999999996</v>
          </cell>
          <cell r="U397">
            <v>0.99709999999999999</v>
          </cell>
          <cell r="V397">
            <v>0.99729999999999996</v>
          </cell>
          <cell r="W397">
            <v>0.99739999999999995</v>
          </cell>
          <cell r="X397"/>
          <cell r="Y397"/>
          <cell r="Z397"/>
          <cell r="AA397"/>
          <cell r="AB397"/>
        </row>
        <row r="398">
          <cell r="A398" t="str">
            <v>C2958004</v>
          </cell>
          <cell r="B398" t="str">
            <v>Completed Survey Request within 5 Days (TNB)</v>
          </cell>
          <cell r="C398" t="str">
            <v>90.00%</v>
          </cell>
          <cell r="D398">
            <v>1</v>
          </cell>
          <cell r="E398">
            <v>1</v>
          </cell>
          <cell r="F398">
            <v>1</v>
          </cell>
          <cell r="G398">
            <v>1</v>
          </cell>
          <cell r="H398">
            <v>1</v>
          </cell>
          <cell r="I398">
            <v>1</v>
          </cell>
          <cell r="J398">
            <v>1</v>
          </cell>
          <cell r="K398"/>
          <cell r="L398"/>
          <cell r="M398"/>
          <cell r="N398"/>
          <cell r="O398"/>
          <cell r="Q398">
            <v>1</v>
          </cell>
          <cell r="R398">
            <v>1</v>
          </cell>
          <cell r="S398">
            <v>1</v>
          </cell>
          <cell r="T398">
            <v>1</v>
          </cell>
          <cell r="U398">
            <v>1</v>
          </cell>
          <cell r="V398">
            <v>1</v>
          </cell>
          <cell r="W398">
            <v>1</v>
          </cell>
          <cell r="X398"/>
          <cell r="Y398"/>
          <cell r="Z398"/>
          <cell r="AA398"/>
          <cell r="AB398"/>
        </row>
        <row r="399">
          <cell r="A399" t="str">
            <v>C3111004</v>
          </cell>
          <cell r="B399" t="str">
            <v>PCT Type D Trouble Clear within 24 Hrs. (ASD)</v>
          </cell>
          <cell r="C399" t="str">
            <v>98.00%</v>
          </cell>
          <cell r="D399">
            <v>1</v>
          </cell>
          <cell r="E399">
            <v>0.9859</v>
          </cell>
          <cell r="F399">
            <v>1</v>
          </cell>
          <cell r="G399">
            <v>1</v>
          </cell>
          <cell r="H399">
            <v>0.93220000000000003</v>
          </cell>
          <cell r="I399">
            <v>1</v>
          </cell>
          <cell r="J399">
            <v>1</v>
          </cell>
          <cell r="K399">
            <v>0.9919</v>
          </cell>
          <cell r="L399"/>
          <cell r="M399"/>
          <cell r="N399"/>
          <cell r="O399"/>
          <cell r="Q399">
            <v>1</v>
          </cell>
          <cell r="R399">
            <v>0.9929</v>
          </cell>
          <cell r="S399">
            <v>0.99460000000000004</v>
          </cell>
          <cell r="T399">
            <v>0.99670000000000003</v>
          </cell>
          <cell r="U399">
            <v>0.98609999999999998</v>
          </cell>
          <cell r="V399">
            <v>0.98839999999999995</v>
          </cell>
          <cell r="W399">
            <v>0.99099999999999999</v>
          </cell>
          <cell r="X399">
            <v>0.99109999999999998</v>
          </cell>
          <cell r="Y399"/>
          <cell r="Z399"/>
          <cell r="AA399"/>
          <cell r="AB399"/>
        </row>
        <row r="400">
          <cell r="A400" t="str">
            <v>C3112004</v>
          </cell>
          <cell r="B400" t="str">
            <v>PCT Type D Trouble Clear within 24 Hrs. (KKM)</v>
          </cell>
          <cell r="C400" t="str">
            <v>98.00%</v>
          </cell>
          <cell r="D400">
            <v>1</v>
          </cell>
          <cell r="E400">
            <v>1</v>
          </cell>
          <cell r="F400">
            <v>1</v>
          </cell>
          <cell r="G400">
            <v>1</v>
          </cell>
          <cell r="H400">
            <v>0.98609999999999998</v>
          </cell>
          <cell r="I400">
            <v>1</v>
          </cell>
          <cell r="J400">
            <v>1</v>
          </cell>
          <cell r="K400">
            <v>1</v>
          </cell>
          <cell r="L400"/>
          <cell r="M400"/>
          <cell r="N400"/>
          <cell r="O400"/>
          <cell r="Q400">
            <v>1</v>
          </cell>
          <cell r="R400">
            <v>1</v>
          </cell>
          <cell r="S400">
            <v>1</v>
          </cell>
          <cell r="T400">
            <v>1</v>
          </cell>
          <cell r="U400">
            <v>0.997</v>
          </cell>
          <cell r="V400">
            <v>0.99739999999999995</v>
          </cell>
          <cell r="W400">
            <v>0.99819999999999998</v>
          </cell>
          <cell r="X400">
            <v>0.99839999999999995</v>
          </cell>
          <cell r="Y400"/>
          <cell r="Z400"/>
          <cell r="AA400"/>
          <cell r="AB400"/>
        </row>
        <row r="401">
          <cell r="A401" t="str">
            <v>C3113004</v>
          </cell>
          <cell r="B401" t="str">
            <v>PCT Type D Trouble Clear within 24 Hrs. (PNC)</v>
          </cell>
          <cell r="C401" t="str">
            <v>98.00%</v>
          </cell>
          <cell r="D401">
            <v>1</v>
          </cell>
          <cell r="E401">
            <v>1</v>
          </cell>
          <cell r="F401">
            <v>1</v>
          </cell>
          <cell r="G401">
            <v>0.83620000000000005</v>
          </cell>
          <cell r="H401">
            <v>1</v>
          </cell>
          <cell r="I401">
            <v>1</v>
          </cell>
          <cell r="J401">
            <v>1</v>
          </cell>
          <cell r="K401">
            <v>1</v>
          </cell>
          <cell r="L401"/>
          <cell r="M401"/>
          <cell r="N401"/>
          <cell r="O401"/>
          <cell r="Q401">
            <v>1</v>
          </cell>
          <cell r="R401">
            <v>1</v>
          </cell>
          <cell r="S401">
            <v>1</v>
          </cell>
          <cell r="T401">
            <v>0.96860000000000002</v>
          </cell>
          <cell r="U401">
            <v>0.97970000000000002</v>
          </cell>
          <cell r="V401">
            <v>0.98399999999999999</v>
          </cell>
          <cell r="W401">
            <v>0.98560000000000003</v>
          </cell>
          <cell r="X401">
            <v>0.98699999999999999</v>
          </cell>
          <cell r="Y401"/>
          <cell r="Z401"/>
          <cell r="AA401"/>
          <cell r="AB401"/>
        </row>
        <row r="402">
          <cell r="A402" t="str">
            <v>C3114004</v>
          </cell>
          <cell r="B402" t="str">
            <v>PCT Type D Trouble Clear within 24 Hrs. (PYT)</v>
          </cell>
          <cell r="C402" t="str">
            <v>98.00%</v>
          </cell>
          <cell r="D402">
            <v>1</v>
          </cell>
          <cell r="E402">
            <v>1</v>
          </cell>
          <cell r="F402">
            <v>0.96299999999999997</v>
          </cell>
          <cell r="G402">
            <v>1</v>
          </cell>
          <cell r="H402">
            <v>1</v>
          </cell>
          <cell r="I402">
            <v>1</v>
          </cell>
          <cell r="J402">
            <v>1</v>
          </cell>
          <cell r="K402">
            <v>1</v>
          </cell>
          <cell r="L402"/>
          <cell r="M402"/>
          <cell r="N402"/>
          <cell r="O402"/>
          <cell r="Q402">
            <v>1</v>
          </cell>
          <cell r="R402">
            <v>1</v>
          </cell>
          <cell r="S402">
            <v>0.99509999999999998</v>
          </cell>
          <cell r="T402">
            <v>0.99670000000000003</v>
          </cell>
          <cell r="U402">
            <v>0.99770000000000003</v>
          </cell>
          <cell r="V402">
            <v>0.99790000000000001</v>
          </cell>
          <cell r="W402">
            <v>0.99819999999999998</v>
          </cell>
          <cell r="X402">
            <v>0.99850000000000005</v>
          </cell>
          <cell r="Y402"/>
          <cell r="Z402"/>
          <cell r="AA402"/>
          <cell r="AB402"/>
        </row>
        <row r="403">
          <cell r="A403" t="str">
            <v>C3115004</v>
          </cell>
          <cell r="B403" t="str">
            <v>PCT Type D Trouble Clear within 24 Hrs. (SKW)</v>
          </cell>
          <cell r="C403" t="str">
            <v>98.00%</v>
          </cell>
          <cell r="D403">
            <v>1</v>
          </cell>
          <cell r="E403">
            <v>1</v>
          </cell>
          <cell r="F403">
            <v>1</v>
          </cell>
          <cell r="G403">
            <v>1</v>
          </cell>
          <cell r="H403">
            <v>1</v>
          </cell>
          <cell r="I403">
            <v>1</v>
          </cell>
          <cell r="J403">
            <v>1</v>
          </cell>
          <cell r="K403">
            <v>1</v>
          </cell>
          <cell r="L403"/>
          <cell r="M403"/>
          <cell r="N403"/>
          <cell r="O403"/>
          <cell r="Q403">
            <v>1</v>
          </cell>
          <cell r="R403">
            <v>1</v>
          </cell>
          <cell r="S403">
            <v>1</v>
          </cell>
          <cell r="T403">
            <v>1</v>
          </cell>
          <cell r="U403">
            <v>1</v>
          </cell>
          <cell r="V403">
            <v>1</v>
          </cell>
          <cell r="W403">
            <v>1</v>
          </cell>
          <cell r="X403">
            <v>1</v>
          </cell>
          <cell r="Y403"/>
          <cell r="Z403"/>
          <cell r="AA403"/>
          <cell r="AB403"/>
        </row>
        <row r="404">
          <cell r="A404" t="str">
            <v>C3116004</v>
          </cell>
          <cell r="B404" t="str">
            <v>PCT Type D Trouble Clear within 24 Hrs. (SRW)</v>
          </cell>
          <cell r="C404" t="str">
            <v>98.00%</v>
          </cell>
          <cell r="D404">
            <v>0.98209999999999997</v>
          </cell>
          <cell r="E404">
            <v>1</v>
          </cell>
          <cell r="F404">
            <v>1</v>
          </cell>
          <cell r="G404">
            <v>1</v>
          </cell>
          <cell r="H404">
            <v>1</v>
          </cell>
          <cell r="I404">
            <v>1</v>
          </cell>
          <cell r="J404">
            <v>1</v>
          </cell>
          <cell r="K404">
            <v>1</v>
          </cell>
          <cell r="L404"/>
          <cell r="M404"/>
          <cell r="N404"/>
          <cell r="O404"/>
          <cell r="Q404">
            <v>0.98209999999999997</v>
          </cell>
          <cell r="R404">
            <v>0.98880000000000001</v>
          </cell>
          <cell r="S404">
            <v>0.98950000000000005</v>
          </cell>
          <cell r="T404">
            <v>0.99399999999999999</v>
          </cell>
          <cell r="U404">
            <v>0.99539999999999995</v>
          </cell>
          <cell r="V404">
            <v>0.99719999999999998</v>
          </cell>
          <cell r="W404">
            <v>0.99780000000000002</v>
          </cell>
          <cell r="X404">
            <v>0.99860000000000004</v>
          </cell>
          <cell r="Y404"/>
          <cell r="Z404"/>
          <cell r="AA404"/>
          <cell r="AB404"/>
        </row>
        <row r="405">
          <cell r="A405" t="str">
            <v>C3117004</v>
          </cell>
          <cell r="B405" t="str">
            <v>PCT Type D Trouble Clear within 24 Hrs. (STD)</v>
          </cell>
          <cell r="C405" t="str">
            <v>98.00%</v>
          </cell>
          <cell r="D405">
            <v>1</v>
          </cell>
          <cell r="E405">
            <v>1</v>
          </cell>
          <cell r="F405">
            <v>0.9</v>
          </cell>
          <cell r="G405">
            <v>1</v>
          </cell>
          <cell r="H405">
            <v>1</v>
          </cell>
          <cell r="I405">
            <v>0.95</v>
          </cell>
          <cell r="J405">
            <v>0.93330000000000002</v>
          </cell>
          <cell r="K405">
            <v>1</v>
          </cell>
          <cell r="L405"/>
          <cell r="M405"/>
          <cell r="N405"/>
          <cell r="O405"/>
          <cell r="Q405">
            <v>1</v>
          </cell>
          <cell r="R405">
            <v>1</v>
          </cell>
          <cell r="S405">
            <v>0.98950000000000005</v>
          </cell>
          <cell r="T405">
            <v>0.99170000000000003</v>
          </cell>
          <cell r="U405">
            <v>0.99299999999999999</v>
          </cell>
          <cell r="V405">
            <v>0.98770000000000002</v>
          </cell>
          <cell r="W405">
            <v>0.98309999999999997</v>
          </cell>
          <cell r="X405">
            <v>0.99119999999999997</v>
          </cell>
          <cell r="Y405"/>
          <cell r="Z405"/>
          <cell r="AA405"/>
          <cell r="AB405"/>
        </row>
        <row r="406">
          <cell r="A406" t="str">
            <v>C3118004</v>
          </cell>
          <cell r="B406" t="str">
            <v>PCT Type D Trouble Clear within 24 Hrs. (TMM)</v>
          </cell>
          <cell r="C406" t="str">
            <v>98.00%</v>
          </cell>
          <cell r="D406">
            <v>1</v>
          </cell>
          <cell r="E406">
            <v>1</v>
          </cell>
          <cell r="F406">
            <v>1</v>
          </cell>
          <cell r="G406">
            <v>1</v>
          </cell>
          <cell r="H406">
            <v>1</v>
          </cell>
          <cell r="I406">
            <v>1</v>
          </cell>
          <cell r="J406">
            <v>1</v>
          </cell>
          <cell r="K406" t="e">
            <v>#N/A</v>
          </cell>
          <cell r="L406"/>
          <cell r="M406"/>
          <cell r="N406"/>
          <cell r="O406"/>
          <cell r="Q406">
            <v>1</v>
          </cell>
          <cell r="R406">
            <v>1</v>
          </cell>
          <cell r="S406">
            <v>1</v>
          </cell>
          <cell r="T406">
            <v>1</v>
          </cell>
          <cell r="U406">
            <v>1</v>
          </cell>
          <cell r="V406">
            <v>1</v>
          </cell>
          <cell r="W406">
            <v>1</v>
          </cell>
          <cell r="X406" t="e">
            <v>#N/A</v>
          </cell>
          <cell r="Y406"/>
          <cell r="Z406"/>
          <cell r="AA406"/>
          <cell r="AB406"/>
        </row>
        <row r="407">
          <cell r="A407" t="str">
            <v>C3121004</v>
          </cell>
          <cell r="B407" t="str">
            <v>PCT Type D Trouble Clear within 24 Hrs. (BNA)</v>
          </cell>
          <cell r="C407" t="str">
            <v>98.00%</v>
          </cell>
          <cell r="D407">
            <v>1</v>
          </cell>
          <cell r="E407">
            <v>0.96609999999999996</v>
          </cell>
          <cell r="F407">
            <v>0.98529999999999995</v>
          </cell>
          <cell r="G407">
            <v>1</v>
          </cell>
          <cell r="H407">
            <v>1</v>
          </cell>
          <cell r="I407">
            <v>1</v>
          </cell>
          <cell r="J407">
            <v>1</v>
          </cell>
          <cell r="K407">
            <v>1</v>
          </cell>
          <cell r="L407"/>
          <cell r="M407"/>
          <cell r="N407"/>
          <cell r="O407"/>
          <cell r="Q407">
            <v>1</v>
          </cell>
          <cell r="R407">
            <v>0.98799999999999999</v>
          </cell>
          <cell r="S407">
            <v>0.98719999999999997</v>
          </cell>
          <cell r="T407">
            <v>0.99070000000000003</v>
          </cell>
          <cell r="U407">
            <v>0.99339999999999995</v>
          </cell>
          <cell r="V407">
            <v>0.99550000000000005</v>
          </cell>
          <cell r="W407">
            <v>0.99609999999999999</v>
          </cell>
          <cell r="X407">
            <v>0.99680000000000002</v>
          </cell>
          <cell r="Y407"/>
          <cell r="Z407"/>
          <cell r="AA407"/>
          <cell r="AB407"/>
        </row>
        <row r="408">
          <cell r="A408" t="str">
            <v>C3122004</v>
          </cell>
          <cell r="B408" t="str">
            <v>PCT Type D Trouble Clear within 24 Hrs. (BPL)</v>
          </cell>
          <cell r="C408" t="str">
            <v>98.00%</v>
          </cell>
          <cell r="D408">
            <v>1</v>
          </cell>
          <cell r="E408">
            <v>1</v>
          </cell>
          <cell r="F408">
            <v>1</v>
          </cell>
          <cell r="G408">
            <v>1</v>
          </cell>
          <cell r="H408">
            <v>1</v>
          </cell>
          <cell r="I408">
            <v>1</v>
          </cell>
          <cell r="J408">
            <v>0.99260000000000004</v>
          </cell>
          <cell r="K408">
            <v>0.98329999999999995</v>
          </cell>
          <cell r="L408"/>
          <cell r="M408"/>
          <cell r="N408"/>
          <cell r="O408"/>
          <cell r="Q408">
            <v>1</v>
          </cell>
          <cell r="R408">
            <v>1</v>
          </cell>
          <cell r="S408">
            <v>1</v>
          </cell>
          <cell r="T408">
            <v>1</v>
          </cell>
          <cell r="U408">
            <v>1</v>
          </cell>
          <cell r="V408">
            <v>1</v>
          </cell>
          <cell r="W408">
            <v>0.99729999999999996</v>
          </cell>
          <cell r="X408">
            <v>0.99529999999999996</v>
          </cell>
          <cell r="Y408"/>
          <cell r="Z408"/>
          <cell r="AA408"/>
          <cell r="AB408"/>
        </row>
        <row r="409">
          <cell r="A409" t="str">
            <v>C3123004</v>
          </cell>
          <cell r="B409" t="str">
            <v>PCT Type D Trouble Clear within 24 Hrs. (HAM)</v>
          </cell>
          <cell r="C409" t="str">
            <v>98.00%</v>
          </cell>
          <cell r="D409">
            <v>1</v>
          </cell>
          <cell r="E409">
            <v>1</v>
          </cell>
          <cell r="F409">
            <v>1</v>
          </cell>
          <cell r="G409">
            <v>1</v>
          </cell>
          <cell r="H409">
            <v>1</v>
          </cell>
          <cell r="I409">
            <v>1</v>
          </cell>
          <cell r="J409">
            <v>1</v>
          </cell>
          <cell r="K409">
            <v>1</v>
          </cell>
          <cell r="L409"/>
          <cell r="M409"/>
          <cell r="N409"/>
          <cell r="O409"/>
          <cell r="Q409">
            <v>1</v>
          </cell>
          <cell r="R409">
            <v>1</v>
          </cell>
          <cell r="S409">
            <v>1</v>
          </cell>
          <cell r="T409">
            <v>1</v>
          </cell>
          <cell r="U409">
            <v>1</v>
          </cell>
          <cell r="V409">
            <v>1</v>
          </cell>
          <cell r="W409">
            <v>1</v>
          </cell>
          <cell r="X409">
            <v>1</v>
          </cell>
          <cell r="Y409"/>
          <cell r="Z409"/>
          <cell r="AA409"/>
          <cell r="AB409"/>
        </row>
        <row r="410">
          <cell r="A410" t="str">
            <v>C3124004</v>
          </cell>
          <cell r="B410" t="str">
            <v>PCT Type D Trouble Clear within 24 Hrs. (ONT)</v>
          </cell>
          <cell r="C410" t="str">
            <v>98.00%</v>
          </cell>
          <cell r="D410">
            <v>1</v>
          </cell>
          <cell r="E410">
            <v>1</v>
          </cell>
          <cell r="F410">
            <v>0.98109999999999997</v>
          </cell>
          <cell r="G410">
            <v>1</v>
          </cell>
          <cell r="H410">
            <v>1</v>
          </cell>
          <cell r="I410">
            <v>0.98480000000000001</v>
          </cell>
          <cell r="J410">
            <v>1</v>
          </cell>
          <cell r="K410">
            <v>0.99350000000000005</v>
          </cell>
          <cell r="L410"/>
          <cell r="M410"/>
          <cell r="N410"/>
          <cell r="O410"/>
          <cell r="Q410">
            <v>1</v>
          </cell>
          <cell r="R410">
            <v>1</v>
          </cell>
          <cell r="S410">
            <v>0.99170000000000003</v>
          </cell>
          <cell r="T410">
            <v>0.99570000000000003</v>
          </cell>
          <cell r="U410">
            <v>0.99680000000000002</v>
          </cell>
          <cell r="V410">
            <v>0.99480000000000002</v>
          </cell>
          <cell r="W410">
            <v>0.99560000000000004</v>
          </cell>
          <cell r="X410">
            <v>0.99509999999999998</v>
          </cell>
          <cell r="Y410"/>
          <cell r="Z410"/>
          <cell r="AA410"/>
          <cell r="AB410"/>
        </row>
        <row r="411">
          <cell r="A411" t="str">
            <v>C3125004</v>
          </cell>
          <cell r="B411" t="str">
            <v>PCT Type D Trouble Clear within 24 Hrs. (PSP)</v>
          </cell>
          <cell r="C411" t="str">
            <v>98.00%</v>
          </cell>
          <cell r="D411">
            <v>1</v>
          </cell>
          <cell r="E411">
            <v>1</v>
          </cell>
          <cell r="F411">
            <v>1</v>
          </cell>
          <cell r="G411">
            <v>1</v>
          </cell>
          <cell r="H411">
            <v>1</v>
          </cell>
          <cell r="I411">
            <v>1</v>
          </cell>
          <cell r="J411">
            <v>1</v>
          </cell>
          <cell r="K411">
            <v>1</v>
          </cell>
          <cell r="L411"/>
          <cell r="M411"/>
          <cell r="N411"/>
          <cell r="O411"/>
          <cell r="Q411">
            <v>1</v>
          </cell>
          <cell r="R411">
            <v>1</v>
          </cell>
          <cell r="S411">
            <v>1</v>
          </cell>
          <cell r="T411">
            <v>1</v>
          </cell>
          <cell r="U411">
            <v>1</v>
          </cell>
          <cell r="V411">
            <v>1</v>
          </cell>
          <cell r="W411">
            <v>1</v>
          </cell>
          <cell r="X411">
            <v>1</v>
          </cell>
          <cell r="Y411"/>
          <cell r="Z411"/>
          <cell r="AA411"/>
          <cell r="AB411"/>
        </row>
        <row r="412">
          <cell r="A412" t="str">
            <v>C3126004</v>
          </cell>
          <cell r="B412" t="str">
            <v>PCT Type D Trouble Clear within 24 Hrs. (SPK)</v>
          </cell>
          <cell r="C412" t="str">
            <v>98.00%</v>
          </cell>
          <cell r="D412">
            <v>1</v>
          </cell>
          <cell r="E412">
            <v>1</v>
          </cell>
          <cell r="F412">
            <v>1</v>
          </cell>
          <cell r="G412">
            <v>1</v>
          </cell>
          <cell r="H412">
            <v>1</v>
          </cell>
          <cell r="I412">
            <v>1</v>
          </cell>
          <cell r="J412">
            <v>1</v>
          </cell>
          <cell r="K412">
            <v>1</v>
          </cell>
          <cell r="L412"/>
          <cell r="M412"/>
          <cell r="N412"/>
          <cell r="O412"/>
          <cell r="Q412">
            <v>1</v>
          </cell>
          <cell r="R412">
            <v>1</v>
          </cell>
          <cell r="S412">
            <v>1</v>
          </cell>
          <cell r="T412">
            <v>1</v>
          </cell>
          <cell r="U412">
            <v>1</v>
          </cell>
          <cell r="V412">
            <v>1</v>
          </cell>
          <cell r="W412">
            <v>1</v>
          </cell>
          <cell r="X412">
            <v>1</v>
          </cell>
          <cell r="Y412"/>
          <cell r="Z412"/>
          <cell r="AA412"/>
          <cell r="AB412"/>
        </row>
        <row r="413">
          <cell r="A413" t="str">
            <v>C3131004</v>
          </cell>
          <cell r="B413" t="str">
            <v>PCT Type D Trouble Clear within 24 Hrs. (BGC)</v>
          </cell>
          <cell r="C413" t="str">
            <v>98.00%</v>
          </cell>
          <cell r="D413">
            <v>1</v>
          </cell>
          <cell r="E413">
            <v>1</v>
          </cell>
          <cell r="F413">
            <v>1</v>
          </cell>
          <cell r="G413">
            <v>1</v>
          </cell>
          <cell r="H413">
            <v>1</v>
          </cell>
          <cell r="I413">
            <v>1</v>
          </cell>
          <cell r="J413">
            <v>1</v>
          </cell>
          <cell r="K413">
            <v>1</v>
          </cell>
          <cell r="L413"/>
          <cell r="M413"/>
          <cell r="N413"/>
          <cell r="O413"/>
          <cell r="Q413">
            <v>1</v>
          </cell>
          <cell r="R413">
            <v>1</v>
          </cell>
          <cell r="S413">
            <v>1</v>
          </cell>
          <cell r="T413">
            <v>1</v>
          </cell>
          <cell r="U413">
            <v>1</v>
          </cell>
          <cell r="V413">
            <v>1</v>
          </cell>
          <cell r="W413">
            <v>1</v>
          </cell>
          <cell r="X413">
            <v>1</v>
          </cell>
          <cell r="Y413"/>
          <cell r="Z413"/>
          <cell r="AA413"/>
          <cell r="AB413"/>
        </row>
        <row r="414">
          <cell r="A414" t="str">
            <v>C3132004</v>
          </cell>
          <cell r="B414" t="str">
            <v>PCT Type D Trouble Clear within 24 Hrs. (DNM)</v>
          </cell>
          <cell r="C414" t="str">
            <v>98.00%</v>
          </cell>
          <cell r="D414">
            <v>1</v>
          </cell>
          <cell r="E414">
            <v>1</v>
          </cell>
          <cell r="F414">
            <v>1</v>
          </cell>
          <cell r="G414">
            <v>1</v>
          </cell>
          <cell r="H414">
            <v>1</v>
          </cell>
          <cell r="I414">
            <v>1</v>
          </cell>
          <cell r="J414">
            <v>0.95960000000000001</v>
          </cell>
          <cell r="K414">
            <v>1</v>
          </cell>
          <cell r="L414"/>
          <cell r="M414"/>
          <cell r="N414"/>
          <cell r="O414"/>
          <cell r="Q414">
            <v>1</v>
          </cell>
          <cell r="R414">
            <v>1</v>
          </cell>
          <cell r="S414">
            <v>1</v>
          </cell>
          <cell r="T414">
            <v>1</v>
          </cell>
          <cell r="U414">
            <v>1</v>
          </cell>
          <cell r="V414">
            <v>1</v>
          </cell>
          <cell r="W414">
            <v>0.99080000000000001</v>
          </cell>
          <cell r="X414">
            <v>0.99219999999999997</v>
          </cell>
          <cell r="Y414"/>
          <cell r="Z414"/>
          <cell r="AA414"/>
          <cell r="AB414"/>
        </row>
        <row r="415">
          <cell r="A415" t="str">
            <v>C3133004</v>
          </cell>
          <cell r="B415" t="str">
            <v>PCT Type D Trouble Clear within 24 Hrs. (KGC)</v>
          </cell>
          <cell r="C415" t="str">
            <v>98.00%</v>
          </cell>
          <cell r="D415">
            <v>1</v>
          </cell>
          <cell r="E415">
            <v>0.96550000000000002</v>
          </cell>
          <cell r="F415">
            <v>1</v>
          </cell>
          <cell r="G415">
            <v>1</v>
          </cell>
          <cell r="H415">
            <v>1</v>
          </cell>
          <cell r="I415">
            <v>1</v>
          </cell>
          <cell r="J415">
            <v>1</v>
          </cell>
          <cell r="K415">
            <v>1</v>
          </cell>
          <cell r="L415"/>
          <cell r="M415"/>
          <cell r="N415"/>
          <cell r="O415"/>
          <cell r="Q415">
            <v>1</v>
          </cell>
          <cell r="R415">
            <v>0.99319999999999997</v>
          </cell>
          <cell r="S415">
            <v>0.99490000000000001</v>
          </cell>
          <cell r="T415">
            <v>0.99550000000000005</v>
          </cell>
          <cell r="U415">
            <v>0.99619999999999997</v>
          </cell>
          <cell r="V415">
            <v>0.99719999999999998</v>
          </cell>
          <cell r="W415">
            <v>0.99750000000000005</v>
          </cell>
          <cell r="X415">
            <v>0.99780000000000002</v>
          </cell>
          <cell r="Y415"/>
          <cell r="Z415"/>
          <cell r="AA415"/>
          <cell r="AB415"/>
        </row>
        <row r="416">
          <cell r="A416" t="str">
            <v>C3134004</v>
          </cell>
          <cell r="B416" t="str">
            <v>PCT Type D Trouble Clear within 24 Hrs. (LKS)</v>
          </cell>
          <cell r="C416" t="str">
            <v>98.00%</v>
          </cell>
          <cell r="D416">
            <v>1</v>
          </cell>
          <cell r="E416">
            <v>1</v>
          </cell>
          <cell r="F416">
            <v>1</v>
          </cell>
          <cell r="G416">
            <v>1</v>
          </cell>
          <cell r="H416">
            <v>1</v>
          </cell>
          <cell r="I416">
            <v>1</v>
          </cell>
          <cell r="J416">
            <v>1</v>
          </cell>
          <cell r="K416">
            <v>1</v>
          </cell>
          <cell r="L416"/>
          <cell r="M416"/>
          <cell r="N416"/>
          <cell r="O416"/>
          <cell r="Q416">
            <v>1</v>
          </cell>
          <cell r="R416">
            <v>1</v>
          </cell>
          <cell r="S416">
            <v>1</v>
          </cell>
          <cell r="T416">
            <v>1</v>
          </cell>
          <cell r="U416">
            <v>1</v>
          </cell>
          <cell r="V416">
            <v>1</v>
          </cell>
          <cell r="W416">
            <v>1</v>
          </cell>
          <cell r="X416">
            <v>1</v>
          </cell>
          <cell r="Y416"/>
          <cell r="Z416"/>
          <cell r="AA416"/>
          <cell r="AB416"/>
        </row>
        <row r="417">
          <cell r="A417" t="str">
            <v>C3135004</v>
          </cell>
          <cell r="B417" t="str">
            <v>PCT Type D Trouble Clear within 24 Hrs. (LTP2)</v>
          </cell>
          <cell r="C417" t="str">
            <v>98.00%</v>
          </cell>
          <cell r="D417">
            <v>1</v>
          </cell>
          <cell r="E417">
            <v>1</v>
          </cell>
          <cell r="F417">
            <v>1</v>
          </cell>
          <cell r="G417">
            <v>1</v>
          </cell>
          <cell r="H417">
            <v>1</v>
          </cell>
          <cell r="I417">
            <v>1</v>
          </cell>
          <cell r="J417">
            <v>1</v>
          </cell>
          <cell r="K417">
            <v>1</v>
          </cell>
          <cell r="L417"/>
          <cell r="M417"/>
          <cell r="N417"/>
          <cell r="O417"/>
          <cell r="Q417">
            <v>1</v>
          </cell>
          <cell r="R417">
            <v>1</v>
          </cell>
          <cell r="S417">
            <v>1</v>
          </cell>
          <cell r="T417">
            <v>1</v>
          </cell>
          <cell r="U417">
            <v>1</v>
          </cell>
          <cell r="V417">
            <v>1</v>
          </cell>
          <cell r="W417">
            <v>1</v>
          </cell>
          <cell r="X417">
            <v>1</v>
          </cell>
          <cell r="Y417"/>
          <cell r="Z417"/>
          <cell r="AA417"/>
          <cell r="AB417"/>
        </row>
        <row r="418">
          <cell r="A418" t="str">
            <v>C3136004</v>
          </cell>
          <cell r="B418" t="str">
            <v>PCT Type D Trouble Clear within 24 Hrs. (NGC)</v>
          </cell>
          <cell r="C418" t="str">
            <v>98.00%</v>
          </cell>
          <cell r="D418">
            <v>1</v>
          </cell>
          <cell r="E418">
            <v>0.99429999999999996</v>
          </cell>
          <cell r="F418">
            <v>1</v>
          </cell>
          <cell r="G418">
            <v>1</v>
          </cell>
          <cell r="H418">
            <v>1</v>
          </cell>
          <cell r="I418">
            <v>1</v>
          </cell>
          <cell r="J418">
            <v>0.9869</v>
          </cell>
          <cell r="K418" t="e">
            <v>#N/A</v>
          </cell>
          <cell r="L418"/>
          <cell r="M418"/>
          <cell r="N418"/>
          <cell r="O418"/>
          <cell r="Q418">
            <v>1</v>
          </cell>
          <cell r="R418">
            <v>0.998</v>
          </cell>
          <cell r="S418">
            <v>0.99870000000000003</v>
          </cell>
          <cell r="T418">
            <v>0.999</v>
          </cell>
          <cell r="U418">
            <v>0.99929999999999997</v>
          </cell>
          <cell r="V418">
            <v>0.99939999999999996</v>
          </cell>
          <cell r="W418">
            <v>0.99719999999999998</v>
          </cell>
          <cell r="X418" t="e">
            <v>#N/A</v>
          </cell>
          <cell r="Y418"/>
          <cell r="Z418"/>
          <cell r="AA418"/>
          <cell r="AB418"/>
        </row>
        <row r="419">
          <cell r="A419" t="str">
            <v>C3137004</v>
          </cell>
          <cell r="B419" t="str">
            <v>PCT Type D Trouble Clear within 24 Hrs. (RIT)</v>
          </cell>
          <cell r="C419" t="str">
            <v>98.00%</v>
          </cell>
          <cell r="D419">
            <v>1</v>
          </cell>
          <cell r="E419">
            <v>1</v>
          </cell>
          <cell r="F419">
            <v>1</v>
          </cell>
          <cell r="G419">
            <v>1</v>
          </cell>
          <cell r="H419">
            <v>1</v>
          </cell>
          <cell r="I419">
            <v>1</v>
          </cell>
          <cell r="J419">
            <v>0.97560000000000002</v>
          </cell>
          <cell r="K419">
            <v>1</v>
          </cell>
          <cell r="L419"/>
          <cell r="M419"/>
          <cell r="N419"/>
          <cell r="O419"/>
          <cell r="Q419">
            <v>1</v>
          </cell>
          <cell r="R419">
            <v>1</v>
          </cell>
          <cell r="S419">
            <v>1</v>
          </cell>
          <cell r="T419">
            <v>1</v>
          </cell>
          <cell r="U419">
            <v>1</v>
          </cell>
          <cell r="V419">
            <v>1</v>
          </cell>
          <cell r="W419">
            <v>0.99539999999999995</v>
          </cell>
          <cell r="X419">
            <v>0.99629999999999996</v>
          </cell>
          <cell r="Y419"/>
          <cell r="Z419"/>
          <cell r="AA419"/>
          <cell r="AB419"/>
        </row>
        <row r="420">
          <cell r="A420" t="str">
            <v>C3138004</v>
          </cell>
          <cell r="B420" t="str">
            <v>PCT Type D Trouble Clear within 24 Hrs. (RST)</v>
          </cell>
          <cell r="C420" t="str">
            <v>98.00%</v>
          </cell>
          <cell r="D420">
            <v>1</v>
          </cell>
          <cell r="E420">
            <v>1</v>
          </cell>
          <cell r="F420">
            <v>1</v>
          </cell>
          <cell r="G420">
            <v>1</v>
          </cell>
          <cell r="H420">
            <v>1</v>
          </cell>
          <cell r="I420">
            <v>1</v>
          </cell>
          <cell r="J420">
            <v>1</v>
          </cell>
          <cell r="K420">
            <v>1</v>
          </cell>
          <cell r="L420"/>
          <cell r="M420"/>
          <cell r="N420"/>
          <cell r="O420"/>
          <cell r="Q420">
            <v>1</v>
          </cell>
          <cell r="R420">
            <v>1</v>
          </cell>
          <cell r="S420">
            <v>1</v>
          </cell>
          <cell r="T420">
            <v>1</v>
          </cell>
          <cell r="U420">
            <v>1</v>
          </cell>
          <cell r="V420">
            <v>1</v>
          </cell>
          <cell r="W420">
            <v>1</v>
          </cell>
          <cell r="X420">
            <v>1</v>
          </cell>
          <cell r="Y420"/>
          <cell r="Z420"/>
          <cell r="AA420"/>
          <cell r="AB420"/>
        </row>
        <row r="421">
          <cell r="A421" t="str">
            <v>C3141004</v>
          </cell>
          <cell r="B421" t="str">
            <v>PCT Type D Trouble Clear within 24 Hrs. (BBT)</v>
          </cell>
          <cell r="C421" t="str">
            <v>98.00%</v>
          </cell>
          <cell r="D421">
            <v>1</v>
          </cell>
          <cell r="E421">
            <v>1</v>
          </cell>
          <cell r="F421">
            <v>1</v>
          </cell>
          <cell r="G421">
            <v>1</v>
          </cell>
          <cell r="H421">
            <v>1</v>
          </cell>
          <cell r="I421">
            <v>1</v>
          </cell>
          <cell r="J421">
            <v>1</v>
          </cell>
          <cell r="K421">
            <v>1</v>
          </cell>
          <cell r="L421"/>
          <cell r="M421"/>
          <cell r="N421"/>
          <cell r="O421"/>
          <cell r="Q421">
            <v>1</v>
          </cell>
          <cell r="R421">
            <v>1</v>
          </cell>
          <cell r="S421">
            <v>1</v>
          </cell>
          <cell r="T421">
            <v>1</v>
          </cell>
          <cell r="U421">
            <v>1</v>
          </cell>
          <cell r="V421">
            <v>1</v>
          </cell>
          <cell r="W421">
            <v>1</v>
          </cell>
          <cell r="X421">
            <v>1</v>
          </cell>
          <cell r="Y421"/>
          <cell r="Z421"/>
          <cell r="AA421"/>
          <cell r="AB421"/>
        </row>
        <row r="422">
          <cell r="A422" t="str">
            <v>C3142004</v>
          </cell>
          <cell r="B422" t="str">
            <v>PCT Type D Trouble Clear within 24 Hrs. (CWT)</v>
          </cell>
          <cell r="C422" t="str">
            <v>98.00%</v>
          </cell>
          <cell r="D422">
            <v>1</v>
          </cell>
          <cell r="E422">
            <v>1</v>
          </cell>
          <cell r="F422">
            <v>1</v>
          </cell>
          <cell r="G422">
            <v>0.97729999999999995</v>
          </cell>
          <cell r="H422">
            <v>1</v>
          </cell>
          <cell r="I422">
            <v>0.98360000000000003</v>
          </cell>
          <cell r="J422">
            <v>1</v>
          </cell>
          <cell r="K422">
            <v>1</v>
          </cell>
          <cell r="L422"/>
          <cell r="M422"/>
          <cell r="N422"/>
          <cell r="O422"/>
          <cell r="Q422">
            <v>1</v>
          </cell>
          <cell r="R422">
            <v>1</v>
          </cell>
          <cell r="S422">
            <v>1</v>
          </cell>
          <cell r="T422">
            <v>0.99319999999999997</v>
          </cell>
          <cell r="U422">
            <v>0.99480000000000002</v>
          </cell>
          <cell r="V422">
            <v>0.99209999999999998</v>
          </cell>
          <cell r="W422">
            <v>0.99329999999999996</v>
          </cell>
          <cell r="X422">
            <v>0.99429999999999996</v>
          </cell>
          <cell r="Y422"/>
          <cell r="Z422"/>
          <cell r="AA422"/>
          <cell r="AB422"/>
        </row>
        <row r="423">
          <cell r="A423" t="str">
            <v>C3143004</v>
          </cell>
          <cell r="B423" t="str">
            <v>PCT Type D Trouble Clear within 24 Hrs. (LTP1)</v>
          </cell>
          <cell r="C423" t="str">
            <v>98.00%</v>
          </cell>
          <cell r="D423">
            <v>1</v>
          </cell>
          <cell r="E423">
            <v>1</v>
          </cell>
          <cell r="F423">
            <v>1</v>
          </cell>
          <cell r="G423">
            <v>1</v>
          </cell>
          <cell r="H423">
            <v>1</v>
          </cell>
          <cell r="I423">
            <v>1</v>
          </cell>
          <cell r="J423">
            <v>1</v>
          </cell>
          <cell r="K423">
            <v>0.9778</v>
          </cell>
          <cell r="L423"/>
          <cell r="M423"/>
          <cell r="N423"/>
          <cell r="O423"/>
          <cell r="Q423">
            <v>1</v>
          </cell>
          <cell r="R423">
            <v>1</v>
          </cell>
          <cell r="S423">
            <v>1</v>
          </cell>
          <cell r="T423">
            <v>1</v>
          </cell>
          <cell r="U423">
            <v>1</v>
          </cell>
          <cell r="V423">
            <v>1</v>
          </cell>
          <cell r="W423">
            <v>1</v>
          </cell>
          <cell r="X423">
            <v>0.99809999999999999</v>
          </cell>
          <cell r="Y423"/>
          <cell r="Z423"/>
          <cell r="AA423"/>
          <cell r="AB423"/>
        </row>
        <row r="424">
          <cell r="A424" t="str">
            <v>C3144004</v>
          </cell>
          <cell r="B424" t="str">
            <v>PCT Type D Trouble Clear within 24 Hrs. (NTB)</v>
          </cell>
          <cell r="C424" t="str">
            <v>98.00%</v>
          </cell>
          <cell r="D424">
            <v>1</v>
          </cell>
          <cell r="E424">
            <v>1</v>
          </cell>
          <cell r="F424">
            <v>1</v>
          </cell>
          <cell r="G424">
            <v>1</v>
          </cell>
          <cell r="H424">
            <v>1</v>
          </cell>
          <cell r="I424">
            <v>0.9839</v>
          </cell>
          <cell r="J424">
            <v>1</v>
          </cell>
          <cell r="K424">
            <v>1</v>
          </cell>
          <cell r="L424"/>
          <cell r="M424"/>
          <cell r="N424"/>
          <cell r="O424"/>
          <cell r="Q424">
            <v>1</v>
          </cell>
          <cell r="R424">
            <v>1</v>
          </cell>
          <cell r="S424">
            <v>1</v>
          </cell>
          <cell r="T424">
            <v>1</v>
          </cell>
          <cell r="U424">
            <v>1</v>
          </cell>
          <cell r="V424">
            <v>0.99709999999999999</v>
          </cell>
          <cell r="W424">
            <v>0.99770000000000003</v>
          </cell>
          <cell r="X424">
            <v>0.99790000000000001</v>
          </cell>
          <cell r="Y424"/>
          <cell r="Z424"/>
          <cell r="AA424"/>
          <cell r="AB424"/>
        </row>
        <row r="425">
          <cell r="A425" t="str">
            <v>C3145004</v>
          </cell>
          <cell r="B425" t="str">
            <v>PCT Type D Trouble Clear within 24 Hrs. (NWW)</v>
          </cell>
          <cell r="C425" t="str">
            <v>98.00%</v>
          </cell>
          <cell r="D425">
            <v>1</v>
          </cell>
          <cell r="E425">
            <v>1</v>
          </cell>
          <cell r="F425">
            <v>1</v>
          </cell>
          <cell r="G425">
            <v>1</v>
          </cell>
          <cell r="H425">
            <v>1</v>
          </cell>
          <cell r="I425">
            <v>1</v>
          </cell>
          <cell r="J425">
            <v>1</v>
          </cell>
          <cell r="K425">
            <v>1</v>
          </cell>
          <cell r="L425"/>
          <cell r="M425"/>
          <cell r="N425"/>
          <cell r="O425"/>
          <cell r="Q425">
            <v>1</v>
          </cell>
          <cell r="R425">
            <v>1</v>
          </cell>
          <cell r="S425">
            <v>1</v>
          </cell>
          <cell r="T425">
            <v>1</v>
          </cell>
          <cell r="U425">
            <v>1</v>
          </cell>
          <cell r="V425">
            <v>1</v>
          </cell>
          <cell r="W425">
            <v>1</v>
          </cell>
          <cell r="X425">
            <v>1</v>
          </cell>
          <cell r="Y425"/>
          <cell r="Z425"/>
          <cell r="AA425"/>
          <cell r="AB425"/>
        </row>
        <row r="426">
          <cell r="A426" t="str">
            <v>C3146004</v>
          </cell>
          <cell r="B426" t="str">
            <v>PCT Type D Trouble Clear within 24 Hrs. (PKK)</v>
          </cell>
          <cell r="C426" t="str">
            <v>98.00%</v>
          </cell>
          <cell r="D426">
            <v>1</v>
          </cell>
          <cell r="E426">
            <v>1</v>
          </cell>
          <cell r="F426">
            <v>1</v>
          </cell>
          <cell r="G426">
            <v>0.97919999999999996</v>
          </cell>
          <cell r="H426">
            <v>1</v>
          </cell>
          <cell r="I426">
            <v>1</v>
          </cell>
          <cell r="J426">
            <v>1</v>
          </cell>
          <cell r="K426">
            <v>1</v>
          </cell>
          <cell r="L426"/>
          <cell r="M426"/>
          <cell r="N426"/>
          <cell r="O426"/>
          <cell r="Q426">
            <v>1</v>
          </cell>
          <cell r="R426">
            <v>1</v>
          </cell>
          <cell r="S426">
            <v>1</v>
          </cell>
          <cell r="T426">
            <v>0.99529999999999996</v>
          </cell>
          <cell r="U426">
            <v>0.99660000000000004</v>
          </cell>
          <cell r="V426">
            <v>0.99739999999999995</v>
          </cell>
          <cell r="W426">
            <v>0.99780000000000002</v>
          </cell>
          <cell r="X426">
            <v>0.99809999999999999</v>
          </cell>
          <cell r="Y426"/>
          <cell r="Z426"/>
          <cell r="AA426"/>
          <cell r="AB426"/>
        </row>
        <row r="427">
          <cell r="A427" t="str">
            <v>C3147004</v>
          </cell>
          <cell r="B427" t="str">
            <v>PCT Type D Trouble Clear within 24 Hrs. (PTT)</v>
          </cell>
          <cell r="C427" t="str">
            <v>98.00%</v>
          </cell>
          <cell r="D427">
            <v>1</v>
          </cell>
          <cell r="E427">
            <v>1</v>
          </cell>
          <cell r="F427">
            <v>1</v>
          </cell>
          <cell r="G427">
            <v>0.99509999999999998</v>
          </cell>
          <cell r="H427">
            <v>1</v>
          </cell>
          <cell r="I427">
            <v>0.99460000000000004</v>
          </cell>
          <cell r="J427">
            <v>1</v>
          </cell>
          <cell r="K427" t="e">
            <v>#N/A</v>
          </cell>
          <cell r="L427"/>
          <cell r="M427"/>
          <cell r="N427"/>
          <cell r="O427"/>
          <cell r="Q427">
            <v>1</v>
          </cell>
          <cell r="R427">
            <v>1</v>
          </cell>
          <cell r="S427">
            <v>1</v>
          </cell>
          <cell r="T427">
            <v>0.99839999999999995</v>
          </cell>
          <cell r="U427">
            <v>0.99890000000000001</v>
          </cell>
          <cell r="V427">
            <v>0.99819999999999998</v>
          </cell>
          <cell r="W427">
            <v>0.99860000000000004</v>
          </cell>
          <cell r="X427" t="e">
            <v>#N/A</v>
          </cell>
          <cell r="Y427"/>
          <cell r="Z427"/>
          <cell r="AA427"/>
          <cell r="AB427"/>
        </row>
        <row r="428">
          <cell r="A428" t="str">
            <v>C3151004</v>
          </cell>
          <cell r="B428" t="str">
            <v>PCT Type D Trouble Clear within 24 Hrs. (BGT)</v>
          </cell>
          <cell r="C428" t="str">
            <v>98.00%</v>
          </cell>
          <cell r="D428">
            <v>1</v>
          </cell>
          <cell r="E428">
            <v>0.98719999999999997</v>
          </cell>
          <cell r="F428">
            <v>1</v>
          </cell>
          <cell r="G428">
            <v>1</v>
          </cell>
          <cell r="H428">
            <v>1</v>
          </cell>
          <cell r="I428">
            <v>1</v>
          </cell>
          <cell r="J428">
            <v>1</v>
          </cell>
          <cell r="K428">
            <v>1</v>
          </cell>
          <cell r="L428"/>
          <cell r="M428"/>
          <cell r="N428"/>
          <cell r="O428"/>
          <cell r="Q428">
            <v>1</v>
          </cell>
          <cell r="R428">
            <v>0.99509999999999998</v>
          </cell>
          <cell r="S428">
            <v>0.99670000000000003</v>
          </cell>
          <cell r="T428">
            <v>0.998</v>
          </cell>
          <cell r="U428">
            <v>0.99829999999999997</v>
          </cell>
          <cell r="V428">
            <v>0.99870000000000003</v>
          </cell>
          <cell r="W428">
            <v>0.99890000000000001</v>
          </cell>
          <cell r="X428">
            <v>0.999</v>
          </cell>
          <cell r="Y428"/>
          <cell r="Z428"/>
          <cell r="AA428"/>
          <cell r="AB428"/>
        </row>
        <row r="429">
          <cell r="A429" t="str">
            <v>C3152004</v>
          </cell>
          <cell r="B429" t="str">
            <v>PCT Type D Trouble Clear within 24 Hrs. (EKC)</v>
          </cell>
          <cell r="C429" t="str">
            <v>98.00%</v>
          </cell>
          <cell r="D429">
            <v>1</v>
          </cell>
          <cell r="E429">
            <v>1</v>
          </cell>
          <cell r="F429">
            <v>1</v>
          </cell>
          <cell r="G429">
            <v>1</v>
          </cell>
          <cell r="H429">
            <v>1</v>
          </cell>
          <cell r="I429">
            <v>1</v>
          </cell>
          <cell r="J429">
            <v>1</v>
          </cell>
          <cell r="K429">
            <v>1</v>
          </cell>
          <cell r="L429"/>
          <cell r="M429"/>
          <cell r="N429"/>
          <cell r="O429"/>
          <cell r="Q429">
            <v>1</v>
          </cell>
          <cell r="R429">
            <v>1</v>
          </cell>
          <cell r="S429">
            <v>1</v>
          </cell>
          <cell r="T429">
            <v>1</v>
          </cell>
          <cell r="U429">
            <v>1</v>
          </cell>
          <cell r="V429">
            <v>1</v>
          </cell>
          <cell r="W429">
            <v>1</v>
          </cell>
          <cell r="X429">
            <v>1</v>
          </cell>
          <cell r="Y429"/>
          <cell r="Z429"/>
          <cell r="AA429"/>
          <cell r="AB429"/>
        </row>
        <row r="430">
          <cell r="A430" t="str">
            <v>C3153004</v>
          </cell>
          <cell r="B430" t="str">
            <v>PCT Type D Trouble Clear within 24 Hrs. (LTY)</v>
          </cell>
          <cell r="C430" t="str">
            <v>98.00%</v>
          </cell>
          <cell r="D430">
            <v>1</v>
          </cell>
          <cell r="E430">
            <v>1</v>
          </cell>
          <cell r="F430">
            <v>1</v>
          </cell>
          <cell r="G430">
            <v>1</v>
          </cell>
          <cell r="H430">
            <v>1</v>
          </cell>
          <cell r="I430">
            <v>1</v>
          </cell>
          <cell r="J430">
            <v>1</v>
          </cell>
          <cell r="K430">
            <v>1</v>
          </cell>
          <cell r="L430"/>
          <cell r="M430"/>
          <cell r="N430"/>
          <cell r="O430"/>
          <cell r="Q430">
            <v>1</v>
          </cell>
          <cell r="R430">
            <v>1</v>
          </cell>
          <cell r="S430">
            <v>1</v>
          </cell>
          <cell r="T430">
            <v>1</v>
          </cell>
          <cell r="U430">
            <v>1</v>
          </cell>
          <cell r="V430">
            <v>1</v>
          </cell>
          <cell r="W430">
            <v>1</v>
          </cell>
          <cell r="X430">
            <v>1</v>
          </cell>
          <cell r="Y430"/>
          <cell r="Z430"/>
          <cell r="AA430"/>
          <cell r="AB430"/>
        </row>
        <row r="431">
          <cell r="A431" t="str">
            <v>C3154004</v>
          </cell>
          <cell r="B431" t="str">
            <v>PCT Type D Trouble Clear within 24 Hrs. (NGK)</v>
          </cell>
          <cell r="C431" t="str">
            <v>98.00%</v>
          </cell>
          <cell r="D431">
            <v>1</v>
          </cell>
          <cell r="E431">
            <v>0.99619999999999997</v>
          </cell>
          <cell r="F431">
            <v>1</v>
          </cell>
          <cell r="G431">
            <v>1</v>
          </cell>
          <cell r="H431">
            <v>1</v>
          </cell>
          <cell r="I431">
            <v>1</v>
          </cell>
          <cell r="J431">
            <v>0.9748</v>
          </cell>
          <cell r="K431" t="e">
            <v>#N/A</v>
          </cell>
          <cell r="L431"/>
          <cell r="M431"/>
          <cell r="N431"/>
          <cell r="O431"/>
          <cell r="Q431">
            <v>1</v>
          </cell>
          <cell r="R431">
            <v>0.99839999999999995</v>
          </cell>
          <cell r="S431">
            <v>0.99890000000000001</v>
          </cell>
          <cell r="T431">
            <v>0.99919999999999998</v>
          </cell>
          <cell r="U431">
            <v>0.99939999999999996</v>
          </cell>
          <cell r="V431">
            <v>0.99950000000000006</v>
          </cell>
          <cell r="W431">
            <v>0.99550000000000005</v>
          </cell>
          <cell r="X431" t="e">
            <v>#N/A</v>
          </cell>
          <cell r="Y431"/>
          <cell r="Z431"/>
          <cell r="AA431"/>
          <cell r="AB431"/>
        </row>
        <row r="432">
          <cell r="A432" t="str">
            <v>C3155004</v>
          </cell>
          <cell r="B432" t="str">
            <v>PCT Type D Trouble Clear within 24 Hrs. (PPG)</v>
          </cell>
          <cell r="C432" t="str">
            <v>98.00%</v>
          </cell>
          <cell r="D432">
            <v>1</v>
          </cell>
          <cell r="E432">
            <v>1</v>
          </cell>
          <cell r="F432">
            <v>1</v>
          </cell>
          <cell r="G432">
            <v>1</v>
          </cell>
          <cell r="H432">
            <v>1</v>
          </cell>
          <cell r="I432">
            <v>1</v>
          </cell>
          <cell r="J432">
            <v>0.72409999999999997</v>
          </cell>
          <cell r="K432">
            <v>1</v>
          </cell>
          <cell r="L432"/>
          <cell r="M432"/>
          <cell r="N432"/>
          <cell r="O432"/>
          <cell r="Q432">
            <v>1</v>
          </cell>
          <cell r="R432">
            <v>1</v>
          </cell>
          <cell r="S432">
            <v>1</v>
          </cell>
          <cell r="T432">
            <v>1</v>
          </cell>
          <cell r="U432">
            <v>1</v>
          </cell>
          <cell r="V432">
            <v>1</v>
          </cell>
          <cell r="W432">
            <v>0.94159999999999999</v>
          </cell>
          <cell r="X432">
            <v>0.95179999999999998</v>
          </cell>
          <cell r="Y432"/>
          <cell r="Z432"/>
          <cell r="AA432"/>
          <cell r="AB432"/>
        </row>
        <row r="433">
          <cell r="A433" t="str">
            <v>C3156004</v>
          </cell>
          <cell r="B433" t="str">
            <v>PCT Type D Trouble Clear within 24 Hrs. (PSN)</v>
          </cell>
          <cell r="C433" t="str">
            <v>98.00%</v>
          </cell>
          <cell r="D433">
            <v>1</v>
          </cell>
          <cell r="E433">
            <v>1</v>
          </cell>
          <cell r="F433">
            <v>1</v>
          </cell>
          <cell r="G433">
            <v>1</v>
          </cell>
          <cell r="H433">
            <v>1</v>
          </cell>
          <cell r="I433">
            <v>1</v>
          </cell>
          <cell r="J433">
            <v>1</v>
          </cell>
          <cell r="K433">
            <v>1</v>
          </cell>
          <cell r="L433"/>
          <cell r="M433"/>
          <cell r="N433"/>
          <cell r="O433"/>
          <cell r="Q433">
            <v>1</v>
          </cell>
          <cell r="R433">
            <v>1</v>
          </cell>
          <cell r="S433">
            <v>1</v>
          </cell>
          <cell r="T433">
            <v>1</v>
          </cell>
          <cell r="U433">
            <v>1</v>
          </cell>
          <cell r="V433">
            <v>1</v>
          </cell>
          <cell r="W433">
            <v>1</v>
          </cell>
          <cell r="X433">
            <v>1</v>
          </cell>
          <cell r="Y433"/>
          <cell r="Z433"/>
          <cell r="AA433"/>
          <cell r="AB433"/>
        </row>
        <row r="434">
          <cell r="A434" t="str">
            <v>C3157004</v>
          </cell>
          <cell r="B434" t="str">
            <v>PCT Type D Trouble Clear within 24 Hrs. (RBN)</v>
          </cell>
          <cell r="C434" t="str">
            <v>98.00%</v>
          </cell>
          <cell r="D434">
            <v>1</v>
          </cell>
          <cell r="E434">
            <v>1</v>
          </cell>
          <cell r="F434">
            <v>1</v>
          </cell>
          <cell r="G434">
            <v>1</v>
          </cell>
          <cell r="H434">
            <v>1</v>
          </cell>
          <cell r="I434">
            <v>1</v>
          </cell>
          <cell r="J434">
            <v>1</v>
          </cell>
          <cell r="K434">
            <v>1</v>
          </cell>
          <cell r="L434"/>
          <cell r="M434"/>
          <cell r="N434"/>
          <cell r="O434"/>
          <cell r="Q434">
            <v>1</v>
          </cell>
          <cell r="R434">
            <v>1</v>
          </cell>
          <cell r="S434">
            <v>1</v>
          </cell>
          <cell r="T434">
            <v>1</v>
          </cell>
          <cell r="U434">
            <v>1</v>
          </cell>
          <cell r="V434">
            <v>1</v>
          </cell>
          <cell r="W434">
            <v>1</v>
          </cell>
          <cell r="X434">
            <v>1</v>
          </cell>
          <cell r="Y434"/>
          <cell r="Z434"/>
          <cell r="AA434"/>
          <cell r="AB434"/>
        </row>
        <row r="435">
          <cell r="A435" t="str">
            <v>C3158004</v>
          </cell>
          <cell r="B435" t="str">
            <v>PCT Type D Trouble Clear within 24 Hrs. (TNB)</v>
          </cell>
          <cell r="C435" t="str">
            <v>98.00%</v>
          </cell>
          <cell r="D435">
            <v>1</v>
          </cell>
          <cell r="E435">
            <v>1</v>
          </cell>
          <cell r="F435">
            <v>1</v>
          </cell>
          <cell r="G435">
            <v>1</v>
          </cell>
          <cell r="H435">
            <v>1</v>
          </cell>
          <cell r="I435">
            <v>1</v>
          </cell>
          <cell r="J435">
            <v>0.98360000000000003</v>
          </cell>
          <cell r="K435">
            <v>1</v>
          </cell>
          <cell r="L435"/>
          <cell r="M435"/>
          <cell r="N435"/>
          <cell r="O435"/>
          <cell r="Q435">
            <v>1</v>
          </cell>
          <cell r="R435">
            <v>1</v>
          </cell>
          <cell r="S435">
            <v>1</v>
          </cell>
          <cell r="T435">
            <v>1</v>
          </cell>
          <cell r="U435">
            <v>1</v>
          </cell>
          <cell r="V435">
            <v>1</v>
          </cell>
          <cell r="W435">
            <v>0.99780000000000002</v>
          </cell>
          <cell r="X435">
            <v>0.998</v>
          </cell>
          <cell r="Y435"/>
          <cell r="Z435"/>
          <cell r="AA435"/>
          <cell r="AB435"/>
        </row>
        <row r="436">
          <cell r="A436" t="str">
            <v>C3200003</v>
          </cell>
          <cell r="B436" t="str">
            <v>Monthly BSC Performance Report for Director ontime (Mid of Month) (NOA)</v>
          </cell>
          <cell r="C436" t="str">
            <v>83.00%</v>
          </cell>
          <cell r="D436">
            <v>1</v>
          </cell>
          <cell r="E436">
            <v>1</v>
          </cell>
          <cell r="F436">
            <v>1</v>
          </cell>
          <cell r="G436">
            <v>1</v>
          </cell>
          <cell r="H436">
            <v>1</v>
          </cell>
          <cell r="I436">
            <v>1</v>
          </cell>
          <cell r="J436">
            <v>1</v>
          </cell>
          <cell r="K436"/>
          <cell r="L436"/>
          <cell r="M436"/>
          <cell r="N436"/>
          <cell r="O436"/>
          <cell r="Q436">
            <v>1</v>
          </cell>
          <cell r="R436">
            <v>1</v>
          </cell>
          <cell r="S436">
            <v>1</v>
          </cell>
          <cell r="T436">
            <v>1</v>
          </cell>
          <cell r="U436">
            <v>1</v>
          </cell>
          <cell r="V436">
            <v>1</v>
          </cell>
          <cell r="W436">
            <v>1</v>
          </cell>
          <cell r="X436"/>
          <cell r="Y436"/>
          <cell r="Z436"/>
          <cell r="AA436"/>
          <cell r="AB436"/>
        </row>
        <row r="437">
          <cell r="A437" t="str">
            <v>C3300001</v>
          </cell>
          <cell r="B437" t="str">
            <v>OPEX (AWO &amp; RWO) - Goods Received within 14 Days (NOA)</v>
          </cell>
          <cell r="C437" t="str">
            <v>80.00%</v>
          </cell>
          <cell r="D437">
            <v>1</v>
          </cell>
          <cell r="E437">
            <v>0.81479999999999997</v>
          </cell>
          <cell r="F437">
            <v>1</v>
          </cell>
          <cell r="G437">
            <v>1</v>
          </cell>
          <cell r="H437">
            <v>0.94869999999999999</v>
          </cell>
          <cell r="I437">
            <v>0.94769999999999999</v>
          </cell>
          <cell r="J437">
            <v>0.98250000000000004</v>
          </cell>
          <cell r="K437">
            <v>0.59209999999999996</v>
          </cell>
          <cell r="L437"/>
          <cell r="M437"/>
          <cell r="N437"/>
          <cell r="O437"/>
          <cell r="Q437">
            <v>1</v>
          </cell>
          <cell r="R437">
            <v>0.90380000000000005</v>
          </cell>
          <cell r="S437">
            <v>0.95930000000000004</v>
          </cell>
          <cell r="T437">
            <v>0.97409999999999997</v>
          </cell>
          <cell r="U437">
            <v>0.96679999999999999</v>
          </cell>
          <cell r="V437">
            <v>0.95989999999999998</v>
          </cell>
          <cell r="W437">
            <v>0.96260000000000001</v>
          </cell>
          <cell r="X437">
            <v>0.87360000000000004</v>
          </cell>
          <cell r="Y437"/>
          <cell r="Z437"/>
          <cell r="AA437"/>
          <cell r="AB437"/>
        </row>
        <row r="438">
          <cell r="A438" t="str">
            <v>C3400001</v>
          </cell>
          <cell r="B438" t="str">
            <v>SAN -  Staffing Model (SS)</v>
          </cell>
          <cell r="C438" t="str">
            <v>BSA,CNO,DOC,NOC,NWC</v>
          </cell>
          <cell r="D438" t="str">
            <v>-</v>
          </cell>
          <cell r="E438" t="str">
            <v>-</v>
          </cell>
          <cell r="F438" t="str">
            <v>-</v>
          </cell>
          <cell r="G438" t="str">
            <v>-</v>
          </cell>
          <cell r="H438" t="str">
            <v>-</v>
          </cell>
          <cell r="I438">
            <v>1</v>
          </cell>
          <cell r="J438" t="str">
            <v>-</v>
          </cell>
          <cell r="K438"/>
          <cell r="L438"/>
          <cell r="M438"/>
          <cell r="N438"/>
          <cell r="O438"/>
          <cell r="Q438" t="str">
            <v>-</v>
          </cell>
          <cell r="R438" t="str">
            <v>-</v>
          </cell>
          <cell r="S438" t="str">
            <v>-</v>
          </cell>
          <cell r="T438" t="str">
            <v>-</v>
          </cell>
          <cell r="U438" t="str">
            <v>-</v>
          </cell>
          <cell r="V438">
            <v>1</v>
          </cell>
          <cell r="W438">
            <v>1</v>
          </cell>
          <cell r="X438"/>
          <cell r="Y438"/>
          <cell r="Z438"/>
          <cell r="AA438"/>
          <cell r="AB438"/>
        </row>
        <row r="439">
          <cell r="A439" t="str">
            <v>C3410002</v>
          </cell>
          <cell r="B439" t="str">
            <v>SAN -  Staffing Model (K.Chupong)</v>
          </cell>
          <cell r="C439" t="str">
            <v>NOC,DOC</v>
          </cell>
          <cell r="D439" t="str">
            <v>-</v>
          </cell>
          <cell r="E439" t="str">
            <v>-</v>
          </cell>
          <cell r="F439" t="str">
            <v>-</v>
          </cell>
          <cell r="G439" t="str">
            <v>-</v>
          </cell>
          <cell r="H439" t="str">
            <v>-</v>
          </cell>
          <cell r="I439">
            <v>1</v>
          </cell>
          <cell r="J439" t="str">
            <v>-</v>
          </cell>
          <cell r="K439"/>
          <cell r="L439"/>
          <cell r="M439"/>
          <cell r="N439"/>
          <cell r="O439"/>
          <cell r="Q439" t="str">
            <v>-</v>
          </cell>
          <cell r="R439" t="str">
            <v>-</v>
          </cell>
          <cell r="S439" t="str">
            <v>-</v>
          </cell>
          <cell r="T439" t="str">
            <v>-</v>
          </cell>
          <cell r="U439" t="str">
            <v>-</v>
          </cell>
          <cell r="V439">
            <v>1</v>
          </cell>
          <cell r="W439">
            <v>1</v>
          </cell>
          <cell r="X439"/>
          <cell r="Y439"/>
          <cell r="Z439"/>
          <cell r="AA439"/>
          <cell r="AB439"/>
        </row>
        <row r="440">
          <cell r="A440" t="str">
            <v>C3420002</v>
          </cell>
          <cell r="B440" t="str">
            <v>SAN -  Staffing Model (K.Apirak)</v>
          </cell>
          <cell r="C440" t="str">
            <v>CNO</v>
          </cell>
          <cell r="D440" t="str">
            <v>-</v>
          </cell>
          <cell r="E440" t="str">
            <v>-</v>
          </cell>
          <cell r="F440" t="str">
            <v>-</v>
          </cell>
          <cell r="G440" t="str">
            <v>-</v>
          </cell>
          <cell r="H440" t="str">
            <v>-</v>
          </cell>
          <cell r="I440">
            <v>1</v>
          </cell>
          <cell r="J440" t="str">
            <v>-</v>
          </cell>
          <cell r="K440"/>
          <cell r="L440"/>
          <cell r="M440"/>
          <cell r="N440"/>
          <cell r="O440"/>
          <cell r="Q440" t="str">
            <v>-</v>
          </cell>
          <cell r="R440" t="str">
            <v>-</v>
          </cell>
          <cell r="S440" t="str">
            <v>-</v>
          </cell>
          <cell r="T440" t="str">
            <v>-</v>
          </cell>
          <cell r="U440" t="str">
            <v>-</v>
          </cell>
          <cell r="V440">
            <v>1</v>
          </cell>
          <cell r="W440">
            <v>1</v>
          </cell>
          <cell r="X440"/>
          <cell r="Y440"/>
          <cell r="Z440"/>
          <cell r="AA440"/>
          <cell r="AB440"/>
        </row>
        <row r="441">
          <cell r="A441" t="str">
            <v>C3430002</v>
          </cell>
          <cell r="B441" t="str">
            <v>SAN -  Staffing Model (K.Banjong)</v>
          </cell>
          <cell r="C441" t="str">
            <v>BSA,NWC</v>
          </cell>
          <cell r="D441" t="str">
            <v>-</v>
          </cell>
          <cell r="E441" t="str">
            <v>-</v>
          </cell>
          <cell r="F441" t="str">
            <v>-</v>
          </cell>
          <cell r="G441" t="str">
            <v>-</v>
          </cell>
          <cell r="H441" t="str">
            <v>-</v>
          </cell>
          <cell r="I441">
            <v>1</v>
          </cell>
          <cell r="J441" t="str">
            <v>-</v>
          </cell>
          <cell r="K441"/>
          <cell r="L441"/>
          <cell r="M441"/>
          <cell r="N441"/>
          <cell r="O441"/>
          <cell r="Q441" t="str">
            <v>-</v>
          </cell>
          <cell r="R441" t="str">
            <v>-</v>
          </cell>
          <cell r="S441" t="str">
            <v>-</v>
          </cell>
          <cell r="T441" t="str">
            <v>-</v>
          </cell>
          <cell r="U441" t="str">
            <v>-</v>
          </cell>
          <cell r="V441">
            <v>1</v>
          </cell>
          <cell r="W441">
            <v>1</v>
          </cell>
          <cell r="X441"/>
          <cell r="Y441"/>
          <cell r="Z441"/>
          <cell r="AA441"/>
          <cell r="AB441"/>
        </row>
        <row r="442">
          <cell r="A442" t="str">
            <v>C3500002</v>
          </cell>
          <cell r="B442" t="str">
            <v>SAN BUSINESS PROCESSES IMPROVEMENT (SS)</v>
          </cell>
          <cell r="C442" t="str">
            <v>1.75 MB</v>
          </cell>
          <cell r="D442" t="str">
            <v>-</v>
          </cell>
          <cell r="E442" t="str">
            <v>-</v>
          </cell>
          <cell r="F442" t="str">
            <v>-</v>
          </cell>
          <cell r="G442" t="str">
            <v>-</v>
          </cell>
          <cell r="H442" t="str">
            <v>-</v>
          </cell>
          <cell r="I442">
            <v>84.34</v>
          </cell>
          <cell r="J442" t="str">
            <v>-</v>
          </cell>
          <cell r="K442"/>
          <cell r="L442"/>
          <cell r="M442"/>
          <cell r="N442"/>
          <cell r="O442"/>
          <cell r="Q442" t="str">
            <v>-</v>
          </cell>
          <cell r="R442" t="str">
            <v>-</v>
          </cell>
          <cell r="S442" t="str">
            <v>-</v>
          </cell>
          <cell r="T442" t="str">
            <v>-</v>
          </cell>
          <cell r="U442" t="str">
            <v>-</v>
          </cell>
          <cell r="V442">
            <v>84.34</v>
          </cell>
          <cell r="W442">
            <v>84.34</v>
          </cell>
          <cell r="X442"/>
          <cell r="Y442"/>
          <cell r="Z442"/>
          <cell r="AA442"/>
          <cell r="AB442"/>
        </row>
        <row r="443">
          <cell r="A443" t="str">
            <v>C3510003</v>
          </cell>
          <cell r="B443" t="str">
            <v>SAN BUSINESS PROCESSES IMPROVEMENT (K.Chupong)</v>
          </cell>
          <cell r="C443" t="str">
            <v>0.75 MB</v>
          </cell>
          <cell r="D443" t="str">
            <v>-</v>
          </cell>
          <cell r="E443" t="str">
            <v>-</v>
          </cell>
          <cell r="F443" t="str">
            <v>-</v>
          </cell>
          <cell r="G443" t="str">
            <v>-</v>
          </cell>
          <cell r="H443" t="str">
            <v>-</v>
          </cell>
          <cell r="I443">
            <v>2.15</v>
          </cell>
          <cell r="J443" t="str">
            <v>-</v>
          </cell>
          <cell r="K443"/>
          <cell r="L443"/>
          <cell r="M443"/>
          <cell r="N443"/>
          <cell r="O443"/>
          <cell r="Q443" t="str">
            <v>-</v>
          </cell>
          <cell r="R443" t="str">
            <v>-</v>
          </cell>
          <cell r="S443" t="str">
            <v>-</v>
          </cell>
          <cell r="T443" t="str">
            <v>-</v>
          </cell>
          <cell r="U443" t="str">
            <v>-</v>
          </cell>
          <cell r="V443">
            <v>2.15</v>
          </cell>
          <cell r="W443">
            <v>2.15</v>
          </cell>
          <cell r="X443"/>
          <cell r="Y443"/>
          <cell r="Z443"/>
          <cell r="AA443"/>
          <cell r="AB443"/>
        </row>
        <row r="444">
          <cell r="A444" t="str">
            <v>C3520003</v>
          </cell>
          <cell r="B444" t="str">
            <v>SAN BUSINESS PROCESSES IMPROVEMENT (K.Apirak)</v>
          </cell>
          <cell r="C444" t="str">
            <v>0.5 MB</v>
          </cell>
          <cell r="D444" t="str">
            <v>-</v>
          </cell>
          <cell r="E444" t="str">
            <v>-</v>
          </cell>
          <cell r="F444" t="str">
            <v>-</v>
          </cell>
          <cell r="G444" t="str">
            <v>-</v>
          </cell>
          <cell r="H444" t="str">
            <v>-</v>
          </cell>
          <cell r="I444">
            <v>1.1200000000000001</v>
          </cell>
          <cell r="J444" t="str">
            <v>-</v>
          </cell>
          <cell r="K444"/>
          <cell r="L444"/>
          <cell r="M444"/>
          <cell r="N444"/>
          <cell r="O444"/>
          <cell r="Q444" t="str">
            <v>-</v>
          </cell>
          <cell r="R444" t="str">
            <v>-</v>
          </cell>
          <cell r="S444" t="str">
            <v>-</v>
          </cell>
          <cell r="T444" t="str">
            <v>-</v>
          </cell>
          <cell r="U444" t="str">
            <v>-</v>
          </cell>
          <cell r="V444">
            <v>1.1200000000000001</v>
          </cell>
          <cell r="W444">
            <v>1.1200000000000001</v>
          </cell>
          <cell r="X444"/>
          <cell r="Y444"/>
          <cell r="Z444"/>
          <cell r="AA444"/>
          <cell r="AB444"/>
        </row>
        <row r="445">
          <cell r="A445" t="str">
            <v>C3530003</v>
          </cell>
          <cell r="B445" t="str">
            <v>SAN BUSINESS PROCESSES IMPROVEMENT (K.Banjong)</v>
          </cell>
          <cell r="C445" t="str">
            <v>0.5 MB</v>
          </cell>
          <cell r="D445" t="str">
            <v>-</v>
          </cell>
          <cell r="E445" t="str">
            <v>-</v>
          </cell>
          <cell r="F445" t="str">
            <v>-</v>
          </cell>
          <cell r="G445" t="str">
            <v>-</v>
          </cell>
          <cell r="H445" t="str">
            <v>-</v>
          </cell>
          <cell r="I445">
            <v>18.309999999999999</v>
          </cell>
          <cell r="J445" t="str">
            <v>-</v>
          </cell>
          <cell r="K445"/>
          <cell r="L445"/>
          <cell r="M445"/>
          <cell r="N445"/>
          <cell r="O445"/>
          <cell r="Q445" t="str">
            <v>-</v>
          </cell>
          <cell r="R445" t="str">
            <v>-</v>
          </cell>
          <cell r="S445" t="str">
            <v>-</v>
          </cell>
          <cell r="T445" t="str">
            <v>-</v>
          </cell>
          <cell r="U445" t="str">
            <v>-</v>
          </cell>
          <cell r="V445">
            <v>18.309999999999999</v>
          </cell>
          <cell r="W445">
            <v>18.309999999999999</v>
          </cell>
          <cell r="X445"/>
          <cell r="Y445"/>
          <cell r="Z445"/>
          <cell r="AA445"/>
          <cell r="AB445"/>
        </row>
        <row r="446">
          <cell r="A446" t="str">
            <v>C3600002</v>
          </cell>
          <cell r="B446" t="str">
            <v>SAN INTERNAL SURVEY</v>
          </cell>
          <cell r="C446" t="str">
            <v>2 Surveys with Analysis and Action plans</v>
          </cell>
          <cell r="D446" t="str">
            <v>-</v>
          </cell>
          <cell r="E446" t="str">
            <v>-</v>
          </cell>
          <cell r="F446" t="str">
            <v>-</v>
          </cell>
          <cell r="G446" t="str">
            <v>-</v>
          </cell>
          <cell r="H446" t="str">
            <v>-</v>
          </cell>
          <cell r="I446">
            <v>1</v>
          </cell>
          <cell r="J446" t="str">
            <v>-</v>
          </cell>
          <cell r="K446"/>
          <cell r="L446"/>
          <cell r="M446"/>
          <cell r="N446"/>
          <cell r="O446"/>
          <cell r="Q446" t="str">
            <v>-</v>
          </cell>
          <cell r="R446" t="str">
            <v>-</v>
          </cell>
          <cell r="S446" t="str">
            <v>-</v>
          </cell>
          <cell r="T446" t="str">
            <v>-</v>
          </cell>
          <cell r="U446" t="str">
            <v>-</v>
          </cell>
          <cell r="V446">
            <v>1</v>
          </cell>
          <cell r="W446">
            <v>1</v>
          </cell>
          <cell r="X446"/>
          <cell r="Y446"/>
          <cell r="Z446"/>
          <cell r="AA446"/>
          <cell r="AB446"/>
        </row>
        <row r="447">
          <cell r="A447" t="str">
            <v>C3800003</v>
          </cell>
          <cell r="B447" t="str">
            <v>Perfermance and Network Data Accuracy in SAN-web on SAN-Server (Avg. No. of report not update / month) (NOA)</v>
          </cell>
          <cell r="C447" t="str">
            <v>1.00%</v>
          </cell>
          <cell r="D447" t="str">
            <v>-</v>
          </cell>
          <cell r="E447" t="str">
            <v>-</v>
          </cell>
          <cell r="F447" t="str">
            <v>-</v>
          </cell>
          <cell r="G447" t="str">
            <v>-</v>
          </cell>
          <cell r="H447" t="str">
            <v>-</v>
          </cell>
          <cell r="I447">
            <v>0.01</v>
          </cell>
          <cell r="J447" t="str">
            <v>-</v>
          </cell>
          <cell r="K447"/>
          <cell r="L447"/>
          <cell r="M447"/>
          <cell r="N447"/>
          <cell r="O447"/>
          <cell r="Q447" t="str">
            <v>-</v>
          </cell>
          <cell r="R447" t="str">
            <v>-</v>
          </cell>
          <cell r="S447" t="str">
            <v>-</v>
          </cell>
          <cell r="T447" t="str">
            <v>-</v>
          </cell>
          <cell r="U447" t="str">
            <v>-</v>
          </cell>
          <cell r="V447">
            <v>0.01</v>
          </cell>
          <cell r="W447">
            <v>0.01</v>
          </cell>
          <cell r="X447"/>
          <cell r="Y447"/>
          <cell r="Z447"/>
          <cell r="AA447"/>
          <cell r="AB447"/>
        </row>
        <row r="448">
          <cell r="A448" t="str">
            <v>C3900001</v>
          </cell>
          <cell r="B448" t="str">
            <v>RWO - Issuing P.O. within 12 Days (NOA)</v>
          </cell>
          <cell r="C448" t="str">
            <v>85.00%</v>
          </cell>
          <cell r="D448">
            <v>0.94120000000000004</v>
          </cell>
          <cell r="E448">
            <v>1</v>
          </cell>
          <cell r="F448">
            <v>0.98670000000000002</v>
          </cell>
          <cell r="G448">
            <v>0.93810000000000004</v>
          </cell>
          <cell r="H448">
            <v>1</v>
          </cell>
          <cell r="I448">
            <v>1</v>
          </cell>
          <cell r="J448">
            <v>0.96489999999999998</v>
          </cell>
          <cell r="K448">
            <v>1</v>
          </cell>
          <cell r="L448"/>
          <cell r="M448"/>
          <cell r="N448"/>
          <cell r="O448"/>
          <cell r="Q448">
            <v>0.94120000000000004</v>
          </cell>
          <cell r="R448">
            <v>0.97870000000000001</v>
          </cell>
          <cell r="S448">
            <v>0.98219999999999996</v>
          </cell>
          <cell r="T448">
            <v>0.96619999999999995</v>
          </cell>
          <cell r="U448">
            <v>0.97699999999999998</v>
          </cell>
          <cell r="V448">
            <v>0.98150000000000004</v>
          </cell>
          <cell r="W448">
            <v>0.97840000000000005</v>
          </cell>
          <cell r="X448">
            <v>0.98070000000000002</v>
          </cell>
          <cell r="Y448"/>
          <cell r="Z448"/>
          <cell r="AA448"/>
          <cell r="AB448"/>
        </row>
        <row r="449">
          <cell r="A449" t="str">
            <v>C4000001</v>
          </cell>
          <cell r="B449" t="str">
            <v>Spare Part Delivery within 48 Hrs. (NOA)</v>
          </cell>
          <cell r="C449" t="str">
            <v>90.00%</v>
          </cell>
          <cell r="D449">
            <v>1</v>
          </cell>
          <cell r="E449">
            <v>1</v>
          </cell>
          <cell r="F449">
            <v>1</v>
          </cell>
          <cell r="G449">
            <v>0.93520000000000003</v>
          </cell>
          <cell r="H449">
            <v>0.94430000000000003</v>
          </cell>
          <cell r="I449">
            <v>0.95430000000000004</v>
          </cell>
          <cell r="J449">
            <v>0.94359999999999999</v>
          </cell>
          <cell r="K449"/>
          <cell r="L449"/>
          <cell r="M449"/>
          <cell r="N449"/>
          <cell r="O449"/>
          <cell r="Q449">
            <v>1</v>
          </cell>
          <cell r="R449">
            <v>1</v>
          </cell>
          <cell r="S449">
            <v>1</v>
          </cell>
          <cell r="T449">
            <v>0.98909999999999998</v>
          </cell>
          <cell r="U449">
            <v>0.97940000000000005</v>
          </cell>
          <cell r="V449">
            <v>0.97599999999999998</v>
          </cell>
          <cell r="W449">
            <v>0.97109999999999996</v>
          </cell>
          <cell r="X449"/>
          <cell r="Y449"/>
          <cell r="Z449"/>
          <cell r="AA449"/>
          <cell r="AB449"/>
        </row>
        <row r="450">
          <cell r="A450" t="str">
            <v>C4100001</v>
          </cell>
          <cell r="B450" t="str">
            <v>SW. Spare Card in Defect found (NOA)</v>
          </cell>
          <cell r="C450" t="str">
            <v>4.00%</v>
          </cell>
          <cell r="D450">
            <v>3.8999999999999998E-3</v>
          </cell>
          <cell r="E450">
            <v>4.7000000000000002E-3</v>
          </cell>
          <cell r="F450">
            <v>8.8999999999999999E-3</v>
          </cell>
          <cell r="G450" t="str">
            <v>-</v>
          </cell>
          <cell r="H450">
            <v>5.0000000000000001E-3</v>
          </cell>
          <cell r="I450">
            <v>0</v>
          </cell>
          <cell r="J450" t="str">
            <v>-</v>
          </cell>
          <cell r="K450"/>
          <cell r="L450"/>
          <cell r="M450"/>
          <cell r="N450"/>
          <cell r="O450"/>
          <cell r="Q450">
            <v>3.8999999999999998E-3</v>
          </cell>
          <cell r="R450">
            <v>4.3E-3</v>
          </cell>
          <cell r="S450">
            <v>5.1999999999999998E-3</v>
          </cell>
          <cell r="T450">
            <v>4.4000000000000003E-3</v>
          </cell>
          <cell r="U450">
            <v>4.4000000000000003E-3</v>
          </cell>
          <cell r="V450">
            <v>4.0000000000000001E-3</v>
          </cell>
          <cell r="W450">
            <v>3.5000000000000001E-3</v>
          </cell>
          <cell r="X450"/>
          <cell r="Y450"/>
          <cell r="Z450"/>
          <cell r="AA450"/>
          <cell r="AB450"/>
        </row>
        <row r="451">
          <cell r="A451" t="str">
            <v>C4200001</v>
          </cell>
          <cell r="B451" t="str">
            <v>TA GROUP BUSINESS CONTINUITY PLAN (SS)</v>
          </cell>
          <cell r="C451" t="str">
            <v>Linkage to all launched services network system</v>
          </cell>
          <cell r="D451" t="str">
            <v>-</v>
          </cell>
          <cell r="E451" t="str">
            <v>-</v>
          </cell>
          <cell r="F451" t="str">
            <v>-</v>
          </cell>
          <cell r="G451" t="str">
            <v>-</v>
          </cell>
          <cell r="H451" t="str">
            <v>-</v>
          </cell>
          <cell r="I451">
            <v>1</v>
          </cell>
          <cell r="J451" t="str">
            <v>-</v>
          </cell>
          <cell r="K451"/>
          <cell r="L451"/>
          <cell r="M451"/>
          <cell r="N451"/>
          <cell r="O451"/>
          <cell r="Q451" t="str">
            <v>-</v>
          </cell>
          <cell r="R451" t="str">
            <v>-</v>
          </cell>
          <cell r="S451" t="str">
            <v>-</v>
          </cell>
          <cell r="T451" t="str">
            <v>-</v>
          </cell>
          <cell r="U451" t="str">
            <v>-</v>
          </cell>
          <cell r="V451">
            <v>1</v>
          </cell>
          <cell r="W451">
            <v>1</v>
          </cell>
          <cell r="X451"/>
          <cell r="Y451"/>
          <cell r="Z451"/>
          <cell r="AA451"/>
          <cell r="AB451"/>
        </row>
        <row r="452">
          <cell r="A452" t="str">
            <v>C4400003</v>
          </cell>
          <cell r="B452" t="str">
            <v>UR (User Request) Completed On time</v>
          </cell>
          <cell r="C452" t="str">
            <v>80.00%</v>
          </cell>
          <cell r="D452" t="str">
            <v>-</v>
          </cell>
          <cell r="E452" t="str">
            <v>-</v>
          </cell>
          <cell r="F452">
            <v>1</v>
          </cell>
          <cell r="G452" t="str">
            <v>-</v>
          </cell>
          <cell r="H452">
            <v>1</v>
          </cell>
          <cell r="I452">
            <v>1</v>
          </cell>
          <cell r="J452">
            <v>1</v>
          </cell>
          <cell r="K452"/>
          <cell r="L452"/>
          <cell r="M452"/>
          <cell r="N452"/>
          <cell r="O452"/>
          <cell r="Q452" t="str">
            <v>-</v>
          </cell>
          <cell r="R452" t="str">
            <v>-</v>
          </cell>
          <cell r="S452">
            <v>1</v>
          </cell>
          <cell r="T452">
            <v>1</v>
          </cell>
          <cell r="U452">
            <v>1</v>
          </cell>
          <cell r="V452">
            <v>1</v>
          </cell>
          <cell r="W452">
            <v>1</v>
          </cell>
          <cell r="X452"/>
          <cell r="Y452"/>
          <cell r="Z452"/>
          <cell r="AA452"/>
          <cell r="AB452"/>
        </row>
        <row r="453">
          <cell r="A453" t="str">
            <v>C4500002</v>
          </cell>
          <cell r="B453" t="str">
            <v>ADSL Fault Rate Type B</v>
          </cell>
          <cell r="C453" t="str">
            <v>3.00%</v>
          </cell>
          <cell r="D453">
            <v>2.06E-2</v>
          </cell>
          <cell r="E453">
            <v>1.1900000000000001E-2</v>
          </cell>
          <cell r="F453">
            <v>5.1799999999999999E-2</v>
          </cell>
          <cell r="G453">
            <v>3.2099999999999997E-2</v>
          </cell>
          <cell r="H453">
            <v>1.9599999999999999E-2</v>
          </cell>
          <cell r="I453">
            <v>2.5999999999999999E-2</v>
          </cell>
          <cell r="J453">
            <v>3.9800000000000002E-2</v>
          </cell>
          <cell r="K453">
            <v>3.0200000000000001E-2</v>
          </cell>
          <cell r="L453"/>
          <cell r="M453"/>
          <cell r="N453"/>
          <cell r="O453"/>
          <cell r="Q453">
            <v>2.06E-2</v>
          </cell>
          <cell r="R453">
            <v>1.61E-2</v>
          </cell>
          <cell r="S453">
            <v>2.87E-2</v>
          </cell>
          <cell r="T453">
            <v>2.9700000000000001E-2</v>
          </cell>
          <cell r="U453">
            <v>2.7400000000000001E-2</v>
          </cell>
          <cell r="V453">
            <v>2.7199999999999998E-2</v>
          </cell>
          <cell r="W453">
            <v>2.9399999999999999E-2</v>
          </cell>
          <cell r="X453">
            <v>2.9399999999999999E-2</v>
          </cell>
          <cell r="Y453"/>
          <cell r="Z453"/>
          <cell r="AA453"/>
          <cell r="AB453"/>
        </row>
        <row r="454">
          <cell r="A454" t="str">
            <v>C4600002</v>
          </cell>
          <cell r="B454" t="str">
            <v>DDN Repeat Fault</v>
          </cell>
          <cell r="C454" t="str">
            <v>3.00%</v>
          </cell>
          <cell r="D454">
            <v>3.1099999999999999E-2</v>
          </cell>
          <cell r="E454">
            <v>3.0499999999999999E-2</v>
          </cell>
          <cell r="F454">
            <v>2.8199999999999999E-2</v>
          </cell>
          <cell r="G454">
            <v>0.1108</v>
          </cell>
          <cell r="H454">
            <v>5.8500000000000003E-2</v>
          </cell>
          <cell r="I454">
            <v>5.6800000000000003E-2</v>
          </cell>
          <cell r="J454">
            <v>2.9600000000000001E-2</v>
          </cell>
          <cell r="K454"/>
          <cell r="L454"/>
          <cell r="M454"/>
          <cell r="N454"/>
          <cell r="O454"/>
          <cell r="Q454">
            <v>3.1099999999999999E-2</v>
          </cell>
          <cell r="R454">
            <v>3.0800000000000001E-2</v>
          </cell>
          <cell r="S454">
            <v>3.0200000000000001E-2</v>
          </cell>
          <cell r="T454">
            <v>4.3099999999999999E-2</v>
          </cell>
          <cell r="U454">
            <v>4.58E-2</v>
          </cell>
          <cell r="V454">
            <v>4.7199999999999999E-2</v>
          </cell>
          <cell r="W454">
            <v>4.4600000000000001E-2</v>
          </cell>
          <cell r="X454"/>
          <cell r="Y454"/>
          <cell r="Z454"/>
          <cell r="AA454"/>
          <cell r="AB454"/>
        </row>
        <row r="455">
          <cell r="A455" t="str">
            <v>C4700002</v>
          </cell>
          <cell r="B455" t="str">
            <v>ADSL Repeat Fault</v>
          </cell>
          <cell r="C455" t="str">
            <v>6.50%</v>
          </cell>
          <cell r="D455">
            <v>0.16669999999999999</v>
          </cell>
          <cell r="E455">
            <v>9.0899999999999995E-2</v>
          </cell>
          <cell r="F455">
            <v>9.8000000000000004E-2</v>
          </cell>
          <cell r="G455">
            <v>0.1515</v>
          </cell>
          <cell r="H455">
            <v>9.5200000000000007E-2</v>
          </cell>
          <cell r="I455">
            <v>0.19350000000000001</v>
          </cell>
          <cell r="J455">
            <v>7.8399999999999997E-2</v>
          </cell>
          <cell r="K455">
            <v>0.18179999999999999</v>
          </cell>
          <cell r="L455"/>
          <cell r="M455"/>
          <cell r="N455"/>
          <cell r="O455"/>
          <cell r="Q455">
            <v>0.16669999999999999</v>
          </cell>
          <cell r="R455">
            <v>0.13789999999999999</v>
          </cell>
          <cell r="S455">
            <v>0.1125</v>
          </cell>
          <cell r="T455">
            <v>0.1239</v>
          </cell>
          <cell r="U455">
            <v>0.11940000000000001</v>
          </cell>
          <cell r="V455">
            <v>0.1333</v>
          </cell>
          <cell r="W455">
            <v>0.12039999999999999</v>
          </cell>
          <cell r="X455">
            <v>0.1308</v>
          </cell>
          <cell r="Y455"/>
          <cell r="Z455"/>
          <cell r="AA455"/>
          <cell r="AB455"/>
        </row>
        <row r="456">
          <cell r="A456" t="str">
            <v>C4800002</v>
          </cell>
          <cell r="B456" t="str">
            <v>New Curcuit Failure Rate</v>
          </cell>
          <cell r="C456" t="str">
            <v>1.00%</v>
          </cell>
          <cell r="D456">
            <v>6.1000000000000004E-3</v>
          </cell>
          <cell r="E456">
            <v>1.3299999999999999E-2</v>
          </cell>
          <cell r="F456">
            <v>5.1000000000000004E-3</v>
          </cell>
          <cell r="G456">
            <v>1.0500000000000001E-2</v>
          </cell>
          <cell r="H456" t="str">
            <v>-</v>
          </cell>
          <cell r="I456">
            <v>1.4800000000000001E-2</v>
          </cell>
          <cell r="J456">
            <v>1.3299999999999999E-2</v>
          </cell>
          <cell r="K456"/>
          <cell r="L456"/>
          <cell r="M456"/>
          <cell r="N456"/>
          <cell r="O456"/>
          <cell r="Q456">
            <v>6.1000000000000004E-3</v>
          </cell>
          <cell r="R456">
            <v>8.9999999999999993E-3</v>
          </cell>
          <cell r="S456">
            <v>8.0000000000000002E-3</v>
          </cell>
          <cell r="T456">
            <v>8.5000000000000006E-3</v>
          </cell>
          <cell r="U456">
            <v>7.4999999999999997E-3</v>
          </cell>
          <cell r="V456">
            <v>9.9000000000000008E-3</v>
          </cell>
          <cell r="W456">
            <v>1.0500000000000001E-2</v>
          </cell>
          <cell r="X456"/>
          <cell r="Y456"/>
          <cell r="Z456"/>
          <cell r="AA456"/>
          <cell r="AB456"/>
        </row>
        <row r="457">
          <cell r="A457" t="str">
            <v>C4910003</v>
          </cell>
          <cell r="B457" t="str">
            <v>TRS Measursement (DOC-IPNS) - No. of Emergency Case Solved by Team</v>
          </cell>
          <cell r="C457" t="str">
            <v>25.00%</v>
          </cell>
          <cell r="D457" t="str">
            <v>-</v>
          </cell>
          <cell r="E457" t="str">
            <v>-</v>
          </cell>
          <cell r="F457">
            <v>1</v>
          </cell>
          <cell r="G457" t="str">
            <v>-</v>
          </cell>
          <cell r="H457">
            <v>0</v>
          </cell>
          <cell r="I457" t="str">
            <v>-</v>
          </cell>
          <cell r="J457" t="str">
            <v>-</v>
          </cell>
          <cell r="K457"/>
          <cell r="L457"/>
          <cell r="M457"/>
          <cell r="N457"/>
          <cell r="O457"/>
          <cell r="Q457" t="str">
            <v>-</v>
          </cell>
          <cell r="R457" t="str">
            <v>-</v>
          </cell>
          <cell r="S457">
            <v>1</v>
          </cell>
          <cell r="T457">
            <v>1</v>
          </cell>
          <cell r="U457">
            <v>0.5</v>
          </cell>
          <cell r="V457">
            <v>0.5</v>
          </cell>
          <cell r="W457">
            <v>0.5</v>
          </cell>
          <cell r="X457"/>
          <cell r="Y457"/>
          <cell r="Z457"/>
          <cell r="AA457"/>
          <cell r="AB457"/>
        </row>
        <row r="458">
          <cell r="A458" t="str">
            <v>C4920003</v>
          </cell>
          <cell r="B458" t="str">
            <v>TRS Measursement (DOC-IPNS) - No. of Non-Emergency Case Solved by Team</v>
          </cell>
          <cell r="C458" t="str">
            <v>50.00%</v>
          </cell>
          <cell r="D458" t="str">
            <v>-</v>
          </cell>
          <cell r="E458" t="str">
            <v>-</v>
          </cell>
          <cell r="F458" t="str">
            <v>-</v>
          </cell>
          <cell r="G458">
            <v>1</v>
          </cell>
          <cell r="H458">
            <v>0</v>
          </cell>
          <cell r="I458">
            <v>1</v>
          </cell>
          <cell r="J458" t="str">
            <v>-</v>
          </cell>
          <cell r="K458"/>
          <cell r="L458"/>
          <cell r="M458"/>
          <cell r="N458"/>
          <cell r="O458"/>
          <cell r="Q458" t="str">
            <v>-</v>
          </cell>
          <cell r="R458" t="str">
            <v>-</v>
          </cell>
          <cell r="S458" t="str">
            <v>-</v>
          </cell>
          <cell r="T458">
            <v>1</v>
          </cell>
          <cell r="U458">
            <v>0.25</v>
          </cell>
          <cell r="V458">
            <v>0.5</v>
          </cell>
          <cell r="W458">
            <v>0.5</v>
          </cell>
          <cell r="X458"/>
          <cell r="Y458"/>
          <cell r="Z458"/>
          <cell r="AA458"/>
          <cell r="AB458"/>
        </row>
        <row r="459">
          <cell r="A459" t="str">
            <v>C4930004</v>
          </cell>
          <cell r="B459" t="str">
            <v>TSR Measursement (DOC-FA)
- No. of TSR Solved by Team</v>
          </cell>
          <cell r="C459" t="str">
            <v>30.00%</v>
          </cell>
          <cell r="D459">
            <v>0.83330000000000004</v>
          </cell>
          <cell r="E459">
            <v>0.625</v>
          </cell>
          <cell r="F459">
            <v>0.5</v>
          </cell>
          <cell r="G459">
            <v>0.35</v>
          </cell>
          <cell r="H459">
            <v>0.45</v>
          </cell>
          <cell r="I459">
            <v>0.625</v>
          </cell>
          <cell r="J459">
            <v>0.4138</v>
          </cell>
          <cell r="K459"/>
          <cell r="L459"/>
          <cell r="M459"/>
          <cell r="N459"/>
          <cell r="O459"/>
          <cell r="Q459">
            <v>0.83330000000000004</v>
          </cell>
          <cell r="R459">
            <v>0.71430000000000005</v>
          </cell>
          <cell r="S459">
            <v>0.65</v>
          </cell>
          <cell r="T459">
            <v>0.5</v>
          </cell>
          <cell r="U459">
            <v>0.47499999999999998</v>
          </cell>
          <cell r="V459">
            <v>0.50960000000000005</v>
          </cell>
          <cell r="W459">
            <v>0.48870000000000002</v>
          </cell>
          <cell r="X459"/>
          <cell r="Y459"/>
          <cell r="Z459"/>
          <cell r="AA459"/>
          <cell r="AB459"/>
        </row>
        <row r="460">
          <cell r="A460" t="str">
            <v>C4940004</v>
          </cell>
          <cell r="B460" t="str">
            <v>TSR Measursement (DOC-FA)
- Root Caused Identification</v>
          </cell>
          <cell r="C460" t="str">
            <v>70.00%</v>
          </cell>
          <cell r="D460">
            <v>1</v>
          </cell>
          <cell r="E460">
            <v>0.875</v>
          </cell>
          <cell r="F460">
            <v>0.83330000000000004</v>
          </cell>
          <cell r="G460">
            <v>0.75</v>
          </cell>
          <cell r="H460">
            <v>0.77500000000000002</v>
          </cell>
          <cell r="I460">
            <v>0.70830000000000004</v>
          </cell>
          <cell r="J460">
            <v>0.72409999999999997</v>
          </cell>
          <cell r="K460"/>
          <cell r="L460"/>
          <cell r="M460"/>
          <cell r="N460"/>
          <cell r="O460"/>
          <cell r="Q460">
            <v>1</v>
          </cell>
          <cell r="R460">
            <v>0.92859999999999998</v>
          </cell>
          <cell r="S460">
            <v>0.9</v>
          </cell>
          <cell r="T460">
            <v>0.82499999999999996</v>
          </cell>
          <cell r="U460">
            <v>0.8</v>
          </cell>
          <cell r="V460">
            <v>0.77880000000000005</v>
          </cell>
          <cell r="W460">
            <v>0.76690000000000003</v>
          </cell>
          <cell r="X460"/>
          <cell r="Y460"/>
          <cell r="Z460"/>
          <cell r="AA460"/>
          <cell r="AB460"/>
        </row>
        <row r="461">
          <cell r="A461" t="str">
            <v>C5000003</v>
          </cell>
          <cell r="B461" t="str">
            <v>Service Order Closed Date - 1 Day after CDD or Promotion End Date (DOC-CCP)</v>
          </cell>
          <cell r="C461" t="str">
            <v>80.00%</v>
          </cell>
          <cell r="D461" t="str">
            <v>-</v>
          </cell>
          <cell r="E461" t="str">
            <v>-</v>
          </cell>
          <cell r="F461" t="str">
            <v>-</v>
          </cell>
          <cell r="G461">
            <v>0.73860000000000003</v>
          </cell>
          <cell r="H461">
            <v>0.9587</v>
          </cell>
          <cell r="I461">
            <v>0.98629999999999995</v>
          </cell>
          <cell r="J461">
            <v>1</v>
          </cell>
          <cell r="K461"/>
          <cell r="L461"/>
          <cell r="M461"/>
          <cell r="N461"/>
          <cell r="O461"/>
          <cell r="Q461" t="str">
            <v>-</v>
          </cell>
          <cell r="R461" t="str">
            <v>-</v>
          </cell>
          <cell r="S461" t="str">
            <v>-</v>
          </cell>
          <cell r="T461">
            <v>0.73860000000000003</v>
          </cell>
          <cell r="U461">
            <v>0.89019999999999999</v>
          </cell>
          <cell r="V461">
            <v>0.91220000000000001</v>
          </cell>
          <cell r="W461">
            <v>0.93140000000000001</v>
          </cell>
          <cell r="X461"/>
          <cell r="Y461"/>
          <cell r="Z461"/>
          <cell r="AA461"/>
          <cell r="AB461"/>
        </row>
        <row r="462">
          <cell r="A462" t="str">
            <v>C5100003</v>
          </cell>
          <cell r="B462" t="str">
            <v>Circuit Layout Record (CLR) within 24 Hours (DOC-CCP)</v>
          </cell>
          <cell r="C462" t="str">
            <v>95.00%</v>
          </cell>
          <cell r="D462">
            <v>0.91349999999999998</v>
          </cell>
          <cell r="E462">
            <v>0.92900000000000005</v>
          </cell>
          <cell r="F462">
            <v>0.9405</v>
          </cell>
          <cell r="G462">
            <v>0.83699999999999997</v>
          </cell>
          <cell r="H462">
            <v>0.86539999999999995</v>
          </cell>
          <cell r="I462">
            <v>0.94899999999999995</v>
          </cell>
          <cell r="J462">
            <v>0.96860000000000002</v>
          </cell>
          <cell r="K462"/>
          <cell r="L462"/>
          <cell r="M462"/>
          <cell r="N462"/>
          <cell r="O462"/>
          <cell r="Q462">
            <v>0.91349999999999998</v>
          </cell>
          <cell r="R462">
            <v>0.9204</v>
          </cell>
          <cell r="S462">
            <v>0.92410000000000003</v>
          </cell>
          <cell r="T462">
            <v>0.89190000000000003</v>
          </cell>
          <cell r="U462">
            <v>0.88290000000000002</v>
          </cell>
          <cell r="V462">
            <v>0.8911</v>
          </cell>
          <cell r="W462">
            <v>0.90269999999999995</v>
          </cell>
          <cell r="X462"/>
          <cell r="Y462"/>
          <cell r="Z462"/>
          <cell r="AA462"/>
          <cell r="AB462"/>
        </row>
        <row r="463">
          <cell r="A463" t="str">
            <v>C5200002</v>
          </cell>
          <cell r="B463" t="str">
            <v>ADSL % Fault Cleared within 24 Hrs. (DOC-IPNS)</v>
          </cell>
          <cell r="C463" t="str">
            <v>95.00%</v>
          </cell>
          <cell r="D463">
            <v>0.94440000000000002</v>
          </cell>
          <cell r="E463">
            <v>1</v>
          </cell>
          <cell r="F463">
            <v>1</v>
          </cell>
          <cell r="G463">
            <v>1</v>
          </cell>
          <cell r="H463">
            <v>0.95240000000000002</v>
          </cell>
          <cell r="I463">
            <v>1</v>
          </cell>
          <cell r="J463">
            <v>1</v>
          </cell>
          <cell r="K463">
            <v>1</v>
          </cell>
          <cell r="L463"/>
          <cell r="M463"/>
          <cell r="N463"/>
          <cell r="O463"/>
          <cell r="Q463">
            <v>0.94440000000000002</v>
          </cell>
          <cell r="R463">
            <v>0.96550000000000002</v>
          </cell>
          <cell r="S463">
            <v>0.98750000000000004</v>
          </cell>
          <cell r="T463">
            <v>0.99119999999999997</v>
          </cell>
          <cell r="U463">
            <v>0.98509999999999998</v>
          </cell>
          <cell r="V463">
            <v>0.9879</v>
          </cell>
          <cell r="W463">
            <v>0.99080000000000001</v>
          </cell>
          <cell r="X463">
            <v>0.99229999999999996</v>
          </cell>
          <cell r="Y463"/>
          <cell r="Z463"/>
          <cell r="AA463"/>
          <cell r="AB463"/>
        </row>
        <row r="464">
          <cell r="A464" t="str">
            <v>C5300002</v>
          </cell>
          <cell r="B464" t="str">
            <v>DDN Installation Committed Due Date (CDD)</v>
          </cell>
          <cell r="C464" t="str">
            <v>95.00%</v>
          </cell>
          <cell r="D464">
            <v>0.84519999999999995</v>
          </cell>
          <cell r="E464">
            <v>0.91200000000000003</v>
          </cell>
          <cell r="F464">
            <v>0.98699999999999999</v>
          </cell>
          <cell r="G464">
            <v>0.9325</v>
          </cell>
          <cell r="H464">
            <v>0.98860000000000003</v>
          </cell>
          <cell r="I464">
            <v>0.96350000000000002</v>
          </cell>
          <cell r="J464"/>
          <cell r="K464"/>
          <cell r="L464"/>
          <cell r="M464"/>
          <cell r="N464"/>
          <cell r="O464"/>
          <cell r="Q464">
            <v>0.84519999999999995</v>
          </cell>
          <cell r="R464">
            <v>0.86839999999999995</v>
          </cell>
          <cell r="S464">
            <v>0.91320000000000001</v>
          </cell>
          <cell r="T464">
            <v>0.91710000000000003</v>
          </cell>
          <cell r="U464">
            <v>0.9304</v>
          </cell>
          <cell r="V464">
            <v>0.93810000000000004</v>
          </cell>
          <cell r="W464"/>
          <cell r="X464"/>
          <cell r="Y464"/>
          <cell r="Z464"/>
          <cell r="AA464"/>
          <cell r="AB464"/>
        </row>
        <row r="465">
          <cell r="A465" t="str">
            <v>C5400002</v>
          </cell>
          <cell r="B465" t="str">
            <v>ADSL Average Cleared Interval</v>
          </cell>
          <cell r="C465" t="str">
            <v>13 Hr.</v>
          </cell>
          <cell r="D465">
            <v>0.42777777777777781</v>
          </cell>
          <cell r="E465">
            <v>0.62430555555555556</v>
          </cell>
          <cell r="F465">
            <v>0.46875</v>
          </cell>
          <cell r="G465">
            <v>0.4680555555555555</v>
          </cell>
          <cell r="H465">
            <v>1.1993055555555556</v>
          </cell>
          <cell r="I465">
            <v>0.37361111111111112</v>
          </cell>
          <cell r="J465">
            <v>0.41319444444444442</v>
          </cell>
          <cell r="K465"/>
          <cell r="L465"/>
          <cell r="M465"/>
          <cell r="N465"/>
          <cell r="O465"/>
          <cell r="Q465">
            <v>0.42777777777777781</v>
          </cell>
          <cell r="R465">
            <v>0.50208333333333333</v>
          </cell>
          <cell r="S465">
            <v>0.48125000000000001</v>
          </cell>
          <cell r="T465">
            <v>0.4770833333333333</v>
          </cell>
          <cell r="U465">
            <v>0.59027777777777779</v>
          </cell>
          <cell r="V465">
            <v>0.5493055555555556</v>
          </cell>
          <cell r="W465">
            <v>0.51666666666666672</v>
          </cell>
          <cell r="X465"/>
          <cell r="Y465"/>
          <cell r="Z465"/>
          <cell r="AA465"/>
          <cell r="AB465"/>
        </row>
        <row r="466">
          <cell r="A466" t="str">
            <v>C5500002</v>
          </cell>
          <cell r="B466" t="str">
            <v>DDN Provisioning Record Accuray</v>
          </cell>
          <cell r="C466" t="str">
            <v>95.00%</v>
          </cell>
          <cell r="D466">
            <v>0.94440000000000002</v>
          </cell>
          <cell r="E466">
            <v>0.99470000000000003</v>
          </cell>
          <cell r="F466">
            <v>0.9929</v>
          </cell>
          <cell r="G466">
            <v>0.97019999999999995</v>
          </cell>
          <cell r="H466">
            <v>0.97960000000000003</v>
          </cell>
          <cell r="I466">
            <v>0.97699999999999998</v>
          </cell>
          <cell r="J466">
            <v>0.99770000000000003</v>
          </cell>
          <cell r="K466"/>
          <cell r="L466"/>
          <cell r="M466"/>
          <cell r="N466"/>
          <cell r="O466"/>
          <cell r="Q466">
            <v>0.94440000000000002</v>
          </cell>
          <cell r="R466">
            <v>0.96240000000000003</v>
          </cell>
          <cell r="S466">
            <v>0.97299999999999998</v>
          </cell>
          <cell r="T466">
            <v>0.97240000000000004</v>
          </cell>
          <cell r="U466">
            <v>0.97450000000000003</v>
          </cell>
          <cell r="V466">
            <v>0.97489999999999999</v>
          </cell>
          <cell r="W466">
            <v>0.97819999999999996</v>
          </cell>
          <cell r="X466"/>
          <cell r="Y466"/>
          <cell r="Z466"/>
          <cell r="AA466"/>
          <cell r="AB466"/>
        </row>
        <row r="467">
          <cell r="A467" t="str">
            <v>C5600003</v>
          </cell>
          <cell r="B467" t="str">
            <v>DDN Facility Checkd within 24 Hours ( Not reserve any equipment) (DOC-CCP)</v>
          </cell>
          <cell r="C467" t="str">
            <v>95.00%</v>
          </cell>
          <cell r="D467" t="str">
            <v>-</v>
          </cell>
          <cell r="E467" t="str">
            <v>-</v>
          </cell>
          <cell r="F467">
            <v>0.95140000000000002</v>
          </cell>
          <cell r="G467">
            <v>0.91620000000000001</v>
          </cell>
          <cell r="H467">
            <v>0.92469999999999997</v>
          </cell>
          <cell r="I467">
            <v>0.89059999999999995</v>
          </cell>
          <cell r="J467">
            <v>0.92710000000000004</v>
          </cell>
          <cell r="K467"/>
          <cell r="L467"/>
          <cell r="M467"/>
          <cell r="N467"/>
          <cell r="O467"/>
          <cell r="Q467" t="str">
            <v>-</v>
          </cell>
          <cell r="R467" t="str">
            <v>-</v>
          </cell>
          <cell r="S467">
            <v>0.95140000000000002</v>
          </cell>
          <cell r="T467">
            <v>0.9395</v>
          </cell>
          <cell r="U467">
            <v>0.9355</v>
          </cell>
          <cell r="V467">
            <v>0.92320000000000002</v>
          </cell>
          <cell r="W467">
            <v>0.92359999999999998</v>
          </cell>
          <cell r="X467"/>
          <cell r="Y467"/>
          <cell r="Z467"/>
          <cell r="AA467"/>
          <cell r="AB467"/>
        </row>
        <row r="468">
          <cell r="A468" t="str">
            <v>C5700003</v>
          </cell>
          <cell r="B468" t="str">
            <v>Fault Isolation &amp; Dispatch within 30 Minutes (DOC-DNO)</v>
          </cell>
          <cell r="C468" t="str">
            <v>95.00%</v>
          </cell>
          <cell r="D468">
            <v>0.99319999999999997</v>
          </cell>
          <cell r="E468">
            <v>0.98699999999999999</v>
          </cell>
          <cell r="F468">
            <v>1</v>
          </cell>
          <cell r="G468">
            <v>0.99299999999999999</v>
          </cell>
          <cell r="H468">
            <v>0.9849</v>
          </cell>
          <cell r="I468">
            <v>0.98929999999999996</v>
          </cell>
          <cell r="J468">
            <v>0.9909</v>
          </cell>
          <cell r="K468"/>
          <cell r="L468"/>
          <cell r="M468"/>
          <cell r="N468"/>
          <cell r="O468"/>
          <cell r="Q468">
            <v>0.99319999999999997</v>
          </cell>
          <cell r="R468">
            <v>0.98970000000000002</v>
          </cell>
          <cell r="S468">
            <v>0.99360000000000004</v>
          </cell>
          <cell r="T468">
            <v>0.99339999999999995</v>
          </cell>
          <cell r="U468">
            <v>0.99150000000000005</v>
          </cell>
          <cell r="V468">
            <v>0.99109999999999998</v>
          </cell>
          <cell r="W468">
            <v>0.99109999999999998</v>
          </cell>
          <cell r="X468"/>
          <cell r="Y468"/>
          <cell r="Z468"/>
          <cell r="AA468"/>
          <cell r="AB468"/>
        </row>
        <row r="469">
          <cell r="A469" t="str">
            <v>C5800004</v>
          </cell>
          <cell r="B469" t="str">
            <v>Accurate Trouble Ticket (DOC-SUR)</v>
          </cell>
          <cell r="C469" t="str">
            <v>95.00%</v>
          </cell>
          <cell r="D469">
            <v>1</v>
          </cell>
          <cell r="E469">
            <v>0.99739999999999995</v>
          </cell>
          <cell r="F469">
            <v>0.99039999999999995</v>
          </cell>
          <cell r="G469">
            <v>0.96740000000000004</v>
          </cell>
          <cell r="H469">
            <v>0.94189999999999996</v>
          </cell>
          <cell r="I469">
            <v>0.94120000000000004</v>
          </cell>
          <cell r="J469">
            <v>0.95009999999999994</v>
          </cell>
          <cell r="K469"/>
          <cell r="L469"/>
          <cell r="M469"/>
          <cell r="N469"/>
          <cell r="O469"/>
          <cell r="Q469">
            <v>1</v>
          </cell>
          <cell r="R469">
            <v>0.99850000000000005</v>
          </cell>
          <cell r="S469">
            <v>0.99539999999999995</v>
          </cell>
          <cell r="T469">
            <v>0.98750000000000004</v>
          </cell>
          <cell r="U469">
            <v>0.97689999999999999</v>
          </cell>
          <cell r="V469">
            <v>0.97119999999999995</v>
          </cell>
          <cell r="W469">
            <v>0.96789999999999998</v>
          </cell>
          <cell r="X469"/>
          <cell r="Y469"/>
          <cell r="Z469"/>
          <cell r="AA469"/>
          <cell r="AB469"/>
        </row>
        <row r="470">
          <cell r="A470" t="str">
            <v>C5900002</v>
          </cell>
          <cell r="B470" t="str">
            <v>Average Trouble Ticket Dispatching Time (InFAMAS System)</v>
          </cell>
          <cell r="C470" t="str">
            <v xml:space="preserve"> 30 Min/Ticket</v>
          </cell>
          <cell r="D470">
            <v>26</v>
          </cell>
          <cell r="E470">
            <v>36</v>
          </cell>
          <cell r="F470">
            <v>27</v>
          </cell>
          <cell r="G470">
            <v>29</v>
          </cell>
          <cell r="H470">
            <v>19</v>
          </cell>
          <cell r="I470">
            <v>16</v>
          </cell>
          <cell r="J470">
            <v>17</v>
          </cell>
          <cell r="K470"/>
          <cell r="L470"/>
          <cell r="M470"/>
          <cell r="N470"/>
          <cell r="O470"/>
          <cell r="Q470">
            <v>26</v>
          </cell>
          <cell r="R470">
            <v>31</v>
          </cell>
          <cell r="S470">
            <v>30</v>
          </cell>
          <cell r="T470">
            <v>29</v>
          </cell>
          <cell r="U470">
            <v>27</v>
          </cell>
          <cell r="V470">
            <v>25</v>
          </cell>
          <cell r="W470">
            <v>24</v>
          </cell>
          <cell r="X470"/>
          <cell r="Y470"/>
          <cell r="Z470"/>
          <cell r="AA470"/>
          <cell r="AB470"/>
        </row>
        <row r="471">
          <cell r="A471" t="str">
            <v>C6000003</v>
          </cell>
          <cell r="B471" t="str">
            <v>Switch Database Accuracy (NOC-OLS)</v>
          </cell>
          <cell r="C471" t="str">
            <v>96.00%</v>
          </cell>
          <cell r="D471">
            <v>0.94979999999999998</v>
          </cell>
          <cell r="E471">
            <v>0.96009999999999995</v>
          </cell>
          <cell r="F471">
            <v>0.96089999999999998</v>
          </cell>
          <cell r="G471">
            <v>0.98</v>
          </cell>
          <cell r="H471">
            <v>0.98450000000000004</v>
          </cell>
          <cell r="I471">
            <v>0.97689999999999999</v>
          </cell>
          <cell r="J471">
            <v>0.99039999999999995</v>
          </cell>
          <cell r="K471"/>
          <cell r="L471"/>
          <cell r="M471"/>
          <cell r="N471"/>
          <cell r="O471"/>
          <cell r="Q471">
            <v>0.94979999999999998</v>
          </cell>
          <cell r="R471">
            <v>0.95620000000000005</v>
          </cell>
          <cell r="S471">
            <v>0.95789999999999997</v>
          </cell>
          <cell r="T471">
            <v>0.96460000000000001</v>
          </cell>
          <cell r="U471">
            <v>0.96809999999999996</v>
          </cell>
          <cell r="V471">
            <v>0.96899999999999997</v>
          </cell>
          <cell r="W471">
            <v>0.97199999999999998</v>
          </cell>
          <cell r="X471"/>
          <cell r="Y471"/>
          <cell r="Z471"/>
          <cell r="AA471"/>
          <cell r="AB471"/>
        </row>
        <row r="472">
          <cell r="A472" t="str">
            <v>C6100003</v>
          </cell>
          <cell r="B472" t="str">
            <v>Database Fault Clearance (NOC-OLS)</v>
          </cell>
          <cell r="C472" t="str">
            <v xml:space="preserve">80% within 4 hours for working time and 8 hours for out of working time </v>
          </cell>
          <cell r="D472" t="str">
            <v>-</v>
          </cell>
          <cell r="E472" t="str">
            <v>-</v>
          </cell>
          <cell r="F472">
            <v>0.76190000000000002</v>
          </cell>
          <cell r="G472">
            <v>0.73080000000000001</v>
          </cell>
          <cell r="H472">
            <v>0.9355</v>
          </cell>
          <cell r="I472">
            <v>0.85709999999999997</v>
          </cell>
          <cell r="J472">
            <v>0.9</v>
          </cell>
          <cell r="K472"/>
          <cell r="L472"/>
          <cell r="M472"/>
          <cell r="N472"/>
          <cell r="O472"/>
          <cell r="Q472" t="str">
            <v>-</v>
          </cell>
          <cell r="R472" t="str">
            <v>-</v>
          </cell>
          <cell r="S472">
            <v>0.76190000000000002</v>
          </cell>
          <cell r="T472">
            <v>0.75280000000000002</v>
          </cell>
          <cell r="U472">
            <v>0.82779999999999998</v>
          </cell>
          <cell r="V472">
            <v>0.83140000000000003</v>
          </cell>
          <cell r="W472">
            <v>0.83520000000000005</v>
          </cell>
          <cell r="X472"/>
          <cell r="Y472"/>
          <cell r="Z472"/>
          <cell r="AA472"/>
          <cell r="AB472"/>
        </row>
        <row r="473">
          <cell r="A473" t="str">
            <v>C6200003</v>
          </cell>
          <cell r="B473" t="str">
            <v>Fault Isolation: Dispatch ticket to the right group at the first time</v>
          </cell>
          <cell r="C473" t="str">
            <v>97.00%</v>
          </cell>
          <cell r="D473">
            <v>0.96560000000000001</v>
          </cell>
          <cell r="E473">
            <v>0.97709999999999997</v>
          </cell>
          <cell r="F473">
            <v>0.97360000000000002</v>
          </cell>
          <cell r="G473">
            <v>0.9768</v>
          </cell>
          <cell r="H473">
            <v>0.97419999999999995</v>
          </cell>
          <cell r="I473">
            <v>0.97340000000000004</v>
          </cell>
          <cell r="J473">
            <v>0.97340000000000004</v>
          </cell>
          <cell r="K473"/>
          <cell r="L473"/>
          <cell r="M473"/>
          <cell r="N473"/>
          <cell r="O473"/>
          <cell r="Q473">
            <v>0.96560000000000001</v>
          </cell>
          <cell r="R473">
            <v>0.97140000000000004</v>
          </cell>
          <cell r="S473">
            <v>0.97219999999999995</v>
          </cell>
          <cell r="T473">
            <v>0.97350000000000003</v>
          </cell>
          <cell r="U473">
            <v>0.97370000000000001</v>
          </cell>
          <cell r="V473">
            <v>0.97360000000000002</v>
          </cell>
          <cell r="W473">
            <v>0.97360000000000002</v>
          </cell>
          <cell r="X473"/>
          <cell r="Y473"/>
          <cell r="Z473"/>
          <cell r="AA473"/>
          <cell r="AB473"/>
        </row>
        <row r="474">
          <cell r="A474" t="str">
            <v>C6310003</v>
          </cell>
          <cell r="B474" t="str">
            <v>Line Test System Performance (NOC-NOCS)
- Quick Test success rate</v>
          </cell>
          <cell r="C474" t="str">
            <v>72.50%</v>
          </cell>
          <cell r="D474">
            <v>0.76919999999999999</v>
          </cell>
          <cell r="E474">
            <v>0.73760000000000003</v>
          </cell>
          <cell r="F474">
            <v>0.73729999999999996</v>
          </cell>
          <cell r="G474">
            <v>0.76149999999999995</v>
          </cell>
          <cell r="H474">
            <v>0.76229999999999998</v>
          </cell>
          <cell r="I474">
            <v>0.79159999999999997</v>
          </cell>
          <cell r="J474">
            <v>0.7954</v>
          </cell>
          <cell r="K474"/>
          <cell r="L474"/>
          <cell r="M474"/>
          <cell r="N474"/>
          <cell r="O474"/>
          <cell r="Q474">
            <v>0.76919999999999999</v>
          </cell>
          <cell r="R474">
            <v>0.74809999999999999</v>
          </cell>
          <cell r="S474">
            <v>0.74509999999999998</v>
          </cell>
          <cell r="T474">
            <v>0.74829999999999997</v>
          </cell>
          <cell r="U474">
            <v>0.75129999999999997</v>
          </cell>
          <cell r="V474">
            <v>0.75629999999999997</v>
          </cell>
          <cell r="W474">
            <v>0.76139999999999997</v>
          </cell>
          <cell r="X474"/>
          <cell r="Y474"/>
          <cell r="Z474"/>
          <cell r="AA474"/>
          <cell r="AB474"/>
        </row>
        <row r="475">
          <cell r="A475" t="str">
            <v>C6320003</v>
          </cell>
          <cell r="B475" t="str">
            <v>Line Test System Performance (NOC-NOCS)
- Routine Test success rate</v>
          </cell>
          <cell r="C475" t="str">
            <v>91.50%</v>
          </cell>
          <cell r="D475">
            <v>0.76919999999999999</v>
          </cell>
          <cell r="E475">
            <v>0.94140000000000001</v>
          </cell>
          <cell r="F475">
            <v>0.94330000000000003</v>
          </cell>
          <cell r="G475">
            <v>0.94979999999999998</v>
          </cell>
          <cell r="H475">
            <v>0.95489999999999997</v>
          </cell>
          <cell r="I475">
            <v>0.95509999999999995</v>
          </cell>
          <cell r="J475">
            <v>0.95220000000000005</v>
          </cell>
          <cell r="K475"/>
          <cell r="L475"/>
          <cell r="M475"/>
          <cell r="N475"/>
          <cell r="O475"/>
          <cell r="Q475">
            <v>0.76919999999999999</v>
          </cell>
          <cell r="R475">
            <v>0.93120000000000003</v>
          </cell>
          <cell r="S475">
            <v>0.93769999999999998</v>
          </cell>
          <cell r="T475">
            <v>0.94310000000000005</v>
          </cell>
          <cell r="U475">
            <v>0.9476</v>
          </cell>
          <cell r="V475">
            <v>0.94910000000000005</v>
          </cell>
          <cell r="W475">
            <v>0.94969999999999999</v>
          </cell>
          <cell r="X475"/>
          <cell r="Y475"/>
          <cell r="Z475"/>
          <cell r="AA475"/>
          <cell r="AB475"/>
        </row>
        <row r="476">
          <cell r="A476" t="str">
            <v>C6400003</v>
          </cell>
          <cell r="B476" t="str">
            <v>Response Time to Alarm (5 min) (NOC-M&amp;C)</v>
          </cell>
          <cell r="C476" t="str">
            <v>85.00%</v>
          </cell>
          <cell r="D476" t="str">
            <v>-</v>
          </cell>
          <cell r="E476" t="str">
            <v>-</v>
          </cell>
          <cell r="F476" t="str">
            <v>-</v>
          </cell>
          <cell r="G476">
            <v>0.88600000000000001</v>
          </cell>
          <cell r="H476">
            <v>0.94699999999999995</v>
          </cell>
          <cell r="I476">
            <v>0.96399999999999997</v>
          </cell>
          <cell r="J476">
            <v>0.97699999999999998</v>
          </cell>
          <cell r="K476"/>
          <cell r="L476"/>
          <cell r="M476"/>
          <cell r="N476"/>
          <cell r="O476"/>
          <cell r="Q476" t="str">
            <v>-</v>
          </cell>
          <cell r="R476" t="str">
            <v>-</v>
          </cell>
          <cell r="S476" t="str">
            <v>-</v>
          </cell>
          <cell r="T476">
            <v>0.88600000000000001</v>
          </cell>
          <cell r="U476">
            <v>0.90869999999999995</v>
          </cell>
          <cell r="V476">
            <v>0.91820000000000002</v>
          </cell>
          <cell r="W476">
            <v>0.92630000000000001</v>
          </cell>
          <cell r="X476"/>
          <cell r="Y476"/>
          <cell r="Z476"/>
          <cell r="AA476"/>
          <cell r="AB476"/>
        </row>
        <row r="477">
          <cell r="A477" t="str">
            <v>C6600002</v>
          </cell>
          <cell r="B477" t="str">
            <v>TSR Solving Index (SW+TR+Power) (NOC)</v>
          </cell>
          <cell r="C477" t="str">
            <v>76.06%</v>
          </cell>
          <cell r="D477" t="str">
            <v>-</v>
          </cell>
          <cell r="E477" t="str">
            <v>-</v>
          </cell>
          <cell r="F477" t="str">
            <v>-</v>
          </cell>
          <cell r="G477" t="str">
            <v>-</v>
          </cell>
          <cell r="H477" t="str">
            <v>-</v>
          </cell>
          <cell r="I477" t="str">
            <v>-</v>
          </cell>
          <cell r="J477">
            <v>0.96660000000000001</v>
          </cell>
          <cell r="K477"/>
          <cell r="L477"/>
          <cell r="M477"/>
          <cell r="N477"/>
          <cell r="O477"/>
          <cell r="Q477" t="str">
            <v>-</v>
          </cell>
          <cell r="R477" t="str">
            <v>-</v>
          </cell>
          <cell r="S477" t="str">
            <v>-</v>
          </cell>
          <cell r="T477" t="str">
            <v>-</v>
          </cell>
          <cell r="U477">
            <v>0.96840000000000004</v>
          </cell>
          <cell r="V477">
            <v>0.93830000000000002</v>
          </cell>
          <cell r="W477">
            <v>0.96660000000000001</v>
          </cell>
          <cell r="X477"/>
          <cell r="Y477"/>
          <cell r="Z477"/>
          <cell r="AA477"/>
          <cell r="AB477"/>
        </row>
        <row r="478">
          <cell r="A478" t="str">
            <v>C6610003</v>
          </cell>
          <cell r="B478" t="str">
            <v>TSR Solving Index (Switching System) (NOC-OLS)</v>
          </cell>
          <cell r="C478" t="str">
            <v>68.70%</v>
          </cell>
          <cell r="D478" t="str">
            <v>-</v>
          </cell>
          <cell r="E478" t="str">
            <v>-</v>
          </cell>
          <cell r="F478" t="str">
            <v>-</v>
          </cell>
          <cell r="G478" t="str">
            <v>-</v>
          </cell>
          <cell r="H478" t="str">
            <v>-</v>
          </cell>
          <cell r="I478" t="str">
            <v>-</v>
          </cell>
          <cell r="J478">
            <v>0.93740000000000001</v>
          </cell>
          <cell r="K478"/>
          <cell r="L478"/>
          <cell r="M478"/>
          <cell r="N478"/>
          <cell r="O478"/>
          <cell r="Q478" t="str">
            <v>-</v>
          </cell>
          <cell r="R478" t="str">
            <v>-</v>
          </cell>
          <cell r="S478" t="str">
            <v>-</v>
          </cell>
          <cell r="T478" t="str">
            <v>-</v>
          </cell>
          <cell r="U478">
            <v>0.94979999999999998</v>
          </cell>
          <cell r="V478">
            <v>0.9012</v>
          </cell>
          <cell r="W478">
            <v>0.93740000000000001</v>
          </cell>
          <cell r="X478"/>
          <cell r="Y478"/>
          <cell r="Z478"/>
          <cell r="AA478"/>
          <cell r="AB478"/>
        </row>
        <row r="479">
          <cell r="A479" t="str">
            <v>C6620003</v>
          </cell>
          <cell r="B479" t="str">
            <v>TSR Solving Index (Transmission &amp; Power System) (NOC-OLS)</v>
          </cell>
          <cell r="C479" t="str">
            <v>86.60%</v>
          </cell>
          <cell r="D479" t="str">
            <v>-</v>
          </cell>
          <cell r="E479" t="str">
            <v>-</v>
          </cell>
          <cell r="F479" t="str">
            <v>-</v>
          </cell>
          <cell r="G479" t="str">
            <v>-</v>
          </cell>
          <cell r="H479" t="str">
            <v>-</v>
          </cell>
          <cell r="I479" t="str">
            <v>-</v>
          </cell>
          <cell r="J479">
            <v>0.99570000000000003</v>
          </cell>
          <cell r="K479"/>
          <cell r="L479"/>
          <cell r="M479"/>
          <cell r="N479"/>
          <cell r="O479"/>
          <cell r="Q479" t="str">
            <v>-</v>
          </cell>
          <cell r="R479" t="str">
            <v>-</v>
          </cell>
          <cell r="S479" t="str">
            <v>-</v>
          </cell>
          <cell r="T479" t="str">
            <v>-</v>
          </cell>
          <cell r="U479">
            <v>0.9869</v>
          </cell>
          <cell r="V479">
            <v>0.97540000000000004</v>
          </cell>
          <cell r="W479">
            <v>0.99570000000000003</v>
          </cell>
          <cell r="X479"/>
          <cell r="Y479"/>
          <cell r="Z479"/>
          <cell r="AA479"/>
          <cell r="AB479"/>
        </row>
        <row r="480">
          <cell r="A480" t="str">
            <v>C6700002</v>
          </cell>
          <cell r="B480" t="str">
            <v>Total DDN Fault Rate</v>
          </cell>
          <cell r="C480" t="str">
            <v>10.00%</v>
          </cell>
          <cell r="D480">
            <v>0.14940000000000001</v>
          </cell>
          <cell r="E480">
            <v>0.1191</v>
          </cell>
          <cell r="F480">
            <v>7.9500000000000001E-2</v>
          </cell>
          <cell r="G480">
            <v>6.0400000000000002E-2</v>
          </cell>
          <cell r="H480">
            <v>7.2300000000000003E-2</v>
          </cell>
          <cell r="I480">
            <v>5.7099999999999998E-2</v>
          </cell>
          <cell r="J480">
            <v>8.2699999999999996E-2</v>
          </cell>
          <cell r="K480"/>
          <cell r="L480"/>
          <cell r="M480"/>
          <cell r="N480"/>
          <cell r="O480"/>
          <cell r="Q480">
            <v>0.14940000000000001</v>
          </cell>
          <cell r="R480">
            <v>0.13400000000000001</v>
          </cell>
          <cell r="S480">
            <v>0.1147</v>
          </cell>
          <cell r="T480">
            <v>0.1002</v>
          </cell>
          <cell r="U480">
            <v>9.3899999999999997E-2</v>
          </cell>
          <cell r="V480">
            <v>8.6999999999999994E-2</v>
          </cell>
          <cell r="W480">
            <v>8.6400000000000005E-2</v>
          </cell>
          <cell r="X480"/>
          <cell r="Y480"/>
          <cell r="Z480"/>
          <cell r="AA480"/>
          <cell r="AB480"/>
        </row>
        <row r="481">
          <cell r="A481" t="str">
            <v>D0100000</v>
          </cell>
          <cell r="B481" t="str">
            <v>Coporate 7S</v>
          </cell>
          <cell r="C481" t="str">
            <v>87.00%</v>
          </cell>
          <cell r="D481" t="str">
            <v>-</v>
          </cell>
          <cell r="E481" t="str">
            <v>-</v>
          </cell>
          <cell r="F481">
            <v>0.90100000000000002</v>
          </cell>
          <cell r="G481" t="str">
            <v>-</v>
          </cell>
          <cell r="H481" t="str">
            <v>-</v>
          </cell>
          <cell r="I481">
            <v>0.89039999999999997</v>
          </cell>
          <cell r="J481" t="str">
            <v>-</v>
          </cell>
          <cell r="K481"/>
          <cell r="L481"/>
          <cell r="M481"/>
          <cell r="N481"/>
          <cell r="O481"/>
          <cell r="Q481" t="str">
            <v>-</v>
          </cell>
          <cell r="R481" t="str">
            <v>-</v>
          </cell>
          <cell r="S481">
            <v>0.90100000000000002</v>
          </cell>
          <cell r="T481">
            <v>0.90100000000000002</v>
          </cell>
          <cell r="U481">
            <v>0.90100000000000002</v>
          </cell>
          <cell r="V481">
            <v>0.89570000000000005</v>
          </cell>
          <cell r="W481">
            <v>0.89570000000000005</v>
          </cell>
          <cell r="X481"/>
          <cell r="Y481"/>
          <cell r="Z481"/>
          <cell r="AA481"/>
          <cell r="AB481"/>
        </row>
        <row r="482">
          <cell r="A482" t="str">
            <v>D0200000</v>
          </cell>
          <cell r="B482" t="str">
            <v>Competency Enhancement</v>
          </cell>
          <cell r="C482" t="str">
            <v>85% of competency progression rate greater than Actual pre-assessment rate</v>
          </cell>
          <cell r="D482" t="str">
            <v>-</v>
          </cell>
          <cell r="E482" t="str">
            <v>-</v>
          </cell>
          <cell r="F482" t="str">
            <v>-</v>
          </cell>
          <cell r="G482" t="str">
            <v>-</v>
          </cell>
          <cell r="H482" t="str">
            <v>-</v>
          </cell>
          <cell r="I482">
            <v>1</v>
          </cell>
          <cell r="J482" t="str">
            <v>-</v>
          </cell>
          <cell r="K482"/>
          <cell r="L482"/>
          <cell r="M482"/>
          <cell r="N482"/>
          <cell r="O482"/>
          <cell r="Q482" t="str">
            <v>-</v>
          </cell>
          <cell r="R482" t="str">
            <v>-</v>
          </cell>
          <cell r="S482" t="str">
            <v>-</v>
          </cell>
          <cell r="T482" t="str">
            <v>-</v>
          </cell>
          <cell r="U482" t="str">
            <v>-</v>
          </cell>
          <cell r="V482">
            <v>1</v>
          </cell>
          <cell r="W482">
            <v>1</v>
          </cell>
          <cell r="X482"/>
          <cell r="Y482"/>
          <cell r="Z482"/>
          <cell r="AA482"/>
          <cell r="AB482"/>
        </row>
        <row r="483">
          <cell r="A483" t="str">
            <v>D0610002</v>
          </cell>
          <cell r="B483" t="str">
            <v>Absence Control (CNO)</v>
          </cell>
          <cell r="C483" t="str">
            <v>2.00%</v>
          </cell>
          <cell r="D483">
            <v>1.0999999999999999E-2</v>
          </cell>
          <cell r="E483">
            <v>1.2800000000000001E-2</v>
          </cell>
          <cell r="F483">
            <v>1.15E-2</v>
          </cell>
          <cell r="G483">
            <v>1.04E-2</v>
          </cell>
          <cell r="H483">
            <v>6.0000000000000001E-3</v>
          </cell>
          <cell r="I483">
            <v>8.6999999999999994E-3</v>
          </cell>
          <cell r="J483">
            <v>7.6E-3</v>
          </cell>
          <cell r="K483"/>
          <cell r="L483"/>
          <cell r="M483"/>
          <cell r="N483"/>
          <cell r="O483"/>
          <cell r="Q483">
            <v>1.0999999999999999E-2</v>
          </cell>
          <cell r="R483">
            <v>1.18E-2</v>
          </cell>
          <cell r="S483">
            <v>1.17E-2</v>
          </cell>
          <cell r="T483">
            <v>1.14E-2</v>
          </cell>
          <cell r="U483">
            <v>1.03E-2</v>
          </cell>
          <cell r="V483">
            <v>0.01</v>
          </cell>
          <cell r="W483">
            <v>9.7000000000000003E-3</v>
          </cell>
          <cell r="X483"/>
          <cell r="Y483"/>
          <cell r="Z483"/>
          <cell r="AA483"/>
          <cell r="AB483"/>
        </row>
        <row r="484">
          <cell r="A484" t="str">
            <v>D0611003</v>
          </cell>
          <cell r="B484" t="str">
            <v>Absence Control (CNO-LTY)</v>
          </cell>
          <cell r="C484" t="str">
            <v>2.00%</v>
          </cell>
          <cell r="D484">
            <v>4.5999999999999999E-3</v>
          </cell>
          <cell r="E484">
            <v>1.5800000000000002E-2</v>
          </cell>
          <cell r="F484">
            <v>3.3999999999999998E-3</v>
          </cell>
          <cell r="G484">
            <v>1.0200000000000001E-2</v>
          </cell>
          <cell r="H484">
            <v>2.5999999999999999E-3</v>
          </cell>
          <cell r="I484">
            <v>1.5299999999999999E-2</v>
          </cell>
          <cell r="J484">
            <v>2.46E-2</v>
          </cell>
          <cell r="K484"/>
          <cell r="L484"/>
          <cell r="M484"/>
          <cell r="N484"/>
          <cell r="O484"/>
          <cell r="Q484">
            <v>4.5999999999999999E-3</v>
          </cell>
          <cell r="R484">
            <v>9.5999999999999992E-3</v>
          </cell>
          <cell r="S484">
            <v>7.4999999999999997E-3</v>
          </cell>
          <cell r="T484">
            <v>8.0999999999999996E-3</v>
          </cell>
          <cell r="U484">
            <v>7.0000000000000001E-3</v>
          </cell>
          <cell r="V484">
            <v>8.3999999999999995E-3</v>
          </cell>
          <cell r="W484">
            <v>1.09E-2</v>
          </cell>
          <cell r="X484"/>
          <cell r="Y484"/>
          <cell r="Z484"/>
          <cell r="AA484"/>
          <cell r="AB484"/>
        </row>
        <row r="485">
          <cell r="A485" t="str">
            <v>D0612003</v>
          </cell>
          <cell r="B485" t="str">
            <v>Absence Control (CNO-PKG)</v>
          </cell>
          <cell r="C485" t="str">
            <v>2.00%</v>
          </cell>
          <cell r="D485">
            <v>1.7100000000000001E-2</v>
          </cell>
          <cell r="E485">
            <v>1.5599999999999999E-2</v>
          </cell>
          <cell r="F485">
            <v>1.32E-2</v>
          </cell>
          <cell r="G485">
            <v>1.72E-2</v>
          </cell>
          <cell r="H485">
            <v>8.3999999999999995E-3</v>
          </cell>
          <cell r="I485">
            <v>1.54E-2</v>
          </cell>
          <cell r="J485">
            <v>1.55E-2</v>
          </cell>
          <cell r="K485"/>
          <cell r="L485"/>
          <cell r="M485"/>
          <cell r="N485"/>
          <cell r="O485"/>
          <cell r="Q485">
            <v>1.7100000000000001E-2</v>
          </cell>
          <cell r="R485">
            <v>1.6400000000000001E-2</v>
          </cell>
          <cell r="S485">
            <v>1.5299999999999999E-2</v>
          </cell>
          <cell r="T485">
            <v>1.5800000000000002E-2</v>
          </cell>
          <cell r="U485">
            <v>1.43E-2</v>
          </cell>
          <cell r="V485">
            <v>1.4500000000000001E-2</v>
          </cell>
          <cell r="W485">
            <v>1.46E-2</v>
          </cell>
          <cell r="X485"/>
          <cell r="Y485"/>
          <cell r="Z485"/>
          <cell r="AA485"/>
          <cell r="AB485"/>
        </row>
        <row r="486">
          <cell r="A486" t="str">
            <v>D0613003</v>
          </cell>
          <cell r="B486" t="str">
            <v>Absence Control (CNO-PNC)</v>
          </cell>
          <cell r="C486" t="str">
            <v>2.00%</v>
          </cell>
          <cell r="D486">
            <v>7.1000000000000004E-3</v>
          </cell>
          <cell r="E486">
            <v>1.32E-2</v>
          </cell>
          <cell r="F486">
            <v>1.12E-2</v>
          </cell>
          <cell r="G486">
            <v>8.5000000000000006E-3</v>
          </cell>
          <cell r="H486">
            <v>1.0699999999999999E-2</v>
          </cell>
          <cell r="I486" t="str">
            <v>-</v>
          </cell>
          <cell r="J486">
            <v>1.8E-3</v>
          </cell>
          <cell r="K486"/>
          <cell r="L486"/>
          <cell r="M486"/>
          <cell r="N486"/>
          <cell r="O486"/>
          <cell r="Q486">
            <v>7.1000000000000004E-3</v>
          </cell>
          <cell r="R486">
            <v>9.7999999999999997E-3</v>
          </cell>
          <cell r="S486">
            <v>1.03E-2</v>
          </cell>
          <cell r="T486">
            <v>9.9000000000000008E-3</v>
          </cell>
          <cell r="U486">
            <v>1.01E-2</v>
          </cell>
          <cell r="V486">
            <v>8.3999999999999995E-3</v>
          </cell>
          <cell r="W486">
            <v>7.4000000000000003E-3</v>
          </cell>
          <cell r="X486"/>
          <cell r="Y486"/>
          <cell r="Z486"/>
          <cell r="AA486"/>
          <cell r="AB486"/>
        </row>
        <row r="487">
          <cell r="A487" t="str">
            <v>D0614003</v>
          </cell>
          <cell r="B487" t="str">
            <v>Absence Control (CNO-TSG)</v>
          </cell>
          <cell r="C487" t="str">
            <v>2.00%</v>
          </cell>
          <cell r="D487">
            <v>1.4999999999999999E-2</v>
          </cell>
          <cell r="E487">
            <v>7.4999999999999997E-3</v>
          </cell>
          <cell r="F487">
            <v>1.3599999999999999E-2</v>
          </cell>
          <cell r="G487">
            <v>4.5999999999999999E-3</v>
          </cell>
          <cell r="H487">
            <v>4.3E-3</v>
          </cell>
          <cell r="I487">
            <v>5.7000000000000002E-3</v>
          </cell>
          <cell r="J487">
            <v>2.5999999999999999E-3</v>
          </cell>
          <cell r="K487"/>
          <cell r="L487"/>
          <cell r="M487"/>
          <cell r="N487"/>
          <cell r="O487"/>
          <cell r="Q487">
            <v>1.4999999999999999E-2</v>
          </cell>
          <cell r="R487">
            <v>1.1599999999999999E-2</v>
          </cell>
          <cell r="S487">
            <v>1.23E-2</v>
          </cell>
          <cell r="T487">
            <v>1.0500000000000001E-2</v>
          </cell>
          <cell r="U487">
            <v>9.1999999999999998E-3</v>
          </cell>
          <cell r="V487">
            <v>8.6E-3</v>
          </cell>
          <cell r="W487">
            <v>7.7000000000000002E-3</v>
          </cell>
          <cell r="X487"/>
          <cell r="Y487"/>
          <cell r="Z487"/>
          <cell r="AA487"/>
          <cell r="AB487"/>
        </row>
        <row r="488">
          <cell r="A488" t="str">
            <v>D0614003</v>
          </cell>
          <cell r="B488" t="str">
            <v>Absence Control (CNO-TSG-LKS)</v>
          </cell>
          <cell r="C488" t="str">
            <v>2.00%</v>
          </cell>
          <cell r="D488">
            <v>1.4999999999999999E-2</v>
          </cell>
          <cell r="E488">
            <v>7.4999999999999997E-3</v>
          </cell>
          <cell r="F488">
            <v>1.3599999999999999E-2</v>
          </cell>
          <cell r="G488">
            <v>4.5999999999999999E-3</v>
          </cell>
          <cell r="H488">
            <v>4.3E-3</v>
          </cell>
          <cell r="I488">
            <v>5.7000000000000002E-3</v>
          </cell>
          <cell r="J488">
            <v>2.5999999999999999E-3</v>
          </cell>
          <cell r="K488"/>
          <cell r="L488"/>
          <cell r="M488"/>
          <cell r="N488"/>
          <cell r="O488"/>
          <cell r="Q488">
            <v>1.4999999999999999E-2</v>
          </cell>
          <cell r="R488">
            <v>1.1599999999999999E-2</v>
          </cell>
          <cell r="S488">
            <v>1.23E-2</v>
          </cell>
          <cell r="T488">
            <v>1.0500000000000001E-2</v>
          </cell>
          <cell r="U488">
            <v>9.1999999999999998E-3</v>
          </cell>
          <cell r="V488">
            <v>8.6E-3</v>
          </cell>
          <cell r="W488">
            <v>7.7000000000000002E-3</v>
          </cell>
          <cell r="X488"/>
          <cell r="Y488"/>
          <cell r="Z488"/>
          <cell r="AA488"/>
          <cell r="AB488"/>
        </row>
        <row r="489">
          <cell r="A489" t="str">
            <v>D0614003</v>
          </cell>
          <cell r="B489" t="str">
            <v>Absence Control (CNO-TSG-TSG)</v>
          </cell>
          <cell r="C489" t="str">
            <v>2.00%</v>
          </cell>
          <cell r="D489">
            <v>1.4999999999999999E-2</v>
          </cell>
          <cell r="E489">
            <v>7.4999999999999997E-3</v>
          </cell>
          <cell r="F489">
            <v>1.3599999999999999E-2</v>
          </cell>
          <cell r="G489">
            <v>4.5999999999999999E-3</v>
          </cell>
          <cell r="H489">
            <v>4.3E-3</v>
          </cell>
          <cell r="I489">
            <v>5.7000000000000002E-3</v>
          </cell>
          <cell r="J489">
            <v>2.5999999999999999E-3</v>
          </cell>
          <cell r="K489"/>
          <cell r="L489"/>
          <cell r="M489"/>
          <cell r="N489"/>
          <cell r="O489"/>
          <cell r="Q489">
            <v>1.4999999999999999E-2</v>
          </cell>
          <cell r="R489">
            <v>1.1599999999999999E-2</v>
          </cell>
          <cell r="S489">
            <v>1.23E-2</v>
          </cell>
          <cell r="T489">
            <v>1.0500000000000001E-2</v>
          </cell>
          <cell r="U489">
            <v>9.1999999999999998E-3</v>
          </cell>
          <cell r="V489">
            <v>8.6E-3</v>
          </cell>
          <cell r="W489">
            <v>7.7000000000000002E-3</v>
          </cell>
          <cell r="X489"/>
          <cell r="Y489"/>
          <cell r="Z489"/>
          <cell r="AA489"/>
          <cell r="AB489"/>
        </row>
        <row r="490">
          <cell r="A490" t="str">
            <v>D0615003</v>
          </cell>
          <cell r="B490" t="str">
            <v>Absence Control (PCN)</v>
          </cell>
          <cell r="C490" t="str">
            <v>2.00%</v>
          </cell>
          <cell r="D490">
            <v>8.2000000000000007E-3</v>
          </cell>
          <cell r="E490">
            <v>1.38E-2</v>
          </cell>
          <cell r="F490">
            <v>1.6199999999999999E-2</v>
          </cell>
          <cell r="G490">
            <v>1.9699999999999999E-2</v>
          </cell>
          <cell r="H490">
            <v>4.7000000000000002E-3</v>
          </cell>
          <cell r="I490">
            <v>1.1900000000000001E-2</v>
          </cell>
          <cell r="J490">
            <v>0</v>
          </cell>
          <cell r="K490"/>
          <cell r="L490"/>
          <cell r="M490"/>
          <cell r="N490"/>
          <cell r="O490"/>
          <cell r="Q490">
            <v>8.2000000000000007E-3</v>
          </cell>
          <cell r="R490">
            <v>1.0699999999999999E-2</v>
          </cell>
          <cell r="S490">
            <v>1.26E-2</v>
          </cell>
          <cell r="T490">
            <v>1.43E-2</v>
          </cell>
          <cell r="U490">
            <v>1.23E-2</v>
          </cell>
          <cell r="V490">
            <v>1.23E-2</v>
          </cell>
          <cell r="W490">
            <v>1.04E-2</v>
          </cell>
          <cell r="X490"/>
          <cell r="Y490"/>
          <cell r="Z490"/>
          <cell r="AA490"/>
          <cell r="AB490"/>
        </row>
        <row r="491">
          <cell r="A491" t="str">
            <v>D0620002</v>
          </cell>
          <cell r="B491" t="str">
            <v>Absence Control (NWC)</v>
          </cell>
          <cell r="C491" t="str">
            <v>2.00%</v>
          </cell>
          <cell r="D491">
            <v>2.3199999999999998E-2</v>
          </cell>
          <cell r="E491">
            <v>1.17E-2</v>
          </cell>
          <cell r="F491">
            <v>7.7000000000000002E-3</v>
          </cell>
          <cell r="G491">
            <v>1.0500000000000001E-2</v>
          </cell>
          <cell r="H491">
            <v>6.0000000000000001E-3</v>
          </cell>
          <cell r="I491">
            <v>8.0999999999999996E-3</v>
          </cell>
          <cell r="J491">
            <v>1.18E-2</v>
          </cell>
          <cell r="K491"/>
          <cell r="L491"/>
          <cell r="M491"/>
          <cell r="N491"/>
          <cell r="O491"/>
          <cell r="Q491">
            <v>2.3199999999999998E-2</v>
          </cell>
          <cell r="R491">
            <v>1.8100000000000002E-2</v>
          </cell>
          <cell r="S491">
            <v>1.4500000000000001E-2</v>
          </cell>
          <cell r="T491">
            <v>1.3599999999999999E-2</v>
          </cell>
          <cell r="U491">
            <v>1.2E-2</v>
          </cell>
          <cell r="V491">
            <v>1.14E-2</v>
          </cell>
          <cell r="W491">
            <v>1.14E-2</v>
          </cell>
          <cell r="X491"/>
          <cell r="Y491"/>
          <cell r="Z491"/>
          <cell r="AA491"/>
          <cell r="AB491"/>
        </row>
        <row r="492">
          <cell r="A492" t="str">
            <v>D0620104</v>
          </cell>
          <cell r="B492" t="str">
            <v>Absence Control (NWC-CC)</v>
          </cell>
          <cell r="C492" t="str">
            <v>2.00%</v>
          </cell>
          <cell r="D492">
            <v>2.1899999999999999E-2</v>
          </cell>
          <cell r="E492">
            <v>1.03E-2</v>
          </cell>
          <cell r="F492" t="str">
            <v>-</v>
          </cell>
          <cell r="G492">
            <v>5.0000000000000001E-3</v>
          </cell>
          <cell r="H492" t="str">
            <v>-</v>
          </cell>
          <cell r="I492">
            <v>4.7000000000000002E-3</v>
          </cell>
          <cell r="J492">
            <v>8.5000000000000006E-3</v>
          </cell>
          <cell r="K492"/>
          <cell r="L492"/>
          <cell r="M492"/>
          <cell r="N492"/>
          <cell r="O492"/>
          <cell r="Q492">
            <v>2.1899999999999999E-2</v>
          </cell>
          <cell r="R492">
            <v>1.66E-2</v>
          </cell>
          <cell r="S492">
            <v>1.0800000000000001E-2</v>
          </cell>
          <cell r="T492">
            <v>9.4000000000000004E-3</v>
          </cell>
          <cell r="U492">
            <v>7.4999999999999997E-3</v>
          </cell>
          <cell r="V492">
            <v>7.1000000000000004E-3</v>
          </cell>
          <cell r="W492">
            <v>7.3000000000000001E-3</v>
          </cell>
          <cell r="X492"/>
          <cell r="Y492"/>
          <cell r="Z492"/>
          <cell r="AA492"/>
          <cell r="AB492"/>
        </row>
        <row r="493">
          <cell r="A493" t="str">
            <v>D0620204</v>
          </cell>
          <cell r="B493" t="str">
            <v>Absence Control (NWC-ISP)</v>
          </cell>
          <cell r="C493" t="str">
            <v>2.00%</v>
          </cell>
          <cell r="D493">
            <v>2.3599999999999999E-2</v>
          </cell>
          <cell r="E493">
            <v>1.2999999999999999E-2</v>
          </cell>
          <cell r="F493">
            <v>1.9300000000000001E-2</v>
          </cell>
          <cell r="G493">
            <v>7.1000000000000004E-3</v>
          </cell>
          <cell r="H493">
            <v>5.3E-3</v>
          </cell>
          <cell r="I493">
            <v>7.6E-3</v>
          </cell>
          <cell r="J493">
            <v>1.7399999999999999E-2</v>
          </cell>
          <cell r="K493"/>
          <cell r="L493"/>
          <cell r="M493"/>
          <cell r="N493"/>
          <cell r="O493"/>
          <cell r="Q493">
            <v>2.3599999999999999E-2</v>
          </cell>
          <cell r="R493">
            <v>1.89E-2</v>
          </cell>
          <cell r="S493">
            <v>1.9E-2</v>
          </cell>
          <cell r="T493">
            <v>1.6E-2</v>
          </cell>
          <cell r="U493">
            <v>1.38E-2</v>
          </cell>
          <cell r="V493">
            <v>1.26E-2</v>
          </cell>
          <cell r="W493">
            <v>1.35E-2</v>
          </cell>
          <cell r="X493"/>
          <cell r="Y493"/>
          <cell r="Z493"/>
          <cell r="AA493"/>
          <cell r="AB493"/>
        </row>
        <row r="494">
          <cell r="A494" t="str">
            <v>D0621003</v>
          </cell>
          <cell r="B494" t="str">
            <v>Absence Control (NWC-R1)</v>
          </cell>
          <cell r="C494" t="str">
            <v>2.00%</v>
          </cell>
          <cell r="D494">
            <v>3.78E-2</v>
          </cell>
          <cell r="E494">
            <v>1.6199999999999999E-2</v>
          </cell>
          <cell r="F494">
            <v>1.0200000000000001E-2</v>
          </cell>
          <cell r="G494">
            <v>1.8700000000000001E-2</v>
          </cell>
          <cell r="H494">
            <v>4.7000000000000002E-3</v>
          </cell>
          <cell r="I494">
            <v>8.0000000000000004E-4</v>
          </cell>
          <cell r="J494">
            <v>5.1000000000000004E-3</v>
          </cell>
          <cell r="K494"/>
          <cell r="L494"/>
          <cell r="M494"/>
          <cell r="N494"/>
          <cell r="O494"/>
          <cell r="Q494">
            <v>3.78E-2</v>
          </cell>
          <cell r="R494">
            <v>2.8299999999999999E-2</v>
          </cell>
          <cell r="S494">
            <v>2.2100000000000002E-2</v>
          </cell>
          <cell r="T494">
            <v>2.1299999999999999E-2</v>
          </cell>
          <cell r="U494">
            <v>1.8100000000000002E-2</v>
          </cell>
          <cell r="V494">
            <v>1.52E-2</v>
          </cell>
          <cell r="W494">
            <v>1.37E-2</v>
          </cell>
          <cell r="X494"/>
          <cell r="Y494"/>
          <cell r="Z494"/>
          <cell r="AA494"/>
          <cell r="AB494"/>
        </row>
        <row r="495">
          <cell r="A495" t="str">
            <v>D0622003</v>
          </cell>
          <cell r="B495" t="str">
            <v>Absence Control (NWC-R2)</v>
          </cell>
          <cell r="C495" t="str">
            <v>2.00%</v>
          </cell>
          <cell r="D495">
            <v>2.98E-2</v>
          </cell>
          <cell r="E495">
            <v>6.4999999999999997E-3</v>
          </cell>
          <cell r="F495">
            <v>7.3000000000000001E-3</v>
          </cell>
          <cell r="G495">
            <v>8.5000000000000006E-3</v>
          </cell>
          <cell r="H495">
            <v>4.7999999999999996E-3</v>
          </cell>
          <cell r="I495">
            <v>1.12E-2</v>
          </cell>
          <cell r="J495">
            <v>1.2999999999999999E-2</v>
          </cell>
          <cell r="K495"/>
          <cell r="L495"/>
          <cell r="M495"/>
          <cell r="N495"/>
          <cell r="O495"/>
          <cell r="Q495">
            <v>2.98E-2</v>
          </cell>
          <cell r="R495">
            <v>1.95E-2</v>
          </cell>
          <cell r="S495">
            <v>1.5299999999999999E-2</v>
          </cell>
          <cell r="T495">
            <v>1.37E-2</v>
          </cell>
          <cell r="U495">
            <v>1.2E-2</v>
          </cell>
          <cell r="V495">
            <v>1.18E-2</v>
          </cell>
          <cell r="W495">
            <v>1.2E-2</v>
          </cell>
          <cell r="X495"/>
          <cell r="Y495"/>
          <cell r="Z495"/>
          <cell r="AA495"/>
          <cell r="AB495"/>
        </row>
        <row r="496">
          <cell r="A496" t="str">
            <v>D0623003</v>
          </cell>
          <cell r="B496" t="str">
            <v>Absence Control (NWC-R3)</v>
          </cell>
          <cell r="C496" t="str">
            <v>2.00%</v>
          </cell>
          <cell r="D496">
            <v>2.4899999999999999E-2</v>
          </cell>
          <cell r="E496">
            <v>1.54E-2</v>
          </cell>
          <cell r="F496">
            <v>1.18E-2</v>
          </cell>
          <cell r="G496">
            <v>1.4200000000000001E-2</v>
          </cell>
          <cell r="H496">
            <v>1.37E-2</v>
          </cell>
          <cell r="I496">
            <v>1.7000000000000001E-2</v>
          </cell>
          <cell r="J496">
            <v>1.7100000000000001E-2</v>
          </cell>
          <cell r="K496"/>
          <cell r="L496"/>
          <cell r="M496"/>
          <cell r="N496"/>
          <cell r="O496"/>
          <cell r="Q496">
            <v>2.4899999999999999E-2</v>
          </cell>
          <cell r="R496">
            <v>2.06E-2</v>
          </cell>
          <cell r="S496">
            <v>1.7600000000000001E-2</v>
          </cell>
          <cell r="T496">
            <v>1.6799999999999999E-2</v>
          </cell>
          <cell r="U496">
            <v>1.6199999999999999E-2</v>
          </cell>
          <cell r="V496">
            <v>1.6299999999999999E-2</v>
          </cell>
          <cell r="W496">
            <v>1.6500000000000001E-2</v>
          </cell>
          <cell r="X496"/>
          <cell r="Y496"/>
          <cell r="Z496"/>
          <cell r="AA496"/>
          <cell r="AB496"/>
        </row>
        <row r="497">
          <cell r="A497" t="str">
            <v>D0624003</v>
          </cell>
          <cell r="B497" t="str">
            <v>Absence Control (NWC-R4)</v>
          </cell>
          <cell r="C497" t="str">
            <v>2.00%</v>
          </cell>
          <cell r="D497">
            <v>2.0899999999999998E-2</v>
          </cell>
          <cell r="E497">
            <v>1.7000000000000001E-2</v>
          </cell>
          <cell r="F497">
            <v>7.3000000000000001E-3</v>
          </cell>
          <cell r="G497">
            <v>1.66E-2</v>
          </cell>
          <cell r="H497">
            <v>7.7000000000000002E-3</v>
          </cell>
          <cell r="I497">
            <v>1.03E-2</v>
          </cell>
          <cell r="J497">
            <v>1.17E-2</v>
          </cell>
          <cell r="K497"/>
          <cell r="L497"/>
          <cell r="M497"/>
          <cell r="N497"/>
          <cell r="O497"/>
          <cell r="Q497">
            <v>2.0899999999999998E-2</v>
          </cell>
          <cell r="R497">
            <v>1.9199999999999998E-2</v>
          </cell>
          <cell r="S497">
            <v>1.5100000000000001E-2</v>
          </cell>
          <cell r="T497">
            <v>1.54E-2</v>
          </cell>
          <cell r="U497">
            <v>1.3899999999999999E-2</v>
          </cell>
          <cell r="V497">
            <v>1.3299999999999999E-2</v>
          </cell>
          <cell r="W497">
            <v>1.2999999999999999E-2</v>
          </cell>
          <cell r="X497"/>
          <cell r="Y497"/>
          <cell r="Z497"/>
          <cell r="AA497"/>
          <cell r="AB497"/>
        </row>
        <row r="498">
          <cell r="A498" t="str">
            <v>D0625003</v>
          </cell>
          <cell r="B498" t="str">
            <v>Absence Control (NWC-R5)</v>
          </cell>
          <cell r="C498" t="str">
            <v>2.00%</v>
          </cell>
          <cell r="D498">
            <v>7.4000000000000003E-3</v>
          </cell>
          <cell r="E498">
            <v>1.2999999999999999E-3</v>
          </cell>
          <cell r="F498" t="str">
            <v>-</v>
          </cell>
          <cell r="G498" t="str">
            <v>-</v>
          </cell>
          <cell r="H498" t="str">
            <v>-</v>
          </cell>
          <cell r="I498" t="str">
            <v>-</v>
          </cell>
          <cell r="J498">
            <v>7.4999999999999997E-3</v>
          </cell>
          <cell r="K498"/>
          <cell r="L498"/>
          <cell r="M498"/>
          <cell r="N498"/>
          <cell r="O498"/>
          <cell r="Q498">
            <v>7.4000000000000003E-3</v>
          </cell>
          <cell r="R498">
            <v>4.7000000000000002E-3</v>
          </cell>
          <cell r="S498">
            <v>3.0999999999999999E-3</v>
          </cell>
          <cell r="T498">
            <v>2.3E-3</v>
          </cell>
          <cell r="U498">
            <v>1.9E-3</v>
          </cell>
          <cell r="V498">
            <v>1.6000000000000001E-3</v>
          </cell>
          <cell r="W498">
            <v>2.5000000000000001E-3</v>
          </cell>
          <cell r="X498"/>
          <cell r="Y498"/>
          <cell r="Z498"/>
          <cell r="AA498"/>
          <cell r="AB498"/>
        </row>
        <row r="499">
          <cell r="A499" t="str">
            <v>D0630002</v>
          </cell>
          <cell r="B499" t="str">
            <v>Absence Control (BSA)</v>
          </cell>
          <cell r="C499" t="str">
            <v>2.00%</v>
          </cell>
          <cell r="D499">
            <v>1.4500000000000001E-2</v>
          </cell>
          <cell r="E499">
            <v>1.32E-2</v>
          </cell>
          <cell r="F499">
            <v>9.1000000000000004E-3</v>
          </cell>
          <cell r="G499">
            <v>7.6E-3</v>
          </cell>
          <cell r="H499">
            <v>5.0000000000000001E-3</v>
          </cell>
          <cell r="I499">
            <v>5.7000000000000002E-3</v>
          </cell>
          <cell r="J499">
            <v>7.1000000000000004E-3</v>
          </cell>
          <cell r="K499"/>
          <cell r="L499"/>
          <cell r="M499"/>
          <cell r="N499"/>
          <cell r="O499"/>
          <cell r="Q499">
            <v>1.4500000000000001E-2</v>
          </cell>
          <cell r="R499">
            <v>1.3899999999999999E-2</v>
          </cell>
          <cell r="S499">
            <v>1.2200000000000001E-2</v>
          </cell>
          <cell r="T499">
            <v>1.12E-2</v>
          </cell>
          <cell r="U499">
            <v>9.9000000000000008E-3</v>
          </cell>
          <cell r="V499">
            <v>9.1999999999999998E-3</v>
          </cell>
          <cell r="W499">
            <v>8.8000000000000005E-3</v>
          </cell>
          <cell r="X499"/>
          <cell r="Y499"/>
          <cell r="Z499"/>
          <cell r="AA499"/>
          <cell r="AB499"/>
        </row>
        <row r="500">
          <cell r="A500" t="str">
            <v>D0631003</v>
          </cell>
          <cell r="B500" t="str">
            <v>Absence Control (Region 1)</v>
          </cell>
          <cell r="C500" t="str">
            <v>2.00%</v>
          </cell>
          <cell r="D500">
            <v>1.3100000000000001E-2</v>
          </cell>
          <cell r="E500">
            <v>1.2E-2</v>
          </cell>
          <cell r="F500">
            <v>9.5999999999999992E-3</v>
          </cell>
          <cell r="G500">
            <v>6.8999999999999999E-3</v>
          </cell>
          <cell r="H500">
            <v>4.1999999999999997E-3</v>
          </cell>
          <cell r="I500">
            <v>7.7999999999999996E-3</v>
          </cell>
          <cell r="J500">
            <v>8.0000000000000002E-3</v>
          </cell>
          <cell r="K500"/>
          <cell r="L500"/>
          <cell r="M500"/>
          <cell r="N500"/>
          <cell r="O500"/>
          <cell r="Q500">
            <v>1.3100000000000001E-2</v>
          </cell>
          <cell r="R500">
            <v>1.26E-2</v>
          </cell>
          <cell r="S500">
            <v>1.1599999999999999E-2</v>
          </cell>
          <cell r="T500">
            <v>1.0500000000000001E-2</v>
          </cell>
          <cell r="U500">
            <v>9.2999999999999992E-3</v>
          </cell>
          <cell r="V500">
            <v>8.9999999999999993E-3</v>
          </cell>
          <cell r="W500">
            <v>8.8999999999999999E-3</v>
          </cell>
          <cell r="X500"/>
          <cell r="Y500"/>
          <cell r="Z500"/>
          <cell r="AA500"/>
          <cell r="AB500"/>
        </row>
        <row r="501">
          <cell r="A501" t="str">
            <v>D0631104</v>
          </cell>
          <cell r="B501" t="str">
            <v>Absence Control (ASD)</v>
          </cell>
          <cell r="C501" t="str">
            <v>2.00%</v>
          </cell>
          <cell r="D501">
            <v>6.3E-3</v>
          </cell>
          <cell r="E501">
            <v>8.0000000000000002E-3</v>
          </cell>
          <cell r="F501">
            <v>8.9999999999999993E-3</v>
          </cell>
          <cell r="G501">
            <v>5.1999999999999998E-3</v>
          </cell>
          <cell r="H501">
            <v>3.8999999999999998E-3</v>
          </cell>
          <cell r="I501">
            <v>7.3000000000000001E-3</v>
          </cell>
          <cell r="J501">
            <v>6.7999999999999996E-3</v>
          </cell>
          <cell r="K501"/>
          <cell r="L501"/>
          <cell r="M501"/>
          <cell r="N501"/>
          <cell r="O501"/>
          <cell r="Q501">
            <v>6.3E-3</v>
          </cell>
          <cell r="R501">
            <v>7.1000000000000004E-3</v>
          </cell>
          <cell r="S501">
            <v>7.7000000000000002E-3</v>
          </cell>
          <cell r="T501">
            <v>7.1999999999999998E-3</v>
          </cell>
          <cell r="U501">
            <v>6.6E-3</v>
          </cell>
          <cell r="V501">
            <v>6.7000000000000002E-3</v>
          </cell>
          <cell r="W501">
            <v>6.7000000000000002E-3</v>
          </cell>
          <cell r="X501"/>
          <cell r="Y501"/>
          <cell r="Z501"/>
          <cell r="AA501"/>
          <cell r="AB501"/>
        </row>
        <row r="502">
          <cell r="A502" t="str">
            <v>D0631204</v>
          </cell>
          <cell r="B502" t="str">
            <v>Absence Control (KKM)</v>
          </cell>
          <cell r="C502" t="str">
            <v>2.00%</v>
          </cell>
          <cell r="D502">
            <v>2.6700000000000002E-2</v>
          </cell>
          <cell r="E502">
            <v>1.24E-2</v>
          </cell>
          <cell r="F502">
            <v>2.3E-3</v>
          </cell>
          <cell r="G502">
            <v>1.09E-2</v>
          </cell>
          <cell r="H502">
            <v>5.1000000000000004E-3</v>
          </cell>
          <cell r="I502">
            <v>2.6599999999999999E-2</v>
          </cell>
          <cell r="J502">
            <v>2.2200000000000001E-2</v>
          </cell>
          <cell r="K502"/>
          <cell r="L502"/>
          <cell r="M502"/>
          <cell r="N502"/>
          <cell r="O502"/>
          <cell r="Q502">
            <v>2.6700000000000002E-2</v>
          </cell>
          <cell r="R502">
            <v>2.0299999999999999E-2</v>
          </cell>
          <cell r="S502">
            <v>1.41E-2</v>
          </cell>
          <cell r="T502">
            <v>1.34E-2</v>
          </cell>
          <cell r="U502">
            <v>1.18E-2</v>
          </cell>
          <cell r="V502">
            <v>1.43E-2</v>
          </cell>
          <cell r="W502">
            <v>1.5599999999999999E-2</v>
          </cell>
          <cell r="X502"/>
          <cell r="Y502"/>
          <cell r="Z502"/>
          <cell r="AA502"/>
          <cell r="AB502"/>
        </row>
        <row r="503">
          <cell r="A503" t="str">
            <v>D0631304</v>
          </cell>
          <cell r="B503" t="str">
            <v>Absence Control (PNC)</v>
          </cell>
          <cell r="C503" t="str">
            <v>2.00%</v>
          </cell>
          <cell r="D503">
            <v>8.5000000000000006E-3</v>
          </cell>
          <cell r="E503">
            <v>1.46E-2</v>
          </cell>
          <cell r="F503">
            <v>1.6799999999999999E-2</v>
          </cell>
          <cell r="G503" t="str">
            <v>-</v>
          </cell>
          <cell r="H503">
            <v>7.7999999999999996E-3</v>
          </cell>
          <cell r="I503">
            <v>7.4999999999999997E-3</v>
          </cell>
          <cell r="J503">
            <v>6.7999999999999996E-3</v>
          </cell>
          <cell r="K503"/>
          <cell r="L503"/>
          <cell r="M503"/>
          <cell r="N503"/>
          <cell r="O503"/>
          <cell r="Q503">
            <v>8.5000000000000006E-3</v>
          </cell>
          <cell r="R503">
            <v>1.1299999999999999E-2</v>
          </cell>
          <cell r="S503">
            <v>1.32E-2</v>
          </cell>
          <cell r="T503">
            <v>1.01E-2</v>
          </cell>
          <cell r="U503">
            <v>9.5999999999999992E-3</v>
          </cell>
          <cell r="V503">
            <v>9.2999999999999992E-3</v>
          </cell>
          <cell r="W503">
            <v>8.8999999999999999E-3</v>
          </cell>
          <cell r="X503"/>
          <cell r="Y503"/>
          <cell r="Z503"/>
          <cell r="AA503"/>
          <cell r="AB503"/>
        </row>
        <row r="504">
          <cell r="A504" t="str">
            <v>D0631404</v>
          </cell>
          <cell r="B504" t="str">
            <v>Absence Control (PYT)</v>
          </cell>
          <cell r="C504" t="str">
            <v>2.00%</v>
          </cell>
          <cell r="D504">
            <v>1.7500000000000002E-2</v>
          </cell>
          <cell r="E504">
            <v>1.83E-2</v>
          </cell>
          <cell r="F504">
            <v>1.0999999999999999E-2</v>
          </cell>
          <cell r="G504">
            <v>1.2500000000000001E-2</v>
          </cell>
          <cell r="H504">
            <v>1.04E-2</v>
          </cell>
          <cell r="I504">
            <v>5.7999999999999996E-3</v>
          </cell>
          <cell r="J504">
            <v>5.4999999999999997E-3</v>
          </cell>
          <cell r="K504"/>
          <cell r="L504"/>
          <cell r="M504"/>
          <cell r="N504"/>
          <cell r="O504"/>
          <cell r="Q504">
            <v>1.7500000000000002E-2</v>
          </cell>
          <cell r="R504">
            <v>1.7899999999999999E-2</v>
          </cell>
          <cell r="S504">
            <v>1.55E-2</v>
          </cell>
          <cell r="T504">
            <v>1.4800000000000001E-2</v>
          </cell>
          <cell r="U504">
            <v>1.4E-2</v>
          </cell>
          <cell r="V504">
            <v>1.26E-2</v>
          </cell>
          <cell r="W504">
            <v>1.15E-2</v>
          </cell>
          <cell r="X504"/>
          <cell r="Y504"/>
          <cell r="Z504"/>
          <cell r="AA504"/>
          <cell r="AB504"/>
        </row>
        <row r="505">
          <cell r="A505" t="str">
            <v>D0631504</v>
          </cell>
          <cell r="B505" t="str">
            <v>Absence Control (SKW)</v>
          </cell>
          <cell r="C505" t="str">
            <v>2.00%</v>
          </cell>
          <cell r="D505">
            <v>3.7000000000000002E-3</v>
          </cell>
          <cell r="E505">
            <v>9.1000000000000004E-3</v>
          </cell>
          <cell r="F505">
            <v>2.5999999999999999E-3</v>
          </cell>
          <cell r="G505">
            <v>8.6E-3</v>
          </cell>
          <cell r="H505">
            <v>2.8E-3</v>
          </cell>
          <cell r="I505">
            <v>7.7999999999999996E-3</v>
          </cell>
          <cell r="J505">
            <v>2.3999999999999998E-3</v>
          </cell>
          <cell r="K505"/>
          <cell r="L505"/>
          <cell r="M505"/>
          <cell r="N505"/>
          <cell r="O505"/>
          <cell r="Q505">
            <v>3.7000000000000002E-3</v>
          </cell>
          <cell r="R505">
            <v>6.1999999999999998E-3</v>
          </cell>
          <cell r="S505">
            <v>4.8999999999999998E-3</v>
          </cell>
          <cell r="T505">
            <v>5.7999999999999996E-3</v>
          </cell>
          <cell r="U505">
            <v>5.1999999999999998E-3</v>
          </cell>
          <cell r="V505">
            <v>5.5999999999999999E-3</v>
          </cell>
          <cell r="W505">
            <v>5.1000000000000004E-3</v>
          </cell>
          <cell r="X505"/>
          <cell r="Y505"/>
          <cell r="Z505"/>
          <cell r="AA505"/>
          <cell r="AB505"/>
        </row>
        <row r="506">
          <cell r="A506" t="str">
            <v>D0631604</v>
          </cell>
          <cell r="B506" t="str">
            <v>Absence Control (SRW)</v>
          </cell>
          <cell r="C506" t="str">
            <v>2.00%</v>
          </cell>
          <cell r="D506">
            <v>2.46E-2</v>
          </cell>
          <cell r="E506">
            <v>2.0299999999999999E-2</v>
          </cell>
          <cell r="F506">
            <v>1.1599999999999999E-2</v>
          </cell>
          <cell r="G506" t="str">
            <v>-</v>
          </cell>
          <cell r="H506">
            <v>4.5999999999999999E-3</v>
          </cell>
          <cell r="I506">
            <v>3.0000000000000001E-3</v>
          </cell>
          <cell r="J506">
            <v>0</v>
          </cell>
          <cell r="K506"/>
          <cell r="L506"/>
          <cell r="M506"/>
          <cell r="N506"/>
          <cell r="O506"/>
          <cell r="Q506">
            <v>2.46E-2</v>
          </cell>
          <cell r="R506">
            <v>2.2700000000000001E-2</v>
          </cell>
          <cell r="S506">
            <v>1.8800000000000001E-2</v>
          </cell>
          <cell r="T506">
            <v>1.4500000000000001E-2</v>
          </cell>
          <cell r="U506">
            <v>1.2500000000000001E-2</v>
          </cell>
          <cell r="V506">
            <v>1.09E-2</v>
          </cell>
          <cell r="W506">
            <v>9.1999999999999998E-3</v>
          </cell>
          <cell r="X506"/>
          <cell r="Y506"/>
          <cell r="Z506"/>
          <cell r="AA506"/>
          <cell r="AB506"/>
        </row>
        <row r="507">
          <cell r="A507" t="str">
            <v>D0631704</v>
          </cell>
          <cell r="B507" t="str">
            <v>Absence Control (STD)</v>
          </cell>
          <cell r="C507" t="str">
            <v>2.00%</v>
          </cell>
          <cell r="D507">
            <v>2.12E-2</v>
          </cell>
          <cell r="E507">
            <v>1.37E-2</v>
          </cell>
          <cell r="F507">
            <v>8.8000000000000005E-3</v>
          </cell>
          <cell r="G507">
            <v>3.5000000000000001E-3</v>
          </cell>
          <cell r="H507" t="str">
            <v>-</v>
          </cell>
          <cell r="I507">
            <v>2.8999999999999998E-3</v>
          </cell>
          <cell r="J507">
            <v>2.1000000000000001E-2</v>
          </cell>
          <cell r="K507"/>
          <cell r="L507"/>
          <cell r="M507"/>
          <cell r="N507"/>
          <cell r="O507"/>
          <cell r="Q507">
            <v>2.12E-2</v>
          </cell>
          <cell r="R507">
            <v>1.78E-2</v>
          </cell>
          <cell r="S507">
            <v>1.47E-2</v>
          </cell>
          <cell r="T507">
            <v>1.2200000000000001E-2</v>
          </cell>
          <cell r="U507">
            <v>9.7000000000000003E-3</v>
          </cell>
          <cell r="V507">
            <v>8.5000000000000006E-3</v>
          </cell>
          <cell r="W507">
            <v>1.0500000000000001E-2</v>
          </cell>
          <cell r="X507"/>
          <cell r="Y507"/>
          <cell r="Z507"/>
          <cell r="AA507"/>
          <cell r="AB507"/>
        </row>
        <row r="508">
          <cell r="A508" t="str">
            <v>D0631804</v>
          </cell>
          <cell r="B508" t="str">
            <v>Absence Control (TMM)</v>
          </cell>
          <cell r="C508" t="str">
            <v>2.00%</v>
          </cell>
          <cell r="D508">
            <v>8.0999999999999996E-3</v>
          </cell>
          <cell r="E508">
            <v>2.8999999999999998E-3</v>
          </cell>
          <cell r="F508">
            <v>7.4000000000000003E-3</v>
          </cell>
          <cell r="G508">
            <v>2.35E-2</v>
          </cell>
          <cell r="H508">
            <v>3.0000000000000001E-3</v>
          </cell>
          <cell r="I508">
            <v>5.1000000000000004E-3</v>
          </cell>
          <cell r="J508">
            <v>8.3000000000000001E-3</v>
          </cell>
          <cell r="K508"/>
          <cell r="L508"/>
          <cell r="M508"/>
          <cell r="N508"/>
          <cell r="O508"/>
          <cell r="Q508">
            <v>8.0999999999999996E-3</v>
          </cell>
          <cell r="R508">
            <v>5.7999999999999996E-3</v>
          </cell>
          <cell r="S508">
            <v>6.3E-3</v>
          </cell>
          <cell r="T508">
            <v>1.01E-2</v>
          </cell>
          <cell r="U508">
            <v>8.8999999999999999E-3</v>
          </cell>
          <cell r="V508">
            <v>8.2000000000000007E-3</v>
          </cell>
          <cell r="W508">
            <v>8.2000000000000007E-3</v>
          </cell>
          <cell r="X508"/>
          <cell r="Y508"/>
          <cell r="Z508"/>
          <cell r="AA508"/>
          <cell r="AB508"/>
        </row>
        <row r="509">
          <cell r="A509" t="str">
            <v>D0631904</v>
          </cell>
          <cell r="B509" t="str">
            <v>Absence Control (TDN 1)</v>
          </cell>
          <cell r="C509" t="str">
            <v>2.00%</v>
          </cell>
          <cell r="D509">
            <v>8.6999999999999994E-3</v>
          </cell>
          <cell r="E509">
            <v>9.9000000000000008E-3</v>
          </cell>
          <cell r="F509">
            <v>1.2999999999999999E-2</v>
          </cell>
          <cell r="G509">
            <v>2.8999999999999998E-3</v>
          </cell>
          <cell r="H509" t="str">
            <v>-</v>
          </cell>
          <cell r="I509">
            <v>4.1999999999999997E-3</v>
          </cell>
          <cell r="J509">
            <v>2.7000000000000001E-3</v>
          </cell>
          <cell r="K509"/>
          <cell r="L509"/>
          <cell r="M509"/>
          <cell r="N509"/>
          <cell r="O509"/>
          <cell r="Q509">
            <v>8.6999999999999994E-3</v>
          </cell>
          <cell r="R509">
            <v>9.2999999999999992E-3</v>
          </cell>
          <cell r="S509">
            <v>1.06E-2</v>
          </cell>
          <cell r="T509">
            <v>8.8000000000000005E-3</v>
          </cell>
          <cell r="U509">
            <v>7.0000000000000001E-3</v>
          </cell>
          <cell r="V509">
            <v>6.6E-3</v>
          </cell>
          <cell r="W509">
            <v>6.0000000000000001E-3</v>
          </cell>
          <cell r="X509"/>
          <cell r="Y509"/>
          <cell r="Z509"/>
          <cell r="AA509"/>
          <cell r="AB509"/>
        </row>
        <row r="510">
          <cell r="A510" t="str">
            <v>D0632003</v>
          </cell>
          <cell r="B510" t="str">
            <v>Absence Control (Region 2)</v>
          </cell>
          <cell r="C510" t="str">
            <v>2.00%</v>
          </cell>
          <cell r="D510">
            <v>1.8200000000000001E-2</v>
          </cell>
          <cell r="E510">
            <v>1.26E-2</v>
          </cell>
          <cell r="F510">
            <v>7.7999999999999996E-3</v>
          </cell>
          <cell r="G510">
            <v>6.7999999999999996E-3</v>
          </cell>
          <cell r="H510">
            <v>8.8999999999999999E-3</v>
          </cell>
          <cell r="I510">
            <v>4.7999999999999996E-3</v>
          </cell>
          <cell r="J510">
            <v>4.3E-3</v>
          </cell>
          <cell r="K510"/>
          <cell r="L510"/>
          <cell r="M510"/>
          <cell r="N510"/>
          <cell r="O510"/>
          <cell r="Q510">
            <v>1.8200000000000001E-2</v>
          </cell>
          <cell r="R510">
            <v>1.5699999999999999E-2</v>
          </cell>
          <cell r="S510">
            <v>1.2999999999999999E-2</v>
          </cell>
          <cell r="T510">
            <v>1.1599999999999999E-2</v>
          </cell>
          <cell r="U510">
            <v>1.0999999999999999E-2</v>
          </cell>
          <cell r="V510">
            <v>9.9000000000000008E-3</v>
          </cell>
          <cell r="W510">
            <v>8.9999999999999993E-3</v>
          </cell>
          <cell r="X510"/>
          <cell r="Y510"/>
          <cell r="Z510"/>
          <cell r="AA510"/>
          <cell r="AB510"/>
        </row>
        <row r="511">
          <cell r="A511" t="str">
            <v>D0632104</v>
          </cell>
          <cell r="B511" t="str">
            <v>Absence Control (BNA)</v>
          </cell>
          <cell r="C511" t="str">
            <v>2.00%</v>
          </cell>
          <cell r="D511">
            <v>1.9E-2</v>
          </cell>
          <cell r="E511">
            <v>1.1900000000000001E-2</v>
          </cell>
          <cell r="F511">
            <v>1.6999999999999999E-3</v>
          </cell>
          <cell r="G511" t="str">
            <v>-</v>
          </cell>
          <cell r="H511">
            <v>4.7999999999999996E-3</v>
          </cell>
          <cell r="I511">
            <v>2.8999999999999998E-3</v>
          </cell>
          <cell r="J511">
            <v>6.1000000000000004E-3</v>
          </cell>
          <cell r="K511"/>
          <cell r="L511"/>
          <cell r="M511"/>
          <cell r="N511"/>
          <cell r="O511"/>
          <cell r="Q511">
            <v>1.9E-2</v>
          </cell>
          <cell r="R511">
            <v>1.5800000000000002E-2</v>
          </cell>
          <cell r="S511">
            <v>1.0999999999999999E-2</v>
          </cell>
          <cell r="T511">
            <v>8.3999999999999995E-3</v>
          </cell>
          <cell r="U511">
            <v>7.6E-3</v>
          </cell>
          <cell r="V511">
            <v>6.7000000000000002E-3</v>
          </cell>
          <cell r="W511">
            <v>6.6E-3</v>
          </cell>
          <cell r="X511"/>
          <cell r="Y511"/>
          <cell r="Z511"/>
          <cell r="AA511"/>
          <cell r="AB511"/>
        </row>
        <row r="512">
          <cell r="A512" t="str">
            <v>D0632204</v>
          </cell>
          <cell r="B512" t="str">
            <v>Absence Control (BPL)</v>
          </cell>
          <cell r="C512" t="str">
            <v>2.00%</v>
          </cell>
          <cell r="D512">
            <v>1.09E-2</v>
          </cell>
          <cell r="E512">
            <v>8.6E-3</v>
          </cell>
          <cell r="F512">
            <v>6.4999999999999997E-3</v>
          </cell>
          <cell r="G512">
            <v>1.6299999999999999E-2</v>
          </cell>
          <cell r="H512">
            <v>5.3E-3</v>
          </cell>
          <cell r="I512">
            <v>9.7999999999999997E-3</v>
          </cell>
          <cell r="J512">
            <v>3.0999999999999999E-3</v>
          </cell>
          <cell r="K512"/>
          <cell r="L512"/>
          <cell r="M512"/>
          <cell r="N512"/>
          <cell r="O512"/>
          <cell r="Q512">
            <v>1.09E-2</v>
          </cell>
          <cell r="R512">
            <v>9.7999999999999997E-3</v>
          </cell>
          <cell r="S512">
            <v>8.6999999999999994E-3</v>
          </cell>
          <cell r="T512">
            <v>1.03E-2</v>
          </cell>
          <cell r="U512">
            <v>9.2999999999999992E-3</v>
          </cell>
          <cell r="V512">
            <v>9.4000000000000004E-3</v>
          </cell>
          <cell r="W512">
            <v>8.3999999999999995E-3</v>
          </cell>
          <cell r="X512"/>
          <cell r="Y512"/>
          <cell r="Z512"/>
          <cell r="AA512"/>
          <cell r="AB512"/>
        </row>
        <row r="513">
          <cell r="A513" t="str">
            <v>D0632304</v>
          </cell>
          <cell r="B513" t="str">
            <v>Absence Control (HAM)</v>
          </cell>
          <cell r="C513" t="str">
            <v>2.00%</v>
          </cell>
          <cell r="D513">
            <v>2.9399999999999999E-2</v>
          </cell>
          <cell r="E513">
            <v>3.7699999999999997E-2</v>
          </cell>
          <cell r="F513">
            <v>1.2800000000000001E-2</v>
          </cell>
          <cell r="G513">
            <v>7.1000000000000004E-3</v>
          </cell>
          <cell r="H513">
            <v>8.2000000000000007E-3</v>
          </cell>
          <cell r="I513">
            <v>1.12E-2</v>
          </cell>
          <cell r="J513">
            <v>8.3000000000000001E-3</v>
          </cell>
          <cell r="K513"/>
          <cell r="L513"/>
          <cell r="M513"/>
          <cell r="N513"/>
          <cell r="O513"/>
          <cell r="Q513">
            <v>2.9399999999999999E-2</v>
          </cell>
          <cell r="R513">
            <v>3.2899999999999999E-2</v>
          </cell>
          <cell r="S513">
            <v>2.6200000000000001E-2</v>
          </cell>
          <cell r="T513">
            <v>2.1700000000000001E-2</v>
          </cell>
          <cell r="U513">
            <v>1.89E-2</v>
          </cell>
          <cell r="V513">
            <v>1.7399999999999999E-2</v>
          </cell>
          <cell r="W513">
            <v>1.5800000000000002E-2</v>
          </cell>
          <cell r="X513"/>
          <cell r="Y513"/>
          <cell r="Z513"/>
          <cell r="AA513"/>
          <cell r="AB513"/>
        </row>
        <row r="514">
          <cell r="A514" t="str">
            <v>D0632404</v>
          </cell>
          <cell r="B514" t="str">
            <v>Absence Control (ONT)</v>
          </cell>
          <cell r="C514" t="str">
            <v>2.00%</v>
          </cell>
          <cell r="D514">
            <v>1.14E-2</v>
          </cell>
          <cell r="E514">
            <v>4.7999999999999996E-3</v>
          </cell>
          <cell r="F514">
            <v>6.1000000000000004E-3</v>
          </cell>
          <cell r="G514">
            <v>1.14E-2</v>
          </cell>
          <cell r="H514">
            <v>1.04E-2</v>
          </cell>
          <cell r="I514">
            <v>9.7000000000000003E-3</v>
          </cell>
          <cell r="J514">
            <v>7.1000000000000004E-3</v>
          </cell>
          <cell r="K514"/>
          <cell r="L514"/>
          <cell r="M514"/>
          <cell r="N514"/>
          <cell r="O514"/>
          <cell r="Q514">
            <v>1.14E-2</v>
          </cell>
          <cell r="R514">
            <v>8.5000000000000006E-3</v>
          </cell>
          <cell r="S514">
            <v>7.7000000000000002E-3</v>
          </cell>
          <cell r="T514">
            <v>8.5000000000000006E-3</v>
          </cell>
          <cell r="U514">
            <v>8.8999999999999999E-3</v>
          </cell>
          <cell r="V514">
            <v>9.1000000000000004E-3</v>
          </cell>
          <cell r="W514">
            <v>8.6999999999999994E-3</v>
          </cell>
          <cell r="X514"/>
          <cell r="Y514"/>
          <cell r="Z514"/>
          <cell r="AA514"/>
          <cell r="AB514"/>
        </row>
        <row r="515">
          <cell r="A515" t="str">
            <v>D0632504</v>
          </cell>
          <cell r="B515" t="str">
            <v>Absence Control (PSP)</v>
          </cell>
          <cell r="C515" t="str">
            <v>2.00%</v>
          </cell>
          <cell r="D515">
            <v>6.8999999999999999E-3</v>
          </cell>
          <cell r="E515">
            <v>4.3E-3</v>
          </cell>
          <cell r="F515">
            <v>3.7000000000000002E-3</v>
          </cell>
          <cell r="G515" t="str">
            <v>-</v>
          </cell>
          <cell r="H515" t="str">
            <v>-</v>
          </cell>
          <cell r="I515" t="str">
            <v>-</v>
          </cell>
          <cell r="J515">
            <v>0</v>
          </cell>
          <cell r="K515"/>
          <cell r="L515"/>
          <cell r="M515"/>
          <cell r="N515"/>
          <cell r="O515"/>
          <cell r="Q515">
            <v>6.8999999999999999E-3</v>
          </cell>
          <cell r="R515">
            <v>5.7000000000000002E-3</v>
          </cell>
          <cell r="S515">
            <v>5.0000000000000001E-3</v>
          </cell>
          <cell r="T515">
            <v>3.8E-3</v>
          </cell>
          <cell r="U515">
            <v>3.0999999999999999E-3</v>
          </cell>
          <cell r="V515">
            <v>2.5000000000000001E-3</v>
          </cell>
          <cell r="W515">
            <v>2.0999999999999999E-3</v>
          </cell>
          <cell r="X515"/>
          <cell r="Y515"/>
          <cell r="Z515"/>
          <cell r="AA515"/>
          <cell r="AB515"/>
        </row>
        <row r="516">
          <cell r="A516" t="str">
            <v>D0632604</v>
          </cell>
          <cell r="B516" t="str">
            <v>Absence Control (SPK)</v>
          </cell>
          <cell r="C516" t="str">
            <v>2.00%</v>
          </cell>
          <cell r="D516">
            <v>1.5299999999999999E-2</v>
          </cell>
          <cell r="E516" t="str">
            <v>-</v>
          </cell>
          <cell r="F516" t="str">
            <v>-</v>
          </cell>
          <cell r="G516" t="str">
            <v>-</v>
          </cell>
          <cell r="H516">
            <v>4.2299999999999997E-2</v>
          </cell>
          <cell r="I516" t="str">
            <v>-</v>
          </cell>
          <cell r="J516">
            <v>4.7000000000000002E-3</v>
          </cell>
          <cell r="K516"/>
          <cell r="L516"/>
          <cell r="M516"/>
          <cell r="N516"/>
          <cell r="O516"/>
          <cell r="Q516">
            <v>1.5299999999999999E-2</v>
          </cell>
          <cell r="R516" t="str">
            <v>-</v>
          </cell>
          <cell r="S516">
            <v>5.5999999999999999E-3</v>
          </cell>
          <cell r="T516">
            <v>4.3E-3</v>
          </cell>
          <cell r="U516">
            <v>1.24E-2</v>
          </cell>
          <cell r="V516">
            <v>1.0200000000000001E-2</v>
          </cell>
          <cell r="W516">
            <v>9.2999999999999992E-3</v>
          </cell>
          <cell r="X516"/>
          <cell r="Y516"/>
          <cell r="Z516"/>
          <cell r="AA516"/>
          <cell r="AB516"/>
        </row>
        <row r="517">
          <cell r="A517" t="str">
            <v>D0632904</v>
          </cell>
          <cell r="B517" t="str">
            <v>Absence Control (TDN 2)</v>
          </cell>
          <cell r="C517" t="str">
            <v>2.00%</v>
          </cell>
          <cell r="D517">
            <v>3.4599999999999999E-2</v>
          </cell>
          <cell r="E517">
            <v>2.3199999999999998E-2</v>
          </cell>
          <cell r="F517">
            <v>1.8700000000000001E-2</v>
          </cell>
          <cell r="G517">
            <v>1.41E-2</v>
          </cell>
          <cell r="H517">
            <v>2.5000000000000001E-3</v>
          </cell>
          <cell r="I517" t="str">
            <v>-</v>
          </cell>
          <cell r="J517">
            <v>0</v>
          </cell>
          <cell r="K517"/>
          <cell r="L517"/>
          <cell r="M517"/>
          <cell r="N517"/>
          <cell r="O517"/>
          <cell r="Q517">
            <v>3.4599999999999999E-2</v>
          </cell>
          <cell r="R517">
            <v>2.9499999999999998E-2</v>
          </cell>
          <cell r="S517">
            <v>2.58E-2</v>
          </cell>
          <cell r="T517">
            <v>2.3E-2</v>
          </cell>
          <cell r="U517">
            <v>1.89E-2</v>
          </cell>
          <cell r="V517">
            <v>1.5800000000000002E-2</v>
          </cell>
          <cell r="W517">
            <v>1.34E-2</v>
          </cell>
          <cell r="X517"/>
          <cell r="Y517"/>
          <cell r="Z517"/>
          <cell r="AA517"/>
          <cell r="AB517"/>
        </row>
        <row r="518">
          <cell r="A518" t="str">
            <v>D0633003</v>
          </cell>
          <cell r="B518" t="str">
            <v>Absence Control (Region 3)</v>
          </cell>
          <cell r="C518" t="str">
            <v>2.00%</v>
          </cell>
          <cell r="D518">
            <v>1.3100000000000001E-2</v>
          </cell>
          <cell r="E518">
            <v>1.34E-2</v>
          </cell>
          <cell r="F518">
            <v>6.7999999999999996E-3</v>
          </cell>
          <cell r="G518">
            <v>7.7000000000000002E-3</v>
          </cell>
          <cell r="H518">
            <v>3.2000000000000002E-3</v>
          </cell>
          <cell r="I518">
            <v>5.4999999999999997E-3</v>
          </cell>
          <cell r="J518">
            <v>6.4000000000000003E-3</v>
          </cell>
          <cell r="K518"/>
          <cell r="L518"/>
          <cell r="M518"/>
          <cell r="N518"/>
          <cell r="O518"/>
          <cell r="Q518">
            <v>1.3100000000000001E-2</v>
          </cell>
          <cell r="R518">
            <v>1.32E-2</v>
          </cell>
          <cell r="S518">
            <v>1.0999999999999999E-2</v>
          </cell>
          <cell r="T518">
            <v>1.03E-2</v>
          </cell>
          <cell r="U518">
            <v>8.8000000000000005E-3</v>
          </cell>
          <cell r="V518">
            <v>8.2000000000000007E-3</v>
          </cell>
          <cell r="W518">
            <v>7.9000000000000008E-3</v>
          </cell>
          <cell r="X518"/>
          <cell r="Y518"/>
          <cell r="Z518"/>
          <cell r="AA518"/>
          <cell r="AB518"/>
        </row>
        <row r="519">
          <cell r="A519" t="str">
            <v>D0633104</v>
          </cell>
          <cell r="B519" t="str">
            <v>Absence Control (BGC)</v>
          </cell>
          <cell r="C519" t="str">
            <v>2.00%</v>
          </cell>
          <cell r="D519">
            <v>1.09E-2</v>
          </cell>
          <cell r="E519">
            <v>1.15E-2</v>
          </cell>
          <cell r="F519">
            <v>7.7999999999999996E-3</v>
          </cell>
          <cell r="G519">
            <v>4.5999999999999999E-3</v>
          </cell>
          <cell r="H519">
            <v>4.0000000000000001E-3</v>
          </cell>
          <cell r="I519">
            <v>1.3299999999999999E-2</v>
          </cell>
          <cell r="J519">
            <v>1.9E-3</v>
          </cell>
          <cell r="K519"/>
          <cell r="L519"/>
          <cell r="M519"/>
          <cell r="N519"/>
          <cell r="O519"/>
          <cell r="Q519">
            <v>1.09E-2</v>
          </cell>
          <cell r="R519">
            <v>1.12E-2</v>
          </cell>
          <cell r="S519">
            <v>0.01</v>
          </cell>
          <cell r="T519">
            <v>8.8000000000000005E-3</v>
          </cell>
          <cell r="U519">
            <v>7.7999999999999996E-3</v>
          </cell>
          <cell r="V519">
            <v>8.6999999999999994E-3</v>
          </cell>
          <cell r="W519">
            <v>7.6E-3</v>
          </cell>
          <cell r="X519"/>
          <cell r="Y519"/>
          <cell r="Z519"/>
          <cell r="AA519"/>
          <cell r="AB519"/>
        </row>
        <row r="520">
          <cell r="A520" t="str">
            <v>D0633204</v>
          </cell>
          <cell r="B520" t="str">
            <v>Absence Control (DNM)</v>
          </cell>
          <cell r="C520" t="str">
            <v>2.00%</v>
          </cell>
          <cell r="D520">
            <v>7.9000000000000008E-3</v>
          </cell>
          <cell r="E520">
            <v>7.6E-3</v>
          </cell>
          <cell r="F520">
            <v>6.4999999999999997E-3</v>
          </cell>
          <cell r="G520">
            <v>1.5900000000000001E-2</v>
          </cell>
          <cell r="H520">
            <v>1.6000000000000001E-3</v>
          </cell>
          <cell r="I520">
            <v>5.1999999999999998E-3</v>
          </cell>
          <cell r="J520">
            <v>0</v>
          </cell>
          <cell r="K520"/>
          <cell r="L520"/>
          <cell r="M520"/>
          <cell r="N520"/>
          <cell r="O520"/>
          <cell r="Q520">
            <v>7.9000000000000008E-3</v>
          </cell>
          <cell r="R520">
            <v>7.7000000000000002E-3</v>
          </cell>
          <cell r="S520">
            <v>7.3000000000000001E-3</v>
          </cell>
          <cell r="T520">
            <v>9.4000000000000004E-3</v>
          </cell>
          <cell r="U520">
            <v>7.7000000000000002E-3</v>
          </cell>
          <cell r="V520">
            <v>7.1999999999999998E-3</v>
          </cell>
          <cell r="W520">
            <v>5.7999999999999996E-3</v>
          </cell>
          <cell r="X520"/>
          <cell r="Y520"/>
          <cell r="Z520"/>
          <cell r="AA520"/>
          <cell r="AB520"/>
        </row>
        <row r="521">
          <cell r="A521" t="str">
            <v>D0633304</v>
          </cell>
          <cell r="B521" t="str">
            <v>Absence Control (KGC)</v>
          </cell>
          <cell r="C521" t="str">
            <v>2.00%</v>
          </cell>
          <cell r="D521">
            <v>2.35E-2</v>
          </cell>
          <cell r="E521">
            <v>1.4999999999999999E-2</v>
          </cell>
          <cell r="F521">
            <v>1.18E-2</v>
          </cell>
          <cell r="G521">
            <v>1.3599999999999999E-2</v>
          </cell>
          <cell r="H521">
            <v>2E-3</v>
          </cell>
          <cell r="I521">
            <v>6.8999999999999999E-3</v>
          </cell>
          <cell r="J521">
            <v>8.0000000000000002E-3</v>
          </cell>
          <cell r="K521"/>
          <cell r="L521"/>
          <cell r="M521"/>
          <cell r="N521"/>
          <cell r="O521"/>
          <cell r="Q521">
            <v>2.35E-2</v>
          </cell>
          <cell r="R521">
            <v>1.9699999999999999E-2</v>
          </cell>
          <cell r="S521">
            <v>1.7000000000000001E-2</v>
          </cell>
          <cell r="T521">
            <v>1.6199999999999999E-2</v>
          </cell>
          <cell r="U521">
            <v>1.3299999999999999E-2</v>
          </cell>
          <cell r="V521">
            <v>1.2E-2</v>
          </cell>
          <cell r="W521">
            <v>1.1299999999999999E-2</v>
          </cell>
          <cell r="X521"/>
          <cell r="Y521"/>
          <cell r="Z521"/>
          <cell r="AA521"/>
          <cell r="AB521"/>
        </row>
        <row r="522">
          <cell r="A522" t="str">
            <v>D0633404</v>
          </cell>
          <cell r="B522" t="str">
            <v>Absence Control (LKS)</v>
          </cell>
          <cell r="C522" t="str">
            <v>2.00%</v>
          </cell>
          <cell r="D522">
            <v>2.6800000000000001E-2</v>
          </cell>
          <cell r="E522">
            <v>1.37E-2</v>
          </cell>
          <cell r="F522">
            <v>5.1000000000000004E-3</v>
          </cell>
          <cell r="G522">
            <v>1.4E-2</v>
          </cell>
          <cell r="H522">
            <v>6.3E-3</v>
          </cell>
          <cell r="I522" t="str">
            <v>-</v>
          </cell>
          <cell r="J522">
            <v>5.1999999999999998E-3</v>
          </cell>
          <cell r="K522"/>
          <cell r="L522"/>
          <cell r="M522"/>
          <cell r="N522"/>
          <cell r="O522"/>
          <cell r="Q522">
            <v>2.6800000000000001E-2</v>
          </cell>
          <cell r="R522">
            <v>2.1000000000000001E-2</v>
          </cell>
          <cell r="S522">
            <v>1.55E-2</v>
          </cell>
          <cell r="T522">
            <v>1.52E-2</v>
          </cell>
          <cell r="U522">
            <v>1.3599999999999999E-2</v>
          </cell>
          <cell r="V522">
            <v>1.14E-2</v>
          </cell>
          <cell r="W522">
            <v>1.04E-2</v>
          </cell>
          <cell r="X522"/>
          <cell r="Y522"/>
          <cell r="Z522"/>
          <cell r="AA522"/>
          <cell r="AB522"/>
        </row>
        <row r="523">
          <cell r="A523" t="str">
            <v>D0633504</v>
          </cell>
          <cell r="B523" t="str">
            <v>Absence Control (LTP2)</v>
          </cell>
          <cell r="C523" t="str">
            <v>2.00%</v>
          </cell>
          <cell r="D523">
            <v>8.0000000000000002E-3</v>
          </cell>
          <cell r="E523">
            <v>5.0000000000000001E-3</v>
          </cell>
          <cell r="F523">
            <v>4.3E-3</v>
          </cell>
          <cell r="G523" t="str">
            <v>-</v>
          </cell>
          <cell r="H523" t="str">
            <v>-</v>
          </cell>
          <cell r="I523">
            <v>5.7999999999999996E-3</v>
          </cell>
          <cell r="J523">
            <v>5.4000000000000003E-3</v>
          </cell>
          <cell r="K523"/>
          <cell r="L523"/>
          <cell r="M523"/>
          <cell r="N523"/>
          <cell r="O523"/>
          <cell r="Q523">
            <v>8.0000000000000002E-3</v>
          </cell>
          <cell r="R523">
            <v>6.7000000000000002E-3</v>
          </cell>
          <cell r="S523">
            <v>5.8999999999999999E-3</v>
          </cell>
          <cell r="T523">
            <v>4.5999999999999999E-3</v>
          </cell>
          <cell r="U523">
            <v>3.7000000000000002E-3</v>
          </cell>
          <cell r="V523">
            <v>4.1000000000000003E-3</v>
          </cell>
          <cell r="W523">
            <v>4.3E-3</v>
          </cell>
          <cell r="X523"/>
          <cell r="Y523"/>
          <cell r="Z523"/>
          <cell r="AA523"/>
          <cell r="AB523"/>
        </row>
        <row r="524">
          <cell r="A524" t="str">
            <v>D0633604</v>
          </cell>
          <cell r="B524" t="str">
            <v>Absence Control (NGC)</v>
          </cell>
          <cell r="C524" t="str">
            <v>2.00%</v>
          </cell>
          <cell r="D524">
            <v>5.4999999999999997E-3</v>
          </cell>
          <cell r="E524">
            <v>1.06E-2</v>
          </cell>
          <cell r="F524" t="str">
            <v>-</v>
          </cell>
          <cell r="G524" t="str">
            <v>-</v>
          </cell>
          <cell r="H524" t="str">
            <v>-</v>
          </cell>
          <cell r="I524" t="str">
            <v>-</v>
          </cell>
          <cell r="J524">
            <v>3.0000000000000001E-3</v>
          </cell>
          <cell r="K524"/>
          <cell r="L524"/>
          <cell r="M524"/>
          <cell r="N524"/>
          <cell r="O524"/>
          <cell r="Q524">
            <v>5.4999999999999997E-3</v>
          </cell>
          <cell r="R524">
            <v>7.7000000000000002E-3</v>
          </cell>
          <cell r="S524">
            <v>5.1000000000000004E-3</v>
          </cell>
          <cell r="T524">
            <v>4.0000000000000001E-3</v>
          </cell>
          <cell r="U524">
            <v>3.2000000000000002E-3</v>
          </cell>
          <cell r="V524">
            <v>2.5999999999999999E-3</v>
          </cell>
          <cell r="W524">
            <v>2.7000000000000001E-3</v>
          </cell>
          <cell r="X524"/>
          <cell r="Y524"/>
          <cell r="Z524"/>
          <cell r="AA524"/>
          <cell r="AB524"/>
        </row>
        <row r="525">
          <cell r="A525" t="str">
            <v>D0633704</v>
          </cell>
          <cell r="B525" t="str">
            <v>Absence Control (RIT)</v>
          </cell>
          <cell r="C525" t="str">
            <v>2.00%</v>
          </cell>
          <cell r="D525">
            <v>1.4E-2</v>
          </cell>
          <cell r="E525">
            <v>2.64E-2</v>
          </cell>
          <cell r="F525">
            <v>2.2000000000000001E-3</v>
          </cell>
          <cell r="G525">
            <v>2.5999999999999999E-3</v>
          </cell>
          <cell r="H525">
            <v>4.7999999999999996E-3</v>
          </cell>
          <cell r="I525">
            <v>2.2000000000000001E-3</v>
          </cell>
          <cell r="J525">
            <v>4.0000000000000001E-3</v>
          </cell>
          <cell r="K525"/>
          <cell r="L525"/>
          <cell r="M525"/>
          <cell r="N525"/>
          <cell r="O525"/>
          <cell r="Q525">
            <v>1.4E-2</v>
          </cell>
          <cell r="R525">
            <v>1.9599999999999999E-2</v>
          </cell>
          <cell r="S525">
            <v>1.3599999999999999E-2</v>
          </cell>
          <cell r="T525">
            <v>1.0999999999999999E-2</v>
          </cell>
          <cell r="U525">
            <v>9.7999999999999997E-3</v>
          </cell>
          <cell r="V525">
            <v>8.3999999999999995E-3</v>
          </cell>
          <cell r="W525">
            <v>7.7000000000000002E-3</v>
          </cell>
          <cell r="X525"/>
          <cell r="Y525"/>
          <cell r="Z525"/>
          <cell r="AA525"/>
          <cell r="AB525"/>
        </row>
        <row r="526">
          <cell r="A526" t="str">
            <v>D0633804</v>
          </cell>
          <cell r="B526" t="str">
            <v>Absence Control (RST)</v>
          </cell>
          <cell r="C526" t="str">
            <v>2.00%</v>
          </cell>
          <cell r="D526">
            <v>5.4999999999999997E-3</v>
          </cell>
          <cell r="E526">
            <v>6.7999999999999996E-3</v>
          </cell>
          <cell r="F526">
            <v>3.8999999999999998E-3</v>
          </cell>
          <cell r="G526">
            <v>2.2000000000000001E-3</v>
          </cell>
          <cell r="H526">
            <v>5.3E-3</v>
          </cell>
          <cell r="I526">
            <v>5.1999999999999998E-3</v>
          </cell>
          <cell r="J526">
            <v>1.6E-2</v>
          </cell>
          <cell r="K526"/>
          <cell r="L526"/>
          <cell r="M526"/>
          <cell r="N526"/>
          <cell r="O526"/>
          <cell r="Q526">
            <v>5.4999999999999997E-3</v>
          </cell>
          <cell r="R526">
            <v>6.1000000000000004E-3</v>
          </cell>
          <cell r="S526">
            <v>5.4000000000000003E-3</v>
          </cell>
          <cell r="T526">
            <v>4.5999999999999999E-3</v>
          </cell>
          <cell r="U526">
            <v>4.7999999999999996E-3</v>
          </cell>
          <cell r="V526">
            <v>4.7999999999999996E-3</v>
          </cell>
          <cell r="W526">
            <v>6.7000000000000002E-3</v>
          </cell>
          <cell r="X526"/>
          <cell r="Y526"/>
          <cell r="Z526"/>
          <cell r="AA526"/>
          <cell r="AB526"/>
        </row>
        <row r="527">
          <cell r="A527" t="str">
            <v>D0633904</v>
          </cell>
          <cell r="B527" t="str">
            <v>Absence Control (TDN 3)</v>
          </cell>
          <cell r="C527" t="str">
            <v>2.00%</v>
          </cell>
          <cell r="D527">
            <v>1.6400000000000001E-2</v>
          </cell>
          <cell r="E527">
            <v>2.4E-2</v>
          </cell>
          <cell r="F527">
            <v>1.7399999999999999E-2</v>
          </cell>
          <cell r="G527">
            <v>1.6500000000000001E-2</v>
          </cell>
          <cell r="H527">
            <v>6.1000000000000004E-3</v>
          </cell>
          <cell r="I527" t="str">
            <v>-</v>
          </cell>
          <cell r="J527">
            <v>1.8100000000000002E-2</v>
          </cell>
          <cell r="K527"/>
          <cell r="L527"/>
          <cell r="M527"/>
          <cell r="N527"/>
          <cell r="O527"/>
          <cell r="Q527">
            <v>1.6400000000000001E-2</v>
          </cell>
          <cell r="R527">
            <v>1.9800000000000002E-2</v>
          </cell>
          <cell r="S527">
            <v>1.9E-2</v>
          </cell>
          <cell r="T527">
            <v>1.84E-2</v>
          </cell>
          <cell r="U527">
            <v>1.5900000000000001E-2</v>
          </cell>
          <cell r="V527">
            <v>1.32E-2</v>
          </cell>
          <cell r="W527">
            <v>1.4E-2</v>
          </cell>
          <cell r="X527"/>
          <cell r="Y527"/>
          <cell r="Z527"/>
          <cell r="AA527"/>
          <cell r="AB527"/>
        </row>
        <row r="528">
          <cell r="A528" t="str">
            <v>D0634003</v>
          </cell>
          <cell r="B528" t="str">
            <v>Absence Control (Region 4)</v>
          </cell>
          <cell r="C528" t="str">
            <v>2.00%</v>
          </cell>
          <cell r="D528">
            <v>1.6899999999999998E-2</v>
          </cell>
          <cell r="E528">
            <v>1.2800000000000001E-2</v>
          </cell>
          <cell r="F528">
            <v>1.2500000000000001E-2</v>
          </cell>
          <cell r="G528">
            <v>1.03E-2</v>
          </cell>
          <cell r="H528">
            <v>6.7000000000000002E-3</v>
          </cell>
          <cell r="I528">
            <v>5.1000000000000004E-3</v>
          </cell>
          <cell r="J528">
            <v>7.9000000000000008E-3</v>
          </cell>
          <cell r="K528"/>
          <cell r="L528"/>
          <cell r="M528"/>
          <cell r="N528"/>
          <cell r="O528"/>
          <cell r="Q528">
            <v>1.6899999999999998E-2</v>
          </cell>
          <cell r="R528">
            <v>1.4999999999999999E-2</v>
          </cell>
          <cell r="S528">
            <v>1.4200000000000001E-2</v>
          </cell>
          <cell r="T528">
            <v>1.3299999999999999E-2</v>
          </cell>
          <cell r="U528">
            <v>1.2E-2</v>
          </cell>
          <cell r="V528">
            <v>1.0800000000000001E-2</v>
          </cell>
          <cell r="W528">
            <v>1.03E-2</v>
          </cell>
          <cell r="X528"/>
          <cell r="Y528"/>
          <cell r="Z528"/>
          <cell r="AA528"/>
          <cell r="AB528"/>
        </row>
        <row r="529">
          <cell r="A529" t="str">
            <v>D0634104</v>
          </cell>
          <cell r="B529" t="str">
            <v>Absence Control (BBT)</v>
          </cell>
          <cell r="C529" t="str">
            <v>2.00%</v>
          </cell>
          <cell r="D529">
            <v>2.69E-2</v>
          </cell>
          <cell r="E529">
            <v>1.9300000000000001E-2</v>
          </cell>
          <cell r="F529">
            <v>1.5800000000000002E-2</v>
          </cell>
          <cell r="G529">
            <v>1.17E-2</v>
          </cell>
          <cell r="H529">
            <v>6.3E-3</v>
          </cell>
          <cell r="I529">
            <v>3.7000000000000002E-3</v>
          </cell>
          <cell r="J529">
            <v>4.3E-3</v>
          </cell>
          <cell r="K529"/>
          <cell r="L529"/>
          <cell r="M529"/>
          <cell r="N529"/>
          <cell r="O529"/>
          <cell r="Q529">
            <v>2.69E-2</v>
          </cell>
          <cell r="R529">
            <v>2.35E-2</v>
          </cell>
          <cell r="S529">
            <v>2.0799999999999999E-2</v>
          </cell>
          <cell r="T529">
            <v>1.8599999999999998E-2</v>
          </cell>
          <cell r="U529">
            <v>1.61E-2</v>
          </cell>
          <cell r="V529">
            <v>1.4E-2</v>
          </cell>
          <cell r="W529">
            <v>1.24E-2</v>
          </cell>
          <cell r="X529"/>
          <cell r="Y529"/>
          <cell r="Z529"/>
          <cell r="AA529"/>
          <cell r="AB529"/>
        </row>
        <row r="530">
          <cell r="A530" t="str">
            <v>D0634204</v>
          </cell>
          <cell r="B530" t="str">
            <v>Absence Control (CWT)</v>
          </cell>
          <cell r="C530" t="str">
            <v>2.00%</v>
          </cell>
          <cell r="D530">
            <v>5.7999999999999996E-3</v>
          </cell>
          <cell r="E530">
            <v>4.7999999999999996E-3</v>
          </cell>
          <cell r="F530">
            <v>2E-3</v>
          </cell>
          <cell r="G530" t="str">
            <v>-</v>
          </cell>
          <cell r="H530" t="str">
            <v>-</v>
          </cell>
          <cell r="I530">
            <v>1.9E-3</v>
          </cell>
          <cell r="J530">
            <v>1.3899999999999999E-2</v>
          </cell>
          <cell r="K530"/>
          <cell r="L530"/>
          <cell r="M530"/>
          <cell r="N530"/>
          <cell r="O530"/>
          <cell r="Q530">
            <v>5.7999999999999996E-3</v>
          </cell>
          <cell r="R530">
            <v>5.4000000000000003E-3</v>
          </cell>
          <cell r="S530">
            <v>4.1999999999999997E-3</v>
          </cell>
          <cell r="T530">
            <v>3.3E-3</v>
          </cell>
          <cell r="U530">
            <v>2.5999999999999999E-3</v>
          </cell>
          <cell r="V530">
            <v>2.5000000000000001E-3</v>
          </cell>
          <cell r="W530">
            <v>4.4000000000000003E-3</v>
          </cell>
          <cell r="X530"/>
          <cell r="Y530"/>
          <cell r="Z530"/>
          <cell r="AA530"/>
          <cell r="AB530"/>
        </row>
        <row r="531">
          <cell r="A531" t="str">
            <v>D0634304</v>
          </cell>
          <cell r="B531" t="str">
            <v>Absence Control (LTP1)</v>
          </cell>
          <cell r="C531" t="str">
            <v>2.00%</v>
          </cell>
          <cell r="D531">
            <v>3.6400000000000002E-2</v>
          </cell>
          <cell r="E531" t="str">
            <v>-</v>
          </cell>
          <cell r="F531">
            <v>5.7000000000000002E-3</v>
          </cell>
          <cell r="G531">
            <v>4.4000000000000003E-3</v>
          </cell>
          <cell r="H531">
            <v>4.5999999999999999E-3</v>
          </cell>
          <cell r="I531" t="str">
            <v>-</v>
          </cell>
          <cell r="J531">
            <v>2.0999999999999999E-3</v>
          </cell>
          <cell r="K531"/>
          <cell r="L531"/>
          <cell r="M531"/>
          <cell r="N531"/>
          <cell r="O531"/>
          <cell r="Q531">
            <v>3.6400000000000002E-2</v>
          </cell>
          <cell r="R531" t="str">
            <v>-</v>
          </cell>
          <cell r="S531">
            <v>1.4999999999999999E-2</v>
          </cell>
          <cell r="T531">
            <v>1.26E-2</v>
          </cell>
          <cell r="U531">
            <v>1.11E-2</v>
          </cell>
          <cell r="V531">
            <v>9.4000000000000004E-3</v>
          </cell>
          <cell r="W531">
            <v>8.3000000000000001E-3</v>
          </cell>
          <cell r="X531"/>
          <cell r="Y531"/>
          <cell r="Z531"/>
          <cell r="AA531"/>
          <cell r="AB531"/>
        </row>
        <row r="532">
          <cell r="A532" t="str">
            <v>D0634404</v>
          </cell>
          <cell r="B532" t="str">
            <v>Absence Control (NTB)</v>
          </cell>
          <cell r="C532" t="str">
            <v>2.00%</v>
          </cell>
          <cell r="D532">
            <v>7.4999999999999997E-3</v>
          </cell>
          <cell r="E532">
            <v>1.89E-2</v>
          </cell>
          <cell r="F532">
            <v>2.9000000000000001E-2</v>
          </cell>
          <cell r="G532">
            <v>2.4400000000000002E-2</v>
          </cell>
          <cell r="H532">
            <v>3.3E-3</v>
          </cell>
          <cell r="I532">
            <v>1.0800000000000001E-2</v>
          </cell>
          <cell r="J532">
            <v>1.12E-2</v>
          </cell>
          <cell r="K532"/>
          <cell r="L532"/>
          <cell r="M532"/>
          <cell r="N532"/>
          <cell r="O532"/>
          <cell r="Q532">
            <v>7.4999999999999997E-3</v>
          </cell>
          <cell r="R532">
            <v>1.26E-2</v>
          </cell>
          <cell r="S532">
            <v>1.8200000000000001E-2</v>
          </cell>
          <cell r="T532">
            <v>1.9599999999999999E-2</v>
          </cell>
          <cell r="U532">
            <v>1.6500000000000001E-2</v>
          </cell>
          <cell r="V532">
            <v>1.54E-2</v>
          </cell>
          <cell r="W532">
            <v>1.46E-2</v>
          </cell>
          <cell r="X532"/>
          <cell r="Y532"/>
          <cell r="Z532"/>
          <cell r="AA532"/>
          <cell r="AB532"/>
        </row>
        <row r="533">
          <cell r="A533" t="str">
            <v>D0634504</v>
          </cell>
          <cell r="B533" t="str">
            <v>Absence Control (NWW)</v>
          </cell>
          <cell r="C533" t="str">
            <v>2.00%</v>
          </cell>
          <cell r="D533">
            <v>1.6400000000000001E-2</v>
          </cell>
          <cell r="E533">
            <v>1.6500000000000001E-2</v>
          </cell>
          <cell r="F533">
            <v>9.4000000000000004E-3</v>
          </cell>
          <cell r="G533">
            <v>2.18E-2</v>
          </cell>
          <cell r="H533">
            <v>1.2699999999999999E-2</v>
          </cell>
          <cell r="I533">
            <v>6.6E-3</v>
          </cell>
          <cell r="J533">
            <v>2E-3</v>
          </cell>
          <cell r="K533"/>
          <cell r="L533"/>
          <cell r="M533"/>
          <cell r="N533"/>
          <cell r="O533"/>
          <cell r="Q533">
            <v>1.6400000000000001E-2</v>
          </cell>
          <cell r="R533">
            <v>1.6400000000000001E-2</v>
          </cell>
          <cell r="S533">
            <v>1.4E-2</v>
          </cell>
          <cell r="T533">
            <v>1.5800000000000002E-2</v>
          </cell>
          <cell r="U533">
            <v>1.52E-2</v>
          </cell>
          <cell r="V533">
            <v>1.3599999999999999E-2</v>
          </cell>
          <cell r="W533">
            <v>1.17E-2</v>
          </cell>
          <cell r="X533"/>
          <cell r="Y533"/>
          <cell r="Z533"/>
          <cell r="AA533"/>
          <cell r="AB533"/>
        </row>
        <row r="534">
          <cell r="A534" t="str">
            <v>D0634604</v>
          </cell>
          <cell r="B534" t="str">
            <v>Absence Control (PKK)</v>
          </cell>
          <cell r="C534" t="str">
            <v>2.00%</v>
          </cell>
          <cell r="D534">
            <v>1.1299999999999999E-2</v>
          </cell>
          <cell r="E534">
            <v>1.3899999999999999E-2</v>
          </cell>
          <cell r="F534">
            <v>1.18E-2</v>
          </cell>
          <cell r="G534">
            <v>1.03E-2</v>
          </cell>
          <cell r="H534">
            <v>1.5299999999999999E-2</v>
          </cell>
          <cell r="I534">
            <v>1.24E-2</v>
          </cell>
          <cell r="J534">
            <v>9.2999999999999992E-3</v>
          </cell>
          <cell r="K534"/>
          <cell r="L534"/>
          <cell r="M534"/>
          <cell r="N534"/>
          <cell r="O534"/>
          <cell r="Q534">
            <v>1.1299999999999999E-2</v>
          </cell>
          <cell r="R534">
            <v>1.24E-2</v>
          </cell>
          <cell r="S534">
            <v>1.2200000000000001E-2</v>
          </cell>
          <cell r="T534">
            <v>1.18E-2</v>
          </cell>
          <cell r="U534">
            <v>1.2500000000000001E-2</v>
          </cell>
          <cell r="V534">
            <v>1.24E-2</v>
          </cell>
          <cell r="W534">
            <v>1.1900000000000001E-2</v>
          </cell>
          <cell r="X534"/>
          <cell r="Y534"/>
          <cell r="Z534"/>
          <cell r="AA534"/>
          <cell r="AB534"/>
        </row>
        <row r="535">
          <cell r="A535" t="str">
            <v>D0634704</v>
          </cell>
          <cell r="B535" t="str">
            <v>Absence Control (PTT)</v>
          </cell>
          <cell r="C535" t="str">
            <v>2.00%</v>
          </cell>
          <cell r="D535">
            <v>2.2000000000000001E-3</v>
          </cell>
          <cell r="E535">
            <v>8.3000000000000001E-3</v>
          </cell>
          <cell r="F535">
            <v>5.8999999999999999E-3</v>
          </cell>
          <cell r="G535">
            <v>5.3E-3</v>
          </cell>
          <cell r="H535" t="str">
            <v>-</v>
          </cell>
          <cell r="I535">
            <v>2.5999999999999999E-3</v>
          </cell>
          <cell r="J535">
            <v>4.7999999999999996E-3</v>
          </cell>
          <cell r="K535"/>
          <cell r="L535"/>
          <cell r="M535"/>
          <cell r="N535"/>
          <cell r="O535"/>
          <cell r="Q535">
            <v>2.2000000000000001E-3</v>
          </cell>
          <cell r="R535">
            <v>4.8999999999999998E-3</v>
          </cell>
          <cell r="S535">
            <v>5.3E-3</v>
          </cell>
          <cell r="T535">
            <v>5.3E-3</v>
          </cell>
          <cell r="U535">
            <v>4.3E-3</v>
          </cell>
          <cell r="V535">
            <v>4.0000000000000001E-3</v>
          </cell>
          <cell r="W535">
            <v>4.1000000000000003E-3</v>
          </cell>
          <cell r="X535"/>
          <cell r="Y535"/>
          <cell r="Z535"/>
          <cell r="AA535"/>
          <cell r="AB535"/>
        </row>
        <row r="536">
          <cell r="A536" t="str">
            <v>D0634904</v>
          </cell>
          <cell r="B536" t="str">
            <v>Absence Control (TDN 4)</v>
          </cell>
          <cell r="C536" t="str">
            <v>2.00%</v>
          </cell>
          <cell r="D536">
            <v>2.87E-2</v>
          </cell>
          <cell r="E536">
            <v>2.1999999999999999E-2</v>
          </cell>
          <cell r="F536">
            <v>2.1100000000000001E-2</v>
          </cell>
          <cell r="G536">
            <v>5.3E-3</v>
          </cell>
          <cell r="H536">
            <v>6.1999999999999998E-3</v>
          </cell>
          <cell r="I536" t="str">
            <v>-</v>
          </cell>
          <cell r="J536">
            <v>7.1000000000000004E-3</v>
          </cell>
          <cell r="K536"/>
          <cell r="L536"/>
          <cell r="M536"/>
          <cell r="N536"/>
          <cell r="O536"/>
          <cell r="Q536">
            <v>2.87E-2</v>
          </cell>
          <cell r="R536">
            <v>2.5700000000000001E-2</v>
          </cell>
          <cell r="S536">
            <v>2.41E-2</v>
          </cell>
          <cell r="T536">
            <v>1.9800000000000002E-2</v>
          </cell>
          <cell r="U536">
            <v>1.7000000000000001E-2</v>
          </cell>
          <cell r="V536">
            <v>1.4200000000000001E-2</v>
          </cell>
          <cell r="W536">
            <v>1.3100000000000001E-2</v>
          </cell>
          <cell r="X536"/>
          <cell r="Y536"/>
          <cell r="Z536"/>
          <cell r="AA536"/>
          <cell r="AB536"/>
        </row>
        <row r="537">
          <cell r="A537" t="str">
            <v>D0635003</v>
          </cell>
          <cell r="B537" t="str">
            <v>Absence Control (Region 5)</v>
          </cell>
          <cell r="C537" t="str">
            <v>2.00%</v>
          </cell>
          <cell r="D537">
            <v>1.1599999999999999E-2</v>
          </cell>
          <cell r="E537">
            <v>1.52E-2</v>
          </cell>
          <cell r="F537">
            <v>8.5000000000000006E-3</v>
          </cell>
          <cell r="G537">
            <v>6.1000000000000004E-3</v>
          </cell>
          <cell r="H537">
            <v>2.8E-3</v>
          </cell>
          <cell r="I537">
            <v>5.1000000000000004E-3</v>
          </cell>
          <cell r="J537">
            <v>8.5000000000000006E-3</v>
          </cell>
          <cell r="K537"/>
          <cell r="L537"/>
          <cell r="M537"/>
          <cell r="N537"/>
          <cell r="O537"/>
          <cell r="Q537">
            <v>1.1599999999999999E-2</v>
          </cell>
          <cell r="R537">
            <v>1.32E-2</v>
          </cell>
          <cell r="S537">
            <v>1.1599999999999999E-2</v>
          </cell>
          <cell r="T537">
            <v>1.03E-2</v>
          </cell>
          <cell r="U537">
            <v>8.8000000000000005E-3</v>
          </cell>
          <cell r="V537">
            <v>8.0999999999999996E-3</v>
          </cell>
          <cell r="W537">
            <v>8.2000000000000007E-3</v>
          </cell>
          <cell r="X537"/>
          <cell r="Y537"/>
          <cell r="Z537"/>
          <cell r="AA537"/>
          <cell r="AB537"/>
        </row>
        <row r="538">
          <cell r="A538" t="str">
            <v>D0635104</v>
          </cell>
          <cell r="B538" t="str">
            <v>Absence Control (BGT)</v>
          </cell>
          <cell r="C538" t="str">
            <v>2.00%</v>
          </cell>
          <cell r="D538">
            <v>5.1999999999999998E-3</v>
          </cell>
          <cell r="E538">
            <v>1.1299999999999999E-2</v>
          </cell>
          <cell r="F538">
            <v>4.1000000000000003E-3</v>
          </cell>
          <cell r="G538">
            <v>6.7999999999999996E-3</v>
          </cell>
          <cell r="H538">
            <v>3.0000000000000001E-3</v>
          </cell>
          <cell r="I538">
            <v>6.7000000000000002E-3</v>
          </cell>
          <cell r="J538">
            <v>9.9000000000000008E-3</v>
          </cell>
          <cell r="K538"/>
          <cell r="L538"/>
          <cell r="M538"/>
          <cell r="N538"/>
          <cell r="O538"/>
          <cell r="Q538">
            <v>5.1999999999999998E-3</v>
          </cell>
          <cell r="R538">
            <v>7.9000000000000008E-3</v>
          </cell>
          <cell r="S538">
            <v>6.6E-3</v>
          </cell>
          <cell r="T538">
            <v>6.7000000000000002E-3</v>
          </cell>
          <cell r="U538">
            <v>5.8999999999999999E-3</v>
          </cell>
          <cell r="V538">
            <v>6.1000000000000004E-3</v>
          </cell>
          <cell r="W538">
            <v>6.7000000000000002E-3</v>
          </cell>
          <cell r="X538"/>
          <cell r="Y538"/>
          <cell r="Z538"/>
          <cell r="AA538"/>
          <cell r="AB538"/>
        </row>
        <row r="539">
          <cell r="A539" t="str">
            <v>D0635204</v>
          </cell>
          <cell r="B539" t="str">
            <v>Absence Control (EKC)</v>
          </cell>
          <cell r="C539" t="str">
            <v>2.00%</v>
          </cell>
          <cell r="D539">
            <v>2.5899999999999999E-2</v>
          </cell>
          <cell r="E539">
            <v>2.35E-2</v>
          </cell>
          <cell r="F539">
            <v>7.7999999999999996E-3</v>
          </cell>
          <cell r="G539">
            <v>5.8999999999999999E-3</v>
          </cell>
          <cell r="H539">
            <v>5.1999999999999998E-3</v>
          </cell>
          <cell r="I539">
            <v>9.4000000000000004E-3</v>
          </cell>
          <cell r="J539">
            <v>4.1999999999999997E-3</v>
          </cell>
          <cell r="K539"/>
          <cell r="L539"/>
          <cell r="M539"/>
          <cell r="N539"/>
          <cell r="O539"/>
          <cell r="Q539">
            <v>2.5899999999999999E-2</v>
          </cell>
          <cell r="R539">
            <v>2.4899999999999999E-2</v>
          </cell>
          <cell r="S539">
            <v>1.89E-2</v>
          </cell>
          <cell r="T539">
            <v>1.5800000000000002E-2</v>
          </cell>
          <cell r="U539">
            <v>1.35E-2</v>
          </cell>
          <cell r="V539">
            <v>1.2800000000000001E-2</v>
          </cell>
          <cell r="W539">
            <v>1.1299999999999999E-2</v>
          </cell>
          <cell r="X539"/>
          <cell r="Y539"/>
          <cell r="Z539"/>
          <cell r="AA539"/>
          <cell r="AB539"/>
        </row>
        <row r="540">
          <cell r="A540" t="str">
            <v>D0635304</v>
          </cell>
          <cell r="B540" t="str">
            <v>Absence Control (LTY)</v>
          </cell>
          <cell r="C540" t="str">
            <v>2.00%</v>
          </cell>
          <cell r="D540">
            <v>2.3199999999999998E-2</v>
          </cell>
          <cell r="E540">
            <v>6.4999999999999997E-3</v>
          </cell>
          <cell r="F540">
            <v>2.8E-3</v>
          </cell>
          <cell r="G540">
            <v>1.6000000000000001E-3</v>
          </cell>
          <cell r="H540">
            <v>4.3E-3</v>
          </cell>
          <cell r="I540">
            <v>2.0299999999999999E-2</v>
          </cell>
          <cell r="J540">
            <v>1.4200000000000001E-2</v>
          </cell>
          <cell r="K540"/>
          <cell r="L540"/>
          <cell r="M540"/>
          <cell r="N540"/>
          <cell r="O540"/>
          <cell r="Q540">
            <v>2.3199999999999998E-2</v>
          </cell>
          <cell r="R540">
            <v>1.5800000000000002E-2</v>
          </cell>
          <cell r="S540">
            <v>1.14E-2</v>
          </cell>
          <cell r="T540">
            <v>9.1000000000000004E-3</v>
          </cell>
          <cell r="U540">
            <v>8.0999999999999996E-3</v>
          </cell>
          <cell r="V540">
            <v>1.04E-2</v>
          </cell>
          <cell r="W540">
            <v>1.0999999999999999E-2</v>
          </cell>
          <cell r="X540"/>
          <cell r="Y540"/>
          <cell r="Z540"/>
          <cell r="AA540"/>
          <cell r="AB540"/>
        </row>
        <row r="541">
          <cell r="A541" t="str">
            <v>D0635404</v>
          </cell>
          <cell r="B541" t="str">
            <v>Absence Control (NGK)</v>
          </cell>
          <cell r="C541" t="str">
            <v>2.00%</v>
          </cell>
          <cell r="D541">
            <v>3.8999999999999998E-3</v>
          </cell>
          <cell r="E541">
            <v>2.7000000000000001E-3</v>
          </cell>
          <cell r="F541">
            <v>1.29E-2</v>
          </cell>
          <cell r="G541" t="str">
            <v>-</v>
          </cell>
          <cell r="H541">
            <v>5.1999999999999998E-3</v>
          </cell>
          <cell r="I541">
            <v>5.1000000000000004E-3</v>
          </cell>
          <cell r="J541">
            <v>4.7000000000000002E-3</v>
          </cell>
          <cell r="K541"/>
          <cell r="L541"/>
          <cell r="M541"/>
          <cell r="N541"/>
          <cell r="O541"/>
          <cell r="Q541">
            <v>3.8999999999999998E-3</v>
          </cell>
          <cell r="R541">
            <v>3.3999999999999998E-3</v>
          </cell>
          <cell r="S541">
            <v>6.6E-3</v>
          </cell>
          <cell r="T541">
            <v>5.1000000000000004E-3</v>
          </cell>
          <cell r="U541">
            <v>5.1000000000000004E-3</v>
          </cell>
          <cell r="V541">
            <v>5.1000000000000004E-3</v>
          </cell>
          <cell r="W541">
            <v>5.1000000000000004E-3</v>
          </cell>
          <cell r="X541"/>
          <cell r="Y541"/>
          <cell r="Z541"/>
          <cell r="AA541"/>
          <cell r="AB541"/>
        </row>
        <row r="542">
          <cell r="A542" t="str">
            <v>D0635504</v>
          </cell>
          <cell r="B542" t="str">
            <v>Absence Control (PPG)</v>
          </cell>
          <cell r="C542" t="str">
            <v>2.00%</v>
          </cell>
          <cell r="D542">
            <v>9.4999999999999998E-3</v>
          </cell>
          <cell r="E542">
            <v>2.29E-2</v>
          </cell>
          <cell r="F542">
            <v>7.3000000000000001E-3</v>
          </cell>
          <cell r="G542">
            <v>5.7000000000000002E-3</v>
          </cell>
          <cell r="H542" t="str">
            <v>-</v>
          </cell>
          <cell r="I542">
            <v>2.3999999999999998E-3</v>
          </cell>
          <cell r="J542">
            <v>5.1000000000000004E-3</v>
          </cell>
          <cell r="K542"/>
          <cell r="L542"/>
          <cell r="M542"/>
          <cell r="N542"/>
          <cell r="O542"/>
          <cell r="Q542">
            <v>9.4999999999999998E-3</v>
          </cell>
          <cell r="R542">
            <v>1.55E-2</v>
          </cell>
          <cell r="S542">
            <v>1.2699999999999999E-2</v>
          </cell>
          <cell r="T542">
            <v>1.11E-2</v>
          </cell>
          <cell r="U542">
            <v>8.8000000000000005E-3</v>
          </cell>
          <cell r="V542">
            <v>7.7000000000000002E-3</v>
          </cell>
          <cell r="W542">
            <v>7.1999999999999998E-3</v>
          </cell>
          <cell r="X542"/>
          <cell r="Y542"/>
          <cell r="Z542"/>
          <cell r="AA542"/>
          <cell r="AB542"/>
        </row>
        <row r="543">
          <cell r="A543" t="str">
            <v>D0635604</v>
          </cell>
          <cell r="B543" t="str">
            <v>Absence Control (PSN)</v>
          </cell>
          <cell r="C543" t="str">
            <v>2.00%</v>
          </cell>
          <cell r="D543">
            <v>2.0500000000000001E-2</v>
          </cell>
          <cell r="E543">
            <v>1.0999999999999999E-2</v>
          </cell>
          <cell r="F543">
            <v>7.4999999999999997E-3</v>
          </cell>
          <cell r="G543">
            <v>1.0200000000000001E-2</v>
          </cell>
          <cell r="H543">
            <v>1.1999999999999999E-3</v>
          </cell>
          <cell r="I543">
            <v>1.9E-3</v>
          </cell>
          <cell r="J543">
            <v>9.4000000000000004E-3</v>
          </cell>
          <cell r="K543"/>
          <cell r="L543"/>
          <cell r="M543"/>
          <cell r="N543"/>
          <cell r="O543"/>
          <cell r="Q543">
            <v>2.0500000000000001E-2</v>
          </cell>
          <cell r="R543">
            <v>1.6400000000000001E-2</v>
          </cell>
          <cell r="S543">
            <v>1.34E-2</v>
          </cell>
          <cell r="T543">
            <v>1.26E-2</v>
          </cell>
          <cell r="U543">
            <v>1.03E-2</v>
          </cell>
          <cell r="V543">
            <v>8.8999999999999999E-3</v>
          </cell>
          <cell r="W543">
            <v>8.9999999999999993E-3</v>
          </cell>
          <cell r="X543"/>
          <cell r="Y543"/>
          <cell r="Z543"/>
          <cell r="AA543"/>
          <cell r="AB543"/>
        </row>
        <row r="544">
          <cell r="A544" t="str">
            <v>D0635704</v>
          </cell>
          <cell r="B544" t="str">
            <v>Absence Control (RBN)</v>
          </cell>
          <cell r="C544" t="str">
            <v>2.00%</v>
          </cell>
          <cell r="D544">
            <v>1.09E-2</v>
          </cell>
          <cell r="E544">
            <v>2.2800000000000001E-2</v>
          </cell>
          <cell r="F544">
            <v>4.1500000000000002E-2</v>
          </cell>
          <cell r="G544">
            <v>2.5899999999999999E-2</v>
          </cell>
          <cell r="H544">
            <v>8.3000000000000001E-3</v>
          </cell>
          <cell r="I544">
            <v>2.7000000000000001E-3</v>
          </cell>
          <cell r="J544">
            <v>1.32E-2</v>
          </cell>
          <cell r="K544"/>
          <cell r="L544"/>
          <cell r="M544"/>
          <cell r="N544"/>
          <cell r="O544"/>
          <cell r="Q544">
            <v>1.09E-2</v>
          </cell>
          <cell r="R544">
            <v>1.61E-2</v>
          </cell>
          <cell r="S544">
            <v>2.4799999999999999E-2</v>
          </cell>
          <cell r="T544">
            <v>2.5000000000000001E-2</v>
          </cell>
          <cell r="U544">
            <v>2.1499999999999998E-2</v>
          </cell>
          <cell r="V544">
            <v>1.8200000000000001E-2</v>
          </cell>
          <cell r="W544">
            <v>1.7299999999999999E-2</v>
          </cell>
          <cell r="X544"/>
          <cell r="Y544"/>
          <cell r="Z544"/>
          <cell r="AA544"/>
          <cell r="AB544"/>
        </row>
        <row r="545">
          <cell r="A545" t="str">
            <v>D0635804</v>
          </cell>
          <cell r="B545" t="str">
            <v>Absence Control (TNB)</v>
          </cell>
          <cell r="C545" t="str">
            <v>2.00%</v>
          </cell>
          <cell r="D545">
            <v>4.4000000000000003E-3</v>
          </cell>
          <cell r="E545">
            <v>2.7900000000000001E-2</v>
          </cell>
          <cell r="F545" t="str">
            <v>-</v>
          </cell>
          <cell r="G545">
            <v>2.5999999999999999E-3</v>
          </cell>
          <cell r="H545" t="str">
            <v>-</v>
          </cell>
          <cell r="I545" t="str">
            <v>-</v>
          </cell>
          <cell r="J545">
            <v>8.3000000000000001E-3</v>
          </cell>
          <cell r="K545"/>
          <cell r="L545"/>
          <cell r="M545"/>
          <cell r="N545"/>
          <cell r="O545"/>
          <cell r="Q545">
            <v>4.4000000000000003E-3</v>
          </cell>
          <cell r="R545">
            <v>1.4800000000000001E-2</v>
          </cell>
          <cell r="S545">
            <v>9.7000000000000003E-3</v>
          </cell>
          <cell r="T545">
            <v>8.0000000000000002E-3</v>
          </cell>
          <cell r="U545">
            <v>6.1999999999999998E-3</v>
          </cell>
          <cell r="V545">
            <v>5.0000000000000001E-3</v>
          </cell>
          <cell r="W545">
            <v>5.5999999999999999E-3</v>
          </cell>
          <cell r="X545"/>
          <cell r="Y545"/>
          <cell r="Z545"/>
          <cell r="AA545"/>
          <cell r="AB545"/>
        </row>
        <row r="546">
          <cell r="A546" t="str">
            <v>D0635904</v>
          </cell>
          <cell r="B546" t="str">
            <v>Absence Control (TDN 5)</v>
          </cell>
          <cell r="C546" t="str">
            <v>2.00%</v>
          </cell>
          <cell r="D546" t="str">
            <v>-</v>
          </cell>
          <cell r="E546">
            <v>6.1000000000000004E-3</v>
          </cell>
          <cell r="F546">
            <v>2.5999999999999999E-3</v>
          </cell>
          <cell r="G546" t="str">
            <v>-</v>
          </cell>
          <cell r="H546" t="str">
            <v>-</v>
          </cell>
          <cell r="I546" t="str">
            <v>-</v>
          </cell>
          <cell r="J546">
            <v>0</v>
          </cell>
          <cell r="K546"/>
          <cell r="L546"/>
          <cell r="M546"/>
          <cell r="N546"/>
          <cell r="O546"/>
          <cell r="Q546" t="str">
            <v>-</v>
          </cell>
          <cell r="R546">
            <v>2.7000000000000001E-3</v>
          </cell>
          <cell r="S546">
            <v>2.7000000000000001E-3</v>
          </cell>
          <cell r="T546">
            <v>2E-3</v>
          </cell>
          <cell r="U546">
            <v>1.6000000000000001E-3</v>
          </cell>
          <cell r="V546">
            <v>1.2999999999999999E-3</v>
          </cell>
          <cell r="W546">
            <v>1.1000000000000001E-3</v>
          </cell>
          <cell r="X546"/>
          <cell r="Y546"/>
          <cell r="Z546"/>
          <cell r="AA546"/>
          <cell r="AB546"/>
        </row>
        <row r="547">
          <cell r="A547" t="str">
            <v>D0640002</v>
          </cell>
          <cell r="B547" t="str">
            <v>Absence Control (SS)</v>
          </cell>
          <cell r="C547" t="str">
            <v>2.00%</v>
          </cell>
          <cell r="D547">
            <v>1.26E-2</v>
          </cell>
          <cell r="E547">
            <v>3.0999999999999999E-3</v>
          </cell>
          <cell r="F547">
            <v>7.7999999999999996E-3</v>
          </cell>
          <cell r="G547">
            <v>3.2000000000000002E-3</v>
          </cell>
          <cell r="H547">
            <v>3.2000000000000002E-3</v>
          </cell>
          <cell r="I547">
            <v>5.7000000000000002E-3</v>
          </cell>
          <cell r="J547">
            <v>7.4999999999999997E-3</v>
          </cell>
          <cell r="K547"/>
          <cell r="L547"/>
          <cell r="M547"/>
          <cell r="N547"/>
          <cell r="O547"/>
          <cell r="Q547">
            <v>1.26E-2</v>
          </cell>
          <cell r="R547">
            <v>8.3999999999999995E-3</v>
          </cell>
          <cell r="S547">
            <v>8.2000000000000007E-3</v>
          </cell>
          <cell r="T547">
            <v>6.8999999999999999E-3</v>
          </cell>
          <cell r="U547">
            <v>6.1000000000000004E-3</v>
          </cell>
          <cell r="V547">
            <v>6.0000000000000001E-3</v>
          </cell>
          <cell r="W547">
            <v>6.1999999999999998E-3</v>
          </cell>
          <cell r="X547"/>
          <cell r="Y547"/>
          <cell r="Z547"/>
          <cell r="AA547"/>
          <cell r="AB547"/>
        </row>
        <row r="548">
          <cell r="A548" t="str">
            <v>D0640003</v>
          </cell>
          <cell r="B548" t="str">
            <v>Absence Control (NOA)</v>
          </cell>
          <cell r="C548" t="str">
            <v>2.00%</v>
          </cell>
          <cell r="D548">
            <v>1.21E-2</v>
          </cell>
          <cell r="E548">
            <v>2.0999999999999999E-3</v>
          </cell>
          <cell r="F548">
            <v>7.7999999999999996E-3</v>
          </cell>
          <cell r="G548">
            <v>3.5999999999999999E-3</v>
          </cell>
          <cell r="H548">
            <v>2.5000000000000001E-3</v>
          </cell>
          <cell r="I548">
            <v>5.3E-3</v>
          </cell>
          <cell r="J548">
            <v>7.4999999999999997E-3</v>
          </cell>
          <cell r="K548"/>
          <cell r="L548"/>
          <cell r="M548"/>
          <cell r="N548"/>
          <cell r="O548"/>
          <cell r="Q548">
            <v>1.21E-2</v>
          </cell>
          <cell r="R548">
            <v>7.7000000000000002E-3</v>
          </cell>
          <cell r="S548">
            <v>7.7999999999999996E-3</v>
          </cell>
          <cell r="T548">
            <v>6.6E-3</v>
          </cell>
          <cell r="U548">
            <v>5.7000000000000002E-3</v>
          </cell>
          <cell r="V548">
            <v>5.5999999999999999E-3</v>
          </cell>
          <cell r="W548">
            <v>5.8999999999999999E-3</v>
          </cell>
          <cell r="X548"/>
          <cell r="Y548"/>
          <cell r="Z548"/>
          <cell r="AA548"/>
          <cell r="AB548"/>
        </row>
        <row r="549">
          <cell r="A549" t="str">
            <v>D0650002</v>
          </cell>
          <cell r="B549" t="str">
            <v>Absence Control (DOC)</v>
          </cell>
          <cell r="C549" t="str">
            <v>2.00%</v>
          </cell>
          <cell r="D549">
            <v>1.4200000000000001E-2</v>
          </cell>
          <cell r="E549">
            <v>0.02</v>
          </cell>
          <cell r="F549">
            <v>7.7999999999999996E-3</v>
          </cell>
          <cell r="G549">
            <v>1.0999999999999999E-2</v>
          </cell>
          <cell r="H549">
            <v>1.1599999999999999E-2</v>
          </cell>
          <cell r="I549">
            <v>1.6799999999999999E-2</v>
          </cell>
          <cell r="J549">
            <v>1.26E-2</v>
          </cell>
          <cell r="K549"/>
          <cell r="L549"/>
          <cell r="M549"/>
          <cell r="N549"/>
          <cell r="O549"/>
          <cell r="Q549">
            <v>1.4200000000000001E-2</v>
          </cell>
          <cell r="R549">
            <v>1.6799999999999999E-2</v>
          </cell>
          <cell r="S549">
            <v>1.37E-2</v>
          </cell>
          <cell r="T549">
            <v>1.3100000000000001E-2</v>
          </cell>
          <cell r="U549">
            <v>1.2800000000000001E-2</v>
          </cell>
          <cell r="V549">
            <v>1.35E-2</v>
          </cell>
          <cell r="W549">
            <v>1.3299999999999999E-2</v>
          </cell>
          <cell r="X549"/>
          <cell r="Y549"/>
          <cell r="Z549"/>
          <cell r="AA549"/>
          <cell r="AB549"/>
        </row>
        <row r="550">
          <cell r="A550" t="str">
            <v>D0651003</v>
          </cell>
          <cell r="B550" t="str">
            <v>Absence Control (CCP)</v>
          </cell>
          <cell r="C550" t="str">
            <v>2.00%</v>
          </cell>
          <cell r="D550">
            <v>2.0500000000000001E-2</v>
          </cell>
          <cell r="E550">
            <v>3.3500000000000002E-2</v>
          </cell>
          <cell r="F550">
            <v>4.5999999999999999E-3</v>
          </cell>
          <cell r="G550">
            <v>1.1900000000000001E-2</v>
          </cell>
          <cell r="H550">
            <v>2.1899999999999999E-2</v>
          </cell>
          <cell r="I550">
            <v>0.02</v>
          </cell>
          <cell r="J550">
            <v>1.26E-2</v>
          </cell>
          <cell r="K550"/>
          <cell r="L550"/>
          <cell r="M550"/>
          <cell r="N550"/>
          <cell r="O550"/>
          <cell r="Q550">
            <v>2.0500000000000001E-2</v>
          </cell>
          <cell r="R550">
            <v>2.63E-2</v>
          </cell>
          <cell r="S550">
            <v>1.8800000000000001E-2</v>
          </cell>
          <cell r="T550">
            <v>1.72E-2</v>
          </cell>
          <cell r="U550">
            <v>1.8100000000000002E-2</v>
          </cell>
          <cell r="V550">
            <v>1.8499999999999999E-2</v>
          </cell>
          <cell r="W550">
            <v>1.7500000000000002E-2</v>
          </cell>
          <cell r="X550"/>
          <cell r="Y550"/>
          <cell r="Z550"/>
          <cell r="AA550"/>
          <cell r="AB550"/>
        </row>
        <row r="551">
          <cell r="A551" t="str">
            <v>D0652003</v>
          </cell>
          <cell r="B551" t="str">
            <v>Absence Control (DNO)</v>
          </cell>
          <cell r="C551" t="str">
            <v>2.00%</v>
          </cell>
          <cell r="D551">
            <v>1.21E-2</v>
          </cell>
          <cell r="E551">
            <v>1.78E-2</v>
          </cell>
          <cell r="F551">
            <v>1.1900000000000001E-2</v>
          </cell>
          <cell r="G551">
            <v>4.4000000000000003E-3</v>
          </cell>
          <cell r="H551">
            <v>7.9000000000000008E-3</v>
          </cell>
          <cell r="I551">
            <v>1.83E-2</v>
          </cell>
          <cell r="J551">
            <v>1.3100000000000001E-2</v>
          </cell>
          <cell r="K551"/>
          <cell r="L551"/>
          <cell r="M551"/>
          <cell r="N551"/>
          <cell r="O551"/>
          <cell r="Q551">
            <v>1.21E-2</v>
          </cell>
          <cell r="R551">
            <v>1.47E-2</v>
          </cell>
          <cell r="S551">
            <v>1.37E-2</v>
          </cell>
          <cell r="T551">
            <v>1.15E-2</v>
          </cell>
          <cell r="U551">
            <v>1.0800000000000001E-2</v>
          </cell>
          <cell r="V551">
            <v>1.2E-2</v>
          </cell>
          <cell r="W551">
            <v>1.2200000000000001E-2</v>
          </cell>
          <cell r="X551"/>
          <cell r="Y551"/>
          <cell r="Z551"/>
          <cell r="AA551"/>
          <cell r="AB551"/>
        </row>
        <row r="552">
          <cell r="A552" t="str">
            <v>D0653003</v>
          </cell>
          <cell r="B552" t="str">
            <v>Absence Control (IPNS)</v>
          </cell>
          <cell r="C552" t="str">
            <v>2.00%</v>
          </cell>
          <cell r="D552">
            <v>1.0500000000000001E-2</v>
          </cell>
          <cell r="E552">
            <v>4.4000000000000003E-3</v>
          </cell>
          <cell r="F552">
            <v>3.7000000000000002E-3</v>
          </cell>
          <cell r="G552">
            <v>2.93E-2</v>
          </cell>
          <cell r="H552">
            <v>4.0000000000000001E-3</v>
          </cell>
          <cell r="I552">
            <v>8.2000000000000007E-3</v>
          </cell>
          <cell r="J552">
            <v>3.3E-3</v>
          </cell>
          <cell r="K552"/>
          <cell r="L552"/>
          <cell r="M552"/>
          <cell r="N552"/>
          <cell r="O552"/>
          <cell r="Q552">
            <v>1.0500000000000001E-2</v>
          </cell>
          <cell r="R552">
            <v>7.7999999999999996E-3</v>
          </cell>
          <cell r="S552">
            <v>6.4000000000000003E-3</v>
          </cell>
          <cell r="T552">
            <v>1.18E-2</v>
          </cell>
          <cell r="U552">
            <v>1.0200000000000001E-2</v>
          </cell>
          <cell r="V552">
            <v>9.9000000000000008E-3</v>
          </cell>
          <cell r="W552">
            <v>8.8000000000000005E-3</v>
          </cell>
          <cell r="X552"/>
          <cell r="Y552"/>
          <cell r="Z552"/>
          <cell r="AA552"/>
          <cell r="AB552"/>
        </row>
        <row r="553">
          <cell r="A553" t="str">
            <v>D0660002</v>
          </cell>
          <cell r="B553" t="str">
            <v>Absence Control (NOC)</v>
          </cell>
          <cell r="C553" t="str">
            <v>2.00%</v>
          </cell>
          <cell r="D553">
            <v>1.5299999999999999E-2</v>
          </cell>
          <cell r="E553">
            <v>2.4199999999999999E-2</v>
          </cell>
          <cell r="F553">
            <v>1.44E-2</v>
          </cell>
          <cell r="G553">
            <v>1.01E-2</v>
          </cell>
          <cell r="H553">
            <v>1.18E-2</v>
          </cell>
          <cell r="I553">
            <v>9.1999999999999998E-3</v>
          </cell>
          <cell r="J553">
            <v>1.4200000000000001E-2</v>
          </cell>
          <cell r="K553"/>
          <cell r="L553"/>
          <cell r="M553"/>
          <cell r="N553"/>
          <cell r="O553"/>
          <cell r="Q553">
            <v>1.5299999999999999E-2</v>
          </cell>
          <cell r="R553">
            <v>1.9300000000000001E-2</v>
          </cell>
          <cell r="S553">
            <v>1.7600000000000001E-2</v>
          </cell>
          <cell r="T553">
            <v>1.5900000000000001E-2</v>
          </cell>
          <cell r="U553">
            <v>1.4999999999999999E-2</v>
          </cell>
          <cell r="V553">
            <v>1.41E-2</v>
          </cell>
          <cell r="W553">
            <v>1.41E-2</v>
          </cell>
          <cell r="X553"/>
          <cell r="Y553"/>
          <cell r="Z553"/>
          <cell r="AA553"/>
          <cell r="AB553"/>
        </row>
        <row r="554">
          <cell r="A554" t="str">
            <v>D0661003</v>
          </cell>
          <cell r="B554" t="str">
            <v>Absence Control (NOC-M&amp;C)</v>
          </cell>
          <cell r="C554" t="str">
            <v>2.00%</v>
          </cell>
          <cell r="D554">
            <v>1.7600000000000001E-2</v>
          </cell>
          <cell r="E554">
            <v>3.0700000000000002E-2</v>
          </cell>
          <cell r="F554">
            <v>1.3100000000000001E-2</v>
          </cell>
          <cell r="G554">
            <v>6.4000000000000003E-3</v>
          </cell>
          <cell r="H554">
            <v>1.7000000000000001E-2</v>
          </cell>
          <cell r="I554">
            <v>8.8999999999999999E-3</v>
          </cell>
          <cell r="J554">
            <v>1.7500000000000002E-2</v>
          </cell>
          <cell r="K554"/>
          <cell r="L554"/>
          <cell r="M554"/>
          <cell r="N554"/>
          <cell r="O554"/>
          <cell r="Q554">
            <v>1.7600000000000001E-2</v>
          </cell>
          <cell r="R554">
            <v>2.35E-2</v>
          </cell>
          <cell r="S554">
            <v>1.9900000000000001E-2</v>
          </cell>
          <cell r="T554">
            <v>1.67E-2</v>
          </cell>
          <cell r="U554">
            <v>1.6799999999999999E-2</v>
          </cell>
          <cell r="V554">
            <v>1.55E-2</v>
          </cell>
          <cell r="W554">
            <v>1.5800000000000002E-2</v>
          </cell>
          <cell r="X554"/>
          <cell r="Y554"/>
          <cell r="Z554"/>
          <cell r="AA554"/>
          <cell r="AB554"/>
        </row>
        <row r="555">
          <cell r="A555" t="str">
            <v>D0662003</v>
          </cell>
          <cell r="B555" t="str">
            <v>Absence Control (NOC-NOCS)</v>
          </cell>
          <cell r="C555" t="str">
            <v>2.00%</v>
          </cell>
          <cell r="D555">
            <v>1.2999999999999999E-2</v>
          </cell>
          <cell r="E555">
            <v>1.26E-2</v>
          </cell>
          <cell r="F555">
            <v>1.84E-2</v>
          </cell>
          <cell r="G555">
            <v>1.17E-2</v>
          </cell>
          <cell r="H555">
            <v>1.5E-3</v>
          </cell>
          <cell r="I555">
            <v>8.8000000000000005E-3</v>
          </cell>
          <cell r="J555">
            <v>1.21E-2</v>
          </cell>
          <cell r="K555"/>
          <cell r="L555"/>
          <cell r="M555"/>
          <cell r="N555"/>
          <cell r="O555"/>
          <cell r="Q555">
            <v>1.2999999999999999E-2</v>
          </cell>
          <cell r="R555">
            <v>1.2800000000000001E-2</v>
          </cell>
          <cell r="S555">
            <v>1.47E-2</v>
          </cell>
          <cell r="T555">
            <v>1.4E-2</v>
          </cell>
          <cell r="U555">
            <v>1.15E-2</v>
          </cell>
          <cell r="V555">
            <v>1.11E-2</v>
          </cell>
          <cell r="W555">
            <v>1.12E-2</v>
          </cell>
          <cell r="X555"/>
          <cell r="Y555"/>
          <cell r="Z555"/>
          <cell r="AA555"/>
          <cell r="AB555"/>
        </row>
        <row r="556">
          <cell r="A556" t="str">
            <v>D0663003</v>
          </cell>
          <cell r="B556" t="str">
            <v>Absence Control (NOC-OLS)</v>
          </cell>
          <cell r="C556" t="str">
            <v>2.00%</v>
          </cell>
          <cell r="D556">
            <v>1.46E-2</v>
          </cell>
          <cell r="E556">
            <v>2.29E-2</v>
          </cell>
          <cell r="F556">
            <v>1.6299999999999999E-2</v>
          </cell>
          <cell r="G556">
            <v>1.6899999999999998E-2</v>
          </cell>
          <cell r="H556">
            <v>1.0200000000000001E-2</v>
          </cell>
          <cell r="I556">
            <v>9.4000000000000004E-3</v>
          </cell>
          <cell r="J556">
            <v>0.01</v>
          </cell>
          <cell r="K556"/>
          <cell r="L556"/>
          <cell r="M556"/>
          <cell r="N556"/>
          <cell r="O556"/>
          <cell r="Q556">
            <v>1.46E-2</v>
          </cell>
          <cell r="R556">
            <v>1.83E-2</v>
          </cell>
          <cell r="S556">
            <v>1.7600000000000001E-2</v>
          </cell>
          <cell r="T556">
            <v>1.7399999999999999E-2</v>
          </cell>
          <cell r="U556">
            <v>1.6E-2</v>
          </cell>
          <cell r="V556">
            <v>1.49E-2</v>
          </cell>
          <cell r="W556">
            <v>1.4200000000000001E-2</v>
          </cell>
          <cell r="X556"/>
          <cell r="Y556"/>
          <cell r="Z556"/>
          <cell r="AA556"/>
          <cell r="AB556"/>
        </row>
        <row r="557">
          <cell r="A557" t="str">
            <v>D0400001</v>
          </cell>
          <cell r="B557" t="str">
            <v>1. Average Claimed Cost/car&lt;= 90% of Last year Average Claims Cost/car.  (in preventable case)</v>
          </cell>
          <cell r="C557" t="str">
            <v>90.00%</v>
          </cell>
          <cell r="D557">
            <v>0.1328</v>
          </cell>
          <cell r="E557">
            <v>3.2399999999999998E-2</v>
          </cell>
          <cell r="F557">
            <v>0.1885</v>
          </cell>
          <cell r="G557">
            <v>0.1424</v>
          </cell>
          <cell r="H557">
            <v>0.1007</v>
          </cell>
          <cell r="I557">
            <v>0.1492</v>
          </cell>
          <cell r="J557"/>
          <cell r="K557"/>
          <cell r="L557"/>
          <cell r="M557"/>
          <cell r="N557"/>
          <cell r="O557"/>
          <cell r="Q557">
            <v>0.1328</v>
          </cell>
          <cell r="R557">
            <v>0.1651</v>
          </cell>
          <cell r="S557">
            <v>0.35370000000000001</v>
          </cell>
          <cell r="T557">
            <v>0.49609999999999999</v>
          </cell>
          <cell r="U557">
            <v>0.5968</v>
          </cell>
          <cell r="V557">
            <v>0.746</v>
          </cell>
          <cell r="W557"/>
          <cell r="X557"/>
          <cell r="Y557"/>
          <cell r="Z557"/>
          <cell r="AA557"/>
          <cell r="AB557"/>
        </row>
        <row r="558">
          <cell r="A558" t="str">
            <v>D0410002</v>
          </cell>
          <cell r="B558" t="str">
            <v xml:space="preserve">1. Average Claimed Cost/car&lt;= 90% of Last year Average Claims Cost/car.  (in preventable case) (NWC)  </v>
          </cell>
          <cell r="C558" t="str">
            <v>90.00%</v>
          </cell>
          <cell r="D558">
            <v>0.22120000000000001</v>
          </cell>
          <cell r="E558">
            <v>8.9300000000000004E-2</v>
          </cell>
          <cell r="F558">
            <v>1.9800000000000002E-2</v>
          </cell>
          <cell r="G558">
            <v>0.49490000000000001</v>
          </cell>
          <cell r="H558">
            <v>0.22270000000000001</v>
          </cell>
          <cell r="I558">
            <v>0.1191</v>
          </cell>
          <cell r="J558"/>
          <cell r="K558"/>
          <cell r="L558"/>
          <cell r="M558"/>
          <cell r="N558"/>
          <cell r="O558"/>
          <cell r="Q558">
            <v>0.22120000000000001</v>
          </cell>
          <cell r="R558">
            <v>0.3105</v>
          </cell>
          <cell r="S558">
            <v>0.33040000000000003</v>
          </cell>
          <cell r="T558">
            <v>0.82520000000000004</v>
          </cell>
          <cell r="U558">
            <v>1.048</v>
          </cell>
          <cell r="V558">
            <v>1.167</v>
          </cell>
          <cell r="W558"/>
          <cell r="X558"/>
          <cell r="Y558"/>
          <cell r="Z558"/>
          <cell r="AA558"/>
          <cell r="AB558"/>
        </row>
        <row r="559">
          <cell r="A559" t="str">
            <v>D0410104</v>
          </cell>
          <cell r="B559" t="str">
            <v xml:space="preserve">1. Average Claimed Cost/car&lt;= 90% of Last year Average Claims Cost/car.  (in preventable case) (NWC-CC)  </v>
          </cell>
          <cell r="C559" t="str">
            <v>90.00%</v>
          </cell>
          <cell r="D559" t="str">
            <v>-</v>
          </cell>
          <cell r="E559" t="str">
            <v>-</v>
          </cell>
          <cell r="F559" t="str">
            <v>-</v>
          </cell>
          <cell r="G559" t="str">
            <v>-</v>
          </cell>
          <cell r="H559" t="str">
            <v>-</v>
          </cell>
          <cell r="I559" t="str">
            <v>-</v>
          </cell>
          <cell r="J559"/>
          <cell r="K559"/>
          <cell r="L559"/>
          <cell r="M559"/>
          <cell r="N559"/>
          <cell r="O559"/>
          <cell r="Q559" t="str">
            <v>-</v>
          </cell>
          <cell r="R559" t="str">
            <v>-</v>
          </cell>
          <cell r="S559">
            <v>0</v>
          </cell>
          <cell r="T559">
            <v>0</v>
          </cell>
          <cell r="U559">
            <v>0</v>
          </cell>
          <cell r="V559">
            <v>0</v>
          </cell>
          <cell r="W559"/>
          <cell r="X559"/>
          <cell r="Y559"/>
          <cell r="Z559"/>
          <cell r="AA559"/>
          <cell r="AB559"/>
        </row>
        <row r="560">
          <cell r="A560" t="str">
            <v>D0410204</v>
          </cell>
          <cell r="B560" t="str">
            <v xml:space="preserve">1. Average Claimed Cost/car&lt;= 90% of Last year Average Claims Cost/car.  (in preventable case) (NWC-ISP)  </v>
          </cell>
          <cell r="C560" t="str">
            <v>90.00%</v>
          </cell>
          <cell r="D560" t="str">
            <v>-</v>
          </cell>
          <cell r="E560" t="str">
            <v>-</v>
          </cell>
          <cell r="F560" t="str">
            <v>-</v>
          </cell>
          <cell r="G560" t="str">
            <v>-</v>
          </cell>
          <cell r="H560">
            <v>1.3198000000000001</v>
          </cell>
          <cell r="I560" t="str">
            <v>-</v>
          </cell>
          <cell r="J560"/>
          <cell r="K560"/>
          <cell r="L560"/>
          <cell r="M560"/>
          <cell r="N560"/>
          <cell r="O560"/>
          <cell r="Q560" t="str">
            <v>-</v>
          </cell>
          <cell r="R560" t="str">
            <v>-</v>
          </cell>
          <cell r="S560">
            <v>0</v>
          </cell>
          <cell r="T560">
            <v>0</v>
          </cell>
          <cell r="U560">
            <v>1.3198000000000001</v>
          </cell>
          <cell r="V560">
            <v>1.3198000000000001</v>
          </cell>
          <cell r="W560"/>
          <cell r="X560"/>
          <cell r="Y560"/>
          <cell r="Z560"/>
          <cell r="AA560"/>
          <cell r="AB560"/>
        </row>
        <row r="561">
          <cell r="A561" t="str">
            <v>D0411003</v>
          </cell>
          <cell r="B561" t="str">
            <v xml:space="preserve">1. Average Claimed Cost/car&lt;= 90% of Last year Average Claims Cost/car.  (in preventable case) (NWC-R1)  </v>
          </cell>
          <cell r="C561" t="str">
            <v>90.00%</v>
          </cell>
          <cell r="D561">
            <v>2.7199999999999998E-2</v>
          </cell>
          <cell r="E561" t="str">
            <v>-</v>
          </cell>
          <cell r="F561">
            <v>0.1361</v>
          </cell>
          <cell r="G561">
            <v>0.34010000000000001</v>
          </cell>
          <cell r="H561" t="str">
            <v>-</v>
          </cell>
          <cell r="I561">
            <v>0.2041</v>
          </cell>
          <cell r="J561"/>
          <cell r="K561"/>
          <cell r="L561"/>
          <cell r="M561"/>
          <cell r="N561"/>
          <cell r="O561"/>
          <cell r="Q561">
            <v>2.7199999999999998E-2</v>
          </cell>
          <cell r="R561" t="str">
            <v>-</v>
          </cell>
          <cell r="S561">
            <v>0.1633</v>
          </cell>
          <cell r="T561">
            <v>0.50339999999999996</v>
          </cell>
          <cell r="U561">
            <v>0.50339999999999996</v>
          </cell>
          <cell r="V561">
            <v>0.70750000000000002</v>
          </cell>
          <cell r="W561"/>
          <cell r="X561"/>
          <cell r="Y561"/>
          <cell r="Z561"/>
          <cell r="AA561"/>
          <cell r="AB561"/>
        </row>
        <row r="562">
          <cell r="A562" t="str">
            <v>D0412003</v>
          </cell>
          <cell r="B562" t="str">
            <v xml:space="preserve">1. Average Claimed Cost/car&lt;= 90% of Last year Average Claims Cost/car.  (in preventable case) (NWC-R2)  </v>
          </cell>
          <cell r="C562" t="str">
            <v>90.00%</v>
          </cell>
          <cell r="D562">
            <v>0.1323</v>
          </cell>
          <cell r="E562" t="str">
            <v>-</v>
          </cell>
          <cell r="F562" t="str">
            <v>-</v>
          </cell>
          <cell r="G562" t="str">
            <v>-</v>
          </cell>
          <cell r="H562">
            <v>7.9399999999999998E-2</v>
          </cell>
          <cell r="I562">
            <v>5.2900000000000003E-2</v>
          </cell>
          <cell r="J562"/>
          <cell r="K562"/>
          <cell r="L562"/>
          <cell r="M562"/>
          <cell r="N562"/>
          <cell r="O562"/>
          <cell r="Q562">
            <v>0.1323</v>
          </cell>
          <cell r="R562" t="str">
            <v>-</v>
          </cell>
          <cell r="S562">
            <v>0.1323</v>
          </cell>
          <cell r="T562">
            <v>0.1323</v>
          </cell>
          <cell r="U562">
            <v>0.21160000000000001</v>
          </cell>
          <cell r="V562">
            <v>0.2646</v>
          </cell>
          <cell r="W562"/>
          <cell r="X562"/>
          <cell r="Y562"/>
          <cell r="Z562"/>
          <cell r="AA562"/>
          <cell r="AB562"/>
        </row>
        <row r="563">
          <cell r="A563" t="str">
            <v>D0413003</v>
          </cell>
          <cell r="B563" t="str">
            <v xml:space="preserve">1. Average Claimed Cost/car&lt;= 90% of Last year Average Claims Cost/car.  (in preventable case) (NWC-R3)  </v>
          </cell>
          <cell r="C563" t="str">
            <v>90.00%</v>
          </cell>
          <cell r="D563">
            <v>0.67379999999999995</v>
          </cell>
          <cell r="E563">
            <v>0.42859999999999998</v>
          </cell>
          <cell r="F563" t="str">
            <v>-</v>
          </cell>
          <cell r="G563">
            <v>1.7443</v>
          </cell>
          <cell r="H563">
            <v>0.29759999999999998</v>
          </cell>
          <cell r="I563">
            <v>0.3095</v>
          </cell>
          <cell r="J563"/>
          <cell r="K563"/>
          <cell r="L563"/>
          <cell r="M563"/>
          <cell r="N563"/>
          <cell r="O563"/>
          <cell r="Q563">
            <v>0.67379999999999995</v>
          </cell>
          <cell r="R563">
            <v>1.1024</v>
          </cell>
          <cell r="S563">
            <v>1.1024</v>
          </cell>
          <cell r="T563">
            <v>2.8468</v>
          </cell>
          <cell r="U563">
            <v>3.1444000000000001</v>
          </cell>
          <cell r="V563">
            <v>3.4539</v>
          </cell>
          <cell r="W563"/>
          <cell r="X563"/>
          <cell r="Y563"/>
          <cell r="Z563"/>
          <cell r="AA563"/>
          <cell r="AB563"/>
        </row>
        <row r="564">
          <cell r="A564" t="str">
            <v>D0414003</v>
          </cell>
          <cell r="B564" t="str">
            <v xml:space="preserve">1. Average Claimed Cost/car&lt;= 90% of Last year Average Claims Cost/car.  (in preventable case) (NWC-R4)  </v>
          </cell>
          <cell r="C564" t="str">
            <v>90.00%</v>
          </cell>
          <cell r="D564">
            <v>0.19839999999999999</v>
          </cell>
          <cell r="E564" t="str">
            <v>-</v>
          </cell>
          <cell r="F564" t="str">
            <v>-</v>
          </cell>
          <cell r="G564">
            <v>0.33069999999999999</v>
          </cell>
          <cell r="H564" t="str">
            <v>-</v>
          </cell>
          <cell r="I564">
            <v>7.9399999999999998E-2</v>
          </cell>
          <cell r="J564"/>
          <cell r="K564"/>
          <cell r="L564"/>
          <cell r="M564"/>
          <cell r="N564"/>
          <cell r="O564"/>
          <cell r="Q564">
            <v>0.19839999999999999</v>
          </cell>
          <cell r="R564" t="str">
            <v>-</v>
          </cell>
          <cell r="S564">
            <v>0.19839999999999999</v>
          </cell>
          <cell r="T564">
            <v>0.52910000000000001</v>
          </cell>
          <cell r="U564">
            <v>0.52910000000000001</v>
          </cell>
          <cell r="V564">
            <v>0.60850000000000004</v>
          </cell>
          <cell r="W564"/>
          <cell r="X564"/>
          <cell r="Y564"/>
          <cell r="Z564"/>
          <cell r="AA564"/>
          <cell r="AB564"/>
        </row>
        <row r="565">
          <cell r="A565" t="str">
            <v>D0415003</v>
          </cell>
          <cell r="B565" t="str">
            <v xml:space="preserve">1. Average Claimed Cost/car&lt;= 90% of Last year Average Claims Cost/car.  (in preventable case) (NWC-R5)  </v>
          </cell>
          <cell r="C565" t="str">
            <v>90.00%</v>
          </cell>
          <cell r="D565">
            <v>7.9399999999999998E-2</v>
          </cell>
          <cell r="E565" t="str">
            <v>-</v>
          </cell>
          <cell r="F565" t="str">
            <v>-</v>
          </cell>
          <cell r="G565">
            <v>0.10580000000000001</v>
          </cell>
          <cell r="H565">
            <v>0.2646</v>
          </cell>
          <cell r="I565" t="str">
            <v>-</v>
          </cell>
          <cell r="J565"/>
          <cell r="K565"/>
          <cell r="L565"/>
          <cell r="M565"/>
          <cell r="N565"/>
          <cell r="O565"/>
          <cell r="Q565">
            <v>7.9399999999999998E-2</v>
          </cell>
          <cell r="R565" t="str">
            <v>-</v>
          </cell>
          <cell r="S565">
            <v>7.9399999999999998E-2</v>
          </cell>
          <cell r="T565">
            <v>0.1852</v>
          </cell>
          <cell r="U565">
            <v>0.44979999999999998</v>
          </cell>
          <cell r="V565">
            <v>0.44979999999999998</v>
          </cell>
          <cell r="W565"/>
          <cell r="X565"/>
          <cell r="Y565"/>
          <cell r="Z565"/>
          <cell r="AA565"/>
          <cell r="AB565"/>
        </row>
        <row r="566">
          <cell r="A566" t="str">
            <v>D0420002</v>
          </cell>
          <cell r="B566" t="str">
            <v>1. Average Claimed Cost/car&lt;=90% of Last year Average Claims Cost/car On preventable case (BSA)</v>
          </cell>
          <cell r="C566" t="str">
            <v>90.00%</v>
          </cell>
          <cell r="D566">
            <v>0.1205</v>
          </cell>
          <cell r="E566">
            <v>2.3099999999999999E-2</v>
          </cell>
          <cell r="F566">
            <v>0.2233</v>
          </cell>
          <cell r="G566">
            <v>7.4899999999999994E-2</v>
          </cell>
          <cell r="H566">
            <v>8.1699999999999995E-2</v>
          </cell>
          <cell r="I566">
            <v>0.15670000000000001</v>
          </cell>
          <cell r="J566"/>
          <cell r="K566"/>
          <cell r="L566"/>
          <cell r="M566"/>
          <cell r="N566"/>
          <cell r="O566"/>
          <cell r="Q566">
            <v>0.1205</v>
          </cell>
          <cell r="R566">
            <v>0.14369999999999999</v>
          </cell>
          <cell r="S566">
            <v>0.36699999999999999</v>
          </cell>
          <cell r="T566">
            <v>0.44180000000000003</v>
          </cell>
          <cell r="U566">
            <v>0.52349999999999997</v>
          </cell>
          <cell r="V566">
            <v>0.68020000000000003</v>
          </cell>
          <cell r="W566"/>
          <cell r="X566"/>
          <cell r="Y566"/>
          <cell r="Z566"/>
          <cell r="AA566"/>
          <cell r="AB566"/>
        </row>
        <row r="567">
          <cell r="A567" t="str">
            <v>D0421003</v>
          </cell>
          <cell r="B567" t="str">
            <v>1. Average Claimed Cost/car&lt;=90% of Last year Average Claims Cost/car On preventable case (Region 1)</v>
          </cell>
          <cell r="C567" t="str">
            <v>90.00%</v>
          </cell>
          <cell r="D567">
            <v>0.1711</v>
          </cell>
          <cell r="E567">
            <v>4.7600000000000003E-2</v>
          </cell>
          <cell r="F567">
            <v>7.4800000000000005E-2</v>
          </cell>
          <cell r="G567">
            <v>7.8799999999999995E-2</v>
          </cell>
          <cell r="H567">
            <v>5.8999999999999997E-2</v>
          </cell>
          <cell r="I567">
            <v>0.17910000000000001</v>
          </cell>
          <cell r="J567"/>
          <cell r="K567"/>
          <cell r="L567"/>
          <cell r="M567"/>
          <cell r="N567"/>
          <cell r="O567"/>
          <cell r="Q567">
            <v>0.1711</v>
          </cell>
          <cell r="R567">
            <v>0.21870000000000001</v>
          </cell>
          <cell r="S567">
            <v>0.29349999999999998</v>
          </cell>
          <cell r="T567">
            <v>0.37230000000000002</v>
          </cell>
          <cell r="U567">
            <v>0.43130000000000002</v>
          </cell>
          <cell r="V567">
            <v>0.61040000000000005</v>
          </cell>
          <cell r="W567"/>
          <cell r="X567"/>
          <cell r="Y567"/>
          <cell r="Z567"/>
          <cell r="AA567"/>
          <cell r="AB567"/>
        </row>
        <row r="568">
          <cell r="A568" t="str">
            <v>D0422003</v>
          </cell>
          <cell r="B568" t="str">
            <v>1. Average Claimed Cost/car&lt;=90% of Last year Average Claims Cost/car On preventable case (Region 2)</v>
          </cell>
          <cell r="C568" t="str">
            <v>90.00%</v>
          </cell>
          <cell r="D568">
            <v>2.41E-2</v>
          </cell>
          <cell r="E568">
            <v>1.54E-2</v>
          </cell>
          <cell r="F568">
            <v>6.83E-2</v>
          </cell>
          <cell r="G568">
            <v>4.3299999999999998E-2</v>
          </cell>
          <cell r="H568">
            <v>0.1323</v>
          </cell>
          <cell r="I568">
            <v>0.1106</v>
          </cell>
          <cell r="J568"/>
          <cell r="K568"/>
          <cell r="L568"/>
          <cell r="M568"/>
          <cell r="N568"/>
          <cell r="O568"/>
          <cell r="Q568">
            <v>2.41E-2</v>
          </cell>
          <cell r="R568">
            <v>3.9399999999999998E-2</v>
          </cell>
          <cell r="S568">
            <v>0.1077</v>
          </cell>
          <cell r="T568">
            <v>0.151</v>
          </cell>
          <cell r="U568">
            <v>0.2833</v>
          </cell>
          <cell r="V568">
            <v>0.39400000000000002</v>
          </cell>
          <cell r="W568"/>
          <cell r="X568"/>
          <cell r="Y568"/>
          <cell r="Z568"/>
          <cell r="AA568"/>
          <cell r="AB568"/>
        </row>
        <row r="569">
          <cell r="A569" t="str">
            <v>D0423003</v>
          </cell>
          <cell r="B569" t="str">
            <v>1. Average Claimed Cost/car&lt;=90% of Last year Average Claims Cost/car On preventable case (Region 3)</v>
          </cell>
          <cell r="C569" t="str">
            <v>90.00%</v>
          </cell>
          <cell r="D569">
            <v>2.1700000000000001E-2</v>
          </cell>
          <cell r="E569" t="str">
            <v>-</v>
          </cell>
          <cell r="F569">
            <v>5.9499999999999997E-2</v>
          </cell>
          <cell r="G569">
            <v>0.1033</v>
          </cell>
          <cell r="H569">
            <v>9.5699999999999993E-2</v>
          </cell>
          <cell r="I569">
            <v>5.5300000000000002E-2</v>
          </cell>
          <cell r="J569"/>
          <cell r="K569"/>
          <cell r="L569"/>
          <cell r="M569"/>
          <cell r="N569"/>
          <cell r="O569"/>
          <cell r="Q569">
            <v>2.1700000000000001E-2</v>
          </cell>
          <cell r="R569" t="str">
            <v>-</v>
          </cell>
          <cell r="S569">
            <v>8.1199999999999994E-2</v>
          </cell>
          <cell r="T569">
            <v>0.1845</v>
          </cell>
          <cell r="U569">
            <v>0.2802</v>
          </cell>
          <cell r="V569">
            <v>0.33550000000000002</v>
          </cell>
          <cell r="W569"/>
          <cell r="X569"/>
          <cell r="Y569"/>
          <cell r="Z569"/>
          <cell r="AA569"/>
          <cell r="AB569"/>
        </row>
        <row r="570">
          <cell r="A570" t="str">
            <v>D0424003</v>
          </cell>
          <cell r="B570" t="str">
            <v>1. Average Claimed Cost/car&lt;=90% of Last year Average Claims Cost/car On preventable case (Region 4)</v>
          </cell>
          <cell r="C570" t="str">
            <v>90.00%</v>
          </cell>
          <cell r="D570">
            <v>0.1401</v>
          </cell>
          <cell r="E570">
            <v>2.75E-2</v>
          </cell>
          <cell r="F570">
            <v>0.88009999999999999</v>
          </cell>
          <cell r="G570">
            <v>2.6599999999999999E-2</v>
          </cell>
          <cell r="H570">
            <v>6.6400000000000001E-2</v>
          </cell>
          <cell r="I570">
            <v>0.1236</v>
          </cell>
          <cell r="J570"/>
          <cell r="K570"/>
          <cell r="L570"/>
          <cell r="M570"/>
          <cell r="N570"/>
          <cell r="O570"/>
          <cell r="Q570">
            <v>0.1401</v>
          </cell>
          <cell r="R570">
            <v>0.1676</v>
          </cell>
          <cell r="S570">
            <v>1.0477000000000001</v>
          </cell>
          <cell r="T570">
            <v>1.0742</v>
          </cell>
          <cell r="U570">
            <v>1.1406000000000001</v>
          </cell>
          <cell r="V570">
            <v>1.2642</v>
          </cell>
          <cell r="W570"/>
          <cell r="X570"/>
          <cell r="Y570"/>
          <cell r="Z570"/>
          <cell r="AA570"/>
          <cell r="AB570"/>
        </row>
        <row r="571">
          <cell r="A571" t="str">
            <v>D0425003</v>
          </cell>
          <cell r="B571" t="str">
            <v>1. Average Claimed Cost/car&lt;=90% of Last year Average Claims Cost/car On preventable case (Region 5)</v>
          </cell>
          <cell r="C571" t="str">
            <v>90.00%</v>
          </cell>
          <cell r="D571">
            <v>0.23350000000000001</v>
          </cell>
          <cell r="E571">
            <v>2.4199999999999999E-2</v>
          </cell>
          <cell r="F571">
            <v>6.6799999999999998E-2</v>
          </cell>
          <cell r="G571">
            <v>0.1145</v>
          </cell>
          <cell r="H571">
            <v>6.0600000000000001E-2</v>
          </cell>
          <cell r="I571">
            <v>0.30409999999999998</v>
          </cell>
          <cell r="J571"/>
          <cell r="K571"/>
          <cell r="L571"/>
          <cell r="M571"/>
          <cell r="N571"/>
          <cell r="O571"/>
          <cell r="Q571">
            <v>0.23350000000000001</v>
          </cell>
          <cell r="R571">
            <v>0.25769999999999998</v>
          </cell>
          <cell r="S571">
            <v>0.3246</v>
          </cell>
          <cell r="T571">
            <v>0.439</v>
          </cell>
          <cell r="U571">
            <v>0.49959999999999999</v>
          </cell>
          <cell r="V571">
            <v>0.80369999999999997</v>
          </cell>
          <cell r="W571"/>
          <cell r="X571"/>
          <cell r="Y571"/>
          <cell r="Z571"/>
          <cell r="AA571"/>
          <cell r="AB571"/>
        </row>
        <row r="572">
          <cell r="A572" t="str">
            <v>D0430003</v>
          </cell>
          <cell r="B572" t="str">
            <v xml:space="preserve">1. Average Claimed Cost/car&lt;= 90% of Last year Average Claims Cost/car.  (in preventable case) (NOA)         </v>
          </cell>
          <cell r="C572" t="str">
            <v>90.00%</v>
          </cell>
          <cell r="D572" t="str">
            <v>-</v>
          </cell>
          <cell r="E572" t="str">
            <v>-</v>
          </cell>
          <cell r="F572" t="str">
            <v>-</v>
          </cell>
          <cell r="G572" t="str">
            <v>-</v>
          </cell>
          <cell r="H572" t="str">
            <v>-</v>
          </cell>
          <cell r="I572">
            <v>0.1191</v>
          </cell>
          <cell r="J572"/>
          <cell r="K572"/>
          <cell r="L572"/>
          <cell r="M572"/>
          <cell r="N572"/>
          <cell r="O572"/>
          <cell r="Q572" t="str">
            <v>-</v>
          </cell>
          <cell r="R572" t="str">
            <v>-</v>
          </cell>
          <cell r="S572">
            <v>0</v>
          </cell>
          <cell r="T572">
            <v>0</v>
          </cell>
          <cell r="U572">
            <v>0</v>
          </cell>
          <cell r="V572">
            <v>0.1191</v>
          </cell>
          <cell r="W572"/>
          <cell r="X572"/>
          <cell r="Y572"/>
          <cell r="Z572"/>
          <cell r="AA572"/>
          <cell r="AB572"/>
        </row>
        <row r="573">
          <cell r="A573" t="str">
            <v>D0500001</v>
          </cell>
          <cell r="B573" t="str">
            <v xml:space="preserve">2.  Total of No. of Claims in preventable case/ Year &lt;= Total cars of Divisions </v>
          </cell>
          <cell r="C573" t="str">
            <v>100% No. of Car</v>
          </cell>
          <cell r="D573">
            <v>9.5100000000000004E-2</v>
          </cell>
          <cell r="E573">
            <v>1.9900000000000001E-2</v>
          </cell>
          <cell r="F573">
            <v>4.4499999999999998E-2</v>
          </cell>
          <cell r="G573">
            <v>5.8299999999999998E-2</v>
          </cell>
          <cell r="H573">
            <v>4.2900000000000001E-2</v>
          </cell>
          <cell r="I573">
            <v>6.13E-2</v>
          </cell>
          <cell r="J573"/>
          <cell r="K573"/>
          <cell r="L573"/>
          <cell r="M573"/>
          <cell r="N573"/>
          <cell r="O573"/>
          <cell r="Q573">
            <v>9.5100000000000004E-2</v>
          </cell>
          <cell r="R573">
            <v>0.115</v>
          </cell>
          <cell r="S573">
            <v>0.1595</v>
          </cell>
          <cell r="T573">
            <v>0.21779999999999999</v>
          </cell>
          <cell r="U573">
            <v>0.26069999999999999</v>
          </cell>
          <cell r="V573">
            <v>0.3221</v>
          </cell>
          <cell r="W573"/>
          <cell r="X573"/>
          <cell r="Y573"/>
          <cell r="Z573"/>
          <cell r="AA573"/>
          <cell r="AB573"/>
        </row>
        <row r="574">
          <cell r="A574" t="str">
            <v>D0510002</v>
          </cell>
          <cell r="B574" t="str">
            <v>2.  Total of No. of Claims in preventable case/ Year &lt;= Total cars of Divisions (NWC)</v>
          </cell>
          <cell r="C574" t="str">
            <v>100% No. of Car</v>
          </cell>
          <cell r="D574">
            <v>0.11459999999999999</v>
          </cell>
          <cell r="E574">
            <v>1.04E-2</v>
          </cell>
          <cell r="F574">
            <v>1.04E-2</v>
          </cell>
          <cell r="G574">
            <v>0.11459999999999999</v>
          </cell>
          <cell r="H574">
            <v>8.3299999999999999E-2</v>
          </cell>
          <cell r="I574">
            <v>5.21E-2</v>
          </cell>
          <cell r="J574"/>
          <cell r="K574"/>
          <cell r="L574"/>
          <cell r="M574"/>
          <cell r="N574"/>
          <cell r="O574"/>
          <cell r="Q574">
            <v>0.11459999999999999</v>
          </cell>
          <cell r="R574">
            <v>0.125</v>
          </cell>
          <cell r="S574">
            <v>0.13539999999999999</v>
          </cell>
          <cell r="T574">
            <v>0.25</v>
          </cell>
          <cell r="U574">
            <v>0.33329999999999999</v>
          </cell>
          <cell r="V574">
            <v>0.38540000000000002</v>
          </cell>
          <cell r="W574"/>
          <cell r="X574"/>
          <cell r="Y574"/>
          <cell r="Z574"/>
          <cell r="AA574"/>
          <cell r="AB574"/>
        </row>
        <row r="575">
          <cell r="A575" t="str">
            <v>D0510104</v>
          </cell>
          <cell r="B575" t="str">
            <v>2.  Total of No. of Claims in preventable case/ Year &lt;= Total cars of Divisions (NWC-CC)</v>
          </cell>
          <cell r="C575" t="str">
            <v>100% No. of Car</v>
          </cell>
          <cell r="D575" t="str">
            <v>-</v>
          </cell>
          <cell r="E575" t="str">
            <v>-</v>
          </cell>
          <cell r="F575" t="str">
            <v>-</v>
          </cell>
          <cell r="G575" t="str">
            <v>-</v>
          </cell>
          <cell r="H575" t="str">
            <v>-</v>
          </cell>
          <cell r="I575" t="str">
            <v>-</v>
          </cell>
          <cell r="J575"/>
          <cell r="K575"/>
          <cell r="L575"/>
          <cell r="M575"/>
          <cell r="N575"/>
          <cell r="O575"/>
          <cell r="Q575" t="str">
            <v>-</v>
          </cell>
          <cell r="R575" t="str">
            <v>-</v>
          </cell>
          <cell r="S575">
            <v>0</v>
          </cell>
          <cell r="T575">
            <v>0</v>
          </cell>
          <cell r="U575">
            <v>0</v>
          </cell>
          <cell r="V575">
            <v>0</v>
          </cell>
          <cell r="W575"/>
          <cell r="X575"/>
          <cell r="Y575"/>
          <cell r="Z575"/>
          <cell r="AA575"/>
          <cell r="AB575"/>
        </row>
        <row r="576">
          <cell r="A576" t="str">
            <v>D0510204</v>
          </cell>
          <cell r="B576" t="str">
            <v>2.  Total of No. of Claims in preventable case/ Year &lt;= Total cars of Divisions (NWC-ISP)</v>
          </cell>
          <cell r="C576" t="str">
            <v>100% No. of Car</v>
          </cell>
          <cell r="D576" t="str">
            <v>-</v>
          </cell>
          <cell r="E576" t="str">
            <v>-</v>
          </cell>
          <cell r="F576" t="str">
            <v>-</v>
          </cell>
          <cell r="G576" t="str">
            <v>-</v>
          </cell>
          <cell r="H576">
            <v>0.57140000000000002</v>
          </cell>
          <cell r="I576" t="str">
            <v>-</v>
          </cell>
          <cell r="J576"/>
          <cell r="K576"/>
          <cell r="L576"/>
          <cell r="M576"/>
          <cell r="N576"/>
          <cell r="O576"/>
          <cell r="Q576" t="str">
            <v>-</v>
          </cell>
          <cell r="R576" t="str">
            <v>-</v>
          </cell>
          <cell r="S576">
            <v>0</v>
          </cell>
          <cell r="T576">
            <v>0</v>
          </cell>
          <cell r="U576">
            <v>0.57140000000000002</v>
          </cell>
          <cell r="V576">
            <v>0.57140000000000002</v>
          </cell>
          <cell r="W576"/>
          <cell r="X576"/>
          <cell r="Y576"/>
          <cell r="Z576"/>
          <cell r="AA576"/>
          <cell r="AB576"/>
        </row>
        <row r="577">
          <cell r="A577" t="str">
            <v>D0511003</v>
          </cell>
          <cell r="B577" t="str">
            <v>2.  Total of No. of Claims in preventable case/ Year &lt;= Total cars of Divisions (NWC-R1)</v>
          </cell>
          <cell r="C577" t="str">
            <v>100% No. of Car</v>
          </cell>
          <cell r="D577">
            <v>0.1429</v>
          </cell>
          <cell r="E577" t="str">
            <v>-</v>
          </cell>
          <cell r="F577">
            <v>7.1400000000000005E-2</v>
          </cell>
          <cell r="G577">
            <v>7.1400000000000005E-2</v>
          </cell>
          <cell r="H577" t="str">
            <v>-</v>
          </cell>
          <cell r="I577">
            <v>7.1400000000000005E-2</v>
          </cell>
          <cell r="J577"/>
          <cell r="K577"/>
          <cell r="L577"/>
          <cell r="M577"/>
          <cell r="N577"/>
          <cell r="O577"/>
          <cell r="Q577">
            <v>0.1429</v>
          </cell>
          <cell r="R577" t="str">
            <v>-</v>
          </cell>
          <cell r="S577">
            <v>0.21429999999999999</v>
          </cell>
          <cell r="T577">
            <v>0.28570000000000001</v>
          </cell>
          <cell r="U577">
            <v>0.28570000000000001</v>
          </cell>
          <cell r="V577">
            <v>0.35709999999999997</v>
          </cell>
          <cell r="W577"/>
          <cell r="X577"/>
          <cell r="Y577"/>
          <cell r="Z577"/>
          <cell r="AA577"/>
          <cell r="AB577"/>
        </row>
        <row r="578">
          <cell r="A578" t="str">
            <v>D0512003</v>
          </cell>
          <cell r="B578" t="str">
            <v>2.  Total of No. of Claims in preventable case/ Year &lt;= Total cars of Divisions (NWC-R2)</v>
          </cell>
          <cell r="C578" t="str">
            <v>100% No. of Car</v>
          </cell>
          <cell r="D578">
            <v>5.5599999999999997E-2</v>
          </cell>
          <cell r="E578" t="str">
            <v>-</v>
          </cell>
          <cell r="F578" t="str">
            <v>-</v>
          </cell>
          <cell r="G578" t="str">
            <v>-</v>
          </cell>
          <cell r="H578">
            <v>5.5599999999999997E-2</v>
          </cell>
          <cell r="I578">
            <v>0.1111</v>
          </cell>
          <cell r="J578"/>
          <cell r="K578"/>
          <cell r="L578"/>
          <cell r="M578"/>
          <cell r="N578"/>
          <cell r="O578"/>
          <cell r="Q578">
            <v>5.5599999999999997E-2</v>
          </cell>
          <cell r="R578" t="str">
            <v>-</v>
          </cell>
          <cell r="S578">
            <v>5.5599999999999997E-2</v>
          </cell>
          <cell r="T578">
            <v>5.5599999999999997E-2</v>
          </cell>
          <cell r="U578">
            <v>0.1111</v>
          </cell>
          <cell r="V578">
            <v>0.22220000000000001</v>
          </cell>
          <cell r="W578"/>
          <cell r="X578"/>
          <cell r="Y578"/>
          <cell r="Z578"/>
          <cell r="AA578"/>
          <cell r="AB578"/>
        </row>
        <row r="579">
          <cell r="A579" t="str">
            <v>D0513003</v>
          </cell>
          <cell r="B579" t="str">
            <v>2.  Total of No. of Claims in preventable case/ Year &lt;= Total cars of Divisions (NWC-R3)</v>
          </cell>
          <cell r="C579" t="str">
            <v>100% No. of Car</v>
          </cell>
          <cell r="D579">
            <v>0.25</v>
          </cell>
          <cell r="E579">
            <v>0.05</v>
          </cell>
          <cell r="F579" t="str">
            <v>-</v>
          </cell>
          <cell r="G579">
            <v>0.25</v>
          </cell>
          <cell r="H579">
            <v>0.1</v>
          </cell>
          <cell r="I579">
            <v>0.05</v>
          </cell>
          <cell r="J579"/>
          <cell r="K579"/>
          <cell r="L579"/>
          <cell r="M579"/>
          <cell r="N579"/>
          <cell r="O579"/>
          <cell r="Q579">
            <v>0.25</v>
          </cell>
          <cell r="R579">
            <v>0.3</v>
          </cell>
          <cell r="S579">
            <v>0.3</v>
          </cell>
          <cell r="T579">
            <v>0.55000000000000004</v>
          </cell>
          <cell r="U579">
            <v>0.65</v>
          </cell>
          <cell r="V579">
            <v>0.7</v>
          </cell>
          <cell r="W579"/>
          <cell r="X579"/>
          <cell r="Y579"/>
          <cell r="Z579"/>
          <cell r="AA579"/>
          <cell r="AB579"/>
        </row>
        <row r="580">
          <cell r="A580" t="str">
            <v>D0514003</v>
          </cell>
          <cell r="B580" t="str">
            <v>2.  Total of No. of Claims in preventable case/ Year &lt;= Total cars of Divisions (NWC-R4)</v>
          </cell>
          <cell r="C580" t="str">
            <v>100% No. of Car</v>
          </cell>
          <cell r="D580">
            <v>0.1111</v>
          </cell>
          <cell r="E580" t="str">
            <v>-</v>
          </cell>
          <cell r="F580" t="str">
            <v>-</v>
          </cell>
          <cell r="G580">
            <v>0.16669999999999999</v>
          </cell>
          <cell r="H580" t="str">
            <v>-</v>
          </cell>
          <cell r="I580">
            <v>5.5599999999999997E-2</v>
          </cell>
          <cell r="J580"/>
          <cell r="K580"/>
          <cell r="L580"/>
          <cell r="M580"/>
          <cell r="N580"/>
          <cell r="O580"/>
          <cell r="Q580">
            <v>0.1111</v>
          </cell>
          <cell r="R580" t="str">
            <v>-</v>
          </cell>
          <cell r="S580">
            <v>0.1111</v>
          </cell>
          <cell r="T580">
            <v>0.27779999999999999</v>
          </cell>
          <cell r="U580">
            <v>0.27779999999999999</v>
          </cell>
          <cell r="V580">
            <v>0.33329999999999999</v>
          </cell>
          <cell r="W580"/>
          <cell r="X580"/>
          <cell r="Y580"/>
          <cell r="Z580"/>
          <cell r="AA580"/>
          <cell r="AB580"/>
        </row>
        <row r="581">
          <cell r="A581" t="str">
            <v>D0515003</v>
          </cell>
          <cell r="B581" t="str">
            <v>2.  Total of No. of Claims in preventable case/ Year &lt;= Total cars of Divisions (NWC-R5)</v>
          </cell>
          <cell r="C581" t="str">
            <v>100% No. of Car</v>
          </cell>
          <cell r="D581">
            <v>5.5599999999999997E-2</v>
          </cell>
          <cell r="E581" t="str">
            <v>-</v>
          </cell>
          <cell r="F581" t="str">
            <v>-</v>
          </cell>
          <cell r="G581">
            <v>0.1111</v>
          </cell>
          <cell r="H581">
            <v>5.5599999999999997E-2</v>
          </cell>
          <cell r="I581" t="str">
            <v>-</v>
          </cell>
          <cell r="J581"/>
          <cell r="K581"/>
          <cell r="L581"/>
          <cell r="M581"/>
          <cell r="N581"/>
          <cell r="O581"/>
          <cell r="Q581">
            <v>5.5599999999999997E-2</v>
          </cell>
          <cell r="R581" t="str">
            <v>-</v>
          </cell>
          <cell r="S581">
            <v>5.5599999999999997E-2</v>
          </cell>
          <cell r="T581">
            <v>0.16669999999999999</v>
          </cell>
          <cell r="U581">
            <v>0.22220000000000001</v>
          </cell>
          <cell r="V581">
            <v>0.22220000000000001</v>
          </cell>
          <cell r="W581"/>
          <cell r="X581"/>
          <cell r="Y581"/>
          <cell r="Z581"/>
          <cell r="AA581"/>
          <cell r="AB581"/>
        </row>
        <row r="582">
          <cell r="A582" t="str">
            <v>D0520002</v>
          </cell>
          <cell r="B582" t="str">
            <v>2. Total of No. of Claims in preventable case/Year &lt;= Total cars of Divisions (BSA)</v>
          </cell>
          <cell r="C582" t="str">
            <v>100% of No. of car</v>
          </cell>
          <cell r="D582">
            <v>9.4100000000000003E-2</v>
          </cell>
          <cell r="E582">
            <v>2.2100000000000002E-2</v>
          </cell>
          <cell r="F582">
            <v>5.1700000000000003E-2</v>
          </cell>
          <cell r="G582">
            <v>4.6100000000000002E-2</v>
          </cell>
          <cell r="H582">
            <v>3.6900000000000002E-2</v>
          </cell>
          <cell r="I582">
            <v>6.2700000000000006E-2</v>
          </cell>
          <cell r="J582"/>
          <cell r="K582"/>
          <cell r="L582"/>
          <cell r="M582"/>
          <cell r="N582"/>
          <cell r="O582"/>
          <cell r="Q582">
            <v>9.4100000000000003E-2</v>
          </cell>
          <cell r="R582">
            <v>0.1162</v>
          </cell>
          <cell r="S582">
            <v>0.16789999999999999</v>
          </cell>
          <cell r="T582">
            <v>0.214</v>
          </cell>
          <cell r="U582">
            <v>0.25090000000000001</v>
          </cell>
          <cell r="V582">
            <v>0.31369999999999998</v>
          </cell>
          <cell r="W582"/>
          <cell r="X582"/>
          <cell r="Y582"/>
          <cell r="Z582"/>
          <cell r="AA582"/>
          <cell r="AB582"/>
        </row>
        <row r="583">
          <cell r="A583" t="str">
            <v>D0521003</v>
          </cell>
          <cell r="B583" t="str">
            <v>2. Total of No. of Claims in preventable case/Year &lt;= Total cars of Divisions (Region 1)</v>
          </cell>
          <cell r="C583" t="str">
            <v>100% of No. of car</v>
          </cell>
          <cell r="D583">
            <v>0.115</v>
          </cell>
          <cell r="E583">
            <v>4.4200000000000003E-2</v>
          </cell>
          <cell r="F583">
            <v>3.5400000000000001E-2</v>
          </cell>
          <cell r="G583">
            <v>4.4200000000000003E-2</v>
          </cell>
          <cell r="H583">
            <v>4.4200000000000003E-2</v>
          </cell>
          <cell r="I583">
            <v>7.0800000000000002E-2</v>
          </cell>
          <cell r="J583"/>
          <cell r="K583"/>
          <cell r="L583"/>
          <cell r="M583"/>
          <cell r="N583"/>
          <cell r="O583"/>
          <cell r="Q583">
            <v>0.115</v>
          </cell>
          <cell r="R583">
            <v>0.1593</v>
          </cell>
          <cell r="S583">
            <v>0.19470000000000001</v>
          </cell>
          <cell r="T583">
            <v>0.2389</v>
          </cell>
          <cell r="U583">
            <v>0.28320000000000001</v>
          </cell>
          <cell r="V583">
            <v>0.35399999999999998</v>
          </cell>
          <cell r="W583"/>
          <cell r="X583"/>
          <cell r="Y583"/>
          <cell r="Z583"/>
          <cell r="AA583"/>
          <cell r="AB583"/>
        </row>
        <row r="584">
          <cell r="A584" t="str">
            <v>D0522003</v>
          </cell>
          <cell r="B584" t="str">
            <v>2. Total of No. of Claims in preventable case/Year &lt;= Total cars of Divisions (Region 2)</v>
          </cell>
          <cell r="C584" t="str">
            <v>100% of No. of car</v>
          </cell>
          <cell r="D584">
            <v>5.0500000000000003E-2</v>
          </cell>
          <cell r="E584">
            <v>2.0199999999999999E-2</v>
          </cell>
          <cell r="F584">
            <v>4.0399999999999998E-2</v>
          </cell>
          <cell r="G584">
            <v>2.0199999999999999E-2</v>
          </cell>
          <cell r="H584">
            <v>6.0600000000000001E-2</v>
          </cell>
          <cell r="I584">
            <v>4.0399999999999998E-2</v>
          </cell>
          <cell r="J584"/>
          <cell r="K584"/>
          <cell r="L584"/>
          <cell r="M584"/>
          <cell r="N584"/>
          <cell r="O584"/>
          <cell r="Q584">
            <v>5.0500000000000003E-2</v>
          </cell>
          <cell r="R584">
            <v>7.0699999999999999E-2</v>
          </cell>
          <cell r="S584">
            <v>0.1111</v>
          </cell>
          <cell r="T584">
            <v>0.1313</v>
          </cell>
          <cell r="U584">
            <v>0.19189999999999999</v>
          </cell>
          <cell r="V584">
            <v>0.23230000000000001</v>
          </cell>
          <cell r="W584"/>
          <cell r="X584"/>
          <cell r="Y584"/>
          <cell r="Z584"/>
          <cell r="AA584"/>
          <cell r="AB584"/>
        </row>
        <row r="585">
          <cell r="A585" t="str">
            <v>D0523003</v>
          </cell>
          <cell r="B585" t="str">
            <v>2. Total of No. of Claims in preventable case/Year &lt;= Total cars of Divisions (Region 3)</v>
          </cell>
          <cell r="C585" t="str">
            <v>100% of No. of car</v>
          </cell>
          <cell r="D585">
            <v>2.6800000000000001E-2</v>
          </cell>
          <cell r="E585" t="str">
            <v>-</v>
          </cell>
          <cell r="F585">
            <v>4.4600000000000001E-2</v>
          </cell>
          <cell r="G585">
            <v>6.25E-2</v>
          </cell>
          <cell r="H585">
            <v>2.6800000000000001E-2</v>
          </cell>
          <cell r="I585">
            <v>4.4600000000000001E-2</v>
          </cell>
          <cell r="J585"/>
          <cell r="K585"/>
          <cell r="L585"/>
          <cell r="M585"/>
          <cell r="N585"/>
          <cell r="O585"/>
          <cell r="Q585">
            <v>2.6800000000000001E-2</v>
          </cell>
          <cell r="R585" t="str">
            <v>-</v>
          </cell>
          <cell r="S585">
            <v>7.1400000000000005E-2</v>
          </cell>
          <cell r="T585">
            <v>0.13389999999999999</v>
          </cell>
          <cell r="U585">
            <v>0.16070000000000001</v>
          </cell>
          <cell r="V585">
            <v>0.2054</v>
          </cell>
          <cell r="W585"/>
          <cell r="X585"/>
          <cell r="Y585"/>
          <cell r="Z585"/>
          <cell r="AA585"/>
          <cell r="AB585"/>
        </row>
        <row r="586">
          <cell r="A586" t="str">
            <v>D0524003</v>
          </cell>
          <cell r="B586" t="str">
            <v>2. Total of No. of Claims in preventable case/Year &lt;= Total cars of Divisions (Region 4)</v>
          </cell>
          <cell r="C586" t="str">
            <v>100% of No. of car</v>
          </cell>
          <cell r="D586">
            <v>0.1154</v>
          </cell>
          <cell r="E586">
            <v>2.8799999999999999E-2</v>
          </cell>
          <cell r="F586">
            <v>9.6199999999999994E-2</v>
          </cell>
          <cell r="G586">
            <v>2.8799999999999999E-2</v>
          </cell>
          <cell r="H586">
            <v>2.8799999999999999E-2</v>
          </cell>
          <cell r="I586">
            <v>5.7700000000000001E-2</v>
          </cell>
          <cell r="J586"/>
          <cell r="K586"/>
          <cell r="L586"/>
          <cell r="M586"/>
          <cell r="N586"/>
          <cell r="O586"/>
          <cell r="Q586">
            <v>0.1154</v>
          </cell>
          <cell r="R586">
            <v>0.14419999999999999</v>
          </cell>
          <cell r="S586">
            <v>0.2404</v>
          </cell>
          <cell r="T586">
            <v>0.26919999999999999</v>
          </cell>
          <cell r="U586">
            <v>0.29809999999999998</v>
          </cell>
          <cell r="V586">
            <v>0.35580000000000001</v>
          </cell>
          <cell r="W586"/>
          <cell r="X586"/>
          <cell r="Y586"/>
          <cell r="Z586"/>
          <cell r="AA586"/>
          <cell r="AB586"/>
        </row>
        <row r="587">
          <cell r="A587" t="str">
            <v>D0525003</v>
          </cell>
          <cell r="B587" t="str">
            <v>2. Total of No. of Claims in preventable case/Year &lt;= Total cars of Divisions (Region 5)</v>
          </cell>
          <cell r="C587" t="str">
            <v>100% of No. of car</v>
          </cell>
          <cell r="D587">
            <v>0.15790000000000001</v>
          </cell>
          <cell r="E587">
            <v>1.7500000000000002E-2</v>
          </cell>
          <cell r="F587">
            <v>4.3900000000000002E-2</v>
          </cell>
          <cell r="G587">
            <v>7.0199999999999999E-2</v>
          </cell>
          <cell r="H587">
            <v>2.63E-2</v>
          </cell>
          <cell r="I587">
            <v>9.6500000000000002E-2</v>
          </cell>
          <cell r="J587"/>
          <cell r="K587"/>
          <cell r="L587"/>
          <cell r="M587"/>
          <cell r="N587"/>
          <cell r="O587"/>
          <cell r="Q587">
            <v>0.15790000000000001</v>
          </cell>
          <cell r="R587">
            <v>0.1754</v>
          </cell>
          <cell r="S587">
            <v>0.21929999999999999</v>
          </cell>
          <cell r="T587">
            <v>0.28949999999999998</v>
          </cell>
          <cell r="U587">
            <v>0.31580000000000003</v>
          </cell>
          <cell r="V587">
            <v>0.4123</v>
          </cell>
          <cell r="W587"/>
          <cell r="X587"/>
          <cell r="Y587"/>
          <cell r="Z587"/>
          <cell r="AA587"/>
          <cell r="AB587"/>
        </row>
        <row r="588">
          <cell r="A588" t="str">
            <v>D0530003</v>
          </cell>
          <cell r="B588" t="str">
            <v>2. Total of No. of Claims in preventable case/Year &lt;= Total cars of Divisions (NOA)</v>
          </cell>
          <cell r="C588" t="str">
            <v>100% of No. of car</v>
          </cell>
          <cell r="D588" t="str">
            <v>-</v>
          </cell>
          <cell r="E588" t="str">
            <v>-</v>
          </cell>
          <cell r="F588" t="str">
            <v>-</v>
          </cell>
          <cell r="G588" t="str">
            <v>-</v>
          </cell>
          <cell r="H588" t="str">
            <v>-</v>
          </cell>
          <cell r="I588">
            <v>0.125</v>
          </cell>
          <cell r="J588"/>
          <cell r="K588"/>
          <cell r="L588"/>
          <cell r="M588"/>
          <cell r="N588"/>
          <cell r="O588"/>
          <cell r="Q588" t="str">
            <v>-</v>
          </cell>
          <cell r="R588" t="str">
            <v>-</v>
          </cell>
          <cell r="S588">
            <v>0</v>
          </cell>
          <cell r="T588">
            <v>0</v>
          </cell>
          <cell r="U588">
            <v>0</v>
          </cell>
          <cell r="V588">
            <v>0.125</v>
          </cell>
          <cell r="W588"/>
          <cell r="X588"/>
          <cell r="Y588"/>
          <cell r="Z588"/>
          <cell r="AA588"/>
          <cell r="AB588"/>
        </row>
        <row r="589">
          <cell r="A589" t="str">
            <v>C1610002</v>
          </cell>
          <cell r="B589" t="str">
            <v>SAP database Accuracy
- SAP PM Database Acc. (CNO)</v>
          </cell>
          <cell r="C589" t="str">
            <v>98.00%</v>
          </cell>
          <cell r="D589" t="str">
            <v>-</v>
          </cell>
          <cell r="E589" t="str">
            <v>-</v>
          </cell>
          <cell r="F589" t="str">
            <v>-</v>
          </cell>
          <cell r="G589" t="str">
            <v>-</v>
          </cell>
          <cell r="H589" t="str">
            <v>-</v>
          </cell>
          <cell r="I589">
            <v>0.9</v>
          </cell>
          <cell r="J589" t="str">
            <v>-</v>
          </cell>
          <cell r="K589"/>
          <cell r="L589"/>
          <cell r="M589"/>
          <cell r="N589"/>
          <cell r="O589"/>
          <cell r="Q589" t="str">
            <v>-</v>
          </cell>
          <cell r="R589" t="str">
            <v>-</v>
          </cell>
          <cell r="S589" t="str">
            <v>-</v>
          </cell>
          <cell r="T589" t="str">
            <v>-</v>
          </cell>
          <cell r="U589" t="str">
            <v>-</v>
          </cell>
          <cell r="V589">
            <v>0.9</v>
          </cell>
          <cell r="W589">
            <v>0.9</v>
          </cell>
          <cell r="X589"/>
          <cell r="Y589"/>
          <cell r="Z589"/>
          <cell r="AA589"/>
          <cell r="AB589"/>
        </row>
        <row r="590">
          <cell r="A590" t="str">
            <v>C1611003</v>
          </cell>
          <cell r="B590" t="str">
            <v>SAP database Accuracy
- SAP PM Database Acc. (CNO-LTY)</v>
          </cell>
          <cell r="C590" t="str">
            <v>98.00%</v>
          </cell>
          <cell r="D590" t="str">
            <v>-</v>
          </cell>
          <cell r="E590" t="str">
            <v>-</v>
          </cell>
          <cell r="F590" t="str">
            <v>-</v>
          </cell>
          <cell r="G590" t="str">
            <v>-</v>
          </cell>
          <cell r="H590" t="str">
            <v>-</v>
          </cell>
          <cell r="I590">
            <v>0.9</v>
          </cell>
          <cell r="J590" t="str">
            <v>-</v>
          </cell>
          <cell r="K590"/>
          <cell r="L590"/>
          <cell r="M590"/>
          <cell r="N590"/>
          <cell r="O590"/>
          <cell r="Q590" t="str">
            <v>-</v>
          </cell>
          <cell r="R590" t="str">
            <v>-</v>
          </cell>
          <cell r="S590" t="str">
            <v>-</v>
          </cell>
          <cell r="T590" t="str">
            <v>-</v>
          </cell>
          <cell r="U590" t="str">
            <v>-</v>
          </cell>
          <cell r="V590">
            <v>0.9</v>
          </cell>
          <cell r="W590">
            <v>0.9</v>
          </cell>
          <cell r="X590"/>
          <cell r="Y590"/>
          <cell r="Z590"/>
          <cell r="AA590"/>
          <cell r="AB590"/>
        </row>
        <row r="591">
          <cell r="A591" t="str">
            <v>C1612003</v>
          </cell>
          <cell r="B591" t="str">
            <v>SAP database Accuracy
- SAP PM Database Acc. (CNO-PKG)</v>
          </cell>
          <cell r="C591" t="str">
            <v>98.00%</v>
          </cell>
          <cell r="D591" t="str">
            <v>-</v>
          </cell>
          <cell r="E591" t="str">
            <v>-</v>
          </cell>
          <cell r="F591" t="str">
            <v>-</v>
          </cell>
          <cell r="G591" t="str">
            <v>-</v>
          </cell>
          <cell r="H591" t="str">
            <v>-</v>
          </cell>
          <cell r="I591">
            <v>0.9</v>
          </cell>
          <cell r="J591" t="str">
            <v>-</v>
          </cell>
          <cell r="K591"/>
          <cell r="L591"/>
          <cell r="M591"/>
          <cell r="N591"/>
          <cell r="O591"/>
          <cell r="Q591" t="str">
            <v>-</v>
          </cell>
          <cell r="R591" t="str">
            <v>-</v>
          </cell>
          <cell r="S591" t="str">
            <v>-</v>
          </cell>
          <cell r="T591" t="str">
            <v>-</v>
          </cell>
          <cell r="U591" t="str">
            <v>-</v>
          </cell>
          <cell r="V591">
            <v>0.9</v>
          </cell>
          <cell r="W591">
            <v>0.9</v>
          </cell>
          <cell r="X591"/>
          <cell r="Y591"/>
          <cell r="Z591"/>
          <cell r="AA591"/>
          <cell r="AB591"/>
        </row>
        <row r="592">
          <cell r="A592" t="str">
            <v>C1613003</v>
          </cell>
          <cell r="B592" t="str">
            <v>SAP database Accuracy
- SAP PM Database Acc. (CNO-PNC)</v>
          </cell>
          <cell r="C592" t="str">
            <v>98.00%</v>
          </cell>
          <cell r="D592" t="str">
            <v>-</v>
          </cell>
          <cell r="E592" t="str">
            <v>-</v>
          </cell>
          <cell r="F592" t="str">
            <v>-</v>
          </cell>
          <cell r="G592" t="str">
            <v>-</v>
          </cell>
          <cell r="H592" t="str">
            <v>-</v>
          </cell>
          <cell r="I592">
            <v>0.9</v>
          </cell>
          <cell r="J592" t="str">
            <v>-</v>
          </cell>
          <cell r="K592"/>
          <cell r="L592"/>
          <cell r="M592"/>
          <cell r="N592"/>
          <cell r="O592"/>
          <cell r="Q592" t="str">
            <v>-</v>
          </cell>
          <cell r="R592" t="str">
            <v>-</v>
          </cell>
          <cell r="S592" t="str">
            <v>-</v>
          </cell>
          <cell r="T592" t="str">
            <v>-</v>
          </cell>
          <cell r="U592" t="str">
            <v>-</v>
          </cell>
          <cell r="V592">
            <v>0.9</v>
          </cell>
          <cell r="W592">
            <v>0.9</v>
          </cell>
          <cell r="X592"/>
          <cell r="Y592"/>
          <cell r="Z592"/>
          <cell r="AA592"/>
          <cell r="AB592"/>
        </row>
        <row r="593">
          <cell r="A593" t="str">
            <v>C1614003</v>
          </cell>
          <cell r="B593" t="str">
            <v>SAP database Accuracy
- SAP PM Database Acc. (CNO-TSG)</v>
          </cell>
          <cell r="C593" t="str">
            <v>98.00%</v>
          </cell>
          <cell r="D593" t="str">
            <v>-</v>
          </cell>
          <cell r="E593" t="str">
            <v>-</v>
          </cell>
          <cell r="F593" t="str">
            <v>-</v>
          </cell>
          <cell r="G593" t="str">
            <v>-</v>
          </cell>
          <cell r="H593" t="str">
            <v>-</v>
          </cell>
          <cell r="I593">
            <v>0.9</v>
          </cell>
          <cell r="J593" t="str">
            <v>-</v>
          </cell>
          <cell r="K593"/>
          <cell r="L593"/>
          <cell r="M593"/>
          <cell r="N593"/>
          <cell r="O593"/>
          <cell r="Q593" t="str">
            <v>-</v>
          </cell>
          <cell r="R593" t="str">
            <v>-</v>
          </cell>
          <cell r="S593" t="str">
            <v>-</v>
          </cell>
          <cell r="T593" t="str">
            <v>-</v>
          </cell>
          <cell r="U593" t="str">
            <v>-</v>
          </cell>
          <cell r="V593">
            <v>0.9</v>
          </cell>
          <cell r="W593">
            <v>0.9</v>
          </cell>
          <cell r="X593"/>
          <cell r="Y593"/>
          <cell r="Z593"/>
          <cell r="AA593"/>
          <cell r="AB593"/>
        </row>
        <row r="594">
          <cell r="A594" t="str">
            <v>C1615003</v>
          </cell>
          <cell r="B594" t="str">
            <v>SAP database Accuracy
- SAP PM Database Acc. (CNO-PCN)</v>
          </cell>
          <cell r="C594" t="str">
            <v>98.00%</v>
          </cell>
          <cell r="D594" t="str">
            <v>-</v>
          </cell>
          <cell r="E594" t="str">
            <v>-</v>
          </cell>
          <cell r="F594" t="str">
            <v>-</v>
          </cell>
          <cell r="G594" t="str">
            <v>-</v>
          </cell>
          <cell r="H594" t="str">
            <v>-</v>
          </cell>
          <cell r="I594">
            <v>0.9</v>
          </cell>
          <cell r="J594" t="str">
            <v>-</v>
          </cell>
          <cell r="K594"/>
          <cell r="L594"/>
          <cell r="M594"/>
          <cell r="N594"/>
          <cell r="O594"/>
          <cell r="Q594" t="str">
            <v>-</v>
          </cell>
          <cell r="R594" t="str">
            <v>-</v>
          </cell>
          <cell r="S594" t="str">
            <v>-</v>
          </cell>
          <cell r="T594" t="str">
            <v>-</v>
          </cell>
          <cell r="U594" t="str">
            <v>-</v>
          </cell>
          <cell r="V594">
            <v>0.9</v>
          </cell>
          <cell r="W594">
            <v>0.9</v>
          </cell>
          <cell r="X594"/>
          <cell r="Y594"/>
          <cell r="Z594"/>
          <cell r="AA594"/>
          <cell r="AB594"/>
        </row>
        <row r="595">
          <cell r="A595" t="str">
            <v>C1614104</v>
          </cell>
          <cell r="B595" t="str">
            <v>SAP database Accuracy
- SAP PM Database Acc. (CNO-TSG-LKS)</v>
          </cell>
          <cell r="C595" t="str">
            <v>98.00%</v>
          </cell>
          <cell r="D595" t="str">
            <v>-</v>
          </cell>
          <cell r="E595" t="str">
            <v>-</v>
          </cell>
          <cell r="F595" t="str">
            <v>-</v>
          </cell>
          <cell r="G595" t="str">
            <v>-</v>
          </cell>
          <cell r="H595" t="str">
            <v>-</v>
          </cell>
          <cell r="I595">
            <v>0.9</v>
          </cell>
          <cell r="J595" t="str">
            <v>-</v>
          </cell>
          <cell r="K595"/>
          <cell r="L595"/>
          <cell r="M595"/>
          <cell r="N595"/>
          <cell r="O595"/>
          <cell r="Q595" t="str">
            <v>-</v>
          </cell>
          <cell r="R595" t="str">
            <v>-</v>
          </cell>
          <cell r="S595" t="str">
            <v>-</v>
          </cell>
          <cell r="T595" t="str">
            <v>-</v>
          </cell>
          <cell r="U595" t="str">
            <v>-</v>
          </cell>
          <cell r="V595">
            <v>0.9</v>
          </cell>
          <cell r="W595">
            <v>0.9</v>
          </cell>
          <cell r="X595"/>
          <cell r="Y595"/>
          <cell r="Z595"/>
          <cell r="AA595"/>
          <cell r="AB595"/>
        </row>
        <row r="596">
          <cell r="A596" t="str">
            <v>C1614204</v>
          </cell>
          <cell r="B596" t="str">
            <v>SAP database Accuracy
- SAP PM Database Acc. (CNO-TSG-TSG)</v>
          </cell>
          <cell r="C596" t="str">
            <v>98.00%</v>
          </cell>
          <cell r="D596" t="str">
            <v>-</v>
          </cell>
          <cell r="E596" t="str">
            <v>-</v>
          </cell>
          <cell r="F596" t="str">
            <v>-</v>
          </cell>
          <cell r="G596" t="str">
            <v>-</v>
          </cell>
          <cell r="H596" t="str">
            <v>-</v>
          </cell>
          <cell r="I596">
            <v>0.9</v>
          </cell>
          <cell r="J596" t="str">
            <v>-</v>
          </cell>
          <cell r="K596"/>
          <cell r="L596"/>
          <cell r="M596"/>
          <cell r="N596"/>
          <cell r="O596"/>
          <cell r="Q596" t="str">
            <v>-</v>
          </cell>
          <cell r="R596" t="str">
            <v>-</v>
          </cell>
          <cell r="S596" t="str">
            <v>-</v>
          </cell>
          <cell r="T596" t="str">
            <v>-</v>
          </cell>
          <cell r="U596" t="str">
            <v>-</v>
          </cell>
          <cell r="V596">
            <v>0.9</v>
          </cell>
          <cell r="W596">
            <v>0.9</v>
          </cell>
          <cell r="X596"/>
          <cell r="Y596"/>
          <cell r="Z596"/>
          <cell r="AA596"/>
          <cell r="AB596"/>
        </row>
        <row r="597">
          <cell r="A597" t="str">
            <v>C1621002</v>
          </cell>
          <cell r="B597" t="str">
            <v>SAP database Accuracy
- SAP PM Database Acc. (NWC)</v>
          </cell>
          <cell r="C597" t="str">
            <v>98.00%</v>
          </cell>
          <cell r="D597" t="str">
            <v>-</v>
          </cell>
          <cell r="E597" t="str">
            <v>-</v>
          </cell>
          <cell r="F597" t="str">
            <v>-</v>
          </cell>
          <cell r="G597" t="str">
            <v>-</v>
          </cell>
          <cell r="H597" t="str">
            <v>-</v>
          </cell>
          <cell r="I597">
            <v>0.9</v>
          </cell>
          <cell r="J597" t="str">
            <v>-</v>
          </cell>
          <cell r="K597"/>
          <cell r="L597"/>
          <cell r="M597"/>
          <cell r="N597"/>
          <cell r="O597"/>
          <cell r="Q597" t="str">
            <v>-</v>
          </cell>
          <cell r="R597" t="str">
            <v>-</v>
          </cell>
          <cell r="S597" t="str">
            <v>-</v>
          </cell>
          <cell r="T597" t="str">
            <v>-</v>
          </cell>
          <cell r="U597" t="str">
            <v>-</v>
          </cell>
          <cell r="V597">
            <v>0.9</v>
          </cell>
          <cell r="W597">
            <v>0.9</v>
          </cell>
          <cell r="X597"/>
          <cell r="Y597"/>
          <cell r="Z597"/>
          <cell r="AA597"/>
          <cell r="AB597"/>
        </row>
        <row r="598">
          <cell r="A598" t="str">
            <v>C1630001</v>
          </cell>
          <cell r="B598" t="str">
            <v>SAP database Accuracy
- SAP PM Database Acc. (BSA)</v>
          </cell>
          <cell r="C598" t="str">
            <v>98.00%</v>
          </cell>
          <cell r="D598" t="str">
            <v>-</v>
          </cell>
          <cell r="E598" t="str">
            <v>-</v>
          </cell>
          <cell r="F598" t="str">
            <v>-</v>
          </cell>
          <cell r="G598" t="str">
            <v>-</v>
          </cell>
          <cell r="H598" t="str">
            <v>-</v>
          </cell>
          <cell r="I598">
            <v>0.9</v>
          </cell>
          <cell r="J598" t="str">
            <v>-</v>
          </cell>
          <cell r="K598"/>
          <cell r="L598"/>
          <cell r="M598"/>
          <cell r="N598"/>
          <cell r="O598"/>
          <cell r="Q598" t="str">
            <v>-</v>
          </cell>
          <cell r="R598" t="str">
            <v>-</v>
          </cell>
          <cell r="S598" t="str">
            <v>-</v>
          </cell>
          <cell r="T598" t="str">
            <v>-</v>
          </cell>
          <cell r="U598" t="str">
            <v>-</v>
          </cell>
          <cell r="V598">
            <v>0.9</v>
          </cell>
          <cell r="W598">
            <v>0.9</v>
          </cell>
          <cell r="X598"/>
          <cell r="Y598"/>
          <cell r="Z598"/>
          <cell r="AA598"/>
          <cell r="AB598"/>
        </row>
        <row r="599">
          <cell r="A599" t="str">
            <v>C1631003</v>
          </cell>
          <cell r="B599" t="str">
            <v>SAP database Accuracy
- SAP PM Database Acc. (Region 1)</v>
          </cell>
          <cell r="C599" t="str">
            <v>98.00%</v>
          </cell>
          <cell r="D599" t="str">
            <v>-</v>
          </cell>
          <cell r="E599" t="str">
            <v>-</v>
          </cell>
          <cell r="F599" t="str">
            <v>-</v>
          </cell>
          <cell r="G599" t="str">
            <v>-</v>
          </cell>
          <cell r="H599" t="str">
            <v>-</v>
          </cell>
          <cell r="I599">
            <v>0.9</v>
          </cell>
          <cell r="J599" t="str">
            <v>-</v>
          </cell>
          <cell r="K599"/>
          <cell r="L599"/>
          <cell r="M599"/>
          <cell r="N599"/>
          <cell r="O599"/>
          <cell r="Q599" t="str">
            <v>-</v>
          </cell>
          <cell r="R599" t="str">
            <v>-</v>
          </cell>
          <cell r="S599" t="str">
            <v>-</v>
          </cell>
          <cell r="T599" t="str">
            <v>-</v>
          </cell>
          <cell r="U599" t="str">
            <v>-</v>
          </cell>
          <cell r="V599">
            <v>0.9</v>
          </cell>
          <cell r="W599">
            <v>0.9</v>
          </cell>
          <cell r="X599"/>
          <cell r="Y599"/>
          <cell r="Z599"/>
          <cell r="AA599"/>
          <cell r="AB599"/>
        </row>
        <row r="600">
          <cell r="A600" t="str">
            <v>C1631104</v>
          </cell>
          <cell r="B600" t="str">
            <v>SAP database Accuracy
- SAP PM Database Acc. (ASD)</v>
          </cell>
          <cell r="C600" t="str">
            <v>98.00%</v>
          </cell>
          <cell r="D600" t="str">
            <v>-</v>
          </cell>
          <cell r="E600" t="str">
            <v>-</v>
          </cell>
          <cell r="F600" t="str">
            <v>-</v>
          </cell>
          <cell r="G600" t="str">
            <v>-</v>
          </cell>
          <cell r="H600" t="str">
            <v>-</v>
          </cell>
          <cell r="I600">
            <v>0.9</v>
          </cell>
          <cell r="J600" t="str">
            <v>-</v>
          </cell>
          <cell r="K600"/>
          <cell r="L600"/>
          <cell r="M600"/>
          <cell r="N600"/>
          <cell r="O600"/>
          <cell r="Q600" t="str">
            <v>-</v>
          </cell>
          <cell r="R600" t="str">
            <v>-</v>
          </cell>
          <cell r="S600" t="str">
            <v>-</v>
          </cell>
          <cell r="T600" t="str">
            <v>-</v>
          </cell>
          <cell r="U600" t="str">
            <v>-</v>
          </cell>
          <cell r="V600">
            <v>0.9</v>
          </cell>
          <cell r="W600">
            <v>0.9</v>
          </cell>
          <cell r="X600"/>
          <cell r="Y600"/>
          <cell r="Z600"/>
          <cell r="AA600"/>
          <cell r="AB600"/>
        </row>
        <row r="601">
          <cell r="A601" t="str">
            <v>C1631204</v>
          </cell>
          <cell r="B601" t="str">
            <v>SAP database Accuracy
- SAP PM Database Acc. (KKM)</v>
          </cell>
          <cell r="C601" t="str">
            <v>98.00%</v>
          </cell>
          <cell r="D601" t="str">
            <v>-</v>
          </cell>
          <cell r="E601" t="str">
            <v>-</v>
          </cell>
          <cell r="F601" t="str">
            <v>-</v>
          </cell>
          <cell r="G601" t="str">
            <v>-</v>
          </cell>
          <cell r="H601" t="str">
            <v>-</v>
          </cell>
          <cell r="I601">
            <v>0.9</v>
          </cell>
          <cell r="J601" t="str">
            <v>-</v>
          </cell>
          <cell r="K601"/>
          <cell r="L601"/>
          <cell r="M601"/>
          <cell r="N601"/>
          <cell r="O601"/>
          <cell r="Q601" t="str">
            <v>-</v>
          </cell>
          <cell r="R601" t="str">
            <v>-</v>
          </cell>
          <cell r="S601" t="str">
            <v>-</v>
          </cell>
          <cell r="T601" t="str">
            <v>-</v>
          </cell>
          <cell r="U601" t="str">
            <v>-</v>
          </cell>
          <cell r="V601">
            <v>0.9</v>
          </cell>
          <cell r="W601">
            <v>0.9</v>
          </cell>
          <cell r="X601"/>
          <cell r="Y601"/>
          <cell r="Z601"/>
          <cell r="AA601"/>
          <cell r="AB601"/>
        </row>
        <row r="602">
          <cell r="A602" t="str">
            <v>C1631304</v>
          </cell>
          <cell r="B602" t="str">
            <v>SAP database Accuracy
- SAP PM Database Acc. (PNC)</v>
          </cell>
          <cell r="C602" t="str">
            <v>98.00%</v>
          </cell>
          <cell r="D602" t="str">
            <v>-</v>
          </cell>
          <cell r="E602" t="str">
            <v>-</v>
          </cell>
          <cell r="F602" t="str">
            <v>-</v>
          </cell>
          <cell r="G602" t="str">
            <v>-</v>
          </cell>
          <cell r="H602" t="str">
            <v>-</v>
          </cell>
          <cell r="I602">
            <v>1</v>
          </cell>
          <cell r="J602" t="str">
            <v>-</v>
          </cell>
          <cell r="K602"/>
          <cell r="L602"/>
          <cell r="M602"/>
          <cell r="N602"/>
          <cell r="O602"/>
          <cell r="Q602" t="str">
            <v>-</v>
          </cell>
          <cell r="R602" t="str">
            <v>-</v>
          </cell>
          <cell r="S602" t="str">
            <v>-</v>
          </cell>
          <cell r="T602" t="str">
            <v>-</v>
          </cell>
          <cell r="U602" t="str">
            <v>-</v>
          </cell>
          <cell r="V602">
            <v>1</v>
          </cell>
          <cell r="W602">
            <v>1</v>
          </cell>
          <cell r="X602"/>
          <cell r="Y602"/>
          <cell r="Z602"/>
          <cell r="AA602"/>
          <cell r="AB602"/>
        </row>
        <row r="603">
          <cell r="A603" t="str">
            <v>C1631404</v>
          </cell>
          <cell r="B603" t="str">
            <v>SAP database Accuracy
- SAP PM Database Acc. (PYT)</v>
          </cell>
          <cell r="C603" t="str">
            <v>98.00%</v>
          </cell>
          <cell r="D603" t="str">
            <v>-</v>
          </cell>
          <cell r="E603" t="str">
            <v>-</v>
          </cell>
          <cell r="F603" t="str">
            <v>-</v>
          </cell>
          <cell r="G603" t="str">
            <v>-</v>
          </cell>
          <cell r="H603" t="str">
            <v>-</v>
          </cell>
          <cell r="I603">
            <v>0.9</v>
          </cell>
          <cell r="J603" t="str">
            <v>-</v>
          </cell>
          <cell r="K603"/>
          <cell r="L603"/>
          <cell r="M603"/>
          <cell r="N603"/>
          <cell r="O603"/>
          <cell r="Q603" t="str">
            <v>-</v>
          </cell>
          <cell r="R603" t="str">
            <v>-</v>
          </cell>
          <cell r="S603" t="str">
            <v>-</v>
          </cell>
          <cell r="T603" t="str">
            <v>-</v>
          </cell>
          <cell r="U603" t="str">
            <v>-</v>
          </cell>
          <cell r="V603">
            <v>0.9</v>
          </cell>
          <cell r="W603">
            <v>0.9</v>
          </cell>
          <cell r="X603"/>
          <cell r="Y603"/>
          <cell r="Z603"/>
          <cell r="AA603"/>
          <cell r="AB603"/>
        </row>
        <row r="604">
          <cell r="A604" t="str">
            <v>C1631504</v>
          </cell>
          <cell r="B604" t="str">
            <v>SAP database Accuracy
- SAP PM Database Acc. (SKW)</v>
          </cell>
          <cell r="C604" t="str">
            <v>98.00%</v>
          </cell>
          <cell r="D604" t="str">
            <v>-</v>
          </cell>
          <cell r="E604" t="str">
            <v>-</v>
          </cell>
          <cell r="F604" t="str">
            <v>-</v>
          </cell>
          <cell r="G604" t="str">
            <v>-</v>
          </cell>
          <cell r="H604" t="str">
            <v>-</v>
          </cell>
          <cell r="I604">
            <v>0.9</v>
          </cell>
          <cell r="J604" t="str">
            <v>-</v>
          </cell>
          <cell r="K604"/>
          <cell r="L604"/>
          <cell r="M604"/>
          <cell r="N604"/>
          <cell r="O604"/>
          <cell r="Q604" t="str">
            <v>-</v>
          </cell>
          <cell r="R604" t="str">
            <v>-</v>
          </cell>
          <cell r="S604" t="str">
            <v>-</v>
          </cell>
          <cell r="T604" t="str">
            <v>-</v>
          </cell>
          <cell r="U604" t="str">
            <v>-</v>
          </cell>
          <cell r="V604">
            <v>0.9</v>
          </cell>
          <cell r="W604">
            <v>0.9</v>
          </cell>
          <cell r="X604"/>
          <cell r="Y604"/>
          <cell r="Z604"/>
          <cell r="AA604"/>
          <cell r="AB604"/>
        </row>
        <row r="605">
          <cell r="A605" t="str">
            <v>C1631604</v>
          </cell>
          <cell r="B605" t="str">
            <v>SAP database Accuracy
- SAP PM Database Acc. (SRW)</v>
          </cell>
          <cell r="C605" t="str">
            <v>98.00%</v>
          </cell>
          <cell r="D605" t="str">
            <v>-</v>
          </cell>
          <cell r="E605" t="str">
            <v>-</v>
          </cell>
          <cell r="F605" t="str">
            <v>-</v>
          </cell>
          <cell r="G605" t="str">
            <v>-</v>
          </cell>
          <cell r="H605" t="str">
            <v>-</v>
          </cell>
          <cell r="I605">
            <v>1</v>
          </cell>
          <cell r="J605" t="str">
            <v>-</v>
          </cell>
          <cell r="K605"/>
          <cell r="L605"/>
          <cell r="M605"/>
          <cell r="N605"/>
          <cell r="O605"/>
          <cell r="Q605" t="str">
            <v>-</v>
          </cell>
          <cell r="R605" t="str">
            <v>-</v>
          </cell>
          <cell r="S605" t="str">
            <v>-</v>
          </cell>
          <cell r="T605" t="str">
            <v>-</v>
          </cell>
          <cell r="U605" t="str">
            <v>-</v>
          </cell>
          <cell r="V605">
            <v>1</v>
          </cell>
          <cell r="W605">
            <v>1</v>
          </cell>
          <cell r="X605"/>
          <cell r="Y605"/>
          <cell r="Z605"/>
          <cell r="AA605"/>
          <cell r="AB605"/>
        </row>
        <row r="606">
          <cell r="A606" t="str">
            <v>C1631704</v>
          </cell>
          <cell r="B606" t="str">
            <v>SAP database Accuracy
- SAP PM Database Acc. (STD)</v>
          </cell>
          <cell r="C606" t="str">
            <v>98.00%</v>
          </cell>
          <cell r="D606" t="str">
            <v>-</v>
          </cell>
          <cell r="E606" t="str">
            <v>-</v>
          </cell>
          <cell r="F606" t="str">
            <v>-</v>
          </cell>
          <cell r="G606" t="str">
            <v>-</v>
          </cell>
          <cell r="H606" t="str">
            <v>-</v>
          </cell>
          <cell r="I606">
            <v>1</v>
          </cell>
          <cell r="J606" t="str">
            <v>-</v>
          </cell>
          <cell r="K606"/>
          <cell r="L606"/>
          <cell r="M606"/>
          <cell r="N606"/>
          <cell r="O606"/>
          <cell r="Q606" t="str">
            <v>-</v>
          </cell>
          <cell r="R606" t="str">
            <v>-</v>
          </cell>
          <cell r="S606" t="str">
            <v>-</v>
          </cell>
          <cell r="T606" t="str">
            <v>-</v>
          </cell>
          <cell r="U606" t="str">
            <v>-</v>
          </cell>
          <cell r="V606">
            <v>1</v>
          </cell>
          <cell r="W606">
            <v>1</v>
          </cell>
          <cell r="X606"/>
          <cell r="Y606"/>
          <cell r="Z606"/>
          <cell r="AA606"/>
          <cell r="AB606"/>
        </row>
        <row r="607">
          <cell r="A607" t="str">
            <v>C1631804</v>
          </cell>
          <cell r="B607" t="str">
            <v>SAP database Accuracy
- SAP PM Database Acc. (TMM)</v>
          </cell>
          <cell r="C607" t="str">
            <v>98.00%</v>
          </cell>
          <cell r="D607" t="str">
            <v>-</v>
          </cell>
          <cell r="E607" t="str">
            <v>-</v>
          </cell>
          <cell r="F607" t="str">
            <v>-</v>
          </cell>
          <cell r="G607" t="str">
            <v>-</v>
          </cell>
          <cell r="H607" t="str">
            <v>-</v>
          </cell>
          <cell r="I607">
            <v>1</v>
          </cell>
          <cell r="J607" t="str">
            <v>-</v>
          </cell>
          <cell r="K607"/>
          <cell r="L607"/>
          <cell r="M607"/>
          <cell r="N607"/>
          <cell r="O607"/>
          <cell r="Q607" t="str">
            <v>-</v>
          </cell>
          <cell r="R607" t="str">
            <v>-</v>
          </cell>
          <cell r="S607" t="str">
            <v>-</v>
          </cell>
          <cell r="T607" t="str">
            <v>-</v>
          </cell>
          <cell r="U607" t="str">
            <v>-</v>
          </cell>
          <cell r="V607">
            <v>1</v>
          </cell>
          <cell r="W607">
            <v>1</v>
          </cell>
          <cell r="X607"/>
          <cell r="Y607"/>
          <cell r="Z607"/>
          <cell r="AA607"/>
          <cell r="AB607"/>
        </row>
        <row r="608">
          <cell r="A608" t="str">
            <v>C1631904</v>
          </cell>
          <cell r="B608" t="str">
            <v>SAP database Accuracy
- SAP PM Database Acc. (TDN 1)</v>
          </cell>
          <cell r="C608" t="str">
            <v>98.00%</v>
          </cell>
          <cell r="D608" t="str">
            <v>-</v>
          </cell>
          <cell r="E608" t="str">
            <v>-</v>
          </cell>
          <cell r="F608" t="str">
            <v>-</v>
          </cell>
          <cell r="G608" t="str">
            <v>-</v>
          </cell>
          <cell r="H608" t="str">
            <v>-</v>
          </cell>
          <cell r="I608">
            <v>0.9</v>
          </cell>
          <cell r="J608" t="str">
            <v>-</v>
          </cell>
          <cell r="K608"/>
          <cell r="L608"/>
          <cell r="M608"/>
          <cell r="N608"/>
          <cell r="O608"/>
          <cell r="Q608" t="str">
            <v>-</v>
          </cell>
          <cell r="R608" t="str">
            <v>-</v>
          </cell>
          <cell r="S608" t="str">
            <v>-</v>
          </cell>
          <cell r="T608" t="str">
            <v>-</v>
          </cell>
          <cell r="U608" t="str">
            <v>-</v>
          </cell>
          <cell r="V608">
            <v>0.9</v>
          </cell>
          <cell r="W608">
            <v>0.9</v>
          </cell>
          <cell r="X608"/>
          <cell r="Y608"/>
          <cell r="Z608"/>
          <cell r="AA608"/>
          <cell r="AB608"/>
        </row>
        <row r="609">
          <cell r="A609" t="str">
            <v>C1632003</v>
          </cell>
          <cell r="B609" t="str">
            <v>SAP database Accuracy
- SAP PM Database Acc. (Region 2)</v>
          </cell>
          <cell r="C609" t="str">
            <v>98.00%</v>
          </cell>
          <cell r="D609" t="str">
            <v>-</v>
          </cell>
          <cell r="E609" t="str">
            <v>-</v>
          </cell>
          <cell r="F609" t="str">
            <v>-</v>
          </cell>
          <cell r="G609" t="str">
            <v>-</v>
          </cell>
          <cell r="H609" t="str">
            <v>-</v>
          </cell>
          <cell r="I609">
            <v>0.9</v>
          </cell>
          <cell r="J609" t="str">
            <v>-</v>
          </cell>
          <cell r="K609"/>
          <cell r="L609"/>
          <cell r="M609"/>
          <cell r="N609"/>
          <cell r="O609"/>
          <cell r="Q609" t="str">
            <v>-</v>
          </cell>
          <cell r="R609" t="str">
            <v>-</v>
          </cell>
          <cell r="S609" t="str">
            <v>-</v>
          </cell>
          <cell r="T609" t="str">
            <v>-</v>
          </cell>
          <cell r="U609" t="str">
            <v>-</v>
          </cell>
          <cell r="V609">
            <v>0.9</v>
          </cell>
          <cell r="W609">
            <v>0.9</v>
          </cell>
          <cell r="X609"/>
          <cell r="Y609"/>
          <cell r="Z609"/>
          <cell r="AA609"/>
          <cell r="AB609"/>
        </row>
        <row r="610">
          <cell r="A610" t="str">
            <v>C1632104</v>
          </cell>
          <cell r="B610" t="str">
            <v>SAP database Accuracy
- SAP PM Database Acc. (BNA)</v>
          </cell>
          <cell r="C610" t="str">
            <v>98.00%</v>
          </cell>
          <cell r="D610" t="str">
            <v>-</v>
          </cell>
          <cell r="E610" t="str">
            <v>-</v>
          </cell>
          <cell r="F610" t="str">
            <v>-</v>
          </cell>
          <cell r="G610" t="str">
            <v>-</v>
          </cell>
          <cell r="H610" t="str">
            <v>-</v>
          </cell>
          <cell r="I610">
            <v>0.9</v>
          </cell>
          <cell r="J610" t="str">
            <v>-</v>
          </cell>
          <cell r="K610"/>
          <cell r="L610"/>
          <cell r="M610"/>
          <cell r="N610"/>
          <cell r="O610"/>
          <cell r="Q610" t="str">
            <v>-</v>
          </cell>
          <cell r="R610" t="str">
            <v>-</v>
          </cell>
          <cell r="S610" t="str">
            <v>-</v>
          </cell>
          <cell r="T610" t="str">
            <v>-</v>
          </cell>
          <cell r="U610" t="str">
            <v>-</v>
          </cell>
          <cell r="V610">
            <v>0.9</v>
          </cell>
          <cell r="W610">
            <v>0.9</v>
          </cell>
          <cell r="X610"/>
          <cell r="Y610"/>
          <cell r="Z610"/>
          <cell r="AA610"/>
          <cell r="AB610"/>
        </row>
        <row r="611">
          <cell r="A611" t="str">
            <v>C1632204</v>
          </cell>
          <cell r="B611" t="str">
            <v>SAP database Accuracy
- SAP PM Database Acc. (BPL)</v>
          </cell>
          <cell r="C611" t="str">
            <v>98.00%</v>
          </cell>
          <cell r="D611" t="str">
            <v>-</v>
          </cell>
          <cell r="E611" t="str">
            <v>-</v>
          </cell>
          <cell r="F611" t="str">
            <v>-</v>
          </cell>
          <cell r="G611" t="str">
            <v>-</v>
          </cell>
          <cell r="H611" t="str">
            <v>-</v>
          </cell>
          <cell r="I611">
            <v>1</v>
          </cell>
          <cell r="J611" t="str">
            <v>-</v>
          </cell>
          <cell r="K611"/>
          <cell r="L611"/>
          <cell r="M611"/>
          <cell r="N611"/>
          <cell r="O611"/>
          <cell r="Q611" t="str">
            <v>-</v>
          </cell>
          <cell r="R611" t="str">
            <v>-</v>
          </cell>
          <cell r="S611" t="str">
            <v>-</v>
          </cell>
          <cell r="T611" t="str">
            <v>-</v>
          </cell>
          <cell r="U611" t="str">
            <v>-</v>
          </cell>
          <cell r="V611">
            <v>1</v>
          </cell>
          <cell r="W611">
            <v>1</v>
          </cell>
          <cell r="X611"/>
          <cell r="Y611"/>
          <cell r="Z611"/>
          <cell r="AA611"/>
          <cell r="AB611"/>
        </row>
        <row r="612">
          <cell r="A612" t="str">
            <v>C1632304</v>
          </cell>
          <cell r="B612" t="str">
            <v>SAP database Accuracy
- SAP PM Database Acc. (HAM)</v>
          </cell>
          <cell r="C612" t="str">
            <v>98.00%</v>
          </cell>
          <cell r="D612" t="str">
            <v>-</v>
          </cell>
          <cell r="E612" t="str">
            <v>-</v>
          </cell>
          <cell r="F612" t="str">
            <v>-</v>
          </cell>
          <cell r="G612" t="str">
            <v>-</v>
          </cell>
          <cell r="H612" t="str">
            <v>-</v>
          </cell>
          <cell r="I612">
            <v>0.97760000000000002</v>
          </cell>
          <cell r="J612" t="str">
            <v>-</v>
          </cell>
          <cell r="K612"/>
          <cell r="L612"/>
          <cell r="M612"/>
          <cell r="N612"/>
          <cell r="O612"/>
          <cell r="Q612" t="str">
            <v>-</v>
          </cell>
          <cell r="R612" t="str">
            <v>-</v>
          </cell>
          <cell r="S612" t="str">
            <v>-</v>
          </cell>
          <cell r="T612" t="str">
            <v>-</v>
          </cell>
          <cell r="U612" t="str">
            <v>-</v>
          </cell>
          <cell r="V612">
            <v>0.97760000000000002</v>
          </cell>
          <cell r="W612">
            <v>0.97760000000000002</v>
          </cell>
          <cell r="X612"/>
          <cell r="Y612"/>
          <cell r="Z612"/>
          <cell r="AA612"/>
          <cell r="AB612"/>
        </row>
        <row r="613">
          <cell r="A613" t="str">
            <v>C1632404</v>
          </cell>
          <cell r="B613" t="str">
            <v>SAP database Accuracy
- SAP PM Database Acc. (ONT)</v>
          </cell>
          <cell r="C613" t="str">
            <v>98.00%</v>
          </cell>
          <cell r="D613" t="str">
            <v>-</v>
          </cell>
          <cell r="E613" t="str">
            <v>-</v>
          </cell>
          <cell r="F613" t="str">
            <v>-</v>
          </cell>
          <cell r="G613" t="str">
            <v>-</v>
          </cell>
          <cell r="H613" t="str">
            <v>-</v>
          </cell>
          <cell r="I613">
            <v>0.9</v>
          </cell>
          <cell r="J613" t="str">
            <v>-</v>
          </cell>
          <cell r="K613"/>
          <cell r="L613"/>
          <cell r="M613"/>
          <cell r="N613"/>
          <cell r="O613"/>
          <cell r="Q613" t="str">
            <v>-</v>
          </cell>
          <cell r="R613" t="str">
            <v>-</v>
          </cell>
          <cell r="S613" t="str">
            <v>-</v>
          </cell>
          <cell r="T613" t="str">
            <v>-</v>
          </cell>
          <cell r="U613" t="str">
            <v>-</v>
          </cell>
          <cell r="V613">
            <v>0.9</v>
          </cell>
          <cell r="W613">
            <v>0.9</v>
          </cell>
          <cell r="X613"/>
          <cell r="Y613"/>
          <cell r="Z613"/>
          <cell r="AA613"/>
          <cell r="AB613"/>
        </row>
        <row r="614">
          <cell r="A614" t="str">
            <v>C1632504</v>
          </cell>
          <cell r="B614" t="str">
            <v>SAP database Accuracy
- SAP PM Database Acc. (PSP)</v>
          </cell>
          <cell r="C614" t="str">
            <v>98.00%</v>
          </cell>
          <cell r="D614" t="str">
            <v>-</v>
          </cell>
          <cell r="E614" t="str">
            <v>-</v>
          </cell>
          <cell r="F614" t="str">
            <v>-</v>
          </cell>
          <cell r="G614" t="str">
            <v>-</v>
          </cell>
          <cell r="H614" t="str">
            <v>-</v>
          </cell>
          <cell r="I614">
            <v>0.99829999999999997</v>
          </cell>
          <cell r="J614" t="str">
            <v>-</v>
          </cell>
          <cell r="K614"/>
          <cell r="L614"/>
          <cell r="M614"/>
          <cell r="N614"/>
          <cell r="O614"/>
          <cell r="Q614" t="str">
            <v>-</v>
          </cell>
          <cell r="R614" t="str">
            <v>-</v>
          </cell>
          <cell r="S614" t="str">
            <v>-</v>
          </cell>
          <cell r="T614" t="str">
            <v>-</v>
          </cell>
          <cell r="U614" t="str">
            <v>-</v>
          </cell>
          <cell r="V614">
            <v>0.99829999999999997</v>
          </cell>
          <cell r="W614">
            <v>0.99829999999999997</v>
          </cell>
          <cell r="X614"/>
          <cell r="Y614"/>
          <cell r="Z614"/>
          <cell r="AA614"/>
          <cell r="AB614"/>
        </row>
        <row r="615">
          <cell r="A615" t="str">
            <v>C1632604</v>
          </cell>
          <cell r="B615" t="str">
            <v>SAP database Accuracy
- SAP PM Database Acc. (SPK)</v>
          </cell>
          <cell r="C615" t="str">
            <v>98.00%</v>
          </cell>
          <cell r="D615" t="str">
            <v>-</v>
          </cell>
          <cell r="E615" t="str">
            <v>-</v>
          </cell>
          <cell r="F615" t="str">
            <v>-</v>
          </cell>
          <cell r="G615" t="str">
            <v>-</v>
          </cell>
          <cell r="H615" t="str">
            <v>-</v>
          </cell>
          <cell r="I615">
            <v>0.99660000000000004</v>
          </cell>
          <cell r="J615" t="str">
            <v>-</v>
          </cell>
          <cell r="K615"/>
          <cell r="L615"/>
          <cell r="M615"/>
          <cell r="N615"/>
          <cell r="O615"/>
          <cell r="Q615" t="str">
            <v>-</v>
          </cell>
          <cell r="R615" t="str">
            <v>-</v>
          </cell>
          <cell r="S615" t="str">
            <v>-</v>
          </cell>
          <cell r="T615" t="str">
            <v>-</v>
          </cell>
          <cell r="U615" t="str">
            <v>-</v>
          </cell>
          <cell r="V615">
            <v>0.99660000000000004</v>
          </cell>
          <cell r="W615">
            <v>0.99660000000000004</v>
          </cell>
          <cell r="X615"/>
          <cell r="Y615"/>
          <cell r="Z615"/>
          <cell r="AA615"/>
          <cell r="AB615"/>
        </row>
        <row r="616">
          <cell r="A616" t="str">
            <v>C1632904</v>
          </cell>
          <cell r="B616" t="str">
            <v>SAP database Accuracy
- SAP PM Database Acc. (TDN 2)</v>
          </cell>
          <cell r="C616" t="str">
            <v>98.00%</v>
          </cell>
          <cell r="D616" t="str">
            <v>-</v>
          </cell>
          <cell r="E616" t="str">
            <v>-</v>
          </cell>
          <cell r="F616" t="str">
            <v>-</v>
          </cell>
          <cell r="G616" t="str">
            <v>-</v>
          </cell>
          <cell r="H616" t="str">
            <v>-</v>
          </cell>
          <cell r="I616">
            <v>0.9</v>
          </cell>
          <cell r="J616" t="str">
            <v>-</v>
          </cell>
          <cell r="K616"/>
          <cell r="L616"/>
          <cell r="M616"/>
          <cell r="N616"/>
          <cell r="O616"/>
          <cell r="Q616" t="str">
            <v>-</v>
          </cell>
          <cell r="R616" t="str">
            <v>-</v>
          </cell>
          <cell r="S616" t="str">
            <v>-</v>
          </cell>
          <cell r="T616" t="str">
            <v>-</v>
          </cell>
          <cell r="U616" t="str">
            <v>-</v>
          </cell>
          <cell r="V616">
            <v>0.9</v>
          </cell>
          <cell r="W616">
            <v>0.9</v>
          </cell>
          <cell r="X616"/>
          <cell r="Y616"/>
          <cell r="Z616"/>
          <cell r="AA616"/>
          <cell r="AB616"/>
        </row>
        <row r="617">
          <cell r="A617" t="str">
            <v>C1633003</v>
          </cell>
          <cell r="B617" t="str">
            <v>SAP database Accuracy
- SAP PM Database Acc. (Region 3)</v>
          </cell>
          <cell r="C617" t="str">
            <v>98.00%</v>
          </cell>
          <cell r="D617" t="str">
            <v>-</v>
          </cell>
          <cell r="E617" t="str">
            <v>-</v>
          </cell>
          <cell r="F617" t="str">
            <v>-</v>
          </cell>
          <cell r="G617" t="str">
            <v>-</v>
          </cell>
          <cell r="H617" t="str">
            <v>-</v>
          </cell>
          <cell r="I617">
            <v>0.9</v>
          </cell>
          <cell r="J617" t="str">
            <v>-</v>
          </cell>
          <cell r="K617"/>
          <cell r="L617"/>
          <cell r="M617"/>
          <cell r="N617"/>
          <cell r="O617"/>
          <cell r="Q617" t="str">
            <v>-</v>
          </cell>
          <cell r="R617" t="str">
            <v>-</v>
          </cell>
          <cell r="S617" t="str">
            <v>-</v>
          </cell>
          <cell r="T617" t="str">
            <v>-</v>
          </cell>
          <cell r="U617" t="str">
            <v>-</v>
          </cell>
          <cell r="V617">
            <v>0.9</v>
          </cell>
          <cell r="W617">
            <v>0.9</v>
          </cell>
          <cell r="X617"/>
          <cell r="Y617"/>
          <cell r="Z617"/>
          <cell r="AA617"/>
          <cell r="AB617"/>
        </row>
        <row r="618">
          <cell r="A618" t="str">
            <v>C1633104</v>
          </cell>
          <cell r="B618" t="str">
            <v>SAP database Accuracy
- SAP PM Database Acc. (BGC)</v>
          </cell>
          <cell r="C618" t="str">
            <v>98.00%</v>
          </cell>
          <cell r="D618" t="str">
            <v>-</v>
          </cell>
          <cell r="E618" t="str">
            <v>-</v>
          </cell>
          <cell r="F618" t="str">
            <v>-</v>
          </cell>
          <cell r="G618" t="str">
            <v>-</v>
          </cell>
          <cell r="H618" t="str">
            <v>-</v>
          </cell>
          <cell r="I618">
            <v>0.9</v>
          </cell>
          <cell r="J618" t="str">
            <v>-</v>
          </cell>
          <cell r="K618"/>
          <cell r="L618"/>
          <cell r="M618"/>
          <cell r="N618"/>
          <cell r="O618"/>
          <cell r="Q618" t="str">
            <v>-</v>
          </cell>
          <cell r="R618" t="str">
            <v>-</v>
          </cell>
          <cell r="S618" t="str">
            <v>-</v>
          </cell>
          <cell r="T618" t="str">
            <v>-</v>
          </cell>
          <cell r="U618" t="str">
            <v>-</v>
          </cell>
          <cell r="V618">
            <v>0.9</v>
          </cell>
          <cell r="W618">
            <v>0.9</v>
          </cell>
          <cell r="X618"/>
          <cell r="Y618"/>
          <cell r="Z618"/>
          <cell r="AA618"/>
          <cell r="AB618"/>
        </row>
        <row r="619">
          <cell r="A619" t="str">
            <v>C1633204</v>
          </cell>
          <cell r="B619" t="str">
            <v>SAP database Accuracy
- SAP PM Database Acc. (DNM)</v>
          </cell>
          <cell r="C619" t="str">
            <v>98.00%</v>
          </cell>
          <cell r="D619" t="str">
            <v>-</v>
          </cell>
          <cell r="E619" t="str">
            <v>-</v>
          </cell>
          <cell r="F619" t="str">
            <v>-</v>
          </cell>
          <cell r="G619" t="str">
            <v>-</v>
          </cell>
          <cell r="H619" t="str">
            <v>-</v>
          </cell>
          <cell r="I619">
            <v>0.9</v>
          </cell>
          <cell r="J619" t="str">
            <v>-</v>
          </cell>
          <cell r="K619"/>
          <cell r="L619"/>
          <cell r="M619"/>
          <cell r="N619"/>
          <cell r="O619"/>
          <cell r="Q619" t="str">
            <v>-</v>
          </cell>
          <cell r="R619" t="str">
            <v>-</v>
          </cell>
          <cell r="S619" t="str">
            <v>-</v>
          </cell>
          <cell r="T619" t="str">
            <v>-</v>
          </cell>
          <cell r="U619" t="str">
            <v>-</v>
          </cell>
          <cell r="V619">
            <v>0.9</v>
          </cell>
          <cell r="W619">
            <v>0.9</v>
          </cell>
          <cell r="X619"/>
          <cell r="Y619"/>
          <cell r="Z619"/>
          <cell r="AA619"/>
          <cell r="AB619"/>
        </row>
        <row r="620">
          <cell r="A620" t="str">
            <v>C1633304</v>
          </cell>
          <cell r="B620" t="str">
            <v>SAP database Accuracy
- SAP PM Database Acc. (KGC)</v>
          </cell>
          <cell r="C620" t="str">
            <v>98.00%</v>
          </cell>
          <cell r="D620" t="str">
            <v>-</v>
          </cell>
          <cell r="E620" t="str">
            <v>-</v>
          </cell>
          <cell r="F620" t="str">
            <v>-</v>
          </cell>
          <cell r="G620" t="str">
            <v>-</v>
          </cell>
          <cell r="H620" t="str">
            <v>-</v>
          </cell>
          <cell r="I620">
            <v>0.9</v>
          </cell>
          <cell r="J620" t="str">
            <v>-</v>
          </cell>
          <cell r="K620"/>
          <cell r="L620"/>
          <cell r="M620"/>
          <cell r="N620"/>
          <cell r="O620"/>
          <cell r="Q620" t="str">
            <v>-</v>
          </cell>
          <cell r="R620" t="str">
            <v>-</v>
          </cell>
          <cell r="S620" t="str">
            <v>-</v>
          </cell>
          <cell r="T620" t="str">
            <v>-</v>
          </cell>
          <cell r="U620" t="str">
            <v>-</v>
          </cell>
          <cell r="V620">
            <v>0.9</v>
          </cell>
          <cell r="W620">
            <v>0.9</v>
          </cell>
          <cell r="X620"/>
          <cell r="Y620"/>
          <cell r="Z620"/>
          <cell r="AA620"/>
          <cell r="AB620"/>
        </row>
        <row r="621">
          <cell r="A621" t="str">
            <v>C1633404</v>
          </cell>
          <cell r="B621" t="str">
            <v>SAP database Accuracy
- SAP PM Database Acc. (LKS)</v>
          </cell>
          <cell r="C621" t="str">
            <v>98.00%</v>
          </cell>
          <cell r="D621" t="str">
            <v>-</v>
          </cell>
          <cell r="E621" t="str">
            <v>-</v>
          </cell>
          <cell r="F621" t="str">
            <v>-</v>
          </cell>
          <cell r="G621" t="str">
            <v>-</v>
          </cell>
          <cell r="H621" t="str">
            <v>-</v>
          </cell>
          <cell r="I621">
            <v>0.9</v>
          </cell>
          <cell r="J621" t="str">
            <v>-</v>
          </cell>
          <cell r="K621"/>
          <cell r="L621"/>
          <cell r="M621"/>
          <cell r="N621"/>
          <cell r="O621"/>
          <cell r="Q621" t="str">
            <v>-</v>
          </cell>
          <cell r="R621" t="str">
            <v>-</v>
          </cell>
          <cell r="S621" t="str">
            <v>-</v>
          </cell>
          <cell r="T621" t="str">
            <v>-</v>
          </cell>
          <cell r="U621" t="str">
            <v>-</v>
          </cell>
          <cell r="V621">
            <v>0.9</v>
          </cell>
          <cell r="W621">
            <v>0.9</v>
          </cell>
          <cell r="X621"/>
          <cell r="Y621"/>
          <cell r="Z621"/>
          <cell r="AA621"/>
          <cell r="AB621"/>
        </row>
        <row r="622">
          <cell r="A622" t="str">
            <v>C1633504</v>
          </cell>
          <cell r="B622" t="str">
            <v>SAP database Accuracy
- SAP PM Database Acc. (LTP2)</v>
          </cell>
          <cell r="C622" t="str">
            <v>98.00%</v>
          </cell>
          <cell r="D622" t="str">
            <v>-</v>
          </cell>
          <cell r="E622" t="str">
            <v>-</v>
          </cell>
          <cell r="F622" t="str">
            <v>-</v>
          </cell>
          <cell r="G622" t="str">
            <v>-</v>
          </cell>
          <cell r="H622" t="str">
            <v>-</v>
          </cell>
          <cell r="I622">
            <v>0.9</v>
          </cell>
          <cell r="J622" t="str">
            <v>-</v>
          </cell>
          <cell r="K622"/>
          <cell r="L622"/>
          <cell r="M622"/>
          <cell r="N622"/>
          <cell r="O622"/>
          <cell r="Q622" t="str">
            <v>-</v>
          </cell>
          <cell r="R622" t="str">
            <v>-</v>
          </cell>
          <cell r="S622" t="str">
            <v>-</v>
          </cell>
          <cell r="T622" t="str">
            <v>-</v>
          </cell>
          <cell r="U622" t="str">
            <v>-</v>
          </cell>
          <cell r="V622">
            <v>0.9</v>
          </cell>
          <cell r="W622">
            <v>0.9</v>
          </cell>
          <cell r="X622"/>
          <cell r="Y622"/>
          <cell r="Z622"/>
          <cell r="AA622"/>
          <cell r="AB622"/>
        </row>
        <row r="623">
          <cell r="A623" t="str">
            <v>C1633604</v>
          </cell>
          <cell r="B623" t="str">
            <v>SAP database Accuracy
- SAP PM Database Acc. (NGC)</v>
          </cell>
          <cell r="C623" t="str">
            <v>98.00%</v>
          </cell>
          <cell r="D623" t="str">
            <v>-</v>
          </cell>
          <cell r="E623" t="str">
            <v>-</v>
          </cell>
          <cell r="F623" t="str">
            <v>-</v>
          </cell>
          <cell r="G623" t="str">
            <v>-</v>
          </cell>
          <cell r="H623" t="str">
            <v>-</v>
          </cell>
          <cell r="I623">
            <v>0.9</v>
          </cell>
          <cell r="J623" t="str">
            <v>-</v>
          </cell>
          <cell r="K623"/>
          <cell r="L623"/>
          <cell r="M623"/>
          <cell r="N623"/>
          <cell r="O623"/>
          <cell r="Q623" t="str">
            <v>-</v>
          </cell>
          <cell r="R623" t="str">
            <v>-</v>
          </cell>
          <cell r="S623" t="str">
            <v>-</v>
          </cell>
          <cell r="T623" t="str">
            <v>-</v>
          </cell>
          <cell r="U623" t="str">
            <v>-</v>
          </cell>
          <cell r="V623">
            <v>0.9</v>
          </cell>
          <cell r="W623">
            <v>0.9</v>
          </cell>
          <cell r="X623"/>
          <cell r="Y623"/>
          <cell r="Z623"/>
          <cell r="AA623"/>
          <cell r="AB623"/>
        </row>
        <row r="624">
          <cell r="A624" t="str">
            <v>C1633704</v>
          </cell>
          <cell r="B624" t="str">
            <v>SAP database Accuracy
- SAP PM Database Acc. (RIT)</v>
          </cell>
          <cell r="C624" t="str">
            <v>98.00%</v>
          </cell>
          <cell r="D624" t="str">
            <v>-</v>
          </cell>
          <cell r="E624" t="str">
            <v>-</v>
          </cell>
          <cell r="F624" t="str">
            <v>-</v>
          </cell>
          <cell r="G624" t="str">
            <v>-</v>
          </cell>
          <cell r="H624" t="str">
            <v>-</v>
          </cell>
          <cell r="I624">
            <v>0.9</v>
          </cell>
          <cell r="J624" t="str">
            <v>-</v>
          </cell>
          <cell r="K624"/>
          <cell r="L624"/>
          <cell r="M624"/>
          <cell r="N624"/>
          <cell r="O624"/>
          <cell r="Q624" t="str">
            <v>-</v>
          </cell>
          <cell r="R624" t="str">
            <v>-</v>
          </cell>
          <cell r="S624" t="str">
            <v>-</v>
          </cell>
          <cell r="T624" t="str">
            <v>-</v>
          </cell>
          <cell r="U624" t="str">
            <v>-</v>
          </cell>
          <cell r="V624">
            <v>0.9</v>
          </cell>
          <cell r="W624">
            <v>0.9</v>
          </cell>
          <cell r="X624"/>
          <cell r="Y624"/>
          <cell r="Z624"/>
          <cell r="AA624"/>
          <cell r="AB624"/>
        </row>
        <row r="625">
          <cell r="A625" t="str">
            <v>C1633804</v>
          </cell>
          <cell r="B625" t="str">
            <v>SAP database Accuracy
- SAP PM Database Acc. (RST)</v>
          </cell>
          <cell r="C625" t="str">
            <v>98.00%</v>
          </cell>
          <cell r="D625" t="str">
            <v>-</v>
          </cell>
          <cell r="E625" t="str">
            <v>-</v>
          </cell>
          <cell r="F625" t="str">
            <v>-</v>
          </cell>
          <cell r="G625" t="str">
            <v>-</v>
          </cell>
          <cell r="H625" t="str">
            <v>-</v>
          </cell>
          <cell r="I625">
            <v>0.98340000000000005</v>
          </cell>
          <cell r="J625" t="str">
            <v>-</v>
          </cell>
          <cell r="K625"/>
          <cell r="L625"/>
          <cell r="M625"/>
          <cell r="N625"/>
          <cell r="O625"/>
          <cell r="Q625" t="str">
            <v>-</v>
          </cell>
          <cell r="R625" t="str">
            <v>-</v>
          </cell>
          <cell r="S625" t="str">
            <v>-</v>
          </cell>
          <cell r="T625" t="str">
            <v>-</v>
          </cell>
          <cell r="U625" t="str">
            <v>-</v>
          </cell>
          <cell r="V625">
            <v>0.98340000000000005</v>
          </cell>
          <cell r="W625">
            <v>0.98340000000000005</v>
          </cell>
          <cell r="X625"/>
          <cell r="Y625"/>
          <cell r="Z625"/>
          <cell r="AA625"/>
          <cell r="AB625"/>
        </row>
        <row r="626">
          <cell r="A626" t="str">
            <v>C1633904</v>
          </cell>
          <cell r="B626" t="str">
            <v>SAP database Accuracy
- SAP PM Database Acc. (TDN 3)</v>
          </cell>
          <cell r="C626" t="str">
            <v>98.00%</v>
          </cell>
          <cell r="D626" t="str">
            <v>-</v>
          </cell>
          <cell r="E626" t="str">
            <v>-</v>
          </cell>
          <cell r="F626" t="str">
            <v>-</v>
          </cell>
          <cell r="G626" t="str">
            <v>-</v>
          </cell>
          <cell r="H626" t="str">
            <v>-</v>
          </cell>
          <cell r="I626">
            <v>0.9</v>
          </cell>
          <cell r="J626" t="str">
            <v>-</v>
          </cell>
          <cell r="K626"/>
          <cell r="L626"/>
          <cell r="M626"/>
          <cell r="N626"/>
          <cell r="O626"/>
          <cell r="Q626" t="str">
            <v>-</v>
          </cell>
          <cell r="R626" t="str">
            <v>-</v>
          </cell>
          <cell r="S626" t="str">
            <v>-</v>
          </cell>
          <cell r="T626" t="str">
            <v>-</v>
          </cell>
          <cell r="U626" t="str">
            <v>-</v>
          </cell>
          <cell r="V626">
            <v>0.9</v>
          </cell>
          <cell r="W626">
            <v>0.9</v>
          </cell>
          <cell r="X626"/>
          <cell r="Y626"/>
          <cell r="Z626"/>
          <cell r="AA626"/>
          <cell r="AB626"/>
        </row>
        <row r="627">
          <cell r="A627" t="str">
            <v>C1634003</v>
          </cell>
          <cell r="B627" t="str">
            <v>SAP database Accuracy
- SAP PM Database Acc. (Region 4)</v>
          </cell>
          <cell r="C627" t="str">
            <v>98.00%</v>
          </cell>
          <cell r="D627" t="str">
            <v>-</v>
          </cell>
          <cell r="E627" t="str">
            <v>-</v>
          </cell>
          <cell r="F627" t="str">
            <v>-</v>
          </cell>
          <cell r="G627" t="str">
            <v>-</v>
          </cell>
          <cell r="H627" t="str">
            <v>-</v>
          </cell>
          <cell r="I627">
            <v>0.9</v>
          </cell>
          <cell r="J627" t="str">
            <v>-</v>
          </cell>
          <cell r="K627"/>
          <cell r="L627"/>
          <cell r="M627"/>
          <cell r="N627"/>
          <cell r="O627"/>
          <cell r="Q627" t="str">
            <v>-</v>
          </cell>
          <cell r="R627" t="str">
            <v>-</v>
          </cell>
          <cell r="S627" t="str">
            <v>-</v>
          </cell>
          <cell r="T627" t="str">
            <v>-</v>
          </cell>
          <cell r="U627" t="str">
            <v>-</v>
          </cell>
          <cell r="V627">
            <v>0.9</v>
          </cell>
          <cell r="W627">
            <v>0.9</v>
          </cell>
          <cell r="X627"/>
          <cell r="Y627"/>
          <cell r="Z627"/>
          <cell r="AA627"/>
          <cell r="AB627"/>
        </row>
        <row r="628">
          <cell r="A628" t="str">
            <v>C1634104</v>
          </cell>
          <cell r="B628" t="str">
            <v>SAP database Accuracy
- SAP PM Database Acc. (BBT)</v>
          </cell>
          <cell r="C628" t="str">
            <v>98.00%</v>
          </cell>
          <cell r="D628" t="str">
            <v>-</v>
          </cell>
          <cell r="E628" t="str">
            <v>-</v>
          </cell>
          <cell r="F628" t="str">
            <v>-</v>
          </cell>
          <cell r="G628" t="str">
            <v>-</v>
          </cell>
          <cell r="H628" t="str">
            <v>-</v>
          </cell>
          <cell r="I628">
            <v>0.9</v>
          </cell>
          <cell r="J628" t="str">
            <v>-</v>
          </cell>
          <cell r="K628"/>
          <cell r="L628"/>
          <cell r="M628"/>
          <cell r="N628"/>
          <cell r="O628"/>
          <cell r="Q628" t="str">
            <v>-</v>
          </cell>
          <cell r="R628" t="str">
            <v>-</v>
          </cell>
          <cell r="S628" t="str">
            <v>-</v>
          </cell>
          <cell r="T628" t="str">
            <v>-</v>
          </cell>
          <cell r="U628" t="str">
            <v>-</v>
          </cell>
          <cell r="V628">
            <v>0.9</v>
          </cell>
          <cell r="W628">
            <v>0.9</v>
          </cell>
          <cell r="X628"/>
          <cell r="Y628"/>
          <cell r="Z628"/>
          <cell r="AA628"/>
          <cell r="AB628"/>
        </row>
        <row r="629">
          <cell r="A629" t="str">
            <v>C1634204</v>
          </cell>
          <cell r="B629" t="str">
            <v>SAP database Accuracy
- SAP PM Database Acc. (CWT)</v>
          </cell>
          <cell r="C629" t="str">
            <v>98.00%</v>
          </cell>
          <cell r="D629" t="str">
            <v>-</v>
          </cell>
          <cell r="E629" t="str">
            <v>-</v>
          </cell>
          <cell r="F629" t="str">
            <v>-</v>
          </cell>
          <cell r="G629" t="str">
            <v>-</v>
          </cell>
          <cell r="H629" t="str">
            <v>-</v>
          </cell>
          <cell r="I629">
            <v>0.9</v>
          </cell>
          <cell r="J629" t="str">
            <v>-</v>
          </cell>
          <cell r="K629"/>
          <cell r="L629"/>
          <cell r="M629"/>
          <cell r="N629"/>
          <cell r="O629"/>
          <cell r="Q629" t="str">
            <v>-</v>
          </cell>
          <cell r="R629" t="str">
            <v>-</v>
          </cell>
          <cell r="S629" t="str">
            <v>-</v>
          </cell>
          <cell r="T629" t="str">
            <v>-</v>
          </cell>
          <cell r="U629" t="str">
            <v>-</v>
          </cell>
          <cell r="V629">
            <v>0.9</v>
          </cell>
          <cell r="W629">
            <v>0.9</v>
          </cell>
          <cell r="X629"/>
          <cell r="Y629"/>
          <cell r="Z629"/>
          <cell r="AA629"/>
          <cell r="AB629"/>
        </row>
        <row r="630">
          <cell r="A630" t="str">
            <v>C1634304</v>
          </cell>
          <cell r="B630" t="str">
            <v>SAP database Accuracy
- SAP PM Database Acc. (LTP1)</v>
          </cell>
          <cell r="C630" t="str">
            <v>98.00%</v>
          </cell>
          <cell r="D630" t="str">
            <v>-</v>
          </cell>
          <cell r="E630" t="str">
            <v>-</v>
          </cell>
          <cell r="F630" t="str">
            <v>-</v>
          </cell>
          <cell r="G630" t="str">
            <v>-</v>
          </cell>
          <cell r="H630" t="str">
            <v>-</v>
          </cell>
          <cell r="I630">
            <v>0.9</v>
          </cell>
          <cell r="J630" t="str">
            <v>-</v>
          </cell>
          <cell r="K630"/>
          <cell r="L630"/>
          <cell r="M630"/>
          <cell r="N630"/>
          <cell r="O630"/>
          <cell r="Q630" t="str">
            <v>-</v>
          </cell>
          <cell r="R630" t="str">
            <v>-</v>
          </cell>
          <cell r="S630" t="str">
            <v>-</v>
          </cell>
          <cell r="T630" t="str">
            <v>-</v>
          </cell>
          <cell r="U630" t="str">
            <v>-</v>
          </cell>
          <cell r="V630">
            <v>0.9</v>
          </cell>
          <cell r="W630">
            <v>0.9</v>
          </cell>
          <cell r="X630"/>
          <cell r="Y630"/>
          <cell r="Z630"/>
          <cell r="AA630"/>
          <cell r="AB630"/>
        </row>
        <row r="631">
          <cell r="A631" t="str">
            <v>C1634404</v>
          </cell>
          <cell r="B631" t="str">
            <v>SAP database Accuracy
- SAP PM Database Acc. (NTB)</v>
          </cell>
          <cell r="C631" t="str">
            <v>98.00%</v>
          </cell>
          <cell r="D631" t="str">
            <v>-</v>
          </cell>
          <cell r="E631" t="str">
            <v>-</v>
          </cell>
          <cell r="F631" t="str">
            <v>-</v>
          </cell>
          <cell r="G631" t="str">
            <v>-</v>
          </cell>
          <cell r="H631" t="str">
            <v>-</v>
          </cell>
          <cell r="I631">
            <v>1</v>
          </cell>
          <cell r="J631" t="str">
            <v>-</v>
          </cell>
          <cell r="K631"/>
          <cell r="L631"/>
          <cell r="M631"/>
          <cell r="N631"/>
          <cell r="O631"/>
          <cell r="Q631" t="str">
            <v>-</v>
          </cell>
          <cell r="R631" t="str">
            <v>-</v>
          </cell>
          <cell r="S631" t="str">
            <v>-</v>
          </cell>
          <cell r="T631" t="str">
            <v>-</v>
          </cell>
          <cell r="U631" t="str">
            <v>-</v>
          </cell>
          <cell r="V631">
            <v>1</v>
          </cell>
          <cell r="W631">
            <v>1</v>
          </cell>
          <cell r="X631"/>
          <cell r="Y631"/>
          <cell r="Z631"/>
          <cell r="AA631"/>
          <cell r="AB631"/>
        </row>
        <row r="632">
          <cell r="A632" t="str">
            <v>C1634504</v>
          </cell>
          <cell r="B632" t="str">
            <v>SAP database Accuracy
- SAP PM Database Acc. (NWW)</v>
          </cell>
          <cell r="C632" t="str">
            <v>98.00%</v>
          </cell>
          <cell r="D632" t="str">
            <v>-</v>
          </cell>
          <cell r="E632" t="str">
            <v>-</v>
          </cell>
          <cell r="F632" t="str">
            <v>-</v>
          </cell>
          <cell r="G632" t="str">
            <v>-</v>
          </cell>
          <cell r="H632" t="str">
            <v>-</v>
          </cell>
          <cell r="I632">
            <v>0.9</v>
          </cell>
          <cell r="J632" t="str">
            <v>-</v>
          </cell>
          <cell r="K632"/>
          <cell r="L632"/>
          <cell r="M632"/>
          <cell r="N632"/>
          <cell r="O632"/>
          <cell r="Q632" t="str">
            <v>-</v>
          </cell>
          <cell r="R632" t="str">
            <v>-</v>
          </cell>
          <cell r="S632" t="str">
            <v>-</v>
          </cell>
          <cell r="T632" t="str">
            <v>-</v>
          </cell>
          <cell r="U632" t="str">
            <v>-</v>
          </cell>
          <cell r="V632">
            <v>0.9</v>
          </cell>
          <cell r="W632">
            <v>0.9</v>
          </cell>
          <cell r="X632"/>
          <cell r="Y632"/>
          <cell r="Z632"/>
          <cell r="AA632"/>
          <cell r="AB632"/>
        </row>
        <row r="633">
          <cell r="A633" t="str">
            <v>C1634604</v>
          </cell>
          <cell r="B633" t="str">
            <v>SAP database Accuracy
- SAP PM Database Acc. (PKK)</v>
          </cell>
          <cell r="C633" t="str">
            <v>98.00%</v>
          </cell>
          <cell r="D633" t="str">
            <v>-</v>
          </cell>
          <cell r="E633" t="str">
            <v>-</v>
          </cell>
          <cell r="F633" t="str">
            <v>-</v>
          </cell>
          <cell r="G633" t="str">
            <v>-</v>
          </cell>
          <cell r="H633" t="str">
            <v>-</v>
          </cell>
          <cell r="I633">
            <v>0.9</v>
          </cell>
          <cell r="J633" t="str">
            <v>-</v>
          </cell>
          <cell r="K633"/>
          <cell r="L633"/>
          <cell r="M633"/>
          <cell r="N633"/>
          <cell r="O633"/>
          <cell r="Q633" t="str">
            <v>-</v>
          </cell>
          <cell r="R633" t="str">
            <v>-</v>
          </cell>
          <cell r="S633" t="str">
            <v>-</v>
          </cell>
          <cell r="T633" t="str">
            <v>-</v>
          </cell>
          <cell r="U633" t="str">
            <v>-</v>
          </cell>
          <cell r="V633">
            <v>0.9</v>
          </cell>
          <cell r="W633">
            <v>0.9</v>
          </cell>
          <cell r="X633"/>
          <cell r="Y633"/>
          <cell r="Z633"/>
          <cell r="AA633"/>
          <cell r="AB633"/>
        </row>
        <row r="634">
          <cell r="A634" t="str">
            <v>C1634704</v>
          </cell>
          <cell r="B634" t="str">
            <v>SAP database Accuracy
- SAP PM Database Acc. (PTT)</v>
          </cell>
          <cell r="C634" t="str">
            <v>98.00%</v>
          </cell>
          <cell r="D634" t="str">
            <v>-</v>
          </cell>
          <cell r="E634" t="str">
            <v>-</v>
          </cell>
          <cell r="F634" t="str">
            <v>-</v>
          </cell>
          <cell r="G634" t="str">
            <v>-</v>
          </cell>
          <cell r="H634" t="str">
            <v>-</v>
          </cell>
          <cell r="I634">
            <v>0.9</v>
          </cell>
          <cell r="J634" t="str">
            <v>-</v>
          </cell>
          <cell r="K634"/>
          <cell r="L634"/>
          <cell r="M634"/>
          <cell r="N634"/>
          <cell r="O634"/>
          <cell r="Q634" t="str">
            <v>-</v>
          </cell>
          <cell r="R634" t="str">
            <v>-</v>
          </cell>
          <cell r="S634" t="str">
            <v>-</v>
          </cell>
          <cell r="T634" t="str">
            <v>-</v>
          </cell>
          <cell r="U634" t="str">
            <v>-</v>
          </cell>
          <cell r="V634">
            <v>0.9</v>
          </cell>
          <cell r="W634">
            <v>0.9</v>
          </cell>
          <cell r="X634"/>
          <cell r="Y634"/>
          <cell r="Z634"/>
          <cell r="AA634"/>
          <cell r="AB634"/>
        </row>
        <row r="635">
          <cell r="A635" t="str">
            <v>C1634904</v>
          </cell>
          <cell r="B635" t="str">
            <v>SAP database Accuracy
- SAP PM Database Acc. (TDN 4)</v>
          </cell>
          <cell r="C635" t="str">
            <v>98.00%</v>
          </cell>
          <cell r="D635" t="str">
            <v>-</v>
          </cell>
          <cell r="E635" t="str">
            <v>-</v>
          </cell>
          <cell r="F635" t="str">
            <v>-</v>
          </cell>
          <cell r="G635" t="str">
            <v>-</v>
          </cell>
          <cell r="H635" t="str">
            <v>-</v>
          </cell>
          <cell r="I635">
            <v>0.9</v>
          </cell>
          <cell r="J635" t="str">
            <v>-</v>
          </cell>
          <cell r="K635"/>
          <cell r="L635"/>
          <cell r="M635"/>
          <cell r="N635"/>
          <cell r="O635"/>
          <cell r="Q635" t="str">
            <v>-</v>
          </cell>
          <cell r="R635" t="str">
            <v>-</v>
          </cell>
          <cell r="S635" t="str">
            <v>-</v>
          </cell>
          <cell r="T635" t="str">
            <v>-</v>
          </cell>
          <cell r="U635" t="str">
            <v>-</v>
          </cell>
          <cell r="V635">
            <v>0.9</v>
          </cell>
          <cell r="W635">
            <v>0.9</v>
          </cell>
          <cell r="X635"/>
          <cell r="Y635"/>
          <cell r="Z635"/>
          <cell r="AA635"/>
          <cell r="AB635"/>
        </row>
        <row r="636">
          <cell r="A636" t="str">
            <v>C1635003</v>
          </cell>
          <cell r="B636" t="str">
            <v>SAP database Accuracy
- SAP PM Database Acc. (Region 5)</v>
          </cell>
          <cell r="C636" t="str">
            <v>98.00%</v>
          </cell>
          <cell r="D636" t="str">
            <v>-</v>
          </cell>
          <cell r="E636" t="str">
            <v>-</v>
          </cell>
          <cell r="F636" t="str">
            <v>-</v>
          </cell>
          <cell r="G636" t="str">
            <v>-</v>
          </cell>
          <cell r="H636" t="str">
            <v>-</v>
          </cell>
          <cell r="I636">
            <v>0.9</v>
          </cell>
          <cell r="J636" t="str">
            <v>-</v>
          </cell>
          <cell r="K636"/>
          <cell r="L636"/>
          <cell r="M636"/>
          <cell r="N636"/>
          <cell r="O636"/>
          <cell r="Q636" t="str">
            <v>-</v>
          </cell>
          <cell r="R636" t="str">
            <v>-</v>
          </cell>
          <cell r="S636" t="str">
            <v>-</v>
          </cell>
          <cell r="T636" t="str">
            <v>-</v>
          </cell>
          <cell r="U636" t="str">
            <v>-</v>
          </cell>
          <cell r="V636">
            <v>0.9</v>
          </cell>
          <cell r="W636">
            <v>0.9</v>
          </cell>
          <cell r="X636"/>
          <cell r="Y636"/>
          <cell r="Z636"/>
          <cell r="AA636"/>
          <cell r="AB636"/>
        </row>
        <row r="637">
          <cell r="A637" t="str">
            <v>C1635104</v>
          </cell>
          <cell r="B637" t="str">
            <v>SAP database Accuracy
- SAP PM Database Acc. (BGT)</v>
          </cell>
          <cell r="C637" t="str">
            <v>98.00%</v>
          </cell>
          <cell r="D637" t="str">
            <v>-</v>
          </cell>
          <cell r="E637" t="str">
            <v>-</v>
          </cell>
          <cell r="F637" t="str">
            <v>-</v>
          </cell>
          <cell r="G637" t="str">
            <v>-</v>
          </cell>
          <cell r="H637" t="str">
            <v>-</v>
          </cell>
          <cell r="I637">
            <v>0.98650000000000004</v>
          </cell>
          <cell r="J637" t="str">
            <v>-</v>
          </cell>
          <cell r="K637"/>
          <cell r="L637"/>
          <cell r="M637"/>
          <cell r="N637"/>
          <cell r="O637"/>
          <cell r="Q637" t="str">
            <v>-</v>
          </cell>
          <cell r="R637" t="str">
            <v>-</v>
          </cell>
          <cell r="S637" t="str">
            <v>-</v>
          </cell>
          <cell r="T637" t="str">
            <v>-</v>
          </cell>
          <cell r="U637" t="str">
            <v>-</v>
          </cell>
          <cell r="V637">
            <v>0.98650000000000004</v>
          </cell>
          <cell r="W637">
            <v>0.98650000000000004</v>
          </cell>
          <cell r="X637"/>
          <cell r="Y637"/>
          <cell r="Z637"/>
          <cell r="AA637"/>
          <cell r="AB637"/>
        </row>
        <row r="638">
          <cell r="A638" t="str">
            <v>C1635204</v>
          </cell>
          <cell r="B638" t="str">
            <v>SAP database Accuracy
- SAP PM Database Acc. (EKC)</v>
          </cell>
          <cell r="C638" t="str">
            <v>98.00%</v>
          </cell>
          <cell r="D638" t="str">
            <v>-</v>
          </cell>
          <cell r="E638" t="str">
            <v>-</v>
          </cell>
          <cell r="F638" t="str">
            <v>-</v>
          </cell>
          <cell r="G638" t="str">
            <v>-</v>
          </cell>
          <cell r="H638" t="str">
            <v>-</v>
          </cell>
          <cell r="I638">
            <v>0.9</v>
          </cell>
          <cell r="J638" t="str">
            <v>-</v>
          </cell>
          <cell r="K638"/>
          <cell r="L638"/>
          <cell r="M638"/>
          <cell r="N638"/>
          <cell r="O638"/>
          <cell r="Q638" t="str">
            <v>-</v>
          </cell>
          <cell r="R638" t="str">
            <v>-</v>
          </cell>
          <cell r="S638" t="str">
            <v>-</v>
          </cell>
          <cell r="T638" t="str">
            <v>-</v>
          </cell>
          <cell r="U638" t="str">
            <v>-</v>
          </cell>
          <cell r="V638">
            <v>0.9</v>
          </cell>
          <cell r="W638">
            <v>0.9</v>
          </cell>
          <cell r="X638"/>
          <cell r="Y638"/>
          <cell r="Z638"/>
          <cell r="AA638"/>
          <cell r="AB638"/>
        </row>
        <row r="639">
          <cell r="A639" t="str">
            <v>C1635304</v>
          </cell>
          <cell r="B639" t="str">
            <v>SAP database Accuracy
- SAP PM Database Acc. (LTY)</v>
          </cell>
          <cell r="C639" t="str">
            <v>98.00%</v>
          </cell>
          <cell r="D639" t="str">
            <v>-</v>
          </cell>
          <cell r="E639" t="str">
            <v>-</v>
          </cell>
          <cell r="F639" t="str">
            <v>-</v>
          </cell>
          <cell r="G639" t="str">
            <v>-</v>
          </cell>
          <cell r="H639" t="str">
            <v>-</v>
          </cell>
          <cell r="I639">
            <v>0.9</v>
          </cell>
          <cell r="J639" t="str">
            <v>-</v>
          </cell>
          <cell r="K639"/>
          <cell r="L639"/>
          <cell r="M639"/>
          <cell r="N639"/>
          <cell r="O639"/>
          <cell r="Q639" t="str">
            <v>-</v>
          </cell>
          <cell r="R639" t="str">
            <v>-</v>
          </cell>
          <cell r="S639" t="str">
            <v>-</v>
          </cell>
          <cell r="T639" t="str">
            <v>-</v>
          </cell>
          <cell r="U639" t="str">
            <v>-</v>
          </cell>
          <cell r="V639">
            <v>0.9</v>
          </cell>
          <cell r="W639">
            <v>0.9</v>
          </cell>
          <cell r="X639"/>
          <cell r="Y639"/>
          <cell r="Z639"/>
          <cell r="AA639"/>
          <cell r="AB639"/>
        </row>
        <row r="640">
          <cell r="A640" t="str">
            <v>C1635404</v>
          </cell>
          <cell r="B640" t="str">
            <v>SAP database Accuracy
- SAP PM Database Acc. (NGK)</v>
          </cell>
          <cell r="C640" t="str">
            <v>98.00%</v>
          </cell>
          <cell r="D640" t="str">
            <v>-</v>
          </cell>
          <cell r="E640" t="str">
            <v>-</v>
          </cell>
          <cell r="F640" t="str">
            <v>-</v>
          </cell>
          <cell r="G640" t="str">
            <v>-</v>
          </cell>
          <cell r="H640" t="str">
            <v>-</v>
          </cell>
          <cell r="I640">
            <v>0.98509999999999998</v>
          </cell>
          <cell r="J640" t="str">
            <v>-</v>
          </cell>
          <cell r="K640"/>
          <cell r="L640"/>
          <cell r="M640"/>
          <cell r="N640"/>
          <cell r="O640"/>
          <cell r="Q640" t="str">
            <v>-</v>
          </cell>
          <cell r="R640" t="str">
            <v>-</v>
          </cell>
          <cell r="S640" t="str">
            <v>-</v>
          </cell>
          <cell r="T640" t="str">
            <v>-</v>
          </cell>
          <cell r="U640" t="str">
            <v>-</v>
          </cell>
          <cell r="V640">
            <v>0.98509999999999998</v>
          </cell>
          <cell r="W640">
            <v>0.98509999999999998</v>
          </cell>
          <cell r="X640"/>
          <cell r="Y640"/>
          <cell r="Z640"/>
          <cell r="AA640"/>
          <cell r="AB640"/>
        </row>
        <row r="641">
          <cell r="A641" t="str">
            <v>C1635504</v>
          </cell>
          <cell r="B641" t="str">
            <v>SAP database Accuracy
- SAP PM Database Acc. (PPG)</v>
          </cell>
          <cell r="C641" t="str">
            <v>98.00%</v>
          </cell>
          <cell r="D641" t="str">
            <v>-</v>
          </cell>
          <cell r="E641" t="str">
            <v>-</v>
          </cell>
          <cell r="F641" t="str">
            <v>-</v>
          </cell>
          <cell r="G641" t="str">
            <v>-</v>
          </cell>
          <cell r="H641" t="str">
            <v>-</v>
          </cell>
          <cell r="I641">
            <v>0.9</v>
          </cell>
          <cell r="J641" t="str">
            <v>-</v>
          </cell>
          <cell r="K641"/>
          <cell r="L641"/>
          <cell r="M641"/>
          <cell r="N641"/>
          <cell r="O641"/>
          <cell r="Q641" t="str">
            <v>-</v>
          </cell>
          <cell r="R641" t="str">
            <v>-</v>
          </cell>
          <cell r="S641" t="str">
            <v>-</v>
          </cell>
          <cell r="T641" t="str">
            <v>-</v>
          </cell>
          <cell r="U641" t="str">
            <v>-</v>
          </cell>
          <cell r="V641">
            <v>0.9</v>
          </cell>
          <cell r="W641">
            <v>0.9</v>
          </cell>
          <cell r="X641"/>
          <cell r="Y641"/>
          <cell r="Z641"/>
          <cell r="AA641"/>
          <cell r="AB641"/>
        </row>
        <row r="642">
          <cell r="A642" t="str">
            <v>C1635604</v>
          </cell>
          <cell r="B642" t="str">
            <v>SAP database Accuracy
- SAP PM Database Acc. (PSN)</v>
          </cell>
          <cell r="C642" t="str">
            <v>98.00%</v>
          </cell>
          <cell r="D642" t="str">
            <v>-</v>
          </cell>
          <cell r="E642" t="str">
            <v>-</v>
          </cell>
          <cell r="F642" t="str">
            <v>-</v>
          </cell>
          <cell r="G642" t="str">
            <v>-</v>
          </cell>
          <cell r="H642" t="str">
            <v>-</v>
          </cell>
          <cell r="I642">
            <v>0.9</v>
          </cell>
          <cell r="J642" t="str">
            <v>-</v>
          </cell>
          <cell r="K642"/>
          <cell r="L642"/>
          <cell r="M642"/>
          <cell r="N642"/>
          <cell r="O642"/>
          <cell r="Q642" t="str">
            <v>-</v>
          </cell>
          <cell r="R642" t="str">
            <v>-</v>
          </cell>
          <cell r="S642" t="str">
            <v>-</v>
          </cell>
          <cell r="T642" t="str">
            <v>-</v>
          </cell>
          <cell r="U642" t="str">
            <v>-</v>
          </cell>
          <cell r="V642">
            <v>0.9</v>
          </cell>
          <cell r="W642">
            <v>0.9</v>
          </cell>
          <cell r="X642"/>
          <cell r="Y642"/>
          <cell r="Z642"/>
          <cell r="AA642"/>
          <cell r="AB642"/>
        </row>
        <row r="643">
          <cell r="A643" t="str">
            <v>C1635704</v>
          </cell>
          <cell r="B643" t="str">
            <v>SAP database Accuracy
- SAP PM Database Acc. (RBN)</v>
          </cell>
          <cell r="C643" t="str">
            <v>98.00%</v>
          </cell>
          <cell r="D643" t="str">
            <v>-</v>
          </cell>
          <cell r="E643" t="str">
            <v>-</v>
          </cell>
          <cell r="F643" t="str">
            <v>-</v>
          </cell>
          <cell r="G643" t="str">
            <v>-</v>
          </cell>
          <cell r="H643" t="str">
            <v>-</v>
          </cell>
          <cell r="I643">
            <v>0.9</v>
          </cell>
          <cell r="J643" t="str">
            <v>-</v>
          </cell>
          <cell r="K643"/>
          <cell r="L643"/>
          <cell r="M643"/>
          <cell r="N643"/>
          <cell r="O643"/>
          <cell r="Q643" t="str">
            <v>-</v>
          </cell>
          <cell r="R643" t="str">
            <v>-</v>
          </cell>
          <cell r="S643" t="str">
            <v>-</v>
          </cell>
          <cell r="T643" t="str">
            <v>-</v>
          </cell>
          <cell r="U643" t="str">
            <v>-</v>
          </cell>
          <cell r="V643">
            <v>0.9</v>
          </cell>
          <cell r="W643">
            <v>0.9</v>
          </cell>
          <cell r="X643"/>
          <cell r="Y643"/>
          <cell r="Z643"/>
          <cell r="AA643"/>
          <cell r="AB643"/>
        </row>
        <row r="644">
          <cell r="A644" t="str">
            <v>C1635804</v>
          </cell>
          <cell r="B644" t="str">
            <v>SAP database Accuracy
- SAP PM Database Acc. (TNB)</v>
          </cell>
          <cell r="C644" t="str">
            <v>98.00%</v>
          </cell>
          <cell r="D644" t="str">
            <v>-</v>
          </cell>
          <cell r="E644" t="str">
            <v>-</v>
          </cell>
          <cell r="F644" t="str">
            <v>-</v>
          </cell>
          <cell r="G644" t="str">
            <v>-</v>
          </cell>
          <cell r="H644" t="str">
            <v>-</v>
          </cell>
          <cell r="I644">
            <v>0.9</v>
          </cell>
          <cell r="J644" t="str">
            <v>-</v>
          </cell>
          <cell r="K644"/>
          <cell r="L644"/>
          <cell r="M644"/>
          <cell r="N644"/>
          <cell r="O644"/>
          <cell r="Q644" t="str">
            <v>-</v>
          </cell>
          <cell r="R644" t="str">
            <v>-</v>
          </cell>
          <cell r="S644" t="str">
            <v>-</v>
          </cell>
          <cell r="T644" t="str">
            <v>-</v>
          </cell>
          <cell r="U644" t="str">
            <v>-</v>
          </cell>
          <cell r="V644">
            <v>0.9</v>
          </cell>
          <cell r="W644">
            <v>0.9</v>
          </cell>
          <cell r="X644"/>
          <cell r="Y644"/>
          <cell r="Z644"/>
          <cell r="AA644"/>
          <cell r="AB644"/>
        </row>
        <row r="645">
          <cell r="A645" t="str">
            <v>C1635904</v>
          </cell>
          <cell r="B645" t="str">
            <v>SAP database Accuracy
- SAP PM Database Acc. (TDN 5)</v>
          </cell>
          <cell r="C645" t="str">
            <v>98.00%</v>
          </cell>
          <cell r="D645" t="str">
            <v>-</v>
          </cell>
          <cell r="E645" t="str">
            <v>-</v>
          </cell>
          <cell r="F645" t="str">
            <v>-</v>
          </cell>
          <cell r="G645" t="str">
            <v>-</v>
          </cell>
          <cell r="H645" t="str">
            <v>-</v>
          </cell>
          <cell r="I645">
            <v>0.9</v>
          </cell>
          <cell r="J645" t="str">
            <v>-</v>
          </cell>
          <cell r="K645"/>
          <cell r="L645"/>
          <cell r="M645"/>
          <cell r="N645"/>
          <cell r="O645"/>
          <cell r="Q645" t="str">
            <v>-</v>
          </cell>
          <cell r="R645" t="str">
            <v>-</v>
          </cell>
          <cell r="S645" t="str">
            <v>-</v>
          </cell>
          <cell r="T645" t="str">
            <v>-</v>
          </cell>
          <cell r="U645" t="str">
            <v>-</v>
          </cell>
          <cell r="V645">
            <v>0.9</v>
          </cell>
          <cell r="W645">
            <v>0.9</v>
          </cell>
          <cell r="X645"/>
          <cell r="Y645"/>
          <cell r="Z645"/>
          <cell r="AA645"/>
          <cell r="AB645"/>
        </row>
        <row r="646">
          <cell r="A646" t="str">
            <v>C1640002</v>
          </cell>
          <cell r="B646" t="str">
            <v>SAP database Accuracy
- SAP PM Database Acc. (SS)</v>
          </cell>
          <cell r="C646" t="str">
            <v>98.00%</v>
          </cell>
          <cell r="D646" t="str">
            <v>-</v>
          </cell>
          <cell r="E646" t="str">
            <v>-</v>
          </cell>
          <cell r="F646" t="str">
            <v>-</v>
          </cell>
          <cell r="G646" t="str">
            <v>-</v>
          </cell>
          <cell r="H646" t="str">
            <v>-</v>
          </cell>
          <cell r="I646">
            <v>0.9</v>
          </cell>
          <cell r="J646" t="str">
            <v>-</v>
          </cell>
          <cell r="K646"/>
          <cell r="L646"/>
          <cell r="M646"/>
          <cell r="N646"/>
          <cell r="O646"/>
          <cell r="Q646" t="str">
            <v>-</v>
          </cell>
          <cell r="R646" t="str">
            <v>-</v>
          </cell>
          <cell r="S646" t="str">
            <v>-</v>
          </cell>
          <cell r="T646" t="str">
            <v>-</v>
          </cell>
          <cell r="U646" t="str">
            <v>-</v>
          </cell>
          <cell r="V646">
            <v>0.9</v>
          </cell>
          <cell r="W646">
            <v>0.9</v>
          </cell>
          <cell r="X646"/>
          <cell r="Y646"/>
          <cell r="Z646"/>
          <cell r="AA646"/>
          <cell r="AB646"/>
        </row>
        <row r="647">
          <cell r="A647" t="str">
            <v>C1641003</v>
          </cell>
          <cell r="B647" t="str">
            <v>SAP database Accuracy
- SAP PM Database Acc. (CNO) (K.Apirak)</v>
          </cell>
          <cell r="C647" t="str">
            <v>98.00%</v>
          </cell>
          <cell r="D647" t="str">
            <v>-</v>
          </cell>
          <cell r="E647" t="str">
            <v>-</v>
          </cell>
          <cell r="F647" t="str">
            <v>-</v>
          </cell>
          <cell r="G647" t="str">
            <v>-</v>
          </cell>
          <cell r="H647" t="str">
            <v>-</v>
          </cell>
          <cell r="I647">
            <v>0.9</v>
          </cell>
          <cell r="J647" t="str">
            <v>-</v>
          </cell>
          <cell r="K647"/>
          <cell r="L647"/>
          <cell r="M647"/>
          <cell r="N647"/>
          <cell r="O647"/>
          <cell r="Q647" t="str">
            <v>-</v>
          </cell>
          <cell r="R647" t="str">
            <v>-</v>
          </cell>
          <cell r="S647" t="str">
            <v>-</v>
          </cell>
          <cell r="T647" t="str">
            <v>-</v>
          </cell>
          <cell r="U647" t="str">
            <v>-</v>
          </cell>
          <cell r="V647">
            <v>0.9</v>
          </cell>
          <cell r="W647">
            <v>0.9</v>
          </cell>
          <cell r="X647"/>
          <cell r="Y647"/>
          <cell r="Z647"/>
          <cell r="AA647"/>
          <cell r="AB647"/>
        </row>
        <row r="648">
          <cell r="A648" t="str">
            <v>C1642003</v>
          </cell>
          <cell r="B648" t="str">
            <v>SAP database Accuracy
- SAP PM Database Acc. (BSA,NWC) (K.Banjong)</v>
          </cell>
          <cell r="C648" t="str">
            <v>98.00%</v>
          </cell>
          <cell r="D648" t="str">
            <v>-</v>
          </cell>
          <cell r="E648" t="str">
            <v>-</v>
          </cell>
          <cell r="F648" t="str">
            <v>-</v>
          </cell>
          <cell r="G648" t="str">
            <v>-</v>
          </cell>
          <cell r="H648" t="str">
            <v>-</v>
          </cell>
          <cell r="I648">
            <v>0.9</v>
          </cell>
          <cell r="J648" t="str">
            <v>-</v>
          </cell>
          <cell r="K648"/>
          <cell r="L648"/>
          <cell r="M648"/>
          <cell r="N648"/>
          <cell r="O648"/>
          <cell r="Q648" t="str">
            <v>-</v>
          </cell>
          <cell r="R648" t="str">
            <v>-</v>
          </cell>
          <cell r="S648" t="str">
            <v>-</v>
          </cell>
          <cell r="T648" t="str">
            <v>-</v>
          </cell>
          <cell r="U648" t="str">
            <v>-</v>
          </cell>
          <cell r="V648">
            <v>0.9</v>
          </cell>
          <cell r="W648">
            <v>0.9</v>
          </cell>
          <cell r="X648"/>
          <cell r="Y648"/>
          <cell r="Z648"/>
          <cell r="AA648"/>
          <cell r="AB648"/>
        </row>
        <row r="649">
          <cell r="A649" t="str">
            <v>C6810002</v>
          </cell>
          <cell r="B649" t="str">
            <v>SAP database Accuracy
- Fix Asset Data Accuracy in SAP Accouting (CNO)</v>
          </cell>
          <cell r="C649" t="str">
            <v>98.00%</v>
          </cell>
          <cell r="D649" t="str">
            <v>-</v>
          </cell>
          <cell r="E649" t="str">
            <v>-</v>
          </cell>
          <cell r="F649" t="str">
            <v>-</v>
          </cell>
          <cell r="G649" t="str">
            <v>-</v>
          </cell>
          <cell r="H649" t="str">
            <v>-</v>
          </cell>
          <cell r="I649">
            <v>1</v>
          </cell>
          <cell r="J649" t="str">
            <v>-</v>
          </cell>
          <cell r="K649"/>
          <cell r="L649"/>
          <cell r="M649"/>
          <cell r="N649"/>
          <cell r="O649"/>
          <cell r="Q649" t="str">
            <v>-</v>
          </cell>
          <cell r="R649" t="str">
            <v>-</v>
          </cell>
          <cell r="S649" t="str">
            <v>-</v>
          </cell>
          <cell r="T649" t="str">
            <v>-</v>
          </cell>
          <cell r="U649" t="str">
            <v>-</v>
          </cell>
          <cell r="V649">
            <v>1</v>
          </cell>
          <cell r="W649">
            <v>1</v>
          </cell>
          <cell r="X649"/>
          <cell r="Y649"/>
          <cell r="Z649"/>
          <cell r="AA649"/>
          <cell r="AB649"/>
        </row>
        <row r="650">
          <cell r="A650" t="str">
            <v>C6811003</v>
          </cell>
          <cell r="B650" t="str">
            <v>SAP database Accuracy
- Fix Asset Data Accuracy in SAP Accouting (CNO-LTY)</v>
          </cell>
          <cell r="C650" t="str">
            <v>98.00%</v>
          </cell>
          <cell r="D650" t="str">
            <v>-</v>
          </cell>
          <cell r="E650" t="str">
            <v>-</v>
          </cell>
          <cell r="F650" t="str">
            <v>-</v>
          </cell>
          <cell r="G650" t="str">
            <v>-</v>
          </cell>
          <cell r="H650" t="str">
            <v>-</v>
          </cell>
          <cell r="I650">
            <v>1</v>
          </cell>
          <cell r="J650" t="str">
            <v>-</v>
          </cell>
          <cell r="K650"/>
          <cell r="L650"/>
          <cell r="M650"/>
          <cell r="N650"/>
          <cell r="O650"/>
          <cell r="Q650" t="str">
            <v>-</v>
          </cell>
          <cell r="R650" t="str">
            <v>-</v>
          </cell>
          <cell r="S650" t="str">
            <v>-</v>
          </cell>
          <cell r="T650" t="str">
            <v>-</v>
          </cell>
          <cell r="U650" t="str">
            <v>-</v>
          </cell>
          <cell r="V650">
            <v>1</v>
          </cell>
          <cell r="W650">
            <v>1</v>
          </cell>
          <cell r="X650"/>
          <cell r="Y650"/>
          <cell r="Z650"/>
          <cell r="AA650"/>
          <cell r="AB650"/>
        </row>
        <row r="651">
          <cell r="A651" t="str">
            <v>C6812003</v>
          </cell>
          <cell r="B651" t="str">
            <v>SAP database Accuracy
- Fix Asset Data Accuracy in SAP Accouting (CNO-PKG)</v>
          </cell>
          <cell r="C651" t="str">
            <v>98.00%</v>
          </cell>
          <cell r="D651" t="str">
            <v>-</v>
          </cell>
          <cell r="E651" t="str">
            <v>-</v>
          </cell>
          <cell r="F651" t="str">
            <v>-</v>
          </cell>
          <cell r="G651" t="str">
            <v>-</v>
          </cell>
          <cell r="H651" t="str">
            <v>-</v>
          </cell>
          <cell r="I651">
            <v>1</v>
          </cell>
          <cell r="J651" t="str">
            <v>-</v>
          </cell>
          <cell r="K651"/>
          <cell r="L651"/>
          <cell r="M651"/>
          <cell r="N651"/>
          <cell r="O651"/>
          <cell r="Q651" t="str">
            <v>-</v>
          </cell>
          <cell r="R651" t="str">
            <v>-</v>
          </cell>
          <cell r="S651" t="str">
            <v>-</v>
          </cell>
          <cell r="T651" t="str">
            <v>-</v>
          </cell>
          <cell r="U651" t="str">
            <v>-</v>
          </cell>
          <cell r="V651">
            <v>1</v>
          </cell>
          <cell r="W651">
            <v>1</v>
          </cell>
          <cell r="X651"/>
          <cell r="Y651"/>
          <cell r="Z651"/>
          <cell r="AA651"/>
          <cell r="AB651"/>
        </row>
        <row r="652">
          <cell r="A652" t="str">
            <v>C6813003</v>
          </cell>
          <cell r="B652" t="str">
            <v>SAP database Accuracy
- Fix Asset Data Accuracy in SAP Accouting (CNO-PNC)</v>
          </cell>
          <cell r="C652" t="str">
            <v>98.00%</v>
          </cell>
          <cell r="D652" t="str">
            <v>-</v>
          </cell>
          <cell r="E652" t="str">
            <v>-</v>
          </cell>
          <cell r="F652" t="str">
            <v>-</v>
          </cell>
          <cell r="G652" t="str">
            <v>-</v>
          </cell>
          <cell r="H652" t="str">
            <v>-</v>
          </cell>
          <cell r="I652">
            <v>1</v>
          </cell>
          <cell r="J652" t="str">
            <v>-</v>
          </cell>
          <cell r="K652"/>
          <cell r="L652"/>
          <cell r="M652"/>
          <cell r="N652"/>
          <cell r="O652"/>
          <cell r="Q652" t="str">
            <v>-</v>
          </cell>
          <cell r="R652" t="str">
            <v>-</v>
          </cell>
          <cell r="S652" t="str">
            <v>-</v>
          </cell>
          <cell r="T652" t="str">
            <v>-</v>
          </cell>
          <cell r="U652" t="str">
            <v>-</v>
          </cell>
          <cell r="V652">
            <v>1</v>
          </cell>
          <cell r="W652">
            <v>1</v>
          </cell>
          <cell r="X652"/>
          <cell r="Y652"/>
          <cell r="Z652"/>
          <cell r="AA652"/>
          <cell r="AB652"/>
        </row>
        <row r="653">
          <cell r="A653" t="str">
            <v>C6814003</v>
          </cell>
          <cell r="B653" t="str">
            <v>SAP database Accuracy
- Fix Asset Data Accuracy in SAP Accouting (CNO-TSG)</v>
          </cell>
          <cell r="C653" t="str">
            <v>98.00%</v>
          </cell>
          <cell r="D653" t="str">
            <v>-</v>
          </cell>
          <cell r="E653" t="str">
            <v>-</v>
          </cell>
          <cell r="F653" t="str">
            <v>-</v>
          </cell>
          <cell r="G653" t="str">
            <v>-</v>
          </cell>
          <cell r="H653" t="str">
            <v>-</v>
          </cell>
          <cell r="I653">
            <v>1</v>
          </cell>
          <cell r="J653" t="str">
            <v>-</v>
          </cell>
          <cell r="K653"/>
          <cell r="L653"/>
          <cell r="M653"/>
          <cell r="N653"/>
          <cell r="O653"/>
          <cell r="Q653" t="str">
            <v>-</v>
          </cell>
          <cell r="R653" t="str">
            <v>-</v>
          </cell>
          <cell r="S653" t="str">
            <v>-</v>
          </cell>
          <cell r="T653" t="str">
            <v>-</v>
          </cell>
          <cell r="U653" t="str">
            <v>-</v>
          </cell>
          <cell r="V653">
            <v>1</v>
          </cell>
          <cell r="W653">
            <v>1</v>
          </cell>
          <cell r="X653"/>
          <cell r="Y653"/>
          <cell r="Z653"/>
          <cell r="AA653"/>
          <cell r="AB653"/>
        </row>
        <row r="654">
          <cell r="A654" t="str">
            <v>C6815003</v>
          </cell>
          <cell r="B654" t="str">
            <v>SAP database Accuracy
- Fix Asset Data Accuracy in SAP Accouting (CNO-PCN)</v>
          </cell>
          <cell r="C654" t="str">
            <v>98.00%</v>
          </cell>
          <cell r="D654" t="str">
            <v>-</v>
          </cell>
          <cell r="E654" t="str">
            <v>-</v>
          </cell>
          <cell r="F654" t="str">
            <v>-</v>
          </cell>
          <cell r="G654" t="str">
            <v>-</v>
          </cell>
          <cell r="H654" t="str">
            <v>-</v>
          </cell>
          <cell r="I654">
            <v>1</v>
          </cell>
          <cell r="J654" t="str">
            <v>-</v>
          </cell>
          <cell r="K654"/>
          <cell r="L654"/>
          <cell r="M654"/>
          <cell r="N654"/>
          <cell r="O654"/>
          <cell r="Q654" t="str">
            <v>-</v>
          </cell>
          <cell r="R654" t="str">
            <v>-</v>
          </cell>
          <cell r="S654" t="str">
            <v>-</v>
          </cell>
          <cell r="T654" t="str">
            <v>-</v>
          </cell>
          <cell r="U654" t="str">
            <v>-</v>
          </cell>
          <cell r="V654">
            <v>1</v>
          </cell>
          <cell r="W654">
            <v>1</v>
          </cell>
          <cell r="X654"/>
          <cell r="Y654"/>
          <cell r="Z654"/>
          <cell r="AA654"/>
          <cell r="AB654"/>
        </row>
        <row r="655">
          <cell r="A655" t="str">
            <v>C6814104</v>
          </cell>
          <cell r="B655" t="str">
            <v>SAP database Accuracy
- Fix Asset Data Accuracy in SAP Accouting (CNO-TSG-LKS)</v>
          </cell>
          <cell r="C655" t="str">
            <v>98.00%</v>
          </cell>
          <cell r="D655" t="str">
            <v>-</v>
          </cell>
          <cell r="E655" t="str">
            <v>-</v>
          </cell>
          <cell r="F655" t="str">
            <v>-</v>
          </cell>
          <cell r="G655" t="str">
            <v>-</v>
          </cell>
          <cell r="H655" t="str">
            <v>-</v>
          </cell>
          <cell r="I655">
            <v>1</v>
          </cell>
          <cell r="J655" t="str">
            <v>-</v>
          </cell>
          <cell r="K655"/>
          <cell r="L655"/>
          <cell r="M655"/>
          <cell r="N655"/>
          <cell r="O655"/>
          <cell r="Q655" t="str">
            <v>-</v>
          </cell>
          <cell r="R655" t="str">
            <v>-</v>
          </cell>
          <cell r="S655" t="str">
            <v>-</v>
          </cell>
          <cell r="T655" t="str">
            <v>-</v>
          </cell>
          <cell r="U655" t="str">
            <v>-</v>
          </cell>
          <cell r="V655">
            <v>1</v>
          </cell>
          <cell r="W655">
            <v>1</v>
          </cell>
          <cell r="X655"/>
          <cell r="Y655"/>
          <cell r="Z655"/>
          <cell r="AA655"/>
          <cell r="AB655"/>
        </row>
        <row r="656">
          <cell r="A656" t="str">
            <v>C6814204</v>
          </cell>
          <cell r="B656" t="str">
            <v>SAP database Accuracy
- Fix Asset Data Accuracy in SAP Accouting (CNO-TSG-TSG)</v>
          </cell>
          <cell r="C656" t="str">
            <v>98.00%</v>
          </cell>
          <cell r="D656" t="str">
            <v>-</v>
          </cell>
          <cell r="E656" t="str">
            <v>-</v>
          </cell>
          <cell r="F656" t="str">
            <v>-</v>
          </cell>
          <cell r="G656" t="str">
            <v>-</v>
          </cell>
          <cell r="H656" t="str">
            <v>-</v>
          </cell>
          <cell r="I656">
            <v>1</v>
          </cell>
          <cell r="J656" t="str">
            <v>-</v>
          </cell>
          <cell r="K656"/>
          <cell r="L656"/>
          <cell r="M656"/>
          <cell r="N656"/>
          <cell r="O656"/>
          <cell r="Q656" t="str">
            <v>-</v>
          </cell>
          <cell r="R656" t="str">
            <v>-</v>
          </cell>
          <cell r="S656" t="str">
            <v>-</v>
          </cell>
          <cell r="T656" t="str">
            <v>-</v>
          </cell>
          <cell r="U656" t="str">
            <v>-</v>
          </cell>
          <cell r="V656">
            <v>1</v>
          </cell>
          <cell r="W656">
            <v>1</v>
          </cell>
          <cell r="X656"/>
          <cell r="Y656"/>
          <cell r="Z656"/>
          <cell r="AA656"/>
          <cell r="AB656"/>
        </row>
        <row r="657">
          <cell r="A657" t="str">
            <v>C6821002</v>
          </cell>
          <cell r="B657" t="str">
            <v>SAP database Accuracy
- Fix Asset Data Accuracy in SAP Accouting (NWC)</v>
          </cell>
          <cell r="C657" t="str">
            <v>98.00%</v>
          </cell>
          <cell r="D657" t="str">
            <v>-</v>
          </cell>
          <cell r="E657" t="str">
            <v>-</v>
          </cell>
          <cell r="F657" t="str">
            <v>-</v>
          </cell>
          <cell r="G657" t="str">
            <v>-</v>
          </cell>
          <cell r="H657" t="str">
            <v>-</v>
          </cell>
          <cell r="I657">
            <v>1</v>
          </cell>
          <cell r="J657" t="str">
            <v>-</v>
          </cell>
          <cell r="K657"/>
          <cell r="L657"/>
          <cell r="M657"/>
          <cell r="N657"/>
          <cell r="O657"/>
          <cell r="Q657" t="str">
            <v>-</v>
          </cell>
          <cell r="R657" t="str">
            <v>-</v>
          </cell>
          <cell r="S657" t="str">
            <v>-</v>
          </cell>
          <cell r="T657" t="str">
            <v>-</v>
          </cell>
          <cell r="U657" t="str">
            <v>-</v>
          </cell>
          <cell r="V657">
            <v>1</v>
          </cell>
          <cell r="W657">
            <v>1</v>
          </cell>
          <cell r="X657"/>
          <cell r="Y657"/>
          <cell r="Z657"/>
          <cell r="AA657"/>
          <cell r="AB657"/>
        </row>
        <row r="658">
          <cell r="A658" t="str">
            <v>C6822002</v>
          </cell>
          <cell r="B658" t="str">
            <v>SAP database Accuracy
- Fix Asset Data Accuracy in SAP Accouting (NWC-CC)</v>
          </cell>
          <cell r="C658" t="str">
            <v>98.00%</v>
          </cell>
          <cell r="D658" t="str">
            <v>-</v>
          </cell>
          <cell r="E658" t="str">
            <v>-</v>
          </cell>
          <cell r="F658" t="str">
            <v>-</v>
          </cell>
          <cell r="G658" t="str">
            <v>-</v>
          </cell>
          <cell r="H658" t="str">
            <v>-</v>
          </cell>
          <cell r="I658">
            <v>0.98</v>
          </cell>
          <cell r="J658" t="str">
            <v>-</v>
          </cell>
          <cell r="K658"/>
          <cell r="L658"/>
          <cell r="M658"/>
          <cell r="N658"/>
          <cell r="O658"/>
          <cell r="Q658" t="str">
            <v>-</v>
          </cell>
          <cell r="R658" t="str">
            <v>-</v>
          </cell>
          <cell r="S658" t="str">
            <v>-</v>
          </cell>
          <cell r="T658" t="str">
            <v>-</v>
          </cell>
          <cell r="U658" t="str">
            <v>-</v>
          </cell>
          <cell r="V658">
            <v>0.98</v>
          </cell>
          <cell r="W658">
            <v>0.98</v>
          </cell>
          <cell r="X658"/>
          <cell r="Y658"/>
          <cell r="Z658"/>
          <cell r="AA658"/>
          <cell r="AB658"/>
        </row>
        <row r="659">
          <cell r="A659" t="str">
            <v>C6830001</v>
          </cell>
          <cell r="B659" t="str">
            <v>SAP database Accuracy
- Fix Asset Data Accuracy in SAP Accouting (BSA)</v>
          </cell>
          <cell r="C659" t="str">
            <v>98.00%</v>
          </cell>
          <cell r="D659" t="str">
            <v>-</v>
          </cell>
          <cell r="E659" t="str">
            <v>-</v>
          </cell>
          <cell r="F659" t="str">
            <v>-</v>
          </cell>
          <cell r="G659" t="str">
            <v>-</v>
          </cell>
          <cell r="H659" t="str">
            <v>-</v>
          </cell>
          <cell r="I659">
            <v>0.9</v>
          </cell>
          <cell r="J659" t="str">
            <v>-</v>
          </cell>
          <cell r="K659"/>
          <cell r="L659"/>
          <cell r="M659"/>
          <cell r="N659"/>
          <cell r="O659"/>
          <cell r="Q659" t="str">
            <v>-</v>
          </cell>
          <cell r="R659" t="str">
            <v>-</v>
          </cell>
          <cell r="S659" t="str">
            <v>-</v>
          </cell>
          <cell r="T659" t="str">
            <v>-</v>
          </cell>
          <cell r="U659" t="str">
            <v>-</v>
          </cell>
          <cell r="V659">
            <v>0.9</v>
          </cell>
          <cell r="W659">
            <v>0.9</v>
          </cell>
          <cell r="X659"/>
          <cell r="Y659"/>
          <cell r="Z659"/>
          <cell r="AA659"/>
          <cell r="AB659"/>
        </row>
        <row r="660">
          <cell r="A660" t="str">
            <v>C6831003</v>
          </cell>
          <cell r="B660" t="str">
            <v>SAP database Accuracy
- Fix Asset Data Accuracy in SAP Accouting (Region 1)</v>
          </cell>
          <cell r="C660" t="str">
            <v>98.00%</v>
          </cell>
          <cell r="D660" t="str">
            <v>-</v>
          </cell>
          <cell r="E660" t="str">
            <v>-</v>
          </cell>
          <cell r="F660" t="str">
            <v>-</v>
          </cell>
          <cell r="G660" t="str">
            <v>-</v>
          </cell>
          <cell r="H660" t="str">
            <v>-</v>
          </cell>
          <cell r="I660">
            <v>0.9</v>
          </cell>
          <cell r="J660" t="str">
            <v>-</v>
          </cell>
          <cell r="K660"/>
          <cell r="L660"/>
          <cell r="M660"/>
          <cell r="N660"/>
          <cell r="O660"/>
          <cell r="Q660" t="str">
            <v>-</v>
          </cell>
          <cell r="R660" t="str">
            <v>-</v>
          </cell>
          <cell r="S660" t="str">
            <v>-</v>
          </cell>
          <cell r="T660" t="str">
            <v>-</v>
          </cell>
          <cell r="U660" t="str">
            <v>-</v>
          </cell>
          <cell r="V660">
            <v>0.9</v>
          </cell>
          <cell r="W660">
            <v>0.9</v>
          </cell>
          <cell r="X660"/>
          <cell r="Y660"/>
          <cell r="Z660"/>
          <cell r="AA660"/>
          <cell r="AB660"/>
        </row>
        <row r="661">
          <cell r="A661" t="str">
            <v>C6831104</v>
          </cell>
          <cell r="B661" t="str">
            <v>SAP database Accuracy
- Fix Asset Data Accuracy in SAP Accouting (ASD)</v>
          </cell>
          <cell r="C661" t="str">
            <v>98.00%</v>
          </cell>
          <cell r="D661" t="str">
            <v>-</v>
          </cell>
          <cell r="E661" t="str">
            <v>-</v>
          </cell>
          <cell r="F661" t="str">
            <v>-</v>
          </cell>
          <cell r="G661" t="str">
            <v>-</v>
          </cell>
          <cell r="H661" t="str">
            <v>-</v>
          </cell>
          <cell r="I661">
            <v>0.97089999999999999</v>
          </cell>
          <cell r="J661" t="str">
            <v>-</v>
          </cell>
          <cell r="K661"/>
          <cell r="L661"/>
          <cell r="M661"/>
          <cell r="N661"/>
          <cell r="O661"/>
          <cell r="Q661" t="str">
            <v>-</v>
          </cell>
          <cell r="R661" t="str">
            <v>-</v>
          </cell>
          <cell r="S661" t="str">
            <v>-</v>
          </cell>
          <cell r="T661" t="str">
            <v>-</v>
          </cell>
          <cell r="U661" t="str">
            <v>-</v>
          </cell>
          <cell r="V661">
            <v>0.97089999999999999</v>
          </cell>
          <cell r="W661">
            <v>0.97089999999999999</v>
          </cell>
          <cell r="X661"/>
          <cell r="Y661"/>
          <cell r="Z661"/>
          <cell r="AA661"/>
          <cell r="AB661"/>
        </row>
        <row r="662">
          <cell r="A662" t="str">
            <v>C6831204</v>
          </cell>
          <cell r="B662" t="str">
            <v>SAP database Accuracy
- Fix Asset Data Accuracy in SAP Accouting (KKM)</v>
          </cell>
          <cell r="C662" t="str">
            <v>98.00%</v>
          </cell>
          <cell r="D662" t="str">
            <v>-</v>
          </cell>
          <cell r="E662" t="str">
            <v>-</v>
          </cell>
          <cell r="F662" t="str">
            <v>-</v>
          </cell>
          <cell r="G662" t="str">
            <v>-</v>
          </cell>
          <cell r="H662" t="str">
            <v>-</v>
          </cell>
          <cell r="I662">
            <v>0.9</v>
          </cell>
          <cell r="J662" t="str">
            <v>-</v>
          </cell>
          <cell r="K662"/>
          <cell r="L662"/>
          <cell r="M662"/>
          <cell r="N662"/>
          <cell r="O662"/>
          <cell r="Q662" t="str">
            <v>-</v>
          </cell>
          <cell r="R662" t="str">
            <v>-</v>
          </cell>
          <cell r="S662" t="str">
            <v>-</v>
          </cell>
          <cell r="T662" t="str">
            <v>-</v>
          </cell>
          <cell r="U662" t="str">
            <v>-</v>
          </cell>
          <cell r="V662">
            <v>0.9</v>
          </cell>
          <cell r="W662">
            <v>0.9</v>
          </cell>
          <cell r="X662"/>
          <cell r="Y662"/>
          <cell r="Z662"/>
          <cell r="AA662"/>
          <cell r="AB662"/>
        </row>
        <row r="663">
          <cell r="A663" t="str">
            <v>C6831304</v>
          </cell>
          <cell r="B663" t="str">
            <v>SAP database Accuracy
- Fix Asset Data Accuracy in SAP Accouting (PNC)</v>
          </cell>
          <cell r="C663" t="str">
            <v>98.00%</v>
          </cell>
          <cell r="D663" t="str">
            <v>-</v>
          </cell>
          <cell r="E663" t="str">
            <v>-</v>
          </cell>
          <cell r="F663" t="str">
            <v>-</v>
          </cell>
          <cell r="G663" t="str">
            <v>-</v>
          </cell>
          <cell r="H663" t="str">
            <v>-</v>
          </cell>
          <cell r="I663">
            <v>0.9</v>
          </cell>
          <cell r="J663" t="str">
            <v>-</v>
          </cell>
          <cell r="K663"/>
          <cell r="L663"/>
          <cell r="M663"/>
          <cell r="N663"/>
          <cell r="O663"/>
          <cell r="Q663" t="str">
            <v>-</v>
          </cell>
          <cell r="R663" t="str">
            <v>-</v>
          </cell>
          <cell r="S663" t="str">
            <v>-</v>
          </cell>
          <cell r="T663" t="str">
            <v>-</v>
          </cell>
          <cell r="U663" t="str">
            <v>-</v>
          </cell>
          <cell r="V663">
            <v>0.9</v>
          </cell>
          <cell r="W663">
            <v>0.9</v>
          </cell>
          <cell r="X663"/>
          <cell r="Y663"/>
          <cell r="Z663"/>
          <cell r="AA663"/>
          <cell r="AB663"/>
        </row>
        <row r="664">
          <cell r="A664" t="str">
            <v>C6831404</v>
          </cell>
          <cell r="B664" t="str">
            <v>SAP database Accuracy
- Fix Asset Data Accuracy in SAP Accouting (PYT)</v>
          </cell>
          <cell r="C664" t="str">
            <v>98.00%</v>
          </cell>
          <cell r="D664" t="str">
            <v>-</v>
          </cell>
          <cell r="E664" t="str">
            <v>-</v>
          </cell>
          <cell r="F664" t="str">
            <v>-</v>
          </cell>
          <cell r="G664" t="str">
            <v>-</v>
          </cell>
          <cell r="H664" t="str">
            <v>-</v>
          </cell>
          <cell r="I664">
            <v>0.9556</v>
          </cell>
          <cell r="J664" t="str">
            <v>-</v>
          </cell>
          <cell r="K664"/>
          <cell r="L664"/>
          <cell r="M664"/>
          <cell r="N664"/>
          <cell r="O664"/>
          <cell r="Q664" t="str">
            <v>-</v>
          </cell>
          <cell r="R664" t="str">
            <v>-</v>
          </cell>
          <cell r="S664" t="str">
            <v>-</v>
          </cell>
          <cell r="T664" t="str">
            <v>-</v>
          </cell>
          <cell r="U664" t="str">
            <v>-</v>
          </cell>
          <cell r="V664">
            <v>0.9556</v>
          </cell>
          <cell r="W664">
            <v>0.9556</v>
          </cell>
          <cell r="X664"/>
          <cell r="Y664"/>
          <cell r="Z664"/>
          <cell r="AA664"/>
          <cell r="AB664"/>
        </row>
        <row r="665">
          <cell r="A665" t="str">
            <v>C6831504</v>
          </cell>
          <cell r="B665" t="str">
            <v>SAP database Accuracy
- Fix Asset Data Accuracy in SAP Accouting (SKW)</v>
          </cell>
          <cell r="C665" t="str">
            <v>98.00%</v>
          </cell>
          <cell r="D665" t="str">
            <v>-</v>
          </cell>
          <cell r="E665" t="str">
            <v>-</v>
          </cell>
          <cell r="F665" t="str">
            <v>-</v>
          </cell>
          <cell r="G665" t="str">
            <v>-</v>
          </cell>
          <cell r="H665" t="str">
            <v>-</v>
          </cell>
          <cell r="I665">
            <v>0.9</v>
          </cell>
          <cell r="J665" t="str">
            <v>-</v>
          </cell>
          <cell r="K665"/>
          <cell r="L665"/>
          <cell r="M665"/>
          <cell r="N665"/>
          <cell r="O665"/>
          <cell r="Q665" t="str">
            <v>-</v>
          </cell>
          <cell r="R665" t="str">
            <v>-</v>
          </cell>
          <cell r="S665" t="str">
            <v>-</v>
          </cell>
          <cell r="T665" t="str">
            <v>-</v>
          </cell>
          <cell r="U665" t="str">
            <v>-</v>
          </cell>
          <cell r="V665">
            <v>0.9</v>
          </cell>
          <cell r="W665">
            <v>0.9</v>
          </cell>
          <cell r="X665"/>
          <cell r="Y665"/>
          <cell r="Z665"/>
          <cell r="AA665"/>
          <cell r="AB665"/>
        </row>
        <row r="666">
          <cell r="A666" t="str">
            <v>C6831604</v>
          </cell>
          <cell r="B666" t="str">
            <v>SAP database Accuracy
- Fix Asset Data Accuracy in SAP Accouting (SRW)</v>
          </cell>
          <cell r="C666" t="str">
            <v>98.00%</v>
          </cell>
          <cell r="D666" t="str">
            <v>-</v>
          </cell>
          <cell r="E666" t="str">
            <v>-</v>
          </cell>
          <cell r="F666" t="str">
            <v>-</v>
          </cell>
          <cell r="G666" t="str">
            <v>-</v>
          </cell>
          <cell r="H666" t="str">
            <v>-</v>
          </cell>
          <cell r="I666">
            <v>0.9</v>
          </cell>
          <cell r="J666" t="str">
            <v>-</v>
          </cell>
          <cell r="K666"/>
          <cell r="L666"/>
          <cell r="M666"/>
          <cell r="N666"/>
          <cell r="O666"/>
          <cell r="Q666" t="str">
            <v>-</v>
          </cell>
          <cell r="R666" t="str">
            <v>-</v>
          </cell>
          <cell r="S666" t="str">
            <v>-</v>
          </cell>
          <cell r="T666" t="str">
            <v>-</v>
          </cell>
          <cell r="U666" t="str">
            <v>-</v>
          </cell>
          <cell r="V666">
            <v>0.9</v>
          </cell>
          <cell r="W666">
            <v>0.9</v>
          </cell>
          <cell r="X666"/>
          <cell r="Y666"/>
          <cell r="Z666"/>
          <cell r="AA666"/>
          <cell r="AB666"/>
        </row>
        <row r="667">
          <cell r="A667" t="str">
            <v>C6831704</v>
          </cell>
          <cell r="B667" t="str">
            <v>SAP database Accuracy
- Fix Asset Data Accuracy in SAP Accouting (STD)</v>
          </cell>
          <cell r="C667" t="str">
            <v>98.00%</v>
          </cell>
          <cell r="D667" t="str">
            <v>-</v>
          </cell>
          <cell r="E667" t="str">
            <v>-</v>
          </cell>
          <cell r="F667" t="str">
            <v>-</v>
          </cell>
          <cell r="G667" t="str">
            <v>-</v>
          </cell>
          <cell r="H667" t="str">
            <v>-</v>
          </cell>
          <cell r="I667">
            <v>0.91300000000000003</v>
          </cell>
          <cell r="J667" t="str">
            <v>-</v>
          </cell>
          <cell r="K667"/>
          <cell r="L667"/>
          <cell r="M667"/>
          <cell r="N667"/>
          <cell r="O667"/>
          <cell r="Q667" t="str">
            <v>-</v>
          </cell>
          <cell r="R667" t="str">
            <v>-</v>
          </cell>
          <cell r="S667" t="str">
            <v>-</v>
          </cell>
          <cell r="T667" t="str">
            <v>-</v>
          </cell>
          <cell r="U667" t="str">
            <v>-</v>
          </cell>
          <cell r="V667">
            <v>0.91300000000000003</v>
          </cell>
          <cell r="W667">
            <v>0.91300000000000003</v>
          </cell>
          <cell r="X667"/>
          <cell r="Y667"/>
          <cell r="Z667"/>
          <cell r="AA667"/>
          <cell r="AB667"/>
        </row>
        <row r="668">
          <cell r="A668" t="str">
            <v>C6831804</v>
          </cell>
          <cell r="B668" t="str">
            <v>SAP database Accuracy
- Fix Asset Data Accuracy in SAP Accouting (TMM)</v>
          </cell>
          <cell r="C668" t="str">
            <v>98.00%</v>
          </cell>
          <cell r="D668" t="str">
            <v>-</v>
          </cell>
          <cell r="E668" t="str">
            <v>-</v>
          </cell>
          <cell r="F668" t="str">
            <v>-</v>
          </cell>
          <cell r="G668" t="str">
            <v>-</v>
          </cell>
          <cell r="H668" t="str">
            <v>-</v>
          </cell>
          <cell r="I668">
            <v>0.91759999999999997</v>
          </cell>
          <cell r="J668" t="str">
            <v>-</v>
          </cell>
          <cell r="K668"/>
          <cell r="L668"/>
          <cell r="M668"/>
          <cell r="N668"/>
          <cell r="O668"/>
          <cell r="Q668" t="str">
            <v>-</v>
          </cell>
          <cell r="R668" t="str">
            <v>-</v>
          </cell>
          <cell r="S668" t="str">
            <v>-</v>
          </cell>
          <cell r="T668" t="str">
            <v>-</v>
          </cell>
          <cell r="U668" t="str">
            <v>-</v>
          </cell>
          <cell r="V668">
            <v>0.91759999999999997</v>
          </cell>
          <cell r="W668">
            <v>0.91759999999999997</v>
          </cell>
          <cell r="X668"/>
          <cell r="Y668"/>
          <cell r="Z668"/>
          <cell r="AA668"/>
          <cell r="AB668"/>
        </row>
        <row r="669">
          <cell r="A669" t="str">
            <v>C6831904</v>
          </cell>
          <cell r="B669" t="str">
            <v>SAP database Accuracy
- Fix Asset Data Accuracy in SAP Accouting (TDN 1)</v>
          </cell>
          <cell r="C669" t="str">
            <v>98.00%</v>
          </cell>
          <cell r="D669" t="str">
            <v>-</v>
          </cell>
          <cell r="E669" t="str">
            <v>-</v>
          </cell>
          <cell r="F669" t="str">
            <v>-</v>
          </cell>
          <cell r="G669" t="str">
            <v>-</v>
          </cell>
          <cell r="H669" t="str">
            <v>-</v>
          </cell>
          <cell r="I669">
            <v>0.9</v>
          </cell>
          <cell r="J669" t="str">
            <v>-</v>
          </cell>
          <cell r="K669"/>
          <cell r="L669"/>
          <cell r="M669"/>
          <cell r="N669"/>
          <cell r="O669"/>
          <cell r="Q669" t="str">
            <v>-</v>
          </cell>
          <cell r="R669" t="str">
            <v>-</v>
          </cell>
          <cell r="S669" t="str">
            <v>-</v>
          </cell>
          <cell r="T669" t="str">
            <v>-</v>
          </cell>
          <cell r="U669" t="str">
            <v>-</v>
          </cell>
          <cell r="V669">
            <v>0.9</v>
          </cell>
          <cell r="W669">
            <v>0.9</v>
          </cell>
          <cell r="X669"/>
          <cell r="Y669"/>
          <cell r="Z669"/>
          <cell r="AA669"/>
          <cell r="AB669"/>
        </row>
        <row r="670">
          <cell r="A670" t="str">
            <v>C6832003</v>
          </cell>
          <cell r="B670" t="str">
            <v>SAP database Accuracy
- Fix Asset Data Accuracy in SAP Accouting (Region 2)</v>
          </cell>
          <cell r="C670" t="str">
            <v>98.00%</v>
          </cell>
          <cell r="D670" t="str">
            <v>-</v>
          </cell>
          <cell r="E670" t="str">
            <v>-</v>
          </cell>
          <cell r="F670" t="str">
            <v>-</v>
          </cell>
          <cell r="G670" t="str">
            <v>-</v>
          </cell>
          <cell r="H670" t="str">
            <v>-</v>
          </cell>
          <cell r="I670">
            <v>0.9</v>
          </cell>
          <cell r="J670" t="str">
            <v>-</v>
          </cell>
          <cell r="K670"/>
          <cell r="L670"/>
          <cell r="M670"/>
          <cell r="N670"/>
          <cell r="O670"/>
          <cell r="Q670" t="str">
            <v>-</v>
          </cell>
          <cell r="R670" t="str">
            <v>-</v>
          </cell>
          <cell r="S670" t="str">
            <v>-</v>
          </cell>
          <cell r="T670" t="str">
            <v>-</v>
          </cell>
          <cell r="U670" t="str">
            <v>-</v>
          </cell>
          <cell r="V670">
            <v>0.9</v>
          </cell>
          <cell r="W670">
            <v>0.9</v>
          </cell>
          <cell r="X670"/>
          <cell r="Y670"/>
          <cell r="Z670"/>
          <cell r="AA670"/>
          <cell r="AB670"/>
        </row>
        <row r="671">
          <cell r="A671" t="str">
            <v>C6832104</v>
          </cell>
          <cell r="B671" t="str">
            <v>SAP database Accuracy
- Fix Asset Data Accuracy in SAP Accouting (BNA)</v>
          </cell>
          <cell r="C671" t="str">
            <v>98.00%</v>
          </cell>
          <cell r="D671" t="str">
            <v>-</v>
          </cell>
          <cell r="E671" t="str">
            <v>-</v>
          </cell>
          <cell r="F671" t="str">
            <v>-</v>
          </cell>
          <cell r="G671" t="str">
            <v>-</v>
          </cell>
          <cell r="H671" t="str">
            <v>-</v>
          </cell>
          <cell r="I671">
            <v>1.1429</v>
          </cell>
          <cell r="J671" t="str">
            <v>-</v>
          </cell>
          <cell r="K671"/>
          <cell r="L671"/>
          <cell r="M671"/>
          <cell r="N671"/>
          <cell r="O671"/>
          <cell r="Q671" t="str">
            <v>-</v>
          </cell>
          <cell r="R671" t="str">
            <v>-</v>
          </cell>
          <cell r="S671" t="str">
            <v>-</v>
          </cell>
          <cell r="T671" t="str">
            <v>-</v>
          </cell>
          <cell r="U671" t="str">
            <v>-</v>
          </cell>
          <cell r="V671">
            <v>1.1429</v>
          </cell>
          <cell r="W671">
            <v>1.1429</v>
          </cell>
          <cell r="X671"/>
          <cell r="Y671"/>
          <cell r="Z671"/>
          <cell r="AA671"/>
          <cell r="AB671"/>
        </row>
        <row r="672">
          <cell r="A672" t="str">
            <v>C6832204</v>
          </cell>
          <cell r="B672" t="str">
            <v>SAP database Accuracy
- Fix Asset Data Accuracy in SAP Accouting (BPL)</v>
          </cell>
          <cell r="C672" t="str">
            <v>98.00%</v>
          </cell>
          <cell r="D672" t="str">
            <v>-</v>
          </cell>
          <cell r="E672" t="str">
            <v>-</v>
          </cell>
          <cell r="F672" t="str">
            <v>-</v>
          </cell>
          <cell r="G672" t="str">
            <v>-</v>
          </cell>
          <cell r="H672" t="str">
            <v>-</v>
          </cell>
          <cell r="I672">
            <v>0.92</v>
          </cell>
          <cell r="J672" t="str">
            <v>-</v>
          </cell>
          <cell r="K672"/>
          <cell r="L672"/>
          <cell r="M672"/>
          <cell r="N672"/>
          <cell r="O672"/>
          <cell r="Q672" t="str">
            <v>-</v>
          </cell>
          <cell r="R672" t="str">
            <v>-</v>
          </cell>
          <cell r="S672" t="str">
            <v>-</v>
          </cell>
          <cell r="T672" t="str">
            <v>-</v>
          </cell>
          <cell r="U672" t="str">
            <v>-</v>
          </cell>
          <cell r="V672">
            <v>0.92</v>
          </cell>
          <cell r="W672">
            <v>0.92</v>
          </cell>
          <cell r="X672"/>
          <cell r="Y672"/>
          <cell r="Z672"/>
          <cell r="AA672"/>
          <cell r="AB672"/>
        </row>
        <row r="673">
          <cell r="A673" t="str">
            <v>C6832304</v>
          </cell>
          <cell r="B673" t="str">
            <v>SAP database Accuracy
- Fix Asset Data Accuracy in SAP Accouting (HAM)</v>
          </cell>
          <cell r="C673" t="str">
            <v>98.00%</v>
          </cell>
          <cell r="D673" t="str">
            <v>-</v>
          </cell>
          <cell r="E673" t="str">
            <v>-</v>
          </cell>
          <cell r="F673" t="str">
            <v>-</v>
          </cell>
          <cell r="G673" t="str">
            <v>-</v>
          </cell>
          <cell r="H673" t="str">
            <v>-</v>
          </cell>
          <cell r="I673">
            <v>0.9</v>
          </cell>
          <cell r="J673" t="str">
            <v>-</v>
          </cell>
          <cell r="K673"/>
          <cell r="L673"/>
          <cell r="M673"/>
          <cell r="N673"/>
          <cell r="O673"/>
          <cell r="Q673" t="str">
            <v>-</v>
          </cell>
          <cell r="R673" t="str">
            <v>-</v>
          </cell>
          <cell r="S673" t="str">
            <v>-</v>
          </cell>
          <cell r="T673" t="str">
            <v>-</v>
          </cell>
          <cell r="U673" t="str">
            <v>-</v>
          </cell>
          <cell r="V673">
            <v>0.9</v>
          </cell>
          <cell r="W673">
            <v>0.9</v>
          </cell>
          <cell r="X673"/>
          <cell r="Y673"/>
          <cell r="Z673"/>
          <cell r="AA673"/>
          <cell r="AB673"/>
        </row>
        <row r="674">
          <cell r="A674" t="str">
            <v>C6832404</v>
          </cell>
          <cell r="B674" t="str">
            <v>SAP database Accuracy
- Fix Asset Data Accuracy in SAP Accouting (ONT)</v>
          </cell>
          <cell r="C674" t="str">
            <v>98.00%</v>
          </cell>
          <cell r="D674" t="str">
            <v>-</v>
          </cell>
          <cell r="E674" t="str">
            <v>-</v>
          </cell>
          <cell r="F674" t="str">
            <v>-</v>
          </cell>
          <cell r="G674" t="str">
            <v>-</v>
          </cell>
          <cell r="H674" t="str">
            <v>-</v>
          </cell>
          <cell r="I674">
            <v>0.9</v>
          </cell>
          <cell r="J674" t="str">
            <v>-</v>
          </cell>
          <cell r="K674"/>
          <cell r="L674"/>
          <cell r="M674"/>
          <cell r="N674"/>
          <cell r="O674"/>
          <cell r="Q674" t="str">
            <v>-</v>
          </cell>
          <cell r="R674" t="str">
            <v>-</v>
          </cell>
          <cell r="S674" t="str">
            <v>-</v>
          </cell>
          <cell r="T674" t="str">
            <v>-</v>
          </cell>
          <cell r="U674" t="str">
            <v>-</v>
          </cell>
          <cell r="V674">
            <v>0.9</v>
          </cell>
          <cell r="W674">
            <v>0.9</v>
          </cell>
          <cell r="X674"/>
          <cell r="Y674"/>
          <cell r="Z674"/>
          <cell r="AA674"/>
          <cell r="AB674"/>
        </row>
        <row r="675">
          <cell r="A675" t="str">
            <v>C6832504</v>
          </cell>
          <cell r="B675" t="str">
            <v>SAP database Accuracy
- Fix Asset Data Accuracy in SAP Accouting (PSP)</v>
          </cell>
          <cell r="C675" t="str">
            <v>98.00%</v>
          </cell>
          <cell r="D675" t="str">
            <v>-</v>
          </cell>
          <cell r="E675" t="str">
            <v>-</v>
          </cell>
          <cell r="F675" t="str">
            <v>-</v>
          </cell>
          <cell r="G675" t="str">
            <v>-</v>
          </cell>
          <cell r="H675" t="str">
            <v>-</v>
          </cell>
          <cell r="I675">
            <v>0.9</v>
          </cell>
          <cell r="J675" t="str">
            <v>-</v>
          </cell>
          <cell r="K675"/>
          <cell r="L675"/>
          <cell r="M675"/>
          <cell r="N675"/>
          <cell r="O675"/>
          <cell r="Q675" t="str">
            <v>-</v>
          </cell>
          <cell r="R675" t="str">
            <v>-</v>
          </cell>
          <cell r="S675" t="str">
            <v>-</v>
          </cell>
          <cell r="T675" t="str">
            <v>-</v>
          </cell>
          <cell r="U675" t="str">
            <v>-</v>
          </cell>
          <cell r="V675">
            <v>0.9</v>
          </cell>
          <cell r="W675">
            <v>0.9</v>
          </cell>
          <cell r="X675"/>
          <cell r="Y675"/>
          <cell r="Z675"/>
          <cell r="AA675"/>
          <cell r="AB675"/>
        </row>
        <row r="676">
          <cell r="A676" t="str">
            <v>C6832604</v>
          </cell>
          <cell r="B676" t="str">
            <v>SAP database Accuracy
- Fix Asset Data Accuracy in SAP Accouting (SPK)</v>
          </cell>
          <cell r="C676" t="str">
            <v>98.00%</v>
          </cell>
          <cell r="D676" t="str">
            <v>-</v>
          </cell>
          <cell r="E676" t="str">
            <v>-</v>
          </cell>
          <cell r="F676" t="str">
            <v>-</v>
          </cell>
          <cell r="G676" t="str">
            <v>-</v>
          </cell>
          <cell r="H676" t="str">
            <v>-</v>
          </cell>
          <cell r="I676">
            <v>0.98040000000000005</v>
          </cell>
          <cell r="J676" t="str">
            <v>-</v>
          </cell>
          <cell r="K676"/>
          <cell r="L676"/>
          <cell r="M676"/>
          <cell r="N676"/>
          <cell r="O676"/>
          <cell r="Q676" t="str">
            <v>-</v>
          </cell>
          <cell r="R676" t="str">
            <v>-</v>
          </cell>
          <cell r="S676" t="str">
            <v>-</v>
          </cell>
          <cell r="T676" t="str">
            <v>-</v>
          </cell>
          <cell r="U676" t="str">
            <v>-</v>
          </cell>
          <cell r="V676">
            <v>0.98040000000000005</v>
          </cell>
          <cell r="W676">
            <v>0.98040000000000005</v>
          </cell>
          <cell r="X676"/>
          <cell r="Y676"/>
          <cell r="Z676"/>
          <cell r="AA676"/>
          <cell r="AB676"/>
        </row>
        <row r="677">
          <cell r="A677" t="str">
            <v>C6832904</v>
          </cell>
          <cell r="B677" t="str">
            <v>SAP database Accuracy
- Fix Asset Data Accuracy in SAP Accouting (TDN 2)</v>
          </cell>
          <cell r="C677" t="str">
            <v>98.00%</v>
          </cell>
          <cell r="D677" t="str">
            <v>-</v>
          </cell>
          <cell r="E677" t="str">
            <v>-</v>
          </cell>
          <cell r="F677" t="str">
            <v>-</v>
          </cell>
          <cell r="G677" t="str">
            <v>-</v>
          </cell>
          <cell r="H677" t="str">
            <v>-</v>
          </cell>
          <cell r="I677">
            <v>0.9</v>
          </cell>
          <cell r="J677" t="str">
            <v>-</v>
          </cell>
          <cell r="K677"/>
          <cell r="L677"/>
          <cell r="M677"/>
          <cell r="N677"/>
          <cell r="O677"/>
          <cell r="Q677" t="str">
            <v>-</v>
          </cell>
          <cell r="R677" t="str">
            <v>-</v>
          </cell>
          <cell r="S677" t="str">
            <v>-</v>
          </cell>
          <cell r="T677" t="str">
            <v>-</v>
          </cell>
          <cell r="U677" t="str">
            <v>-</v>
          </cell>
          <cell r="V677">
            <v>0.9</v>
          </cell>
          <cell r="W677">
            <v>0.9</v>
          </cell>
          <cell r="X677"/>
          <cell r="Y677"/>
          <cell r="Z677"/>
          <cell r="AA677"/>
          <cell r="AB677"/>
        </row>
        <row r="678">
          <cell r="A678" t="str">
            <v>C6833003</v>
          </cell>
          <cell r="B678" t="str">
            <v>SAP database Accuracy
- Fix Asset Data Accuracy in SAP Accouting (Region 3)</v>
          </cell>
          <cell r="C678" t="str">
            <v>98.00%</v>
          </cell>
          <cell r="D678" t="str">
            <v>-</v>
          </cell>
          <cell r="E678" t="str">
            <v>-</v>
          </cell>
          <cell r="F678" t="str">
            <v>-</v>
          </cell>
          <cell r="G678" t="str">
            <v>-</v>
          </cell>
          <cell r="H678" t="str">
            <v>-</v>
          </cell>
          <cell r="I678">
            <v>0.9</v>
          </cell>
          <cell r="J678" t="str">
            <v>-</v>
          </cell>
          <cell r="K678"/>
          <cell r="L678"/>
          <cell r="M678"/>
          <cell r="N678"/>
          <cell r="O678"/>
          <cell r="Q678" t="str">
            <v>-</v>
          </cell>
          <cell r="R678" t="str">
            <v>-</v>
          </cell>
          <cell r="S678" t="str">
            <v>-</v>
          </cell>
          <cell r="T678" t="str">
            <v>-</v>
          </cell>
          <cell r="U678" t="str">
            <v>-</v>
          </cell>
          <cell r="V678">
            <v>0.9</v>
          </cell>
          <cell r="W678">
            <v>0.9</v>
          </cell>
          <cell r="X678"/>
          <cell r="Y678"/>
          <cell r="Z678"/>
          <cell r="AA678"/>
          <cell r="AB678"/>
        </row>
        <row r="679">
          <cell r="A679" t="str">
            <v>C6833104</v>
          </cell>
          <cell r="B679" t="str">
            <v>SAP database Accuracy
- Fix Asset Data Accuracy in SAP Accouting (BGC)</v>
          </cell>
          <cell r="C679" t="str">
            <v>98.00%</v>
          </cell>
          <cell r="D679" t="str">
            <v>-</v>
          </cell>
          <cell r="E679" t="str">
            <v>-</v>
          </cell>
          <cell r="F679" t="str">
            <v>-</v>
          </cell>
          <cell r="G679" t="str">
            <v>-</v>
          </cell>
          <cell r="H679" t="str">
            <v>-</v>
          </cell>
          <cell r="I679">
            <v>0.98170000000000002</v>
          </cell>
          <cell r="J679" t="str">
            <v>-</v>
          </cell>
          <cell r="K679"/>
          <cell r="L679"/>
          <cell r="M679"/>
          <cell r="N679"/>
          <cell r="O679"/>
          <cell r="Q679" t="str">
            <v>-</v>
          </cell>
          <cell r="R679" t="str">
            <v>-</v>
          </cell>
          <cell r="S679" t="str">
            <v>-</v>
          </cell>
          <cell r="T679" t="str">
            <v>-</v>
          </cell>
          <cell r="U679" t="str">
            <v>-</v>
          </cell>
          <cell r="V679">
            <v>0.98170000000000002</v>
          </cell>
          <cell r="W679">
            <v>0.98170000000000002</v>
          </cell>
          <cell r="X679"/>
          <cell r="Y679"/>
          <cell r="Z679"/>
          <cell r="AA679"/>
          <cell r="AB679"/>
        </row>
        <row r="680">
          <cell r="A680" t="str">
            <v>C6833204</v>
          </cell>
          <cell r="B680" t="str">
            <v>SAP database Accuracy
- Fix Asset Data Accuracy in SAP Accouting (DNM)</v>
          </cell>
          <cell r="C680" t="str">
            <v>98.00%</v>
          </cell>
          <cell r="D680" t="str">
            <v>-</v>
          </cell>
          <cell r="E680" t="str">
            <v>-</v>
          </cell>
          <cell r="F680" t="str">
            <v>-</v>
          </cell>
          <cell r="G680" t="str">
            <v>-</v>
          </cell>
          <cell r="H680" t="str">
            <v>-</v>
          </cell>
          <cell r="I680">
            <v>0.87019999999999997</v>
          </cell>
          <cell r="J680" t="str">
            <v>-</v>
          </cell>
          <cell r="K680"/>
          <cell r="L680"/>
          <cell r="M680"/>
          <cell r="N680"/>
          <cell r="O680"/>
          <cell r="Q680" t="str">
            <v>-</v>
          </cell>
          <cell r="R680" t="str">
            <v>-</v>
          </cell>
          <cell r="S680" t="str">
            <v>-</v>
          </cell>
          <cell r="T680" t="str">
            <v>-</v>
          </cell>
          <cell r="U680" t="str">
            <v>-</v>
          </cell>
          <cell r="V680">
            <v>0.87019999999999997</v>
          </cell>
          <cell r="W680">
            <v>0.87019999999999997</v>
          </cell>
          <cell r="X680"/>
          <cell r="Y680"/>
          <cell r="Z680"/>
          <cell r="AA680"/>
          <cell r="AB680"/>
        </row>
        <row r="681">
          <cell r="A681" t="str">
            <v>C6833304</v>
          </cell>
          <cell r="B681" t="str">
            <v>SAP database Accuracy
- Fix Asset Data Accuracy in SAP Accouting (KGC)</v>
          </cell>
          <cell r="C681" t="str">
            <v>98.00%</v>
          </cell>
          <cell r="D681" t="str">
            <v>-</v>
          </cell>
          <cell r="E681" t="str">
            <v>-</v>
          </cell>
          <cell r="F681" t="str">
            <v>-</v>
          </cell>
          <cell r="G681" t="str">
            <v>-</v>
          </cell>
          <cell r="H681" t="str">
            <v>-</v>
          </cell>
          <cell r="I681">
            <v>0.95960000000000001</v>
          </cell>
          <cell r="J681" t="str">
            <v>-</v>
          </cell>
          <cell r="K681"/>
          <cell r="L681"/>
          <cell r="M681"/>
          <cell r="N681"/>
          <cell r="O681"/>
          <cell r="Q681" t="str">
            <v>-</v>
          </cell>
          <cell r="R681" t="str">
            <v>-</v>
          </cell>
          <cell r="S681" t="str">
            <v>-</v>
          </cell>
          <cell r="T681" t="str">
            <v>-</v>
          </cell>
          <cell r="U681" t="str">
            <v>-</v>
          </cell>
          <cell r="V681">
            <v>0.95960000000000001</v>
          </cell>
          <cell r="W681">
            <v>0.95960000000000001</v>
          </cell>
          <cell r="X681"/>
          <cell r="Y681"/>
          <cell r="Z681"/>
          <cell r="AA681"/>
          <cell r="AB681"/>
        </row>
        <row r="682">
          <cell r="A682" t="str">
            <v>C6833404</v>
          </cell>
          <cell r="B682" t="str">
            <v>SAP database Accuracy
- Fix Asset Data Accuracy in SAP Accouting (LKS)</v>
          </cell>
          <cell r="C682" t="str">
            <v>98.00%</v>
          </cell>
          <cell r="D682" t="str">
            <v>-</v>
          </cell>
          <cell r="E682" t="str">
            <v>-</v>
          </cell>
          <cell r="F682" t="str">
            <v>-</v>
          </cell>
          <cell r="G682" t="str">
            <v>-</v>
          </cell>
          <cell r="H682" t="str">
            <v>-</v>
          </cell>
          <cell r="I682">
            <v>0.9</v>
          </cell>
          <cell r="J682" t="str">
            <v>-</v>
          </cell>
          <cell r="K682"/>
          <cell r="L682"/>
          <cell r="M682"/>
          <cell r="N682"/>
          <cell r="O682"/>
          <cell r="Q682" t="str">
            <v>-</v>
          </cell>
          <cell r="R682" t="str">
            <v>-</v>
          </cell>
          <cell r="S682" t="str">
            <v>-</v>
          </cell>
          <cell r="T682" t="str">
            <v>-</v>
          </cell>
          <cell r="U682" t="str">
            <v>-</v>
          </cell>
          <cell r="V682">
            <v>0.9</v>
          </cell>
          <cell r="W682">
            <v>0.9</v>
          </cell>
          <cell r="X682"/>
          <cell r="Y682"/>
          <cell r="Z682"/>
          <cell r="AA682"/>
          <cell r="AB682"/>
        </row>
        <row r="683">
          <cell r="A683" t="str">
            <v>C6833504</v>
          </cell>
          <cell r="B683" t="str">
            <v>SAP database Accuracy
- Fix Asset Data Accuracy in SAP Accouting (LTP2)</v>
          </cell>
          <cell r="C683" t="str">
            <v>98.00%</v>
          </cell>
          <cell r="D683" t="str">
            <v>-</v>
          </cell>
          <cell r="E683" t="str">
            <v>-</v>
          </cell>
          <cell r="F683" t="str">
            <v>-</v>
          </cell>
          <cell r="G683" t="str">
            <v>-</v>
          </cell>
          <cell r="H683" t="str">
            <v>-</v>
          </cell>
          <cell r="I683">
            <v>0.9</v>
          </cell>
          <cell r="J683" t="str">
            <v>-</v>
          </cell>
          <cell r="K683"/>
          <cell r="L683"/>
          <cell r="M683"/>
          <cell r="N683"/>
          <cell r="O683"/>
          <cell r="Q683" t="str">
            <v>-</v>
          </cell>
          <cell r="R683" t="str">
            <v>-</v>
          </cell>
          <cell r="S683" t="str">
            <v>-</v>
          </cell>
          <cell r="T683" t="str">
            <v>-</v>
          </cell>
          <cell r="U683" t="str">
            <v>-</v>
          </cell>
          <cell r="V683">
            <v>0.9</v>
          </cell>
          <cell r="W683">
            <v>0.9</v>
          </cell>
          <cell r="X683"/>
          <cell r="Y683"/>
          <cell r="Z683"/>
          <cell r="AA683"/>
          <cell r="AB683"/>
        </row>
        <row r="684">
          <cell r="A684" t="str">
            <v>C6833604</v>
          </cell>
          <cell r="B684" t="str">
            <v>SAP database Accuracy
- Fix Asset Data Accuracy in SAP Accouting (NGC)</v>
          </cell>
          <cell r="C684" t="str">
            <v>98.00%</v>
          </cell>
          <cell r="D684" t="str">
            <v>-</v>
          </cell>
          <cell r="E684" t="str">
            <v>-</v>
          </cell>
          <cell r="F684" t="str">
            <v>-</v>
          </cell>
          <cell r="G684" t="str">
            <v>-</v>
          </cell>
          <cell r="H684" t="str">
            <v>-</v>
          </cell>
          <cell r="I684">
            <v>0.9</v>
          </cell>
          <cell r="J684" t="str">
            <v>-</v>
          </cell>
          <cell r="K684"/>
          <cell r="L684"/>
          <cell r="M684"/>
          <cell r="N684"/>
          <cell r="O684"/>
          <cell r="Q684" t="str">
            <v>-</v>
          </cell>
          <cell r="R684" t="str">
            <v>-</v>
          </cell>
          <cell r="S684" t="str">
            <v>-</v>
          </cell>
          <cell r="T684" t="str">
            <v>-</v>
          </cell>
          <cell r="U684" t="str">
            <v>-</v>
          </cell>
          <cell r="V684">
            <v>0.9</v>
          </cell>
          <cell r="W684">
            <v>0.9</v>
          </cell>
          <cell r="X684"/>
          <cell r="Y684"/>
          <cell r="Z684"/>
          <cell r="AA684"/>
          <cell r="AB684"/>
        </row>
        <row r="685">
          <cell r="A685" t="str">
            <v>C6833704</v>
          </cell>
          <cell r="B685" t="str">
            <v>SAP database Accuracy
- Fix Asset Data Accuracy in SAP Accouting (RIT)</v>
          </cell>
          <cell r="C685" t="str">
            <v>98.00%</v>
          </cell>
          <cell r="D685" t="str">
            <v>-</v>
          </cell>
          <cell r="E685" t="str">
            <v>-</v>
          </cell>
          <cell r="F685" t="str">
            <v>-</v>
          </cell>
          <cell r="G685" t="str">
            <v>-</v>
          </cell>
          <cell r="H685" t="str">
            <v>-</v>
          </cell>
          <cell r="I685">
            <v>0.92169999999999996</v>
          </cell>
          <cell r="J685" t="str">
            <v>-</v>
          </cell>
          <cell r="K685"/>
          <cell r="L685"/>
          <cell r="M685"/>
          <cell r="N685"/>
          <cell r="O685"/>
          <cell r="Q685" t="str">
            <v>-</v>
          </cell>
          <cell r="R685" t="str">
            <v>-</v>
          </cell>
          <cell r="S685" t="str">
            <v>-</v>
          </cell>
          <cell r="T685" t="str">
            <v>-</v>
          </cell>
          <cell r="U685" t="str">
            <v>-</v>
          </cell>
          <cell r="V685">
            <v>0.92169999999999996</v>
          </cell>
          <cell r="W685">
            <v>0.92169999999999996</v>
          </cell>
          <cell r="X685"/>
          <cell r="Y685"/>
          <cell r="Z685"/>
          <cell r="AA685"/>
          <cell r="AB685"/>
        </row>
        <row r="686">
          <cell r="A686" t="str">
            <v>C6833804</v>
          </cell>
          <cell r="B686" t="str">
            <v>SAP database Accuracy
- Fix Asset Data Accuracy in SAP Accouting (RST)</v>
          </cell>
          <cell r="C686" t="str">
            <v>98.00%</v>
          </cell>
          <cell r="D686" t="str">
            <v>-</v>
          </cell>
          <cell r="E686" t="str">
            <v>-</v>
          </cell>
          <cell r="F686" t="str">
            <v>-</v>
          </cell>
          <cell r="G686" t="str">
            <v>-</v>
          </cell>
          <cell r="H686" t="str">
            <v>-</v>
          </cell>
          <cell r="I686">
            <v>0.9</v>
          </cell>
          <cell r="J686" t="str">
            <v>-</v>
          </cell>
          <cell r="K686"/>
          <cell r="L686"/>
          <cell r="M686"/>
          <cell r="N686"/>
          <cell r="O686"/>
          <cell r="Q686" t="str">
            <v>-</v>
          </cell>
          <cell r="R686" t="str">
            <v>-</v>
          </cell>
          <cell r="S686" t="str">
            <v>-</v>
          </cell>
          <cell r="T686" t="str">
            <v>-</v>
          </cell>
          <cell r="U686" t="str">
            <v>-</v>
          </cell>
          <cell r="V686">
            <v>0.9</v>
          </cell>
          <cell r="W686">
            <v>0.9</v>
          </cell>
          <cell r="X686"/>
          <cell r="Y686"/>
          <cell r="Z686"/>
          <cell r="AA686"/>
          <cell r="AB686"/>
        </row>
        <row r="687">
          <cell r="A687" t="str">
            <v>C6833904</v>
          </cell>
          <cell r="B687" t="str">
            <v>SAP database Accuracy
- Fix Asset Data Accuracy in SAP Accouting (TDN 3)</v>
          </cell>
          <cell r="C687" t="str">
            <v>98.00%</v>
          </cell>
          <cell r="D687" t="str">
            <v>-</v>
          </cell>
          <cell r="E687" t="str">
            <v>-</v>
          </cell>
          <cell r="F687" t="str">
            <v>-</v>
          </cell>
          <cell r="G687" t="str">
            <v>-</v>
          </cell>
          <cell r="H687" t="str">
            <v>-</v>
          </cell>
          <cell r="I687">
            <v>0.9</v>
          </cell>
          <cell r="J687" t="str">
            <v>-</v>
          </cell>
          <cell r="K687"/>
          <cell r="L687"/>
          <cell r="M687"/>
          <cell r="N687"/>
          <cell r="O687"/>
          <cell r="Q687" t="str">
            <v>-</v>
          </cell>
          <cell r="R687" t="str">
            <v>-</v>
          </cell>
          <cell r="S687" t="str">
            <v>-</v>
          </cell>
          <cell r="T687" t="str">
            <v>-</v>
          </cell>
          <cell r="U687" t="str">
            <v>-</v>
          </cell>
          <cell r="V687">
            <v>0.9</v>
          </cell>
          <cell r="W687">
            <v>0.9</v>
          </cell>
          <cell r="X687"/>
          <cell r="Y687"/>
          <cell r="Z687"/>
          <cell r="AA687"/>
          <cell r="AB687"/>
        </row>
        <row r="688">
          <cell r="A688" t="str">
            <v>C6834003</v>
          </cell>
          <cell r="B688" t="str">
            <v>SAP database Accuracy
- Fix Asset Data Accuracy in SAP Accouting (Region 4)</v>
          </cell>
          <cell r="C688" t="str">
            <v>98.00%</v>
          </cell>
          <cell r="D688" t="str">
            <v>-</v>
          </cell>
          <cell r="E688" t="str">
            <v>-</v>
          </cell>
          <cell r="F688" t="str">
            <v>-</v>
          </cell>
          <cell r="G688" t="str">
            <v>-</v>
          </cell>
          <cell r="H688" t="str">
            <v>-</v>
          </cell>
          <cell r="I688">
            <v>0.9</v>
          </cell>
          <cell r="J688" t="str">
            <v>-</v>
          </cell>
          <cell r="K688"/>
          <cell r="L688"/>
          <cell r="M688"/>
          <cell r="N688"/>
          <cell r="O688"/>
          <cell r="Q688" t="str">
            <v>-</v>
          </cell>
          <cell r="R688" t="str">
            <v>-</v>
          </cell>
          <cell r="S688" t="str">
            <v>-</v>
          </cell>
          <cell r="T688" t="str">
            <v>-</v>
          </cell>
          <cell r="U688" t="str">
            <v>-</v>
          </cell>
          <cell r="V688">
            <v>0.9</v>
          </cell>
          <cell r="W688">
            <v>0.9</v>
          </cell>
          <cell r="X688"/>
          <cell r="Y688"/>
          <cell r="Z688"/>
          <cell r="AA688"/>
          <cell r="AB688"/>
        </row>
        <row r="689">
          <cell r="A689" t="str">
            <v>C6834104</v>
          </cell>
          <cell r="B689" t="str">
            <v>SAP database Accuracy
- Fix Asset Data Accuracy in SAP Accouting (BBT)</v>
          </cell>
          <cell r="C689" t="str">
            <v>98.00%</v>
          </cell>
          <cell r="D689" t="str">
            <v>-</v>
          </cell>
          <cell r="E689" t="str">
            <v>-</v>
          </cell>
          <cell r="F689" t="str">
            <v>-</v>
          </cell>
          <cell r="G689" t="str">
            <v>-</v>
          </cell>
          <cell r="H689" t="str">
            <v>-</v>
          </cell>
          <cell r="I689">
            <v>0.9</v>
          </cell>
          <cell r="J689" t="str">
            <v>-</v>
          </cell>
          <cell r="K689"/>
          <cell r="L689"/>
          <cell r="M689"/>
          <cell r="N689"/>
          <cell r="O689"/>
          <cell r="Q689" t="str">
            <v>-</v>
          </cell>
          <cell r="R689" t="str">
            <v>-</v>
          </cell>
          <cell r="S689" t="str">
            <v>-</v>
          </cell>
          <cell r="T689" t="str">
            <v>-</v>
          </cell>
          <cell r="U689" t="str">
            <v>-</v>
          </cell>
          <cell r="V689">
            <v>0.9</v>
          </cell>
          <cell r="W689">
            <v>0.9</v>
          </cell>
          <cell r="X689"/>
          <cell r="Y689"/>
          <cell r="Z689"/>
          <cell r="AA689"/>
          <cell r="AB689"/>
        </row>
        <row r="690">
          <cell r="A690" t="str">
            <v>C6834204</v>
          </cell>
          <cell r="B690" t="str">
            <v>SAP database Accuracy
- Fix Asset Data Accuracy in SAP Accouting (CWT)</v>
          </cell>
          <cell r="C690" t="str">
            <v>98.00%</v>
          </cell>
          <cell r="D690" t="str">
            <v>-</v>
          </cell>
          <cell r="E690" t="str">
            <v>-</v>
          </cell>
          <cell r="F690" t="str">
            <v>-</v>
          </cell>
          <cell r="G690" t="str">
            <v>-</v>
          </cell>
          <cell r="H690" t="str">
            <v>-</v>
          </cell>
          <cell r="I690">
            <v>0.9</v>
          </cell>
          <cell r="J690" t="str">
            <v>-</v>
          </cell>
          <cell r="K690"/>
          <cell r="L690"/>
          <cell r="M690"/>
          <cell r="N690"/>
          <cell r="O690"/>
          <cell r="Q690" t="str">
            <v>-</v>
          </cell>
          <cell r="R690" t="str">
            <v>-</v>
          </cell>
          <cell r="S690" t="str">
            <v>-</v>
          </cell>
          <cell r="T690" t="str">
            <v>-</v>
          </cell>
          <cell r="U690" t="str">
            <v>-</v>
          </cell>
          <cell r="V690">
            <v>0.9</v>
          </cell>
          <cell r="W690">
            <v>0.9</v>
          </cell>
          <cell r="X690"/>
          <cell r="Y690"/>
          <cell r="Z690"/>
          <cell r="AA690"/>
          <cell r="AB690"/>
        </row>
        <row r="691">
          <cell r="A691" t="str">
            <v>C6834304</v>
          </cell>
          <cell r="B691" t="str">
            <v>SAP database Accuracy
- Fix Asset Data Accuracy in SAP Accouting (LTP1)</v>
          </cell>
          <cell r="C691" t="str">
            <v>98.00%</v>
          </cell>
          <cell r="D691" t="str">
            <v>-</v>
          </cell>
          <cell r="E691" t="str">
            <v>-</v>
          </cell>
          <cell r="F691" t="str">
            <v>-</v>
          </cell>
          <cell r="G691" t="str">
            <v>-</v>
          </cell>
          <cell r="H691" t="str">
            <v>-</v>
          </cell>
          <cell r="I691">
            <v>0.9</v>
          </cell>
          <cell r="J691" t="str">
            <v>-</v>
          </cell>
          <cell r="K691"/>
          <cell r="L691"/>
          <cell r="M691"/>
          <cell r="N691"/>
          <cell r="O691"/>
          <cell r="Q691" t="str">
            <v>-</v>
          </cell>
          <cell r="R691" t="str">
            <v>-</v>
          </cell>
          <cell r="S691" t="str">
            <v>-</v>
          </cell>
          <cell r="T691" t="str">
            <v>-</v>
          </cell>
          <cell r="U691" t="str">
            <v>-</v>
          </cell>
          <cell r="V691">
            <v>0.9</v>
          </cell>
          <cell r="W691">
            <v>0.9</v>
          </cell>
          <cell r="X691"/>
          <cell r="Y691"/>
          <cell r="Z691"/>
          <cell r="AA691"/>
          <cell r="AB691"/>
        </row>
        <row r="692">
          <cell r="A692" t="str">
            <v>C6834404</v>
          </cell>
          <cell r="B692" t="str">
            <v>SAP database Accuracy
- Fix Asset Data Accuracy in SAP Accouting (NTB)</v>
          </cell>
          <cell r="C692" t="str">
            <v>98.00%</v>
          </cell>
          <cell r="D692" t="str">
            <v>-</v>
          </cell>
          <cell r="E692" t="str">
            <v>-</v>
          </cell>
          <cell r="F692" t="str">
            <v>-</v>
          </cell>
          <cell r="G692" t="str">
            <v>-</v>
          </cell>
          <cell r="H692" t="str">
            <v>-</v>
          </cell>
          <cell r="I692">
            <v>0.99229999999999996</v>
          </cell>
          <cell r="J692" t="str">
            <v>-</v>
          </cell>
          <cell r="K692"/>
          <cell r="L692"/>
          <cell r="M692"/>
          <cell r="N692"/>
          <cell r="O692"/>
          <cell r="Q692" t="str">
            <v>-</v>
          </cell>
          <cell r="R692" t="str">
            <v>-</v>
          </cell>
          <cell r="S692" t="str">
            <v>-</v>
          </cell>
          <cell r="T692" t="str">
            <v>-</v>
          </cell>
          <cell r="U692" t="str">
            <v>-</v>
          </cell>
          <cell r="V692">
            <v>0.99229999999999996</v>
          </cell>
          <cell r="W692">
            <v>0.99229999999999996</v>
          </cell>
          <cell r="X692"/>
          <cell r="Y692"/>
          <cell r="Z692"/>
          <cell r="AA692"/>
          <cell r="AB692"/>
        </row>
        <row r="693">
          <cell r="A693" t="str">
            <v>C6834504</v>
          </cell>
          <cell r="B693" t="str">
            <v>SAP database Accuracy
- Fix Asset Data Accuracy in SAP Accouting (NWW)</v>
          </cell>
          <cell r="C693" t="str">
            <v>98.00%</v>
          </cell>
          <cell r="D693" t="str">
            <v>-</v>
          </cell>
          <cell r="E693" t="str">
            <v>-</v>
          </cell>
          <cell r="F693" t="str">
            <v>-</v>
          </cell>
          <cell r="G693" t="str">
            <v>-</v>
          </cell>
          <cell r="H693" t="str">
            <v>-</v>
          </cell>
          <cell r="I693">
            <v>0.91410000000000002</v>
          </cell>
          <cell r="J693" t="str">
            <v>-</v>
          </cell>
          <cell r="K693"/>
          <cell r="L693"/>
          <cell r="M693"/>
          <cell r="N693"/>
          <cell r="O693"/>
          <cell r="Q693" t="str">
            <v>-</v>
          </cell>
          <cell r="R693" t="str">
            <v>-</v>
          </cell>
          <cell r="S693" t="str">
            <v>-</v>
          </cell>
          <cell r="T693" t="str">
            <v>-</v>
          </cell>
          <cell r="U693" t="str">
            <v>-</v>
          </cell>
          <cell r="V693">
            <v>0.91410000000000002</v>
          </cell>
          <cell r="W693">
            <v>0.91410000000000002</v>
          </cell>
          <cell r="X693"/>
          <cell r="Y693"/>
          <cell r="Z693"/>
          <cell r="AA693"/>
          <cell r="AB693"/>
        </row>
        <row r="694">
          <cell r="A694" t="str">
            <v>C6834604</v>
          </cell>
          <cell r="B694" t="str">
            <v>SAP database Accuracy
- Fix Asset Data Accuracy in SAP Accouting (PKK)</v>
          </cell>
          <cell r="C694" t="str">
            <v>98.00%</v>
          </cell>
          <cell r="D694" t="str">
            <v>-</v>
          </cell>
          <cell r="E694" t="str">
            <v>-</v>
          </cell>
          <cell r="F694" t="str">
            <v>-</v>
          </cell>
          <cell r="G694" t="str">
            <v>-</v>
          </cell>
          <cell r="H694" t="str">
            <v>-</v>
          </cell>
          <cell r="I694">
            <v>0.9</v>
          </cell>
          <cell r="J694" t="str">
            <v>-</v>
          </cell>
          <cell r="K694"/>
          <cell r="L694"/>
          <cell r="M694"/>
          <cell r="N694"/>
          <cell r="O694"/>
          <cell r="Q694" t="str">
            <v>-</v>
          </cell>
          <cell r="R694" t="str">
            <v>-</v>
          </cell>
          <cell r="S694" t="str">
            <v>-</v>
          </cell>
          <cell r="T694" t="str">
            <v>-</v>
          </cell>
          <cell r="U694" t="str">
            <v>-</v>
          </cell>
          <cell r="V694">
            <v>0.9</v>
          </cell>
          <cell r="W694">
            <v>0.9</v>
          </cell>
          <cell r="X694"/>
          <cell r="Y694"/>
          <cell r="Z694"/>
          <cell r="AA694"/>
          <cell r="AB694"/>
        </row>
        <row r="695">
          <cell r="A695" t="str">
            <v>C6834704</v>
          </cell>
          <cell r="B695" t="str">
            <v>SAP database Accuracy
- Fix Asset Data Accuracy in SAP Accouting (PTT)</v>
          </cell>
          <cell r="C695" t="str">
            <v>98.00%</v>
          </cell>
          <cell r="D695" t="str">
            <v>-</v>
          </cell>
          <cell r="E695" t="str">
            <v>-</v>
          </cell>
          <cell r="F695" t="str">
            <v>-</v>
          </cell>
          <cell r="G695" t="str">
            <v>-</v>
          </cell>
          <cell r="H695" t="str">
            <v>-</v>
          </cell>
          <cell r="I695">
            <v>0.9</v>
          </cell>
          <cell r="J695" t="str">
            <v>-</v>
          </cell>
          <cell r="K695"/>
          <cell r="L695"/>
          <cell r="M695"/>
          <cell r="N695"/>
          <cell r="O695"/>
          <cell r="Q695" t="str">
            <v>-</v>
          </cell>
          <cell r="R695" t="str">
            <v>-</v>
          </cell>
          <cell r="S695" t="str">
            <v>-</v>
          </cell>
          <cell r="T695" t="str">
            <v>-</v>
          </cell>
          <cell r="U695" t="str">
            <v>-</v>
          </cell>
          <cell r="V695">
            <v>0.9</v>
          </cell>
          <cell r="W695">
            <v>0.9</v>
          </cell>
          <cell r="X695"/>
          <cell r="Y695"/>
          <cell r="Z695"/>
          <cell r="AA695"/>
          <cell r="AB695"/>
        </row>
        <row r="696">
          <cell r="A696" t="str">
            <v>C6834904</v>
          </cell>
          <cell r="B696" t="str">
            <v>SAP database Accuracy
- Fix Asset Data Accuracy in SAP Accouting (TDN 4)</v>
          </cell>
          <cell r="C696" t="str">
            <v>98.00%</v>
          </cell>
          <cell r="D696" t="str">
            <v>-</v>
          </cell>
          <cell r="E696" t="str">
            <v>-</v>
          </cell>
          <cell r="F696" t="str">
            <v>-</v>
          </cell>
          <cell r="G696" t="str">
            <v>-</v>
          </cell>
          <cell r="H696" t="str">
            <v>-</v>
          </cell>
          <cell r="I696">
            <v>0.9</v>
          </cell>
          <cell r="J696" t="str">
            <v>-</v>
          </cell>
          <cell r="K696"/>
          <cell r="L696"/>
          <cell r="M696"/>
          <cell r="N696"/>
          <cell r="O696"/>
          <cell r="Q696" t="str">
            <v>-</v>
          </cell>
          <cell r="R696" t="str">
            <v>-</v>
          </cell>
          <cell r="S696" t="str">
            <v>-</v>
          </cell>
          <cell r="T696" t="str">
            <v>-</v>
          </cell>
          <cell r="U696" t="str">
            <v>-</v>
          </cell>
          <cell r="V696">
            <v>0.9</v>
          </cell>
          <cell r="W696">
            <v>0.9</v>
          </cell>
          <cell r="X696"/>
          <cell r="Y696"/>
          <cell r="Z696"/>
          <cell r="AA696"/>
          <cell r="AB696"/>
        </row>
        <row r="697">
          <cell r="A697" t="str">
            <v>C6835003</v>
          </cell>
          <cell r="B697" t="str">
            <v>SAP database Accuracy
- Fix Asset Data Accuracy in SAP Accouting (Region 5)</v>
          </cell>
          <cell r="C697" t="str">
            <v>98.00%</v>
          </cell>
          <cell r="D697" t="str">
            <v>-</v>
          </cell>
          <cell r="E697" t="str">
            <v>-</v>
          </cell>
          <cell r="F697" t="str">
            <v>-</v>
          </cell>
          <cell r="G697" t="str">
            <v>-</v>
          </cell>
          <cell r="H697" t="str">
            <v>-</v>
          </cell>
          <cell r="I697">
            <v>0.9</v>
          </cell>
          <cell r="J697" t="str">
            <v>-</v>
          </cell>
          <cell r="K697"/>
          <cell r="L697"/>
          <cell r="M697"/>
          <cell r="N697"/>
          <cell r="O697"/>
          <cell r="Q697" t="str">
            <v>-</v>
          </cell>
          <cell r="R697" t="str">
            <v>-</v>
          </cell>
          <cell r="S697" t="str">
            <v>-</v>
          </cell>
          <cell r="T697" t="str">
            <v>-</v>
          </cell>
          <cell r="U697" t="str">
            <v>-</v>
          </cell>
          <cell r="V697">
            <v>0.9</v>
          </cell>
          <cell r="W697">
            <v>0.9</v>
          </cell>
          <cell r="X697"/>
          <cell r="Y697"/>
          <cell r="Z697"/>
          <cell r="AA697"/>
          <cell r="AB697"/>
        </row>
        <row r="698">
          <cell r="A698" t="str">
            <v>C6835104</v>
          </cell>
          <cell r="B698" t="str">
            <v>SAP database Accuracy
- Fix Asset Data Accuracy in SAP Accouting (BGT)</v>
          </cell>
          <cell r="C698" t="str">
            <v>98.00%</v>
          </cell>
          <cell r="D698" t="str">
            <v>-</v>
          </cell>
          <cell r="E698" t="str">
            <v>-</v>
          </cell>
          <cell r="F698" t="str">
            <v>-</v>
          </cell>
          <cell r="G698" t="str">
            <v>-</v>
          </cell>
          <cell r="H698" t="str">
            <v>-</v>
          </cell>
          <cell r="I698">
            <v>0.74719999999999998</v>
          </cell>
          <cell r="J698" t="str">
            <v>-</v>
          </cell>
          <cell r="K698"/>
          <cell r="L698"/>
          <cell r="M698"/>
          <cell r="N698"/>
          <cell r="O698"/>
          <cell r="Q698" t="str">
            <v>-</v>
          </cell>
          <cell r="R698" t="str">
            <v>-</v>
          </cell>
          <cell r="S698" t="str">
            <v>-</v>
          </cell>
          <cell r="T698" t="str">
            <v>-</v>
          </cell>
          <cell r="U698" t="str">
            <v>-</v>
          </cell>
          <cell r="V698">
            <v>0.74719999999999998</v>
          </cell>
          <cell r="W698">
            <v>0.74719999999999998</v>
          </cell>
          <cell r="X698"/>
          <cell r="Y698"/>
          <cell r="Z698"/>
          <cell r="AA698"/>
          <cell r="AB698"/>
        </row>
        <row r="699">
          <cell r="A699" t="str">
            <v>C6835204</v>
          </cell>
          <cell r="B699" t="str">
            <v>SAP database Accuracy
- Fix Asset Data Accuracy in SAP Accouting (EKC)</v>
          </cell>
          <cell r="C699" t="str">
            <v>98.00%</v>
          </cell>
          <cell r="D699" t="str">
            <v>-</v>
          </cell>
          <cell r="E699" t="str">
            <v>-</v>
          </cell>
          <cell r="F699" t="str">
            <v>-</v>
          </cell>
          <cell r="G699" t="str">
            <v>-</v>
          </cell>
          <cell r="H699" t="str">
            <v>-</v>
          </cell>
          <cell r="I699">
            <v>0.97829999999999995</v>
          </cell>
          <cell r="J699" t="str">
            <v>-</v>
          </cell>
          <cell r="K699"/>
          <cell r="L699"/>
          <cell r="M699"/>
          <cell r="N699"/>
          <cell r="O699"/>
          <cell r="Q699" t="str">
            <v>-</v>
          </cell>
          <cell r="R699" t="str">
            <v>-</v>
          </cell>
          <cell r="S699" t="str">
            <v>-</v>
          </cell>
          <cell r="T699" t="str">
            <v>-</v>
          </cell>
          <cell r="U699" t="str">
            <v>-</v>
          </cell>
          <cell r="V699">
            <v>0.97829999999999995</v>
          </cell>
          <cell r="W699">
            <v>0.97829999999999995</v>
          </cell>
          <cell r="X699"/>
          <cell r="Y699"/>
          <cell r="Z699"/>
          <cell r="AA699"/>
          <cell r="AB699"/>
        </row>
        <row r="700">
          <cell r="A700" t="str">
            <v>C6835304</v>
          </cell>
          <cell r="B700" t="str">
            <v>SAP database Accuracy
- Fix Asset Data Accuracy in SAP Accouting (LTY)</v>
          </cell>
          <cell r="C700" t="str">
            <v>98.00%</v>
          </cell>
          <cell r="D700" t="str">
            <v>-</v>
          </cell>
          <cell r="E700" t="str">
            <v>-</v>
          </cell>
          <cell r="F700" t="str">
            <v>-</v>
          </cell>
          <cell r="G700" t="str">
            <v>-</v>
          </cell>
          <cell r="H700" t="str">
            <v>-</v>
          </cell>
          <cell r="I700">
            <v>0.98209999999999997</v>
          </cell>
          <cell r="J700" t="str">
            <v>-</v>
          </cell>
          <cell r="K700"/>
          <cell r="L700"/>
          <cell r="M700"/>
          <cell r="N700"/>
          <cell r="O700"/>
          <cell r="Q700" t="str">
            <v>-</v>
          </cell>
          <cell r="R700" t="str">
            <v>-</v>
          </cell>
          <cell r="S700" t="str">
            <v>-</v>
          </cell>
          <cell r="T700" t="str">
            <v>-</v>
          </cell>
          <cell r="U700" t="str">
            <v>-</v>
          </cell>
          <cell r="V700">
            <v>0.98209999999999997</v>
          </cell>
          <cell r="W700">
            <v>0.98209999999999997</v>
          </cell>
          <cell r="X700"/>
          <cell r="Y700"/>
          <cell r="Z700"/>
          <cell r="AA700"/>
          <cell r="AB700"/>
        </row>
        <row r="701">
          <cell r="A701" t="str">
            <v>C6835404</v>
          </cell>
          <cell r="B701" t="str">
            <v>SAP database Accuracy
- Fix Asset Data Accuracy in SAP Accouting (NGK)</v>
          </cell>
          <cell r="C701" t="str">
            <v>98.00%</v>
          </cell>
          <cell r="D701" t="str">
            <v>-</v>
          </cell>
          <cell r="E701" t="str">
            <v>-</v>
          </cell>
          <cell r="F701" t="str">
            <v>-</v>
          </cell>
          <cell r="G701" t="str">
            <v>-</v>
          </cell>
          <cell r="H701" t="str">
            <v>-</v>
          </cell>
          <cell r="I701">
            <v>0.97319999999999995</v>
          </cell>
          <cell r="J701" t="str">
            <v>-</v>
          </cell>
          <cell r="K701"/>
          <cell r="L701"/>
          <cell r="M701"/>
          <cell r="N701"/>
          <cell r="O701"/>
          <cell r="Q701" t="str">
            <v>-</v>
          </cell>
          <cell r="R701" t="str">
            <v>-</v>
          </cell>
          <cell r="S701" t="str">
            <v>-</v>
          </cell>
          <cell r="T701" t="str">
            <v>-</v>
          </cell>
          <cell r="U701" t="str">
            <v>-</v>
          </cell>
          <cell r="V701">
            <v>0.97319999999999995</v>
          </cell>
          <cell r="W701">
            <v>0.97319999999999995</v>
          </cell>
          <cell r="X701"/>
          <cell r="Y701"/>
          <cell r="Z701"/>
          <cell r="AA701"/>
          <cell r="AB701"/>
        </row>
        <row r="702">
          <cell r="A702" t="str">
            <v>C6835504</v>
          </cell>
          <cell r="B702" t="str">
            <v>SAP database Accuracy
- Fix Asset Data Accuracy in SAP Accouting (PPG)</v>
          </cell>
          <cell r="C702" t="str">
            <v>98.00%</v>
          </cell>
          <cell r="D702" t="str">
            <v>-</v>
          </cell>
          <cell r="E702" t="str">
            <v>-</v>
          </cell>
          <cell r="F702" t="str">
            <v>-</v>
          </cell>
          <cell r="G702" t="str">
            <v>-</v>
          </cell>
          <cell r="H702" t="str">
            <v>-</v>
          </cell>
          <cell r="I702">
            <v>0.9</v>
          </cell>
          <cell r="J702" t="str">
            <v>-</v>
          </cell>
          <cell r="K702"/>
          <cell r="L702"/>
          <cell r="M702"/>
          <cell r="N702"/>
          <cell r="O702"/>
          <cell r="Q702" t="str">
            <v>-</v>
          </cell>
          <cell r="R702" t="str">
            <v>-</v>
          </cell>
          <cell r="S702" t="str">
            <v>-</v>
          </cell>
          <cell r="T702" t="str">
            <v>-</v>
          </cell>
          <cell r="U702" t="str">
            <v>-</v>
          </cell>
          <cell r="V702">
            <v>0.9</v>
          </cell>
          <cell r="W702">
            <v>0.9</v>
          </cell>
          <cell r="X702"/>
          <cell r="Y702"/>
          <cell r="Z702"/>
          <cell r="AA702"/>
          <cell r="AB702"/>
        </row>
        <row r="703">
          <cell r="A703" t="str">
            <v>C6835604</v>
          </cell>
          <cell r="B703" t="str">
            <v>SAP database Accuracy
- Fix Asset Data Accuracy in SAP Accouting (PSN)</v>
          </cell>
          <cell r="C703" t="str">
            <v>98.00%</v>
          </cell>
          <cell r="D703" t="str">
            <v>-</v>
          </cell>
          <cell r="E703" t="str">
            <v>-</v>
          </cell>
          <cell r="F703" t="str">
            <v>-</v>
          </cell>
          <cell r="G703" t="str">
            <v>-</v>
          </cell>
          <cell r="H703" t="str">
            <v>-</v>
          </cell>
          <cell r="I703">
            <v>0.9</v>
          </cell>
          <cell r="J703" t="str">
            <v>-</v>
          </cell>
          <cell r="K703"/>
          <cell r="L703"/>
          <cell r="M703"/>
          <cell r="N703"/>
          <cell r="O703"/>
          <cell r="Q703" t="str">
            <v>-</v>
          </cell>
          <cell r="R703" t="str">
            <v>-</v>
          </cell>
          <cell r="S703" t="str">
            <v>-</v>
          </cell>
          <cell r="T703" t="str">
            <v>-</v>
          </cell>
          <cell r="U703" t="str">
            <v>-</v>
          </cell>
          <cell r="V703">
            <v>0.9</v>
          </cell>
          <cell r="W703">
            <v>0.9</v>
          </cell>
          <cell r="X703"/>
          <cell r="Y703"/>
          <cell r="Z703"/>
          <cell r="AA703"/>
          <cell r="AB703"/>
        </row>
        <row r="704">
          <cell r="A704" t="str">
            <v>C6835704</v>
          </cell>
          <cell r="B704" t="str">
            <v>SAP database Accuracy
- Fix Asset Data Accuracy in SAP Accouting (RBN)</v>
          </cell>
          <cell r="C704" t="str">
            <v>98.00%</v>
          </cell>
          <cell r="D704" t="str">
            <v>-</v>
          </cell>
          <cell r="E704" t="str">
            <v>-</v>
          </cell>
          <cell r="F704" t="str">
            <v>-</v>
          </cell>
          <cell r="G704" t="str">
            <v>-</v>
          </cell>
          <cell r="H704" t="str">
            <v>-</v>
          </cell>
          <cell r="I704">
            <v>0.9</v>
          </cell>
          <cell r="J704" t="str">
            <v>-</v>
          </cell>
          <cell r="K704"/>
          <cell r="L704"/>
          <cell r="M704"/>
          <cell r="N704"/>
          <cell r="O704"/>
          <cell r="Q704" t="str">
            <v>-</v>
          </cell>
          <cell r="R704" t="str">
            <v>-</v>
          </cell>
          <cell r="S704" t="str">
            <v>-</v>
          </cell>
          <cell r="T704" t="str">
            <v>-</v>
          </cell>
          <cell r="U704" t="str">
            <v>-</v>
          </cell>
          <cell r="V704">
            <v>0.9</v>
          </cell>
          <cell r="W704">
            <v>0.9</v>
          </cell>
          <cell r="X704"/>
          <cell r="Y704"/>
          <cell r="Z704"/>
          <cell r="AA704"/>
          <cell r="AB704"/>
        </row>
        <row r="705">
          <cell r="A705" t="str">
            <v>C6835804</v>
          </cell>
          <cell r="B705" t="str">
            <v>SAP database Accuracy
- Fix Asset Data Accuracy in SAP Accouting (TNB)</v>
          </cell>
          <cell r="C705" t="str">
            <v>98.00%</v>
          </cell>
          <cell r="D705" t="str">
            <v>-</v>
          </cell>
          <cell r="E705" t="str">
            <v>-</v>
          </cell>
          <cell r="F705" t="str">
            <v>-</v>
          </cell>
          <cell r="G705" t="str">
            <v>-</v>
          </cell>
          <cell r="H705" t="str">
            <v>-</v>
          </cell>
          <cell r="I705">
            <v>0.9</v>
          </cell>
          <cell r="J705" t="str">
            <v>-</v>
          </cell>
          <cell r="K705"/>
          <cell r="L705"/>
          <cell r="M705"/>
          <cell r="N705"/>
          <cell r="O705"/>
          <cell r="Q705" t="str">
            <v>-</v>
          </cell>
          <cell r="R705" t="str">
            <v>-</v>
          </cell>
          <cell r="S705" t="str">
            <v>-</v>
          </cell>
          <cell r="T705" t="str">
            <v>-</v>
          </cell>
          <cell r="U705" t="str">
            <v>-</v>
          </cell>
          <cell r="V705">
            <v>0.9</v>
          </cell>
          <cell r="W705">
            <v>0.9</v>
          </cell>
          <cell r="X705"/>
          <cell r="Y705"/>
          <cell r="Z705"/>
          <cell r="AA705"/>
          <cell r="AB705"/>
        </row>
        <row r="706">
          <cell r="A706" t="str">
            <v>C6835904</v>
          </cell>
          <cell r="B706" t="str">
            <v>SAP database Accuracy
- Fix Asset Data Accuracy in SAP Accouting (TDN 5)</v>
          </cell>
          <cell r="C706" t="str">
            <v>98.00%</v>
          </cell>
          <cell r="D706" t="str">
            <v>-</v>
          </cell>
          <cell r="E706" t="str">
            <v>-</v>
          </cell>
          <cell r="F706" t="str">
            <v>-</v>
          </cell>
          <cell r="G706" t="str">
            <v>-</v>
          </cell>
          <cell r="H706" t="str">
            <v>-</v>
          </cell>
          <cell r="I706">
            <v>0.9</v>
          </cell>
          <cell r="J706" t="str">
            <v>-</v>
          </cell>
          <cell r="K706"/>
          <cell r="L706"/>
          <cell r="M706"/>
          <cell r="N706"/>
          <cell r="O706"/>
          <cell r="Q706" t="str">
            <v>-</v>
          </cell>
          <cell r="R706" t="str">
            <v>-</v>
          </cell>
          <cell r="S706" t="str">
            <v>-</v>
          </cell>
          <cell r="T706" t="str">
            <v>-</v>
          </cell>
          <cell r="U706" t="str">
            <v>-</v>
          </cell>
          <cell r="V706">
            <v>0.9</v>
          </cell>
          <cell r="W706">
            <v>0.9</v>
          </cell>
          <cell r="X706"/>
          <cell r="Y706"/>
          <cell r="Z706"/>
          <cell r="AA706"/>
          <cell r="AB706"/>
        </row>
        <row r="707">
          <cell r="A707" t="str">
            <v>C6840002</v>
          </cell>
          <cell r="B707" t="str">
            <v>SAP database Accuracy
- Fix Asset Data Accuracy in SAP Accouting (SS)</v>
          </cell>
          <cell r="C707" t="str">
            <v>98.00%</v>
          </cell>
          <cell r="D707" t="str">
            <v>-</v>
          </cell>
          <cell r="E707" t="str">
            <v>-</v>
          </cell>
          <cell r="F707" t="str">
            <v>-</v>
          </cell>
          <cell r="G707" t="str">
            <v>-</v>
          </cell>
          <cell r="H707" t="str">
            <v>-</v>
          </cell>
          <cell r="I707">
            <v>0.9</v>
          </cell>
          <cell r="J707" t="str">
            <v>-</v>
          </cell>
          <cell r="K707"/>
          <cell r="L707"/>
          <cell r="M707"/>
          <cell r="N707"/>
          <cell r="O707"/>
          <cell r="Q707" t="str">
            <v>-</v>
          </cell>
          <cell r="R707" t="str">
            <v>-</v>
          </cell>
          <cell r="S707" t="str">
            <v>-</v>
          </cell>
          <cell r="T707" t="str">
            <v>-</v>
          </cell>
          <cell r="U707" t="str">
            <v>-</v>
          </cell>
          <cell r="V707">
            <v>0.9</v>
          </cell>
          <cell r="W707">
            <v>0.9</v>
          </cell>
          <cell r="X707"/>
          <cell r="Y707"/>
          <cell r="Z707"/>
          <cell r="AA707"/>
          <cell r="AB707"/>
        </row>
        <row r="708">
          <cell r="A708" t="str">
            <v>C6841003</v>
          </cell>
          <cell r="B708" t="str">
            <v>SAP database Accuracy
- Fix Asset Data Accuracy in SAP Accouting (CNO) (K.Apirak)</v>
          </cell>
          <cell r="C708" t="str">
            <v>98.00%</v>
          </cell>
          <cell r="D708" t="str">
            <v>-</v>
          </cell>
          <cell r="E708" t="str">
            <v>-</v>
          </cell>
          <cell r="F708" t="str">
            <v>-</v>
          </cell>
          <cell r="G708" t="str">
            <v>-</v>
          </cell>
          <cell r="H708" t="str">
            <v>-</v>
          </cell>
          <cell r="I708">
            <v>1</v>
          </cell>
          <cell r="J708" t="str">
            <v>-</v>
          </cell>
          <cell r="K708"/>
          <cell r="L708"/>
          <cell r="M708"/>
          <cell r="N708"/>
          <cell r="O708"/>
          <cell r="Q708" t="str">
            <v>-</v>
          </cell>
          <cell r="R708" t="str">
            <v>-</v>
          </cell>
          <cell r="S708" t="str">
            <v>-</v>
          </cell>
          <cell r="T708" t="str">
            <v>-</v>
          </cell>
          <cell r="U708" t="str">
            <v>-</v>
          </cell>
          <cell r="V708">
            <v>1</v>
          </cell>
          <cell r="W708">
            <v>1</v>
          </cell>
          <cell r="X708"/>
          <cell r="Y708"/>
          <cell r="Z708"/>
          <cell r="AA708"/>
          <cell r="AB708"/>
        </row>
        <row r="709">
          <cell r="A709" t="str">
            <v>C6842003</v>
          </cell>
          <cell r="B709" t="str">
            <v>SAP database Accuracy
- Fix Asset Data Accuracy in SAP Accouting (BSA,NWC) (K.Banjong)</v>
          </cell>
          <cell r="C709" t="str">
            <v>98.00%</v>
          </cell>
          <cell r="D709" t="str">
            <v>-</v>
          </cell>
          <cell r="E709" t="str">
            <v>-</v>
          </cell>
          <cell r="F709" t="str">
            <v>-</v>
          </cell>
          <cell r="G709" t="str">
            <v>-</v>
          </cell>
          <cell r="H709" t="str">
            <v>-</v>
          </cell>
          <cell r="I709">
            <v>0.9</v>
          </cell>
          <cell r="J709" t="str">
            <v>-</v>
          </cell>
          <cell r="K709"/>
          <cell r="L709"/>
          <cell r="M709"/>
          <cell r="N709"/>
          <cell r="O709"/>
          <cell r="Q709" t="str">
            <v>-</v>
          </cell>
          <cell r="R709" t="str">
            <v>-</v>
          </cell>
          <cell r="S709" t="str">
            <v>-</v>
          </cell>
          <cell r="T709" t="str">
            <v>-</v>
          </cell>
          <cell r="U709" t="str">
            <v>-</v>
          </cell>
          <cell r="V709">
            <v>0.9</v>
          </cell>
          <cell r="W709">
            <v>0.9</v>
          </cell>
          <cell r="X709"/>
          <cell r="Y709"/>
          <cell r="Z709"/>
          <cell r="AA709"/>
          <cell r="AB709"/>
        </row>
        <row r="710">
          <cell r="A710" t="str">
            <v>C2700002</v>
          </cell>
          <cell r="B710" t="str">
            <v>Material Inventory Control</v>
          </cell>
          <cell r="C710" t="str">
            <v>90.00%</v>
          </cell>
          <cell r="D710" t="str">
            <v>-</v>
          </cell>
          <cell r="E710" t="str">
            <v>-</v>
          </cell>
          <cell r="F710" t="str">
            <v>-</v>
          </cell>
          <cell r="G710" t="str">
            <v>-</v>
          </cell>
          <cell r="H710" t="str">
            <v>-</v>
          </cell>
          <cell r="I710">
            <v>1</v>
          </cell>
          <cell r="J710"/>
          <cell r="K710"/>
          <cell r="L710"/>
          <cell r="M710"/>
          <cell r="N710"/>
          <cell r="O710"/>
          <cell r="Q710" t="str">
            <v>-</v>
          </cell>
          <cell r="R710" t="str">
            <v>-</v>
          </cell>
          <cell r="S710" t="str">
            <v>-</v>
          </cell>
          <cell r="T710" t="str">
            <v>-</v>
          </cell>
          <cell r="U710" t="str">
            <v>-</v>
          </cell>
          <cell r="V710">
            <v>1</v>
          </cell>
        </row>
        <row r="711">
          <cell r="A711" t="str">
            <v>C4300001</v>
          </cell>
          <cell r="B711" t="str">
            <v>TA orange link commisioning (K.Banjong)</v>
          </cell>
          <cell r="C711">
            <v>0.98</v>
          </cell>
          <cell r="D711">
            <v>0.97430000000000005</v>
          </cell>
          <cell r="E711">
            <v>0.86109999999999998</v>
          </cell>
          <cell r="F711">
            <v>0.98309999999999997</v>
          </cell>
          <cell r="G711">
            <v>0.95589999999999997</v>
          </cell>
          <cell r="H711">
            <v>0.99260000000000004</v>
          </cell>
          <cell r="I711">
            <v>0.95350000000000001</v>
          </cell>
          <cell r="J711">
            <v>0.98180000000000001</v>
          </cell>
          <cell r="K711"/>
          <cell r="L711"/>
          <cell r="M711"/>
          <cell r="N711"/>
          <cell r="O711"/>
          <cell r="Q711">
            <v>0.97430000000000005</v>
          </cell>
          <cell r="R711">
            <v>0.94210000000000005</v>
          </cell>
          <cell r="S711">
            <v>0.95779999999999998</v>
          </cell>
          <cell r="T711">
            <v>0.95760000000000001</v>
          </cell>
          <cell r="U711">
            <v>0.96340000000000003</v>
          </cell>
          <cell r="V711">
            <v>0.96289999999999998</v>
          </cell>
        </row>
        <row r="712">
          <cell r="A712" t="str">
            <v>D0300001</v>
          </cell>
          <cell r="B712" t="str">
            <v>Trainning Effectiveness</v>
          </cell>
          <cell r="C712">
            <v>0.8</v>
          </cell>
          <cell r="D712" t="str">
            <v>-</v>
          </cell>
          <cell r="E712" t="str">
            <v>-</v>
          </cell>
          <cell r="F712" t="str">
            <v>-</v>
          </cell>
          <cell r="G712" t="str">
            <v>-</v>
          </cell>
          <cell r="H712" t="str">
            <v>-</v>
          </cell>
          <cell r="I712">
            <v>0.98470000000000002</v>
          </cell>
          <cell r="J712"/>
          <cell r="K712"/>
          <cell r="L712"/>
          <cell r="M712"/>
          <cell r="N712"/>
          <cell r="O712"/>
          <cell r="Q712" t="str">
            <v>-</v>
          </cell>
          <cell r="R712" t="str">
            <v>-</v>
          </cell>
          <cell r="S712" t="str">
            <v>-</v>
          </cell>
          <cell r="T712" t="str">
            <v>-</v>
          </cell>
          <cell r="U712" t="str">
            <v>-</v>
          </cell>
          <cell r="V712">
            <v>0.98470000000000002</v>
          </cell>
        </row>
        <row r="713">
          <cell r="A713" t="str">
            <v>D0310002</v>
          </cell>
          <cell r="B713" t="str">
            <v>Training Effectiveness (NWC)</v>
          </cell>
          <cell r="C713">
            <v>0.8</v>
          </cell>
          <cell r="D713" t="str">
            <v>-</v>
          </cell>
          <cell r="E713" t="str">
            <v>-</v>
          </cell>
          <cell r="F713" t="str">
            <v>-</v>
          </cell>
          <cell r="G713" t="str">
            <v>-</v>
          </cell>
          <cell r="H713" t="str">
            <v>-</v>
          </cell>
          <cell r="I713">
            <v>0.98470000000000002</v>
          </cell>
          <cell r="J713"/>
          <cell r="K713"/>
          <cell r="L713"/>
          <cell r="M713"/>
          <cell r="N713"/>
          <cell r="O713"/>
          <cell r="Q713" t="str">
            <v>-</v>
          </cell>
          <cell r="R713" t="str">
            <v>-</v>
          </cell>
          <cell r="S713" t="str">
            <v>-</v>
          </cell>
          <cell r="T713" t="str">
            <v>-</v>
          </cell>
          <cell r="U713" t="str">
            <v>-</v>
          </cell>
          <cell r="V713">
            <v>0.98470000000000002</v>
          </cell>
        </row>
        <row r="714">
          <cell r="A714" t="str">
            <v>D0310104</v>
          </cell>
          <cell r="B714" t="str">
            <v>Training Effectiveness (NWC-CC)</v>
          </cell>
          <cell r="C714">
            <v>0.8</v>
          </cell>
          <cell r="D714" t="str">
            <v>-</v>
          </cell>
          <cell r="E714" t="str">
            <v>-</v>
          </cell>
          <cell r="F714" t="str">
            <v>-</v>
          </cell>
          <cell r="G714" t="str">
            <v>-</v>
          </cell>
          <cell r="H714" t="str">
            <v>-</v>
          </cell>
          <cell r="I714">
            <v>0.98470000000000002</v>
          </cell>
          <cell r="J714"/>
          <cell r="K714"/>
          <cell r="L714"/>
          <cell r="M714"/>
          <cell r="N714"/>
          <cell r="O714"/>
          <cell r="Q714" t="str">
            <v>-</v>
          </cell>
          <cell r="R714" t="str">
            <v>-</v>
          </cell>
          <cell r="S714" t="str">
            <v>-</v>
          </cell>
          <cell r="T714" t="str">
            <v>-</v>
          </cell>
          <cell r="U714" t="str">
            <v>-</v>
          </cell>
          <cell r="V714">
            <v>0.98470000000000002</v>
          </cell>
        </row>
        <row r="715">
          <cell r="A715" t="str">
            <v>D0310204</v>
          </cell>
          <cell r="B715" t="str">
            <v>Training Effectiveness (NWC-ISP)</v>
          </cell>
          <cell r="C715">
            <v>0.8</v>
          </cell>
          <cell r="D715" t="str">
            <v>-</v>
          </cell>
          <cell r="E715" t="str">
            <v>-</v>
          </cell>
          <cell r="F715" t="str">
            <v>-</v>
          </cell>
          <cell r="G715" t="str">
            <v>-</v>
          </cell>
          <cell r="H715" t="str">
            <v>-</v>
          </cell>
          <cell r="I715">
            <v>0.98470000000000002</v>
          </cell>
          <cell r="J715"/>
          <cell r="K715"/>
          <cell r="L715"/>
          <cell r="M715"/>
          <cell r="N715"/>
          <cell r="O715"/>
          <cell r="Q715" t="str">
            <v>-</v>
          </cell>
          <cell r="R715" t="str">
            <v>-</v>
          </cell>
          <cell r="S715" t="str">
            <v>-</v>
          </cell>
          <cell r="T715" t="str">
            <v>-</v>
          </cell>
          <cell r="U715" t="str">
            <v>-</v>
          </cell>
          <cell r="V715">
            <v>0.98470000000000002</v>
          </cell>
        </row>
        <row r="716">
          <cell r="A716" t="str">
            <v>D0311003</v>
          </cell>
          <cell r="B716" t="str">
            <v>Training Effectiveness (NWC-R1)</v>
          </cell>
          <cell r="C716">
            <v>0.8</v>
          </cell>
          <cell r="D716" t="str">
            <v>-</v>
          </cell>
          <cell r="E716" t="str">
            <v>-</v>
          </cell>
          <cell r="F716" t="str">
            <v>-</v>
          </cell>
          <cell r="G716" t="str">
            <v>-</v>
          </cell>
          <cell r="H716" t="str">
            <v>-</v>
          </cell>
          <cell r="I716">
            <v>0.98470000000000002</v>
          </cell>
          <cell r="J716"/>
          <cell r="K716"/>
          <cell r="L716"/>
          <cell r="M716"/>
          <cell r="N716"/>
          <cell r="O716"/>
          <cell r="Q716" t="str">
            <v>-</v>
          </cell>
          <cell r="R716" t="str">
            <v>-</v>
          </cell>
          <cell r="S716" t="str">
            <v>-</v>
          </cell>
          <cell r="T716" t="str">
            <v>-</v>
          </cell>
          <cell r="U716" t="str">
            <v>-</v>
          </cell>
          <cell r="V716">
            <v>0.98470000000000002</v>
          </cell>
        </row>
        <row r="717">
          <cell r="A717" t="str">
            <v>D0312003</v>
          </cell>
          <cell r="B717" t="str">
            <v>Training Effectiveness (NWC-R2)</v>
          </cell>
          <cell r="C717">
            <v>0.8</v>
          </cell>
          <cell r="D717" t="str">
            <v>-</v>
          </cell>
          <cell r="E717" t="str">
            <v>-</v>
          </cell>
          <cell r="F717" t="str">
            <v>-</v>
          </cell>
          <cell r="G717" t="str">
            <v>-</v>
          </cell>
          <cell r="H717" t="str">
            <v>-</v>
          </cell>
          <cell r="I717">
            <v>0.98470000000000002</v>
          </cell>
          <cell r="J717"/>
          <cell r="K717"/>
          <cell r="L717"/>
          <cell r="M717"/>
          <cell r="N717"/>
          <cell r="O717"/>
          <cell r="Q717" t="str">
            <v>-</v>
          </cell>
          <cell r="R717" t="str">
            <v>-</v>
          </cell>
          <cell r="S717" t="str">
            <v>-</v>
          </cell>
          <cell r="T717" t="str">
            <v>-</v>
          </cell>
          <cell r="U717" t="str">
            <v>-</v>
          </cell>
          <cell r="V717">
            <v>0.98470000000000002</v>
          </cell>
        </row>
        <row r="718">
          <cell r="A718" t="str">
            <v>D0313003</v>
          </cell>
          <cell r="B718" t="str">
            <v>Training Effectiveness (NWC-R3)</v>
          </cell>
          <cell r="C718">
            <v>0.8</v>
          </cell>
          <cell r="D718" t="str">
            <v>-</v>
          </cell>
          <cell r="E718" t="str">
            <v>-</v>
          </cell>
          <cell r="F718" t="str">
            <v>-</v>
          </cell>
          <cell r="G718" t="str">
            <v>-</v>
          </cell>
          <cell r="H718" t="str">
            <v>-</v>
          </cell>
          <cell r="I718">
            <v>0.98470000000000002</v>
          </cell>
          <cell r="J718"/>
          <cell r="K718"/>
          <cell r="L718"/>
          <cell r="M718"/>
          <cell r="N718"/>
          <cell r="O718"/>
          <cell r="Q718" t="str">
            <v>-</v>
          </cell>
          <cell r="R718" t="str">
            <v>-</v>
          </cell>
          <cell r="S718" t="str">
            <v>-</v>
          </cell>
          <cell r="T718" t="str">
            <v>-</v>
          </cell>
          <cell r="U718" t="str">
            <v>-</v>
          </cell>
          <cell r="V718">
            <v>0.98470000000000002</v>
          </cell>
        </row>
        <row r="719">
          <cell r="A719" t="str">
            <v>D0314003</v>
          </cell>
          <cell r="B719" t="str">
            <v>Training Effectiveness (NWC-R4)</v>
          </cell>
          <cell r="C719">
            <v>0.8</v>
          </cell>
          <cell r="D719" t="str">
            <v>-</v>
          </cell>
          <cell r="E719" t="str">
            <v>-</v>
          </cell>
          <cell r="F719" t="str">
            <v>-</v>
          </cell>
          <cell r="G719" t="str">
            <v>-</v>
          </cell>
          <cell r="H719" t="str">
            <v>-</v>
          </cell>
          <cell r="I719">
            <v>0.98470000000000002</v>
          </cell>
          <cell r="J719"/>
          <cell r="K719"/>
          <cell r="L719"/>
          <cell r="M719"/>
          <cell r="N719"/>
          <cell r="O719"/>
          <cell r="Q719" t="str">
            <v>-</v>
          </cell>
          <cell r="R719" t="str">
            <v>-</v>
          </cell>
          <cell r="S719" t="str">
            <v>-</v>
          </cell>
          <cell r="T719" t="str">
            <v>-</v>
          </cell>
          <cell r="U719" t="str">
            <v>-</v>
          </cell>
          <cell r="V719">
            <v>0.98470000000000002</v>
          </cell>
        </row>
        <row r="720">
          <cell r="A720" t="str">
            <v>D0315003</v>
          </cell>
          <cell r="B720" t="str">
            <v>Training Effectiveness (NWC-R5)</v>
          </cell>
          <cell r="C720">
            <v>0.8</v>
          </cell>
          <cell r="D720" t="str">
            <v>-</v>
          </cell>
          <cell r="E720" t="str">
            <v>-</v>
          </cell>
          <cell r="F720" t="str">
            <v>-</v>
          </cell>
          <cell r="G720" t="str">
            <v>-</v>
          </cell>
          <cell r="H720" t="str">
            <v>-</v>
          </cell>
          <cell r="I720">
            <v>0.98470000000000002</v>
          </cell>
          <cell r="J720"/>
          <cell r="K720"/>
          <cell r="L720"/>
          <cell r="M720"/>
          <cell r="N720"/>
          <cell r="O720"/>
          <cell r="Q720" t="str">
            <v>-</v>
          </cell>
          <cell r="R720" t="str">
            <v>-</v>
          </cell>
          <cell r="S720" t="str">
            <v>-</v>
          </cell>
          <cell r="T720" t="str">
            <v>-</v>
          </cell>
          <cell r="U720" t="str">
            <v>-</v>
          </cell>
          <cell r="V720">
            <v>0.98470000000000002</v>
          </cell>
        </row>
        <row r="721">
          <cell r="A721" t="str">
            <v>D0320003</v>
          </cell>
          <cell r="B721" t="str">
            <v>Trainning Effectiveness (NOA)</v>
          </cell>
          <cell r="C721">
            <v>0.8</v>
          </cell>
          <cell r="D721" t="str">
            <v>-</v>
          </cell>
          <cell r="E721" t="str">
            <v>-</v>
          </cell>
          <cell r="F721" t="str">
            <v>-</v>
          </cell>
          <cell r="G721" t="str">
            <v>-</v>
          </cell>
          <cell r="H721" t="str">
            <v>-</v>
          </cell>
          <cell r="I721">
            <v>0.98470000000000002</v>
          </cell>
          <cell r="J721"/>
          <cell r="K721"/>
          <cell r="L721"/>
          <cell r="M721"/>
          <cell r="N721"/>
          <cell r="O721"/>
          <cell r="Q721" t="str">
            <v>-</v>
          </cell>
          <cell r="R721" t="str">
            <v>-</v>
          </cell>
          <cell r="S721" t="str">
            <v>-</v>
          </cell>
          <cell r="T721" t="str">
            <v>-</v>
          </cell>
          <cell r="U721" t="str">
            <v>-</v>
          </cell>
          <cell r="V721">
            <v>0.98470000000000002</v>
          </cell>
        </row>
        <row r="722">
          <cell r="A722" t="str">
            <v>D0330002</v>
          </cell>
          <cell r="B722" t="str">
            <v>Trainning Effectiveness (BSA)</v>
          </cell>
          <cell r="C722">
            <v>0.8</v>
          </cell>
          <cell r="D722" t="str">
            <v>-</v>
          </cell>
          <cell r="E722" t="str">
            <v>-</v>
          </cell>
          <cell r="F722" t="str">
            <v>-</v>
          </cell>
          <cell r="G722" t="str">
            <v>-</v>
          </cell>
          <cell r="H722" t="str">
            <v>-</v>
          </cell>
          <cell r="I722">
            <v>0.98470000000000002</v>
          </cell>
          <cell r="J722"/>
          <cell r="K722"/>
          <cell r="L722"/>
          <cell r="M722"/>
          <cell r="N722"/>
          <cell r="O722"/>
          <cell r="Q722" t="str">
            <v>-</v>
          </cell>
          <cell r="R722" t="str">
            <v>-</v>
          </cell>
          <cell r="S722" t="str">
            <v>-</v>
          </cell>
          <cell r="T722" t="str">
            <v>-</v>
          </cell>
          <cell r="U722" t="str">
            <v>-</v>
          </cell>
          <cell r="V722">
            <v>0.98470000000000002</v>
          </cell>
        </row>
        <row r="723">
          <cell r="A723" t="str">
            <v>D0340002</v>
          </cell>
          <cell r="B723" t="str">
            <v>Trainning Effectiveness (NOC)</v>
          </cell>
          <cell r="C723">
            <v>0.8</v>
          </cell>
          <cell r="D723" t="str">
            <v>-</v>
          </cell>
          <cell r="E723" t="str">
            <v>-</v>
          </cell>
          <cell r="F723" t="str">
            <v>-</v>
          </cell>
          <cell r="G723" t="str">
            <v>-</v>
          </cell>
          <cell r="H723" t="str">
            <v>-</v>
          </cell>
          <cell r="I723">
            <v>0.98470000000000002</v>
          </cell>
          <cell r="J723"/>
          <cell r="K723"/>
          <cell r="L723"/>
          <cell r="M723"/>
          <cell r="N723"/>
          <cell r="O723"/>
          <cell r="Q723" t="str">
            <v>-</v>
          </cell>
          <cell r="R723" t="str">
            <v>-</v>
          </cell>
          <cell r="S723" t="str">
            <v>-</v>
          </cell>
          <cell r="T723" t="str">
            <v>-</v>
          </cell>
          <cell r="U723" t="str">
            <v>-</v>
          </cell>
          <cell r="V723">
            <v>0.98470000000000002</v>
          </cell>
        </row>
        <row r="724">
          <cell r="A724" t="str">
            <v>D0341003</v>
          </cell>
          <cell r="B724" t="str">
            <v>Trainning Effectiveness (NOC-M&amp;C)</v>
          </cell>
          <cell r="C724">
            <v>0.8</v>
          </cell>
          <cell r="D724" t="str">
            <v>-</v>
          </cell>
          <cell r="E724" t="str">
            <v>-</v>
          </cell>
          <cell r="F724" t="str">
            <v>-</v>
          </cell>
          <cell r="G724" t="str">
            <v>-</v>
          </cell>
          <cell r="H724" t="str">
            <v>-</v>
          </cell>
          <cell r="I724">
            <v>0.98470000000000002</v>
          </cell>
          <cell r="J724"/>
          <cell r="K724"/>
          <cell r="L724"/>
          <cell r="M724"/>
          <cell r="N724"/>
          <cell r="O724"/>
          <cell r="Q724" t="str">
            <v>-</v>
          </cell>
          <cell r="R724" t="str">
            <v>-</v>
          </cell>
          <cell r="S724" t="str">
            <v>-</v>
          </cell>
          <cell r="T724" t="str">
            <v>-</v>
          </cell>
          <cell r="U724" t="str">
            <v>-</v>
          </cell>
          <cell r="V724">
            <v>0.98470000000000002</v>
          </cell>
        </row>
        <row r="725">
          <cell r="A725" t="str">
            <v>D0342003</v>
          </cell>
          <cell r="B725" t="str">
            <v>Trainning Effectiveness (NOC-NOCS)</v>
          </cell>
          <cell r="C725">
            <v>0.8</v>
          </cell>
          <cell r="D725" t="str">
            <v>-</v>
          </cell>
          <cell r="E725" t="str">
            <v>-</v>
          </cell>
          <cell r="F725" t="str">
            <v>-</v>
          </cell>
          <cell r="G725" t="str">
            <v>-</v>
          </cell>
          <cell r="H725" t="str">
            <v>-</v>
          </cell>
          <cell r="I725">
            <v>0.98470000000000002</v>
          </cell>
          <cell r="J725"/>
          <cell r="K725"/>
          <cell r="L725"/>
          <cell r="M725"/>
          <cell r="N725"/>
          <cell r="O725"/>
          <cell r="Q725" t="str">
            <v>-</v>
          </cell>
          <cell r="R725" t="str">
            <v>-</v>
          </cell>
          <cell r="S725" t="str">
            <v>-</v>
          </cell>
          <cell r="T725" t="str">
            <v>-</v>
          </cell>
          <cell r="U725" t="str">
            <v>-</v>
          </cell>
          <cell r="V725">
            <v>0.98470000000000002</v>
          </cell>
        </row>
        <row r="726">
          <cell r="A726" t="str">
            <v>D0343003</v>
          </cell>
          <cell r="B726" t="str">
            <v>Trainning Effectiveness (NOC-OLS)</v>
          </cell>
          <cell r="C726">
            <v>0.8</v>
          </cell>
          <cell r="D726" t="str">
            <v>-</v>
          </cell>
          <cell r="E726" t="str">
            <v>-</v>
          </cell>
          <cell r="F726" t="str">
            <v>-</v>
          </cell>
          <cell r="G726" t="str">
            <v>-</v>
          </cell>
          <cell r="H726" t="str">
            <v>-</v>
          </cell>
          <cell r="I726">
            <v>0.98470000000000002</v>
          </cell>
          <cell r="J726"/>
          <cell r="K726"/>
          <cell r="L726"/>
          <cell r="M726"/>
          <cell r="N726"/>
          <cell r="O726"/>
          <cell r="Q726" t="str">
            <v>-</v>
          </cell>
          <cell r="R726" t="str">
            <v>-</v>
          </cell>
          <cell r="S726" t="str">
            <v>-</v>
          </cell>
          <cell r="T726" t="str">
            <v>-</v>
          </cell>
          <cell r="U726" t="str">
            <v>-</v>
          </cell>
          <cell r="V726">
            <v>0.98470000000000002</v>
          </cell>
        </row>
        <row r="727">
          <cell r="A727" t="str">
            <v>D0710002</v>
          </cell>
          <cell r="B727" t="str">
            <v>Safety Measurement : Loss working day due to accident at work (CNO)</v>
          </cell>
          <cell r="C727" t="str">
            <v>2 Days</v>
          </cell>
          <cell r="D727">
            <v>0</v>
          </cell>
          <cell r="E727">
            <v>0</v>
          </cell>
          <cell r="F727">
            <v>0</v>
          </cell>
          <cell r="G727">
            <v>0</v>
          </cell>
          <cell r="H727">
            <v>0</v>
          </cell>
          <cell r="I727">
            <v>0</v>
          </cell>
          <cell r="J727"/>
          <cell r="K727"/>
          <cell r="L727"/>
          <cell r="M727"/>
          <cell r="N727"/>
          <cell r="O727"/>
          <cell r="Q727">
            <v>0</v>
          </cell>
          <cell r="R727">
            <v>0</v>
          </cell>
          <cell r="S727">
            <v>0</v>
          </cell>
          <cell r="T727">
            <v>0</v>
          </cell>
          <cell r="U727">
            <v>0</v>
          </cell>
          <cell r="V727">
            <v>0</v>
          </cell>
        </row>
        <row r="728">
          <cell r="A728" t="str">
            <v>D0720002</v>
          </cell>
          <cell r="B728" t="str">
            <v>Safety Measurement : Loss working day due to accident at work (NOC)</v>
          </cell>
          <cell r="C728" t="str">
            <v>2 Days</v>
          </cell>
          <cell r="D728">
            <v>0</v>
          </cell>
          <cell r="E728">
            <v>0</v>
          </cell>
          <cell r="F728">
            <v>0</v>
          </cell>
          <cell r="G728">
            <v>0</v>
          </cell>
          <cell r="H728">
            <v>0</v>
          </cell>
          <cell r="I728">
            <v>0</v>
          </cell>
          <cell r="J728"/>
          <cell r="K728"/>
          <cell r="L728"/>
          <cell r="M728"/>
          <cell r="N728"/>
          <cell r="O728"/>
          <cell r="Q728">
            <v>0</v>
          </cell>
          <cell r="R728">
            <v>0</v>
          </cell>
          <cell r="S728">
            <v>0</v>
          </cell>
          <cell r="T728">
            <v>0</v>
          </cell>
          <cell r="U728">
            <v>0</v>
          </cell>
          <cell r="V728">
            <v>0</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s>
    <sheetDataSet>
      <sheetData sheetId="0">
        <row r="3">
          <cell r="A3" t="str">
            <v>A0100000</v>
          </cell>
          <cell r="B3" t="str">
            <v>Corporate Revenue</v>
          </cell>
          <cell r="C3" t="str">
            <v>2,0571.20</v>
          </cell>
          <cell r="D3" t="str">
            <v>-</v>
          </cell>
          <cell r="F3" t="str">
            <v>-</v>
          </cell>
          <cell r="H3" t="str">
            <v>-</v>
          </cell>
          <cell r="J3" t="str">
            <v>-</v>
          </cell>
          <cell r="L3" t="str">
            <v>-</v>
          </cell>
          <cell r="N3">
            <v>10139.91</v>
          </cell>
          <cell r="O3">
            <v>10139.91</v>
          </cell>
          <cell r="P3" t="str">
            <v>-</v>
          </cell>
          <cell r="Q3">
            <v>11846.95</v>
          </cell>
          <cell r="R3" t="str">
            <v>-</v>
          </cell>
          <cell r="S3">
            <v>13506.7</v>
          </cell>
          <cell r="T3" t="str">
            <v>-</v>
          </cell>
          <cell r="U3">
            <v>15265.2</v>
          </cell>
          <cell r="V3" t="str">
            <v>-</v>
          </cell>
          <cell r="W3">
            <v>16902.7</v>
          </cell>
          <cell r="X3" t="str">
            <v>-</v>
          </cell>
          <cell r="Y3">
            <v>18568.7</v>
          </cell>
          <cell r="Z3" t="str">
            <v>N/A</v>
          </cell>
          <cell r="AA3">
            <v>18568.7</v>
          </cell>
        </row>
        <row r="4">
          <cell r="A4" t="str">
            <v>A0200000</v>
          </cell>
          <cell r="B4" t="str">
            <v>Corporate OPEX Budget Control</v>
          </cell>
          <cell r="C4" t="str">
            <v>4,840.35-4,939.13</v>
          </cell>
          <cell r="D4" t="str">
            <v>-</v>
          </cell>
          <cell r="F4" t="str">
            <v>-</v>
          </cell>
          <cell r="H4" t="str">
            <v>-</v>
          </cell>
          <cell r="J4" t="str">
            <v>-</v>
          </cell>
          <cell r="L4" t="str">
            <v>-</v>
          </cell>
          <cell r="N4">
            <v>2605.2399999999998</v>
          </cell>
          <cell r="O4">
            <v>2605.2399999999998</v>
          </cell>
          <cell r="P4" t="str">
            <v>-</v>
          </cell>
          <cell r="Q4">
            <v>3059.95</v>
          </cell>
          <cell r="R4" t="str">
            <v>-</v>
          </cell>
          <cell r="S4">
            <v>3530.43</v>
          </cell>
          <cell r="T4" t="str">
            <v>-</v>
          </cell>
          <cell r="U4">
            <v>3990.82</v>
          </cell>
          <cell r="V4" t="str">
            <v>-</v>
          </cell>
          <cell r="W4">
            <v>4527.7700000000004</v>
          </cell>
          <cell r="X4" t="str">
            <v>-</v>
          </cell>
          <cell r="Y4">
            <v>4959.5600000000004</v>
          </cell>
          <cell r="Z4" t="str">
            <v>N/A</v>
          </cell>
          <cell r="AA4">
            <v>4959.5600000000004</v>
          </cell>
        </row>
        <row r="5">
          <cell r="A5" t="str">
            <v>A0200001</v>
          </cell>
          <cell r="B5" t="str">
            <v>Department OPEX Budget Control (SAN)</v>
          </cell>
          <cell r="C5" t="str">
            <v>Within budget to 2% under budget</v>
          </cell>
          <cell r="D5">
            <v>1.069</v>
          </cell>
          <cell r="E5">
            <v>1.069</v>
          </cell>
          <cell r="F5">
            <v>0.91930000000000001</v>
          </cell>
          <cell r="G5">
            <v>0.99309999999999998</v>
          </cell>
          <cell r="H5">
            <v>0.87919999999999998</v>
          </cell>
          <cell r="I5">
            <v>0.95240000000000002</v>
          </cell>
          <cell r="J5">
            <v>1.0603</v>
          </cell>
          <cell r="K5">
            <v>0.97940000000000005</v>
          </cell>
          <cell r="L5">
            <v>0.9335</v>
          </cell>
          <cell r="M5">
            <v>0.96989999999999998</v>
          </cell>
          <cell r="N5">
            <v>0.83120000000000005</v>
          </cell>
          <cell r="O5">
            <v>0.93789999999999996</v>
          </cell>
          <cell r="P5">
            <v>0.87919999999999998</v>
          </cell>
          <cell r="Q5">
            <v>0.92900000000000005</v>
          </cell>
          <cell r="R5">
            <v>0.9647</v>
          </cell>
          <cell r="S5">
            <v>0.93310000000000004</v>
          </cell>
          <cell r="T5">
            <v>0.86047582949938028</v>
          </cell>
          <cell r="U5">
            <v>0.9249575662414643</v>
          </cell>
          <cell r="V5">
            <v>0.90513337506387326</v>
          </cell>
          <cell r="W5">
            <v>0.92300217804285234</v>
          </cell>
          <cell r="X5">
            <v>0.70925275471520688</v>
          </cell>
          <cell r="Y5">
            <v>0.89665709120461135</v>
          </cell>
          <cell r="AA5">
            <v>0.89665709120461135</v>
          </cell>
        </row>
        <row r="6">
          <cell r="A6" t="str">
            <v>A0210002</v>
          </cell>
          <cell r="B6" t="str">
            <v>Department OPEX Budget Control (CNO)</v>
          </cell>
          <cell r="C6" t="str">
            <v>Within budget to 2% under budget</v>
          </cell>
          <cell r="D6">
            <v>0.97470000000000001</v>
          </cell>
          <cell r="E6">
            <v>0.97470000000000001</v>
          </cell>
          <cell r="F6">
            <v>1.0580000000000001</v>
          </cell>
          <cell r="G6">
            <v>1.0163</v>
          </cell>
          <cell r="H6">
            <v>0.90480000000000005</v>
          </cell>
          <cell r="I6">
            <v>0.97650000000000003</v>
          </cell>
          <cell r="J6">
            <v>1.1243000000000001</v>
          </cell>
          <cell r="K6">
            <v>1.0128999999999999</v>
          </cell>
          <cell r="L6">
            <v>0.99709999999999999</v>
          </cell>
          <cell r="M6">
            <v>0.9748</v>
          </cell>
          <cell r="N6">
            <v>1.0034000000000001</v>
          </cell>
          <cell r="O6">
            <v>0.97970000000000002</v>
          </cell>
          <cell r="P6">
            <v>0.96430000000000005</v>
          </cell>
          <cell r="Q6">
            <v>0.97750000000000004</v>
          </cell>
          <cell r="R6">
            <v>0.8427</v>
          </cell>
          <cell r="S6">
            <v>0.9768</v>
          </cell>
          <cell r="T6">
            <v>0.97645479867867335</v>
          </cell>
          <cell r="U6">
            <v>0.97673710998562124</v>
          </cell>
          <cell r="V6">
            <v>0.93299475996631731</v>
          </cell>
          <cell r="W6">
            <v>0.97223601497339074</v>
          </cell>
          <cell r="X6">
            <v>0.96528329211142927</v>
          </cell>
          <cell r="Y6">
            <v>0.97154471511843288</v>
          </cell>
          <cell r="AA6">
            <v>0.97154471511843288</v>
          </cell>
        </row>
        <row r="7">
          <cell r="A7" t="str">
            <v>A0220002</v>
          </cell>
          <cell r="B7" t="str">
            <v>Department OPEX Budget Control (NWC)</v>
          </cell>
          <cell r="C7" t="str">
            <v>Within budget to 2% under budget</v>
          </cell>
          <cell r="D7">
            <v>1.1860999999999999</v>
          </cell>
          <cell r="E7">
            <v>1.1860999999999999</v>
          </cell>
          <cell r="F7">
            <v>0.64400000000000002</v>
          </cell>
          <cell r="G7">
            <v>0.86809999999999998</v>
          </cell>
          <cell r="H7">
            <v>0.623</v>
          </cell>
          <cell r="I7">
            <v>0.75290000000000001</v>
          </cell>
          <cell r="J7">
            <v>1.1577999999999999</v>
          </cell>
          <cell r="K7">
            <v>0.85799999999999998</v>
          </cell>
          <cell r="L7">
            <v>0.5484</v>
          </cell>
          <cell r="M7">
            <v>0.78010000000000002</v>
          </cell>
          <cell r="N7">
            <v>0.88139999999999996</v>
          </cell>
          <cell r="O7">
            <v>0.80610000000000004</v>
          </cell>
          <cell r="P7">
            <v>0.45319999999999999</v>
          </cell>
          <cell r="Q7">
            <v>0.7288</v>
          </cell>
          <cell r="R7">
            <v>1.1042000000000001</v>
          </cell>
          <cell r="S7">
            <v>0.77900000000000003</v>
          </cell>
          <cell r="T7">
            <v>0.74260067957186815</v>
          </cell>
          <cell r="U7">
            <v>0.77428712686317303</v>
          </cell>
          <cell r="V7">
            <v>0.99127262994721232</v>
          </cell>
          <cell r="W7">
            <v>0.79606892961914455</v>
          </cell>
          <cell r="X7">
            <v>1.2781448141599148</v>
          </cell>
          <cell r="Y7">
            <v>0.8378774463041696</v>
          </cell>
          <cell r="AA7">
            <v>0.8378774463041696</v>
          </cell>
        </row>
        <row r="8">
          <cell r="A8" t="str">
            <v>A0220104</v>
          </cell>
          <cell r="B8" t="str">
            <v>Department OPEX Budget Control (NWC-CC)</v>
          </cell>
          <cell r="C8" t="str">
            <v>Within budget to 2% under budget</v>
          </cell>
          <cell r="D8">
            <v>0.92449999999999999</v>
          </cell>
          <cell r="E8">
            <v>0.92449999999999999</v>
          </cell>
          <cell r="F8">
            <v>0.83630000000000004</v>
          </cell>
          <cell r="G8">
            <v>0.88039999999999996</v>
          </cell>
          <cell r="H8">
            <v>0.85</v>
          </cell>
          <cell r="I8">
            <v>0.87019999999999997</v>
          </cell>
          <cell r="J8">
            <v>0.89570000000000005</v>
          </cell>
          <cell r="K8">
            <v>0.87660000000000005</v>
          </cell>
          <cell r="L8">
            <v>0.58499999999999996</v>
          </cell>
          <cell r="M8">
            <v>0.81789999999999996</v>
          </cell>
          <cell r="N8">
            <v>1.2230000000000001</v>
          </cell>
          <cell r="O8">
            <v>0.88590000000000002</v>
          </cell>
          <cell r="P8">
            <v>0.92720000000000002</v>
          </cell>
          <cell r="Q8">
            <v>0.89180000000000004</v>
          </cell>
          <cell r="R8">
            <v>0.93859999999999999</v>
          </cell>
          <cell r="S8">
            <v>0.89770000000000005</v>
          </cell>
          <cell r="T8">
            <v>1.1432528756988667</v>
          </cell>
          <cell r="U8">
            <v>0.92504915010300348</v>
          </cell>
          <cell r="V8">
            <v>0.95662300837159076</v>
          </cell>
          <cell r="W8">
            <v>0.92821234156646071</v>
          </cell>
          <cell r="X8">
            <v>0.97029233427051931</v>
          </cell>
          <cell r="Y8">
            <v>0.9320356526208553</v>
          </cell>
          <cell r="AA8">
            <v>0.9320356526208553</v>
          </cell>
        </row>
        <row r="9">
          <cell r="A9" t="str">
            <v>A0220204</v>
          </cell>
          <cell r="B9" t="str">
            <v>Department OPEX Budget Control (NWC-ISP)</v>
          </cell>
          <cell r="C9" t="str">
            <v>Within budget to 2% under budget</v>
          </cell>
          <cell r="D9">
            <v>0.64490000000000003</v>
          </cell>
          <cell r="E9">
            <v>0.64490000000000003</v>
          </cell>
          <cell r="F9">
            <v>0.71209999999999996</v>
          </cell>
          <cell r="G9">
            <v>0.67849999999999999</v>
          </cell>
          <cell r="H9">
            <v>0.70850000000000002</v>
          </cell>
          <cell r="I9">
            <v>0.68859999999999999</v>
          </cell>
          <cell r="J9">
            <v>0.77110000000000001</v>
          </cell>
          <cell r="K9">
            <v>0.70930000000000004</v>
          </cell>
          <cell r="L9">
            <v>0.7429</v>
          </cell>
          <cell r="M9">
            <v>0.71599999999999997</v>
          </cell>
          <cell r="N9">
            <v>0.70479999999999998</v>
          </cell>
          <cell r="O9">
            <v>0.71409999999999996</v>
          </cell>
          <cell r="P9">
            <v>0.90269999999999995</v>
          </cell>
          <cell r="Q9">
            <v>0.74109999999999998</v>
          </cell>
          <cell r="R9">
            <v>0.92630000000000001</v>
          </cell>
          <cell r="S9">
            <v>0.76429999999999998</v>
          </cell>
          <cell r="T9">
            <v>0.89465240641711219</v>
          </cell>
          <cell r="U9">
            <v>0.78091079562192656</v>
          </cell>
          <cell r="V9">
            <v>0.90497939177899078</v>
          </cell>
          <cell r="W9">
            <v>0.79490446500149536</v>
          </cell>
          <cell r="X9">
            <v>1.2250981407186921</v>
          </cell>
          <cell r="Y9">
            <v>0.83979643399354231</v>
          </cell>
          <cell r="AA9">
            <v>0.83979643399354231</v>
          </cell>
        </row>
        <row r="10">
          <cell r="A10" t="str">
            <v>A0221003</v>
          </cell>
          <cell r="B10" t="str">
            <v>Department OPEX Budget Control (NWC-R1)</v>
          </cell>
          <cell r="C10" t="str">
            <v>Within budget to 2% under budget</v>
          </cell>
          <cell r="D10">
            <v>0.69279999999999997</v>
          </cell>
          <cell r="E10">
            <v>0.69279999999999997</v>
          </cell>
          <cell r="F10">
            <v>0.58360000000000001</v>
          </cell>
          <cell r="G10">
            <v>0.63349999999999995</v>
          </cell>
          <cell r="H10">
            <v>0.42409999999999998</v>
          </cell>
          <cell r="I10">
            <v>0.93300000000000005</v>
          </cell>
          <cell r="J10">
            <v>0.70199999999999996</v>
          </cell>
          <cell r="K10">
            <v>0.87019999999999997</v>
          </cell>
          <cell r="L10">
            <v>0.62460000000000004</v>
          </cell>
          <cell r="M10">
            <v>0.80740000000000001</v>
          </cell>
          <cell r="N10">
            <v>2.0165999999999999</v>
          </cell>
          <cell r="O10">
            <v>1.0736000000000001</v>
          </cell>
          <cell r="P10">
            <v>0.45600000000000002</v>
          </cell>
          <cell r="Q10">
            <v>0.96660000000000001</v>
          </cell>
          <cell r="R10">
            <v>1.073</v>
          </cell>
          <cell r="S10">
            <v>0.98229999999999995</v>
          </cell>
          <cell r="T10">
            <v>0.61470543190621685</v>
          </cell>
          <cell r="U10">
            <v>0.93602215094572605</v>
          </cell>
          <cell r="V10">
            <v>0.76107419503180707</v>
          </cell>
          <cell r="W10">
            <v>0.91643535679673094</v>
          </cell>
          <cell r="X10">
            <v>0.53834899772016476</v>
          </cell>
          <cell r="Y10">
            <v>0.87993728653838399</v>
          </cell>
          <cell r="AA10">
            <v>0.87993728653838399</v>
          </cell>
        </row>
        <row r="11">
          <cell r="A11" t="str">
            <v>A0222003</v>
          </cell>
          <cell r="B11" t="str">
            <v>Department OPEX Budget Control (NWC-R2)</v>
          </cell>
          <cell r="C11" t="str">
            <v>Within budget to 2% under budget</v>
          </cell>
          <cell r="D11">
            <v>0.60760000000000003</v>
          </cell>
          <cell r="E11">
            <v>0.60760000000000003</v>
          </cell>
          <cell r="F11">
            <v>0.47870000000000001</v>
          </cell>
          <cell r="G11">
            <v>0.53369999999999995</v>
          </cell>
          <cell r="H11">
            <v>0.78559999999999997</v>
          </cell>
          <cell r="I11">
            <v>0.93920000000000003</v>
          </cell>
          <cell r="J11">
            <v>1.4525999999999999</v>
          </cell>
          <cell r="K11">
            <v>1.0828</v>
          </cell>
          <cell r="L11" t="str">
            <v>-6.21%</v>
          </cell>
          <cell r="M11">
            <v>0.76119999999999999</v>
          </cell>
          <cell r="N11">
            <v>0.83399999999999996</v>
          </cell>
          <cell r="O11">
            <v>0.77890000000000004</v>
          </cell>
          <cell r="P11">
            <v>0.69750000000000001</v>
          </cell>
          <cell r="Q11">
            <v>0.76380000000000003</v>
          </cell>
          <cell r="R11">
            <v>1.0642</v>
          </cell>
          <cell r="S11">
            <v>0.81079999999999997</v>
          </cell>
          <cell r="T11">
            <v>0.82686549116773822</v>
          </cell>
          <cell r="U11">
            <v>0.8128895589268641</v>
          </cell>
          <cell r="V11">
            <v>0.82206047351053491</v>
          </cell>
          <cell r="W11">
            <v>0.81393268082326209</v>
          </cell>
          <cell r="X11">
            <v>1.3367497595784188</v>
          </cell>
          <cell r="Y11">
            <v>0.86399615205323843</v>
          </cell>
          <cell r="AA11">
            <v>0.86399615205323843</v>
          </cell>
        </row>
        <row r="12">
          <cell r="A12" t="str">
            <v>A0223003</v>
          </cell>
          <cell r="B12" t="str">
            <v>Department OPEX Budget Control (NWC-R3)</v>
          </cell>
          <cell r="C12" t="str">
            <v>Within budget to 2% under budget</v>
          </cell>
          <cell r="D12">
            <v>0.67079999999999995</v>
          </cell>
          <cell r="E12">
            <v>0.67079999999999995</v>
          </cell>
          <cell r="F12">
            <v>0.56640000000000001</v>
          </cell>
          <cell r="G12">
            <v>0.61319999999999997</v>
          </cell>
          <cell r="H12">
            <v>1.0749</v>
          </cell>
          <cell r="I12">
            <v>0.91220000000000001</v>
          </cell>
          <cell r="J12">
            <v>0.96640000000000004</v>
          </cell>
          <cell r="K12">
            <v>0.92679999999999996</v>
          </cell>
          <cell r="L12">
            <v>0.58420000000000005</v>
          </cell>
          <cell r="M12">
            <v>0.83840000000000003</v>
          </cell>
          <cell r="N12">
            <v>0.87770000000000004</v>
          </cell>
          <cell r="O12">
            <v>0.84719999999999995</v>
          </cell>
          <cell r="P12">
            <v>0.83879999999999999</v>
          </cell>
          <cell r="Q12">
            <v>0.84570000000000001</v>
          </cell>
          <cell r="R12">
            <v>1.0270999999999999</v>
          </cell>
          <cell r="S12">
            <v>0.87270000000000003</v>
          </cell>
          <cell r="T12">
            <v>0.66316901904902503</v>
          </cell>
          <cell r="U12">
            <v>0.84686814581669245</v>
          </cell>
          <cell r="V12">
            <v>2.0037365017110078</v>
          </cell>
          <cell r="W12">
            <v>0.97393301945318023</v>
          </cell>
          <cell r="X12">
            <v>1.7143952709397399</v>
          </cell>
          <cell r="Y12">
            <v>1.043394907262075</v>
          </cell>
          <cell r="AA12">
            <v>1.043394907262075</v>
          </cell>
        </row>
        <row r="13">
          <cell r="A13" t="str">
            <v>A0224003</v>
          </cell>
          <cell r="B13" t="str">
            <v>Department OPEX Budget Control (NWC-R4)</v>
          </cell>
          <cell r="C13" t="str">
            <v>Within budget to 2% under budget</v>
          </cell>
          <cell r="D13">
            <v>0.69669999999999999</v>
          </cell>
          <cell r="E13">
            <v>0.69669999999999999</v>
          </cell>
          <cell r="F13">
            <v>0.55149999999999999</v>
          </cell>
          <cell r="G13">
            <v>0.61650000000000005</v>
          </cell>
          <cell r="H13">
            <v>0.3906</v>
          </cell>
          <cell r="I13">
            <v>0.68149999999999999</v>
          </cell>
          <cell r="J13">
            <v>0.76539999999999997</v>
          </cell>
          <cell r="K13">
            <v>0.69869999999999999</v>
          </cell>
          <cell r="L13">
            <v>0.56069999999999998</v>
          </cell>
          <cell r="M13">
            <v>0.66949999999999998</v>
          </cell>
          <cell r="N13">
            <v>1.0322</v>
          </cell>
          <cell r="O13">
            <v>0.73899999999999999</v>
          </cell>
          <cell r="P13">
            <v>0.16619999999999999</v>
          </cell>
          <cell r="Q13">
            <v>0.51649999999999996</v>
          </cell>
          <cell r="R13">
            <v>0.90780000000000005</v>
          </cell>
          <cell r="S13">
            <v>0.55549999999999999</v>
          </cell>
          <cell r="T13">
            <v>0.6131762287354714</v>
          </cell>
          <cell r="U13">
            <v>0.56051749495795122</v>
          </cell>
          <cell r="V13">
            <v>0.74394492639926546</v>
          </cell>
          <cell r="W13">
            <v>0.57518379963841859</v>
          </cell>
          <cell r="X13">
            <v>0.79403582167561437</v>
          </cell>
          <cell r="Y13">
            <v>0.59052015127302848</v>
          </cell>
          <cell r="AA13">
            <v>0.59052015127302848</v>
          </cell>
        </row>
        <row r="14">
          <cell r="A14" t="str">
            <v>A0225003</v>
          </cell>
          <cell r="B14" t="str">
            <v>Department OPEX Budget Control (NWC-R5)</v>
          </cell>
          <cell r="C14" t="str">
            <v>Within budget to 2% under budget</v>
          </cell>
          <cell r="D14">
            <v>0.57650000000000001</v>
          </cell>
          <cell r="E14">
            <v>0.57650000000000001</v>
          </cell>
          <cell r="F14">
            <v>0.44850000000000001</v>
          </cell>
          <cell r="G14">
            <v>0.50390000000000001</v>
          </cell>
          <cell r="H14">
            <v>0.52890000000000004</v>
          </cell>
          <cell r="I14">
            <v>0.42370000000000002</v>
          </cell>
          <cell r="J14">
            <v>1.8304</v>
          </cell>
          <cell r="K14">
            <v>0.81469999999999998</v>
          </cell>
          <cell r="L14">
            <v>1.0455000000000001</v>
          </cell>
          <cell r="M14">
            <v>0.87849999999999995</v>
          </cell>
          <cell r="N14">
            <v>1.1571</v>
          </cell>
          <cell r="O14">
            <v>0.94510000000000005</v>
          </cell>
          <cell r="P14">
            <v>0.4264</v>
          </cell>
          <cell r="Q14">
            <v>0.85</v>
          </cell>
          <cell r="R14">
            <v>1.512</v>
          </cell>
          <cell r="S14">
            <v>0.9526</v>
          </cell>
          <cell r="T14">
            <v>1.4709257098469966</v>
          </cell>
          <cell r="U14">
            <v>1.0185303140398387</v>
          </cell>
          <cell r="V14">
            <v>0.83733092877536197</v>
          </cell>
          <cell r="W14">
            <v>0.99808380170831679</v>
          </cell>
          <cell r="X14">
            <v>1.8808856503670408</v>
          </cell>
          <cell r="Y14">
            <v>1.0821108147174452</v>
          </cell>
          <cell r="AA14">
            <v>1.0821108147174452</v>
          </cell>
        </row>
        <row r="15">
          <cell r="A15" t="str">
            <v>A0231003</v>
          </cell>
          <cell r="B15" t="str">
            <v>Department OPEX Budget Control (Region 1)</v>
          </cell>
          <cell r="C15" t="str">
            <v>Within budget to 2% under budget</v>
          </cell>
          <cell r="D15">
            <v>1.1134999999999999</v>
          </cell>
          <cell r="E15">
            <v>1.1134999999999999</v>
          </cell>
          <cell r="F15">
            <v>1.0848</v>
          </cell>
          <cell r="G15">
            <v>1.0991</v>
          </cell>
          <cell r="H15">
            <v>1.1413</v>
          </cell>
          <cell r="I15">
            <v>1.113</v>
          </cell>
          <cell r="J15">
            <v>0.97309999999999997</v>
          </cell>
          <cell r="K15">
            <v>0.98799999999999999</v>
          </cell>
          <cell r="L15">
            <v>1.0434000000000001</v>
          </cell>
          <cell r="M15">
            <v>1.0129999999999999</v>
          </cell>
          <cell r="N15">
            <v>0.88460000000000005</v>
          </cell>
          <cell r="O15">
            <v>0.92979999999999996</v>
          </cell>
          <cell r="P15">
            <v>1.0086999999999999</v>
          </cell>
          <cell r="Q15">
            <v>0.98899999999999999</v>
          </cell>
          <cell r="R15">
            <v>0.99650000000000005</v>
          </cell>
          <cell r="S15">
            <v>0.9899</v>
          </cell>
          <cell r="T15">
            <v>0.92211149300319162</v>
          </cell>
          <cell r="U15">
            <v>0.98233973970262012</v>
          </cell>
          <cell r="V15">
            <v>0.86166197251473176</v>
          </cell>
          <cell r="W15">
            <v>0.97022040634700013</v>
          </cell>
          <cell r="X15">
            <v>0.78321997135613819</v>
          </cell>
          <cell r="Y15">
            <v>0.94772664095996961</v>
          </cell>
          <cell r="AA15">
            <v>0.94772664095996961</v>
          </cell>
        </row>
        <row r="16">
          <cell r="A16" t="str">
            <v>A0231104</v>
          </cell>
          <cell r="B16" t="str">
            <v>Department OPEX Budget Control (ASD)</v>
          </cell>
          <cell r="C16" t="str">
            <v>Within budget to 2% under budget</v>
          </cell>
          <cell r="D16">
            <v>1.3937999999999999</v>
          </cell>
          <cell r="E16">
            <v>1.3937999999999999</v>
          </cell>
          <cell r="F16">
            <v>1.2299</v>
          </cell>
          <cell r="G16">
            <v>1.3113999999999999</v>
          </cell>
          <cell r="H16">
            <v>1.2434000000000001</v>
          </cell>
          <cell r="I16">
            <v>1.2889999999999999</v>
          </cell>
          <cell r="J16">
            <v>1.0952</v>
          </cell>
          <cell r="K16">
            <v>1.0266</v>
          </cell>
          <cell r="L16">
            <v>1.0873999999999999</v>
          </cell>
          <cell r="M16">
            <v>1.0386</v>
          </cell>
          <cell r="N16">
            <v>0.79049999999999998</v>
          </cell>
          <cell r="O16">
            <v>0.92969999999999997</v>
          </cell>
          <cell r="P16">
            <v>1.0321</v>
          </cell>
          <cell r="Q16">
            <v>0.98909999999999998</v>
          </cell>
          <cell r="R16">
            <v>1.1011</v>
          </cell>
          <cell r="S16">
            <v>1.0024</v>
          </cell>
          <cell r="T16">
            <v>0.87933496666501099</v>
          </cell>
          <cell r="U16">
            <v>0.98834660418781362</v>
          </cell>
          <cell r="V16">
            <v>0.89108268920762213</v>
          </cell>
          <cell r="W16">
            <v>0.97814601186748107</v>
          </cell>
          <cell r="X16">
            <v>0.79237496003872543</v>
          </cell>
          <cell r="Y16">
            <v>0.95831934818694864</v>
          </cell>
          <cell r="AA16">
            <v>0.95831934818694864</v>
          </cell>
        </row>
        <row r="17">
          <cell r="A17" t="str">
            <v>A0231204</v>
          </cell>
          <cell r="B17" t="str">
            <v>Department OPEX Budget Control (KKM)</v>
          </cell>
          <cell r="C17" t="str">
            <v>Within budget to 2% under budget</v>
          </cell>
          <cell r="D17">
            <v>1.2174</v>
          </cell>
          <cell r="E17">
            <v>1.2174</v>
          </cell>
          <cell r="F17">
            <v>1.1995</v>
          </cell>
          <cell r="G17">
            <v>1.2082999999999999</v>
          </cell>
          <cell r="H17">
            <v>1.4632000000000001</v>
          </cell>
          <cell r="I17">
            <v>1.2925</v>
          </cell>
          <cell r="J17">
            <v>1.0351999999999999</v>
          </cell>
          <cell r="K17">
            <v>0.94840000000000002</v>
          </cell>
          <cell r="L17">
            <v>0.93340000000000001</v>
          </cell>
          <cell r="M17">
            <v>0.94550000000000001</v>
          </cell>
          <cell r="N17">
            <v>0.77239999999999998</v>
          </cell>
          <cell r="O17">
            <v>0.89329999999999998</v>
          </cell>
          <cell r="P17">
            <v>0.81469999999999998</v>
          </cell>
          <cell r="Q17">
            <v>0.89749999999999996</v>
          </cell>
          <cell r="R17">
            <v>0.95620000000000005</v>
          </cell>
          <cell r="S17">
            <v>0.90480000000000005</v>
          </cell>
          <cell r="T17">
            <v>0.85332874661706515</v>
          </cell>
          <cell r="U17">
            <v>0.8989359650550045</v>
          </cell>
          <cell r="V17">
            <v>0.88143985149640702</v>
          </cell>
          <cell r="W17">
            <v>0.89713866214461335</v>
          </cell>
          <cell r="X17">
            <v>0.76190962435992482</v>
          </cell>
          <cell r="Y17">
            <v>0.88281180628425271</v>
          </cell>
          <cell r="AA17">
            <v>0.88281180628425271</v>
          </cell>
        </row>
        <row r="18">
          <cell r="A18" t="str">
            <v>A0231304</v>
          </cell>
          <cell r="B18" t="str">
            <v>Department OPEX Budget Control (PNC)</v>
          </cell>
          <cell r="C18" t="str">
            <v>Within budget to 2% under budget</v>
          </cell>
          <cell r="D18">
            <v>1.018</v>
          </cell>
          <cell r="E18">
            <v>1.018</v>
          </cell>
          <cell r="F18">
            <v>0.97789999999999999</v>
          </cell>
          <cell r="G18">
            <v>0.99790000000000001</v>
          </cell>
          <cell r="H18">
            <v>1.0711999999999999</v>
          </cell>
          <cell r="I18">
            <v>1.0224</v>
          </cell>
          <cell r="J18">
            <v>1</v>
          </cell>
          <cell r="K18">
            <v>1.0167999999999999</v>
          </cell>
          <cell r="L18">
            <v>0.98880000000000001</v>
          </cell>
          <cell r="M18">
            <v>1.0112000000000001</v>
          </cell>
          <cell r="N18">
            <v>1.0563</v>
          </cell>
          <cell r="O18">
            <v>0.97950000000000004</v>
          </cell>
          <cell r="P18">
            <v>1.0148999999999999</v>
          </cell>
          <cell r="Q18">
            <v>1.0198</v>
          </cell>
          <cell r="R18">
            <v>1.0115000000000001</v>
          </cell>
          <cell r="S18">
            <v>1.0186999999999999</v>
          </cell>
          <cell r="T18">
            <v>1.0109377229515515</v>
          </cell>
          <cell r="U18">
            <v>1.0178329557502939</v>
          </cell>
          <cell r="V18">
            <v>0.82945424359066944</v>
          </cell>
          <cell r="W18">
            <v>0.9987286753636373</v>
          </cell>
          <cell r="X18">
            <v>0.82979138861012125</v>
          </cell>
          <cell r="Y18">
            <v>0.98074139528345172</v>
          </cell>
          <cell r="AA18">
            <v>0.98074139528345172</v>
          </cell>
        </row>
        <row r="19">
          <cell r="A19" t="str">
            <v>A0231404</v>
          </cell>
          <cell r="B19" t="str">
            <v>Department OPEX Budget Control (PYT)</v>
          </cell>
          <cell r="C19" t="str">
            <v>Within budget to 2% under budget</v>
          </cell>
          <cell r="D19">
            <v>1.2126999999999999</v>
          </cell>
          <cell r="E19">
            <v>1.2126999999999999</v>
          </cell>
          <cell r="F19">
            <v>1.3267</v>
          </cell>
          <cell r="G19">
            <v>1.27</v>
          </cell>
          <cell r="H19">
            <v>1.1262000000000001</v>
          </cell>
          <cell r="I19">
            <v>1.2226999999999999</v>
          </cell>
          <cell r="J19">
            <v>1.1308</v>
          </cell>
          <cell r="K19">
            <v>1.0466</v>
          </cell>
          <cell r="L19">
            <v>1.0446</v>
          </cell>
          <cell r="M19">
            <v>1.0462</v>
          </cell>
          <cell r="N19">
            <v>1.0733999999999999</v>
          </cell>
          <cell r="O19">
            <v>0.99509999999999998</v>
          </cell>
          <cell r="P19">
            <v>1.0369999999999999</v>
          </cell>
          <cell r="Q19">
            <v>1.0492999999999999</v>
          </cell>
          <cell r="R19">
            <v>1.0178</v>
          </cell>
          <cell r="S19">
            <v>1.0454000000000001</v>
          </cell>
          <cell r="T19">
            <v>0.86848289721202598</v>
          </cell>
          <cell r="U19">
            <v>1.0252710220125907</v>
          </cell>
          <cell r="V19">
            <v>0.91931655262948531</v>
          </cell>
          <cell r="W19">
            <v>1.0144710976172751</v>
          </cell>
          <cell r="X19">
            <v>0.7939765153628795</v>
          </cell>
          <cell r="Y19">
            <v>0.99122506129292531</v>
          </cell>
          <cell r="AA19">
            <v>0.99122506129292531</v>
          </cell>
        </row>
        <row r="20">
          <cell r="A20" t="str">
            <v>A0231504</v>
          </cell>
          <cell r="B20" t="str">
            <v>Department OPEX Budget Control (SKW)</v>
          </cell>
          <cell r="C20" t="str">
            <v>Within budget to 2% under budget</v>
          </cell>
          <cell r="D20" t="str">
            <v>-</v>
          </cell>
          <cell r="F20" t="str">
            <v>-</v>
          </cell>
          <cell r="H20" t="str">
            <v>-</v>
          </cell>
          <cell r="J20" t="str">
            <v>-</v>
          </cell>
          <cell r="L20" t="str">
            <v>-</v>
          </cell>
          <cell r="N20" t="str">
            <v>-</v>
          </cell>
          <cell r="P20" t="str">
            <v>-</v>
          </cell>
          <cell r="R20">
            <v>0.86670000000000003</v>
          </cell>
          <cell r="S20">
            <v>0.99539999999999995</v>
          </cell>
          <cell r="T20">
            <v>0.97966341944617896</v>
          </cell>
          <cell r="U20">
            <v>0.99360828217227559</v>
          </cell>
          <cell r="V20">
            <v>0.77869209229630909</v>
          </cell>
          <cell r="W20">
            <v>0.9710626613337372</v>
          </cell>
          <cell r="X20">
            <v>0.87329875237021048</v>
          </cell>
          <cell r="Y20">
            <v>0.96100594330428024</v>
          </cell>
          <cell r="AA20">
            <v>0.96100594330428024</v>
          </cell>
        </row>
        <row r="21">
          <cell r="A21" t="str">
            <v>A0231604</v>
          </cell>
          <cell r="B21" t="str">
            <v>Department OPEX Budget Control (SRW)</v>
          </cell>
          <cell r="C21" t="str">
            <v>Within budget to 2% under budget</v>
          </cell>
          <cell r="D21" t="str">
            <v>-</v>
          </cell>
          <cell r="F21" t="str">
            <v>-</v>
          </cell>
          <cell r="H21" t="str">
            <v>-</v>
          </cell>
          <cell r="J21" t="str">
            <v>-</v>
          </cell>
          <cell r="L21" t="str">
            <v>-</v>
          </cell>
          <cell r="N21" t="str">
            <v>-</v>
          </cell>
          <cell r="P21" t="str">
            <v>-</v>
          </cell>
          <cell r="R21">
            <v>0.96879999999999999</v>
          </cell>
          <cell r="S21">
            <v>0.9234</v>
          </cell>
          <cell r="T21">
            <v>0.83810603440551268</v>
          </cell>
          <cell r="U21">
            <v>0.91511733624473623</v>
          </cell>
          <cell r="V21">
            <v>0.67937887947151954</v>
          </cell>
          <cell r="W21">
            <v>0.89412305680138426</v>
          </cell>
          <cell r="X21">
            <v>0.77056128407581603</v>
          </cell>
          <cell r="Y21">
            <v>0.88268928564067894</v>
          </cell>
          <cell r="AA21">
            <v>0.88268928564067894</v>
          </cell>
        </row>
        <row r="22">
          <cell r="A22" t="str">
            <v>A0231704</v>
          </cell>
          <cell r="B22" t="str">
            <v>Department OPEX Budget Control (STD)</v>
          </cell>
          <cell r="C22" t="str">
            <v>Within budget to 2% under budget</v>
          </cell>
          <cell r="D22" t="str">
            <v>130.32%</v>
          </cell>
          <cell r="E22" t="str">
            <v>101.80%</v>
          </cell>
          <cell r="F22" t="str">
            <v>97.87%</v>
          </cell>
          <cell r="G22" t="str">
            <v>113.98%</v>
          </cell>
          <cell r="H22" t="str">
            <v>133.41%</v>
          </cell>
          <cell r="I22" t="str">
            <v>120.35%</v>
          </cell>
          <cell r="J22" t="str">
            <v>89.60%</v>
          </cell>
          <cell r="K22" t="str">
            <v>98.25%</v>
          </cell>
          <cell r="L22" t="str">
            <v>103.42%</v>
          </cell>
          <cell r="M22" t="str">
            <v>99.28%</v>
          </cell>
          <cell r="N22" t="str">
            <v>88.69%</v>
          </cell>
          <cell r="O22" t="str">
            <v>91.60%</v>
          </cell>
          <cell r="P22" t="str">
            <v>91.95%</v>
          </cell>
          <cell r="Q22" t="str">
            <v>96.47%</v>
          </cell>
          <cell r="R22">
            <v>0.98919999999999997</v>
          </cell>
          <cell r="S22">
            <v>1.1021000000000001</v>
          </cell>
          <cell r="T22">
            <v>0.84634555279036761</v>
          </cell>
          <cell r="U22">
            <v>1.0652056944826813</v>
          </cell>
          <cell r="V22">
            <v>0.80685034459681571</v>
          </cell>
          <cell r="W22">
            <v>1.0325973877919274</v>
          </cell>
          <cell r="X22">
            <v>0.89415884556562752</v>
          </cell>
          <cell r="Y22">
            <v>1.0146507890743117</v>
          </cell>
          <cell r="AA22">
            <v>1.0146507890743117</v>
          </cell>
        </row>
        <row r="23">
          <cell r="A23" t="str">
            <v>A0231904</v>
          </cell>
          <cell r="B23" t="str">
            <v>Department OPEX Budget Control (TDN 1)</v>
          </cell>
          <cell r="C23" t="str">
            <v>Within budget to 2% under budget</v>
          </cell>
          <cell r="D23">
            <v>0.86909999999999998</v>
          </cell>
          <cell r="E23">
            <v>0.86909999999999998</v>
          </cell>
          <cell r="F23">
            <v>0.88360000000000005</v>
          </cell>
          <cell r="G23">
            <v>0.87629999999999997</v>
          </cell>
          <cell r="H23">
            <v>1.034</v>
          </cell>
          <cell r="I23">
            <v>0.92889999999999995</v>
          </cell>
          <cell r="J23">
            <v>1.1188</v>
          </cell>
          <cell r="K23">
            <v>0.97640000000000005</v>
          </cell>
          <cell r="L23">
            <v>1.2142999999999999</v>
          </cell>
          <cell r="M23">
            <v>1.1184000000000001</v>
          </cell>
          <cell r="N23">
            <v>0.58620000000000005</v>
          </cell>
          <cell r="O23">
            <v>0.87990000000000002</v>
          </cell>
          <cell r="P23">
            <v>1.3268</v>
          </cell>
          <cell r="Q23">
            <v>1.0152000000000001</v>
          </cell>
          <cell r="R23">
            <v>1.0750999999999999</v>
          </cell>
          <cell r="S23">
            <v>1.0219</v>
          </cell>
          <cell r="T23">
            <v>1.0751631015055789</v>
          </cell>
          <cell r="U23">
            <v>1.027383537430024</v>
          </cell>
          <cell r="V23">
            <v>1.0929801201348399</v>
          </cell>
          <cell r="W23">
            <v>1.0333547057507917</v>
          </cell>
          <cell r="X23">
            <v>0.68843055979658752</v>
          </cell>
          <cell r="Y23">
            <v>0.96609682183323042</v>
          </cell>
          <cell r="AA23">
            <v>0.96609682183323042</v>
          </cell>
        </row>
        <row r="24">
          <cell r="A24" t="str">
            <v>A0232003</v>
          </cell>
          <cell r="B24" t="str">
            <v>Department OPEX Budget Control (Region 2)</v>
          </cell>
          <cell r="C24" t="str">
            <v>Within budget to 2% under budget</v>
          </cell>
          <cell r="D24">
            <v>1.0168999999999999</v>
          </cell>
          <cell r="E24">
            <v>1.0168999999999999</v>
          </cell>
          <cell r="F24">
            <v>1.1053999999999999</v>
          </cell>
          <cell r="G24">
            <v>1.0613999999999999</v>
          </cell>
          <cell r="H24">
            <v>1.2885</v>
          </cell>
          <cell r="I24">
            <v>1.1372</v>
          </cell>
          <cell r="J24">
            <v>1.1101000000000001</v>
          </cell>
          <cell r="K24">
            <v>1.0373000000000001</v>
          </cell>
          <cell r="L24">
            <v>0.70669999999999999</v>
          </cell>
          <cell r="M24">
            <v>0.98019999999999996</v>
          </cell>
          <cell r="N24">
            <v>0.92220000000000002</v>
          </cell>
          <cell r="O24">
            <v>0.89349999999999996</v>
          </cell>
          <cell r="P24">
            <v>1.0266999999999999</v>
          </cell>
          <cell r="Q24">
            <v>0.97609999999999997</v>
          </cell>
          <cell r="R24">
            <v>0.96909999999999996</v>
          </cell>
          <cell r="S24">
            <v>0.97519999999999996</v>
          </cell>
          <cell r="T24">
            <v>0.89466304266389174</v>
          </cell>
          <cell r="U24">
            <v>0.96612779066134091</v>
          </cell>
          <cell r="V24">
            <v>0.93611238945496478</v>
          </cell>
          <cell r="W24">
            <v>0.96312743433729409</v>
          </cell>
          <cell r="X24">
            <v>0.81191324367169349</v>
          </cell>
          <cell r="Y24">
            <v>0.94469865640546136</v>
          </cell>
          <cell r="AA24">
            <v>0.94469865640546136</v>
          </cell>
        </row>
        <row r="25">
          <cell r="A25" t="str">
            <v>A0232104</v>
          </cell>
          <cell r="B25" t="str">
            <v>Department OPEX Budget Control (BNA)</v>
          </cell>
          <cell r="C25" t="str">
            <v>Within budget to 2% under budget</v>
          </cell>
          <cell r="D25">
            <v>0.96040000000000003</v>
          </cell>
          <cell r="E25">
            <v>0.96040000000000003</v>
          </cell>
          <cell r="F25">
            <v>1.2063999999999999</v>
          </cell>
          <cell r="G25">
            <v>1.0839000000000001</v>
          </cell>
          <cell r="H25">
            <v>1.0998000000000001</v>
          </cell>
          <cell r="I25">
            <v>1.0892999999999999</v>
          </cell>
          <cell r="J25">
            <v>1.2214</v>
          </cell>
          <cell r="K25">
            <v>1.0557000000000001</v>
          </cell>
          <cell r="L25">
            <v>0.66139999999999999</v>
          </cell>
          <cell r="M25">
            <v>0.97799999999999998</v>
          </cell>
          <cell r="N25">
            <v>1.0068999999999999</v>
          </cell>
          <cell r="O25">
            <v>0.92749999999999999</v>
          </cell>
          <cell r="P25">
            <v>1.0906</v>
          </cell>
          <cell r="Q25">
            <v>0.99919999999999998</v>
          </cell>
          <cell r="R25">
            <v>0.97960000000000003</v>
          </cell>
          <cell r="S25">
            <v>0.99650000000000005</v>
          </cell>
          <cell r="T25">
            <v>0.91654024395711664</v>
          </cell>
          <cell r="U25">
            <v>0.987214967577144</v>
          </cell>
          <cell r="V25">
            <v>0.99453346749902338</v>
          </cell>
          <cell r="W25">
            <v>0.98797581365490195</v>
          </cell>
          <cell r="X25">
            <v>0.87190826538707278</v>
          </cell>
          <cell r="Y25">
            <v>0.97567558094173323</v>
          </cell>
          <cell r="AA25">
            <v>0.97567558094173323</v>
          </cell>
        </row>
        <row r="26">
          <cell r="A26" t="str">
            <v>A0232204</v>
          </cell>
          <cell r="B26" t="str">
            <v>Department OPEX Budget Control (BPL)</v>
          </cell>
          <cell r="C26" t="str">
            <v>Within budget to 2% under budget</v>
          </cell>
          <cell r="D26">
            <v>1.2898000000000001</v>
          </cell>
          <cell r="E26">
            <v>1.2898000000000001</v>
          </cell>
          <cell r="F26">
            <v>1.4569000000000001</v>
          </cell>
          <cell r="G26">
            <v>1.3734999999999999</v>
          </cell>
          <cell r="H26">
            <v>2.0966</v>
          </cell>
          <cell r="I26">
            <v>1.6174999999999999</v>
          </cell>
          <cell r="J26">
            <v>1.0064</v>
          </cell>
          <cell r="K26">
            <v>0.99690000000000001</v>
          </cell>
          <cell r="L26">
            <v>1.0076000000000001</v>
          </cell>
          <cell r="M26">
            <v>0.999</v>
          </cell>
          <cell r="N26">
            <v>1.07</v>
          </cell>
          <cell r="O26">
            <v>0.92579999999999996</v>
          </cell>
          <cell r="P26">
            <v>1.0785</v>
          </cell>
          <cell r="Q26">
            <v>1.0223</v>
          </cell>
          <cell r="R26">
            <v>1.0246999999999999</v>
          </cell>
          <cell r="S26">
            <v>1.0226</v>
          </cell>
          <cell r="T26">
            <v>0.82558862632084196</v>
          </cell>
          <cell r="U26">
            <v>1.0009585004001151</v>
          </cell>
          <cell r="V26">
            <v>0.96824524317820115</v>
          </cell>
          <cell r="W26">
            <v>0.99774566957216193</v>
          </cell>
          <cell r="X26">
            <v>1.2575878898579274</v>
          </cell>
          <cell r="Y26">
            <v>1.0260483337034174</v>
          </cell>
          <cell r="AA26">
            <v>1.0260483337034174</v>
          </cell>
        </row>
        <row r="27">
          <cell r="A27" t="str">
            <v>A0232304</v>
          </cell>
          <cell r="B27" t="str">
            <v>Department OPEX Budget Control (HAM)</v>
          </cell>
          <cell r="C27" t="str">
            <v>Within budget to 2% under budget</v>
          </cell>
          <cell r="D27">
            <v>0.98519999999999996</v>
          </cell>
          <cell r="E27">
            <v>0.98519999999999996</v>
          </cell>
          <cell r="F27">
            <v>0.92679999999999996</v>
          </cell>
          <cell r="G27">
            <v>0.95579999999999998</v>
          </cell>
          <cell r="H27">
            <v>1.2705</v>
          </cell>
          <cell r="I27">
            <v>1.0593999999999999</v>
          </cell>
          <cell r="J27">
            <v>0.82320000000000004</v>
          </cell>
          <cell r="K27">
            <v>1.0008999999999999</v>
          </cell>
          <cell r="L27">
            <v>0.79720000000000002</v>
          </cell>
          <cell r="M27">
            <v>0.96050000000000002</v>
          </cell>
          <cell r="N27">
            <v>0.9536</v>
          </cell>
          <cell r="O27">
            <v>0.87370000000000003</v>
          </cell>
          <cell r="P27">
            <v>1.0266999999999999</v>
          </cell>
          <cell r="Q27">
            <v>0.96879999999999999</v>
          </cell>
          <cell r="R27">
            <v>0.91959999999999997</v>
          </cell>
          <cell r="S27">
            <v>0.96230000000000004</v>
          </cell>
          <cell r="T27">
            <v>0.93942828144498713</v>
          </cell>
          <cell r="U27">
            <v>0.95968645667203756</v>
          </cell>
          <cell r="V27">
            <v>0.88659188944306599</v>
          </cell>
          <cell r="W27">
            <v>0.9521129252459829</v>
          </cell>
          <cell r="X27">
            <v>0.80374114680157238</v>
          </cell>
          <cell r="Y27">
            <v>0.93679666700617981</v>
          </cell>
          <cell r="AA27">
            <v>0.93679666700617981</v>
          </cell>
        </row>
        <row r="28">
          <cell r="A28" t="str">
            <v>A0232404</v>
          </cell>
          <cell r="B28" t="str">
            <v>Department OPEX Budget Control (ONT)</v>
          </cell>
          <cell r="C28" t="str">
            <v>Within budget to 2% under budget</v>
          </cell>
          <cell r="D28">
            <v>0.99439999999999995</v>
          </cell>
          <cell r="E28">
            <v>0.99439999999999995</v>
          </cell>
          <cell r="F28">
            <v>1.0807</v>
          </cell>
          <cell r="G28">
            <v>1.0377000000000001</v>
          </cell>
          <cell r="H28">
            <v>0.98380000000000001</v>
          </cell>
          <cell r="I28">
            <v>1.0199</v>
          </cell>
          <cell r="J28">
            <v>0.97770000000000001</v>
          </cell>
          <cell r="K28">
            <v>0.97160000000000002</v>
          </cell>
          <cell r="L28">
            <v>1.0154000000000001</v>
          </cell>
          <cell r="M28">
            <v>0.98029999999999995</v>
          </cell>
          <cell r="N28">
            <v>1.0351999999999999</v>
          </cell>
          <cell r="O28">
            <v>0.91090000000000004</v>
          </cell>
          <cell r="P28">
            <v>0.998</v>
          </cell>
          <cell r="Q28">
            <v>0.99239999999999995</v>
          </cell>
          <cell r="R28">
            <v>0.8952</v>
          </cell>
          <cell r="S28">
            <v>0.97950000000000004</v>
          </cell>
          <cell r="T28">
            <v>0.92839511543805753</v>
          </cell>
          <cell r="U28">
            <v>0.97376198935156044</v>
          </cell>
          <cell r="V28">
            <v>0.87300909880441224</v>
          </cell>
          <cell r="W28">
            <v>0.96363827021344806</v>
          </cell>
          <cell r="X28">
            <v>0.85145971820404165</v>
          </cell>
          <cell r="Y28">
            <v>0.95151158150852599</v>
          </cell>
          <cell r="AA28">
            <v>0.95151158150852599</v>
          </cell>
        </row>
        <row r="29">
          <cell r="A29" t="str">
            <v>A0232504</v>
          </cell>
          <cell r="B29" t="str">
            <v>Department OPEX Budget Control (PSP)</v>
          </cell>
          <cell r="C29" t="str">
            <v>Within budget to 2% under budget</v>
          </cell>
          <cell r="D29">
            <v>1.0275000000000001</v>
          </cell>
          <cell r="E29">
            <v>1.0275000000000001</v>
          </cell>
          <cell r="F29">
            <v>1.1027</v>
          </cell>
          <cell r="G29">
            <v>1.0652999999999999</v>
          </cell>
          <cell r="H29">
            <v>1.6336999999999999</v>
          </cell>
          <cell r="I29">
            <v>1.2549999999999999</v>
          </cell>
          <cell r="J29">
            <v>1.7432000000000001</v>
          </cell>
          <cell r="K29">
            <v>1.3738999999999999</v>
          </cell>
          <cell r="L29" t="str">
            <v>-36.07%</v>
          </cell>
          <cell r="M29">
            <v>1.0314000000000001</v>
          </cell>
          <cell r="N29">
            <v>1.0794999999999999</v>
          </cell>
          <cell r="O29">
            <v>0.96309999999999996</v>
          </cell>
          <cell r="P29">
            <v>1.0396000000000001</v>
          </cell>
          <cell r="Q29">
            <v>1.0406</v>
          </cell>
          <cell r="R29">
            <v>1.0367999999999999</v>
          </cell>
          <cell r="S29">
            <v>1.0401</v>
          </cell>
          <cell r="T29">
            <v>0.86185666634831382</v>
          </cell>
          <cell r="U29">
            <v>1.0193486062812285</v>
          </cell>
          <cell r="V29">
            <v>1.0101171136188976</v>
          </cell>
          <cell r="W29">
            <v>1.0184005671040157</v>
          </cell>
          <cell r="X29">
            <v>0.94486167413388367</v>
          </cell>
          <cell r="Y29">
            <v>1.0105245726745378</v>
          </cell>
          <cell r="AA29">
            <v>1.0105245726745378</v>
          </cell>
        </row>
        <row r="30">
          <cell r="A30" t="str">
            <v>A0232604</v>
          </cell>
          <cell r="B30" t="str">
            <v>Department OPEX Budget Control (SPK)</v>
          </cell>
          <cell r="C30" t="str">
            <v>Within budget to 2% under budget</v>
          </cell>
          <cell r="D30">
            <v>0.97940000000000005</v>
          </cell>
          <cell r="E30">
            <v>0.97940000000000005</v>
          </cell>
          <cell r="F30">
            <v>0.95960000000000001</v>
          </cell>
          <cell r="G30">
            <v>0.96940000000000004</v>
          </cell>
          <cell r="H30">
            <v>0.95960000000000001</v>
          </cell>
          <cell r="I30">
            <v>0.96619999999999995</v>
          </cell>
          <cell r="J30">
            <v>1.1278999999999999</v>
          </cell>
          <cell r="K30">
            <v>1.0058</v>
          </cell>
          <cell r="L30">
            <v>0.99880000000000002</v>
          </cell>
          <cell r="M30">
            <v>1.0044</v>
          </cell>
          <cell r="N30">
            <v>1.0511999999999999</v>
          </cell>
          <cell r="O30">
            <v>0.9153</v>
          </cell>
          <cell r="P30">
            <v>1.0086999999999999</v>
          </cell>
          <cell r="Q30">
            <v>1.0133000000000001</v>
          </cell>
          <cell r="R30">
            <v>0.97529999999999994</v>
          </cell>
          <cell r="S30">
            <v>1.0085</v>
          </cell>
          <cell r="T30">
            <v>0.88057186422481648</v>
          </cell>
          <cell r="U30">
            <v>0.9942945733490125</v>
          </cell>
          <cell r="V30">
            <v>0.99819077201675077</v>
          </cell>
          <cell r="W30">
            <v>0.99467387163275667</v>
          </cell>
          <cell r="X30">
            <v>1.0365576572668111</v>
          </cell>
          <cell r="Y30">
            <v>0.99892304324436487</v>
          </cell>
          <cell r="AA30">
            <v>0.99892304324436487</v>
          </cell>
        </row>
        <row r="31">
          <cell r="A31" t="str">
            <v>A0232904</v>
          </cell>
          <cell r="B31" t="str">
            <v>Department OPEX Budget Control (TDN 2)</v>
          </cell>
          <cell r="C31" t="str">
            <v>Within budget to 2% under budget</v>
          </cell>
          <cell r="D31">
            <v>0.89119999999999999</v>
          </cell>
          <cell r="E31">
            <v>0.89119999999999999</v>
          </cell>
          <cell r="F31">
            <v>0.93859999999999999</v>
          </cell>
          <cell r="G31">
            <v>0.91490000000000005</v>
          </cell>
          <cell r="H31">
            <v>0.77690000000000003</v>
          </cell>
          <cell r="I31">
            <v>0.86890000000000001</v>
          </cell>
          <cell r="J31">
            <v>0.86229999999999996</v>
          </cell>
          <cell r="K31">
            <v>0.86729999999999996</v>
          </cell>
          <cell r="L31">
            <v>0.97899999999999998</v>
          </cell>
          <cell r="M31">
            <v>0.98270000000000002</v>
          </cell>
          <cell r="N31">
            <v>0.43959999999999999</v>
          </cell>
          <cell r="O31">
            <v>0.67710000000000004</v>
          </cell>
          <cell r="P31">
            <v>0.98629999999999995</v>
          </cell>
          <cell r="Q31">
            <v>0.83109999999999995</v>
          </cell>
          <cell r="R31">
            <v>1.0590999999999999</v>
          </cell>
          <cell r="S31">
            <v>0.85560000000000003</v>
          </cell>
          <cell r="T31">
            <v>1.0157948925038742</v>
          </cell>
          <cell r="U31">
            <v>0.87149380400305598</v>
          </cell>
          <cell r="V31">
            <v>0.88490515212870735</v>
          </cell>
          <cell r="W31">
            <v>0.87267447367239737</v>
          </cell>
          <cell r="X31">
            <v>0.3712146110057809</v>
          </cell>
          <cell r="Y31">
            <v>0.75005971988070141</v>
          </cell>
          <cell r="AA31">
            <v>0.75005971988070141</v>
          </cell>
        </row>
        <row r="32">
          <cell r="A32" t="str">
            <v>A0233003</v>
          </cell>
          <cell r="B32" t="str">
            <v>Department OPEX Budget Control (Region 3)</v>
          </cell>
          <cell r="C32" t="str">
            <v>Within budget to 2% under budget</v>
          </cell>
          <cell r="D32">
            <v>1.0342</v>
          </cell>
          <cell r="E32">
            <v>1.0342</v>
          </cell>
          <cell r="F32">
            <v>1.1162000000000001</v>
          </cell>
          <cell r="G32">
            <v>1.0752999999999999</v>
          </cell>
          <cell r="H32">
            <v>0.97929999999999995</v>
          </cell>
          <cell r="I32">
            <v>1.0436000000000001</v>
          </cell>
          <cell r="J32">
            <v>1.0058</v>
          </cell>
          <cell r="K32">
            <v>0.95389999999999997</v>
          </cell>
          <cell r="L32">
            <v>0.92279999999999995</v>
          </cell>
          <cell r="M32">
            <v>0.95350000000000001</v>
          </cell>
          <cell r="N32">
            <v>0.89759999999999995</v>
          </cell>
          <cell r="O32">
            <v>0.8609</v>
          </cell>
          <cell r="P32">
            <v>1.0956999999999999</v>
          </cell>
          <cell r="Q32">
            <v>0.96319999999999995</v>
          </cell>
          <cell r="R32">
            <v>0.87619999999999998</v>
          </cell>
          <cell r="S32">
            <v>0.95209999999999995</v>
          </cell>
          <cell r="T32">
            <v>0.99126213530884366</v>
          </cell>
          <cell r="U32">
            <v>0.95648880740739406</v>
          </cell>
          <cell r="V32">
            <v>0.90087948431642528</v>
          </cell>
          <cell r="W32">
            <v>0.95092710238301059</v>
          </cell>
          <cell r="X32">
            <v>0.75737592124055431</v>
          </cell>
          <cell r="Y32">
            <v>0.92800032083690898</v>
          </cell>
          <cell r="AA32">
            <v>0.92800032083690898</v>
          </cell>
        </row>
        <row r="33">
          <cell r="A33" t="str">
            <v>A0233104</v>
          </cell>
          <cell r="B33" t="str">
            <v>Department OPEX Budget Control (BGC)</v>
          </cell>
          <cell r="C33" t="str">
            <v>Within budget to 2% under budget</v>
          </cell>
          <cell r="D33" t="str">
            <v>-</v>
          </cell>
          <cell r="F33" t="str">
            <v>-</v>
          </cell>
          <cell r="H33" t="str">
            <v>-</v>
          </cell>
          <cell r="J33" t="str">
            <v>-</v>
          </cell>
          <cell r="L33" t="str">
            <v>-</v>
          </cell>
          <cell r="N33" t="str">
            <v>-</v>
          </cell>
          <cell r="P33" t="str">
            <v>-</v>
          </cell>
          <cell r="R33">
            <v>0.95789999999999997</v>
          </cell>
          <cell r="S33">
            <v>1.0024</v>
          </cell>
          <cell r="T33">
            <v>0.76218299615024221</v>
          </cell>
          <cell r="U33">
            <v>0.9762246651295986</v>
          </cell>
          <cell r="V33">
            <v>0.96051786277951445</v>
          </cell>
          <cell r="W33">
            <v>0.97474186729825196</v>
          </cell>
          <cell r="X33">
            <v>0.88105800664145528</v>
          </cell>
          <cell r="Y33">
            <v>0.96513878774204076</v>
          </cell>
          <cell r="AA33">
            <v>0.96513878774204076</v>
          </cell>
        </row>
        <row r="34">
          <cell r="A34" t="str">
            <v>A0233204</v>
          </cell>
          <cell r="B34" t="str">
            <v>Department OPEX Budget Control (DNM)</v>
          </cell>
          <cell r="C34" t="str">
            <v>Within budget to 2% under budget</v>
          </cell>
          <cell r="D34">
            <v>0.88719999999999999</v>
          </cell>
          <cell r="E34">
            <v>0.88719999999999999</v>
          </cell>
          <cell r="F34">
            <v>1.2239</v>
          </cell>
          <cell r="G34">
            <v>1.0561</v>
          </cell>
          <cell r="H34">
            <v>0.83919999999999995</v>
          </cell>
          <cell r="I34">
            <v>0.98470000000000002</v>
          </cell>
          <cell r="J34">
            <v>1.0621</v>
          </cell>
          <cell r="K34">
            <v>0.97970000000000002</v>
          </cell>
          <cell r="L34">
            <v>0.97330000000000005</v>
          </cell>
          <cell r="M34">
            <v>0.97850000000000004</v>
          </cell>
          <cell r="N34">
            <v>0.81420000000000003</v>
          </cell>
          <cell r="O34">
            <v>0.86439999999999995</v>
          </cell>
          <cell r="P34">
            <v>1.4227000000000001</v>
          </cell>
          <cell r="Q34">
            <v>1.0106999999999999</v>
          </cell>
          <cell r="R34">
            <v>0.88100000000000001</v>
          </cell>
          <cell r="S34">
            <v>0.99229999999999996</v>
          </cell>
          <cell r="T34">
            <v>1.1582242003290077</v>
          </cell>
          <cell r="U34">
            <v>1.0117071376057185</v>
          </cell>
          <cell r="V34">
            <v>0.84530575624232485</v>
          </cell>
          <cell r="W34">
            <v>0.993990464000019</v>
          </cell>
          <cell r="X34">
            <v>0.9003744937429885</v>
          </cell>
          <cell r="Y34">
            <v>0.98353647357106511</v>
          </cell>
          <cell r="AA34">
            <v>0.98353647357106511</v>
          </cell>
        </row>
        <row r="35">
          <cell r="A35" t="str">
            <v>A0233304</v>
          </cell>
          <cell r="B35" t="str">
            <v>Department OPEX Budget Control (KGC)</v>
          </cell>
          <cell r="C35" t="str">
            <v>Within budget to 2% under budget</v>
          </cell>
          <cell r="D35">
            <v>1.0733999999999999</v>
          </cell>
          <cell r="E35">
            <v>1.0733999999999999</v>
          </cell>
          <cell r="F35">
            <v>0.9073</v>
          </cell>
          <cell r="G35">
            <v>0.9899</v>
          </cell>
          <cell r="H35">
            <v>1.0523</v>
          </cell>
          <cell r="I35">
            <v>1.0105</v>
          </cell>
          <cell r="J35">
            <v>0.98580000000000001</v>
          </cell>
          <cell r="K35">
            <v>0.93420000000000003</v>
          </cell>
          <cell r="L35">
            <v>0.95020000000000004</v>
          </cell>
          <cell r="M35">
            <v>0.93740000000000001</v>
          </cell>
          <cell r="N35">
            <v>0.96240000000000003</v>
          </cell>
          <cell r="O35">
            <v>0.88200000000000001</v>
          </cell>
          <cell r="P35">
            <v>0.91839999999999999</v>
          </cell>
          <cell r="Q35">
            <v>0.93859999999999999</v>
          </cell>
          <cell r="R35">
            <v>0.83919999999999995</v>
          </cell>
          <cell r="S35">
            <v>0.92490000000000006</v>
          </cell>
          <cell r="T35">
            <v>0.93979325417061266</v>
          </cell>
          <cell r="U35">
            <v>0.92664476704348397</v>
          </cell>
          <cell r="V35">
            <v>0.91216781432069416</v>
          </cell>
          <cell r="W35">
            <v>0.92515537610662701</v>
          </cell>
          <cell r="X35">
            <v>0.94169038581085374</v>
          </cell>
          <cell r="Y35">
            <v>0.92686218196848247</v>
          </cell>
          <cell r="AA35">
            <v>0.92686218196848247</v>
          </cell>
        </row>
        <row r="36">
          <cell r="A36" t="str">
            <v>A0233404</v>
          </cell>
          <cell r="B36" t="str">
            <v>Department OPEX Budget Control (LKS)</v>
          </cell>
          <cell r="C36" t="str">
            <v>Within budget to 2% under budget</v>
          </cell>
          <cell r="D36">
            <v>1.0507</v>
          </cell>
          <cell r="E36">
            <v>1.0507</v>
          </cell>
          <cell r="F36">
            <v>0.9778</v>
          </cell>
          <cell r="G36">
            <v>1.0142</v>
          </cell>
          <cell r="H36">
            <v>0.97130000000000005</v>
          </cell>
          <cell r="I36">
            <v>1</v>
          </cell>
          <cell r="J36">
            <v>0.83240000000000003</v>
          </cell>
          <cell r="K36">
            <v>0.95730000000000004</v>
          </cell>
          <cell r="L36">
            <v>0.88190000000000002</v>
          </cell>
          <cell r="M36">
            <v>0.94189999999999996</v>
          </cell>
          <cell r="N36">
            <v>1.0071000000000001</v>
          </cell>
          <cell r="O36">
            <v>0.90890000000000004</v>
          </cell>
          <cell r="P36">
            <v>0.93049999999999999</v>
          </cell>
          <cell r="Q36">
            <v>0.95089999999999997</v>
          </cell>
          <cell r="R36">
            <v>0.88239999999999996</v>
          </cell>
          <cell r="S36">
            <v>0.94189999999999996</v>
          </cell>
          <cell r="T36">
            <v>0.8970150650257378</v>
          </cell>
          <cell r="U36">
            <v>0.93677742066837899</v>
          </cell>
          <cell r="V36">
            <v>0.92214388768752531</v>
          </cell>
          <cell r="W36">
            <v>0.93526546427688517</v>
          </cell>
          <cell r="X36">
            <v>0.83568251094537493</v>
          </cell>
          <cell r="Y36">
            <v>0.92479506769061359</v>
          </cell>
          <cell r="AA36">
            <v>0.92479506769061359</v>
          </cell>
        </row>
        <row r="37">
          <cell r="A37" t="str">
            <v>A0233504</v>
          </cell>
          <cell r="B37" t="str">
            <v>Department OPEX Budget Control (LTP2)</v>
          </cell>
          <cell r="C37" t="str">
            <v>Within budget to 2% under budget</v>
          </cell>
          <cell r="D37">
            <v>1.7179</v>
          </cell>
          <cell r="E37">
            <v>1.7179</v>
          </cell>
          <cell r="F37">
            <v>1.7295</v>
          </cell>
          <cell r="G37">
            <v>1.7237</v>
          </cell>
          <cell r="H37">
            <v>1.2295</v>
          </cell>
          <cell r="I37">
            <v>1.5617000000000001</v>
          </cell>
          <cell r="J37">
            <v>1.026</v>
          </cell>
          <cell r="K37">
            <v>1.0091000000000001</v>
          </cell>
          <cell r="L37">
            <v>0.87250000000000005</v>
          </cell>
          <cell r="M37">
            <v>0.99239999999999995</v>
          </cell>
          <cell r="N37">
            <v>1.1585000000000001</v>
          </cell>
          <cell r="O37">
            <v>0.96179999999999999</v>
          </cell>
          <cell r="P37">
            <v>1.0369999999999999</v>
          </cell>
          <cell r="Q37">
            <v>1.0264</v>
          </cell>
          <cell r="R37">
            <v>0.7238</v>
          </cell>
          <cell r="S37">
            <v>0.98919999999999997</v>
          </cell>
          <cell r="T37">
            <v>1.1554028143022743</v>
          </cell>
          <cell r="U37">
            <v>1.0079250059065756</v>
          </cell>
          <cell r="V37">
            <v>0.95637756835511445</v>
          </cell>
          <cell r="W37">
            <v>1.0026621344462074</v>
          </cell>
          <cell r="X37">
            <v>0.80431492165906426</v>
          </cell>
          <cell r="Y37">
            <v>0.98246122203886666</v>
          </cell>
          <cell r="AA37">
            <v>0.98246122203886666</v>
          </cell>
        </row>
        <row r="38">
          <cell r="A38" t="str">
            <v>A0233704</v>
          </cell>
          <cell r="B38" t="str">
            <v>Department OPEX Budget Control (RIT)</v>
          </cell>
          <cell r="C38" t="str">
            <v>Within budget to 2% under budget</v>
          </cell>
          <cell r="D38">
            <v>0.90780000000000005</v>
          </cell>
          <cell r="E38">
            <v>0.90780000000000005</v>
          </cell>
          <cell r="F38">
            <v>0.91959999999999997</v>
          </cell>
          <cell r="G38">
            <v>0.91369999999999996</v>
          </cell>
          <cell r="H38">
            <v>0.91190000000000004</v>
          </cell>
          <cell r="I38">
            <v>0.91310000000000002</v>
          </cell>
          <cell r="J38">
            <v>0.90990000000000004</v>
          </cell>
          <cell r="K38">
            <v>0.88990000000000002</v>
          </cell>
          <cell r="L38">
            <v>0.86680000000000001</v>
          </cell>
          <cell r="M38">
            <v>0.88529999999999998</v>
          </cell>
          <cell r="N38">
            <v>0.98480000000000001</v>
          </cell>
          <cell r="O38">
            <v>0.85740000000000005</v>
          </cell>
          <cell r="P38">
            <v>0.86839999999999995</v>
          </cell>
          <cell r="Q38">
            <v>0.8992</v>
          </cell>
          <cell r="R38">
            <v>0.81100000000000005</v>
          </cell>
          <cell r="S38">
            <v>0.88790000000000002</v>
          </cell>
          <cell r="T38">
            <v>0.82522284601772944</v>
          </cell>
          <cell r="U38">
            <v>0.88080923447361525</v>
          </cell>
          <cell r="V38">
            <v>0.82716001365013003</v>
          </cell>
          <cell r="W38">
            <v>0.87532351905007777</v>
          </cell>
          <cell r="X38">
            <v>0.77613996394851292</v>
          </cell>
          <cell r="Y38">
            <v>0.86505845664454839</v>
          </cell>
          <cell r="AA38">
            <v>0.86505845664454839</v>
          </cell>
        </row>
        <row r="39">
          <cell r="A39" t="str">
            <v>A0233804</v>
          </cell>
          <cell r="B39" t="str">
            <v>Department OPEX Budget Control (RST)</v>
          </cell>
          <cell r="C39" t="str">
            <v>Within budget to 2% under budget</v>
          </cell>
          <cell r="D39">
            <v>0.80779999999999996</v>
          </cell>
          <cell r="E39">
            <v>0.80779999999999996</v>
          </cell>
          <cell r="F39">
            <v>1.0732999999999999</v>
          </cell>
          <cell r="G39">
            <v>0.9415</v>
          </cell>
          <cell r="H39">
            <v>0.82010000000000005</v>
          </cell>
          <cell r="I39">
            <v>0.90139999999999998</v>
          </cell>
          <cell r="J39">
            <v>1.0906</v>
          </cell>
          <cell r="K39">
            <v>0.94830000000000003</v>
          </cell>
          <cell r="L39">
            <v>0.90690000000000004</v>
          </cell>
          <cell r="M39">
            <v>0.94010000000000005</v>
          </cell>
          <cell r="N39">
            <v>0.80279999999999996</v>
          </cell>
          <cell r="O39">
            <v>0.8145</v>
          </cell>
          <cell r="P39">
            <v>1.4159999999999999</v>
          </cell>
          <cell r="Q39">
            <v>0.98250000000000004</v>
          </cell>
          <cell r="R39">
            <v>0.88629999999999998</v>
          </cell>
          <cell r="S39">
            <v>0.9708</v>
          </cell>
          <cell r="T39">
            <v>1.1535561949973707</v>
          </cell>
          <cell r="U39">
            <v>0.99094440664122507</v>
          </cell>
          <cell r="V39">
            <v>0.87045480238535167</v>
          </cell>
          <cell r="W39">
            <v>0.9792090677408517</v>
          </cell>
          <cell r="X39">
            <v>0.86329324140686281</v>
          </cell>
          <cell r="Y39">
            <v>0.96684668643754224</v>
          </cell>
          <cell r="AA39">
            <v>0.96684668643754224</v>
          </cell>
        </row>
        <row r="40">
          <cell r="A40" t="str">
            <v>A0233904</v>
          </cell>
          <cell r="B40" t="str">
            <v>Department OPEX Budget Control (TDN 3)</v>
          </cell>
          <cell r="C40" t="str">
            <v>Within budget to 2% under budget</v>
          </cell>
          <cell r="D40">
            <v>0.67910000000000004</v>
          </cell>
          <cell r="E40">
            <v>0.67910000000000004</v>
          </cell>
          <cell r="F40">
            <v>0.71960000000000002</v>
          </cell>
          <cell r="G40">
            <v>0.69930000000000003</v>
          </cell>
          <cell r="H40">
            <v>0.7278</v>
          </cell>
          <cell r="I40">
            <v>0.70879999999999999</v>
          </cell>
          <cell r="J40">
            <v>0.92869999999999997</v>
          </cell>
          <cell r="K40">
            <v>0.76380000000000003</v>
          </cell>
          <cell r="L40">
            <v>0.93289999999999995</v>
          </cell>
          <cell r="M40">
            <v>0.88380000000000003</v>
          </cell>
          <cell r="N40">
            <v>0.47799999999999998</v>
          </cell>
          <cell r="O40">
            <v>0.59370000000000001</v>
          </cell>
          <cell r="P40">
            <v>1.0448999999999999</v>
          </cell>
          <cell r="Q40">
            <v>0.78469999999999995</v>
          </cell>
          <cell r="R40">
            <v>1.0114000000000001</v>
          </cell>
          <cell r="S40">
            <v>0.80869999999999997</v>
          </cell>
          <cell r="T40">
            <v>1.0500143214299307</v>
          </cell>
          <cell r="U40">
            <v>0.83271687477485801</v>
          </cell>
          <cell r="V40">
            <v>0.92941112050041785</v>
          </cell>
          <cell r="W40">
            <v>0.84131350728703524</v>
          </cell>
          <cell r="X40">
            <v>0.30293858695854786</v>
          </cell>
          <cell r="Y40">
            <v>0.70249253626900543</v>
          </cell>
          <cell r="AA40">
            <v>0.70249253626900543</v>
          </cell>
        </row>
        <row r="41">
          <cell r="A41" t="str">
            <v>A0234003</v>
          </cell>
          <cell r="B41" t="str">
            <v>Department OPEX Budget Control (Region 4)</v>
          </cell>
          <cell r="C41" t="str">
            <v>Within budget to 2% under budget</v>
          </cell>
          <cell r="D41">
            <v>0.97</v>
          </cell>
          <cell r="E41">
            <v>0.97</v>
          </cell>
          <cell r="F41">
            <v>1.0047999999999999</v>
          </cell>
          <cell r="G41">
            <v>0.98750000000000004</v>
          </cell>
          <cell r="H41">
            <v>1.0487</v>
          </cell>
          <cell r="I41">
            <v>1.0077</v>
          </cell>
          <cell r="J41">
            <v>0.91269999999999996</v>
          </cell>
          <cell r="K41">
            <v>0.98129999999999995</v>
          </cell>
          <cell r="L41">
            <v>1.0169999999999999</v>
          </cell>
          <cell r="M41">
            <v>0.99450000000000005</v>
          </cell>
          <cell r="N41">
            <v>0.90049999999999997</v>
          </cell>
          <cell r="O41">
            <v>0.91700000000000004</v>
          </cell>
          <cell r="P41">
            <v>1.0732999999999999</v>
          </cell>
          <cell r="Q41">
            <v>0.98860000000000003</v>
          </cell>
          <cell r="R41">
            <v>0.97940000000000005</v>
          </cell>
          <cell r="S41">
            <v>0.98750000000000004</v>
          </cell>
          <cell r="T41">
            <v>0.9001164013248224</v>
          </cell>
          <cell r="U41">
            <v>0.97775211392554073</v>
          </cell>
          <cell r="V41">
            <v>0.92583318886459509</v>
          </cell>
          <cell r="W41">
            <v>0.97260570460362628</v>
          </cell>
          <cell r="X41">
            <v>0.72790822303712166</v>
          </cell>
          <cell r="Y41">
            <v>0.9434791259844777</v>
          </cell>
          <cell r="AA41">
            <v>0.9434791259844777</v>
          </cell>
        </row>
        <row r="42">
          <cell r="A42" t="str">
            <v>A0234104</v>
          </cell>
          <cell r="B42" t="str">
            <v>Department OPEX Budget Control (BBT)</v>
          </cell>
          <cell r="C42" t="str">
            <v>Within budget to 2% under budget</v>
          </cell>
          <cell r="D42">
            <v>0.98429999999999995</v>
          </cell>
          <cell r="E42">
            <v>0.98429999999999995</v>
          </cell>
          <cell r="F42">
            <v>1.0673999999999999</v>
          </cell>
          <cell r="G42">
            <v>1.026</v>
          </cell>
          <cell r="H42">
            <v>1.0356000000000001</v>
          </cell>
          <cell r="I42">
            <v>1.0291999999999999</v>
          </cell>
          <cell r="J42">
            <v>1.0543</v>
          </cell>
          <cell r="K42">
            <v>1.0342</v>
          </cell>
          <cell r="L42">
            <v>1.0811999999999999</v>
          </cell>
          <cell r="M42">
            <v>1.0435000000000001</v>
          </cell>
          <cell r="N42">
            <v>1.0277000000000001</v>
          </cell>
          <cell r="O42">
            <v>0.96160000000000001</v>
          </cell>
          <cell r="P42">
            <v>1.1207</v>
          </cell>
          <cell r="Q42">
            <v>1.0515000000000001</v>
          </cell>
          <cell r="R42">
            <v>1.0585</v>
          </cell>
          <cell r="S42">
            <v>1.0524</v>
          </cell>
          <cell r="T42">
            <v>0.68699784294361854</v>
          </cell>
          <cell r="U42">
            <v>1.0115741250428496</v>
          </cell>
          <cell r="V42">
            <v>1.0205666515498872</v>
          </cell>
          <cell r="W42">
            <v>1.0124652774425027</v>
          </cell>
          <cell r="X42">
            <v>0.58145885245889184</v>
          </cell>
          <cell r="Y42">
            <v>0.96594679040376819</v>
          </cell>
          <cell r="AA42">
            <v>0.96594679040376819</v>
          </cell>
        </row>
        <row r="43">
          <cell r="A43" t="str">
            <v>A0234204</v>
          </cell>
          <cell r="B43" t="str">
            <v>Department OPEX Budget Control (CWT)</v>
          </cell>
          <cell r="C43" t="str">
            <v>Within budget to 2% under budget</v>
          </cell>
          <cell r="D43">
            <v>0.96919999999999995</v>
          </cell>
          <cell r="E43">
            <v>0.96919999999999995</v>
          </cell>
          <cell r="F43">
            <v>1.1496</v>
          </cell>
          <cell r="G43">
            <v>1.0599000000000001</v>
          </cell>
          <cell r="H43">
            <v>0.98799999999999999</v>
          </cell>
          <cell r="I43">
            <v>1.0362</v>
          </cell>
          <cell r="J43">
            <v>0.99590000000000001</v>
          </cell>
          <cell r="K43">
            <v>1.0262</v>
          </cell>
          <cell r="L43">
            <v>1.0288999999999999</v>
          </cell>
          <cell r="M43">
            <v>1.0267999999999999</v>
          </cell>
          <cell r="N43">
            <v>1.0192000000000001</v>
          </cell>
          <cell r="O43">
            <v>0.95779999999999998</v>
          </cell>
          <cell r="P43">
            <v>1.2710999999999999</v>
          </cell>
          <cell r="Q43">
            <v>1.06</v>
          </cell>
          <cell r="R43">
            <v>0.97629999999999995</v>
          </cell>
          <cell r="S43">
            <v>1.0487</v>
          </cell>
          <cell r="T43">
            <v>0.97896297533917009</v>
          </cell>
          <cell r="U43">
            <v>1.0407654691038144</v>
          </cell>
          <cell r="V43">
            <v>0.90364039904624549</v>
          </cell>
          <cell r="W43">
            <v>1.0265988136557966</v>
          </cell>
          <cell r="X43">
            <v>1.0217252553462557</v>
          </cell>
          <cell r="Y43">
            <v>1.0260806737887183</v>
          </cell>
          <cell r="AA43">
            <v>1.0260806737887183</v>
          </cell>
        </row>
        <row r="44">
          <cell r="A44" t="str">
            <v>A0234304</v>
          </cell>
          <cell r="B44" t="str">
            <v>Department OPEX Budget Control (LTP1)</v>
          </cell>
          <cell r="C44" t="str">
            <v>Within budget to 2% under budget</v>
          </cell>
          <cell r="D44">
            <v>0.99790000000000001</v>
          </cell>
          <cell r="E44">
            <v>0.99790000000000001</v>
          </cell>
          <cell r="F44">
            <v>0.94489999999999996</v>
          </cell>
          <cell r="G44">
            <v>0.97130000000000005</v>
          </cell>
          <cell r="H44">
            <v>1.6308</v>
          </cell>
          <cell r="I44">
            <v>1.1903999999999999</v>
          </cell>
          <cell r="J44">
            <v>0.28599999999999998</v>
          </cell>
          <cell r="K44">
            <v>0.96630000000000005</v>
          </cell>
          <cell r="L44">
            <v>0.97460000000000002</v>
          </cell>
          <cell r="M44">
            <v>0.96799999999999997</v>
          </cell>
          <cell r="N44">
            <v>1.0243</v>
          </cell>
          <cell r="O44">
            <v>0.92400000000000004</v>
          </cell>
          <cell r="P44">
            <v>0.99299999999999999</v>
          </cell>
          <cell r="Q44">
            <v>0.98040000000000005</v>
          </cell>
          <cell r="R44">
            <v>0.97799999999999998</v>
          </cell>
          <cell r="S44">
            <v>0.98009999999999997</v>
          </cell>
          <cell r="T44">
            <v>0.87411224899257944</v>
          </cell>
          <cell r="U44">
            <v>0.96815082565706523</v>
          </cell>
          <cell r="V44">
            <v>0.94418074906762361</v>
          </cell>
          <cell r="W44">
            <v>0.96580280350255687</v>
          </cell>
          <cell r="X44">
            <v>0.7891440095950375</v>
          </cell>
          <cell r="Y44">
            <v>0.94787900123143132</v>
          </cell>
          <cell r="AA44">
            <v>0.94787900123143132</v>
          </cell>
        </row>
        <row r="45">
          <cell r="A45" t="str">
            <v>A0234404</v>
          </cell>
          <cell r="B45" t="str">
            <v>Department OPEX Budget Control (NTB)</v>
          </cell>
          <cell r="C45" t="str">
            <v>Within budget to 2% under budget</v>
          </cell>
          <cell r="D45">
            <v>1.0019</v>
          </cell>
          <cell r="E45">
            <v>1.0019</v>
          </cell>
          <cell r="F45">
            <v>0.96389999999999998</v>
          </cell>
          <cell r="G45">
            <v>0.98280000000000001</v>
          </cell>
          <cell r="H45">
            <v>1.0062</v>
          </cell>
          <cell r="I45">
            <v>0.99050000000000005</v>
          </cell>
          <cell r="J45">
            <v>0.97609999999999997</v>
          </cell>
          <cell r="K45">
            <v>0.9869</v>
          </cell>
          <cell r="L45">
            <v>1.0483</v>
          </cell>
          <cell r="M45">
            <v>0.999</v>
          </cell>
          <cell r="N45">
            <v>0.98299999999999998</v>
          </cell>
          <cell r="O45">
            <v>0.94479999999999997</v>
          </cell>
          <cell r="P45">
            <v>1.0174000000000001</v>
          </cell>
          <cell r="Q45">
            <v>0.99890000000000001</v>
          </cell>
          <cell r="R45">
            <v>0.92949999999999999</v>
          </cell>
          <cell r="S45">
            <v>0.98939999999999995</v>
          </cell>
          <cell r="T45">
            <v>1.0310930248465224</v>
          </cell>
          <cell r="U45">
            <v>0.99418426202197863</v>
          </cell>
          <cell r="V45">
            <v>0.92649990653709702</v>
          </cell>
          <cell r="W45">
            <v>0.98717954058984803</v>
          </cell>
          <cell r="X45">
            <v>0.84987631964093024</v>
          </cell>
          <cell r="Y45">
            <v>0.97274130564888461</v>
          </cell>
          <cell r="AA45">
            <v>0.97274130564888461</v>
          </cell>
        </row>
        <row r="46">
          <cell r="A46" t="str">
            <v>A0234504</v>
          </cell>
          <cell r="B46" t="str">
            <v>Department OPEX Budget Control (NWW)</v>
          </cell>
          <cell r="C46" t="str">
            <v>Within budget to 2% under budget</v>
          </cell>
          <cell r="D46">
            <v>0.96940000000000004</v>
          </cell>
          <cell r="E46">
            <v>0.96940000000000004</v>
          </cell>
          <cell r="F46">
            <v>0.93710000000000004</v>
          </cell>
          <cell r="G46">
            <v>0.95320000000000005</v>
          </cell>
          <cell r="H46">
            <v>0.96919999999999995</v>
          </cell>
          <cell r="I46">
            <v>0.95840000000000003</v>
          </cell>
          <cell r="J46">
            <v>0.97540000000000004</v>
          </cell>
          <cell r="K46">
            <v>0.96260000000000001</v>
          </cell>
          <cell r="L46">
            <v>0.93100000000000005</v>
          </cell>
          <cell r="M46">
            <v>0.95599999999999996</v>
          </cell>
          <cell r="N46">
            <v>1.0719000000000001</v>
          </cell>
          <cell r="O46">
            <v>0.91010000000000002</v>
          </cell>
          <cell r="P46">
            <v>0.97140000000000004</v>
          </cell>
          <cell r="Q46">
            <v>0.97729999999999995</v>
          </cell>
          <cell r="R46">
            <v>0.97289999999999999</v>
          </cell>
          <cell r="S46">
            <v>0.9768</v>
          </cell>
          <cell r="T46">
            <v>0.95373887382317601</v>
          </cell>
          <cell r="U46">
            <v>0.97418723922458417</v>
          </cell>
          <cell r="V46">
            <v>0.81937184463516799</v>
          </cell>
          <cell r="W46">
            <v>0.95860387374178624</v>
          </cell>
          <cell r="X46">
            <v>0.8770802911800919</v>
          </cell>
          <cell r="Y46">
            <v>0.94996696334198627</v>
          </cell>
          <cell r="AA46">
            <v>0.94996696334198627</v>
          </cell>
        </row>
        <row r="47">
          <cell r="A47" t="str">
            <v>A0234604</v>
          </cell>
          <cell r="B47" t="str">
            <v>Department OPEX Budget Control (PKK)</v>
          </cell>
          <cell r="C47" t="str">
            <v>Within budget to 2% under budget</v>
          </cell>
          <cell r="D47">
            <v>0.99619999999999997</v>
          </cell>
          <cell r="E47">
            <v>0.99619999999999997</v>
          </cell>
          <cell r="F47">
            <v>1.0347</v>
          </cell>
          <cell r="G47">
            <v>1.0155000000000001</v>
          </cell>
          <cell r="H47">
            <v>1.0503</v>
          </cell>
          <cell r="I47">
            <v>1.0270999999999999</v>
          </cell>
          <cell r="J47">
            <v>1.0544</v>
          </cell>
          <cell r="K47">
            <v>1.0337000000000001</v>
          </cell>
          <cell r="L47">
            <v>1.0123</v>
          </cell>
          <cell r="M47">
            <v>1.0295000000000001</v>
          </cell>
          <cell r="N47">
            <v>1.0167999999999999</v>
          </cell>
          <cell r="O47">
            <v>0.95730000000000004</v>
          </cell>
          <cell r="P47">
            <v>1.0337000000000001</v>
          </cell>
          <cell r="Q47">
            <v>1.028</v>
          </cell>
          <cell r="R47">
            <v>1.0283</v>
          </cell>
          <cell r="S47">
            <v>1.028</v>
          </cell>
          <cell r="T47">
            <v>0.93420105874917891</v>
          </cell>
          <cell r="U47">
            <v>1.0171818691894445</v>
          </cell>
          <cell r="V47">
            <v>0.93754111340065149</v>
          </cell>
          <cell r="W47">
            <v>1.0090825362735159</v>
          </cell>
          <cell r="X47">
            <v>0.84224466728018221</v>
          </cell>
          <cell r="Y47">
            <v>0.99170974859154415</v>
          </cell>
          <cell r="AA47">
            <v>0.99170974859154415</v>
          </cell>
        </row>
        <row r="48">
          <cell r="A48" t="str">
            <v>A0234704</v>
          </cell>
          <cell r="B48" t="str">
            <v>Department OPEX Budget Control (PTT)</v>
          </cell>
          <cell r="C48" t="str">
            <v>Within budget to 2% under budget</v>
          </cell>
          <cell r="D48">
            <v>1.012</v>
          </cell>
          <cell r="E48">
            <v>1.012</v>
          </cell>
          <cell r="F48">
            <v>1.1062000000000001</v>
          </cell>
          <cell r="G48">
            <v>1.0593999999999999</v>
          </cell>
          <cell r="H48">
            <v>0.9869</v>
          </cell>
          <cell r="I48">
            <v>1.0351999999999999</v>
          </cell>
          <cell r="J48">
            <v>1.1363000000000001</v>
          </cell>
          <cell r="K48">
            <v>1.0347999999999999</v>
          </cell>
          <cell r="L48">
            <v>1.0438000000000001</v>
          </cell>
          <cell r="M48">
            <v>1.0366</v>
          </cell>
          <cell r="N48">
            <v>0.74029999999999996</v>
          </cell>
          <cell r="O48">
            <v>0.86339999999999995</v>
          </cell>
          <cell r="P48">
            <v>1.2883</v>
          </cell>
          <cell r="Q48">
            <v>1.0152000000000001</v>
          </cell>
          <cell r="R48">
            <v>1.0748</v>
          </cell>
          <cell r="S48">
            <v>1.0222</v>
          </cell>
          <cell r="T48">
            <v>0.96433889025843278</v>
          </cell>
          <cell r="U48">
            <v>1.0160575003541956</v>
          </cell>
          <cell r="V48">
            <v>0.91872902988987948</v>
          </cell>
          <cell r="W48">
            <v>1.0068732917231529</v>
          </cell>
          <cell r="X48">
            <v>0.8498388992293372</v>
          </cell>
          <cell r="Y48">
            <v>0.98897347189660978</v>
          </cell>
          <cell r="AA48">
            <v>0.98897347189660978</v>
          </cell>
        </row>
        <row r="49">
          <cell r="A49" t="str">
            <v>A0234904</v>
          </cell>
          <cell r="B49" t="str">
            <v>Department OPEX Budget Control (TDN 4)</v>
          </cell>
          <cell r="C49" t="str">
            <v>Within budget to 2% under budget</v>
          </cell>
          <cell r="D49">
            <v>0.87360000000000004</v>
          </cell>
          <cell r="E49">
            <v>0.87360000000000004</v>
          </cell>
          <cell r="F49">
            <v>0.86529999999999996</v>
          </cell>
          <cell r="G49">
            <v>0.86950000000000005</v>
          </cell>
          <cell r="H49">
            <v>0.82699999999999996</v>
          </cell>
          <cell r="I49">
            <v>0.85529999999999995</v>
          </cell>
          <cell r="J49">
            <v>0.89390000000000003</v>
          </cell>
          <cell r="K49">
            <v>0.86499999999999999</v>
          </cell>
          <cell r="L49">
            <v>1.0859000000000001</v>
          </cell>
          <cell r="M49">
            <v>0.97519999999999996</v>
          </cell>
          <cell r="N49">
            <v>0.52480000000000004</v>
          </cell>
          <cell r="O49">
            <v>0.75109999999999999</v>
          </cell>
          <cell r="P49">
            <v>1.0482</v>
          </cell>
          <cell r="Q49">
            <v>0.86809999999999998</v>
          </cell>
          <cell r="R49">
            <v>0.92410000000000003</v>
          </cell>
          <cell r="S49">
            <v>0.87429999999999997</v>
          </cell>
          <cell r="T49">
            <v>1.0111863132724608</v>
          </cell>
          <cell r="U49">
            <v>0.88814919898003819</v>
          </cell>
          <cell r="V49">
            <v>1.0089194909863224</v>
          </cell>
          <cell r="W49">
            <v>0.89903289290368993</v>
          </cell>
          <cell r="X49">
            <v>0.45022765273006643</v>
          </cell>
          <cell r="Y49">
            <v>0.7991012973940893</v>
          </cell>
          <cell r="AA49">
            <v>0.7991012973940893</v>
          </cell>
        </row>
        <row r="50">
          <cell r="A50" t="str">
            <v>A0235003</v>
          </cell>
          <cell r="B50" t="str">
            <v>Department OPEX Budget Control (Region 5)</v>
          </cell>
          <cell r="C50" t="str">
            <v>Within budget to 2% under budget</v>
          </cell>
          <cell r="D50">
            <v>0.9869</v>
          </cell>
          <cell r="E50">
            <v>0.9869</v>
          </cell>
          <cell r="F50">
            <v>0.98660000000000003</v>
          </cell>
          <cell r="G50">
            <v>0.98670000000000002</v>
          </cell>
          <cell r="H50">
            <v>0.95450000000000002</v>
          </cell>
          <cell r="I50">
            <v>0.97599999999999998</v>
          </cell>
          <cell r="J50">
            <v>0.99829999999999997</v>
          </cell>
          <cell r="K50">
            <v>0.98019999999999996</v>
          </cell>
          <cell r="L50">
            <v>1.0412999999999999</v>
          </cell>
          <cell r="M50">
            <v>0.99870000000000003</v>
          </cell>
          <cell r="N50">
            <v>0.89910000000000001</v>
          </cell>
          <cell r="O50">
            <v>0.92490000000000006</v>
          </cell>
          <cell r="P50">
            <v>1.0488</v>
          </cell>
          <cell r="Q50">
            <v>0.98799999999999999</v>
          </cell>
          <cell r="R50">
            <v>0.93030000000000002</v>
          </cell>
          <cell r="S50">
            <v>0.98050000000000004</v>
          </cell>
          <cell r="T50">
            <v>0.97695206251933775</v>
          </cell>
          <cell r="U50">
            <v>0.98012320533499009</v>
          </cell>
          <cell r="V50">
            <v>0.8735952053870919</v>
          </cell>
          <cell r="W50">
            <v>0.96943803163354303</v>
          </cell>
          <cell r="X50">
            <v>0.85842240000734948</v>
          </cell>
          <cell r="Y50">
            <v>0.95676903799004631</v>
          </cell>
          <cell r="AA50">
            <v>0.95676903799004631</v>
          </cell>
        </row>
        <row r="51">
          <cell r="A51" t="str">
            <v>A0235104</v>
          </cell>
          <cell r="B51" t="str">
            <v>Department OPEX Budget Control (BGT)</v>
          </cell>
          <cell r="C51" t="str">
            <v>Within budget to 2% under budget</v>
          </cell>
          <cell r="D51">
            <v>0.96220000000000006</v>
          </cell>
          <cell r="E51">
            <v>0.96220000000000006</v>
          </cell>
          <cell r="F51">
            <v>0.96799999999999997</v>
          </cell>
          <cell r="G51">
            <v>0.96509999999999996</v>
          </cell>
          <cell r="H51">
            <v>0.9415</v>
          </cell>
          <cell r="I51">
            <v>0.95730000000000004</v>
          </cell>
          <cell r="J51">
            <v>0.96970000000000001</v>
          </cell>
          <cell r="K51">
            <v>0.96</v>
          </cell>
          <cell r="L51">
            <v>0.99260000000000004</v>
          </cell>
          <cell r="M51">
            <v>0.96650000000000003</v>
          </cell>
          <cell r="N51">
            <v>0.91190000000000004</v>
          </cell>
          <cell r="O51">
            <v>0.90559999999999996</v>
          </cell>
          <cell r="P51">
            <v>1.0508</v>
          </cell>
          <cell r="Q51">
            <v>0.96919999999999995</v>
          </cell>
          <cell r="R51">
            <v>0.94259999999999999</v>
          </cell>
          <cell r="S51">
            <v>0.9657</v>
          </cell>
          <cell r="T51">
            <v>0.87454383197053609</v>
          </cell>
          <cell r="U51">
            <v>0.95528173162989072</v>
          </cell>
          <cell r="V51">
            <v>0.88818021272129988</v>
          </cell>
          <cell r="W51">
            <v>0.94838221690649638</v>
          </cell>
          <cell r="X51">
            <v>0.86771194123565976</v>
          </cell>
          <cell r="Y51">
            <v>0.94370729674294573</v>
          </cell>
          <cell r="AA51">
            <v>0.94370729674294573</v>
          </cell>
        </row>
        <row r="52">
          <cell r="A52" t="str">
            <v>A0235204</v>
          </cell>
          <cell r="B52" t="str">
            <v>Department OPEX Budget Control (EKC)</v>
          </cell>
          <cell r="C52" t="str">
            <v>Within budget to 2% under budget</v>
          </cell>
          <cell r="D52">
            <v>1.0035000000000001</v>
          </cell>
          <cell r="E52">
            <v>1.0035000000000001</v>
          </cell>
          <cell r="F52">
            <v>1.1006</v>
          </cell>
          <cell r="G52">
            <v>1.0523</v>
          </cell>
          <cell r="H52">
            <v>1.0107999999999999</v>
          </cell>
          <cell r="I52">
            <v>1.0384</v>
          </cell>
          <cell r="J52">
            <v>1.0239</v>
          </cell>
          <cell r="K52">
            <v>1.0307999999999999</v>
          </cell>
          <cell r="L52">
            <v>1.1554</v>
          </cell>
          <cell r="M52">
            <v>1.0558000000000001</v>
          </cell>
          <cell r="N52">
            <v>0.9798</v>
          </cell>
          <cell r="O52">
            <v>1.0072000000000001</v>
          </cell>
          <cell r="P52">
            <v>1.032</v>
          </cell>
          <cell r="Q52">
            <v>1.0392999999999999</v>
          </cell>
          <cell r="R52">
            <v>0.8629</v>
          </cell>
          <cell r="S52">
            <v>1.0148999999999999</v>
          </cell>
          <cell r="T52">
            <v>1.0344070657282747</v>
          </cell>
          <cell r="U52">
            <v>1.0171604174082252</v>
          </cell>
          <cell r="V52">
            <v>0.91166076302295396</v>
          </cell>
          <cell r="W52">
            <v>1.006248106858189</v>
          </cell>
          <cell r="X52">
            <v>0.9680623577277695</v>
          </cell>
          <cell r="Y52">
            <v>1.0057698176037067</v>
          </cell>
          <cell r="AA52">
            <v>1.0057698176037067</v>
          </cell>
        </row>
        <row r="53">
          <cell r="A53" t="str">
            <v>A0235304</v>
          </cell>
          <cell r="B53" t="str">
            <v>Department OPEX Budget Control (LTY)</v>
          </cell>
          <cell r="C53" t="str">
            <v>Within budget to 2% under budget</v>
          </cell>
          <cell r="D53">
            <v>0.97440000000000004</v>
          </cell>
          <cell r="E53">
            <v>0.97440000000000004</v>
          </cell>
          <cell r="F53">
            <v>0.99909999999999999</v>
          </cell>
          <cell r="G53">
            <v>0.98680000000000001</v>
          </cell>
          <cell r="H53">
            <v>0.86639999999999995</v>
          </cell>
          <cell r="I53">
            <v>0.94710000000000005</v>
          </cell>
          <cell r="J53">
            <v>0.98399999999999999</v>
          </cell>
          <cell r="K53">
            <v>0.95609999999999995</v>
          </cell>
          <cell r="L53">
            <v>0.97609999999999997</v>
          </cell>
          <cell r="M53">
            <v>0.96020000000000005</v>
          </cell>
          <cell r="N53">
            <v>0.82789999999999997</v>
          </cell>
          <cell r="O53">
            <v>0.88900000000000001</v>
          </cell>
          <cell r="P53">
            <v>1.0023</v>
          </cell>
          <cell r="Q53">
            <v>0.94310000000000005</v>
          </cell>
          <cell r="R53">
            <v>1.1087</v>
          </cell>
          <cell r="S53">
            <v>0.96399999999999997</v>
          </cell>
          <cell r="T53">
            <v>0.90757342937591989</v>
          </cell>
          <cell r="U53">
            <v>0.95778117706372268</v>
          </cell>
          <cell r="V53">
            <v>0.97529773580135204</v>
          </cell>
          <cell r="W53">
            <v>0.95951601505046313</v>
          </cell>
          <cell r="X53">
            <v>0.8754132977294905</v>
          </cell>
          <cell r="Y53">
            <v>0.95570731854719149</v>
          </cell>
          <cell r="AA53">
            <v>0.95570731854719149</v>
          </cell>
        </row>
        <row r="54">
          <cell r="A54" t="str">
            <v>A0235404</v>
          </cell>
          <cell r="B54" t="str">
            <v>Department OPEX Budget Control (NGK)</v>
          </cell>
          <cell r="C54" t="str">
            <v>Within budget to 2% under budget</v>
          </cell>
          <cell r="D54">
            <v>0.96989999999999998</v>
          </cell>
          <cell r="E54">
            <v>0.96989999999999998</v>
          </cell>
          <cell r="F54">
            <v>1.0003</v>
          </cell>
          <cell r="G54">
            <v>0.98529999999999995</v>
          </cell>
          <cell r="H54">
            <v>0.89549999999999996</v>
          </cell>
          <cell r="I54">
            <v>0.95530000000000004</v>
          </cell>
          <cell r="J54">
            <v>0.96350000000000002</v>
          </cell>
          <cell r="K54">
            <v>0.95740000000000003</v>
          </cell>
          <cell r="L54">
            <v>0.83550000000000002</v>
          </cell>
          <cell r="M54">
            <v>0.93320000000000003</v>
          </cell>
          <cell r="N54">
            <v>0.84040000000000004</v>
          </cell>
          <cell r="O54">
            <v>0.84619999999999995</v>
          </cell>
          <cell r="P54">
            <v>1.323</v>
          </cell>
          <cell r="Q54">
            <v>0.97330000000000005</v>
          </cell>
          <cell r="R54">
            <v>0.68110000000000004</v>
          </cell>
          <cell r="S54">
            <v>0.93789999999999996</v>
          </cell>
          <cell r="T54">
            <v>1.0787210931642821</v>
          </cell>
          <cell r="U54">
            <v>0.95388190271246887</v>
          </cell>
          <cell r="V54">
            <v>0.71173556572337238</v>
          </cell>
          <cell r="W54">
            <v>0.93061482887615166</v>
          </cell>
          <cell r="X54">
            <v>0.82160178619591606</v>
          </cell>
          <cell r="Y54">
            <v>0.92478338190161224</v>
          </cell>
          <cell r="AA54">
            <v>0.92478338190161224</v>
          </cell>
        </row>
        <row r="55">
          <cell r="A55" t="str">
            <v>A0235504</v>
          </cell>
          <cell r="B55" t="str">
            <v>Department OPEX Budget Control (PPG)</v>
          </cell>
          <cell r="C55" t="str">
            <v>Within budget to 2% under budget</v>
          </cell>
          <cell r="D55">
            <v>1.0159</v>
          </cell>
          <cell r="E55">
            <v>1.0159</v>
          </cell>
          <cell r="F55">
            <v>0.94969999999999999</v>
          </cell>
          <cell r="G55">
            <v>0.98260000000000003</v>
          </cell>
          <cell r="H55">
            <v>0.97670000000000001</v>
          </cell>
          <cell r="I55">
            <v>0.98070000000000002</v>
          </cell>
          <cell r="J55">
            <v>0.99039999999999995</v>
          </cell>
          <cell r="K55">
            <v>0.97850000000000004</v>
          </cell>
          <cell r="L55">
            <v>1.0014000000000001</v>
          </cell>
          <cell r="M55">
            <v>0.98309999999999997</v>
          </cell>
          <cell r="N55">
            <v>1.0374000000000001</v>
          </cell>
          <cell r="O55">
            <v>0.93710000000000004</v>
          </cell>
          <cell r="P55">
            <v>1.0138</v>
          </cell>
          <cell r="Q55">
            <v>0.99629999999999996</v>
          </cell>
          <cell r="R55">
            <v>0.95189999999999997</v>
          </cell>
          <cell r="S55">
            <v>0.99050000000000005</v>
          </cell>
          <cell r="T55">
            <v>0.9771580960551377</v>
          </cell>
          <cell r="U55">
            <v>0.98903368115829271</v>
          </cell>
          <cell r="V55">
            <v>0.93378057957897564</v>
          </cell>
          <cell r="W55">
            <v>0.98348547605305869</v>
          </cell>
          <cell r="X55">
            <v>0.96086938775916453</v>
          </cell>
          <cell r="Y55">
            <v>0.98531666258725847</v>
          </cell>
          <cell r="AA55">
            <v>0.98531666258725847</v>
          </cell>
        </row>
        <row r="56">
          <cell r="A56" t="str">
            <v>A0235604</v>
          </cell>
          <cell r="B56" t="str">
            <v>Department OPEX Budget Control (PSN)</v>
          </cell>
          <cell r="C56" t="str">
            <v>Within budget to 2% under budget</v>
          </cell>
          <cell r="D56">
            <v>0.99970000000000003</v>
          </cell>
          <cell r="E56">
            <v>0.99970000000000003</v>
          </cell>
          <cell r="F56">
            <v>0.96060000000000001</v>
          </cell>
          <cell r="G56">
            <v>0.98</v>
          </cell>
          <cell r="H56">
            <v>1.0084</v>
          </cell>
          <cell r="I56">
            <v>0.98950000000000005</v>
          </cell>
          <cell r="J56">
            <v>0.97399999999999998</v>
          </cell>
          <cell r="K56">
            <v>0.98460000000000003</v>
          </cell>
          <cell r="L56">
            <v>1.1327</v>
          </cell>
          <cell r="M56">
            <v>1.0145</v>
          </cell>
          <cell r="N56">
            <v>1.0177</v>
          </cell>
          <cell r="O56">
            <v>0.95799999999999996</v>
          </cell>
          <cell r="P56">
            <v>0.95930000000000004</v>
          </cell>
          <cell r="Q56">
            <v>1.0068999999999999</v>
          </cell>
          <cell r="R56">
            <v>0.84750000000000003</v>
          </cell>
          <cell r="S56">
            <v>0.98570000000000002</v>
          </cell>
          <cell r="T56">
            <v>0.98106132175052152</v>
          </cell>
          <cell r="U56">
            <v>0.98520453168008848</v>
          </cell>
          <cell r="V56">
            <v>0.89141755464779515</v>
          </cell>
          <cell r="W56">
            <v>0.97590545430941911</v>
          </cell>
          <cell r="X56">
            <v>1.0582710839879996</v>
          </cell>
          <cell r="Y56">
            <v>0.98960694538357352</v>
          </cell>
          <cell r="AA56">
            <v>0.98960694538357352</v>
          </cell>
        </row>
        <row r="57">
          <cell r="A57" t="str">
            <v>A0235704</v>
          </cell>
          <cell r="B57" t="str">
            <v>Department OPEX Budget Control (RBN)</v>
          </cell>
          <cell r="C57" t="str">
            <v>Within budget to 2% under budget</v>
          </cell>
          <cell r="D57">
            <v>0.98170000000000002</v>
          </cell>
          <cell r="E57">
            <v>0.98170000000000002</v>
          </cell>
          <cell r="F57">
            <v>1.0785</v>
          </cell>
          <cell r="G57">
            <v>1.0303</v>
          </cell>
          <cell r="H57">
            <v>0.91149999999999998</v>
          </cell>
          <cell r="I57">
            <v>0.99029999999999996</v>
          </cell>
          <cell r="J57">
            <v>0.96640000000000004</v>
          </cell>
          <cell r="K57">
            <v>0.98280000000000001</v>
          </cell>
          <cell r="L57">
            <v>1.0246</v>
          </cell>
          <cell r="M57">
            <v>0.99099999999999999</v>
          </cell>
          <cell r="N57">
            <v>1.1032</v>
          </cell>
          <cell r="O57">
            <v>0.96209999999999996</v>
          </cell>
          <cell r="P57">
            <v>0.98299999999999998</v>
          </cell>
          <cell r="Q57">
            <v>1.0081</v>
          </cell>
          <cell r="R57">
            <v>1.0415000000000001</v>
          </cell>
          <cell r="S57">
            <v>1.0124</v>
          </cell>
          <cell r="T57">
            <v>1.042565534973412</v>
          </cell>
          <cell r="U57">
            <v>1.0158095280347554</v>
          </cell>
          <cell r="V57">
            <v>0.65544358289544868</v>
          </cell>
          <cell r="W57">
            <v>0.97869041314560523</v>
          </cell>
          <cell r="X57">
            <v>1.1160286563824773</v>
          </cell>
          <cell r="Y57">
            <v>0.99673867447346332</v>
          </cell>
          <cell r="AA57">
            <v>0.99673867447346332</v>
          </cell>
        </row>
        <row r="58">
          <cell r="A58" t="str">
            <v>A0235804</v>
          </cell>
          <cell r="B58" t="str">
            <v>Department OPEX Budget Control (TNB)</v>
          </cell>
          <cell r="C58" t="str">
            <v>Within budget to 2% under budget</v>
          </cell>
          <cell r="D58">
            <v>1.0637000000000001</v>
          </cell>
          <cell r="E58">
            <v>1.0637000000000001</v>
          </cell>
          <cell r="F58">
            <v>0.96079999999999999</v>
          </cell>
          <cell r="G58">
            <v>1.0121</v>
          </cell>
          <cell r="H58">
            <v>1.0238</v>
          </cell>
          <cell r="I58">
            <v>1.016</v>
          </cell>
          <cell r="J58">
            <v>1.0924</v>
          </cell>
          <cell r="K58">
            <v>1.0349999999999999</v>
          </cell>
          <cell r="L58">
            <v>1.0643</v>
          </cell>
          <cell r="M58">
            <v>1.0407999999999999</v>
          </cell>
          <cell r="N58">
            <v>0.92149999999999999</v>
          </cell>
          <cell r="O58">
            <v>0.97009999999999996</v>
          </cell>
          <cell r="P58">
            <v>1.0714999999999999</v>
          </cell>
          <cell r="Q58">
            <v>1.0237000000000001</v>
          </cell>
          <cell r="R58">
            <v>1.0084</v>
          </cell>
          <cell r="S58">
            <v>1.0216000000000001</v>
          </cell>
          <cell r="T58">
            <v>0.95409837533917441</v>
          </cell>
          <cell r="U58">
            <v>1.0138689769000473</v>
          </cell>
          <cell r="V58">
            <v>0.86845544413802966</v>
          </cell>
          <cell r="W58">
            <v>0.99881356148368317</v>
          </cell>
          <cell r="X58">
            <v>1.0624494968502236</v>
          </cell>
          <cell r="Y58">
            <v>1.009925909546314</v>
          </cell>
          <cell r="AA58">
            <v>1.009925909546314</v>
          </cell>
        </row>
        <row r="59">
          <cell r="A59" t="str">
            <v>A0235904</v>
          </cell>
          <cell r="B59" t="str">
            <v>Department OPEX Budget Control (TDN 5)</v>
          </cell>
          <cell r="C59" t="str">
            <v>Within budget to 2% under budget</v>
          </cell>
          <cell r="D59">
            <v>0.87870000000000004</v>
          </cell>
          <cell r="E59">
            <v>0.87870000000000004</v>
          </cell>
          <cell r="F59">
            <v>0.81720000000000004</v>
          </cell>
          <cell r="G59">
            <v>0.84789999999999999</v>
          </cell>
          <cell r="H59">
            <v>0.92920000000000003</v>
          </cell>
          <cell r="I59">
            <v>0.875</v>
          </cell>
          <cell r="J59">
            <v>1.0767</v>
          </cell>
          <cell r="K59">
            <v>0.9254</v>
          </cell>
          <cell r="L59">
            <v>1.2170000000000001</v>
          </cell>
          <cell r="M59">
            <v>1.0710999999999999</v>
          </cell>
          <cell r="N59">
            <v>0.55789999999999995</v>
          </cell>
          <cell r="O59">
            <v>0.76970000000000005</v>
          </cell>
          <cell r="P59">
            <v>1.1105</v>
          </cell>
          <cell r="Q59">
            <v>0.93730000000000002</v>
          </cell>
          <cell r="R59">
            <v>0.97729999999999995</v>
          </cell>
          <cell r="S59">
            <v>0.94159999999999999</v>
          </cell>
          <cell r="T59">
            <v>1.0745768663711213</v>
          </cell>
          <cell r="U59">
            <v>0.95485658830789011</v>
          </cell>
          <cell r="V59">
            <v>1.0078430032142842</v>
          </cell>
          <cell r="W59">
            <v>0.95956626324179106</v>
          </cell>
          <cell r="X59">
            <v>0.42315107954817693</v>
          </cell>
          <cell r="Y59">
            <v>0.7899484626690999</v>
          </cell>
          <cell r="AA59">
            <v>0.7899484626690999</v>
          </cell>
        </row>
        <row r="60">
          <cell r="A60" t="str">
            <v>A0240002</v>
          </cell>
          <cell r="B60" t="str">
            <v>Department OPEX Budget Control (SS)</v>
          </cell>
          <cell r="C60" t="str">
            <v>Within budget to 2% under budget</v>
          </cell>
          <cell r="D60">
            <v>0.80159999999999998</v>
          </cell>
          <cell r="E60">
            <v>0.80159999999999998</v>
          </cell>
          <cell r="F60">
            <v>0.76839999999999997</v>
          </cell>
          <cell r="G60">
            <v>0.78500000000000003</v>
          </cell>
          <cell r="H60">
            <v>0.75680000000000003</v>
          </cell>
          <cell r="I60">
            <v>0.77559999999999996</v>
          </cell>
          <cell r="J60">
            <v>0.73860000000000003</v>
          </cell>
          <cell r="K60">
            <v>0.76629999999999998</v>
          </cell>
          <cell r="L60">
            <v>0.81569999999999998</v>
          </cell>
          <cell r="M60">
            <v>0.7762</v>
          </cell>
          <cell r="N60">
            <v>0.72219999999999995</v>
          </cell>
          <cell r="O60">
            <v>0.76590000000000003</v>
          </cell>
          <cell r="P60">
            <v>0.94420000000000004</v>
          </cell>
          <cell r="Q60">
            <v>0.79090000000000005</v>
          </cell>
          <cell r="R60">
            <v>0.88400000000000001</v>
          </cell>
          <cell r="S60">
            <v>0.80840000000000001</v>
          </cell>
          <cell r="T60">
            <v>0.799008991453943</v>
          </cell>
          <cell r="U60">
            <v>0.80734508182979348</v>
          </cell>
          <cell r="V60">
            <v>0.704466644253398</v>
          </cell>
          <cell r="W60">
            <v>0.795869282530552</v>
          </cell>
          <cell r="X60">
            <v>0.79315016438944597</v>
          </cell>
          <cell r="Y60">
            <v>0.79562878511554502</v>
          </cell>
          <cell r="AA60">
            <v>0.79562878511554502</v>
          </cell>
        </row>
        <row r="61">
          <cell r="A61" t="str">
            <v>A0240003</v>
          </cell>
          <cell r="B61" t="str">
            <v>Department OPEX Budget Control (NOA)</v>
          </cell>
          <cell r="C61" t="str">
            <v>Within budget to 2% under budget</v>
          </cell>
          <cell r="D61">
            <v>0.77929999999999999</v>
          </cell>
          <cell r="E61">
            <v>0.77929999999999999</v>
          </cell>
          <cell r="F61">
            <v>0.74719999999999998</v>
          </cell>
          <cell r="G61">
            <v>0.76329999999999998</v>
          </cell>
          <cell r="H61">
            <v>0.7369</v>
          </cell>
          <cell r="I61">
            <v>0.75449999999999995</v>
          </cell>
          <cell r="J61">
            <v>0.71179999999999999</v>
          </cell>
          <cell r="K61">
            <v>0.74380000000000002</v>
          </cell>
          <cell r="L61">
            <v>0.80510000000000004</v>
          </cell>
          <cell r="M61">
            <v>0.75609999999999999</v>
          </cell>
          <cell r="N61">
            <v>0.6986</v>
          </cell>
          <cell r="O61">
            <v>0.745</v>
          </cell>
          <cell r="P61">
            <v>0.93910000000000005</v>
          </cell>
          <cell r="Q61">
            <v>0.77190000000000003</v>
          </cell>
          <cell r="R61">
            <v>0.87319999999999998</v>
          </cell>
          <cell r="S61">
            <v>0.79510000000000003</v>
          </cell>
          <cell r="T61">
            <v>0.79327422728030894</v>
          </cell>
          <cell r="U61">
            <v>0.79492104774032701</v>
          </cell>
          <cell r="V61">
            <v>0.66937679624867641</v>
          </cell>
          <cell r="W61">
            <v>0.78068567619920426</v>
          </cell>
          <cell r="X61">
            <v>0.77685062266894245</v>
          </cell>
          <cell r="Y61">
            <v>0.78034797974269554</v>
          </cell>
          <cell r="AA61">
            <v>0.78034797974269554</v>
          </cell>
        </row>
        <row r="62">
          <cell r="A62" t="str">
            <v>A0250002</v>
          </cell>
          <cell r="B62" t="str">
            <v>Department OPEX Budget Control (DOC)</v>
          </cell>
          <cell r="C62" t="str">
            <v>Within budget to 2% under budget</v>
          </cell>
          <cell r="D62">
            <v>1.2650999999999999</v>
          </cell>
          <cell r="E62">
            <v>1.2650999999999999</v>
          </cell>
          <cell r="F62">
            <v>0.78610000000000002</v>
          </cell>
          <cell r="G62">
            <v>1.0275000000000001</v>
          </cell>
          <cell r="H62">
            <v>0.35060000000000002</v>
          </cell>
          <cell r="I62">
            <v>0.80500000000000005</v>
          </cell>
          <cell r="J62">
            <v>0.84899999999999998</v>
          </cell>
          <cell r="K62">
            <v>0.81610000000000005</v>
          </cell>
          <cell r="L62">
            <v>0.78110000000000002</v>
          </cell>
          <cell r="M62">
            <v>0.80910000000000004</v>
          </cell>
          <cell r="N62">
            <v>0.81189999999999996</v>
          </cell>
          <cell r="O62">
            <v>0.80959999999999999</v>
          </cell>
          <cell r="P62">
            <v>1.3324</v>
          </cell>
          <cell r="Q62">
            <v>0.8851</v>
          </cell>
          <cell r="R62">
            <v>0.83579999999999999</v>
          </cell>
          <cell r="S62">
            <v>0.879</v>
          </cell>
          <cell r="T62">
            <v>0.75557738770381555</v>
          </cell>
          <cell r="U62">
            <v>0.8647652253994208</v>
          </cell>
          <cell r="V62">
            <v>0.76735316552250177</v>
          </cell>
          <cell r="W62">
            <v>0.85445953484801496</v>
          </cell>
          <cell r="X62">
            <v>0.79782531354660358</v>
          </cell>
          <cell r="Y62">
            <v>0.84900172160456056</v>
          </cell>
          <cell r="AA62">
            <v>0.84900172160456056</v>
          </cell>
        </row>
        <row r="63">
          <cell r="A63" t="str">
            <v>A0260002</v>
          </cell>
          <cell r="B63" t="str">
            <v>Department OPEX Budget Control (NOC)</v>
          </cell>
          <cell r="C63" t="str">
            <v>Within budget to 2% under budget</v>
          </cell>
          <cell r="D63">
            <v>1.1425000000000001</v>
          </cell>
          <cell r="E63">
            <v>1.1425000000000001</v>
          </cell>
          <cell r="F63">
            <v>0.67310000000000003</v>
          </cell>
          <cell r="G63">
            <v>0.90769999999999995</v>
          </cell>
          <cell r="H63">
            <v>0.52359999999999995</v>
          </cell>
          <cell r="I63">
            <v>0.7419</v>
          </cell>
          <cell r="J63">
            <v>0.89339999999999997</v>
          </cell>
          <cell r="K63">
            <v>0.77649999999999997</v>
          </cell>
          <cell r="L63">
            <v>0.89090000000000003</v>
          </cell>
          <cell r="M63">
            <v>0.79700000000000004</v>
          </cell>
          <cell r="N63">
            <v>0.81669999999999998</v>
          </cell>
          <cell r="O63">
            <v>0.80020000000000002</v>
          </cell>
          <cell r="P63">
            <v>0.78180000000000005</v>
          </cell>
          <cell r="Q63">
            <v>0.79749999999999999</v>
          </cell>
          <cell r="R63">
            <v>0.88619999999999999</v>
          </cell>
          <cell r="S63">
            <v>0.80810000000000004</v>
          </cell>
          <cell r="T63">
            <v>0.94132557602262112</v>
          </cell>
          <cell r="U63">
            <v>0.82368811464987091</v>
          </cell>
          <cell r="V63">
            <v>0.80739137565644115</v>
          </cell>
          <cell r="W63">
            <v>0.82196039799706178</v>
          </cell>
          <cell r="X63">
            <v>0.85274993356875073</v>
          </cell>
          <cell r="Y63">
            <v>0.82492334508405774</v>
          </cell>
          <cell r="AA63">
            <v>0.82492334508405774</v>
          </cell>
        </row>
        <row r="64">
          <cell r="A64" t="str">
            <v>A0261003</v>
          </cell>
          <cell r="B64" t="str">
            <v>Department OPEX Budget Control (NOC-M&amp;C)</v>
          </cell>
          <cell r="C64" t="str">
            <v>Within budget to 2% under budget</v>
          </cell>
          <cell r="D64">
            <v>1.0561</v>
          </cell>
          <cell r="E64">
            <v>1.0561</v>
          </cell>
          <cell r="F64">
            <v>0.96660000000000001</v>
          </cell>
          <cell r="G64">
            <v>1.0115000000000001</v>
          </cell>
          <cell r="H64">
            <v>0.75419999999999998</v>
          </cell>
          <cell r="I64">
            <v>0.92589999999999995</v>
          </cell>
          <cell r="J64">
            <v>0.85189999999999999</v>
          </cell>
          <cell r="K64">
            <v>0.90710000000000002</v>
          </cell>
          <cell r="L64">
            <v>0.90149999999999997</v>
          </cell>
          <cell r="M64">
            <v>0.90600000000000003</v>
          </cell>
          <cell r="N64">
            <v>0.87960000000000005</v>
          </cell>
          <cell r="O64">
            <v>0.90159999999999996</v>
          </cell>
          <cell r="P64">
            <v>0.87860000000000005</v>
          </cell>
          <cell r="Q64">
            <v>0.89839999999999998</v>
          </cell>
          <cell r="R64">
            <v>0.86709999999999998</v>
          </cell>
          <cell r="S64">
            <v>0.89449999999999996</v>
          </cell>
          <cell r="T64">
            <v>1.1470204178537511</v>
          </cell>
          <cell r="U64">
            <v>0.92260228818622991</v>
          </cell>
          <cell r="V64">
            <v>0.7212104166983383</v>
          </cell>
          <cell r="W64">
            <v>0.89709257768723305</v>
          </cell>
          <cell r="X64">
            <v>0.73738541643050926</v>
          </cell>
          <cell r="Y64">
            <v>0.87904309129369518</v>
          </cell>
          <cell r="AA64">
            <v>0.87904309129369518</v>
          </cell>
        </row>
        <row r="65">
          <cell r="A65" t="str">
            <v>A0262003</v>
          </cell>
          <cell r="B65" t="str">
            <v>Department OPEX Budget Control (NOC-NOCS)</v>
          </cell>
          <cell r="C65" t="str">
            <v>Within budget to 2% under budget</v>
          </cell>
          <cell r="D65">
            <v>1.6679999999999999</v>
          </cell>
          <cell r="E65">
            <v>1.6679999999999999</v>
          </cell>
          <cell r="F65">
            <v>-0.36330000000000001</v>
          </cell>
          <cell r="G65">
            <v>0.64370000000000005</v>
          </cell>
          <cell r="H65">
            <v>0.53990000000000005</v>
          </cell>
          <cell r="I65">
            <v>0.5988</v>
          </cell>
          <cell r="J65">
            <v>0.95330000000000004</v>
          </cell>
          <cell r="K65">
            <v>0.68140000000000001</v>
          </cell>
          <cell r="L65">
            <v>0.82899999999999996</v>
          </cell>
          <cell r="M65">
            <v>0.70650000000000002</v>
          </cell>
          <cell r="N65">
            <v>0.63684567482582199</v>
          </cell>
          <cell r="O65">
            <v>0.69259999999999999</v>
          </cell>
          <cell r="P65">
            <v>0.55130000000000001</v>
          </cell>
          <cell r="Q65">
            <v>0.66400000000000003</v>
          </cell>
          <cell r="R65">
            <v>0.83550000000000002</v>
          </cell>
          <cell r="S65">
            <v>0.68610000000000004</v>
          </cell>
          <cell r="T65">
            <v>0.71337847623148121</v>
          </cell>
          <cell r="U65">
            <v>0.69017418236994521</v>
          </cell>
          <cell r="V65">
            <v>0.68643082110325548</v>
          </cell>
          <cell r="W65">
            <v>0.68979921508256303</v>
          </cell>
          <cell r="X65">
            <v>0.89202938046666158</v>
          </cell>
          <cell r="Y65">
            <v>0.70832976598173503</v>
          </cell>
          <cell r="AA65">
            <v>0.70832976598173503</v>
          </cell>
        </row>
        <row r="66">
          <cell r="A66" t="str">
            <v>A0263003</v>
          </cell>
          <cell r="B66" t="str">
            <v>Department OPEX Budget Control (NOC-OLS)</v>
          </cell>
          <cell r="C66" t="str">
            <v>Within budget to 2% under budget</v>
          </cell>
          <cell r="D66">
            <v>0.93230000000000002</v>
          </cell>
          <cell r="E66">
            <v>0.93230000000000002</v>
          </cell>
          <cell r="F66">
            <v>1.0563</v>
          </cell>
          <cell r="G66">
            <v>0.99319999999999997</v>
          </cell>
          <cell r="H66">
            <v>0.82050000000000001</v>
          </cell>
          <cell r="I66">
            <v>0.93510000000000004</v>
          </cell>
          <cell r="J66">
            <v>0.9466</v>
          </cell>
          <cell r="K66">
            <v>0.93789999999999996</v>
          </cell>
          <cell r="L66">
            <v>0.96760000000000002</v>
          </cell>
          <cell r="M66">
            <v>0.94379999999999997</v>
          </cell>
          <cell r="N66">
            <v>0.98322873967666702</v>
          </cell>
          <cell r="O66">
            <v>0.95030000000000003</v>
          </cell>
          <cell r="P66">
            <v>0.96319999999999995</v>
          </cell>
          <cell r="Q66">
            <v>0.95209999999999995</v>
          </cell>
          <cell r="R66">
            <v>0.9526</v>
          </cell>
          <cell r="S66">
            <v>0.95220000000000005</v>
          </cell>
          <cell r="T66">
            <v>1.0016185563408981</v>
          </cell>
          <cell r="U66">
            <v>0.95780154622505409</v>
          </cell>
          <cell r="V66">
            <v>1.0098056341636679</v>
          </cell>
          <cell r="W66">
            <v>0.96309588170574401</v>
          </cell>
          <cell r="X66">
            <v>0.97771312257782572</v>
          </cell>
          <cell r="Y66">
            <v>0.96446412986934804</v>
          </cell>
          <cell r="AA66">
            <v>0.96446412986934804</v>
          </cell>
        </row>
        <row r="67">
          <cell r="A67" t="str">
            <v>B0100000</v>
          </cell>
          <cell r="B67" t="str">
            <v xml:space="preserve">Happy Customer Index </v>
          </cell>
          <cell r="C67" t="str">
            <v>85.00%</v>
          </cell>
          <cell r="D67" t="str">
            <v>-</v>
          </cell>
          <cell r="F67" t="str">
            <v>-</v>
          </cell>
          <cell r="H67" t="str">
            <v>-</v>
          </cell>
          <cell r="J67" t="str">
            <v>-</v>
          </cell>
          <cell r="L67" t="str">
            <v>-</v>
          </cell>
          <cell r="N67">
            <v>0.86599999999999999</v>
          </cell>
          <cell r="O67">
            <v>0.86599999999999999</v>
          </cell>
          <cell r="P67" t="str">
            <v>-</v>
          </cell>
          <cell r="Q67">
            <v>0.86599999999999999</v>
          </cell>
          <cell r="R67" t="str">
            <v>-</v>
          </cell>
          <cell r="S67">
            <v>0.86599999999999999</v>
          </cell>
          <cell r="T67" t="str">
            <v>-</v>
          </cell>
          <cell r="U67">
            <v>0.86599999999999999</v>
          </cell>
          <cell r="V67" t="str">
            <v>-</v>
          </cell>
          <cell r="W67">
            <v>0.86599999999999999</v>
          </cell>
          <cell r="X67" t="str">
            <v>-</v>
          </cell>
          <cell r="Y67">
            <v>0.86599999999999999</v>
          </cell>
          <cell r="Z67" t="str">
            <v>N/A</v>
          </cell>
          <cell r="AA67">
            <v>0.86599999999999999</v>
          </cell>
        </row>
        <row r="68">
          <cell r="A68" t="str">
            <v>B0100001</v>
          </cell>
          <cell r="B68" t="str">
            <v>Department Happy Customer Index (SAN)</v>
          </cell>
          <cell r="C68" t="str">
            <v>85.00%</v>
          </cell>
          <cell r="D68" t="str">
            <v>-</v>
          </cell>
          <cell r="F68" t="str">
            <v>-</v>
          </cell>
          <cell r="H68" t="str">
            <v>-</v>
          </cell>
          <cell r="J68" t="str">
            <v>-</v>
          </cell>
          <cell r="L68" t="str">
            <v>-</v>
          </cell>
          <cell r="N68">
            <v>0.94450000000000001</v>
          </cell>
          <cell r="O68">
            <v>0.94450000000000001</v>
          </cell>
          <cell r="P68" t="str">
            <v>-</v>
          </cell>
          <cell r="Q68">
            <v>0.94450000000000001</v>
          </cell>
          <cell r="R68" t="str">
            <v>-</v>
          </cell>
          <cell r="S68">
            <v>0.94450000000000001</v>
          </cell>
          <cell r="T68" t="str">
            <v>-</v>
          </cell>
          <cell r="U68">
            <v>0.94450000000000001</v>
          </cell>
          <cell r="V68" t="str">
            <v>-</v>
          </cell>
          <cell r="W68">
            <v>0.94450000000000001</v>
          </cell>
          <cell r="X68" t="str">
            <v>-</v>
          </cell>
          <cell r="Y68">
            <v>0.94450000000000001</v>
          </cell>
          <cell r="Z68">
            <v>0.95679999999999998</v>
          </cell>
          <cell r="AA68">
            <v>0.95069999999999999</v>
          </cell>
        </row>
        <row r="69">
          <cell r="A69" t="str">
            <v>B0200000</v>
          </cell>
          <cell r="B69" t="str">
            <v>Churn Rate: % of (Disconnected Lines/Total  Lines), POTs +DID</v>
          </cell>
          <cell r="C69">
            <v>7.2800000000000004E-2</v>
          </cell>
          <cell r="D69" t="str">
            <v>-</v>
          </cell>
          <cell r="F69" t="str">
            <v>-</v>
          </cell>
          <cell r="H69" t="str">
            <v>-</v>
          </cell>
          <cell r="J69" t="str">
            <v>-</v>
          </cell>
          <cell r="L69" t="str">
            <v>-</v>
          </cell>
          <cell r="N69">
            <v>5.5199999999999999E-2</v>
          </cell>
          <cell r="O69">
            <v>5.5199999999999999E-2</v>
          </cell>
          <cell r="P69">
            <v>5.7299999999999997E-2</v>
          </cell>
          <cell r="Q69">
            <v>5.7299999999999997E-2</v>
          </cell>
          <cell r="R69">
            <v>6.4299999999999996E-2</v>
          </cell>
          <cell r="S69">
            <v>6.4299999999999996E-2</v>
          </cell>
          <cell r="T69">
            <v>7.6100000000000001E-2</v>
          </cell>
          <cell r="U69">
            <v>7.6100000000000001E-2</v>
          </cell>
          <cell r="V69">
            <v>7.9500000000000001E-2</v>
          </cell>
          <cell r="W69">
            <v>7.9500000000000001E-2</v>
          </cell>
          <cell r="X69">
            <v>8.7599999999999997E-2</v>
          </cell>
          <cell r="Y69">
            <v>8.7599999999999997E-2</v>
          </cell>
          <cell r="Z69" t="str">
            <v>N/A</v>
          </cell>
          <cell r="AA69">
            <v>8.7599999999999997E-2</v>
          </cell>
        </row>
        <row r="70">
          <cell r="A70" t="str">
            <v>B0300001</v>
          </cell>
          <cell r="B70" t="str">
            <v xml:space="preserve">Average number of complaints per 1,000 bills issued/year </v>
          </cell>
          <cell r="C70">
            <v>24.76</v>
          </cell>
          <cell r="D70" t="str">
            <v>-</v>
          </cell>
          <cell r="F70" t="str">
            <v>-</v>
          </cell>
          <cell r="H70" t="str">
            <v>-</v>
          </cell>
          <cell r="J70" t="str">
            <v>-</v>
          </cell>
          <cell r="L70" t="str">
            <v>-</v>
          </cell>
          <cell r="N70">
            <v>11.34</v>
          </cell>
          <cell r="O70">
            <v>11.34</v>
          </cell>
          <cell r="P70">
            <v>11.34</v>
          </cell>
          <cell r="Q70">
            <v>11.34</v>
          </cell>
          <cell r="R70">
            <v>11.34</v>
          </cell>
          <cell r="S70">
            <v>11.34</v>
          </cell>
          <cell r="T70">
            <v>15.23</v>
          </cell>
          <cell r="U70">
            <v>15.23</v>
          </cell>
          <cell r="V70">
            <v>15.23</v>
          </cell>
          <cell r="W70">
            <v>15.23</v>
          </cell>
          <cell r="X70">
            <v>16.510000000000002</v>
          </cell>
          <cell r="Y70">
            <v>16.510000000000002</v>
          </cell>
          <cell r="Z70" t="str">
            <v>N/A</v>
          </cell>
          <cell r="AA70">
            <v>16.510000000000002</v>
          </cell>
        </row>
        <row r="71">
          <cell r="A71" t="str">
            <v>B0400001</v>
          </cell>
          <cell r="B71" t="str">
            <v>Brand Equity Index</v>
          </cell>
          <cell r="C71" t="str">
            <v>76.00%</v>
          </cell>
          <cell r="D71" t="str">
            <v>-</v>
          </cell>
          <cell r="F71" t="str">
            <v>-</v>
          </cell>
          <cell r="H71" t="str">
            <v>-</v>
          </cell>
          <cell r="J71" t="str">
            <v>-</v>
          </cell>
          <cell r="L71" t="str">
            <v>-</v>
          </cell>
          <cell r="N71">
            <v>0.70099999999999996</v>
          </cell>
          <cell r="O71">
            <v>0.70099999999999996</v>
          </cell>
          <cell r="P71" t="str">
            <v>-</v>
          </cell>
          <cell r="Q71">
            <v>0.70099999999999996</v>
          </cell>
          <cell r="R71" t="str">
            <v>-</v>
          </cell>
          <cell r="S71">
            <v>0.70099999999999996</v>
          </cell>
          <cell r="T71" t="str">
            <v>-</v>
          </cell>
          <cell r="U71">
            <v>0.70099999999999996</v>
          </cell>
          <cell r="V71" t="str">
            <v>-</v>
          </cell>
          <cell r="W71">
            <v>0.70099999999999996</v>
          </cell>
          <cell r="X71" t="str">
            <v>-</v>
          </cell>
          <cell r="Y71">
            <v>0.70099999999999996</v>
          </cell>
          <cell r="Z71" t="str">
            <v>N/A</v>
          </cell>
          <cell r="AA71">
            <v>0.70099999999999996</v>
          </cell>
        </row>
        <row r="72">
          <cell r="A72" t="str">
            <v>B0500002</v>
          </cell>
          <cell r="B72" t="str">
            <v>DDN Customer Satisfaction</v>
          </cell>
          <cell r="C72" t="str">
            <v>75.00%</v>
          </cell>
          <cell r="D72" t="str">
            <v>-</v>
          </cell>
          <cell r="F72" t="str">
            <v>-</v>
          </cell>
          <cell r="H72" t="str">
            <v>-</v>
          </cell>
          <cell r="J72" t="str">
            <v>-</v>
          </cell>
          <cell r="L72" t="str">
            <v>-</v>
          </cell>
          <cell r="N72">
            <v>0.60399999999999998</v>
          </cell>
          <cell r="O72">
            <v>0.60399999999999998</v>
          </cell>
          <cell r="P72" t="str">
            <v>-</v>
          </cell>
          <cell r="Q72">
            <v>0.60399999999999998</v>
          </cell>
          <cell r="R72" t="str">
            <v>-</v>
          </cell>
          <cell r="S72">
            <v>0.60399999999999998</v>
          </cell>
          <cell r="T72" t="str">
            <v>-</v>
          </cell>
          <cell r="U72">
            <v>0.60399999999999998</v>
          </cell>
          <cell r="V72" t="str">
            <v>-</v>
          </cell>
          <cell r="W72">
            <v>0.60399999999999998</v>
          </cell>
          <cell r="X72" t="str">
            <v>-</v>
          </cell>
          <cell r="Y72">
            <v>0.60399999999999998</v>
          </cell>
          <cell r="Z72">
            <v>0.74439999999999995</v>
          </cell>
          <cell r="AA72">
            <v>0.67420000000000002</v>
          </cell>
        </row>
        <row r="73">
          <cell r="A73" t="str">
            <v>B0500004</v>
          </cell>
          <cell r="B73" t="str">
            <v>DDN Customer Satisfaction (Surveillance Section)</v>
          </cell>
          <cell r="C73" t="str">
            <v>70.00%</v>
          </cell>
          <cell r="D73" t="str">
            <v>-</v>
          </cell>
          <cell r="F73" t="str">
            <v>-</v>
          </cell>
          <cell r="H73" t="str">
            <v>-</v>
          </cell>
          <cell r="J73" t="str">
            <v>-</v>
          </cell>
          <cell r="L73" t="str">
            <v>-</v>
          </cell>
          <cell r="N73">
            <v>0.58099999999999996</v>
          </cell>
          <cell r="O73">
            <v>0.58099999999999996</v>
          </cell>
          <cell r="P73" t="str">
            <v>-</v>
          </cell>
          <cell r="Q73">
            <v>0.58099999999999996</v>
          </cell>
          <cell r="R73" t="str">
            <v>-</v>
          </cell>
          <cell r="S73">
            <v>0.58099999999999996</v>
          </cell>
          <cell r="T73" t="str">
            <v>-</v>
          </cell>
          <cell r="U73">
            <v>0.58099999999999996</v>
          </cell>
          <cell r="V73" t="str">
            <v>-</v>
          </cell>
          <cell r="W73">
            <v>0.58099999999999996</v>
          </cell>
          <cell r="X73" t="str">
            <v>-</v>
          </cell>
          <cell r="Y73">
            <v>0.58099999999999996</v>
          </cell>
          <cell r="Z73">
            <v>0.64300000000000002</v>
          </cell>
          <cell r="AA73">
            <v>0.61199999999999999</v>
          </cell>
        </row>
        <row r="74">
          <cell r="A74" t="str">
            <v>B0510003</v>
          </cell>
          <cell r="B74" t="str">
            <v>DDN Customer Satisfaction (Region 1)</v>
          </cell>
          <cell r="C74" t="str">
            <v>75.00%</v>
          </cell>
          <cell r="D74" t="str">
            <v>-</v>
          </cell>
          <cell r="F74" t="str">
            <v>-</v>
          </cell>
          <cell r="H74" t="str">
            <v>-</v>
          </cell>
          <cell r="J74" t="str">
            <v>-</v>
          </cell>
          <cell r="L74" t="str">
            <v>-</v>
          </cell>
          <cell r="N74">
            <v>0.60399999999999998</v>
          </cell>
          <cell r="O74">
            <v>0.60399999999999998</v>
          </cell>
          <cell r="P74" t="str">
            <v>-</v>
          </cell>
          <cell r="Q74">
            <v>0.60399999999999998</v>
          </cell>
          <cell r="R74" t="str">
            <v>-</v>
          </cell>
          <cell r="S74">
            <v>0.60399999999999998</v>
          </cell>
          <cell r="T74" t="str">
            <v>-</v>
          </cell>
          <cell r="U74">
            <v>0.60399999999999998</v>
          </cell>
          <cell r="V74" t="str">
            <v>-</v>
          </cell>
          <cell r="W74">
            <v>0.60399999999999998</v>
          </cell>
          <cell r="X74" t="str">
            <v>-</v>
          </cell>
          <cell r="Y74">
            <v>0.60399999999999998</v>
          </cell>
          <cell r="Z74">
            <v>0.74439999999999995</v>
          </cell>
          <cell r="AA74">
            <v>0.67420000000000002</v>
          </cell>
        </row>
        <row r="75">
          <cell r="A75" t="str">
            <v>B0520003</v>
          </cell>
          <cell r="B75" t="str">
            <v>DDN Customer Satisfaction (Region 2)</v>
          </cell>
          <cell r="C75" t="str">
            <v>75.00%</v>
          </cell>
          <cell r="D75" t="str">
            <v>-</v>
          </cell>
          <cell r="F75" t="str">
            <v>-</v>
          </cell>
          <cell r="H75" t="str">
            <v>-</v>
          </cell>
          <cell r="J75" t="str">
            <v>-</v>
          </cell>
          <cell r="L75" t="str">
            <v>-</v>
          </cell>
          <cell r="N75">
            <v>0.60399999999999998</v>
          </cell>
          <cell r="O75">
            <v>0.60399999999999998</v>
          </cell>
          <cell r="P75" t="str">
            <v>-</v>
          </cell>
          <cell r="Q75">
            <v>0.60399999999999998</v>
          </cell>
          <cell r="R75" t="str">
            <v>-</v>
          </cell>
          <cell r="S75">
            <v>0.60399999999999998</v>
          </cell>
          <cell r="T75" t="str">
            <v>-</v>
          </cell>
          <cell r="U75">
            <v>0.60399999999999998</v>
          </cell>
          <cell r="V75" t="str">
            <v>-</v>
          </cell>
          <cell r="W75">
            <v>0.60399999999999998</v>
          </cell>
          <cell r="X75" t="str">
            <v>-</v>
          </cell>
          <cell r="Y75">
            <v>0.60399999999999998</v>
          </cell>
          <cell r="Z75">
            <v>0.74439999999999995</v>
          </cell>
          <cell r="AA75">
            <v>0.67420000000000002</v>
          </cell>
        </row>
        <row r="76">
          <cell r="A76" t="str">
            <v>B0530003</v>
          </cell>
          <cell r="B76" t="str">
            <v>DDN Customer Satisfaction (Region 3)</v>
          </cell>
          <cell r="C76" t="str">
            <v>75.00%</v>
          </cell>
          <cell r="D76" t="str">
            <v>-</v>
          </cell>
          <cell r="F76" t="str">
            <v>-</v>
          </cell>
          <cell r="H76" t="str">
            <v>-</v>
          </cell>
          <cell r="J76" t="str">
            <v>-</v>
          </cell>
          <cell r="L76" t="str">
            <v>-</v>
          </cell>
          <cell r="N76">
            <v>0.60399999999999998</v>
          </cell>
          <cell r="O76">
            <v>0.60399999999999998</v>
          </cell>
          <cell r="P76" t="str">
            <v>-</v>
          </cell>
          <cell r="Q76">
            <v>0.60399999999999998</v>
          </cell>
          <cell r="R76" t="str">
            <v>-</v>
          </cell>
          <cell r="S76">
            <v>0.60399999999999998</v>
          </cell>
          <cell r="T76" t="str">
            <v>-</v>
          </cell>
          <cell r="U76">
            <v>0.60399999999999998</v>
          </cell>
          <cell r="V76" t="str">
            <v>-</v>
          </cell>
          <cell r="W76">
            <v>0.60399999999999998</v>
          </cell>
          <cell r="X76" t="str">
            <v>-</v>
          </cell>
          <cell r="Y76">
            <v>0.60399999999999998</v>
          </cell>
          <cell r="Z76">
            <v>0.74439999999999995</v>
          </cell>
          <cell r="AA76">
            <v>0.67420000000000002</v>
          </cell>
        </row>
        <row r="77">
          <cell r="A77" t="str">
            <v>B0540003</v>
          </cell>
          <cell r="B77" t="str">
            <v>DDN Customer Satisfaction (Region 4)</v>
          </cell>
          <cell r="C77" t="str">
            <v>75.00%</v>
          </cell>
          <cell r="D77" t="str">
            <v>-</v>
          </cell>
          <cell r="F77" t="str">
            <v>-</v>
          </cell>
          <cell r="H77" t="str">
            <v>-</v>
          </cell>
          <cell r="J77" t="str">
            <v>-</v>
          </cell>
          <cell r="L77" t="str">
            <v>-</v>
          </cell>
          <cell r="N77">
            <v>0.60399999999999998</v>
          </cell>
          <cell r="O77">
            <v>0.60399999999999998</v>
          </cell>
          <cell r="P77" t="str">
            <v>-</v>
          </cell>
          <cell r="Q77">
            <v>0.60399999999999998</v>
          </cell>
          <cell r="R77" t="str">
            <v>-</v>
          </cell>
          <cell r="S77">
            <v>0.60399999999999998</v>
          </cell>
          <cell r="T77" t="str">
            <v>-</v>
          </cell>
          <cell r="U77">
            <v>0.60399999999999998</v>
          </cell>
          <cell r="V77" t="str">
            <v>-</v>
          </cell>
          <cell r="W77">
            <v>0.60399999999999998</v>
          </cell>
          <cell r="X77" t="str">
            <v>-</v>
          </cell>
          <cell r="Y77">
            <v>0.60399999999999998</v>
          </cell>
          <cell r="Z77">
            <v>0.74439999999999995</v>
          </cell>
          <cell r="AA77">
            <v>0.67420000000000002</v>
          </cell>
        </row>
        <row r="78">
          <cell r="A78" t="str">
            <v>B0550003</v>
          </cell>
          <cell r="B78" t="str">
            <v>DDN Customer Satisfaction (Region 5)</v>
          </cell>
          <cell r="C78" t="str">
            <v>75.00%</v>
          </cell>
          <cell r="D78" t="str">
            <v>-</v>
          </cell>
          <cell r="F78" t="str">
            <v>-</v>
          </cell>
          <cell r="H78" t="str">
            <v>-</v>
          </cell>
          <cell r="J78" t="str">
            <v>-</v>
          </cell>
          <cell r="L78" t="str">
            <v>-</v>
          </cell>
          <cell r="N78">
            <v>0.60399999999999998</v>
          </cell>
          <cell r="O78">
            <v>0.60399999999999998</v>
          </cell>
          <cell r="P78" t="str">
            <v>-</v>
          </cell>
          <cell r="Q78">
            <v>0.60399999999999998</v>
          </cell>
          <cell r="R78" t="str">
            <v>-</v>
          </cell>
          <cell r="S78">
            <v>0.60399999999999998</v>
          </cell>
          <cell r="T78" t="str">
            <v>-</v>
          </cell>
          <cell r="U78">
            <v>0.60399999999999998</v>
          </cell>
          <cell r="V78" t="str">
            <v>-</v>
          </cell>
          <cell r="W78">
            <v>0.60399999999999998</v>
          </cell>
          <cell r="X78" t="str">
            <v>-</v>
          </cell>
          <cell r="Y78">
            <v>0.60399999999999998</v>
          </cell>
          <cell r="Z78">
            <v>0.74439999999999995</v>
          </cell>
          <cell r="AA78">
            <v>0.67420000000000002</v>
          </cell>
        </row>
        <row r="79">
          <cell r="A79" t="str">
            <v>B0600002</v>
          </cell>
          <cell r="B79" t="str">
            <v>DDN Call Center effectiveness - Call Answer within 15 Seconds</v>
          </cell>
          <cell r="C79" t="str">
            <v>85.00%</v>
          </cell>
          <cell r="D79">
            <v>0.91910000000000003</v>
          </cell>
          <cell r="E79">
            <v>0.91910000000000003</v>
          </cell>
          <cell r="F79">
            <v>0.92469999999999997</v>
          </cell>
          <cell r="G79">
            <v>0.91490000000000005</v>
          </cell>
          <cell r="H79">
            <v>0.94720000000000004</v>
          </cell>
          <cell r="I79">
            <v>0.92359999999999998</v>
          </cell>
          <cell r="J79">
            <v>0.91459999999999997</v>
          </cell>
          <cell r="K79">
            <v>0.92100000000000004</v>
          </cell>
          <cell r="L79">
            <v>0.91459999999999997</v>
          </cell>
          <cell r="M79">
            <v>0.91949999999999998</v>
          </cell>
          <cell r="N79">
            <v>0.90529999999999999</v>
          </cell>
          <cell r="O79">
            <v>0.91710000000000003</v>
          </cell>
          <cell r="P79">
            <v>0.94769999999999999</v>
          </cell>
          <cell r="Q79">
            <v>0.92169999999999996</v>
          </cell>
          <cell r="R79">
            <v>0.94499999999999995</v>
          </cell>
          <cell r="S79">
            <v>0.92430000000000001</v>
          </cell>
          <cell r="T79">
            <v>0.94989999999999997</v>
          </cell>
          <cell r="U79">
            <v>0.92700000000000005</v>
          </cell>
          <cell r="V79">
            <v>0.89419999999999999</v>
          </cell>
          <cell r="W79">
            <v>0.92310000000000003</v>
          </cell>
          <cell r="X79">
            <v>0.96250000000000002</v>
          </cell>
          <cell r="Y79">
            <v>0.92649999999999999</v>
          </cell>
          <cell r="Z79">
            <v>0.98709999999999998</v>
          </cell>
          <cell r="AA79">
            <v>0.93120000000000003</v>
          </cell>
        </row>
        <row r="80">
          <cell r="A80" t="str">
            <v>B0700002</v>
          </cell>
          <cell r="B80" t="str">
            <v>DDN Call Center effectiveness - % Call Abandoned</v>
          </cell>
          <cell r="C80" t="str">
            <v>3.00%</v>
          </cell>
          <cell r="D80">
            <v>1.4800000000000001E-2</v>
          </cell>
          <cell r="E80">
            <v>1.4800000000000001E-2</v>
          </cell>
          <cell r="F80">
            <v>1.5599999999999999E-2</v>
          </cell>
          <cell r="G80">
            <v>1.52E-2</v>
          </cell>
          <cell r="H80">
            <v>2.24E-2</v>
          </cell>
          <cell r="I80">
            <v>1.77E-2</v>
          </cell>
          <cell r="J80">
            <v>1.2999999999999999E-2</v>
          </cell>
          <cell r="K80">
            <v>1.6299999999999999E-2</v>
          </cell>
          <cell r="L80">
            <v>1.6299999999999999E-2</v>
          </cell>
          <cell r="M80">
            <v>1.6299999999999999E-2</v>
          </cell>
          <cell r="N80">
            <v>1.89E-2</v>
          </cell>
          <cell r="O80">
            <v>1.67E-2</v>
          </cell>
          <cell r="P80">
            <v>2.1299999999999999E-2</v>
          </cell>
          <cell r="Q80">
            <v>1.7399999999999999E-2</v>
          </cell>
          <cell r="R80">
            <v>2.35E-2</v>
          </cell>
          <cell r="S80">
            <v>1.8100000000000002E-2</v>
          </cell>
          <cell r="T80">
            <v>2.69E-2</v>
          </cell>
          <cell r="U80">
            <v>1.9E-2</v>
          </cell>
          <cell r="V80">
            <v>5.5599999999999997E-2</v>
          </cell>
          <cell r="W80">
            <v>2.3300000000000001E-2</v>
          </cell>
          <cell r="X80">
            <v>1.78E-2</v>
          </cell>
          <cell r="Y80">
            <v>2.2800000000000001E-2</v>
          </cell>
          <cell r="Z80">
            <v>8.9999999999999993E-3</v>
          </cell>
          <cell r="AA80">
            <v>2.18E-2</v>
          </cell>
        </row>
        <row r="81">
          <cell r="A81" t="str">
            <v>B0800002</v>
          </cell>
          <cell r="B81" t="str">
            <v>Effective Customer Follow Up on E1 Link Failed ( within 90 minutes )</v>
          </cell>
          <cell r="C81" t="str">
            <v>95.00%</v>
          </cell>
          <cell r="D81">
            <v>0.98040000000000005</v>
          </cell>
          <cell r="E81">
            <v>0.98040000000000005</v>
          </cell>
          <cell r="F81">
            <v>0.98150000000000004</v>
          </cell>
          <cell r="G81">
            <v>0.98099999999999998</v>
          </cell>
          <cell r="H81">
            <v>0.98650000000000004</v>
          </cell>
          <cell r="I81">
            <v>0.98319999999999996</v>
          </cell>
          <cell r="J81">
            <v>0.99109999999999998</v>
          </cell>
          <cell r="K81">
            <v>0.98629999999999995</v>
          </cell>
          <cell r="L81">
            <v>0.97099999999999997</v>
          </cell>
          <cell r="M81">
            <v>0.98140000000000005</v>
          </cell>
          <cell r="N81">
            <v>0.97540000000000004</v>
          </cell>
          <cell r="O81">
            <v>0.98</v>
          </cell>
          <cell r="P81">
            <v>0.97270000000000001</v>
          </cell>
          <cell r="Q81">
            <v>0.9788</v>
          </cell>
          <cell r="R81">
            <v>0.97350000000000003</v>
          </cell>
          <cell r="S81">
            <v>0.97799999999999998</v>
          </cell>
          <cell r="T81">
            <v>0.96389999999999998</v>
          </cell>
          <cell r="U81">
            <v>0.97670000000000001</v>
          </cell>
          <cell r="V81">
            <v>0.95830000000000004</v>
          </cell>
          <cell r="W81">
            <v>0.97399999999999998</v>
          </cell>
          <cell r="X81">
            <v>0.96430000000000005</v>
          </cell>
          <cell r="Y81">
            <v>0.97299999999999998</v>
          </cell>
          <cell r="Z81">
            <v>0.95199999999999996</v>
          </cell>
          <cell r="AA81">
            <v>0.97089999999999999</v>
          </cell>
        </row>
        <row r="82">
          <cell r="A82" t="str">
            <v>C0100000</v>
          </cell>
          <cell r="B82" t="str">
            <v>Productivity Index: EBITDA/Employee</v>
          </cell>
          <cell r="C82" t="str">
            <v>2.39 MB</v>
          </cell>
          <cell r="D82" t="str">
            <v>-</v>
          </cell>
          <cell r="F82" t="str">
            <v>-</v>
          </cell>
          <cell r="H82" t="str">
            <v>-</v>
          </cell>
          <cell r="J82" t="str">
            <v>-</v>
          </cell>
          <cell r="L82" t="str">
            <v>-</v>
          </cell>
          <cell r="N82">
            <v>1.22</v>
          </cell>
          <cell r="O82">
            <v>1.22</v>
          </cell>
          <cell r="P82">
            <v>1.42</v>
          </cell>
          <cell r="Q82">
            <v>1.42</v>
          </cell>
          <cell r="R82">
            <v>1.61</v>
          </cell>
          <cell r="S82">
            <v>1.61</v>
          </cell>
          <cell r="T82">
            <v>1.8</v>
          </cell>
          <cell r="U82">
            <v>1.8</v>
          </cell>
          <cell r="V82">
            <v>1.97</v>
          </cell>
          <cell r="W82">
            <v>1.97</v>
          </cell>
          <cell r="X82">
            <v>2.17</v>
          </cell>
          <cell r="Y82">
            <v>2.17</v>
          </cell>
          <cell r="Z82" t="str">
            <v>N/A</v>
          </cell>
          <cell r="AA82">
            <v>2.17</v>
          </cell>
        </row>
        <row r="83">
          <cell r="A83" t="str">
            <v>C0200000</v>
          </cell>
          <cell r="B83" t="str">
            <v>ISO9000: On-time CAR Observation Correction</v>
          </cell>
          <cell r="C83" t="str">
            <v>100.00%</v>
          </cell>
          <cell r="D83" t="str">
            <v>-</v>
          </cell>
          <cell r="F83" t="str">
            <v>-</v>
          </cell>
          <cell r="H83">
            <v>0.57250000000000001</v>
          </cell>
          <cell r="I83">
            <v>0.57250000000000001</v>
          </cell>
          <cell r="J83" t="str">
            <v>-</v>
          </cell>
          <cell r="K83">
            <v>0.57250000000000001</v>
          </cell>
          <cell r="L83" t="str">
            <v>-</v>
          </cell>
          <cell r="M83">
            <v>0.57250000000000001</v>
          </cell>
          <cell r="N83">
            <v>0.71950000000000003</v>
          </cell>
          <cell r="O83">
            <v>0.62729999999999997</v>
          </cell>
          <cell r="P83" t="str">
            <v>-</v>
          </cell>
          <cell r="Q83">
            <v>0.62729999999999997</v>
          </cell>
          <cell r="R83" t="str">
            <v>-</v>
          </cell>
          <cell r="S83">
            <v>0.62729999999999997</v>
          </cell>
          <cell r="T83">
            <v>0.85560000000000003</v>
          </cell>
          <cell r="U83">
            <v>0.69350000000000001</v>
          </cell>
          <cell r="V83" t="str">
            <v>-</v>
          </cell>
          <cell r="W83">
            <v>0.69350000000000001</v>
          </cell>
          <cell r="X83" t="str">
            <v>-</v>
          </cell>
          <cell r="Y83">
            <v>0.69350000000000001</v>
          </cell>
          <cell r="Z83" t="str">
            <v>N/A</v>
          </cell>
          <cell r="AA83">
            <v>0.69350000000000001</v>
          </cell>
        </row>
        <row r="84">
          <cell r="A84" t="str">
            <v>C0300001</v>
          </cell>
          <cell r="B84" t="str">
            <v>N/W Downtime (Exclude copper outage) (Min/Working Line)</v>
          </cell>
          <cell r="C84" t="str">
            <v>3.45</v>
          </cell>
          <cell r="D84">
            <v>1.89</v>
          </cell>
          <cell r="E84">
            <v>1.89</v>
          </cell>
          <cell r="F84">
            <v>5.52</v>
          </cell>
          <cell r="G84">
            <v>3.71</v>
          </cell>
          <cell r="H84">
            <v>1.29</v>
          </cell>
          <cell r="I84">
            <v>2.9</v>
          </cell>
          <cell r="J84">
            <v>0.54</v>
          </cell>
          <cell r="K84">
            <v>2.31</v>
          </cell>
          <cell r="L84">
            <v>2.58</v>
          </cell>
          <cell r="M84">
            <v>2.36</v>
          </cell>
          <cell r="N84">
            <v>1.19</v>
          </cell>
          <cell r="O84">
            <v>2.17</v>
          </cell>
          <cell r="P84">
            <v>1.86</v>
          </cell>
          <cell r="Q84">
            <v>2.12</v>
          </cell>
          <cell r="R84">
            <v>3.03</v>
          </cell>
          <cell r="S84">
            <v>2.2400000000000002</v>
          </cell>
          <cell r="T84">
            <v>1.1000000000000001</v>
          </cell>
          <cell r="U84">
            <v>2.11</v>
          </cell>
          <cell r="V84">
            <v>1.47</v>
          </cell>
          <cell r="W84">
            <v>2.0499999999999998</v>
          </cell>
          <cell r="X84">
            <v>1.05</v>
          </cell>
          <cell r="Y84">
            <v>1.96</v>
          </cell>
          <cell r="Z84">
            <v>3.51</v>
          </cell>
          <cell r="AA84">
            <v>2.09</v>
          </cell>
        </row>
        <row r="85">
          <cell r="A85" t="str">
            <v>C0400001</v>
          </cell>
          <cell r="B85" t="str">
            <v>POT Type C Trouble Report Rate (Exclude Subsequence Calls)</v>
          </cell>
          <cell r="C85" t="str">
            <v>1.49%</v>
          </cell>
          <cell r="D85">
            <v>1.11E-2</v>
          </cell>
          <cell r="E85">
            <v>1.11E-2</v>
          </cell>
          <cell r="F85">
            <v>1.0699999999999999E-2</v>
          </cell>
          <cell r="G85">
            <v>1.09E-2</v>
          </cell>
          <cell r="H85">
            <v>1.2200000000000001E-2</v>
          </cell>
          <cell r="I85">
            <v>1.1299999999999999E-2</v>
          </cell>
          <cell r="J85">
            <v>1.15E-2</v>
          </cell>
          <cell r="K85">
            <v>1.14E-2</v>
          </cell>
          <cell r="L85">
            <v>1.7600000000000001E-2</v>
          </cell>
          <cell r="M85">
            <v>1.26E-2</v>
          </cell>
          <cell r="N85">
            <v>1.32E-2</v>
          </cell>
          <cell r="O85">
            <v>1.2699999999999999E-2</v>
          </cell>
          <cell r="P85">
            <v>1.32E-2</v>
          </cell>
          <cell r="Q85">
            <v>1.2800000000000001E-2</v>
          </cell>
          <cell r="R85">
            <v>1.26E-2</v>
          </cell>
          <cell r="S85">
            <v>1.2800000000000001E-2</v>
          </cell>
          <cell r="T85">
            <v>1.32E-2</v>
          </cell>
          <cell r="U85">
            <v>1.2800000000000001E-2</v>
          </cell>
          <cell r="V85">
            <v>1.4875412682343724E-2</v>
          </cell>
          <cell r="W85">
            <v>1.3022541752251092E-2</v>
          </cell>
          <cell r="X85">
            <v>1.3664944162475495E-2</v>
          </cell>
          <cell r="Y85">
            <v>1.3081762442517741E-2</v>
          </cell>
          <cell r="Z85">
            <v>1.093456676760339E-2</v>
          </cell>
          <cell r="AA85">
            <v>1.2901467764680596E-2</v>
          </cell>
        </row>
        <row r="86">
          <cell r="A86" t="str">
            <v>C0410003</v>
          </cell>
          <cell r="B86" t="str">
            <v>POT Type C Trouble Report Rate (Exclude Subsequence Calls) (Region 1)</v>
          </cell>
          <cell r="C86" t="str">
            <v>1.02%</v>
          </cell>
          <cell r="D86">
            <v>7.6E-3</v>
          </cell>
          <cell r="E86">
            <v>7.6E-3</v>
          </cell>
          <cell r="F86">
            <v>6.4999999999999997E-3</v>
          </cell>
          <cell r="G86">
            <v>7.1000000000000004E-3</v>
          </cell>
          <cell r="H86">
            <v>7.7000000000000002E-3</v>
          </cell>
          <cell r="I86">
            <v>7.3000000000000001E-3</v>
          </cell>
          <cell r="J86">
            <v>7.7000000000000002E-3</v>
          </cell>
          <cell r="K86">
            <v>7.4000000000000003E-3</v>
          </cell>
          <cell r="L86">
            <v>1.17E-2</v>
          </cell>
          <cell r="M86">
            <v>8.3000000000000001E-3</v>
          </cell>
          <cell r="N86">
            <v>8.2000000000000007E-3</v>
          </cell>
          <cell r="O86">
            <v>8.3000000000000001E-3</v>
          </cell>
          <cell r="P86">
            <v>8.9999999999999993E-3</v>
          </cell>
          <cell r="Q86">
            <v>8.3999999999999995E-3</v>
          </cell>
          <cell r="R86">
            <v>8.6E-3</v>
          </cell>
          <cell r="S86">
            <v>8.3999999999999995E-3</v>
          </cell>
          <cell r="T86">
            <v>8.0999999999999996E-3</v>
          </cell>
          <cell r="U86">
            <v>8.3999999999999995E-3</v>
          </cell>
          <cell r="V86">
            <v>1.0020362233415497E-2</v>
          </cell>
          <cell r="W86">
            <v>8.5245824703060417E-3</v>
          </cell>
          <cell r="X86">
            <v>8.8196649204030884E-3</v>
          </cell>
          <cell r="Y86">
            <v>8.5517715107566779E-3</v>
          </cell>
          <cell r="Z86">
            <v>6.5562602573522163E-3</v>
          </cell>
          <cell r="AA86">
            <v>8.3831683029376297E-3</v>
          </cell>
        </row>
        <row r="87">
          <cell r="A87" t="str">
            <v>C0411004</v>
          </cell>
          <cell r="B87" t="str">
            <v>POT Type C Trouble Report Rate (Exclude Subsequence Calls) (ASD)</v>
          </cell>
          <cell r="C87" t="str">
            <v>1.15%</v>
          </cell>
          <cell r="D87">
            <v>7.3000000000000001E-3</v>
          </cell>
          <cell r="E87">
            <v>7.3000000000000001E-3</v>
          </cell>
          <cell r="F87">
            <v>5.8999999999999999E-3</v>
          </cell>
          <cell r="G87">
            <v>6.6E-3</v>
          </cell>
          <cell r="H87">
            <v>7.7999999999999996E-3</v>
          </cell>
          <cell r="I87">
            <v>7.0000000000000001E-3</v>
          </cell>
          <cell r="J87">
            <v>6.7999999999999996E-3</v>
          </cell>
          <cell r="K87">
            <v>7.0000000000000001E-3</v>
          </cell>
          <cell r="L87">
            <v>1.0699999999999999E-2</v>
          </cell>
          <cell r="M87">
            <v>7.7000000000000002E-3</v>
          </cell>
          <cell r="N87">
            <v>7.4000000000000003E-3</v>
          </cell>
          <cell r="O87">
            <v>7.7000000000000002E-3</v>
          </cell>
          <cell r="P87">
            <v>8.3999999999999995E-3</v>
          </cell>
          <cell r="Q87">
            <v>7.7999999999999996E-3</v>
          </cell>
          <cell r="R87">
            <v>7.4999999999999997E-3</v>
          </cell>
          <cell r="S87">
            <v>7.7999999999999996E-3</v>
          </cell>
          <cell r="T87">
            <v>7.1000000000000004E-3</v>
          </cell>
          <cell r="U87">
            <v>7.7000000000000002E-3</v>
          </cell>
          <cell r="V87">
            <v>8.4350132625994698E-3</v>
          </cell>
          <cell r="W87">
            <v>7.7542713755240989E-3</v>
          </cell>
          <cell r="X87">
            <v>8.1363503416735355E-3</v>
          </cell>
          <cell r="Y87">
            <v>7.7890633512100035E-3</v>
          </cell>
          <cell r="Z87">
            <v>5.8203177145908424E-3</v>
          </cell>
          <cell r="AA87">
            <v>7.6253690589828402E-3</v>
          </cell>
        </row>
        <row r="88">
          <cell r="A88" t="str">
            <v>C0412004</v>
          </cell>
          <cell r="B88" t="str">
            <v>POT Type C Trouble Report Rate (Exclude Subsequence Calls) (KKM)</v>
          </cell>
          <cell r="C88" t="str">
            <v>0.96%</v>
          </cell>
          <cell r="D88">
            <v>7.3000000000000001E-3</v>
          </cell>
          <cell r="E88">
            <v>7.3000000000000001E-3</v>
          </cell>
          <cell r="F88">
            <v>6.6E-3</v>
          </cell>
          <cell r="G88">
            <v>7.0000000000000001E-3</v>
          </cell>
          <cell r="H88">
            <v>6.7999999999999996E-3</v>
          </cell>
          <cell r="I88">
            <v>6.8999999999999999E-3</v>
          </cell>
          <cell r="J88">
            <v>8.0999999999999996E-3</v>
          </cell>
          <cell r="K88">
            <v>7.1999999999999998E-3</v>
          </cell>
          <cell r="L88">
            <v>1.2E-2</v>
          </cell>
          <cell r="M88">
            <v>8.2000000000000007E-3</v>
          </cell>
          <cell r="N88">
            <v>8.9999999999999993E-3</v>
          </cell>
          <cell r="O88">
            <v>8.3000000000000001E-3</v>
          </cell>
          <cell r="P88">
            <v>8.6999999999999994E-3</v>
          </cell>
          <cell r="Q88">
            <v>8.3999999999999995E-3</v>
          </cell>
          <cell r="R88">
            <v>7.4999999999999997E-3</v>
          </cell>
          <cell r="S88">
            <v>8.3000000000000001E-3</v>
          </cell>
          <cell r="T88">
            <v>7.9000000000000008E-3</v>
          </cell>
          <cell r="U88">
            <v>8.2000000000000007E-3</v>
          </cell>
          <cell r="V88">
            <v>1.1468025257194562E-2</v>
          </cell>
          <cell r="W88">
            <v>8.5453486113808499E-3</v>
          </cell>
          <cell r="X88">
            <v>8.138914679678394E-3</v>
          </cell>
          <cell r="Y88">
            <v>8.5079462036016969E-3</v>
          </cell>
          <cell r="Z88">
            <v>6.1106261407824778E-3</v>
          </cell>
          <cell r="AA88">
            <v>8.3067156498656067E-3</v>
          </cell>
        </row>
        <row r="89">
          <cell r="A89" t="str">
            <v>C0413004</v>
          </cell>
          <cell r="B89" t="str">
            <v>POT Type C Trouble Report Rate (Exclude Subsequence Calls) (PNC)</v>
          </cell>
          <cell r="C89" t="str">
            <v>0.96%</v>
          </cell>
          <cell r="D89">
            <v>7.7999999999999996E-3</v>
          </cell>
          <cell r="E89">
            <v>7.7999999999999996E-3</v>
          </cell>
          <cell r="F89">
            <v>6.7000000000000002E-3</v>
          </cell>
          <cell r="G89">
            <v>7.1999999999999998E-3</v>
          </cell>
          <cell r="H89">
            <v>8.3000000000000001E-3</v>
          </cell>
          <cell r="I89">
            <v>7.6E-3</v>
          </cell>
          <cell r="J89">
            <v>8.0000000000000002E-3</v>
          </cell>
          <cell r="K89">
            <v>7.7000000000000002E-3</v>
          </cell>
          <cell r="L89">
            <v>9.9000000000000008E-3</v>
          </cell>
          <cell r="M89">
            <v>8.0999999999999996E-3</v>
          </cell>
          <cell r="N89">
            <v>7.6E-3</v>
          </cell>
          <cell r="O89">
            <v>8.0000000000000002E-3</v>
          </cell>
          <cell r="P89">
            <v>9.7999999999999997E-3</v>
          </cell>
          <cell r="Q89">
            <v>8.3000000000000001E-3</v>
          </cell>
          <cell r="R89">
            <v>1.06E-2</v>
          </cell>
          <cell r="S89">
            <v>8.6E-3</v>
          </cell>
          <cell r="T89">
            <v>8.0999999999999996E-3</v>
          </cell>
          <cell r="U89">
            <v>8.5000000000000006E-3</v>
          </cell>
          <cell r="V89">
            <v>1.0038942798774259E-2</v>
          </cell>
          <cell r="W89">
            <v>8.695199077722704E-3</v>
          </cell>
          <cell r="X89">
            <v>7.989874218811803E-3</v>
          </cell>
          <cell r="Y89">
            <v>8.6293824196817838E-3</v>
          </cell>
          <cell r="Z89">
            <v>6.6962523097332553E-3</v>
          </cell>
          <cell r="AA89">
            <v>8.4641182951329628E-3</v>
          </cell>
        </row>
        <row r="90">
          <cell r="A90" t="str">
            <v>C0414004</v>
          </cell>
          <cell r="B90" t="str">
            <v>POT Type C Trouble Report Rate (Exclude Subsequence Calls) (PYT)</v>
          </cell>
          <cell r="C90" t="str">
            <v>1.21%</v>
          </cell>
          <cell r="D90">
            <v>9.1000000000000004E-3</v>
          </cell>
          <cell r="E90">
            <v>9.1000000000000004E-3</v>
          </cell>
          <cell r="F90">
            <v>8.0000000000000002E-3</v>
          </cell>
          <cell r="G90">
            <v>8.6E-3</v>
          </cell>
          <cell r="H90">
            <v>0.01</v>
          </cell>
          <cell r="I90">
            <v>8.9999999999999993E-3</v>
          </cell>
          <cell r="J90">
            <v>1.0200000000000001E-2</v>
          </cell>
          <cell r="K90">
            <v>9.2999999999999992E-3</v>
          </cell>
          <cell r="L90">
            <v>2.1499999999999998E-2</v>
          </cell>
          <cell r="M90">
            <v>1.18E-2</v>
          </cell>
          <cell r="N90">
            <v>1.11E-2</v>
          </cell>
          <cell r="O90">
            <v>1.17E-2</v>
          </cell>
          <cell r="P90">
            <v>1.12E-2</v>
          </cell>
          <cell r="Q90">
            <v>1.1599999999999999E-2</v>
          </cell>
          <cell r="R90">
            <v>1.0500000000000001E-2</v>
          </cell>
          <cell r="S90">
            <v>1.15E-2</v>
          </cell>
          <cell r="T90">
            <v>9.9000000000000008E-3</v>
          </cell>
          <cell r="U90">
            <v>1.1299999999999999E-2</v>
          </cell>
          <cell r="V90">
            <v>1.2413384867161113E-2</v>
          </cell>
          <cell r="W90">
            <v>1.1406924874318486E-2</v>
          </cell>
          <cell r="X90">
            <v>1.0917679993001488E-2</v>
          </cell>
          <cell r="Y90">
            <v>1.1361974038500179E-2</v>
          </cell>
          <cell r="Z90">
            <v>7.4718706047819973E-3</v>
          </cell>
          <cell r="AA90">
            <v>1.1036077501454441E-2</v>
          </cell>
        </row>
        <row r="91">
          <cell r="A91" t="str">
            <v>C0415004</v>
          </cell>
          <cell r="B91" t="str">
            <v>POT Type C Trouble Report Rate (Exclude Subsequence Calls) (SKW)</v>
          </cell>
          <cell r="C91" t="str">
            <v>1.21%</v>
          </cell>
          <cell r="D91">
            <v>8.3999999999999995E-3</v>
          </cell>
          <cell r="E91">
            <v>8.3999999999999995E-3</v>
          </cell>
          <cell r="F91">
            <v>7.0000000000000001E-3</v>
          </cell>
          <cell r="G91">
            <v>7.7000000000000002E-3</v>
          </cell>
          <cell r="H91">
            <v>7.7000000000000002E-3</v>
          </cell>
          <cell r="I91">
            <v>7.7000000000000002E-3</v>
          </cell>
          <cell r="J91">
            <v>8.3000000000000001E-3</v>
          </cell>
          <cell r="K91">
            <v>7.9000000000000008E-3</v>
          </cell>
          <cell r="L91">
            <v>1.11E-2</v>
          </cell>
          <cell r="M91">
            <v>8.5000000000000006E-3</v>
          </cell>
          <cell r="N91">
            <v>8.0000000000000002E-3</v>
          </cell>
          <cell r="O91">
            <v>8.3999999999999995E-3</v>
          </cell>
          <cell r="P91">
            <v>1.0800000000000001E-2</v>
          </cell>
          <cell r="Q91">
            <v>8.8000000000000005E-3</v>
          </cell>
          <cell r="R91">
            <v>9.1000000000000004E-3</v>
          </cell>
          <cell r="S91">
            <v>8.8000000000000005E-3</v>
          </cell>
          <cell r="T91">
            <v>9.2999999999999992E-3</v>
          </cell>
          <cell r="U91">
            <v>8.8999999999999999E-3</v>
          </cell>
          <cell r="V91">
            <v>1.0261010961899691E-2</v>
          </cell>
          <cell r="W91">
            <v>8.9987368232782236E-3</v>
          </cell>
          <cell r="X91">
            <v>9.1971374259197138E-3</v>
          </cell>
          <cell r="Y91">
            <v>9.0167682926829262E-3</v>
          </cell>
          <cell r="Z91">
            <v>9.251236758992705E-3</v>
          </cell>
          <cell r="AA91">
            <v>9.0363059208764286E-3</v>
          </cell>
        </row>
        <row r="92">
          <cell r="A92" t="str">
            <v>C0416004</v>
          </cell>
          <cell r="B92" t="str">
            <v>POT Type C Trouble Report Rate (Exclude Subsequence Calls) (SRW)</v>
          </cell>
          <cell r="C92" t="str">
            <v>0.69%</v>
          </cell>
          <cell r="D92">
            <v>5.5999999999999999E-3</v>
          </cell>
          <cell r="E92">
            <v>5.5999999999999999E-3</v>
          </cell>
          <cell r="F92">
            <v>4.7000000000000002E-3</v>
          </cell>
          <cell r="G92">
            <v>5.1000000000000004E-3</v>
          </cell>
          <cell r="H92">
            <v>5.4000000000000003E-3</v>
          </cell>
          <cell r="I92">
            <v>5.1999999999999998E-3</v>
          </cell>
          <cell r="J92">
            <v>5.1000000000000004E-3</v>
          </cell>
          <cell r="K92">
            <v>5.1999999999999998E-3</v>
          </cell>
          <cell r="L92">
            <v>7.0000000000000001E-3</v>
          </cell>
          <cell r="M92">
            <v>5.5999999999999999E-3</v>
          </cell>
          <cell r="N92">
            <v>5.4999999999999997E-3</v>
          </cell>
          <cell r="O92">
            <v>5.5999999999999999E-3</v>
          </cell>
          <cell r="P92">
            <v>6.1999999999999998E-3</v>
          </cell>
          <cell r="Q92">
            <v>5.7000000000000002E-3</v>
          </cell>
          <cell r="R92">
            <v>5.7999999999999996E-3</v>
          </cell>
          <cell r="S92">
            <v>5.7000000000000002E-3</v>
          </cell>
          <cell r="T92">
            <v>6.1999999999999998E-3</v>
          </cell>
          <cell r="U92">
            <v>5.7000000000000002E-3</v>
          </cell>
          <cell r="V92">
            <v>7.0003445359726876E-3</v>
          </cell>
          <cell r="W92">
            <v>5.8575419038923333E-3</v>
          </cell>
          <cell r="X92">
            <v>7.2112376423476409E-3</v>
          </cell>
          <cell r="Y92">
            <v>5.9826896796072275E-3</v>
          </cell>
          <cell r="Z92">
            <v>4.9266459830685522E-3</v>
          </cell>
          <cell r="AA92">
            <v>5.8930490341910658E-3</v>
          </cell>
        </row>
        <row r="93">
          <cell r="A93" t="str">
            <v>C0417004</v>
          </cell>
          <cell r="B93" t="str">
            <v>POT Type C Trouble Report Rate (Exclude Subsequence Calls) (STD)</v>
          </cell>
          <cell r="C93" t="str">
            <v>1.12%</v>
          </cell>
          <cell r="D93">
            <v>8.3000000000000001E-3</v>
          </cell>
          <cell r="E93">
            <v>8.3000000000000001E-3</v>
          </cell>
          <cell r="F93">
            <v>6.8999999999999999E-3</v>
          </cell>
          <cell r="G93">
            <v>7.6E-3</v>
          </cell>
          <cell r="H93">
            <v>8.3000000000000001E-3</v>
          </cell>
          <cell r="I93">
            <v>7.7999999999999996E-3</v>
          </cell>
          <cell r="J93">
            <v>7.7999999999999996E-3</v>
          </cell>
          <cell r="K93">
            <v>7.7999999999999996E-3</v>
          </cell>
          <cell r="L93">
            <v>9.1999999999999998E-3</v>
          </cell>
          <cell r="M93">
            <v>8.0999999999999996E-3</v>
          </cell>
          <cell r="N93">
            <v>9.2999999999999992E-3</v>
          </cell>
          <cell r="O93">
            <v>8.3000000000000001E-3</v>
          </cell>
          <cell r="P93">
            <v>8.2000000000000007E-3</v>
          </cell>
          <cell r="Q93">
            <v>8.3000000000000001E-3</v>
          </cell>
          <cell r="R93">
            <v>8.8000000000000005E-3</v>
          </cell>
          <cell r="S93">
            <v>8.3999999999999995E-3</v>
          </cell>
          <cell r="T93">
            <v>8.6E-3</v>
          </cell>
          <cell r="U93">
            <v>8.3999999999999995E-3</v>
          </cell>
          <cell r="V93">
            <v>1.0705669481302775E-2</v>
          </cell>
          <cell r="W93">
            <v>8.6340228834560703E-3</v>
          </cell>
          <cell r="X93">
            <v>1.0588286034676098E-2</v>
          </cell>
          <cell r="Y93">
            <v>8.8147096588960579E-3</v>
          </cell>
          <cell r="Z93">
            <v>6.4966670193630305E-3</v>
          </cell>
          <cell r="AA93">
            <v>8.6151132555762275E-3</v>
          </cell>
        </row>
        <row r="94">
          <cell r="A94" t="str">
            <v>C0420003</v>
          </cell>
          <cell r="B94" t="str">
            <v>POT Type C Trouble Report Rate (Exclude Subsequence Calls) (Region 2)</v>
          </cell>
          <cell r="C94" t="str">
            <v>1.79%</v>
          </cell>
          <cell r="D94">
            <v>1.17E-2</v>
          </cell>
          <cell r="E94">
            <v>1.17E-2</v>
          </cell>
          <cell r="F94">
            <v>1.2500000000000001E-2</v>
          </cell>
          <cell r="G94">
            <v>1.21E-2</v>
          </cell>
          <cell r="H94">
            <v>1.43E-2</v>
          </cell>
          <cell r="I94">
            <v>1.2800000000000001E-2</v>
          </cell>
          <cell r="J94">
            <v>1.35E-2</v>
          </cell>
          <cell r="K94">
            <v>1.2999999999999999E-2</v>
          </cell>
          <cell r="L94">
            <v>1.9E-2</v>
          </cell>
          <cell r="M94">
            <v>1.4200000000000001E-2</v>
          </cell>
          <cell r="N94">
            <v>1.6400000000000001E-2</v>
          </cell>
          <cell r="O94">
            <v>1.46E-2</v>
          </cell>
          <cell r="P94">
            <v>1.49E-2</v>
          </cell>
          <cell r="Q94">
            <v>1.46E-2</v>
          </cell>
          <cell r="R94">
            <v>1.54E-2</v>
          </cell>
          <cell r="S94">
            <v>1.47E-2</v>
          </cell>
          <cell r="T94">
            <v>1.55E-2</v>
          </cell>
          <cell r="U94">
            <v>1.4800000000000001E-2</v>
          </cell>
          <cell r="V94">
            <v>1.6562714675237032E-2</v>
          </cell>
          <cell r="W94">
            <v>1.499447059237133E-2</v>
          </cell>
          <cell r="X94">
            <v>1.4797098322144592E-2</v>
          </cell>
          <cell r="Y94">
            <v>1.4976287288480345E-2</v>
          </cell>
          <cell r="Z94">
            <v>1.2352677996849777E-2</v>
          </cell>
          <cell r="AA94">
            <v>1.4756650715911257E-2</v>
          </cell>
        </row>
        <row r="95">
          <cell r="A95" t="str">
            <v>C0421004</v>
          </cell>
          <cell r="B95" t="str">
            <v>POT Type C Trouble Report Rate (Exclude Subsequence Calls) (BNA)</v>
          </cell>
          <cell r="C95" t="str">
            <v>1.80%</v>
          </cell>
          <cell r="D95">
            <v>1.0800000000000001E-2</v>
          </cell>
          <cell r="E95">
            <v>1.0800000000000001E-2</v>
          </cell>
          <cell r="F95">
            <v>1.26E-2</v>
          </cell>
          <cell r="G95">
            <v>1.17E-2</v>
          </cell>
          <cell r="H95">
            <v>1.4999999999999999E-2</v>
          </cell>
          <cell r="I95">
            <v>1.2800000000000001E-2</v>
          </cell>
          <cell r="J95">
            <v>1.3599999999999999E-2</v>
          </cell>
          <cell r="K95">
            <v>1.2999999999999999E-2</v>
          </cell>
          <cell r="L95">
            <v>2.0799999999999999E-2</v>
          </cell>
          <cell r="M95">
            <v>1.46E-2</v>
          </cell>
          <cell r="N95">
            <v>1.78E-2</v>
          </cell>
          <cell r="O95">
            <v>1.5100000000000001E-2</v>
          </cell>
          <cell r="P95">
            <v>1.7100000000000001E-2</v>
          </cell>
          <cell r="Q95">
            <v>1.54E-2</v>
          </cell>
          <cell r="R95">
            <v>1.8700000000000001E-2</v>
          </cell>
          <cell r="S95">
            <v>1.5800000000000002E-2</v>
          </cell>
          <cell r="T95">
            <v>1.7399999999999999E-2</v>
          </cell>
          <cell r="U95">
            <v>1.6E-2</v>
          </cell>
          <cell r="V95">
            <v>1.8446832042976775E-2</v>
          </cell>
          <cell r="W95">
            <v>1.6247591976845752E-2</v>
          </cell>
          <cell r="X95">
            <v>1.4587737843551798E-2</v>
          </cell>
          <cell r="Y95">
            <v>1.6095852766131184E-2</v>
          </cell>
          <cell r="Z95">
            <v>1.3503076144565479E-2</v>
          </cell>
          <cell r="AA95">
            <v>1.5880223313217718E-2</v>
          </cell>
        </row>
        <row r="96">
          <cell r="A96" t="str">
            <v>C0422004</v>
          </cell>
          <cell r="B96" t="str">
            <v>POT Type C Trouble Report Rate (Exclude Subsequence Calls) (BPL)</v>
          </cell>
          <cell r="C96" t="str">
            <v>2.24%</v>
          </cell>
          <cell r="D96">
            <v>1.5100000000000001E-2</v>
          </cell>
          <cell r="E96">
            <v>1.5100000000000001E-2</v>
          </cell>
          <cell r="F96">
            <v>1.44E-2</v>
          </cell>
          <cell r="G96">
            <v>1.47E-2</v>
          </cell>
          <cell r="H96">
            <v>1.5599999999999999E-2</v>
          </cell>
          <cell r="I96">
            <v>1.4999999999999999E-2</v>
          </cell>
          <cell r="J96">
            <v>1.6500000000000001E-2</v>
          </cell>
          <cell r="K96">
            <v>1.54E-2</v>
          </cell>
          <cell r="L96">
            <v>2.23E-2</v>
          </cell>
          <cell r="M96">
            <v>1.6799999999999999E-2</v>
          </cell>
          <cell r="N96">
            <v>1.8499999999999999E-2</v>
          </cell>
          <cell r="O96">
            <v>1.7100000000000001E-2</v>
          </cell>
          <cell r="P96">
            <v>1.7100000000000001E-2</v>
          </cell>
          <cell r="Q96">
            <v>1.7100000000000001E-2</v>
          </cell>
          <cell r="R96">
            <v>1.5900000000000001E-2</v>
          </cell>
          <cell r="S96">
            <v>1.7000000000000001E-2</v>
          </cell>
          <cell r="T96">
            <v>1.44E-2</v>
          </cell>
          <cell r="U96">
            <v>1.67E-2</v>
          </cell>
          <cell r="V96">
            <v>1.6433227014283732E-2</v>
          </cell>
          <cell r="W96">
            <v>1.6633836332396349E-2</v>
          </cell>
          <cell r="X96">
            <v>1.6435684936276899E-2</v>
          </cell>
          <cell r="Y96">
            <v>1.6615295390269649E-2</v>
          </cell>
          <cell r="Z96">
            <v>1.3671358855552228E-2</v>
          </cell>
          <cell r="AA96">
            <v>1.6366111784644338E-2</v>
          </cell>
        </row>
        <row r="97">
          <cell r="A97" t="str">
            <v>C0423004</v>
          </cell>
          <cell r="B97" t="str">
            <v>POT Type C Trouble Report Rate (Exclude Subsequence Calls) (HAM)</v>
          </cell>
          <cell r="C97" t="str">
            <v>1.45%</v>
          </cell>
          <cell r="D97">
            <v>9.4999999999999998E-3</v>
          </cell>
          <cell r="E97">
            <v>9.4999999999999998E-3</v>
          </cell>
          <cell r="F97">
            <v>8.5000000000000006E-3</v>
          </cell>
          <cell r="G97">
            <v>8.8999999999999999E-3</v>
          </cell>
          <cell r="H97">
            <v>1.21E-2</v>
          </cell>
          <cell r="I97">
            <v>0.01</v>
          </cell>
          <cell r="J97">
            <v>9.2999999999999992E-3</v>
          </cell>
          <cell r="K97">
            <v>9.7999999999999997E-3</v>
          </cell>
          <cell r="L97">
            <v>1.4200000000000001E-2</v>
          </cell>
          <cell r="M97">
            <v>1.0699999999999999E-2</v>
          </cell>
          <cell r="N97">
            <v>1.4800000000000001E-2</v>
          </cell>
          <cell r="O97">
            <v>1.14E-2</v>
          </cell>
          <cell r="P97">
            <v>1.32E-2</v>
          </cell>
          <cell r="Q97">
            <v>1.17E-2</v>
          </cell>
          <cell r="R97">
            <v>1.14E-2</v>
          </cell>
          <cell r="S97">
            <v>1.1599999999999999E-2</v>
          </cell>
          <cell r="T97">
            <v>1.1299999999999999E-2</v>
          </cell>
          <cell r="U97">
            <v>1.1599999999999999E-2</v>
          </cell>
          <cell r="V97">
            <v>1.3833192303447261E-2</v>
          </cell>
          <cell r="W97">
            <v>1.1821532985890428E-2</v>
          </cell>
          <cell r="X97">
            <v>1.1718390698872311E-2</v>
          </cell>
          <cell r="Y97">
            <v>1.1812019039053817E-2</v>
          </cell>
          <cell r="Z97">
            <v>1.0538124839077501E-2</v>
          </cell>
          <cell r="AA97">
            <v>1.1704410048952212E-2</v>
          </cell>
        </row>
        <row r="98">
          <cell r="A98" t="str">
            <v>C0424004</v>
          </cell>
          <cell r="B98" t="str">
            <v>POT Type C Trouble Report Rate (Exclude Subsequence Calls) (ONT)</v>
          </cell>
          <cell r="C98" t="str">
            <v>1.76%</v>
          </cell>
          <cell r="D98">
            <v>1.0200000000000001E-2</v>
          </cell>
          <cell r="E98">
            <v>1.0200000000000001E-2</v>
          </cell>
          <cell r="F98">
            <v>8.8999999999999999E-3</v>
          </cell>
          <cell r="G98">
            <v>9.5999999999999992E-3</v>
          </cell>
          <cell r="H98">
            <v>1.0999999999999999E-2</v>
          </cell>
          <cell r="I98">
            <v>1.01E-2</v>
          </cell>
          <cell r="J98">
            <v>1.17E-2</v>
          </cell>
          <cell r="K98">
            <v>1.0500000000000001E-2</v>
          </cell>
          <cell r="L98">
            <v>0.02</v>
          </cell>
          <cell r="M98">
            <v>1.24E-2</v>
          </cell>
          <cell r="N98">
            <v>1.47E-2</v>
          </cell>
          <cell r="O98">
            <v>1.2800000000000001E-2</v>
          </cell>
          <cell r="P98">
            <v>1.4E-2</v>
          </cell>
          <cell r="Q98">
            <v>1.2999999999999999E-2</v>
          </cell>
          <cell r="R98">
            <v>1.49E-2</v>
          </cell>
          <cell r="S98">
            <v>1.32E-2</v>
          </cell>
          <cell r="T98">
            <v>1.61E-2</v>
          </cell>
          <cell r="U98">
            <v>1.35E-2</v>
          </cell>
          <cell r="V98">
            <v>1.6410943419923388E-2</v>
          </cell>
          <cell r="W98">
            <v>1.3836259118913206E-2</v>
          </cell>
          <cell r="X98">
            <v>1.4142937959645486E-2</v>
          </cell>
          <cell r="Y98">
            <v>1.3864777503054109E-2</v>
          </cell>
          <cell r="Z98">
            <v>1.0318396226415094E-2</v>
          </cell>
          <cell r="AA98">
            <v>1.3564436423169042E-2</v>
          </cell>
        </row>
        <row r="99">
          <cell r="A99" t="str">
            <v>C0425004</v>
          </cell>
          <cell r="B99" t="str">
            <v>POT Type C Trouble Report Rate (Exclude Subsequence Calls) (PSP)</v>
          </cell>
          <cell r="C99" t="str">
            <v>1.66%</v>
          </cell>
          <cell r="D99">
            <v>1.1299999999999999E-2</v>
          </cell>
          <cell r="E99">
            <v>1.1299999999999999E-2</v>
          </cell>
          <cell r="F99">
            <v>1.21E-2</v>
          </cell>
          <cell r="G99">
            <v>1.17E-2</v>
          </cell>
          <cell r="H99">
            <v>1.61E-2</v>
          </cell>
          <cell r="I99">
            <v>1.32E-2</v>
          </cell>
          <cell r="J99">
            <v>1.3299999999999999E-2</v>
          </cell>
          <cell r="K99">
            <v>1.32E-2</v>
          </cell>
          <cell r="L99">
            <v>1.72E-2</v>
          </cell>
          <cell r="M99">
            <v>1.4E-2</v>
          </cell>
          <cell r="N99">
            <v>1.52E-2</v>
          </cell>
          <cell r="O99">
            <v>1.4200000000000001E-2</v>
          </cell>
          <cell r="P99">
            <v>1.38E-2</v>
          </cell>
          <cell r="Q99">
            <v>1.4200000000000001E-2</v>
          </cell>
          <cell r="R99">
            <v>1.52E-2</v>
          </cell>
          <cell r="S99">
            <v>1.43E-2</v>
          </cell>
          <cell r="T99">
            <v>1.66E-2</v>
          </cell>
          <cell r="U99">
            <v>1.46E-2</v>
          </cell>
          <cell r="V99">
            <v>1.8368360086049976E-2</v>
          </cell>
          <cell r="W99">
            <v>1.4950425941654823E-2</v>
          </cell>
          <cell r="X99">
            <v>1.7029359816042922E-2</v>
          </cell>
          <cell r="Y99">
            <v>1.5141029577789693E-2</v>
          </cell>
          <cell r="Z99">
            <v>1.3943752321145211E-2</v>
          </cell>
          <cell r="AA99">
            <v>1.5041670344079786E-2</v>
          </cell>
        </row>
        <row r="100">
          <cell r="A100" t="str">
            <v>C0426004</v>
          </cell>
          <cell r="B100" t="str">
            <v>POT Type C Trouble Report Rate (Exclude Subsequence Calls) (SPK)</v>
          </cell>
          <cell r="C100" t="str">
            <v>1.91%</v>
          </cell>
          <cell r="D100">
            <v>1.4800000000000001E-2</v>
          </cell>
          <cell r="E100">
            <v>1.4800000000000001E-2</v>
          </cell>
          <cell r="F100">
            <v>2.0899999999999998E-2</v>
          </cell>
          <cell r="G100">
            <v>1.7899999999999999E-2</v>
          </cell>
          <cell r="H100">
            <v>1.4999999999999999E-2</v>
          </cell>
          <cell r="I100">
            <v>1.6899999999999998E-2</v>
          </cell>
          <cell r="J100">
            <v>1.77E-2</v>
          </cell>
          <cell r="K100">
            <v>1.7100000000000001E-2</v>
          </cell>
          <cell r="L100">
            <v>1.8599999999999998E-2</v>
          </cell>
          <cell r="M100">
            <v>1.7399999999999999E-2</v>
          </cell>
          <cell r="N100">
            <v>1.7000000000000001E-2</v>
          </cell>
          <cell r="O100">
            <v>1.7299999999999999E-2</v>
          </cell>
          <cell r="P100">
            <v>1.17E-2</v>
          </cell>
          <cell r="Q100">
            <v>1.6500000000000001E-2</v>
          </cell>
          <cell r="R100">
            <v>1.4999999999999999E-2</v>
          </cell>
          <cell r="S100">
            <v>1.6299999999999999E-2</v>
          </cell>
          <cell r="T100">
            <v>1.7399999999999999E-2</v>
          </cell>
          <cell r="U100">
            <v>1.6400000000000001E-2</v>
          </cell>
          <cell r="V100">
            <v>1.3960280373831777E-2</v>
          </cell>
          <cell r="W100">
            <v>1.6197914208862251E-2</v>
          </cell>
          <cell r="X100">
            <v>1.4393379636471111E-2</v>
          </cell>
          <cell r="Y100">
            <v>1.6034176206988101E-2</v>
          </cell>
          <cell r="Z100">
            <v>1.0548080668844207E-2</v>
          </cell>
          <cell r="AA100">
            <v>1.5583539686212346E-2</v>
          </cell>
        </row>
        <row r="101">
          <cell r="A101" t="str">
            <v>C0430003</v>
          </cell>
          <cell r="B101" t="str">
            <v>POT Type C Trouble Report Rate (Exclude Subsequence Calls) (Region 3)</v>
          </cell>
          <cell r="C101" t="str">
            <v>1.62%</v>
          </cell>
          <cell r="D101">
            <v>1.21E-2</v>
          </cell>
          <cell r="E101">
            <v>1.21E-2</v>
          </cell>
          <cell r="F101">
            <v>1.12E-2</v>
          </cell>
          <cell r="G101">
            <v>1.1599999999999999E-2</v>
          </cell>
          <cell r="H101">
            <v>1.2500000000000001E-2</v>
          </cell>
          <cell r="I101">
            <v>1.1900000000000001E-2</v>
          </cell>
          <cell r="J101">
            <v>1.1900000000000001E-2</v>
          </cell>
          <cell r="K101">
            <v>1.1900000000000001E-2</v>
          </cell>
          <cell r="L101">
            <v>1.9599999999999999E-2</v>
          </cell>
          <cell r="M101">
            <v>1.35E-2</v>
          </cell>
          <cell r="N101">
            <v>1.46E-2</v>
          </cell>
          <cell r="O101">
            <v>1.37E-2</v>
          </cell>
          <cell r="P101">
            <v>1.5100000000000001E-2</v>
          </cell>
          <cell r="Q101">
            <v>1.3899999999999999E-2</v>
          </cell>
          <cell r="R101">
            <v>1.4200000000000001E-2</v>
          </cell>
          <cell r="S101">
            <v>1.3899999999999999E-2</v>
          </cell>
          <cell r="T101">
            <v>1.5599999999999999E-2</v>
          </cell>
          <cell r="U101">
            <v>1.41E-2</v>
          </cell>
          <cell r="V101">
            <v>1.5674329442524015E-2</v>
          </cell>
          <cell r="W101">
            <v>1.4278443790997512E-2</v>
          </cell>
          <cell r="X101">
            <v>1.5942145523307541E-2</v>
          </cell>
          <cell r="Y101">
            <v>1.4432257886589471E-2</v>
          </cell>
          <cell r="Z101">
            <v>1.1654682282998922E-2</v>
          </cell>
          <cell r="AA101">
            <v>1.4199069036671098E-2</v>
          </cell>
        </row>
        <row r="102">
          <cell r="A102" t="str">
            <v>C0431004</v>
          </cell>
          <cell r="B102" t="str">
            <v>POT Type C Trouble Report Rate (Exclude Subsequence Calls) (BGC)</v>
          </cell>
          <cell r="C102" t="str">
            <v>1.71%</v>
          </cell>
          <cell r="D102">
            <v>1.23E-2</v>
          </cell>
          <cell r="E102">
            <v>1.23E-2</v>
          </cell>
          <cell r="F102">
            <v>1.18E-2</v>
          </cell>
          <cell r="G102">
            <v>1.21E-2</v>
          </cell>
          <cell r="H102">
            <v>1.35E-2</v>
          </cell>
          <cell r="I102">
            <v>1.26E-2</v>
          </cell>
          <cell r="J102">
            <v>1.2E-2</v>
          </cell>
          <cell r="K102">
            <v>1.24E-2</v>
          </cell>
          <cell r="L102">
            <v>2.1700000000000001E-2</v>
          </cell>
          <cell r="M102">
            <v>1.43E-2</v>
          </cell>
          <cell r="N102">
            <v>1.55E-2</v>
          </cell>
          <cell r="O102">
            <v>1.4500000000000001E-2</v>
          </cell>
          <cell r="P102">
            <v>1.6299999999999999E-2</v>
          </cell>
          <cell r="Q102">
            <v>1.4800000000000001E-2</v>
          </cell>
          <cell r="R102">
            <v>1.3899999999999999E-2</v>
          </cell>
          <cell r="S102">
            <v>1.47E-2</v>
          </cell>
          <cell r="T102">
            <v>1.7000000000000001E-2</v>
          </cell>
          <cell r="U102">
            <v>1.49E-2</v>
          </cell>
          <cell r="V102">
            <v>1.7604121940747102E-2</v>
          </cell>
          <cell r="W102">
            <v>1.5207704136810043E-2</v>
          </cell>
          <cell r="X102">
            <v>1.3910355486862442E-2</v>
          </cell>
          <cell r="Y102">
            <v>1.5087893767001082E-2</v>
          </cell>
          <cell r="Z102">
            <v>1.0562704052237373E-2</v>
          </cell>
          <cell r="AA102">
            <v>1.4709003784183614E-2</v>
          </cell>
        </row>
        <row r="103">
          <cell r="A103" t="str">
            <v>C0432004</v>
          </cell>
          <cell r="B103" t="str">
            <v>POT Type C Trouble Report Rate (Exclude Subsequence Calls) (DNM)</v>
          </cell>
          <cell r="C103" t="str">
            <v>1.78%</v>
          </cell>
          <cell r="D103">
            <v>1.2999999999999999E-2</v>
          </cell>
          <cell r="E103">
            <v>1.2999999999999999E-2</v>
          </cell>
          <cell r="F103">
            <v>1.18E-2</v>
          </cell>
          <cell r="G103">
            <v>1.24E-2</v>
          </cell>
          <cell r="H103">
            <v>1.24E-2</v>
          </cell>
          <cell r="I103">
            <v>1.24E-2</v>
          </cell>
          <cell r="J103">
            <v>1.37E-2</v>
          </cell>
          <cell r="K103">
            <v>1.2699999999999999E-2</v>
          </cell>
          <cell r="L103">
            <v>2.0899999999999998E-2</v>
          </cell>
          <cell r="M103">
            <v>1.44E-2</v>
          </cell>
          <cell r="N103">
            <v>1.5900000000000001E-2</v>
          </cell>
          <cell r="O103">
            <v>1.46E-2</v>
          </cell>
          <cell r="P103">
            <v>1.5800000000000002E-2</v>
          </cell>
          <cell r="Q103">
            <v>1.4800000000000001E-2</v>
          </cell>
          <cell r="R103">
            <v>1.55E-2</v>
          </cell>
          <cell r="S103">
            <v>1.49E-2</v>
          </cell>
          <cell r="T103">
            <v>1.5800000000000002E-2</v>
          </cell>
          <cell r="U103">
            <v>1.4999999999999999E-2</v>
          </cell>
          <cell r="V103">
            <v>1.5682569674067077E-2</v>
          </cell>
          <cell r="W103">
            <v>1.5060802073375856E-2</v>
          </cell>
          <cell r="X103">
            <v>1.6555661274976215E-2</v>
          </cell>
          <cell r="Y103">
            <v>1.5196745567615876E-2</v>
          </cell>
          <cell r="Z103">
            <v>1.3621663103656196E-2</v>
          </cell>
          <cell r="AA103">
            <v>1.5066425839691325E-2</v>
          </cell>
        </row>
        <row r="104">
          <cell r="A104" t="str">
            <v>C0433004</v>
          </cell>
          <cell r="B104" t="str">
            <v>POT Type C Trouble Report Rate (Exclude Subsequence Calls) (KGC)</v>
          </cell>
          <cell r="C104" t="str">
            <v>1.39%</v>
          </cell>
          <cell r="D104">
            <v>1.09E-2</v>
          </cell>
          <cell r="E104">
            <v>1.09E-2</v>
          </cell>
          <cell r="F104">
            <v>9.4000000000000004E-3</v>
          </cell>
          <cell r="G104">
            <v>1.0200000000000001E-2</v>
          </cell>
          <cell r="H104">
            <v>1.18E-2</v>
          </cell>
          <cell r="I104">
            <v>1.0699999999999999E-2</v>
          </cell>
          <cell r="J104">
            <v>9.4000000000000004E-3</v>
          </cell>
          <cell r="K104">
            <v>1.04E-2</v>
          </cell>
          <cell r="L104">
            <v>1.54E-2</v>
          </cell>
          <cell r="M104">
            <v>1.14E-2</v>
          </cell>
          <cell r="N104">
            <v>1.3100000000000001E-2</v>
          </cell>
          <cell r="O104">
            <v>1.17E-2</v>
          </cell>
          <cell r="P104">
            <v>1.4500000000000001E-2</v>
          </cell>
          <cell r="Q104">
            <v>1.21E-2</v>
          </cell>
          <cell r="R104">
            <v>1.24E-2</v>
          </cell>
          <cell r="S104">
            <v>1.21E-2</v>
          </cell>
          <cell r="T104">
            <v>1.2999999999999999E-2</v>
          </cell>
          <cell r="U104">
            <v>1.2200000000000001E-2</v>
          </cell>
          <cell r="V104">
            <v>1.2595985450626431E-2</v>
          </cell>
          <cell r="W104">
            <v>1.2278101084810041E-2</v>
          </cell>
          <cell r="X104">
            <v>1.3188073394495414E-2</v>
          </cell>
          <cell r="Y104">
            <v>1.2363474114074962E-2</v>
          </cell>
          <cell r="Z104">
            <v>1.0768028805326268E-2</v>
          </cell>
          <cell r="AA104">
            <v>1.2227511611649136E-2</v>
          </cell>
        </row>
        <row r="105">
          <cell r="A105" t="str">
            <v>C0434004</v>
          </cell>
          <cell r="B105" t="str">
            <v>POT Type C Trouble Report Rate (Exclude Subsequence Calls) (LKS)</v>
          </cell>
          <cell r="C105" t="str">
            <v>1.30%</v>
          </cell>
          <cell r="D105">
            <v>1.0200000000000001E-2</v>
          </cell>
          <cell r="E105">
            <v>1.0200000000000001E-2</v>
          </cell>
          <cell r="F105">
            <v>9.4999999999999998E-3</v>
          </cell>
          <cell r="G105">
            <v>9.7999999999999997E-3</v>
          </cell>
          <cell r="H105">
            <v>1.06E-2</v>
          </cell>
          <cell r="I105">
            <v>1.01E-2</v>
          </cell>
          <cell r="J105">
            <v>9.1999999999999998E-3</v>
          </cell>
          <cell r="K105">
            <v>9.9000000000000008E-3</v>
          </cell>
          <cell r="L105">
            <v>1.44E-2</v>
          </cell>
          <cell r="M105">
            <v>1.0800000000000001E-2</v>
          </cell>
          <cell r="N105">
            <v>9.9000000000000008E-3</v>
          </cell>
          <cell r="O105">
            <v>1.06E-2</v>
          </cell>
          <cell r="P105">
            <v>1.2500000000000001E-2</v>
          </cell>
          <cell r="Q105">
            <v>1.09E-2</v>
          </cell>
          <cell r="R105">
            <v>1.14E-2</v>
          </cell>
          <cell r="S105">
            <v>1.0999999999999999E-2</v>
          </cell>
          <cell r="T105">
            <v>1.4E-2</v>
          </cell>
          <cell r="U105">
            <v>1.1299999999999999E-2</v>
          </cell>
          <cell r="V105">
            <v>1.4272612633268371E-2</v>
          </cell>
          <cell r="W105">
            <v>1.1607856820924382E-2</v>
          </cell>
          <cell r="X105">
            <v>2.658451213514999E-2</v>
          </cell>
          <cell r="Y105">
            <v>1.2975792260498741E-2</v>
          </cell>
          <cell r="Z105">
            <v>1.1158092553441391E-2</v>
          </cell>
          <cell r="AA105">
            <v>1.2825733886020409E-2</v>
          </cell>
        </row>
        <row r="106">
          <cell r="A106" t="str">
            <v>C0435004</v>
          </cell>
          <cell r="B106" t="str">
            <v>POT Type C Trouble Report Rate (Exclude Subsequence Calls) (LTP2)</v>
          </cell>
          <cell r="C106" t="str">
            <v>1.61%</v>
          </cell>
          <cell r="D106">
            <v>1.44E-2</v>
          </cell>
          <cell r="E106">
            <v>1.44E-2</v>
          </cell>
          <cell r="F106">
            <v>1.03E-2</v>
          </cell>
          <cell r="G106">
            <v>1.24E-2</v>
          </cell>
          <cell r="H106">
            <v>1.1599999999999999E-2</v>
          </cell>
          <cell r="I106">
            <v>1.21E-2</v>
          </cell>
          <cell r="J106">
            <v>1.2999999999999999E-2</v>
          </cell>
          <cell r="K106">
            <v>1.23E-2</v>
          </cell>
          <cell r="L106">
            <v>2.0899999999999998E-2</v>
          </cell>
          <cell r="M106">
            <v>1.41E-2</v>
          </cell>
          <cell r="N106">
            <v>1.52E-2</v>
          </cell>
          <cell r="O106">
            <v>1.43E-2</v>
          </cell>
          <cell r="P106">
            <v>1.49E-2</v>
          </cell>
          <cell r="Q106">
            <v>1.44E-2</v>
          </cell>
          <cell r="R106">
            <v>1.44E-2</v>
          </cell>
          <cell r="S106">
            <v>1.44E-2</v>
          </cell>
          <cell r="T106">
            <v>1.3899999999999999E-2</v>
          </cell>
          <cell r="U106">
            <v>1.43E-2</v>
          </cell>
          <cell r="V106">
            <v>1.5890221402214022E-2</v>
          </cell>
          <cell r="W106">
            <v>1.4471404221967261E-2</v>
          </cell>
          <cell r="X106">
            <v>1.6527033832349037E-2</v>
          </cell>
          <cell r="Y106">
            <v>1.4663585002568053E-2</v>
          </cell>
          <cell r="Z106">
            <v>1.0742029920933127E-2</v>
          </cell>
          <cell r="AA106">
            <v>1.4330446225578221E-2</v>
          </cell>
        </row>
        <row r="107">
          <cell r="A107" t="str">
            <v>C0437004</v>
          </cell>
          <cell r="B107" t="str">
            <v>POT Type C Trouble Report Rate (Exclude Subsequence Calls) (RIT)</v>
          </cell>
          <cell r="C107" t="str">
            <v>1.41%</v>
          </cell>
          <cell r="D107">
            <v>9.9000000000000008E-3</v>
          </cell>
          <cell r="E107">
            <v>9.9000000000000008E-3</v>
          </cell>
          <cell r="F107">
            <v>1.0200000000000001E-2</v>
          </cell>
          <cell r="G107">
            <v>0.01</v>
          </cell>
          <cell r="H107">
            <v>1.0500000000000001E-2</v>
          </cell>
          <cell r="I107">
            <v>1.0200000000000001E-2</v>
          </cell>
          <cell r="J107">
            <v>1.09E-2</v>
          </cell>
          <cell r="K107">
            <v>1.04E-2</v>
          </cell>
          <cell r="L107">
            <v>1.8599999999999998E-2</v>
          </cell>
          <cell r="M107">
            <v>1.21E-2</v>
          </cell>
          <cell r="N107">
            <v>1.32E-2</v>
          </cell>
          <cell r="O107">
            <v>1.23E-2</v>
          </cell>
          <cell r="P107">
            <v>1.35E-2</v>
          </cell>
          <cell r="Q107">
            <v>1.2500000000000001E-2</v>
          </cell>
          <cell r="R107">
            <v>1.34E-2</v>
          </cell>
          <cell r="S107">
            <v>1.26E-2</v>
          </cell>
          <cell r="T107">
            <v>1.44E-2</v>
          </cell>
          <cell r="U107">
            <v>1.2800000000000001E-2</v>
          </cell>
          <cell r="V107">
            <v>1.5043233670173977E-2</v>
          </cell>
          <cell r="W107">
            <v>1.3033808408880626E-2</v>
          </cell>
          <cell r="X107">
            <v>1.4212751705948844E-2</v>
          </cell>
          <cell r="Y107">
            <v>1.3144638246961778E-2</v>
          </cell>
          <cell r="Z107">
            <v>1.0262161189987516E-2</v>
          </cell>
          <cell r="AA107">
            <v>1.2899381225774277E-2</v>
          </cell>
        </row>
        <row r="108">
          <cell r="A108" t="str">
            <v>C0438004</v>
          </cell>
          <cell r="B108" t="str">
            <v>POT Type C Trouble Report Rate (Exclude Subsequence Calls) (RST)</v>
          </cell>
          <cell r="C108" t="str">
            <v>1.92%</v>
          </cell>
          <cell r="D108">
            <v>1.2800000000000001E-2</v>
          </cell>
          <cell r="E108">
            <v>1.2800000000000001E-2</v>
          </cell>
          <cell r="F108">
            <v>1.4200000000000001E-2</v>
          </cell>
          <cell r="G108">
            <v>1.35E-2</v>
          </cell>
          <cell r="H108">
            <v>1.6E-2</v>
          </cell>
          <cell r="I108">
            <v>1.44E-2</v>
          </cell>
          <cell r="J108">
            <v>1.35E-2</v>
          </cell>
          <cell r="K108">
            <v>1.41E-2</v>
          </cell>
          <cell r="L108">
            <v>2.29E-2</v>
          </cell>
          <cell r="M108">
            <v>1.5900000000000001E-2</v>
          </cell>
          <cell r="N108">
            <v>1.7500000000000002E-2</v>
          </cell>
          <cell r="O108">
            <v>1.6199999999999999E-2</v>
          </cell>
          <cell r="P108">
            <v>1.6799999999999999E-2</v>
          </cell>
          <cell r="Q108">
            <v>1.6299999999999999E-2</v>
          </cell>
          <cell r="R108">
            <v>1.77E-2</v>
          </cell>
          <cell r="S108">
            <v>1.6500000000000001E-2</v>
          </cell>
          <cell r="T108">
            <v>1.9800000000000002E-2</v>
          </cell>
          <cell r="U108">
            <v>1.6899999999999998E-2</v>
          </cell>
          <cell r="V108">
            <v>1.7734767620550734E-2</v>
          </cell>
          <cell r="W108">
            <v>1.6943126457604089E-2</v>
          </cell>
          <cell r="X108">
            <v>1.5265254770392115E-2</v>
          </cell>
          <cell r="Y108">
            <v>1.6789308974033662E-2</v>
          </cell>
          <cell r="Z108">
            <v>1.4101997432173602E-2</v>
          </cell>
          <cell r="AA108">
            <v>1.6564416097286882E-2</v>
          </cell>
        </row>
        <row r="109">
          <cell r="A109" t="str">
            <v>C0440003</v>
          </cell>
          <cell r="B109" t="str">
            <v>POT Type C Trouble Report Rate (Exclude Subsequence Calls) (Region 4)</v>
          </cell>
          <cell r="C109" t="str">
            <v>1.55%</v>
          </cell>
          <cell r="D109">
            <v>1.2E-2</v>
          </cell>
          <cell r="E109">
            <v>1.2E-2</v>
          </cell>
          <cell r="F109">
            <v>1.2E-2</v>
          </cell>
          <cell r="G109">
            <v>1.2E-2</v>
          </cell>
          <cell r="H109">
            <v>1.35E-2</v>
          </cell>
          <cell r="I109">
            <v>1.2500000000000001E-2</v>
          </cell>
          <cell r="J109">
            <v>1.21E-2</v>
          </cell>
          <cell r="K109">
            <v>1.24E-2</v>
          </cell>
          <cell r="L109">
            <v>1.9099999999999999E-2</v>
          </cell>
          <cell r="M109">
            <v>1.38E-2</v>
          </cell>
          <cell r="N109">
            <v>1.3899999999999999E-2</v>
          </cell>
          <cell r="O109">
            <v>1.38E-2</v>
          </cell>
          <cell r="P109">
            <v>1.43E-2</v>
          </cell>
          <cell r="Q109">
            <v>1.3899999999999999E-2</v>
          </cell>
          <cell r="R109">
            <v>1.21E-2</v>
          </cell>
          <cell r="S109">
            <v>1.3599999999999999E-2</v>
          </cell>
          <cell r="T109">
            <v>1.34E-2</v>
          </cell>
          <cell r="U109">
            <v>1.3599999999999999E-2</v>
          </cell>
          <cell r="V109">
            <v>1.5180043036351983E-2</v>
          </cell>
          <cell r="W109">
            <v>1.3780039145300533E-2</v>
          </cell>
          <cell r="X109">
            <v>1.4367502882679257E-2</v>
          </cell>
          <cell r="Y109">
            <v>1.3833988971372668E-2</v>
          </cell>
          <cell r="Z109">
            <v>1.1312765368285026E-2</v>
          </cell>
          <cell r="AA109">
            <v>1.3623011399979242E-2</v>
          </cell>
        </row>
        <row r="110">
          <cell r="A110" t="str">
            <v>C0441004</v>
          </cell>
          <cell r="B110" t="str">
            <v>POT Type C Trouble Report Rate (Exclude Subsequence Calls) (BBT)</v>
          </cell>
          <cell r="C110" t="str">
            <v>2.38%</v>
          </cell>
          <cell r="D110">
            <v>1.7000000000000001E-2</v>
          </cell>
          <cell r="E110">
            <v>1.7000000000000001E-2</v>
          </cell>
          <cell r="F110">
            <v>1.8499999999999999E-2</v>
          </cell>
          <cell r="G110">
            <v>1.78E-2</v>
          </cell>
          <cell r="H110">
            <v>1.83E-2</v>
          </cell>
          <cell r="I110">
            <v>1.7899999999999999E-2</v>
          </cell>
          <cell r="J110">
            <v>1.7000000000000001E-2</v>
          </cell>
          <cell r="K110">
            <v>1.77E-2</v>
          </cell>
          <cell r="L110">
            <v>2.7300000000000001E-2</v>
          </cell>
          <cell r="M110">
            <v>1.9599999999999999E-2</v>
          </cell>
          <cell r="N110">
            <v>2.23E-2</v>
          </cell>
          <cell r="O110">
            <v>2.01E-2</v>
          </cell>
          <cell r="P110">
            <v>0.02</v>
          </cell>
          <cell r="Q110">
            <v>2.01E-2</v>
          </cell>
          <cell r="R110">
            <v>1.67E-2</v>
          </cell>
          <cell r="S110">
            <v>1.9699999999999999E-2</v>
          </cell>
          <cell r="T110">
            <v>1.72E-2</v>
          </cell>
          <cell r="U110">
            <v>1.9400000000000001E-2</v>
          </cell>
          <cell r="V110">
            <v>2.0628127072156249E-2</v>
          </cell>
          <cell r="W110">
            <v>1.9513460330139742E-2</v>
          </cell>
          <cell r="X110">
            <v>1.8969172067106778E-2</v>
          </cell>
          <cell r="Y110">
            <v>1.946374295599718E-2</v>
          </cell>
          <cell r="Z110">
            <v>1.6038091990696203E-2</v>
          </cell>
          <cell r="AA110">
            <v>1.9178415660817526E-2</v>
          </cell>
        </row>
        <row r="111">
          <cell r="A111" t="str">
            <v>C0442004</v>
          </cell>
          <cell r="B111" t="str">
            <v>POT Type C Trouble Report Rate (Exclude Subsequence Calls) (CWT)</v>
          </cell>
          <cell r="C111" t="str">
            <v>1.18%</v>
          </cell>
          <cell r="D111">
            <v>9.2999999999999992E-3</v>
          </cell>
          <cell r="E111">
            <v>9.2999999999999992E-3</v>
          </cell>
          <cell r="F111">
            <v>8.9999999999999993E-3</v>
          </cell>
          <cell r="G111">
            <v>9.1000000000000004E-3</v>
          </cell>
          <cell r="H111">
            <v>8.8999999999999999E-3</v>
          </cell>
          <cell r="I111">
            <v>8.9999999999999993E-3</v>
          </cell>
          <cell r="J111">
            <v>7.7000000000000002E-3</v>
          </cell>
          <cell r="K111">
            <v>8.6999999999999994E-3</v>
          </cell>
          <cell r="L111">
            <v>1.23E-2</v>
          </cell>
          <cell r="M111">
            <v>9.4000000000000004E-3</v>
          </cell>
          <cell r="N111">
            <v>1.0200000000000001E-2</v>
          </cell>
          <cell r="O111">
            <v>9.5999999999999992E-3</v>
          </cell>
          <cell r="P111">
            <v>1.03E-2</v>
          </cell>
          <cell r="Q111">
            <v>9.7000000000000003E-3</v>
          </cell>
          <cell r="R111">
            <v>9.7999999999999997E-3</v>
          </cell>
          <cell r="S111">
            <v>9.7000000000000003E-3</v>
          </cell>
          <cell r="T111">
            <v>1.1900000000000001E-2</v>
          </cell>
          <cell r="U111">
            <v>9.9000000000000008E-3</v>
          </cell>
          <cell r="V111">
            <v>1.3687521015883063E-2</v>
          </cell>
          <cell r="W111">
            <v>1.0297063444731297E-2</v>
          </cell>
          <cell r="X111">
            <v>1.2204439046369033E-2</v>
          </cell>
          <cell r="Y111">
            <v>1.0472259308974835E-2</v>
          </cell>
          <cell r="Z111">
            <v>8.2770037246516753E-3</v>
          </cell>
          <cell r="AA111">
            <v>1.0288591699546741E-2</v>
          </cell>
        </row>
        <row r="112">
          <cell r="A112" t="str">
            <v>C0443004</v>
          </cell>
          <cell r="B112" t="str">
            <v>POT Type C Trouble Report Rate (Exclude Subsequence Calls) (LTP1)</v>
          </cell>
          <cell r="C112" t="str">
            <v>1.18%</v>
          </cell>
          <cell r="D112">
            <v>1.03E-2</v>
          </cell>
          <cell r="E112">
            <v>1.03E-2</v>
          </cell>
          <cell r="F112">
            <v>9.1999999999999998E-3</v>
          </cell>
          <cell r="G112">
            <v>9.7999999999999997E-3</v>
          </cell>
          <cell r="H112">
            <v>1.09E-2</v>
          </cell>
          <cell r="I112">
            <v>1.01E-2</v>
          </cell>
          <cell r="J112">
            <v>1.03E-2</v>
          </cell>
          <cell r="K112">
            <v>1.0200000000000001E-2</v>
          </cell>
          <cell r="L112">
            <v>1.8700000000000001E-2</v>
          </cell>
          <cell r="M112">
            <v>1.1900000000000001E-2</v>
          </cell>
          <cell r="N112">
            <v>1.14E-2</v>
          </cell>
          <cell r="O112">
            <v>1.18E-2</v>
          </cell>
          <cell r="P112">
            <v>1.2800000000000001E-2</v>
          </cell>
          <cell r="Q112">
            <v>1.2E-2</v>
          </cell>
          <cell r="R112">
            <v>1.0200000000000001E-2</v>
          </cell>
          <cell r="S112">
            <v>1.17E-2</v>
          </cell>
          <cell r="T112">
            <v>1.29E-2</v>
          </cell>
          <cell r="U112">
            <v>1.1900000000000001E-2</v>
          </cell>
          <cell r="V112">
            <v>1.3123262962213101E-2</v>
          </cell>
          <cell r="W112">
            <v>1.2007132353356518E-2</v>
          </cell>
          <cell r="X112">
            <v>1.4120809323048034E-2</v>
          </cell>
          <cell r="Y112">
            <v>1.2203246227481902E-2</v>
          </cell>
          <cell r="Z112">
            <v>9.4693453154591697E-3</v>
          </cell>
          <cell r="AA112">
            <v>1.1972919365031693E-2</v>
          </cell>
        </row>
        <row r="113">
          <cell r="A113" t="str">
            <v>C0444004</v>
          </cell>
          <cell r="B113" t="str">
            <v>POT Type C Trouble Report Rate (Exclude Subsequence Calls) (NTB)</v>
          </cell>
          <cell r="C113" t="str">
            <v>1.05%</v>
          </cell>
          <cell r="D113">
            <v>8.5000000000000006E-3</v>
          </cell>
          <cell r="E113">
            <v>8.5000000000000006E-3</v>
          </cell>
          <cell r="F113">
            <v>9.7000000000000003E-3</v>
          </cell>
          <cell r="G113">
            <v>9.1000000000000004E-3</v>
          </cell>
          <cell r="H113">
            <v>1.24E-2</v>
          </cell>
          <cell r="I113">
            <v>1.0200000000000001E-2</v>
          </cell>
          <cell r="J113">
            <v>8.0999999999999996E-3</v>
          </cell>
          <cell r="K113">
            <v>9.5999999999999992E-3</v>
          </cell>
          <cell r="L113">
            <v>1.3299999999999999E-2</v>
          </cell>
          <cell r="M113">
            <v>1.04E-2</v>
          </cell>
          <cell r="N113">
            <v>8.6E-3</v>
          </cell>
          <cell r="O113">
            <v>1.01E-2</v>
          </cell>
          <cell r="P113">
            <v>1.18E-2</v>
          </cell>
          <cell r="Q113">
            <v>1.03E-2</v>
          </cell>
          <cell r="R113">
            <v>8.6999999999999994E-3</v>
          </cell>
          <cell r="S113">
            <v>1.01E-2</v>
          </cell>
          <cell r="T113">
            <v>8.5000000000000006E-3</v>
          </cell>
          <cell r="U113">
            <v>9.9000000000000008E-3</v>
          </cell>
          <cell r="V113">
            <v>1.1285810745635189E-2</v>
          </cell>
          <cell r="W113">
            <v>1.0080243659579453E-2</v>
          </cell>
          <cell r="X113">
            <v>9.2891918208373898E-3</v>
          </cell>
          <cell r="Y113">
            <v>1.0008162685878553E-2</v>
          </cell>
          <cell r="Z113">
            <v>8.3145406412393364E-3</v>
          </cell>
          <cell r="AA113">
            <v>9.867623487677675E-3</v>
          </cell>
        </row>
        <row r="114">
          <cell r="A114" t="str">
            <v>C0445004</v>
          </cell>
          <cell r="B114" t="str">
            <v>POT Type C Trouble Report Rate (Exclude Subsequence Calls) (NWW)</v>
          </cell>
          <cell r="C114" t="str">
            <v>1.13%</v>
          </cell>
          <cell r="D114">
            <v>9.2999999999999992E-3</v>
          </cell>
          <cell r="E114">
            <v>9.2999999999999992E-3</v>
          </cell>
          <cell r="F114">
            <v>1.03E-2</v>
          </cell>
          <cell r="G114">
            <v>9.7999999999999997E-3</v>
          </cell>
          <cell r="H114">
            <v>1.11E-2</v>
          </cell>
          <cell r="I114">
            <v>1.03E-2</v>
          </cell>
          <cell r="J114">
            <v>1.04E-2</v>
          </cell>
          <cell r="K114">
            <v>1.03E-2</v>
          </cell>
          <cell r="L114">
            <v>1.46E-2</v>
          </cell>
          <cell r="M114">
            <v>1.12E-2</v>
          </cell>
          <cell r="N114">
            <v>1.14E-2</v>
          </cell>
          <cell r="O114">
            <v>1.12E-2</v>
          </cell>
          <cell r="P114">
            <v>1.06E-2</v>
          </cell>
          <cell r="Q114">
            <v>1.11E-2</v>
          </cell>
          <cell r="R114">
            <v>9.7000000000000003E-3</v>
          </cell>
          <cell r="S114">
            <v>1.0999999999999999E-2</v>
          </cell>
          <cell r="T114">
            <v>1.24E-2</v>
          </cell>
          <cell r="U114">
            <v>1.11E-2</v>
          </cell>
          <cell r="V114">
            <v>1.2618296529968454E-2</v>
          </cell>
          <cell r="W114">
            <v>1.1269254049221048E-2</v>
          </cell>
          <cell r="X114">
            <v>1.2719623855481317E-2</v>
          </cell>
          <cell r="Y114">
            <v>1.1402890738827972E-2</v>
          </cell>
          <cell r="Z114">
            <v>9.9434635984923629E-3</v>
          </cell>
          <cell r="AA114">
            <v>1.1279993150985277E-2</v>
          </cell>
        </row>
        <row r="115">
          <cell r="A115" t="str">
            <v>C0446004</v>
          </cell>
          <cell r="B115" t="str">
            <v>POT Type C Trouble Report Rate (Exclude Subsequence Calls) (PKK)</v>
          </cell>
          <cell r="C115" t="str">
            <v>1.47%</v>
          </cell>
          <cell r="D115">
            <v>1.26E-2</v>
          </cell>
          <cell r="E115">
            <v>1.26E-2</v>
          </cell>
          <cell r="F115">
            <v>0.01</v>
          </cell>
          <cell r="G115">
            <v>1.1299999999999999E-2</v>
          </cell>
          <cell r="H115">
            <v>1.52E-2</v>
          </cell>
          <cell r="I115">
            <v>1.2699999999999999E-2</v>
          </cell>
          <cell r="J115">
            <v>1.3599999999999999E-2</v>
          </cell>
          <cell r="K115">
            <v>1.29E-2</v>
          </cell>
          <cell r="L115">
            <v>1.7500000000000002E-2</v>
          </cell>
          <cell r="M115">
            <v>1.38E-2</v>
          </cell>
          <cell r="N115">
            <v>1.29E-2</v>
          </cell>
          <cell r="O115">
            <v>1.37E-2</v>
          </cell>
          <cell r="P115">
            <v>1.3899999999999999E-2</v>
          </cell>
          <cell r="Q115">
            <v>1.37E-2</v>
          </cell>
          <cell r="R115">
            <v>1.17E-2</v>
          </cell>
          <cell r="S115">
            <v>1.35E-2</v>
          </cell>
          <cell r="T115">
            <v>1.3299999999999999E-2</v>
          </cell>
          <cell r="U115">
            <v>1.34E-2</v>
          </cell>
          <cell r="V115">
            <v>1.4181033460599018E-2</v>
          </cell>
          <cell r="W115">
            <v>1.351118112226914E-2</v>
          </cell>
          <cell r="X115">
            <v>1.3767059442147279E-2</v>
          </cell>
          <cell r="Y115">
            <v>1.3534803465121514E-2</v>
          </cell>
          <cell r="Z115">
            <v>1.0921485322003792E-2</v>
          </cell>
          <cell r="AA115">
            <v>1.3314796216326539E-2</v>
          </cell>
        </row>
        <row r="116">
          <cell r="A116" t="str">
            <v>C0447004</v>
          </cell>
          <cell r="B116" t="str">
            <v>POT Type C Trouble Report Rate (Exclude Subsequence Calls) (PTT)</v>
          </cell>
          <cell r="C116" t="str">
            <v>2.14%</v>
          </cell>
          <cell r="D116">
            <v>1.5100000000000001E-2</v>
          </cell>
          <cell r="E116">
            <v>1.5100000000000001E-2</v>
          </cell>
          <cell r="F116">
            <v>1.34E-2</v>
          </cell>
          <cell r="G116">
            <v>1.4200000000000001E-2</v>
          </cell>
          <cell r="H116">
            <v>1.54E-2</v>
          </cell>
          <cell r="I116">
            <v>1.46E-2</v>
          </cell>
          <cell r="J116">
            <v>1.7299999999999999E-2</v>
          </cell>
          <cell r="K116">
            <v>1.5299999999999999E-2</v>
          </cell>
          <cell r="L116">
            <v>2.8000000000000001E-2</v>
          </cell>
          <cell r="M116">
            <v>1.7899999999999999E-2</v>
          </cell>
          <cell r="N116">
            <v>1.52E-2</v>
          </cell>
          <cell r="O116">
            <v>1.7500000000000002E-2</v>
          </cell>
          <cell r="P116">
            <v>1.8599999999999998E-2</v>
          </cell>
          <cell r="Q116">
            <v>1.7600000000000001E-2</v>
          </cell>
          <cell r="R116">
            <v>1.67E-2</v>
          </cell>
          <cell r="S116">
            <v>1.7500000000000002E-2</v>
          </cell>
          <cell r="T116">
            <v>1.67E-2</v>
          </cell>
          <cell r="U116">
            <v>1.7399999999999999E-2</v>
          </cell>
          <cell r="V116">
            <v>1.8191116306253651E-2</v>
          </cell>
          <cell r="W116">
            <v>1.7485013907688647E-2</v>
          </cell>
          <cell r="X116">
            <v>1.7922997492255496E-2</v>
          </cell>
          <cell r="Y116">
            <v>1.752513241811696E-2</v>
          </cell>
          <cell r="Z116">
            <v>1.4637219298895726E-2</v>
          </cell>
          <cell r="AA116">
            <v>1.7283866533753536E-2</v>
          </cell>
        </row>
        <row r="117">
          <cell r="A117" t="str">
            <v>C0450003</v>
          </cell>
          <cell r="B117" t="str">
            <v>POT Type C Trouble Report Rate (Exclude Subsequence Calls) (Region 5)</v>
          </cell>
          <cell r="C117" t="str">
            <v>1.50%</v>
          </cell>
          <cell r="D117">
            <v>1.2E-2</v>
          </cell>
          <cell r="E117">
            <v>1.2E-2</v>
          </cell>
          <cell r="F117">
            <v>1.15E-2</v>
          </cell>
          <cell r="G117">
            <v>1.17E-2</v>
          </cell>
          <cell r="H117">
            <v>1.29E-2</v>
          </cell>
          <cell r="I117">
            <v>1.21E-2</v>
          </cell>
          <cell r="J117">
            <v>1.2200000000000001E-2</v>
          </cell>
          <cell r="K117">
            <v>1.2200000000000001E-2</v>
          </cell>
          <cell r="L117">
            <v>1.83E-2</v>
          </cell>
          <cell r="M117">
            <v>1.34E-2</v>
          </cell>
          <cell r="N117">
            <v>1.29E-2</v>
          </cell>
          <cell r="O117">
            <v>1.3299999999999999E-2</v>
          </cell>
          <cell r="P117">
            <v>1.2699999999999999E-2</v>
          </cell>
          <cell r="Q117">
            <v>1.32E-2</v>
          </cell>
          <cell r="R117">
            <v>1.26E-2</v>
          </cell>
          <cell r="S117">
            <v>1.3100000000000001E-2</v>
          </cell>
          <cell r="T117">
            <v>1.32E-2</v>
          </cell>
          <cell r="U117">
            <v>1.3100000000000001E-2</v>
          </cell>
          <cell r="V117">
            <v>1.6705556615449337E-2</v>
          </cell>
          <cell r="W117">
            <v>1.3512445792194077E-2</v>
          </cell>
          <cell r="X117">
            <v>1.4213267847090604E-2</v>
          </cell>
          <cell r="Y117">
            <v>1.3577148884975737E-2</v>
          </cell>
          <cell r="Z117">
            <v>1.26334708994447E-2</v>
          </cell>
          <cell r="AA117">
            <v>1.3497904640890915E-2</v>
          </cell>
        </row>
        <row r="118">
          <cell r="A118" t="str">
            <v>C0451004</v>
          </cell>
          <cell r="B118" t="str">
            <v>POT Type C Trouble Report Rate (Exclude Subsequence Calls) (BGT)</v>
          </cell>
          <cell r="C118" t="str">
            <v>1.62%</v>
          </cell>
          <cell r="D118">
            <v>1.2500000000000001E-2</v>
          </cell>
          <cell r="E118">
            <v>1.2500000000000001E-2</v>
          </cell>
          <cell r="F118">
            <v>1.2800000000000001E-2</v>
          </cell>
          <cell r="G118">
            <v>1.2699999999999999E-2</v>
          </cell>
          <cell r="H118">
            <v>1.2699999999999999E-2</v>
          </cell>
          <cell r="I118">
            <v>1.2699999999999999E-2</v>
          </cell>
          <cell r="J118">
            <v>1.2999999999999999E-2</v>
          </cell>
          <cell r="K118">
            <v>1.2699999999999999E-2</v>
          </cell>
          <cell r="L118">
            <v>2.29E-2</v>
          </cell>
          <cell r="M118">
            <v>1.4800000000000001E-2</v>
          </cell>
          <cell r="N118">
            <v>1.5800000000000002E-2</v>
          </cell>
          <cell r="O118">
            <v>1.4999999999999999E-2</v>
          </cell>
          <cell r="P118">
            <v>1.4800000000000001E-2</v>
          </cell>
          <cell r="Q118">
            <v>1.49E-2</v>
          </cell>
          <cell r="R118">
            <v>1.3100000000000001E-2</v>
          </cell>
          <cell r="S118">
            <v>1.47E-2</v>
          </cell>
          <cell r="T118">
            <v>1.5299999999999999E-2</v>
          </cell>
          <cell r="U118">
            <v>1.4800000000000001E-2</v>
          </cell>
          <cell r="V118">
            <v>1.8765508684863524E-2</v>
          </cell>
          <cell r="W118">
            <v>1.5181381320221314E-2</v>
          </cell>
          <cell r="X118">
            <v>1.4943158797874117E-2</v>
          </cell>
          <cell r="Y118">
            <v>1.5159384249733168E-2</v>
          </cell>
          <cell r="Z118">
            <v>1.4015704343420941E-2</v>
          </cell>
          <cell r="AA118">
            <v>1.5063773233694693E-2</v>
          </cell>
        </row>
        <row r="119">
          <cell r="A119" t="str">
            <v>C0452004</v>
          </cell>
          <cell r="B119" t="str">
            <v>POT Type C Trouble Report Rate (Exclude Subsequence Calls) (EKC)</v>
          </cell>
          <cell r="C119" t="str">
            <v>1.85%</v>
          </cell>
          <cell r="D119">
            <v>1.43E-2</v>
          </cell>
          <cell r="E119">
            <v>1.43E-2</v>
          </cell>
          <cell r="F119">
            <v>1.5100000000000001E-2</v>
          </cell>
          <cell r="G119">
            <v>1.47E-2</v>
          </cell>
          <cell r="H119">
            <v>1.6E-2</v>
          </cell>
          <cell r="I119">
            <v>1.52E-2</v>
          </cell>
          <cell r="J119">
            <v>1.5100000000000001E-2</v>
          </cell>
          <cell r="K119">
            <v>1.5100000000000001E-2</v>
          </cell>
          <cell r="L119">
            <v>2.29E-2</v>
          </cell>
          <cell r="M119">
            <v>1.67E-2</v>
          </cell>
          <cell r="N119">
            <v>1.5900000000000001E-2</v>
          </cell>
          <cell r="O119">
            <v>1.66E-2</v>
          </cell>
          <cell r="P119">
            <v>1.44E-2</v>
          </cell>
          <cell r="Q119">
            <v>1.6299999999999999E-2</v>
          </cell>
          <cell r="R119">
            <v>1.29E-2</v>
          </cell>
          <cell r="S119">
            <v>1.5900000000000001E-2</v>
          </cell>
          <cell r="T119">
            <v>1.5699999999999999E-2</v>
          </cell>
          <cell r="U119">
            <v>1.5800000000000002E-2</v>
          </cell>
          <cell r="V119">
            <v>1.9668326054423847E-2</v>
          </cell>
          <cell r="W119">
            <v>1.6224470912430157E-2</v>
          </cell>
          <cell r="X119">
            <v>1.7581943867103905E-2</v>
          </cell>
          <cell r="Y119">
            <v>1.6349008607417576E-2</v>
          </cell>
          <cell r="Z119">
            <v>1.3871335655497672E-2</v>
          </cell>
          <cell r="AA119">
            <v>1.6141010977181333E-2</v>
          </cell>
        </row>
        <row r="120">
          <cell r="A120" t="str">
            <v>C0453004</v>
          </cell>
          <cell r="B120" t="str">
            <v>POT Type C Trouble Report Rate (Exclude Subsequence Calls) (LTY)</v>
          </cell>
          <cell r="C120" t="str">
            <v>0.95%</v>
          </cell>
          <cell r="D120">
            <v>6.1999999999999998E-3</v>
          </cell>
          <cell r="E120">
            <v>6.1999999999999998E-3</v>
          </cell>
          <cell r="F120">
            <v>4.7999999999999996E-3</v>
          </cell>
          <cell r="G120">
            <v>5.4999999999999997E-3</v>
          </cell>
          <cell r="H120">
            <v>6.3E-3</v>
          </cell>
          <cell r="I120">
            <v>5.7999999999999996E-3</v>
          </cell>
          <cell r="J120">
            <v>5.7000000000000002E-3</v>
          </cell>
          <cell r="K120">
            <v>5.7999999999999996E-3</v>
          </cell>
          <cell r="L120">
            <v>9.1999999999999998E-3</v>
          </cell>
          <cell r="M120">
            <v>6.4999999999999997E-3</v>
          </cell>
          <cell r="N120">
            <v>6.1999999999999998E-3</v>
          </cell>
          <cell r="O120">
            <v>6.4000000000000003E-3</v>
          </cell>
          <cell r="P120">
            <v>7.0000000000000001E-3</v>
          </cell>
          <cell r="Q120">
            <v>6.4999999999999997E-3</v>
          </cell>
          <cell r="R120">
            <v>6.4000000000000003E-3</v>
          </cell>
          <cell r="S120">
            <v>6.4999999999999997E-3</v>
          </cell>
          <cell r="T120">
            <v>6.0000000000000001E-3</v>
          </cell>
          <cell r="U120">
            <v>6.4999999999999997E-3</v>
          </cell>
          <cell r="V120">
            <v>8.0915831924027581E-3</v>
          </cell>
          <cell r="W120">
            <v>6.6224989002492771E-3</v>
          </cell>
          <cell r="X120">
            <v>7.7154439649535769E-3</v>
          </cell>
          <cell r="Y120">
            <v>6.7236039872253942E-3</v>
          </cell>
          <cell r="Z120">
            <v>6.4290962527553267E-3</v>
          </cell>
          <cell r="AA120">
            <v>6.6987426566362755E-3</v>
          </cell>
        </row>
        <row r="121">
          <cell r="A121" t="str">
            <v>C0454004</v>
          </cell>
          <cell r="B121" t="str">
            <v>POT Type C Trouble Report Rate (Exclude Subsequence Calls) (NGK)</v>
          </cell>
          <cell r="C121" t="str">
            <v>1.46%</v>
          </cell>
          <cell r="D121">
            <v>1.0800000000000001E-2</v>
          </cell>
          <cell r="E121">
            <v>1.0800000000000001E-2</v>
          </cell>
          <cell r="F121">
            <v>1.04E-2</v>
          </cell>
          <cell r="G121">
            <v>1.06E-2</v>
          </cell>
          <cell r="H121">
            <v>1.26E-2</v>
          </cell>
          <cell r="I121">
            <v>1.1299999999999999E-2</v>
          </cell>
          <cell r="J121">
            <v>1.06E-2</v>
          </cell>
          <cell r="K121">
            <v>1.11E-2</v>
          </cell>
          <cell r="L121">
            <v>1.8200000000000001E-2</v>
          </cell>
          <cell r="M121">
            <v>1.2500000000000001E-2</v>
          </cell>
          <cell r="N121">
            <v>1.29E-2</v>
          </cell>
          <cell r="O121">
            <v>1.26E-2</v>
          </cell>
          <cell r="P121">
            <v>1.2E-2</v>
          </cell>
          <cell r="Q121">
            <v>1.2500000000000001E-2</v>
          </cell>
          <cell r="R121">
            <v>1.26E-2</v>
          </cell>
          <cell r="S121">
            <v>1.2500000000000001E-2</v>
          </cell>
          <cell r="T121">
            <v>1.21E-2</v>
          </cell>
          <cell r="U121">
            <v>1.2500000000000001E-2</v>
          </cell>
          <cell r="V121">
            <v>1.6684152613935875E-2</v>
          </cell>
          <cell r="W121">
            <v>1.2912676956678075E-2</v>
          </cell>
          <cell r="X121">
            <v>1.6413110067388197E-2</v>
          </cell>
          <cell r="Y121">
            <v>1.3243419894313119E-2</v>
          </cell>
          <cell r="Z121">
            <v>1.1711225826334848E-2</v>
          </cell>
          <cell r="AA121">
            <v>1.3111884257360691E-2</v>
          </cell>
        </row>
        <row r="122">
          <cell r="A122" t="str">
            <v>C0455004</v>
          </cell>
          <cell r="B122" t="str">
            <v>POT Type C Trouble Report Rate (Exclude Subsequence Calls) (PPG)</v>
          </cell>
          <cell r="C122" t="str">
            <v>1.80%</v>
          </cell>
          <cell r="D122">
            <v>1.8200000000000001E-2</v>
          </cell>
          <cell r="E122">
            <v>1.8200000000000001E-2</v>
          </cell>
          <cell r="F122">
            <v>1.43E-2</v>
          </cell>
          <cell r="G122">
            <v>1.6199999999999999E-2</v>
          </cell>
          <cell r="H122">
            <v>1.6799999999999999E-2</v>
          </cell>
          <cell r="I122">
            <v>1.6400000000000001E-2</v>
          </cell>
          <cell r="J122">
            <v>1.52E-2</v>
          </cell>
          <cell r="K122">
            <v>1.61E-2</v>
          </cell>
          <cell r="L122">
            <v>2.3599999999999999E-2</v>
          </cell>
          <cell r="M122">
            <v>1.7600000000000001E-2</v>
          </cell>
          <cell r="N122">
            <v>1.7100000000000001E-2</v>
          </cell>
          <cell r="O122">
            <v>1.7600000000000001E-2</v>
          </cell>
          <cell r="P122">
            <v>1.5299999999999999E-2</v>
          </cell>
          <cell r="Q122">
            <v>1.72E-2</v>
          </cell>
          <cell r="R122">
            <v>2.18E-2</v>
          </cell>
          <cell r="S122">
            <v>1.78E-2</v>
          </cell>
          <cell r="T122">
            <v>1.9900000000000001E-2</v>
          </cell>
          <cell r="U122">
            <v>1.8100000000000002E-2</v>
          </cell>
          <cell r="V122">
            <v>1.9718680163007755E-2</v>
          </cell>
          <cell r="W122">
            <v>1.8223026889291224E-2</v>
          </cell>
          <cell r="X122">
            <v>1.575222180831249E-2</v>
          </cell>
          <cell r="Y122">
            <v>1.7996769060956562E-2</v>
          </cell>
          <cell r="Z122">
            <v>1.5181749541581272E-2</v>
          </cell>
          <cell r="AA122">
            <v>1.7763485746082046E-2</v>
          </cell>
        </row>
        <row r="123">
          <cell r="A123" t="str">
            <v>C0456004</v>
          </cell>
          <cell r="B123" t="str">
            <v>POT Type C Trouble Report Rate (Exclude Subsequence Calls) (PSN)</v>
          </cell>
          <cell r="C123" t="str">
            <v>1.48%</v>
          </cell>
          <cell r="D123">
            <v>1.17E-2</v>
          </cell>
          <cell r="E123">
            <v>1.17E-2</v>
          </cell>
          <cell r="F123">
            <v>1.03E-2</v>
          </cell>
          <cell r="G123">
            <v>1.0999999999999999E-2</v>
          </cell>
          <cell r="H123">
            <v>1.0800000000000001E-2</v>
          </cell>
          <cell r="I123">
            <v>1.09E-2</v>
          </cell>
          <cell r="J123">
            <v>1.0699999999999999E-2</v>
          </cell>
          <cell r="K123">
            <v>1.09E-2</v>
          </cell>
          <cell r="L123">
            <v>1.4E-2</v>
          </cell>
          <cell r="M123">
            <v>1.15E-2</v>
          </cell>
          <cell r="N123">
            <v>1.0800000000000001E-2</v>
          </cell>
          <cell r="O123">
            <v>1.14E-2</v>
          </cell>
          <cell r="P123">
            <v>1.2E-2</v>
          </cell>
          <cell r="Q123">
            <v>1.15E-2</v>
          </cell>
          <cell r="R123">
            <v>9.7000000000000003E-3</v>
          </cell>
          <cell r="S123">
            <v>1.1299999999999999E-2</v>
          </cell>
          <cell r="T123">
            <v>1.2E-2</v>
          </cell>
          <cell r="U123">
            <v>1.1299999999999999E-2</v>
          </cell>
          <cell r="V123">
            <v>1.7643448910708806E-2</v>
          </cell>
          <cell r="W123">
            <v>1.199516528590709E-2</v>
          </cell>
          <cell r="X123">
            <v>1.4410555174777245E-2</v>
          </cell>
          <cell r="Y123">
            <v>1.2220372506478443E-2</v>
          </cell>
          <cell r="Z123">
            <v>1.6439344487580308E-2</v>
          </cell>
          <cell r="AA123">
            <v>1.2579370183706164E-2</v>
          </cell>
        </row>
        <row r="124">
          <cell r="A124" t="str">
            <v>C0457004</v>
          </cell>
          <cell r="B124" t="str">
            <v>POT Type C Trouble Report Rate (Exclude Subsequence Calls) (RBN)</v>
          </cell>
          <cell r="C124" t="str">
            <v>1.10%</v>
          </cell>
          <cell r="D124">
            <v>8.6999999999999994E-3</v>
          </cell>
          <cell r="E124">
            <v>8.6999999999999994E-3</v>
          </cell>
          <cell r="F124">
            <v>6.7999999999999996E-3</v>
          </cell>
          <cell r="G124">
            <v>7.7000000000000002E-3</v>
          </cell>
          <cell r="H124">
            <v>1.1599999999999999E-2</v>
          </cell>
          <cell r="I124">
            <v>9.1000000000000004E-3</v>
          </cell>
          <cell r="J124">
            <v>9.1999999999999998E-3</v>
          </cell>
          <cell r="K124">
            <v>9.1000000000000004E-3</v>
          </cell>
          <cell r="L124">
            <v>1.24E-2</v>
          </cell>
          <cell r="M124">
            <v>9.7999999999999997E-3</v>
          </cell>
          <cell r="N124">
            <v>8.8000000000000005E-3</v>
          </cell>
          <cell r="O124">
            <v>9.5999999999999992E-3</v>
          </cell>
          <cell r="P124">
            <v>9.1000000000000004E-3</v>
          </cell>
          <cell r="Q124">
            <v>9.4999999999999998E-3</v>
          </cell>
          <cell r="R124">
            <v>1.06E-2</v>
          </cell>
          <cell r="S124">
            <v>9.7000000000000003E-3</v>
          </cell>
          <cell r="T124">
            <v>1.01E-2</v>
          </cell>
          <cell r="U124">
            <v>9.7000000000000003E-3</v>
          </cell>
          <cell r="V124">
            <v>1.3094966977909361E-2</v>
          </cell>
          <cell r="W124">
            <v>1.0062184005070522E-2</v>
          </cell>
          <cell r="X124">
            <v>1.045665501632957E-2</v>
          </cell>
          <cell r="Y124">
            <v>1.0098680810120947E-2</v>
          </cell>
          <cell r="Z124">
            <v>8.1884496727503385E-3</v>
          </cell>
          <cell r="AA124">
            <v>9.9378580444703362E-3</v>
          </cell>
        </row>
        <row r="125">
          <cell r="A125" t="str">
            <v>C0458004</v>
          </cell>
          <cell r="B125" t="str">
            <v>POT Type C Trouble Report Rate (Exclude Subsequence Calls) (TNB)</v>
          </cell>
          <cell r="C125" t="str">
            <v>1.35%</v>
          </cell>
          <cell r="D125">
            <v>1.1299999999999999E-2</v>
          </cell>
          <cell r="E125">
            <v>1.1299999999999999E-2</v>
          </cell>
          <cell r="F125">
            <v>1.2800000000000001E-2</v>
          </cell>
          <cell r="G125">
            <v>1.21E-2</v>
          </cell>
          <cell r="H125">
            <v>1.4999999999999999E-2</v>
          </cell>
          <cell r="I125">
            <v>1.3100000000000001E-2</v>
          </cell>
          <cell r="J125">
            <v>1.4800000000000001E-2</v>
          </cell>
          <cell r="K125">
            <v>1.35E-2</v>
          </cell>
          <cell r="L125">
            <v>1.6299999999999999E-2</v>
          </cell>
          <cell r="M125">
            <v>1.41E-2</v>
          </cell>
          <cell r="N125">
            <v>1.12E-2</v>
          </cell>
          <cell r="O125">
            <v>1.3599999999999999E-2</v>
          </cell>
          <cell r="P125">
            <v>1.3100000000000001E-2</v>
          </cell>
          <cell r="Q125">
            <v>1.35E-2</v>
          </cell>
          <cell r="R125">
            <v>1.37E-2</v>
          </cell>
          <cell r="S125">
            <v>1.35E-2</v>
          </cell>
          <cell r="T125">
            <v>1.12E-2</v>
          </cell>
          <cell r="U125">
            <v>1.3299999999999999E-2</v>
          </cell>
          <cell r="V125">
            <v>1.5160268541944738E-2</v>
          </cell>
          <cell r="W125">
            <v>1.346238380740381E-2</v>
          </cell>
          <cell r="X125">
            <v>1.308557969118032E-2</v>
          </cell>
          <cell r="Y125">
            <v>1.3428220984310317E-2</v>
          </cell>
          <cell r="Z125">
            <v>1.0913829613943639E-2</v>
          </cell>
          <cell r="AA125">
            <v>1.3221371283844903E-2</v>
          </cell>
        </row>
        <row r="126">
          <cell r="A126" t="str">
            <v>C0500001</v>
          </cell>
          <cell r="B126" t="str">
            <v>POT Type C Trouble Clear (24 Hr)</v>
          </cell>
          <cell r="C126" t="str">
            <v>99.13%</v>
          </cell>
          <cell r="D126">
            <v>0.99929999999999997</v>
          </cell>
          <cell r="E126">
            <v>0.99929999999999997</v>
          </cell>
          <cell r="F126">
            <v>0.99850000000000005</v>
          </cell>
          <cell r="G126">
            <v>0.99890000000000001</v>
          </cell>
          <cell r="H126">
            <v>0.99780000000000002</v>
          </cell>
          <cell r="I126">
            <v>0.99850000000000005</v>
          </cell>
          <cell r="J126">
            <v>0.99739999999999995</v>
          </cell>
          <cell r="K126">
            <v>0.99819999999999998</v>
          </cell>
          <cell r="L126">
            <v>0.99819999999999998</v>
          </cell>
          <cell r="M126">
            <v>0.99819999999999998</v>
          </cell>
          <cell r="N126">
            <v>0.99790000000000001</v>
          </cell>
          <cell r="O126">
            <v>0.99819999999999998</v>
          </cell>
          <cell r="P126">
            <v>0.99919999999999998</v>
          </cell>
          <cell r="Q126">
            <v>0.99829999999999997</v>
          </cell>
          <cell r="R126">
            <v>0.99950000000000006</v>
          </cell>
          <cell r="S126">
            <v>0.99850000000000005</v>
          </cell>
          <cell r="T126">
            <v>0.99850000000000005</v>
          </cell>
          <cell r="U126">
            <v>0.99850000000000005</v>
          </cell>
          <cell r="V126">
            <v>0.99731893638901126</v>
          </cell>
          <cell r="W126">
            <v>0.99833331196553798</v>
          </cell>
          <cell r="X126">
            <v>0.99354295339696785</v>
          </cell>
          <cell r="Y126">
            <v>0.99787201995898522</v>
          </cell>
          <cell r="Z126">
            <v>0.99712687131407807</v>
          </cell>
          <cell r="AA126">
            <v>0.997818990565699</v>
          </cell>
        </row>
        <row r="127">
          <cell r="A127" t="str">
            <v>C0510003</v>
          </cell>
          <cell r="B127" t="str">
            <v>POT Type C Trouble Clear (24 Hr) (Region 1)</v>
          </cell>
          <cell r="C127" t="str">
            <v>99.13%</v>
          </cell>
          <cell r="D127">
            <v>0.99919999999999998</v>
          </cell>
          <cell r="E127">
            <v>0.99919999999999998</v>
          </cell>
          <cell r="F127">
            <v>0.99780000000000002</v>
          </cell>
          <cell r="G127">
            <v>0.99850000000000005</v>
          </cell>
          <cell r="H127">
            <v>0.99960000000000004</v>
          </cell>
          <cell r="I127">
            <v>0.99890000000000001</v>
          </cell>
          <cell r="J127">
            <v>0.99670000000000003</v>
          </cell>
          <cell r="K127">
            <v>0.99829999999999997</v>
          </cell>
          <cell r="L127">
            <v>0.99880000000000002</v>
          </cell>
          <cell r="M127">
            <v>0.99850000000000005</v>
          </cell>
          <cell r="N127">
            <v>1</v>
          </cell>
          <cell r="O127">
            <v>0.99870000000000003</v>
          </cell>
          <cell r="P127">
            <v>0.99939999999999996</v>
          </cell>
          <cell r="Q127">
            <v>0.99880000000000002</v>
          </cell>
          <cell r="R127">
            <v>1</v>
          </cell>
          <cell r="S127">
            <v>0.999</v>
          </cell>
          <cell r="T127">
            <v>0.99929999999999997</v>
          </cell>
          <cell r="U127">
            <v>0.999</v>
          </cell>
          <cell r="V127">
            <v>0.99634112018012944</v>
          </cell>
          <cell r="W127">
            <v>0.99869079190305143</v>
          </cell>
          <cell r="X127">
            <v>0.9993606138107417</v>
          </cell>
          <cell r="Y127">
            <v>0.99875444299298233</v>
          </cell>
          <cell r="Z127">
            <v>0.998711893516531</v>
          </cell>
          <cell r="AA127">
            <v>0.99875163139079592</v>
          </cell>
        </row>
        <row r="128">
          <cell r="A128" t="str">
            <v>C0520003</v>
          </cell>
          <cell r="B128" t="str">
            <v>POT Type C Trouble Clear (24 Hr) (Region 2)</v>
          </cell>
          <cell r="C128" t="str">
            <v>99.13%</v>
          </cell>
          <cell r="D128">
            <v>0.99860000000000004</v>
          </cell>
          <cell r="E128">
            <v>0.99860000000000004</v>
          </cell>
          <cell r="F128">
            <v>0.99870000000000003</v>
          </cell>
          <cell r="G128">
            <v>0.99870000000000003</v>
          </cell>
          <cell r="H128">
            <v>0.99909999999999999</v>
          </cell>
          <cell r="I128">
            <v>0.99880000000000002</v>
          </cell>
          <cell r="J128">
            <v>0.99860000000000004</v>
          </cell>
          <cell r="K128">
            <v>0.99880000000000002</v>
          </cell>
          <cell r="L128">
            <v>0.99890000000000001</v>
          </cell>
          <cell r="M128">
            <v>0.99880000000000002</v>
          </cell>
          <cell r="N128">
            <v>0.99350000000000005</v>
          </cell>
          <cell r="O128">
            <v>0.99780000000000002</v>
          </cell>
          <cell r="P128">
            <v>1</v>
          </cell>
          <cell r="Q128">
            <v>0.99809999999999999</v>
          </cell>
          <cell r="R128">
            <v>0.999</v>
          </cell>
          <cell r="S128">
            <v>0.99819999999999998</v>
          </cell>
          <cell r="T128">
            <v>0.99880000000000002</v>
          </cell>
          <cell r="U128">
            <v>0.99829999999999997</v>
          </cell>
          <cell r="V128">
            <v>0.99269139411657226</v>
          </cell>
          <cell r="W128">
            <v>0.99767594915881697</v>
          </cell>
          <cell r="X128">
            <v>0.99897309509139443</v>
          </cell>
          <cell r="Y128">
            <v>0.99779402142416485</v>
          </cell>
          <cell r="Z128">
            <v>0.9985115355991071</v>
          </cell>
          <cell r="AA128">
            <v>0.99784430304926786</v>
          </cell>
        </row>
        <row r="129">
          <cell r="A129" t="str">
            <v>C0530003</v>
          </cell>
          <cell r="B129" t="str">
            <v>POT Type C Trouble Clear (24 Hr) (Region 3)</v>
          </cell>
          <cell r="C129" t="str">
            <v>99.13%</v>
          </cell>
          <cell r="D129">
            <v>0.99980000000000002</v>
          </cell>
          <cell r="E129">
            <v>0.99980000000000002</v>
          </cell>
          <cell r="F129">
            <v>0.99729999999999996</v>
          </cell>
          <cell r="G129">
            <v>0.99860000000000004</v>
          </cell>
          <cell r="H129">
            <v>0.99280000000000002</v>
          </cell>
          <cell r="I129">
            <v>0.99650000000000005</v>
          </cell>
          <cell r="J129">
            <v>0.99670000000000003</v>
          </cell>
          <cell r="K129">
            <v>0.99650000000000005</v>
          </cell>
          <cell r="L129">
            <v>0.99629999999999996</v>
          </cell>
          <cell r="M129">
            <v>0.99650000000000005</v>
          </cell>
          <cell r="N129">
            <v>0.99929999999999997</v>
          </cell>
          <cell r="O129">
            <v>0.997</v>
          </cell>
          <cell r="P129">
            <v>0.99829999999999997</v>
          </cell>
          <cell r="Q129">
            <v>0.99719999999999998</v>
          </cell>
          <cell r="R129">
            <v>0.99960000000000004</v>
          </cell>
          <cell r="S129">
            <v>0.99750000000000005</v>
          </cell>
          <cell r="T129">
            <v>0.99650000000000005</v>
          </cell>
          <cell r="U129">
            <v>0.99739999999999995</v>
          </cell>
          <cell r="V129">
            <v>0.99950552167463325</v>
          </cell>
          <cell r="W129">
            <v>0.99761265846210789</v>
          </cell>
          <cell r="X129">
            <v>0.98080052066384638</v>
          </cell>
          <cell r="Y129">
            <v>0.99589571459430715</v>
          </cell>
          <cell r="Z129">
            <v>0.99685675797036299</v>
          </cell>
          <cell r="AA129">
            <v>0.99596194012531913</v>
          </cell>
        </row>
        <row r="130">
          <cell r="A130" t="str">
            <v>C0540003</v>
          </cell>
          <cell r="B130" t="str">
            <v>POT Type C Trouble Clear (24 Hr) (Region 4)</v>
          </cell>
          <cell r="C130" t="str">
            <v>99.13%</v>
          </cell>
          <cell r="D130">
            <v>0.99919999999999998</v>
          </cell>
          <cell r="E130">
            <v>0.99919999999999998</v>
          </cell>
          <cell r="F130">
            <v>0.99880000000000002</v>
          </cell>
          <cell r="G130">
            <v>0.999</v>
          </cell>
          <cell r="H130">
            <v>0.99870000000000003</v>
          </cell>
          <cell r="I130">
            <v>0.99890000000000001</v>
          </cell>
          <cell r="J130">
            <v>0.99529999999999996</v>
          </cell>
          <cell r="K130">
            <v>0.998</v>
          </cell>
          <cell r="L130">
            <v>0.99909999999999999</v>
          </cell>
          <cell r="M130">
            <v>0.99829999999999997</v>
          </cell>
          <cell r="N130">
            <v>0.99880000000000002</v>
          </cell>
          <cell r="O130">
            <v>0.99839999999999995</v>
          </cell>
          <cell r="P130">
            <v>0.999</v>
          </cell>
          <cell r="Q130">
            <v>0.99850000000000005</v>
          </cell>
          <cell r="R130">
            <v>0.99950000000000006</v>
          </cell>
          <cell r="S130">
            <v>0.99860000000000004</v>
          </cell>
          <cell r="T130">
            <v>0.99870000000000003</v>
          </cell>
          <cell r="U130">
            <v>0.99860000000000004</v>
          </cell>
          <cell r="V130">
            <v>0.99792648444863341</v>
          </cell>
          <cell r="W130">
            <v>0.99852659496095475</v>
          </cell>
          <cell r="X130">
            <v>0.99640646835695745</v>
          </cell>
          <cell r="Y130">
            <v>0.99832438402071655</v>
          </cell>
          <cell r="Z130">
            <v>0.99490056093829693</v>
          </cell>
          <cell r="AA130">
            <v>0.998086463501063</v>
          </cell>
        </row>
        <row r="131">
          <cell r="A131" t="str">
            <v>C0550003</v>
          </cell>
          <cell r="B131" t="str">
            <v>POT Type C Trouble Clear (24 Hr) (Region 5)</v>
          </cell>
          <cell r="C131" t="str">
            <v>99.13%</v>
          </cell>
          <cell r="D131">
            <v>0.99960000000000004</v>
          </cell>
          <cell r="E131">
            <v>0.99960000000000004</v>
          </cell>
          <cell r="F131">
            <v>0.99929999999999997</v>
          </cell>
          <cell r="G131">
            <v>0.99939999999999996</v>
          </cell>
          <cell r="H131">
            <v>0.99960000000000004</v>
          </cell>
          <cell r="I131">
            <v>0.99950000000000006</v>
          </cell>
          <cell r="J131">
            <v>0.99919999999999998</v>
          </cell>
          <cell r="K131">
            <v>0.99939999999999996</v>
          </cell>
          <cell r="L131">
            <v>0.99860000000000004</v>
          </cell>
          <cell r="M131">
            <v>0.99919999999999998</v>
          </cell>
          <cell r="N131">
            <v>0.999</v>
          </cell>
          <cell r="O131">
            <v>0.99919999999999998</v>
          </cell>
          <cell r="P131">
            <v>0.99939999999999996</v>
          </cell>
          <cell r="Q131">
            <v>0.99919999999999998</v>
          </cell>
          <cell r="R131">
            <v>0.99939999999999996</v>
          </cell>
          <cell r="S131">
            <v>0.99919999999999998</v>
          </cell>
          <cell r="T131">
            <v>0.99980000000000002</v>
          </cell>
          <cell r="U131">
            <v>0.99929999999999997</v>
          </cell>
          <cell r="V131">
            <v>0.99912152269399712</v>
          </cell>
          <cell r="W131">
            <v>0.9992783390696125</v>
          </cell>
          <cell r="X131">
            <v>0.99688689034936007</v>
          </cell>
          <cell r="Y131">
            <v>0.99904720513506295</v>
          </cell>
          <cell r="Z131">
            <v>0.99725651577503394</v>
          </cell>
          <cell r="AA131">
            <v>0.99890646418285201</v>
          </cell>
        </row>
        <row r="132">
          <cell r="A132" t="str">
            <v>C0600001</v>
          </cell>
          <cell r="B132" t="str">
            <v>Average Clearing Type C Trouble Interval (No Stop Clock) (Hr : Min)</v>
          </cell>
          <cell r="C132" t="str">
            <v>12:00</v>
          </cell>
          <cell r="D132">
            <v>0.34652777777777777</v>
          </cell>
          <cell r="E132">
            <v>0.34652777777777777</v>
          </cell>
          <cell r="F132">
            <v>0.38263888888888892</v>
          </cell>
          <cell r="G132">
            <v>0.36458333333333331</v>
          </cell>
          <cell r="H132">
            <v>0.37986111111111115</v>
          </cell>
          <cell r="I132">
            <v>0.37013888888888885</v>
          </cell>
          <cell r="J132">
            <v>0.41041666666666665</v>
          </cell>
          <cell r="K132">
            <v>0.38055555555555554</v>
          </cell>
          <cell r="L132">
            <v>0.43055555555555558</v>
          </cell>
          <cell r="M132">
            <v>0.39444444444444443</v>
          </cell>
          <cell r="N132">
            <v>0.42708333333333331</v>
          </cell>
          <cell r="O132">
            <v>0.40069444444444446</v>
          </cell>
          <cell r="P132">
            <v>0.4055555555555555</v>
          </cell>
          <cell r="Q132">
            <v>0.40138888888888885</v>
          </cell>
          <cell r="R132">
            <v>0.40972222222222227</v>
          </cell>
          <cell r="S132">
            <v>0.40208333333333335</v>
          </cell>
          <cell r="T132">
            <v>0.42430555555555555</v>
          </cell>
          <cell r="U132">
            <v>0.40486111111111112</v>
          </cell>
          <cell r="V132">
            <v>0.46319444444444446</v>
          </cell>
          <cell r="W132">
            <v>0.41180555555555554</v>
          </cell>
          <cell r="X132">
            <v>0.43958333333333338</v>
          </cell>
          <cell r="Y132">
            <v>0.4145833333333333</v>
          </cell>
          <cell r="Z132">
            <v>0.41597222222222219</v>
          </cell>
          <cell r="AA132">
            <v>0.4145833333333333</v>
          </cell>
        </row>
        <row r="133">
          <cell r="A133" t="str">
            <v>C0610003</v>
          </cell>
          <cell r="B133" t="str">
            <v>Average Clearing Type C Trouble Interval (No Stop Clock) (Hr : Min) (Region 1)</v>
          </cell>
          <cell r="C133" t="str">
            <v>10:22</v>
          </cell>
          <cell r="D133">
            <v>0.33819444444444446</v>
          </cell>
          <cell r="E133">
            <v>0.33819444444444446</v>
          </cell>
          <cell r="F133">
            <v>0.34097222222222223</v>
          </cell>
          <cell r="G133">
            <v>0.33958333333333335</v>
          </cell>
          <cell r="H133">
            <v>0.31666666666666665</v>
          </cell>
          <cell r="I133">
            <v>0.33124999999999999</v>
          </cell>
          <cell r="J133">
            <v>0.37361111111111112</v>
          </cell>
          <cell r="K133">
            <v>0.34236111111111112</v>
          </cell>
          <cell r="L133">
            <v>0.3347222222222222</v>
          </cell>
          <cell r="M133">
            <v>0.34027777777777773</v>
          </cell>
          <cell r="N133">
            <v>0.3527777777777778</v>
          </cell>
          <cell r="O133">
            <v>0.34236111111111112</v>
          </cell>
          <cell r="P133">
            <v>0.34027777777777773</v>
          </cell>
          <cell r="Q133">
            <v>0.34236111111111112</v>
          </cell>
          <cell r="R133">
            <v>0.32361111111111113</v>
          </cell>
          <cell r="S133">
            <v>0.33958333333333335</v>
          </cell>
          <cell r="T133">
            <v>0.3263888888888889</v>
          </cell>
          <cell r="U133">
            <v>0.33819444444444446</v>
          </cell>
          <cell r="V133">
            <v>0.37222222222222223</v>
          </cell>
          <cell r="W133">
            <v>0.34236111111111112</v>
          </cell>
          <cell r="X133">
            <v>0.38124999999999998</v>
          </cell>
          <cell r="Y133">
            <v>0.34583333333333338</v>
          </cell>
          <cell r="Z133">
            <v>0.36527777777777781</v>
          </cell>
          <cell r="AA133">
            <v>0.34722222222222227</v>
          </cell>
        </row>
        <row r="134">
          <cell r="A134" t="str">
            <v>C0611004</v>
          </cell>
          <cell r="B134" t="str">
            <v>Average Clearing Type C Trouble Interval (No Stop Clock) (Hr : Min) (ASD)</v>
          </cell>
          <cell r="C134" t="str">
            <v>09:31</v>
          </cell>
          <cell r="D134">
            <v>0.30069444444444443</v>
          </cell>
          <cell r="E134">
            <v>0.30069444444444443</v>
          </cell>
          <cell r="F134">
            <v>0.25833333333333336</v>
          </cell>
          <cell r="G134">
            <v>0.28194444444444444</v>
          </cell>
          <cell r="H134">
            <v>0.3215277777777778</v>
          </cell>
          <cell r="I134">
            <v>0.29652777777777778</v>
          </cell>
          <cell r="J134">
            <v>0.32013888888888892</v>
          </cell>
          <cell r="K134">
            <v>0.30277777777777776</v>
          </cell>
          <cell r="L134">
            <v>0.35902777777777778</v>
          </cell>
          <cell r="M134">
            <v>0.31805555555555554</v>
          </cell>
          <cell r="N134">
            <v>0.30902777777777779</v>
          </cell>
          <cell r="O134">
            <v>0.31666666666666665</v>
          </cell>
          <cell r="P134">
            <v>0.31944444444444448</v>
          </cell>
          <cell r="Q134">
            <v>0.31736111111111115</v>
          </cell>
          <cell r="R134">
            <v>0.27569444444444446</v>
          </cell>
          <cell r="S134">
            <v>0.3125</v>
          </cell>
          <cell r="T134">
            <v>0.30555555555555552</v>
          </cell>
          <cell r="U134">
            <v>0.31180555555555556</v>
          </cell>
          <cell r="V134">
            <v>0.35625000000000001</v>
          </cell>
          <cell r="W134">
            <v>0.31666666666666665</v>
          </cell>
          <cell r="X134">
            <v>0.40486111111111112</v>
          </cell>
          <cell r="Y134">
            <v>0.32500000000000001</v>
          </cell>
          <cell r="Z134">
            <v>0.31944444444444448</v>
          </cell>
          <cell r="AA134">
            <v>0.32430555555555557</v>
          </cell>
        </row>
        <row r="135">
          <cell r="A135" t="str">
            <v>C0612004</v>
          </cell>
          <cell r="B135" t="str">
            <v>Average Clearing Type C Trouble Interval (No Stop Clock) (Hr : Min) (KKM)</v>
          </cell>
          <cell r="C135" t="str">
            <v>10:09</v>
          </cell>
          <cell r="D135">
            <v>0.3520833333333333</v>
          </cell>
          <cell r="E135">
            <v>0.3520833333333333</v>
          </cell>
          <cell r="F135">
            <v>0.39166666666666666</v>
          </cell>
          <cell r="G135">
            <v>0.37152777777777773</v>
          </cell>
          <cell r="H135">
            <v>0.38680555555555557</v>
          </cell>
          <cell r="I135">
            <v>0.37638888888888888</v>
          </cell>
          <cell r="J135">
            <v>0.3666666666666667</v>
          </cell>
          <cell r="K135">
            <v>0.37361111111111112</v>
          </cell>
          <cell r="L135">
            <v>0.28819444444444448</v>
          </cell>
          <cell r="M135">
            <v>0.34791666666666665</v>
          </cell>
          <cell r="N135">
            <v>0.27638888888888885</v>
          </cell>
          <cell r="O135">
            <v>0.3354166666666667</v>
          </cell>
          <cell r="P135">
            <v>0.26111111111111113</v>
          </cell>
          <cell r="Q135">
            <v>0.32430555555555557</v>
          </cell>
          <cell r="R135">
            <v>0.28680555555555554</v>
          </cell>
          <cell r="S135">
            <v>0.31944444444444448</v>
          </cell>
          <cell r="T135">
            <v>0.31944444444444448</v>
          </cell>
          <cell r="U135">
            <v>0.31944444444444448</v>
          </cell>
          <cell r="V135">
            <v>0.36875000000000002</v>
          </cell>
          <cell r="W135">
            <v>0.3263888888888889</v>
          </cell>
          <cell r="X135">
            <v>0.37638888888888888</v>
          </cell>
          <cell r="Y135">
            <v>0.33055555555555555</v>
          </cell>
          <cell r="Z135">
            <v>0.29791666666666666</v>
          </cell>
          <cell r="AA135">
            <v>0.32847222222222222</v>
          </cell>
        </row>
        <row r="136">
          <cell r="A136" t="str">
            <v>C0613004</v>
          </cell>
          <cell r="B136" t="str">
            <v>Average Clearing Type C Trouble Interval (No Stop Clock) (Hr : Min) (PNC)</v>
          </cell>
          <cell r="C136" t="str">
            <v>11:53</v>
          </cell>
          <cell r="D136">
            <v>0.38819444444444445</v>
          </cell>
          <cell r="E136">
            <v>0.38819444444444445</v>
          </cell>
          <cell r="F136">
            <v>0.38958333333333334</v>
          </cell>
          <cell r="G136">
            <v>0.3888888888888889</v>
          </cell>
          <cell r="H136">
            <v>0.31319444444444444</v>
          </cell>
          <cell r="I136">
            <v>0.3611111111111111</v>
          </cell>
          <cell r="J136">
            <v>0.3527777777777778</v>
          </cell>
          <cell r="K136">
            <v>0.35902777777777778</v>
          </cell>
          <cell r="L136">
            <v>0.38611111111111113</v>
          </cell>
          <cell r="M136">
            <v>0.36527777777777781</v>
          </cell>
          <cell r="N136">
            <v>0.4201388888888889</v>
          </cell>
          <cell r="O136">
            <v>0.3743055555555555</v>
          </cell>
          <cell r="P136">
            <v>0.41388888888888892</v>
          </cell>
          <cell r="Q136">
            <v>0.38124999999999998</v>
          </cell>
          <cell r="R136">
            <v>0.3125</v>
          </cell>
          <cell r="S136">
            <v>0.37013888888888885</v>
          </cell>
          <cell r="T136">
            <v>0.3527777777777778</v>
          </cell>
          <cell r="U136">
            <v>0.36805555555555558</v>
          </cell>
          <cell r="V136">
            <v>0.38819444444444445</v>
          </cell>
          <cell r="W136">
            <v>0.37083333333333335</v>
          </cell>
          <cell r="X136">
            <v>0.41597222222222219</v>
          </cell>
          <cell r="Y136">
            <v>0.3743055555555555</v>
          </cell>
          <cell r="Z136">
            <v>0.4604166666666667</v>
          </cell>
          <cell r="AA136">
            <v>0.38055555555555554</v>
          </cell>
        </row>
        <row r="137">
          <cell r="A137" t="str">
            <v>C0614004</v>
          </cell>
          <cell r="B137" t="str">
            <v>Average Clearing Type C Trouble Interval (No Stop Clock) (Hr : Min) (PYT)</v>
          </cell>
          <cell r="C137" t="str">
            <v>10:27</v>
          </cell>
          <cell r="D137">
            <v>0.34791666666666665</v>
          </cell>
          <cell r="E137">
            <v>0.34791666666666665</v>
          </cell>
          <cell r="F137">
            <v>0.3444444444444445</v>
          </cell>
          <cell r="G137">
            <v>0.34652777777777777</v>
          </cell>
          <cell r="H137">
            <v>0.31388888888888888</v>
          </cell>
          <cell r="I137">
            <v>0.33402777777777781</v>
          </cell>
          <cell r="J137">
            <v>0.38680555555555557</v>
          </cell>
          <cell r="K137">
            <v>0.34861111111111115</v>
          </cell>
          <cell r="L137">
            <v>0.30902777777777779</v>
          </cell>
          <cell r="M137">
            <v>0.33402777777777781</v>
          </cell>
          <cell r="N137">
            <v>0.37083333333333335</v>
          </cell>
          <cell r="O137">
            <v>0.34027777777777773</v>
          </cell>
          <cell r="P137">
            <v>0.37013888888888885</v>
          </cell>
          <cell r="Q137">
            <v>0.3444444444444445</v>
          </cell>
          <cell r="R137">
            <v>0.34513888888888888</v>
          </cell>
          <cell r="S137">
            <v>0.3444444444444445</v>
          </cell>
          <cell r="T137">
            <v>0.3215277777777778</v>
          </cell>
          <cell r="U137">
            <v>0.34236111111111112</v>
          </cell>
          <cell r="V137">
            <v>0.33888888888888885</v>
          </cell>
          <cell r="W137">
            <v>0.34166666666666662</v>
          </cell>
          <cell r="X137">
            <v>0.33680555555555558</v>
          </cell>
          <cell r="Y137">
            <v>0.34166666666666662</v>
          </cell>
          <cell r="Z137">
            <v>0.36249999999999999</v>
          </cell>
          <cell r="AA137">
            <v>0.34236111111111112</v>
          </cell>
        </row>
        <row r="138">
          <cell r="A138" t="str">
            <v>C0615004</v>
          </cell>
          <cell r="B138" t="str">
            <v>Average Clearing Type C Trouble Interval (No Stop Clock) (Hr : Min) (SKW)</v>
          </cell>
          <cell r="C138" t="str">
            <v>11:18</v>
          </cell>
          <cell r="D138">
            <v>0.32430555555555557</v>
          </cell>
          <cell r="E138">
            <v>0.32430555555555557</v>
          </cell>
          <cell r="F138">
            <v>0.31180555555555556</v>
          </cell>
          <cell r="G138">
            <v>0.31874999999999998</v>
          </cell>
          <cell r="H138">
            <v>0.32430555555555557</v>
          </cell>
          <cell r="I138">
            <v>0.32083333333333336</v>
          </cell>
          <cell r="J138">
            <v>0.57152777777777775</v>
          </cell>
          <cell r="K138">
            <v>0.38750000000000001</v>
          </cell>
          <cell r="L138">
            <v>0.40138888888888885</v>
          </cell>
          <cell r="M138">
            <v>0.39097222222222222</v>
          </cell>
          <cell r="N138">
            <v>0.3527777777777778</v>
          </cell>
          <cell r="O138">
            <v>0.38472222222222219</v>
          </cell>
          <cell r="P138">
            <v>0.32708333333333334</v>
          </cell>
          <cell r="Q138">
            <v>0.375</v>
          </cell>
          <cell r="R138">
            <v>0.3972222222222222</v>
          </cell>
          <cell r="S138">
            <v>0.37777777777777777</v>
          </cell>
          <cell r="T138">
            <v>0.33888888888888885</v>
          </cell>
          <cell r="U138">
            <v>0.37291666666666662</v>
          </cell>
          <cell r="V138">
            <v>0.39027777777777778</v>
          </cell>
          <cell r="W138">
            <v>0.375</v>
          </cell>
          <cell r="X138">
            <v>0.3923611111111111</v>
          </cell>
          <cell r="Y138">
            <v>0.37638888888888888</v>
          </cell>
          <cell r="Z138">
            <v>0.42499999999999999</v>
          </cell>
          <cell r="AA138">
            <v>0.38055555555555554</v>
          </cell>
        </row>
        <row r="139">
          <cell r="A139" t="str">
            <v>C0616004</v>
          </cell>
          <cell r="B139" t="str">
            <v>Average Clearing Type C Trouble Interval (No Stop Clock) (Hr : Min)(SRW)</v>
          </cell>
          <cell r="C139" t="str">
            <v>08:26</v>
          </cell>
          <cell r="D139">
            <v>0.27291666666666664</v>
          </cell>
          <cell r="E139">
            <v>0.27291666666666664</v>
          </cell>
          <cell r="F139">
            <v>0.27708333333333335</v>
          </cell>
          <cell r="G139">
            <v>0.27500000000000002</v>
          </cell>
          <cell r="H139">
            <v>0.2673611111111111</v>
          </cell>
          <cell r="I139">
            <v>0.2722222222222222</v>
          </cell>
          <cell r="J139">
            <v>0.29930555555555555</v>
          </cell>
          <cell r="K139">
            <v>0.27916666666666667</v>
          </cell>
          <cell r="L139">
            <v>0.2951388888888889</v>
          </cell>
          <cell r="M139">
            <v>0.28333333333333333</v>
          </cell>
          <cell r="N139">
            <v>0.3263888888888889</v>
          </cell>
          <cell r="O139">
            <v>0.2902777777777778</v>
          </cell>
          <cell r="P139">
            <v>0.32361111111111113</v>
          </cell>
          <cell r="Q139">
            <v>0.29583333333333334</v>
          </cell>
          <cell r="R139">
            <v>0.31388888888888888</v>
          </cell>
          <cell r="S139">
            <v>0.29791666666666666</v>
          </cell>
          <cell r="T139">
            <v>0.32222222222222224</v>
          </cell>
          <cell r="U139">
            <v>0.30069444444444443</v>
          </cell>
          <cell r="V139">
            <v>0.43611111111111112</v>
          </cell>
          <cell r="W139">
            <v>0.31736111111111115</v>
          </cell>
          <cell r="X139">
            <v>0.41597222222222219</v>
          </cell>
          <cell r="Y139">
            <v>0.32847222222222222</v>
          </cell>
          <cell r="Z139">
            <v>0.3520833333333333</v>
          </cell>
          <cell r="AA139">
            <v>0.3298611111111111</v>
          </cell>
        </row>
        <row r="140">
          <cell r="A140" t="str">
            <v>C0617004</v>
          </cell>
          <cell r="B140" t="str">
            <v>Average Clearing Type C Trouble Interval (No Stop Clock) (Hr : Min) (STD)</v>
          </cell>
          <cell r="C140" t="str">
            <v>10:24</v>
          </cell>
          <cell r="D140">
            <v>0.34791666666666665</v>
          </cell>
          <cell r="E140">
            <v>0.34791666666666665</v>
          </cell>
          <cell r="F140">
            <v>0.36249999999999999</v>
          </cell>
          <cell r="G140">
            <v>0.35486111111111113</v>
          </cell>
          <cell r="H140">
            <v>0.2986111111111111</v>
          </cell>
          <cell r="I140">
            <v>0.3347222222222222</v>
          </cell>
          <cell r="J140">
            <v>0.32916666666666666</v>
          </cell>
          <cell r="K140">
            <v>0.33333333333333331</v>
          </cell>
          <cell r="L140">
            <v>0.35625000000000001</v>
          </cell>
          <cell r="M140">
            <v>0.33819444444444446</v>
          </cell>
          <cell r="N140">
            <v>0.3833333333333333</v>
          </cell>
          <cell r="O140">
            <v>0.34722222222222227</v>
          </cell>
          <cell r="P140">
            <v>0.31041666666666667</v>
          </cell>
          <cell r="Q140">
            <v>0.34166666666666662</v>
          </cell>
          <cell r="R140">
            <v>0.3263888888888889</v>
          </cell>
          <cell r="S140">
            <v>0.33958333333333335</v>
          </cell>
          <cell r="T140">
            <v>0.31597222222222221</v>
          </cell>
          <cell r="U140">
            <v>0.33680555555555558</v>
          </cell>
          <cell r="V140">
            <v>0.34166666666666662</v>
          </cell>
          <cell r="W140">
            <v>0.33750000000000002</v>
          </cell>
          <cell r="X140">
            <v>0.3520833333333333</v>
          </cell>
          <cell r="Y140">
            <v>0.33888888888888885</v>
          </cell>
          <cell r="Z140">
            <v>0.28472222222222221</v>
          </cell>
          <cell r="AA140">
            <v>0.3354166666666667</v>
          </cell>
        </row>
        <row r="141">
          <cell r="A141" t="str">
            <v>C0620003</v>
          </cell>
          <cell r="B141" t="str">
            <v>Average Clearing Type C Trouble Interval (No Stop Clock) (Hr : Min) (Region 2)</v>
          </cell>
          <cell r="C141" t="str">
            <v>12:08</v>
          </cell>
          <cell r="D141">
            <v>0.36944444444444446</v>
          </cell>
          <cell r="E141">
            <v>0.36944444444444446</v>
          </cell>
          <cell r="F141">
            <v>0.40625</v>
          </cell>
          <cell r="G141">
            <v>0.3888888888888889</v>
          </cell>
          <cell r="H141">
            <v>0.37777777777777777</v>
          </cell>
          <cell r="I141">
            <v>0.38472222222222219</v>
          </cell>
          <cell r="J141">
            <v>0.43611111111111112</v>
          </cell>
          <cell r="K141">
            <v>0.3979166666666667</v>
          </cell>
          <cell r="L141">
            <v>0.44444444444444442</v>
          </cell>
          <cell r="M141">
            <v>0.41041666666666665</v>
          </cell>
          <cell r="N141">
            <v>0.4513888888888889</v>
          </cell>
          <cell r="O141">
            <v>0.41875000000000001</v>
          </cell>
          <cell r="P141">
            <v>0.4458333333333333</v>
          </cell>
          <cell r="Q141">
            <v>0.42222222222222222</v>
          </cell>
          <cell r="R141">
            <v>0.4375</v>
          </cell>
          <cell r="S141">
            <v>0.42430555555555555</v>
          </cell>
          <cell r="T141">
            <v>0.4548611111111111</v>
          </cell>
          <cell r="U141">
            <v>0.42777777777777781</v>
          </cell>
          <cell r="V141">
            <v>0.53541666666666665</v>
          </cell>
          <cell r="W141">
            <v>0.44027777777777777</v>
          </cell>
          <cell r="X141">
            <v>0.46250000000000002</v>
          </cell>
          <cell r="Y141">
            <v>0.44236111111111115</v>
          </cell>
          <cell r="Z141">
            <v>0.44097222222222227</v>
          </cell>
          <cell r="AA141">
            <v>0.44236111111111115</v>
          </cell>
        </row>
        <row r="142">
          <cell r="A142" t="str">
            <v>C0621004</v>
          </cell>
          <cell r="B142" t="str">
            <v>Average Clearing Type C Trouble Interval (No Stop Clock) (Hr : Min) (BNA)</v>
          </cell>
          <cell r="C142" t="str">
            <v>13:50</v>
          </cell>
          <cell r="D142">
            <v>0.39444444444444443</v>
          </cell>
          <cell r="E142">
            <v>0.39444444444444443</v>
          </cell>
          <cell r="F142">
            <v>0.44791666666666669</v>
          </cell>
          <cell r="G142">
            <v>0.4236111111111111</v>
          </cell>
          <cell r="H142">
            <v>0.42222222222222222</v>
          </cell>
          <cell r="I142">
            <v>0.42291666666666666</v>
          </cell>
          <cell r="J142">
            <v>0.4916666666666667</v>
          </cell>
          <cell r="K142">
            <v>0.44097222222222227</v>
          </cell>
          <cell r="L142">
            <v>0.42291666666666666</v>
          </cell>
          <cell r="M142">
            <v>0.43611111111111112</v>
          </cell>
          <cell r="N142">
            <v>0.48541666666666666</v>
          </cell>
          <cell r="O142">
            <v>0.4458333333333333</v>
          </cell>
          <cell r="P142">
            <v>0.49444444444444446</v>
          </cell>
          <cell r="Q142">
            <v>0.45347222222222222</v>
          </cell>
          <cell r="R142">
            <v>0.42499999999999999</v>
          </cell>
          <cell r="S142">
            <v>0.44930555555555557</v>
          </cell>
          <cell r="T142">
            <v>0.48402777777777778</v>
          </cell>
          <cell r="U142">
            <v>0.45347222222222222</v>
          </cell>
          <cell r="V142">
            <v>0.62847222222222221</v>
          </cell>
          <cell r="W142">
            <v>0.47361111111111115</v>
          </cell>
          <cell r="X142">
            <v>0.4993055555555555</v>
          </cell>
          <cell r="Y142">
            <v>0.47569444444444442</v>
          </cell>
          <cell r="Z142">
            <v>0.50694444444444442</v>
          </cell>
          <cell r="AA142">
            <v>0.4777777777777778</v>
          </cell>
        </row>
        <row r="143">
          <cell r="A143" t="str">
            <v>C0622004</v>
          </cell>
          <cell r="B143" t="str">
            <v>Average Clearing Type C Trouble Interval (No Stop Clock) (Hr : Min) (BPL)</v>
          </cell>
          <cell r="C143" t="str">
            <v>12:30</v>
          </cell>
          <cell r="D143">
            <v>0.38472222222222219</v>
          </cell>
          <cell r="E143">
            <v>0.38472222222222219</v>
          </cell>
          <cell r="F143">
            <v>0.4236111111111111</v>
          </cell>
          <cell r="G143">
            <v>0.40416666666666662</v>
          </cell>
          <cell r="H143">
            <v>0.40486111111111112</v>
          </cell>
          <cell r="I143">
            <v>0.40416666666666662</v>
          </cell>
          <cell r="J143">
            <v>0.45208333333333334</v>
          </cell>
          <cell r="K143">
            <v>0.41736111111111113</v>
          </cell>
          <cell r="L143">
            <v>0.52083333333333337</v>
          </cell>
          <cell r="M143">
            <v>0.4458333333333333</v>
          </cell>
          <cell r="N143">
            <v>0.46111111111111108</v>
          </cell>
          <cell r="O143">
            <v>0.44861111111111113</v>
          </cell>
          <cell r="P143">
            <v>0.51388888888888895</v>
          </cell>
          <cell r="Q143">
            <v>0.45833333333333331</v>
          </cell>
          <cell r="R143">
            <v>0.44791666666666669</v>
          </cell>
          <cell r="S143">
            <v>0.45694444444444443</v>
          </cell>
          <cell r="T143">
            <v>0.4777777777777778</v>
          </cell>
          <cell r="U143">
            <v>0.45902777777777781</v>
          </cell>
          <cell r="V143">
            <v>0.53402777777777777</v>
          </cell>
          <cell r="W143">
            <v>0.46666666666666662</v>
          </cell>
          <cell r="X143">
            <v>0.4909722222222222</v>
          </cell>
          <cell r="Y143">
            <v>0.46875</v>
          </cell>
          <cell r="Z143">
            <v>0.39444444444444443</v>
          </cell>
          <cell r="AA143">
            <v>0.46388888888888885</v>
          </cell>
        </row>
        <row r="144">
          <cell r="A144" t="str">
            <v>C0623004</v>
          </cell>
          <cell r="B144" t="str">
            <v>Average Clearing Type C Trouble Interval (No Stop Clock) (Hr : Min) (HAM)</v>
          </cell>
          <cell r="C144" t="str">
            <v>11:54</v>
          </cell>
          <cell r="D144">
            <v>0.40347222222222223</v>
          </cell>
          <cell r="E144">
            <v>0.40347222222222223</v>
          </cell>
          <cell r="F144">
            <v>0.33263888888888887</v>
          </cell>
          <cell r="G144">
            <v>0.36944444444444446</v>
          </cell>
          <cell r="H144">
            <v>0.37916666666666665</v>
          </cell>
          <cell r="I144">
            <v>0.37361111111111112</v>
          </cell>
          <cell r="J144">
            <v>0.35902777777777778</v>
          </cell>
          <cell r="K144">
            <v>0.37013888888888885</v>
          </cell>
          <cell r="L144">
            <v>0.38124999999999998</v>
          </cell>
          <cell r="M144">
            <v>0.37291666666666662</v>
          </cell>
          <cell r="N144">
            <v>0.50555555555555554</v>
          </cell>
          <cell r="O144">
            <v>0.40208333333333335</v>
          </cell>
          <cell r="P144">
            <v>0.38958333333333334</v>
          </cell>
          <cell r="Q144">
            <v>0.4</v>
          </cell>
          <cell r="R144">
            <v>0.49236111111111108</v>
          </cell>
          <cell r="S144">
            <v>0.41180555555555554</v>
          </cell>
          <cell r="T144">
            <v>0.48958333333333331</v>
          </cell>
          <cell r="U144">
            <v>0.4201388888888889</v>
          </cell>
          <cell r="V144">
            <v>0.52569444444444446</v>
          </cell>
          <cell r="W144">
            <v>0.43263888888888885</v>
          </cell>
          <cell r="X144">
            <v>0.43472222222222223</v>
          </cell>
          <cell r="Y144">
            <v>0.43263888888888885</v>
          </cell>
          <cell r="Z144">
            <v>0.47222222222222227</v>
          </cell>
          <cell r="AA144">
            <v>0.43541666666666662</v>
          </cell>
        </row>
        <row r="145">
          <cell r="A145" t="str">
            <v>C0624004</v>
          </cell>
          <cell r="B145" t="str">
            <v>Average Clearing Type C Trouble Interval (No Stop Clock) (Hr : Min) (ONT)</v>
          </cell>
          <cell r="C145" t="str">
            <v>11:58</v>
          </cell>
          <cell r="D145">
            <v>0.35138888888888892</v>
          </cell>
          <cell r="E145">
            <v>0.35138888888888892</v>
          </cell>
          <cell r="F145">
            <v>0.34236111111111112</v>
          </cell>
          <cell r="G145">
            <v>0.34722222222222227</v>
          </cell>
          <cell r="H145">
            <v>0.3444444444444445</v>
          </cell>
          <cell r="I145">
            <v>0.34652777777777777</v>
          </cell>
          <cell r="J145">
            <v>0.37638888888888888</v>
          </cell>
          <cell r="K145">
            <v>0.35486111111111113</v>
          </cell>
          <cell r="L145">
            <v>0.43333333333333335</v>
          </cell>
          <cell r="M145">
            <v>0.38055555555555554</v>
          </cell>
          <cell r="N145">
            <v>0.39652777777777781</v>
          </cell>
          <cell r="O145">
            <v>0.3840277777777778</v>
          </cell>
          <cell r="P145">
            <v>0.40972222222222227</v>
          </cell>
          <cell r="Q145">
            <v>0.38750000000000001</v>
          </cell>
          <cell r="R145">
            <v>0.49375000000000002</v>
          </cell>
          <cell r="S145">
            <v>0.40277777777777773</v>
          </cell>
          <cell r="T145">
            <v>0.44791666666666669</v>
          </cell>
          <cell r="U145">
            <v>0.40902777777777777</v>
          </cell>
          <cell r="V145">
            <v>0.49444444444444446</v>
          </cell>
          <cell r="W145">
            <v>0.41944444444444445</v>
          </cell>
          <cell r="X145">
            <v>0.46388888888888885</v>
          </cell>
          <cell r="Y145">
            <v>0.4236111111111111</v>
          </cell>
          <cell r="Z145">
            <v>0.47847222222222219</v>
          </cell>
          <cell r="AA145">
            <v>0.42708333333333331</v>
          </cell>
        </row>
        <row r="146">
          <cell r="A146" t="str">
            <v>C0625004</v>
          </cell>
          <cell r="B146" t="str">
            <v>Average Clearing Type C Trouble Interval (No Stop Clock) (Hr : Min) (PSP)</v>
          </cell>
          <cell r="C146" t="str">
            <v>12:54</v>
          </cell>
          <cell r="D146">
            <v>0.38541666666666669</v>
          </cell>
          <cell r="E146">
            <v>0.38541666666666669</v>
          </cell>
          <cell r="F146">
            <v>0.41111111111111115</v>
          </cell>
          <cell r="G146">
            <v>0.39861111111111108</v>
          </cell>
          <cell r="H146">
            <v>0.37152777777777773</v>
          </cell>
          <cell r="I146">
            <v>0.38750000000000001</v>
          </cell>
          <cell r="J146">
            <v>0.5083333333333333</v>
          </cell>
          <cell r="K146">
            <v>0.41875000000000001</v>
          </cell>
          <cell r="L146">
            <v>0.48888888888888887</v>
          </cell>
          <cell r="M146">
            <v>0.43611111111111112</v>
          </cell>
          <cell r="N146">
            <v>0.46388888888888885</v>
          </cell>
          <cell r="O146">
            <v>0.44097222222222227</v>
          </cell>
          <cell r="P146">
            <v>0.44513888888888892</v>
          </cell>
          <cell r="Q146">
            <v>0.44166666666666665</v>
          </cell>
          <cell r="R146">
            <v>0.4694444444444445</v>
          </cell>
          <cell r="S146">
            <v>0.44513888888888892</v>
          </cell>
          <cell r="T146">
            <v>0.49513888888888885</v>
          </cell>
          <cell r="U146">
            <v>0.45208333333333334</v>
          </cell>
          <cell r="V146">
            <v>0.56527777777777777</v>
          </cell>
          <cell r="W146">
            <v>0.46597222222222223</v>
          </cell>
          <cell r="X146">
            <v>0.50347222222222221</v>
          </cell>
          <cell r="Y146">
            <v>0.47013888888888888</v>
          </cell>
          <cell r="Z146">
            <v>0.44027777777777777</v>
          </cell>
          <cell r="AA146">
            <v>0.46736111111111112</v>
          </cell>
        </row>
        <row r="147">
          <cell r="A147" t="str">
            <v>C0626004</v>
          </cell>
          <cell r="B147" t="str">
            <v>Average Clearing Type C Trouble Interval (No Stop Clock) (Hr : Min) (SPK)</v>
          </cell>
          <cell r="C147" t="str">
            <v>09:41</v>
          </cell>
          <cell r="D147">
            <v>0.26527777777777778</v>
          </cell>
          <cell r="E147">
            <v>0.26527777777777778</v>
          </cell>
          <cell r="F147">
            <v>0.41041666666666665</v>
          </cell>
          <cell r="G147">
            <v>0.35069444444444442</v>
          </cell>
          <cell r="H147">
            <v>0.27777777777777779</v>
          </cell>
          <cell r="I147">
            <v>0.32847222222222222</v>
          </cell>
          <cell r="J147">
            <v>0.33750000000000002</v>
          </cell>
          <cell r="K147">
            <v>0.33124999999999999</v>
          </cell>
          <cell r="L147">
            <v>0.36875000000000002</v>
          </cell>
          <cell r="M147">
            <v>0.33888888888888885</v>
          </cell>
          <cell r="N147">
            <v>0.32430555555555557</v>
          </cell>
          <cell r="O147">
            <v>0.33680555555555558</v>
          </cell>
          <cell r="P147">
            <v>0.27986111111111112</v>
          </cell>
          <cell r="Q147">
            <v>0.33124999999999999</v>
          </cell>
          <cell r="R147">
            <v>0.25138888888888888</v>
          </cell>
          <cell r="S147">
            <v>0.3215277777777778</v>
          </cell>
          <cell r="T147">
            <v>0.26250000000000001</v>
          </cell>
          <cell r="U147">
            <v>0.31458333333333333</v>
          </cell>
          <cell r="V147">
            <v>0.27777777777777779</v>
          </cell>
          <cell r="W147">
            <v>0.31180555555555556</v>
          </cell>
          <cell r="X147">
            <v>0.27569444444444446</v>
          </cell>
          <cell r="Y147">
            <v>0.30833333333333335</v>
          </cell>
          <cell r="Z147">
            <v>0.24861111111111112</v>
          </cell>
          <cell r="AA147">
            <v>0.30555555555555552</v>
          </cell>
        </row>
        <row r="148">
          <cell r="A148" t="str">
            <v>C0630003</v>
          </cell>
          <cell r="B148" t="str">
            <v>Average Clearing Type C Trouble Interval (No Stop Clock) (Hr : Min) (Region 3)</v>
          </cell>
          <cell r="C148" t="str">
            <v>12:18</v>
          </cell>
          <cell r="D148">
            <v>0.33888888888888885</v>
          </cell>
          <cell r="E148">
            <v>0.33888888888888885</v>
          </cell>
          <cell r="F148">
            <v>0.38194444444444442</v>
          </cell>
          <cell r="G148">
            <v>0.35972222222222222</v>
          </cell>
          <cell r="H148">
            <v>0.38611111111111113</v>
          </cell>
          <cell r="I148">
            <v>0.36944444444444446</v>
          </cell>
          <cell r="J148">
            <v>0.3840277777777778</v>
          </cell>
          <cell r="K148">
            <v>0.37291666666666662</v>
          </cell>
          <cell r="L148">
            <v>0.4201388888888889</v>
          </cell>
          <cell r="M148">
            <v>0.38680555555555557</v>
          </cell>
          <cell r="N148">
            <v>0.43333333333333335</v>
          </cell>
          <cell r="O148">
            <v>0.39583333333333331</v>
          </cell>
          <cell r="P148">
            <v>0.40347222222222223</v>
          </cell>
          <cell r="Q148">
            <v>0.39652777777777781</v>
          </cell>
          <cell r="R148">
            <v>0.41597222222222219</v>
          </cell>
          <cell r="S148">
            <v>0.39930555555555558</v>
          </cell>
          <cell r="T148">
            <v>0.41944444444444445</v>
          </cell>
          <cell r="U148">
            <v>0.40208333333333335</v>
          </cell>
          <cell r="V148">
            <v>0.41041666666666665</v>
          </cell>
          <cell r="W148">
            <v>0.40277777777777773</v>
          </cell>
          <cell r="X148">
            <v>0.41111111111111115</v>
          </cell>
          <cell r="Y148">
            <v>0.40347222222222223</v>
          </cell>
          <cell r="Z148">
            <v>0.38472222222222219</v>
          </cell>
          <cell r="AA148">
            <v>0.40208333333333335</v>
          </cell>
        </row>
        <row r="149">
          <cell r="A149" t="str">
            <v>C0631004</v>
          </cell>
          <cell r="B149" t="str">
            <v>Average Clearing Type C Trouble Interval (No Stop Clock) (Hr : Min) (BGC)</v>
          </cell>
          <cell r="C149" t="str">
            <v>11:26</v>
          </cell>
          <cell r="D149">
            <v>0.3347222222222222</v>
          </cell>
          <cell r="E149">
            <v>0.3347222222222222</v>
          </cell>
          <cell r="F149">
            <v>0.3347222222222222</v>
          </cell>
          <cell r="G149">
            <v>0.3347222222222222</v>
          </cell>
          <cell r="H149">
            <v>0.33194444444444443</v>
          </cell>
          <cell r="I149">
            <v>0.33402777777777781</v>
          </cell>
          <cell r="J149">
            <v>0.3430555555555555</v>
          </cell>
          <cell r="K149">
            <v>0.33611111111111108</v>
          </cell>
          <cell r="L149">
            <v>0.4236111111111111</v>
          </cell>
          <cell r="M149">
            <v>0.36319444444444443</v>
          </cell>
          <cell r="N149">
            <v>0.45</v>
          </cell>
          <cell r="O149">
            <v>0.37916666666666665</v>
          </cell>
          <cell r="P149">
            <v>0.37847222222222227</v>
          </cell>
          <cell r="Q149">
            <v>0.37916666666666665</v>
          </cell>
          <cell r="R149">
            <v>0.41041666666666665</v>
          </cell>
          <cell r="S149">
            <v>0.38263888888888892</v>
          </cell>
          <cell r="T149">
            <v>0.40416666666666662</v>
          </cell>
          <cell r="U149">
            <v>0.38541666666666669</v>
          </cell>
          <cell r="V149">
            <v>0.41388888888888892</v>
          </cell>
          <cell r="W149">
            <v>0.3888888888888889</v>
          </cell>
          <cell r="X149">
            <v>0.42569444444444443</v>
          </cell>
          <cell r="Y149">
            <v>0.39166666666666666</v>
          </cell>
          <cell r="Z149">
            <v>0.39027777777777778</v>
          </cell>
          <cell r="AA149">
            <v>0.39166666666666666</v>
          </cell>
        </row>
        <row r="150">
          <cell r="A150" t="str">
            <v>C0632004</v>
          </cell>
          <cell r="B150" t="str">
            <v>Average Clearing Type C Trouble Interval (No Stop Clock) (Hr : Min) (DNM)</v>
          </cell>
          <cell r="C150" t="str">
            <v>14:41</v>
          </cell>
          <cell r="D150">
            <v>0.42430555555555555</v>
          </cell>
          <cell r="E150">
            <v>0.42430555555555555</v>
          </cell>
          <cell r="F150">
            <v>0.42708333333333331</v>
          </cell>
          <cell r="G150">
            <v>0.42569444444444443</v>
          </cell>
          <cell r="H150">
            <v>0.49444444444444446</v>
          </cell>
          <cell r="I150">
            <v>0.44861111111111113</v>
          </cell>
          <cell r="J150">
            <v>0.4375</v>
          </cell>
          <cell r="K150">
            <v>0.4458333333333333</v>
          </cell>
          <cell r="L150">
            <v>0.4770833333333333</v>
          </cell>
          <cell r="M150">
            <v>0.4548611111111111</v>
          </cell>
          <cell r="N150">
            <v>0.49722222222222223</v>
          </cell>
          <cell r="O150">
            <v>0.46250000000000002</v>
          </cell>
          <cell r="P150">
            <v>0.46180555555555558</v>
          </cell>
          <cell r="Q150">
            <v>0.46250000000000002</v>
          </cell>
          <cell r="R150">
            <v>0.45763888888888887</v>
          </cell>
          <cell r="S150">
            <v>0.46180555555555558</v>
          </cell>
          <cell r="T150">
            <v>0.4381944444444445</v>
          </cell>
          <cell r="U150">
            <v>0.45902777777777781</v>
          </cell>
          <cell r="V150">
            <v>0.43472222222222223</v>
          </cell>
          <cell r="W150">
            <v>0.45624999999999999</v>
          </cell>
          <cell r="X150">
            <v>0.49583333333333335</v>
          </cell>
          <cell r="Y150">
            <v>0.4604166666666667</v>
          </cell>
          <cell r="Z150">
            <v>0.43194444444444446</v>
          </cell>
          <cell r="AA150">
            <v>0.45833333333333331</v>
          </cell>
        </row>
        <row r="151">
          <cell r="A151" t="str">
            <v>C0633004</v>
          </cell>
          <cell r="B151" t="str">
            <v>Average Clearing Type C Trouble Interval (No Stop Clock) (Hr : Min) (KGC)</v>
          </cell>
          <cell r="C151" t="str">
            <v>09:59</v>
          </cell>
          <cell r="D151">
            <v>0.32916666666666666</v>
          </cell>
          <cell r="E151">
            <v>0.32916666666666666</v>
          </cell>
          <cell r="F151">
            <v>0.36944444444444446</v>
          </cell>
          <cell r="G151">
            <v>0.34791666666666665</v>
          </cell>
          <cell r="H151">
            <v>0.33750000000000002</v>
          </cell>
          <cell r="I151">
            <v>0.34375</v>
          </cell>
          <cell r="J151">
            <v>0.3611111111111111</v>
          </cell>
          <cell r="K151">
            <v>0.34791666666666665</v>
          </cell>
          <cell r="L151">
            <v>0.34513888888888888</v>
          </cell>
          <cell r="M151">
            <v>0.34722222222222227</v>
          </cell>
          <cell r="N151">
            <v>0.36805555555555558</v>
          </cell>
          <cell r="O151">
            <v>0.35138888888888892</v>
          </cell>
          <cell r="P151">
            <v>0.3444444444444445</v>
          </cell>
          <cell r="Q151">
            <v>0.35</v>
          </cell>
          <cell r="R151">
            <v>0.3979166666666667</v>
          </cell>
          <cell r="S151">
            <v>0.35625000000000001</v>
          </cell>
          <cell r="T151">
            <v>0.37708333333333338</v>
          </cell>
          <cell r="U151">
            <v>0.35902777777777778</v>
          </cell>
          <cell r="V151">
            <v>0.4152777777777778</v>
          </cell>
          <cell r="W151">
            <v>0.36458333333333331</v>
          </cell>
          <cell r="X151">
            <v>0.32361111111111113</v>
          </cell>
          <cell r="Y151">
            <v>0.36041666666666666</v>
          </cell>
          <cell r="Z151">
            <v>0.35069444444444442</v>
          </cell>
          <cell r="AA151">
            <v>0.35972222222222222</v>
          </cell>
        </row>
        <row r="152">
          <cell r="A152" t="str">
            <v>C0634004</v>
          </cell>
          <cell r="B152" t="str">
            <v>Average Clearing Type C Trouble Interval (No Stop Clock) (Hr : Min) (LKS)</v>
          </cell>
          <cell r="C152" t="str">
            <v>12:45</v>
          </cell>
          <cell r="D152">
            <v>0.26250000000000001</v>
          </cell>
          <cell r="E152">
            <v>0.26250000000000001</v>
          </cell>
          <cell r="F152">
            <v>0.37222222222222223</v>
          </cell>
          <cell r="G152">
            <v>0.31597222222222221</v>
          </cell>
          <cell r="H152">
            <v>0.32083333333333336</v>
          </cell>
          <cell r="I152">
            <v>0.31736111111111115</v>
          </cell>
          <cell r="J152">
            <v>0.40416666666666662</v>
          </cell>
          <cell r="K152">
            <v>0.33819444444444446</v>
          </cell>
          <cell r="L152">
            <v>0.45624999999999999</v>
          </cell>
          <cell r="M152">
            <v>0.37013888888888885</v>
          </cell>
          <cell r="N152">
            <v>0.40902777777777777</v>
          </cell>
          <cell r="O152">
            <v>0.37638888888888888</v>
          </cell>
          <cell r="P152">
            <v>0.40625</v>
          </cell>
          <cell r="Q152">
            <v>0.38124999999999998</v>
          </cell>
          <cell r="R152">
            <v>0.42499999999999999</v>
          </cell>
          <cell r="S152">
            <v>0.38680555555555557</v>
          </cell>
          <cell r="T152">
            <v>0.42569444444444443</v>
          </cell>
          <cell r="U152">
            <v>0.3923611111111111</v>
          </cell>
          <cell r="V152">
            <v>0.37777777777777777</v>
          </cell>
          <cell r="W152">
            <v>0.39027777777777778</v>
          </cell>
          <cell r="X152">
            <v>0.55208333333333337</v>
          </cell>
          <cell r="Y152">
            <v>0.42083333333333334</v>
          </cell>
          <cell r="Z152">
            <v>0.3972222222222222</v>
          </cell>
          <cell r="AA152">
            <v>0.41875000000000001</v>
          </cell>
        </row>
        <row r="153">
          <cell r="A153" t="str">
            <v>C0635004</v>
          </cell>
          <cell r="B153" t="str">
            <v>Average Clearing Type C Trouble Interval (No Stop Clock) (Hr : Min) (LTP2)</v>
          </cell>
          <cell r="C153" t="str">
            <v>10:10</v>
          </cell>
          <cell r="D153">
            <v>0.28680555555555554</v>
          </cell>
          <cell r="E153">
            <v>0.28680555555555554</v>
          </cell>
          <cell r="F153">
            <v>0.3833333333333333</v>
          </cell>
          <cell r="G153">
            <v>0.32777777777777778</v>
          </cell>
          <cell r="H153">
            <v>0.3972222222222222</v>
          </cell>
          <cell r="I153">
            <v>0.35069444444444442</v>
          </cell>
          <cell r="J153">
            <v>0.32500000000000001</v>
          </cell>
          <cell r="K153">
            <v>0.34375</v>
          </cell>
          <cell r="L153">
            <v>0.3923611111111111</v>
          </cell>
          <cell r="M153">
            <v>0.35833333333333334</v>
          </cell>
          <cell r="N153">
            <v>0.38472222222222219</v>
          </cell>
          <cell r="O153">
            <v>0.36319444444444443</v>
          </cell>
          <cell r="P153">
            <v>0.4152777777777778</v>
          </cell>
          <cell r="Q153">
            <v>0.37083333333333335</v>
          </cell>
          <cell r="R153">
            <v>0.34861111111111115</v>
          </cell>
          <cell r="S153">
            <v>0.36805555555555558</v>
          </cell>
          <cell r="T153">
            <v>0.4055555555555555</v>
          </cell>
          <cell r="U153">
            <v>0.37222222222222223</v>
          </cell>
          <cell r="V153">
            <v>0.40347222222222223</v>
          </cell>
          <cell r="W153">
            <v>0.3756944444444445</v>
          </cell>
          <cell r="X153">
            <v>0.31111111111111112</v>
          </cell>
          <cell r="Y153">
            <v>0.36875000000000002</v>
          </cell>
          <cell r="Z153">
            <v>0.3354166666666667</v>
          </cell>
          <cell r="AA153">
            <v>0.3666666666666667</v>
          </cell>
        </row>
        <row r="154">
          <cell r="A154" t="str">
            <v>C0637004</v>
          </cell>
          <cell r="B154" t="str">
            <v>Average Clearing Type C Trouble Interval (No Stop Clock) (Hr : Min) (RIT)</v>
          </cell>
          <cell r="C154" t="str">
            <v>11:58</v>
          </cell>
          <cell r="D154">
            <v>0.29930555555555555</v>
          </cell>
          <cell r="E154">
            <v>0.29930555555555555</v>
          </cell>
          <cell r="F154">
            <v>0.3923611111111111</v>
          </cell>
          <cell r="G154">
            <v>0.34722222222222227</v>
          </cell>
          <cell r="H154">
            <v>0.36875000000000002</v>
          </cell>
          <cell r="I154">
            <v>0.35486111111111113</v>
          </cell>
          <cell r="J154">
            <v>0.39861111111111108</v>
          </cell>
          <cell r="K154">
            <v>0.3666666666666667</v>
          </cell>
          <cell r="L154">
            <v>0.36736111111111108</v>
          </cell>
          <cell r="M154">
            <v>0.36736111111111108</v>
          </cell>
          <cell r="N154">
            <v>0.43888888888888888</v>
          </cell>
          <cell r="O154">
            <v>0.38055555555555554</v>
          </cell>
          <cell r="P154">
            <v>0.44513888888888892</v>
          </cell>
          <cell r="Q154">
            <v>0.39097222222222222</v>
          </cell>
          <cell r="R154">
            <v>0.47916666666666669</v>
          </cell>
          <cell r="S154">
            <v>0.40347222222222223</v>
          </cell>
          <cell r="T154">
            <v>0.41597222222222219</v>
          </cell>
          <cell r="U154">
            <v>0.40486111111111112</v>
          </cell>
          <cell r="V154">
            <v>0.35138888888888892</v>
          </cell>
          <cell r="W154">
            <v>0.39861111111111108</v>
          </cell>
          <cell r="X154">
            <v>0.38194444444444442</v>
          </cell>
          <cell r="Y154">
            <v>0.39652777777777781</v>
          </cell>
          <cell r="Z154">
            <v>0.39583333333333331</v>
          </cell>
          <cell r="AA154">
            <v>0.39652777777777781</v>
          </cell>
        </row>
        <row r="155">
          <cell r="A155" t="str">
            <v>C0638004</v>
          </cell>
          <cell r="B155" t="str">
            <v>Average Clearing Type C Trouble Interval (No Stop Clock) (Hr : Min) (RST)</v>
          </cell>
          <cell r="C155" t="str">
            <v>15:09</v>
          </cell>
          <cell r="D155">
            <v>0.34375</v>
          </cell>
          <cell r="E155">
            <v>0.34375</v>
          </cell>
          <cell r="F155">
            <v>0.39305555555555555</v>
          </cell>
          <cell r="G155">
            <v>0.37013888888888885</v>
          </cell>
          <cell r="H155">
            <v>0.40833333333333338</v>
          </cell>
          <cell r="I155">
            <v>0.38472222222222219</v>
          </cell>
          <cell r="J155">
            <v>0.40833333333333338</v>
          </cell>
          <cell r="K155">
            <v>0.39027777777777778</v>
          </cell>
          <cell r="L155">
            <v>0.44374999999999998</v>
          </cell>
          <cell r="M155">
            <v>0.40625</v>
          </cell>
          <cell r="N155">
            <v>0.4236111111111111</v>
          </cell>
          <cell r="O155">
            <v>0.40972222222222227</v>
          </cell>
          <cell r="P155">
            <v>0.37777777777777777</v>
          </cell>
          <cell r="Q155">
            <v>0.40486111111111112</v>
          </cell>
          <cell r="R155">
            <v>0.37847222222222227</v>
          </cell>
          <cell r="S155">
            <v>0.40138888888888885</v>
          </cell>
          <cell r="T155">
            <v>0.4604166666666667</v>
          </cell>
          <cell r="U155">
            <v>0.40902777777777777</v>
          </cell>
          <cell r="V155">
            <v>0.44166666666666665</v>
          </cell>
          <cell r="W155">
            <v>0.41249999999999998</v>
          </cell>
          <cell r="X155">
            <v>0.2902777777777778</v>
          </cell>
          <cell r="Y155">
            <v>0.40208333333333335</v>
          </cell>
          <cell r="Z155">
            <v>0.35694444444444445</v>
          </cell>
          <cell r="AA155">
            <v>0.39930555555555558</v>
          </cell>
        </row>
        <row r="156">
          <cell r="A156" t="str">
            <v>C0640003</v>
          </cell>
          <cell r="B156" t="str">
            <v>Average Clearing Type C Trouble Interval (No Stop Clock) (Hr : Min) (Region 4)</v>
          </cell>
          <cell r="C156" t="str">
            <v>13:58</v>
          </cell>
          <cell r="D156">
            <v>0.39166666666666666</v>
          </cell>
          <cell r="E156">
            <v>0.39166666666666666</v>
          </cell>
          <cell r="F156">
            <v>0.44236111111111115</v>
          </cell>
          <cell r="G156">
            <v>0.41736111111111113</v>
          </cell>
          <cell r="H156">
            <v>0.46527777777777773</v>
          </cell>
          <cell r="I156">
            <v>0.43541666666666662</v>
          </cell>
          <cell r="J156">
            <v>0.48194444444444445</v>
          </cell>
          <cell r="K156">
            <v>0.4465277777777778</v>
          </cell>
          <cell r="L156">
            <v>0.52430555555555558</v>
          </cell>
          <cell r="M156">
            <v>0.46875</v>
          </cell>
          <cell r="N156">
            <v>0.50277777777777777</v>
          </cell>
          <cell r="O156">
            <v>0.47430555555555554</v>
          </cell>
          <cell r="P156">
            <v>0.4694444444444445</v>
          </cell>
          <cell r="Q156">
            <v>0.47361111111111115</v>
          </cell>
          <cell r="R156">
            <v>0.47847222222222219</v>
          </cell>
          <cell r="S156">
            <v>0.47430555555555554</v>
          </cell>
          <cell r="T156">
            <v>0.50138888888888888</v>
          </cell>
          <cell r="U156">
            <v>0.4770833333333333</v>
          </cell>
          <cell r="V156">
            <v>0.56111111111111112</v>
          </cell>
          <cell r="W156">
            <v>0.48680555555555555</v>
          </cell>
          <cell r="X156">
            <v>0.52500000000000002</v>
          </cell>
          <cell r="Y156">
            <v>0.49027777777777781</v>
          </cell>
          <cell r="Z156">
            <v>0.50902777777777775</v>
          </cell>
          <cell r="AA156">
            <v>0.4916666666666667</v>
          </cell>
        </row>
        <row r="157">
          <cell r="A157" t="str">
            <v>C0641004</v>
          </cell>
          <cell r="B157" t="str">
            <v>Average Clearing Type C Trouble Interval (No Stop Clock) (Hr : Min) (BBT)</v>
          </cell>
          <cell r="C157" t="str">
            <v>20:41</v>
          </cell>
          <cell r="D157">
            <v>0.50069444444444444</v>
          </cell>
          <cell r="E157">
            <v>0.50069444444444444</v>
          </cell>
          <cell r="F157">
            <v>0.52916666666666667</v>
          </cell>
          <cell r="G157">
            <v>0.51527777777777783</v>
          </cell>
          <cell r="H157">
            <v>0.60763888888888895</v>
          </cell>
          <cell r="I157">
            <v>0.54722222222222217</v>
          </cell>
          <cell r="J157">
            <v>0.63472222222222219</v>
          </cell>
          <cell r="K157">
            <v>0.56874999999999998</v>
          </cell>
          <cell r="L157">
            <v>0.73888888888888893</v>
          </cell>
          <cell r="M157">
            <v>0.6166666666666667</v>
          </cell>
          <cell r="N157">
            <v>0.6972222222222223</v>
          </cell>
          <cell r="O157">
            <v>0.63194444444444442</v>
          </cell>
          <cell r="P157">
            <v>0.63888888888888895</v>
          </cell>
          <cell r="Q157">
            <v>0.63263888888888886</v>
          </cell>
          <cell r="R157">
            <v>0.625</v>
          </cell>
          <cell r="S157">
            <v>0.63194444444444442</v>
          </cell>
          <cell r="T157">
            <v>0.66805555555555562</v>
          </cell>
          <cell r="U157">
            <v>0.63541666666666663</v>
          </cell>
          <cell r="V157">
            <v>0.78194444444444444</v>
          </cell>
          <cell r="W157">
            <v>0.65138888888888891</v>
          </cell>
          <cell r="X157">
            <v>0.70347222222222217</v>
          </cell>
          <cell r="Y157">
            <v>0.65625</v>
          </cell>
          <cell r="Z157">
            <v>0.65625</v>
          </cell>
          <cell r="AA157">
            <v>0.65625</v>
          </cell>
        </row>
        <row r="158">
          <cell r="A158" t="str">
            <v>C0642004</v>
          </cell>
          <cell r="B158" t="str">
            <v>Average Clearing Type C Trouble Interval (No Stop Clock) (Hr : Min) (CWT)</v>
          </cell>
          <cell r="C158" t="str">
            <v>14:04</v>
          </cell>
          <cell r="D158">
            <v>0.37708333333333338</v>
          </cell>
          <cell r="E158">
            <v>0.37708333333333338</v>
          </cell>
          <cell r="F158">
            <v>0.37638888888888888</v>
          </cell>
          <cell r="G158">
            <v>0.37638888888888888</v>
          </cell>
          <cell r="H158">
            <v>0.41249999999999998</v>
          </cell>
          <cell r="I158">
            <v>0.3888888888888889</v>
          </cell>
          <cell r="J158">
            <v>0.38819444444444445</v>
          </cell>
          <cell r="K158">
            <v>0.38819444444444445</v>
          </cell>
          <cell r="L158">
            <v>0.42430555555555555</v>
          </cell>
          <cell r="M158">
            <v>0.3979166666666667</v>
          </cell>
          <cell r="N158">
            <v>0.37222222222222223</v>
          </cell>
          <cell r="O158">
            <v>0.39305555555555555</v>
          </cell>
          <cell r="P158">
            <v>0.3659722222222222</v>
          </cell>
          <cell r="Q158">
            <v>0.3888888888888889</v>
          </cell>
          <cell r="R158">
            <v>0.36388888888888887</v>
          </cell>
          <cell r="S158">
            <v>0.38611111111111113</v>
          </cell>
          <cell r="T158">
            <v>0.42152777777777778</v>
          </cell>
          <cell r="U158">
            <v>0.39097222222222222</v>
          </cell>
          <cell r="V158">
            <v>0.42986111111111108</v>
          </cell>
          <cell r="W158">
            <v>0.39583333333333331</v>
          </cell>
          <cell r="X158">
            <v>0.4375</v>
          </cell>
          <cell r="Y158">
            <v>0.40069444444444446</v>
          </cell>
          <cell r="Z158">
            <v>0.4284722222222222</v>
          </cell>
          <cell r="AA158">
            <v>0.40208333333333335</v>
          </cell>
        </row>
        <row r="159">
          <cell r="A159" t="str">
            <v>C0643004</v>
          </cell>
          <cell r="B159" t="str">
            <v>Average Clearing Type C Trouble Interval (No Stop Clock) (Hr : Min) (LTP1)</v>
          </cell>
          <cell r="C159" t="str">
            <v>10:16</v>
          </cell>
          <cell r="D159">
            <v>0.20624999999999999</v>
          </cell>
          <cell r="E159">
            <v>0.20624999999999999</v>
          </cell>
          <cell r="F159">
            <v>0.37916666666666665</v>
          </cell>
          <cell r="G159">
            <v>0.28819444444444448</v>
          </cell>
          <cell r="H159">
            <v>0.29375000000000001</v>
          </cell>
          <cell r="I159">
            <v>0.2902777777777778</v>
          </cell>
          <cell r="J159">
            <v>0.33611111111111108</v>
          </cell>
          <cell r="K159">
            <v>0.30208333333333331</v>
          </cell>
          <cell r="L159">
            <v>0.28055555555555556</v>
          </cell>
          <cell r="M159">
            <v>0.2951388888888889</v>
          </cell>
          <cell r="N159">
            <v>0.30277777777777776</v>
          </cell>
          <cell r="O159">
            <v>0.29652777777777778</v>
          </cell>
          <cell r="P159">
            <v>0.29652777777777778</v>
          </cell>
          <cell r="Q159">
            <v>0.29652777777777778</v>
          </cell>
          <cell r="R159">
            <v>0.31736111111111115</v>
          </cell>
          <cell r="S159">
            <v>0.2986111111111111</v>
          </cell>
          <cell r="T159">
            <v>0.36805555555555558</v>
          </cell>
          <cell r="U159">
            <v>0.30763888888888891</v>
          </cell>
          <cell r="V159">
            <v>0.34097222222222223</v>
          </cell>
          <cell r="W159">
            <v>0.31111111111111112</v>
          </cell>
          <cell r="X159">
            <v>0.35</v>
          </cell>
          <cell r="Y159">
            <v>0.31527777777777777</v>
          </cell>
          <cell r="Z159">
            <v>0.36458333333333331</v>
          </cell>
          <cell r="AA159">
            <v>0.31874999999999998</v>
          </cell>
        </row>
        <row r="160">
          <cell r="A160" t="str">
            <v>C0644004</v>
          </cell>
          <cell r="B160" t="str">
            <v>Average Clearing Type C Trouble Interval (No Stop Clock) (Hr : Min) (NTB)</v>
          </cell>
          <cell r="C160" t="str">
            <v>12:47</v>
          </cell>
          <cell r="D160">
            <v>0.3347222222222222</v>
          </cell>
          <cell r="E160">
            <v>0.3347222222222222</v>
          </cell>
          <cell r="F160">
            <v>0.42291666666666666</v>
          </cell>
          <cell r="G160">
            <v>0.38263888888888892</v>
          </cell>
          <cell r="H160">
            <v>0.4597222222222222</v>
          </cell>
          <cell r="I160">
            <v>0.4145833333333333</v>
          </cell>
          <cell r="J160">
            <v>0.40416666666666662</v>
          </cell>
          <cell r="K160">
            <v>0.41249999999999998</v>
          </cell>
          <cell r="L160">
            <v>0.46597222222222223</v>
          </cell>
          <cell r="M160">
            <v>0.42638888888888887</v>
          </cell>
          <cell r="N160">
            <v>0.40277777777777773</v>
          </cell>
          <cell r="O160">
            <v>0.42291666666666666</v>
          </cell>
          <cell r="P160">
            <v>0.49722222222222223</v>
          </cell>
          <cell r="Q160">
            <v>0.43541666666666662</v>
          </cell>
          <cell r="R160">
            <v>0.47152777777777777</v>
          </cell>
          <cell r="S160">
            <v>0.43888888888888888</v>
          </cell>
          <cell r="T160">
            <v>0.4597222222222222</v>
          </cell>
          <cell r="U160">
            <v>0.44097222222222227</v>
          </cell>
          <cell r="V160">
            <v>0.4597222222222222</v>
          </cell>
          <cell r="W160">
            <v>0.44305555555555554</v>
          </cell>
          <cell r="X160">
            <v>0.42499999999999999</v>
          </cell>
          <cell r="Y160">
            <v>0.44166666666666665</v>
          </cell>
          <cell r="Z160">
            <v>0.42152777777777778</v>
          </cell>
          <cell r="AA160">
            <v>0.44027777777777777</v>
          </cell>
        </row>
        <row r="161">
          <cell r="A161" t="str">
            <v>C0645004</v>
          </cell>
          <cell r="B161" t="str">
            <v>Average Clearing Type C Trouble Interval (No Stop Clock) (Hr : Min) (NWW)</v>
          </cell>
          <cell r="C161" t="str">
            <v>10:54</v>
          </cell>
          <cell r="D161">
            <v>0.30208333333333331</v>
          </cell>
          <cell r="E161">
            <v>0.30208333333333331</v>
          </cell>
          <cell r="F161">
            <v>0.41041666666666665</v>
          </cell>
          <cell r="G161">
            <v>0.35972222222222222</v>
          </cell>
          <cell r="H161">
            <v>0.34930555555555554</v>
          </cell>
          <cell r="I161">
            <v>0.35555555555555557</v>
          </cell>
          <cell r="J161">
            <v>0.49583333333333335</v>
          </cell>
          <cell r="K161">
            <v>0.3923611111111111</v>
          </cell>
          <cell r="L161">
            <v>0.4284722222222222</v>
          </cell>
          <cell r="M161">
            <v>0.40208333333333335</v>
          </cell>
          <cell r="N161">
            <v>0.32500000000000001</v>
          </cell>
          <cell r="O161">
            <v>0.38819444444444445</v>
          </cell>
          <cell r="P161">
            <v>0.31805555555555554</v>
          </cell>
          <cell r="Q161">
            <v>0.37847222222222227</v>
          </cell>
          <cell r="R161">
            <v>0.41180555555555554</v>
          </cell>
          <cell r="S161">
            <v>0.38263888888888892</v>
          </cell>
          <cell r="T161">
            <v>0.41875000000000001</v>
          </cell>
          <cell r="U161">
            <v>0.38680555555555557</v>
          </cell>
          <cell r="V161">
            <v>0.48194444444444445</v>
          </cell>
          <cell r="W161">
            <v>0.3979166666666667</v>
          </cell>
          <cell r="X161">
            <v>0.46875</v>
          </cell>
          <cell r="Y161">
            <v>0.40486111111111112</v>
          </cell>
          <cell r="Z161">
            <v>0.3611111111111111</v>
          </cell>
          <cell r="AA161">
            <v>0.40208333333333335</v>
          </cell>
        </row>
        <row r="162">
          <cell r="A162" t="str">
            <v>C0646004</v>
          </cell>
          <cell r="B162" t="str">
            <v>Average Clearing Type C Trouble Interval (No Stop Clock) (Hr : Min) (PKK)</v>
          </cell>
          <cell r="C162" t="str">
            <v>15:24</v>
          </cell>
          <cell r="D162">
            <v>0.44513888888888892</v>
          </cell>
          <cell r="E162">
            <v>0.44513888888888892</v>
          </cell>
          <cell r="F162">
            <v>0.42569444444444443</v>
          </cell>
          <cell r="G162">
            <v>0.43611111111111112</v>
          </cell>
          <cell r="H162">
            <v>0.46458333333333335</v>
          </cell>
          <cell r="I162">
            <v>0.44791666666666669</v>
          </cell>
          <cell r="J162">
            <v>0.45624999999999999</v>
          </cell>
          <cell r="K162">
            <v>0.45</v>
          </cell>
          <cell r="L162">
            <v>0.54791666666666672</v>
          </cell>
          <cell r="M162">
            <v>0.47569444444444442</v>
          </cell>
          <cell r="N162">
            <v>0.50138888888888888</v>
          </cell>
          <cell r="O162">
            <v>0.47986111111111113</v>
          </cell>
          <cell r="P162">
            <v>0.43541666666666662</v>
          </cell>
          <cell r="Q162">
            <v>0.47291666666666665</v>
          </cell>
          <cell r="R162">
            <v>0.43958333333333338</v>
          </cell>
          <cell r="S162">
            <v>0.4694444444444445</v>
          </cell>
          <cell r="T162">
            <v>0.48749999999999999</v>
          </cell>
          <cell r="U162">
            <v>0.47152777777777777</v>
          </cell>
          <cell r="V162">
            <v>0.56458333333333333</v>
          </cell>
          <cell r="W162">
            <v>0.48125000000000001</v>
          </cell>
          <cell r="X162">
            <v>0.50208333333333333</v>
          </cell>
          <cell r="Y162">
            <v>0.48333333333333334</v>
          </cell>
          <cell r="Z162">
            <v>0.48819444444444443</v>
          </cell>
          <cell r="AA162">
            <v>0.48402777777777778</v>
          </cell>
        </row>
        <row r="163">
          <cell r="A163" t="str">
            <v>C0647004</v>
          </cell>
          <cell r="B163" t="str">
            <v>Average Clearing Type C Trouble Interval (No Stop Clock) (Hr : Min) (PTT)</v>
          </cell>
          <cell r="C163" t="str">
            <v>13:37</v>
          </cell>
          <cell r="D163">
            <v>0.35694444444444445</v>
          </cell>
          <cell r="E163">
            <v>0.35694444444444445</v>
          </cell>
          <cell r="F163">
            <v>0.33055555555555555</v>
          </cell>
          <cell r="G163">
            <v>0.3444444444444445</v>
          </cell>
          <cell r="H163">
            <v>0.38124999999999998</v>
          </cell>
          <cell r="I163">
            <v>0.3576388888888889</v>
          </cell>
          <cell r="J163">
            <v>0.3611111111111111</v>
          </cell>
          <cell r="K163">
            <v>0.35833333333333334</v>
          </cell>
          <cell r="L163">
            <v>0.39374999999999999</v>
          </cell>
          <cell r="M163">
            <v>0.37013888888888885</v>
          </cell>
          <cell r="N163">
            <v>0.4</v>
          </cell>
          <cell r="O163">
            <v>0.3743055555555555</v>
          </cell>
          <cell r="P163">
            <v>0.38958333333333334</v>
          </cell>
          <cell r="Q163">
            <v>0.37638888888888888</v>
          </cell>
          <cell r="R163">
            <v>0.4548611111111111</v>
          </cell>
          <cell r="S163">
            <v>0.38611111111111113</v>
          </cell>
          <cell r="T163">
            <v>0.43541666666666662</v>
          </cell>
          <cell r="U163">
            <v>0.39166666666666666</v>
          </cell>
          <cell r="V163">
            <v>0.4909722222222222</v>
          </cell>
          <cell r="W163">
            <v>0.40208333333333335</v>
          </cell>
          <cell r="X163">
            <v>0.52569444444444446</v>
          </cell>
          <cell r="Y163">
            <v>0.41388888888888892</v>
          </cell>
          <cell r="Z163">
            <v>0.5625</v>
          </cell>
          <cell r="AA163">
            <v>0.42430555555555555</v>
          </cell>
        </row>
        <row r="164">
          <cell r="A164" t="str">
            <v>C0650003</v>
          </cell>
          <cell r="B164" t="str">
            <v>Average Clearing Type C Trouble Interval (No Stop Clock) (Hr : Min) (Region 5)</v>
          </cell>
          <cell r="C164" t="str">
            <v>11:32</v>
          </cell>
          <cell r="D164">
            <v>0.30208333333333331</v>
          </cell>
          <cell r="E164">
            <v>0.30208333333333331</v>
          </cell>
          <cell r="F164">
            <v>0.3298611111111111</v>
          </cell>
          <cell r="G164">
            <v>0.31597222222222221</v>
          </cell>
          <cell r="H164">
            <v>0.33124999999999999</v>
          </cell>
          <cell r="I164">
            <v>0.3215277777777778</v>
          </cell>
          <cell r="J164">
            <v>0.36944444444444446</v>
          </cell>
          <cell r="K164">
            <v>0.33402777777777781</v>
          </cell>
          <cell r="L164">
            <v>0.39652777777777781</v>
          </cell>
          <cell r="M164">
            <v>0.35138888888888892</v>
          </cell>
          <cell r="N164">
            <v>0.3666666666666667</v>
          </cell>
          <cell r="O164">
            <v>0.35416666666666669</v>
          </cell>
          <cell r="P164">
            <v>0.34861111111111115</v>
          </cell>
          <cell r="Q164">
            <v>0.35347222222222219</v>
          </cell>
          <cell r="R164">
            <v>0.37083333333333335</v>
          </cell>
          <cell r="S164">
            <v>0.35555555555555557</v>
          </cell>
          <cell r="T164">
            <v>0.38680555555555557</v>
          </cell>
          <cell r="U164">
            <v>0.35902777777777778</v>
          </cell>
          <cell r="V164">
            <v>0.42499999999999999</v>
          </cell>
          <cell r="W164">
            <v>0.36736111111111108</v>
          </cell>
          <cell r="X164">
            <v>0.40763888888888888</v>
          </cell>
          <cell r="Y164">
            <v>0.37152777777777773</v>
          </cell>
          <cell r="Z164">
            <v>0.3743055555555555</v>
          </cell>
          <cell r="AA164">
            <v>0.37152777777777773</v>
          </cell>
        </row>
        <row r="165">
          <cell r="A165" t="str">
            <v>C0651004</v>
          </cell>
          <cell r="B165" t="str">
            <v>Average Clearing Type C Trouble Interval (No Stop Clock) (Hr : Min) (BGT)</v>
          </cell>
          <cell r="C165" t="str">
            <v>13:53</v>
          </cell>
          <cell r="D165">
            <v>0.31458333333333333</v>
          </cell>
          <cell r="E165">
            <v>0.31458333333333333</v>
          </cell>
          <cell r="F165">
            <v>0.30208333333333331</v>
          </cell>
          <cell r="G165">
            <v>0.30833333333333335</v>
          </cell>
          <cell r="H165">
            <v>0.34722222222222227</v>
          </cell>
          <cell r="I165">
            <v>0.3215277777777778</v>
          </cell>
          <cell r="J165">
            <v>0.40416666666666662</v>
          </cell>
          <cell r="K165">
            <v>0.3430555555555555</v>
          </cell>
          <cell r="L165">
            <v>0.4291666666666667</v>
          </cell>
          <cell r="M165">
            <v>0.37013888888888885</v>
          </cell>
          <cell r="N165">
            <v>0.41388888888888892</v>
          </cell>
          <cell r="O165">
            <v>0.37777777777777777</v>
          </cell>
          <cell r="P165">
            <v>0.40625</v>
          </cell>
          <cell r="Q165">
            <v>0.38194444444444442</v>
          </cell>
          <cell r="R165">
            <v>0.46111111111111108</v>
          </cell>
          <cell r="S165">
            <v>0.39097222222222222</v>
          </cell>
          <cell r="T165">
            <v>0.49305555555555558</v>
          </cell>
          <cell r="U165">
            <v>0.40277777777777773</v>
          </cell>
          <cell r="V165">
            <v>0.49375000000000002</v>
          </cell>
          <cell r="W165">
            <v>0.41388888888888892</v>
          </cell>
          <cell r="X165">
            <v>0.48958333333333331</v>
          </cell>
          <cell r="Y165">
            <v>0.42083333333333334</v>
          </cell>
          <cell r="Z165">
            <v>0.4368055555555555</v>
          </cell>
          <cell r="AA165">
            <v>0.42222222222222222</v>
          </cell>
        </row>
        <row r="166">
          <cell r="A166" t="str">
            <v>C0652004</v>
          </cell>
          <cell r="B166" t="str">
            <v>Average Clearing Type C Trouble Interval (No Stop Clock) (Hr : Min) (EKC)</v>
          </cell>
          <cell r="C166" t="str">
            <v>13:41</v>
          </cell>
          <cell r="D166">
            <v>0.29375000000000001</v>
          </cell>
          <cell r="E166">
            <v>0.29375000000000001</v>
          </cell>
          <cell r="F166">
            <v>0.31944444444444448</v>
          </cell>
          <cell r="G166">
            <v>0.30694444444444441</v>
          </cell>
          <cell r="H166">
            <v>0.34652777777777777</v>
          </cell>
          <cell r="I166">
            <v>0.3215277777777778</v>
          </cell>
          <cell r="J166">
            <v>0.35972222222222222</v>
          </cell>
          <cell r="K166">
            <v>0.33124999999999999</v>
          </cell>
          <cell r="L166">
            <v>0.46875</v>
          </cell>
          <cell r="M166">
            <v>0.37013888888888885</v>
          </cell>
          <cell r="N166">
            <v>0.39861111111111108</v>
          </cell>
          <cell r="O166">
            <v>0.3743055555555555</v>
          </cell>
          <cell r="P166">
            <v>0.3756944444444445</v>
          </cell>
          <cell r="Q166">
            <v>0.375</v>
          </cell>
          <cell r="R166">
            <v>0.35902777777777778</v>
          </cell>
          <cell r="S166">
            <v>0.37291666666666662</v>
          </cell>
          <cell r="T166">
            <v>0.38055555555555554</v>
          </cell>
          <cell r="U166">
            <v>0.37361111111111112</v>
          </cell>
          <cell r="V166">
            <v>0.48055555555555557</v>
          </cell>
          <cell r="W166">
            <v>0.38680555555555557</v>
          </cell>
          <cell r="X166">
            <v>0.45277777777777778</v>
          </cell>
          <cell r="Y166">
            <v>0.39374999999999999</v>
          </cell>
          <cell r="Z166">
            <v>0.36736111111111108</v>
          </cell>
          <cell r="AA166">
            <v>0.39166666666666666</v>
          </cell>
        </row>
        <row r="167">
          <cell r="A167" t="str">
            <v>C0653004</v>
          </cell>
          <cell r="B167" t="str">
            <v>Average Clearing Type C Trouble Interval (No Stop Clock) (Hr : Min) (LTY)</v>
          </cell>
          <cell r="C167" t="str">
            <v>09:14</v>
          </cell>
          <cell r="D167">
            <v>0.29583333333333334</v>
          </cell>
          <cell r="E167">
            <v>0.29583333333333334</v>
          </cell>
          <cell r="F167">
            <v>0.33263888888888887</v>
          </cell>
          <cell r="G167">
            <v>0.3125</v>
          </cell>
          <cell r="H167">
            <v>0.32013888888888892</v>
          </cell>
          <cell r="I167">
            <v>0.31527777777777777</v>
          </cell>
          <cell r="J167">
            <v>0.3666666666666667</v>
          </cell>
          <cell r="K167">
            <v>0.32847222222222222</v>
          </cell>
          <cell r="L167">
            <v>0.30277777777777776</v>
          </cell>
          <cell r="M167">
            <v>0.32083333333333336</v>
          </cell>
          <cell r="N167">
            <v>0.3743055555555555</v>
          </cell>
          <cell r="O167">
            <v>0.3298611111111111</v>
          </cell>
          <cell r="P167">
            <v>0.3</v>
          </cell>
          <cell r="Q167">
            <v>0.32500000000000001</v>
          </cell>
          <cell r="R167">
            <v>0.31874999999999998</v>
          </cell>
          <cell r="S167">
            <v>0.32430555555555557</v>
          </cell>
          <cell r="T167">
            <v>0.30416666666666664</v>
          </cell>
          <cell r="U167">
            <v>0.32222222222222224</v>
          </cell>
          <cell r="V167">
            <v>0.34652777777777777</v>
          </cell>
          <cell r="W167">
            <v>0.32500000000000001</v>
          </cell>
          <cell r="X167">
            <v>0.33958333333333335</v>
          </cell>
          <cell r="Y167">
            <v>0.3263888888888889</v>
          </cell>
          <cell r="Z167">
            <v>0.32569444444444445</v>
          </cell>
          <cell r="AA167">
            <v>0.3263888888888889</v>
          </cell>
        </row>
        <row r="168">
          <cell r="A168" t="str">
            <v>C0654004</v>
          </cell>
          <cell r="B168" t="str">
            <v>Average Clearing Type C Trouble Interval (No Stop Clock) (Hr : Min) (NGK)</v>
          </cell>
          <cell r="C168" t="str">
            <v>09:16</v>
          </cell>
          <cell r="D168">
            <v>0.25486111111111109</v>
          </cell>
          <cell r="E168">
            <v>0.25486111111111109</v>
          </cell>
          <cell r="F168">
            <v>0.29444444444444445</v>
          </cell>
          <cell r="G168">
            <v>0.27500000000000002</v>
          </cell>
          <cell r="H168">
            <v>0.3</v>
          </cell>
          <cell r="I168">
            <v>0.28472222222222221</v>
          </cell>
          <cell r="J168">
            <v>0.24513888888888888</v>
          </cell>
          <cell r="K168">
            <v>0.27500000000000002</v>
          </cell>
          <cell r="L168">
            <v>0.27013888888888887</v>
          </cell>
          <cell r="M168">
            <v>0.27361111111111108</v>
          </cell>
          <cell r="N168">
            <v>0.26944444444444443</v>
          </cell>
          <cell r="O168">
            <v>0.27291666666666664</v>
          </cell>
          <cell r="P168">
            <v>0.28680555555555554</v>
          </cell>
          <cell r="Q168">
            <v>0.27500000000000002</v>
          </cell>
          <cell r="R168">
            <v>0.21944444444444444</v>
          </cell>
          <cell r="S168">
            <v>0.2673611111111111</v>
          </cell>
          <cell r="T168">
            <v>0.31111111111111112</v>
          </cell>
          <cell r="U168">
            <v>0.2722222222222222</v>
          </cell>
          <cell r="V168">
            <v>0.35</v>
          </cell>
          <cell r="W168">
            <v>0.28263888888888888</v>
          </cell>
          <cell r="X168">
            <v>0.34583333333333338</v>
          </cell>
          <cell r="Y168">
            <v>0.2902777777777778</v>
          </cell>
          <cell r="Z168">
            <v>0.31874999999999998</v>
          </cell>
          <cell r="AA168">
            <v>0.29236111111111113</v>
          </cell>
        </row>
        <row r="169">
          <cell r="A169" t="str">
            <v>C0655004</v>
          </cell>
          <cell r="B169" t="str">
            <v>Average Clearing Type C Trouble Interval (No Stop Clock) (Hr : Min) (PPG)</v>
          </cell>
          <cell r="C169" t="str">
            <v>10:45</v>
          </cell>
          <cell r="D169">
            <v>0.31597222222222221</v>
          </cell>
          <cell r="E169">
            <v>0.31597222222222221</v>
          </cell>
          <cell r="F169">
            <v>0.375</v>
          </cell>
          <cell r="G169">
            <v>0.34236111111111112</v>
          </cell>
          <cell r="H169">
            <v>0.31041666666666667</v>
          </cell>
          <cell r="I169">
            <v>0.33124999999999999</v>
          </cell>
          <cell r="J169">
            <v>0.31458333333333333</v>
          </cell>
          <cell r="K169">
            <v>0.32708333333333334</v>
          </cell>
          <cell r="L169">
            <v>0.40208333333333335</v>
          </cell>
          <cell r="M169">
            <v>0.34722222222222227</v>
          </cell>
          <cell r="N169">
            <v>0.32013888888888892</v>
          </cell>
          <cell r="O169">
            <v>0.3430555555555555</v>
          </cell>
          <cell r="P169">
            <v>0.2986111111111111</v>
          </cell>
          <cell r="Q169">
            <v>0.33750000000000002</v>
          </cell>
          <cell r="R169">
            <v>0.33680555555555558</v>
          </cell>
          <cell r="S169">
            <v>0.33750000000000002</v>
          </cell>
          <cell r="T169">
            <v>0.38819444444444445</v>
          </cell>
          <cell r="U169">
            <v>0.34375</v>
          </cell>
          <cell r="V169">
            <v>0.38263888888888892</v>
          </cell>
          <cell r="W169">
            <v>0.34791666666666665</v>
          </cell>
          <cell r="X169">
            <v>0.34166666666666662</v>
          </cell>
          <cell r="Y169">
            <v>0.34722222222222227</v>
          </cell>
          <cell r="Z169">
            <v>0.3659722222222222</v>
          </cell>
          <cell r="AA169">
            <v>0.34861111111111115</v>
          </cell>
        </row>
        <row r="170">
          <cell r="A170" t="str">
            <v>C0656004</v>
          </cell>
          <cell r="B170" t="str">
            <v>Average Clearing Type C Trouble Interval (No Stop Clock) (Hr : Min) (PSN)</v>
          </cell>
          <cell r="C170" t="str">
            <v>10:56</v>
          </cell>
          <cell r="D170">
            <v>0.26250000000000001</v>
          </cell>
          <cell r="E170">
            <v>0.26250000000000001</v>
          </cell>
          <cell r="F170">
            <v>0.33750000000000002</v>
          </cell>
          <cell r="G170">
            <v>0.29791666666666666</v>
          </cell>
          <cell r="H170">
            <v>0.27847222222222223</v>
          </cell>
          <cell r="I170">
            <v>0.29097222222222224</v>
          </cell>
          <cell r="J170">
            <v>0.34930555555555554</v>
          </cell>
          <cell r="K170">
            <v>0.30625000000000002</v>
          </cell>
          <cell r="L170">
            <v>0.32569444444444445</v>
          </cell>
          <cell r="M170">
            <v>0.31111111111111112</v>
          </cell>
          <cell r="N170">
            <v>0.36944444444444446</v>
          </cell>
          <cell r="O170">
            <v>0.32083333333333336</v>
          </cell>
          <cell r="P170">
            <v>0.29375000000000001</v>
          </cell>
          <cell r="Q170">
            <v>0.31666666666666665</v>
          </cell>
          <cell r="R170">
            <v>0.32569444444444445</v>
          </cell>
          <cell r="S170">
            <v>0.31736111111111115</v>
          </cell>
          <cell r="T170">
            <v>0.29791666666666666</v>
          </cell>
          <cell r="U170">
            <v>0.31527777777777777</v>
          </cell>
          <cell r="V170">
            <v>0.36805555555555558</v>
          </cell>
          <cell r="W170">
            <v>0.32361111111111113</v>
          </cell>
          <cell r="X170">
            <v>0.31805555555555554</v>
          </cell>
          <cell r="Y170">
            <v>0.32291666666666669</v>
          </cell>
          <cell r="Z170">
            <v>0.25763888888888892</v>
          </cell>
          <cell r="AA170">
            <v>0.31527777777777777</v>
          </cell>
        </row>
        <row r="171">
          <cell r="A171" t="str">
            <v>C0657004</v>
          </cell>
          <cell r="B171" t="str">
            <v>Average Clearing Type C Trouble Interval (No Stop Clock) (Hr : Min) (RBN)</v>
          </cell>
          <cell r="C171" t="str">
            <v>11:16</v>
          </cell>
          <cell r="D171">
            <v>0.31319444444444444</v>
          </cell>
          <cell r="E171">
            <v>0.31319444444444444</v>
          </cell>
          <cell r="F171">
            <v>0.33124999999999999</v>
          </cell>
          <cell r="G171">
            <v>0.3215277777777778</v>
          </cell>
          <cell r="H171">
            <v>0.28958333333333336</v>
          </cell>
          <cell r="I171">
            <v>0.30763888888888891</v>
          </cell>
          <cell r="J171">
            <v>0.375</v>
          </cell>
          <cell r="K171">
            <v>0.32500000000000001</v>
          </cell>
          <cell r="L171">
            <v>0.39166666666666666</v>
          </cell>
          <cell r="M171">
            <v>0.34236111111111112</v>
          </cell>
          <cell r="N171">
            <v>0.30138888888888887</v>
          </cell>
          <cell r="O171">
            <v>0.33611111111111108</v>
          </cell>
          <cell r="P171">
            <v>0.35972222222222222</v>
          </cell>
          <cell r="Q171">
            <v>0.33958333333333335</v>
          </cell>
          <cell r="R171">
            <v>0.32222222222222224</v>
          </cell>
          <cell r="S171">
            <v>0.33680555555555558</v>
          </cell>
          <cell r="T171">
            <v>0.30486111111111108</v>
          </cell>
          <cell r="U171">
            <v>0.33333333333333331</v>
          </cell>
          <cell r="V171">
            <v>0.33819444444444446</v>
          </cell>
          <cell r="W171">
            <v>0.33333333333333331</v>
          </cell>
          <cell r="X171">
            <v>0.3430555555555555</v>
          </cell>
          <cell r="Y171">
            <v>0.3347222222222222</v>
          </cell>
          <cell r="Z171">
            <v>0.50555555555555554</v>
          </cell>
          <cell r="AA171">
            <v>0.34652777777777777</v>
          </cell>
        </row>
        <row r="172">
          <cell r="A172" t="str">
            <v>C0658004</v>
          </cell>
          <cell r="B172" t="str">
            <v>Average Clearing Type C Trouble Interval (No Stop Clock) (Hr : Min) (TNB)</v>
          </cell>
          <cell r="C172" t="str">
            <v>13:11</v>
          </cell>
          <cell r="D172">
            <v>0.3520833333333333</v>
          </cell>
          <cell r="E172">
            <v>0.3520833333333333</v>
          </cell>
          <cell r="F172">
            <v>0.37013888888888885</v>
          </cell>
          <cell r="G172">
            <v>0.36180555555555555</v>
          </cell>
          <cell r="H172">
            <v>0.39097222222222222</v>
          </cell>
          <cell r="I172">
            <v>0.37361111111111112</v>
          </cell>
          <cell r="J172">
            <v>0.45624999999999999</v>
          </cell>
          <cell r="K172">
            <v>0.39652777777777781</v>
          </cell>
          <cell r="L172">
            <v>0.40277777777777773</v>
          </cell>
          <cell r="M172">
            <v>0.3979166666666667</v>
          </cell>
          <cell r="N172">
            <v>0.3611111111111111</v>
          </cell>
          <cell r="O172">
            <v>0.39305555555555555</v>
          </cell>
          <cell r="P172">
            <v>0.36041666666666666</v>
          </cell>
          <cell r="Q172">
            <v>0.38819444444444445</v>
          </cell>
          <cell r="R172">
            <v>0.46875</v>
          </cell>
          <cell r="S172">
            <v>0.39861111111111108</v>
          </cell>
          <cell r="T172">
            <v>0.41805555555555557</v>
          </cell>
          <cell r="U172">
            <v>0.40069444444444446</v>
          </cell>
          <cell r="V172">
            <v>0.45694444444444443</v>
          </cell>
          <cell r="W172">
            <v>0.4069444444444445</v>
          </cell>
          <cell r="X172">
            <v>0.4770833333333333</v>
          </cell>
          <cell r="Y172">
            <v>0.41319444444444442</v>
          </cell>
          <cell r="Z172">
            <v>0.4694444444444445</v>
          </cell>
          <cell r="AA172">
            <v>0.41666666666666669</v>
          </cell>
        </row>
        <row r="173">
          <cell r="A173" t="str">
            <v>C0700001</v>
          </cell>
          <cell r="B173" t="str">
            <v>POT Type C Trouble Cleared TOP Customer (4 Hrs.)</v>
          </cell>
          <cell r="C173" t="str">
            <v>94.00%</v>
          </cell>
          <cell r="D173">
            <v>0.9909</v>
          </cell>
          <cell r="E173">
            <v>0.9909</v>
          </cell>
          <cell r="F173">
            <v>0.99129999999999996</v>
          </cell>
          <cell r="G173">
            <v>0.99109999999999998</v>
          </cell>
          <cell r="H173">
            <v>0.99139999999999995</v>
          </cell>
          <cell r="I173">
            <v>0.99119999999999997</v>
          </cell>
          <cell r="J173">
            <v>0.99</v>
          </cell>
          <cell r="K173">
            <v>0.9909</v>
          </cell>
          <cell r="L173">
            <v>0.99150000000000005</v>
          </cell>
          <cell r="M173">
            <v>0.99109999999999998</v>
          </cell>
          <cell r="N173">
            <v>0.97899999999999998</v>
          </cell>
          <cell r="O173">
            <v>0.98899999999999999</v>
          </cell>
          <cell r="P173">
            <v>0.99680000000000002</v>
          </cell>
          <cell r="Q173">
            <v>0.99029999999999996</v>
          </cell>
          <cell r="R173">
            <v>0.99609999999999999</v>
          </cell>
          <cell r="S173">
            <v>0.99109999999999998</v>
          </cell>
          <cell r="T173">
            <v>0.99457504520795648</v>
          </cell>
          <cell r="U173">
            <v>0.9914802981895634</v>
          </cell>
          <cell r="V173">
            <v>0.98171846435100552</v>
          </cell>
          <cell r="W173">
            <v>0.99046165585654333</v>
          </cell>
          <cell r="X173">
            <v>0.99177631578947367</v>
          </cell>
          <cell r="Y173">
            <v>0.99059829059829074</v>
          </cell>
          <cell r="Z173">
            <v>0.98245614035087714</v>
          </cell>
          <cell r="AA173">
            <v>0.99007841254600737</v>
          </cell>
        </row>
        <row r="174">
          <cell r="A174" t="str">
            <v>C0710003</v>
          </cell>
          <cell r="B174" t="str">
            <v>POT Type C Trouble Cleared TOP Customer (4 Hrs.) (Region 1)</v>
          </cell>
          <cell r="C174" t="str">
            <v>94.00%</v>
          </cell>
          <cell r="D174">
            <v>0.98719999999999997</v>
          </cell>
          <cell r="E174">
            <v>0.98719999999999997</v>
          </cell>
          <cell r="F174">
            <v>1</v>
          </cell>
          <cell r="G174">
            <v>0.99319999999999997</v>
          </cell>
          <cell r="H174">
            <v>1</v>
          </cell>
          <cell r="I174">
            <v>0.99570000000000003</v>
          </cell>
          <cell r="J174">
            <v>0.98499999999999999</v>
          </cell>
          <cell r="K174">
            <v>0.99329999999999996</v>
          </cell>
          <cell r="L174">
            <v>1</v>
          </cell>
          <cell r="M174">
            <v>0.99509999999999998</v>
          </cell>
          <cell r="N174">
            <v>0.96350000000000002</v>
          </cell>
          <cell r="O174">
            <v>0.98909999999999998</v>
          </cell>
          <cell r="P174">
            <v>1</v>
          </cell>
          <cell r="Q174">
            <v>0.99119999999999997</v>
          </cell>
          <cell r="R174">
            <v>0.995</v>
          </cell>
          <cell r="S174">
            <v>0.99170000000000003</v>
          </cell>
          <cell r="T174">
            <v>0.99487179487179489</v>
          </cell>
          <cell r="U174">
            <v>0.99211643420254703</v>
          </cell>
          <cell r="V174">
            <v>0.99494949494949492</v>
          </cell>
          <cell r="W174">
            <v>0.99242014076881413</v>
          </cell>
          <cell r="X174">
            <v>0.99565217391304339</v>
          </cell>
          <cell r="Y174">
            <v>0.99277804525758317</v>
          </cell>
          <cell r="Z174">
            <v>1</v>
          </cell>
          <cell r="AA174">
            <v>0.9932432432432432</v>
          </cell>
        </row>
        <row r="175">
          <cell r="A175" t="str">
            <v>C0711004</v>
          </cell>
          <cell r="B175" t="str">
            <v>POT Type C Trouble Cleared Top Customer (4 Hrs.) (ASD)</v>
          </cell>
          <cell r="C175" t="str">
            <v>94.00%</v>
          </cell>
          <cell r="D175">
            <v>1</v>
          </cell>
          <cell r="E175">
            <v>1</v>
          </cell>
          <cell r="F175">
            <v>1</v>
          </cell>
          <cell r="G175">
            <v>1</v>
          </cell>
          <cell r="H175">
            <v>1</v>
          </cell>
          <cell r="I175">
            <v>1</v>
          </cell>
          <cell r="J175">
            <v>1</v>
          </cell>
          <cell r="K175">
            <v>1</v>
          </cell>
          <cell r="L175">
            <v>1</v>
          </cell>
          <cell r="M175">
            <v>1</v>
          </cell>
          <cell r="N175">
            <v>1</v>
          </cell>
          <cell r="O175">
            <v>1</v>
          </cell>
          <cell r="P175">
            <v>1</v>
          </cell>
          <cell r="Q175">
            <v>1</v>
          </cell>
          <cell r="R175">
            <v>1</v>
          </cell>
          <cell r="S175">
            <v>1</v>
          </cell>
          <cell r="T175">
            <v>1</v>
          </cell>
          <cell r="U175">
            <v>1</v>
          </cell>
          <cell r="V175">
            <v>1</v>
          </cell>
          <cell r="W175">
            <v>1</v>
          </cell>
          <cell r="X175">
            <v>0.94444444444444442</v>
          </cell>
          <cell r="Y175">
            <v>0.99549549549549554</v>
          </cell>
          <cell r="Z175">
            <v>1</v>
          </cell>
          <cell r="AA175">
            <v>0.99578059071729963</v>
          </cell>
        </row>
        <row r="176">
          <cell r="A176" t="str">
            <v>C0712004</v>
          </cell>
          <cell r="B176" t="str">
            <v>POT Type C Trouble Cleared Top Customer (4 Hrs.) (KKM)</v>
          </cell>
          <cell r="C176" t="str">
            <v>94.00%</v>
          </cell>
          <cell r="D176">
            <v>1</v>
          </cell>
          <cell r="E176">
            <v>1</v>
          </cell>
          <cell r="F176">
            <v>1</v>
          </cell>
          <cell r="G176">
            <v>1</v>
          </cell>
          <cell r="H176">
            <v>1</v>
          </cell>
          <cell r="I176">
            <v>1</v>
          </cell>
          <cell r="J176">
            <v>1</v>
          </cell>
          <cell r="K176">
            <v>1</v>
          </cell>
          <cell r="L176">
            <v>1</v>
          </cell>
          <cell r="M176">
            <v>1</v>
          </cell>
          <cell r="N176">
            <v>1</v>
          </cell>
          <cell r="O176">
            <v>1</v>
          </cell>
          <cell r="P176">
            <v>1</v>
          </cell>
          <cell r="Q176">
            <v>1</v>
          </cell>
          <cell r="R176">
            <v>1</v>
          </cell>
          <cell r="S176">
            <v>1</v>
          </cell>
          <cell r="T176">
            <v>1</v>
          </cell>
          <cell r="U176">
            <v>1</v>
          </cell>
          <cell r="V176">
            <v>1</v>
          </cell>
          <cell r="W176">
            <v>1</v>
          </cell>
          <cell r="X176">
            <v>1</v>
          </cell>
          <cell r="Y176">
            <v>1</v>
          </cell>
          <cell r="Z176">
            <v>1</v>
          </cell>
          <cell r="AA176">
            <v>1</v>
          </cell>
        </row>
        <row r="177">
          <cell r="A177" t="str">
            <v>C0713004</v>
          </cell>
          <cell r="B177" t="str">
            <v>POT Type C Trouble Cleared Top Customer (4 Hrs.) (PNC)</v>
          </cell>
          <cell r="C177" t="str">
            <v>94.00%</v>
          </cell>
          <cell r="D177">
            <v>1</v>
          </cell>
          <cell r="E177">
            <v>1</v>
          </cell>
          <cell r="F177">
            <v>1</v>
          </cell>
          <cell r="G177">
            <v>1</v>
          </cell>
          <cell r="H177">
            <v>1</v>
          </cell>
          <cell r="I177">
            <v>1</v>
          </cell>
          <cell r="J177">
            <v>0.97060000000000002</v>
          </cell>
          <cell r="K177">
            <v>0.99429999999999996</v>
          </cell>
          <cell r="L177">
            <v>1</v>
          </cell>
          <cell r="M177">
            <v>0.99529999999999996</v>
          </cell>
          <cell r="N177">
            <v>1</v>
          </cell>
          <cell r="O177">
            <v>0.99590000000000001</v>
          </cell>
          <cell r="P177">
            <v>1</v>
          </cell>
          <cell r="Q177">
            <v>0.997</v>
          </cell>
          <cell r="R177">
            <v>1</v>
          </cell>
          <cell r="S177">
            <v>0.99750000000000005</v>
          </cell>
          <cell r="T177">
            <v>1</v>
          </cell>
          <cell r="U177">
            <v>0.99774266365688491</v>
          </cell>
          <cell r="V177">
            <v>1</v>
          </cell>
          <cell r="W177">
            <v>0.99803149606299213</v>
          </cell>
          <cell r="X177">
            <v>1</v>
          </cell>
          <cell r="Y177">
            <v>0.99822695035460995</v>
          </cell>
          <cell r="Z177">
            <v>1</v>
          </cell>
          <cell r="AA177">
            <v>0.99837398373983743</v>
          </cell>
        </row>
        <row r="178">
          <cell r="A178" t="str">
            <v>C0714004</v>
          </cell>
          <cell r="B178" t="str">
            <v>POT Type C Trouble Cleared Top Customer (4 Hrs.) (PYT)</v>
          </cell>
          <cell r="C178" t="str">
            <v>94.00%</v>
          </cell>
          <cell r="D178">
            <v>1</v>
          </cell>
          <cell r="E178">
            <v>1</v>
          </cell>
          <cell r="F178">
            <v>1</v>
          </cell>
          <cell r="G178">
            <v>1</v>
          </cell>
          <cell r="H178">
            <v>1</v>
          </cell>
          <cell r="I178">
            <v>1</v>
          </cell>
          <cell r="J178">
            <v>1</v>
          </cell>
          <cell r="K178">
            <v>1</v>
          </cell>
          <cell r="L178">
            <v>1</v>
          </cell>
          <cell r="M178">
            <v>1</v>
          </cell>
          <cell r="N178">
            <v>1</v>
          </cell>
          <cell r="O178">
            <v>1</v>
          </cell>
          <cell r="P178">
            <v>1</v>
          </cell>
          <cell r="Q178">
            <v>1</v>
          </cell>
          <cell r="R178">
            <v>1</v>
          </cell>
          <cell r="S178">
            <v>1</v>
          </cell>
          <cell r="T178">
            <v>1</v>
          </cell>
          <cell r="U178">
            <v>1</v>
          </cell>
          <cell r="V178">
            <v>1</v>
          </cell>
          <cell r="W178">
            <v>1</v>
          </cell>
          <cell r="X178">
            <v>1</v>
          </cell>
          <cell r="Y178">
            <v>1</v>
          </cell>
          <cell r="Z178">
            <v>1</v>
          </cell>
          <cell r="AA178">
            <v>1</v>
          </cell>
        </row>
        <row r="179">
          <cell r="A179" t="str">
            <v>C0715004</v>
          </cell>
          <cell r="B179" t="str">
            <v>POT Type C Trouble Cleared Top Customer (4 Hrs.) (SKW)</v>
          </cell>
          <cell r="C179" t="str">
            <v>94.00%</v>
          </cell>
          <cell r="D179">
            <v>1</v>
          </cell>
          <cell r="E179">
            <v>1</v>
          </cell>
          <cell r="F179">
            <v>1</v>
          </cell>
          <cell r="G179">
            <v>1</v>
          </cell>
          <cell r="H179">
            <v>1</v>
          </cell>
          <cell r="I179">
            <v>1</v>
          </cell>
          <cell r="J179">
            <v>1</v>
          </cell>
          <cell r="K179">
            <v>1</v>
          </cell>
          <cell r="L179">
            <v>1</v>
          </cell>
          <cell r="M179">
            <v>1</v>
          </cell>
          <cell r="N179">
            <v>1</v>
          </cell>
          <cell r="O179">
            <v>1</v>
          </cell>
          <cell r="P179">
            <v>1</v>
          </cell>
          <cell r="Q179">
            <v>1</v>
          </cell>
          <cell r="R179">
            <v>0.94120000000000004</v>
          </cell>
          <cell r="S179">
            <v>0.99299999999999999</v>
          </cell>
          <cell r="T179">
            <v>1</v>
          </cell>
          <cell r="U179">
            <v>0.9939393939393939</v>
          </cell>
          <cell r="V179">
            <v>0.94117647058823517</v>
          </cell>
          <cell r="W179">
            <v>0.98901098901098905</v>
          </cell>
          <cell r="X179">
            <v>1</v>
          </cell>
          <cell r="Y179">
            <v>0.98963730569948183</v>
          </cell>
          <cell r="Z179">
            <v>1</v>
          </cell>
          <cell r="AA179">
            <v>0.99019607843137269</v>
          </cell>
        </row>
        <row r="180">
          <cell r="A180" t="str">
            <v>C0716004</v>
          </cell>
          <cell r="B180" t="str">
            <v>POT Type C Trouble Cleared Top Customer (4 Hrs.) (SRW)</v>
          </cell>
          <cell r="C180" t="str">
            <v>94.00%</v>
          </cell>
          <cell r="D180">
            <v>1</v>
          </cell>
          <cell r="E180">
            <v>1</v>
          </cell>
          <cell r="F180">
            <v>1</v>
          </cell>
          <cell r="G180">
            <v>1</v>
          </cell>
          <cell r="H180">
            <v>1</v>
          </cell>
          <cell r="I180">
            <v>1</v>
          </cell>
          <cell r="J180">
            <v>0.97060000000000002</v>
          </cell>
          <cell r="K180">
            <v>0.99109999999999998</v>
          </cell>
          <cell r="L180">
            <v>1</v>
          </cell>
          <cell r="M180">
            <v>0.99329999999999996</v>
          </cell>
          <cell r="N180">
            <v>1</v>
          </cell>
          <cell r="O180">
            <v>0.99480000000000002</v>
          </cell>
          <cell r="P180">
            <v>1</v>
          </cell>
          <cell r="Q180">
            <v>0.99580000000000002</v>
          </cell>
          <cell r="R180">
            <v>1</v>
          </cell>
          <cell r="S180">
            <v>0.99629999999999996</v>
          </cell>
          <cell r="T180">
            <v>0.97560975609756095</v>
          </cell>
          <cell r="U180">
            <v>0.99363057324840764</v>
          </cell>
          <cell r="V180">
            <v>1</v>
          </cell>
          <cell r="W180">
            <v>0.9943661971830986</v>
          </cell>
          <cell r="X180">
            <v>1</v>
          </cell>
          <cell r="Y180">
            <v>0.99484536082474218</v>
          </cell>
          <cell r="Z180">
            <v>1</v>
          </cell>
          <cell r="AA180">
            <v>0.99520383693045578</v>
          </cell>
        </row>
        <row r="181">
          <cell r="A181" t="str">
            <v>C0717004</v>
          </cell>
          <cell r="B181" t="str">
            <v>POT Type C Trouble Cleared Top Customer (4 Hrs.) (STD)</v>
          </cell>
          <cell r="C181" t="str">
            <v>94.00%</v>
          </cell>
          <cell r="D181">
            <v>0.89470000000000005</v>
          </cell>
          <cell r="E181">
            <v>0.89470000000000005</v>
          </cell>
          <cell r="F181">
            <v>1</v>
          </cell>
          <cell r="G181">
            <v>0.93330000000000002</v>
          </cell>
          <cell r="H181">
            <v>1</v>
          </cell>
          <cell r="I181">
            <v>0.9556</v>
          </cell>
          <cell r="J181">
            <v>1</v>
          </cell>
          <cell r="K181">
            <v>0.95920000000000005</v>
          </cell>
          <cell r="L181">
            <v>1</v>
          </cell>
          <cell r="M181">
            <v>0.9677</v>
          </cell>
          <cell r="N181">
            <v>0.66669999999999996</v>
          </cell>
          <cell r="O181">
            <v>0.89159999999999995</v>
          </cell>
          <cell r="P181">
            <v>1</v>
          </cell>
          <cell r="Q181">
            <v>0.9032</v>
          </cell>
          <cell r="R181">
            <v>1</v>
          </cell>
          <cell r="S181">
            <v>0.91259999999999997</v>
          </cell>
          <cell r="T181">
            <v>1</v>
          </cell>
          <cell r="U181">
            <v>0.92173913043478262</v>
          </cell>
          <cell r="V181">
            <v>1</v>
          </cell>
          <cell r="W181">
            <v>0.93076923076923079</v>
          </cell>
          <cell r="X181">
            <v>1</v>
          </cell>
          <cell r="Y181">
            <v>0.9419354838709677</v>
          </cell>
          <cell r="Z181">
            <v>1</v>
          </cell>
          <cell r="AA181">
            <v>0.94512195121951204</v>
          </cell>
        </row>
        <row r="182">
          <cell r="A182" t="str">
            <v>C0720003</v>
          </cell>
          <cell r="B182" t="str">
            <v>POT Type C Trouble Cleared TOP Customer (4 Hrs.) (Region 2)</v>
          </cell>
          <cell r="C182" t="str">
            <v>94.00%</v>
          </cell>
          <cell r="D182">
            <v>0.98909999999999998</v>
          </cell>
          <cell r="E182">
            <v>0.98909999999999998</v>
          </cell>
          <cell r="F182">
            <v>1</v>
          </cell>
          <cell r="G182">
            <v>0.99439999999999995</v>
          </cell>
          <cell r="H182">
            <v>1</v>
          </cell>
          <cell r="I182">
            <v>0.99639999999999995</v>
          </cell>
          <cell r="J182">
            <v>1</v>
          </cell>
          <cell r="K182">
            <v>0.99729999999999996</v>
          </cell>
          <cell r="L182">
            <v>0.99429999999999996</v>
          </cell>
          <cell r="M182">
            <v>0.99639999999999995</v>
          </cell>
          <cell r="N182">
            <v>0.9839</v>
          </cell>
          <cell r="O182">
            <v>0.99409999999999998</v>
          </cell>
          <cell r="P182">
            <v>1</v>
          </cell>
          <cell r="Q182">
            <v>0.995</v>
          </cell>
          <cell r="R182">
            <v>0.99070000000000003</v>
          </cell>
          <cell r="S182">
            <v>0.99450000000000005</v>
          </cell>
          <cell r="T182">
            <v>0.98347107438016534</v>
          </cell>
          <cell r="U182">
            <v>0.99317738791423016</v>
          </cell>
          <cell r="V182">
            <v>0.93693693693693691</v>
          </cell>
          <cell r="W182">
            <v>0.98768689533861054</v>
          </cell>
          <cell r="X182">
            <v>0.98198198198198194</v>
          </cell>
          <cell r="Y182">
            <v>0.98717948717948734</v>
          </cell>
          <cell r="Z182">
            <v>0.94366197183098588</v>
          </cell>
          <cell r="AA182">
            <v>0.98483699772554967</v>
          </cell>
        </row>
        <row r="183">
          <cell r="A183" t="str">
            <v>C0721004</v>
          </cell>
          <cell r="B183" t="str">
            <v>POT Type C Trouble Cleared Top Customer (4 Hrs.) (BNA)</v>
          </cell>
          <cell r="C183" t="str">
            <v>94.00%</v>
          </cell>
          <cell r="D183">
            <v>1</v>
          </cell>
          <cell r="E183">
            <v>1</v>
          </cell>
          <cell r="F183">
            <v>1</v>
          </cell>
          <cell r="G183">
            <v>1</v>
          </cell>
          <cell r="H183">
            <v>1</v>
          </cell>
          <cell r="I183">
            <v>1</v>
          </cell>
          <cell r="J183">
            <v>1</v>
          </cell>
          <cell r="K183">
            <v>1</v>
          </cell>
          <cell r="L183">
            <v>1</v>
          </cell>
          <cell r="M183">
            <v>1</v>
          </cell>
          <cell r="N183">
            <v>0.9</v>
          </cell>
          <cell r="O183">
            <v>0.98629999999999995</v>
          </cell>
          <cell r="P183">
            <v>1</v>
          </cell>
          <cell r="Q183">
            <v>0.98809999999999998</v>
          </cell>
          <cell r="R183">
            <v>0.95650000000000002</v>
          </cell>
          <cell r="S183">
            <v>0.98429999999999995</v>
          </cell>
          <cell r="T183">
            <v>0.95</v>
          </cell>
          <cell r="U183">
            <v>0.98104265402843605</v>
          </cell>
          <cell r="V183">
            <v>0.8125</v>
          </cell>
          <cell r="W183">
            <v>0.95884773662551437</v>
          </cell>
          <cell r="X183">
            <v>1</v>
          </cell>
          <cell r="Y183">
            <v>0.96108949416342415</v>
          </cell>
          <cell r="Z183">
            <v>1</v>
          </cell>
          <cell r="AA183">
            <v>0.96309963099630991</v>
          </cell>
        </row>
        <row r="184">
          <cell r="A184" t="str">
            <v>C0722004</v>
          </cell>
          <cell r="B184" t="str">
            <v>POT Type C Trouble Cleared Top Customer (4 Hrs.) (BPL)</v>
          </cell>
          <cell r="C184" t="str">
            <v>94.00%</v>
          </cell>
          <cell r="D184">
            <v>1</v>
          </cell>
          <cell r="E184">
            <v>1</v>
          </cell>
          <cell r="F184">
            <v>1</v>
          </cell>
          <cell r="G184">
            <v>1</v>
          </cell>
          <cell r="H184">
            <v>1</v>
          </cell>
          <cell r="I184">
            <v>1</v>
          </cell>
          <cell r="J184">
            <v>1</v>
          </cell>
          <cell r="K184">
            <v>1</v>
          </cell>
          <cell r="L184">
            <v>0.97960000000000003</v>
          </cell>
          <cell r="M184">
            <v>0.99299999999999999</v>
          </cell>
          <cell r="N184">
            <v>1</v>
          </cell>
          <cell r="O184">
            <v>0.99399999999999999</v>
          </cell>
          <cell r="P184">
            <v>1</v>
          </cell>
          <cell r="Q184">
            <v>0.99470000000000003</v>
          </cell>
          <cell r="R184">
            <v>1</v>
          </cell>
          <cell r="S184">
            <v>0.99519999999999997</v>
          </cell>
          <cell r="T184">
            <v>1</v>
          </cell>
          <cell r="U184">
            <v>0.99572649572649563</v>
          </cell>
          <cell r="V184">
            <v>1</v>
          </cell>
          <cell r="W184">
            <v>0.99601593625498008</v>
          </cell>
          <cell r="X184">
            <v>1</v>
          </cell>
          <cell r="Y184">
            <v>0.99635036496350371</v>
          </cell>
          <cell r="Z184">
            <v>1</v>
          </cell>
          <cell r="AA184">
            <v>0.99645390070921991</v>
          </cell>
        </row>
        <row r="185">
          <cell r="A185" t="str">
            <v>C0723004</v>
          </cell>
          <cell r="B185" t="str">
            <v>POT Type C Trouble Cleared Top Customer (4 Hrs.) (HAM)</v>
          </cell>
          <cell r="C185" t="str">
            <v>94.00%</v>
          </cell>
          <cell r="D185">
            <v>1</v>
          </cell>
          <cell r="E185">
            <v>1</v>
          </cell>
          <cell r="F185">
            <v>1</v>
          </cell>
          <cell r="G185">
            <v>1</v>
          </cell>
          <cell r="H185">
            <v>1</v>
          </cell>
          <cell r="I185">
            <v>1</v>
          </cell>
          <cell r="J185">
            <v>1</v>
          </cell>
          <cell r="K185">
            <v>1</v>
          </cell>
          <cell r="L185">
            <v>1</v>
          </cell>
          <cell r="M185">
            <v>1</v>
          </cell>
          <cell r="N185">
            <v>1</v>
          </cell>
          <cell r="O185">
            <v>1</v>
          </cell>
          <cell r="P185">
            <v>1</v>
          </cell>
          <cell r="Q185">
            <v>1</v>
          </cell>
          <cell r="R185">
            <v>1</v>
          </cell>
          <cell r="S185">
            <v>1</v>
          </cell>
          <cell r="T185">
            <v>0.96551724137931028</v>
          </cell>
          <cell r="U185">
            <v>0.99641577060931896</v>
          </cell>
          <cell r="V185">
            <v>1</v>
          </cell>
          <cell r="W185">
            <v>0.99668874172185429</v>
          </cell>
          <cell r="X185">
            <v>1</v>
          </cell>
          <cell r="Y185">
            <v>0.99702380952380953</v>
          </cell>
          <cell r="Z185">
            <v>0.95454545454545459</v>
          </cell>
          <cell r="AA185">
            <v>0.99441340782122889</v>
          </cell>
        </row>
        <row r="186">
          <cell r="A186" t="str">
            <v>C0724004</v>
          </cell>
          <cell r="B186" t="str">
            <v>POT Type C Trouble Cleared Top Customer (4 Hrs.) (ONT)</v>
          </cell>
          <cell r="C186" t="str">
            <v>94.00%</v>
          </cell>
          <cell r="D186">
            <v>1</v>
          </cell>
          <cell r="E186">
            <v>1</v>
          </cell>
          <cell r="F186">
            <v>1</v>
          </cell>
          <cell r="G186">
            <v>1</v>
          </cell>
          <cell r="H186">
            <v>1</v>
          </cell>
          <cell r="I186">
            <v>1</v>
          </cell>
          <cell r="J186">
            <v>1</v>
          </cell>
          <cell r="K186">
            <v>1</v>
          </cell>
          <cell r="L186">
            <v>1</v>
          </cell>
          <cell r="M186">
            <v>1</v>
          </cell>
          <cell r="N186">
            <v>1</v>
          </cell>
          <cell r="O186">
            <v>1</v>
          </cell>
          <cell r="P186">
            <v>1</v>
          </cell>
          <cell r="Q186">
            <v>1</v>
          </cell>
          <cell r="R186">
            <v>1</v>
          </cell>
          <cell r="S186">
            <v>1</v>
          </cell>
          <cell r="T186">
            <v>1</v>
          </cell>
          <cell r="U186">
            <v>1</v>
          </cell>
          <cell r="V186">
            <v>0.95652173913043481</v>
          </cell>
          <cell r="W186">
            <v>0.99337748344370846</v>
          </cell>
          <cell r="X186">
            <v>1</v>
          </cell>
          <cell r="Y186">
            <v>0.99401197604790414</v>
          </cell>
          <cell r="Z186">
            <v>0.8125</v>
          </cell>
          <cell r="AA186">
            <v>0.97814207650273222</v>
          </cell>
        </row>
        <row r="187">
          <cell r="A187" t="str">
            <v>C0725004</v>
          </cell>
          <cell r="B187" t="str">
            <v>POT Type C Trouble Cleared Top Customer (4 Hrs.) (PSP)</v>
          </cell>
          <cell r="C187" t="str">
            <v>94.00%</v>
          </cell>
          <cell r="D187">
            <v>0.93330000000000002</v>
          </cell>
          <cell r="E187">
            <v>0.93330000000000002</v>
          </cell>
          <cell r="F187">
            <v>1</v>
          </cell>
          <cell r="G187">
            <v>0.9667</v>
          </cell>
          <cell r="H187">
            <v>1</v>
          </cell>
          <cell r="I187">
            <v>0.97829999999999995</v>
          </cell>
          <cell r="J187">
            <v>1</v>
          </cell>
          <cell r="K187">
            <v>0.98309999999999997</v>
          </cell>
          <cell r="L187">
            <v>1</v>
          </cell>
          <cell r="M187">
            <v>0.9859</v>
          </cell>
          <cell r="N187">
            <v>1</v>
          </cell>
          <cell r="O187">
            <v>0.98919999999999997</v>
          </cell>
          <cell r="P187">
            <v>1</v>
          </cell>
          <cell r="Q187">
            <v>0.99060000000000004</v>
          </cell>
          <cell r="R187">
            <v>1</v>
          </cell>
          <cell r="S187">
            <v>0.99119999999999997</v>
          </cell>
          <cell r="T187">
            <v>1</v>
          </cell>
          <cell r="U187">
            <v>0.99199999999999999</v>
          </cell>
          <cell r="V187">
            <v>1</v>
          </cell>
          <cell r="W187">
            <v>0.99264705882352944</v>
          </cell>
          <cell r="X187">
            <v>0.9</v>
          </cell>
          <cell r="Y187">
            <v>0.98076923076923062</v>
          </cell>
          <cell r="Z187">
            <v>1</v>
          </cell>
          <cell r="AA187">
            <v>0.98148148148148151</v>
          </cell>
        </row>
        <row r="188">
          <cell r="A188" t="str">
            <v>C0726004</v>
          </cell>
          <cell r="B188" t="str">
            <v>POT Type C Trouble Cleared Top Customer (4 Hrs.) (SPK)</v>
          </cell>
          <cell r="C188" t="str">
            <v>94.00%</v>
          </cell>
          <cell r="D188">
            <v>1</v>
          </cell>
          <cell r="E188">
            <v>1</v>
          </cell>
          <cell r="F188">
            <v>1</v>
          </cell>
          <cell r="G188">
            <v>1</v>
          </cell>
          <cell r="H188">
            <v>1</v>
          </cell>
          <cell r="I188">
            <v>1</v>
          </cell>
          <cell r="J188">
            <v>1</v>
          </cell>
          <cell r="K188">
            <v>1</v>
          </cell>
          <cell r="L188">
            <v>1</v>
          </cell>
          <cell r="M188">
            <v>1</v>
          </cell>
          <cell r="N188">
            <v>1</v>
          </cell>
          <cell r="O188">
            <v>1</v>
          </cell>
          <cell r="P188">
            <v>1</v>
          </cell>
          <cell r="Q188">
            <v>1</v>
          </cell>
          <cell r="R188">
            <v>1</v>
          </cell>
          <cell r="S188">
            <v>1</v>
          </cell>
          <cell r="T188">
            <v>1</v>
          </cell>
          <cell r="U188">
            <v>1</v>
          </cell>
          <cell r="V188">
            <v>1</v>
          </cell>
          <cell r="W188">
            <v>1</v>
          </cell>
          <cell r="X188">
            <v>1</v>
          </cell>
          <cell r="Y188">
            <v>1</v>
          </cell>
          <cell r="Z188">
            <v>1</v>
          </cell>
          <cell r="AA188">
            <v>1</v>
          </cell>
        </row>
        <row r="189">
          <cell r="A189" t="str">
            <v>C0730003</v>
          </cell>
          <cell r="B189" t="str">
            <v>POT Type C Trouble Cleared TOP Customer (4 Hrs.) (Region 3)</v>
          </cell>
          <cell r="C189" t="str">
            <v>94.00%</v>
          </cell>
          <cell r="D189">
            <v>1</v>
          </cell>
          <cell r="E189">
            <v>1</v>
          </cell>
          <cell r="F189">
            <v>0.94199999999999995</v>
          </cell>
          <cell r="G189">
            <v>0.97160000000000002</v>
          </cell>
          <cell r="H189">
            <v>0.97009999999999996</v>
          </cell>
          <cell r="I189">
            <v>0.97119999999999995</v>
          </cell>
          <cell r="J189">
            <v>0.96430000000000005</v>
          </cell>
          <cell r="K189">
            <v>0.96970000000000001</v>
          </cell>
          <cell r="L189">
            <v>0.9899</v>
          </cell>
          <cell r="M189">
            <v>0.97519999999999996</v>
          </cell>
          <cell r="N189">
            <v>1</v>
          </cell>
          <cell r="O189">
            <v>0.97950000000000004</v>
          </cell>
          <cell r="P189">
            <v>1</v>
          </cell>
          <cell r="Q189">
            <v>0.98309999999999997</v>
          </cell>
          <cell r="R189">
            <v>1</v>
          </cell>
          <cell r="S189">
            <v>0.98470000000000002</v>
          </cell>
          <cell r="T189">
            <v>1</v>
          </cell>
          <cell r="U189">
            <v>0.98632218844984787</v>
          </cell>
          <cell r="V189">
            <v>0.98701298701298701</v>
          </cell>
          <cell r="W189">
            <v>0.98639455782312924</v>
          </cell>
          <cell r="X189">
            <v>1</v>
          </cell>
          <cell r="Y189">
            <v>0.98777506112469438</v>
          </cell>
          <cell r="Z189">
            <v>0.9555555555555556</v>
          </cell>
          <cell r="AA189">
            <v>0.98609501738122829</v>
          </cell>
        </row>
        <row r="190">
          <cell r="A190" t="str">
            <v>C0731004</v>
          </cell>
          <cell r="B190" t="str">
            <v>POT Type C Trouble Cleared Top Customer (4 Hrs.) (BGC)</v>
          </cell>
          <cell r="C190" t="str">
            <v>94.00%</v>
          </cell>
          <cell r="D190">
            <v>1</v>
          </cell>
          <cell r="E190">
            <v>1</v>
          </cell>
          <cell r="F190">
            <v>1</v>
          </cell>
          <cell r="G190">
            <v>1</v>
          </cell>
          <cell r="H190">
            <v>1</v>
          </cell>
          <cell r="I190">
            <v>1</v>
          </cell>
          <cell r="J190">
            <v>1</v>
          </cell>
          <cell r="K190">
            <v>1</v>
          </cell>
          <cell r="L190">
            <v>1</v>
          </cell>
          <cell r="M190">
            <v>1</v>
          </cell>
          <cell r="N190">
            <v>1</v>
          </cell>
          <cell r="O190">
            <v>1</v>
          </cell>
          <cell r="P190">
            <v>1</v>
          </cell>
          <cell r="Q190">
            <v>1</v>
          </cell>
          <cell r="R190">
            <v>1</v>
          </cell>
          <cell r="S190">
            <v>1</v>
          </cell>
          <cell r="T190">
            <v>1</v>
          </cell>
          <cell r="U190">
            <v>1</v>
          </cell>
          <cell r="V190">
            <v>0.92307692307692302</v>
          </cell>
          <cell r="W190">
            <v>0.99152542372881358</v>
          </cell>
          <cell r="X190">
            <v>1</v>
          </cell>
          <cell r="Y190">
            <v>0.99236641221374045</v>
          </cell>
          <cell r="Z190">
            <v>1</v>
          </cell>
          <cell r="AA190">
            <v>0.99259259259259247</v>
          </cell>
        </row>
        <row r="191">
          <cell r="A191" t="str">
            <v>C0732004</v>
          </cell>
          <cell r="B191" t="str">
            <v>POT Type C Trouble Cleared Top Customer (4 Hrs.) (DNM)</v>
          </cell>
          <cell r="C191" t="str">
            <v>94.00%</v>
          </cell>
          <cell r="D191">
            <v>1</v>
          </cell>
          <cell r="E191">
            <v>1</v>
          </cell>
          <cell r="F191">
            <v>0.91669999999999996</v>
          </cell>
          <cell r="G191">
            <v>0.9667</v>
          </cell>
          <cell r="H191">
            <v>1</v>
          </cell>
          <cell r="I191">
            <v>0.97370000000000001</v>
          </cell>
          <cell r="J191">
            <v>0.88890000000000002</v>
          </cell>
          <cell r="K191">
            <v>0.95740000000000003</v>
          </cell>
          <cell r="L191">
            <v>1</v>
          </cell>
          <cell r="M191">
            <v>0.97009999999999996</v>
          </cell>
          <cell r="N191">
            <v>1</v>
          </cell>
          <cell r="O191">
            <v>0.97440000000000004</v>
          </cell>
          <cell r="P191">
            <v>1</v>
          </cell>
          <cell r="Q191">
            <v>0.97750000000000004</v>
          </cell>
          <cell r="R191">
            <v>1</v>
          </cell>
          <cell r="S191">
            <v>0.97960000000000003</v>
          </cell>
          <cell r="T191">
            <v>1</v>
          </cell>
          <cell r="U191">
            <v>0.98165137614678899</v>
          </cell>
          <cell r="V191">
            <v>1</v>
          </cell>
          <cell r="W191">
            <v>0.98333333333333328</v>
          </cell>
          <cell r="X191">
            <v>1</v>
          </cell>
          <cell r="Y191">
            <v>0.98449612403100772</v>
          </cell>
          <cell r="Z191">
            <v>0.75</v>
          </cell>
          <cell r="AA191">
            <v>0.97744360902255634</v>
          </cell>
        </row>
        <row r="192">
          <cell r="A192" t="str">
            <v>C0733004</v>
          </cell>
          <cell r="B192" t="str">
            <v>POT Type C Trouble Cleared Top Customer (4 Hrs.) (KGC)</v>
          </cell>
          <cell r="C192" t="str">
            <v>94.00%</v>
          </cell>
          <cell r="D192">
            <v>1</v>
          </cell>
          <cell r="E192">
            <v>1</v>
          </cell>
          <cell r="F192">
            <v>1</v>
          </cell>
          <cell r="G192">
            <v>1</v>
          </cell>
          <cell r="H192">
            <v>1</v>
          </cell>
          <cell r="I192">
            <v>1</v>
          </cell>
          <cell r="J192">
            <v>1</v>
          </cell>
          <cell r="K192">
            <v>1</v>
          </cell>
          <cell r="L192">
            <v>1</v>
          </cell>
          <cell r="M192">
            <v>1</v>
          </cell>
          <cell r="N192">
            <v>1</v>
          </cell>
          <cell r="O192">
            <v>1</v>
          </cell>
          <cell r="P192">
            <v>1</v>
          </cell>
          <cell r="Q192">
            <v>1</v>
          </cell>
          <cell r="R192">
            <v>1</v>
          </cell>
          <cell r="S192">
            <v>1</v>
          </cell>
          <cell r="T192">
            <v>1</v>
          </cell>
          <cell r="U192">
            <v>1</v>
          </cell>
          <cell r="V192">
            <v>1</v>
          </cell>
          <cell r="W192">
            <v>1</v>
          </cell>
          <cell r="X192">
            <v>1</v>
          </cell>
          <cell r="Y192">
            <v>1</v>
          </cell>
          <cell r="Z192">
            <v>1</v>
          </cell>
          <cell r="AA192">
            <v>1</v>
          </cell>
        </row>
        <row r="193">
          <cell r="A193" t="str">
            <v>C0734004</v>
          </cell>
          <cell r="B193" t="str">
            <v>POT Type C Trouble Cleared Top Customer (4 Hrs.) (LKS)</v>
          </cell>
          <cell r="C193" t="str">
            <v>94.00%</v>
          </cell>
          <cell r="D193">
            <v>1</v>
          </cell>
          <cell r="E193">
            <v>1</v>
          </cell>
          <cell r="F193">
            <v>1</v>
          </cell>
          <cell r="G193">
            <v>1</v>
          </cell>
          <cell r="H193">
            <v>1</v>
          </cell>
          <cell r="I193">
            <v>1</v>
          </cell>
          <cell r="J193">
            <v>0.66669999999999996</v>
          </cell>
          <cell r="K193">
            <v>0.95240000000000002</v>
          </cell>
          <cell r="L193">
            <v>0.75</v>
          </cell>
          <cell r="M193">
            <v>0.92</v>
          </cell>
          <cell r="N193">
            <v>1</v>
          </cell>
          <cell r="O193">
            <v>0.92859999999999998</v>
          </cell>
          <cell r="P193">
            <v>1</v>
          </cell>
          <cell r="Q193">
            <v>0.94289999999999996</v>
          </cell>
          <cell r="R193">
            <v>1</v>
          </cell>
          <cell r="S193">
            <v>0.95</v>
          </cell>
          <cell r="T193">
            <v>1</v>
          </cell>
          <cell r="U193">
            <v>0.96078431372549022</v>
          </cell>
          <cell r="V193">
            <v>1</v>
          </cell>
          <cell r="W193">
            <v>0.96610169491525422</v>
          </cell>
          <cell r="X193">
            <v>1</v>
          </cell>
          <cell r="Y193">
            <v>0.9722222222222221</v>
          </cell>
          <cell r="Z193">
            <v>1</v>
          </cell>
          <cell r="AA193">
            <v>0.97402597402597413</v>
          </cell>
        </row>
        <row r="194">
          <cell r="A194" t="str">
            <v>C0735004</v>
          </cell>
          <cell r="B194" t="str">
            <v>POT Type C Trouble Cleared Top Customer (4 Hrs.) (LTP2)</v>
          </cell>
          <cell r="C194" t="str">
            <v>94.00%</v>
          </cell>
          <cell r="D194">
            <v>1</v>
          </cell>
          <cell r="E194">
            <v>1</v>
          </cell>
          <cell r="F194">
            <v>1</v>
          </cell>
          <cell r="G194">
            <v>1</v>
          </cell>
          <cell r="H194">
            <v>1</v>
          </cell>
          <cell r="I194">
            <v>1</v>
          </cell>
          <cell r="J194">
            <v>1</v>
          </cell>
          <cell r="K194">
            <v>1</v>
          </cell>
          <cell r="L194">
            <v>1</v>
          </cell>
          <cell r="M194">
            <v>1</v>
          </cell>
          <cell r="N194">
            <v>1</v>
          </cell>
          <cell r="O194">
            <v>1</v>
          </cell>
          <cell r="P194">
            <v>1</v>
          </cell>
          <cell r="Q194">
            <v>1</v>
          </cell>
          <cell r="R194">
            <v>1</v>
          </cell>
          <cell r="S194">
            <v>1</v>
          </cell>
          <cell r="T194">
            <v>1</v>
          </cell>
          <cell r="U194">
            <v>1</v>
          </cell>
          <cell r="V194">
            <v>1</v>
          </cell>
          <cell r="W194">
            <v>1</v>
          </cell>
          <cell r="X194">
            <v>1</v>
          </cell>
          <cell r="Y194">
            <v>1</v>
          </cell>
          <cell r="Z194">
            <v>0.8571428571428571</v>
          </cell>
          <cell r="AA194">
            <v>0.99019607843137269</v>
          </cell>
        </row>
        <row r="195">
          <cell r="A195" t="str">
            <v>C0737004</v>
          </cell>
          <cell r="B195" t="str">
            <v>POT Type C Trouble Cleared Top Customer (4 Hrs.) (RIT)</v>
          </cell>
          <cell r="C195" t="str">
            <v>94.00%</v>
          </cell>
          <cell r="D195">
            <v>1</v>
          </cell>
          <cell r="E195">
            <v>1</v>
          </cell>
          <cell r="F195">
            <v>1</v>
          </cell>
          <cell r="G195">
            <v>1</v>
          </cell>
          <cell r="H195">
            <v>1</v>
          </cell>
          <cell r="I195">
            <v>1</v>
          </cell>
          <cell r="J195">
            <v>1</v>
          </cell>
          <cell r="K195">
            <v>1</v>
          </cell>
          <cell r="L195">
            <v>1</v>
          </cell>
          <cell r="M195">
            <v>1</v>
          </cell>
          <cell r="N195">
            <v>1</v>
          </cell>
          <cell r="O195">
            <v>1</v>
          </cell>
          <cell r="P195">
            <v>1</v>
          </cell>
          <cell r="Q195">
            <v>1</v>
          </cell>
          <cell r="R195">
            <v>1</v>
          </cell>
          <cell r="S195">
            <v>1</v>
          </cell>
          <cell r="T195">
            <v>1</v>
          </cell>
          <cell r="U195">
            <v>1</v>
          </cell>
          <cell r="V195">
            <v>1</v>
          </cell>
          <cell r="W195">
            <v>1</v>
          </cell>
          <cell r="X195">
            <v>1</v>
          </cell>
          <cell r="Y195">
            <v>1</v>
          </cell>
          <cell r="Z195">
            <v>1</v>
          </cell>
          <cell r="AA195">
            <v>1</v>
          </cell>
        </row>
        <row r="196">
          <cell r="A196" t="str">
            <v>C0738004</v>
          </cell>
          <cell r="B196" t="str">
            <v>POT Type C Trouble Cleared Top Customer (4 Hrs.) (RST)</v>
          </cell>
          <cell r="C196" t="str">
            <v>94.00%</v>
          </cell>
          <cell r="D196">
            <v>1</v>
          </cell>
          <cell r="E196">
            <v>1</v>
          </cell>
          <cell r="F196">
            <v>0.86360000000000003</v>
          </cell>
          <cell r="G196">
            <v>0.9032</v>
          </cell>
          <cell r="H196">
            <v>0.91669999999999996</v>
          </cell>
          <cell r="I196">
            <v>0.90910000000000002</v>
          </cell>
          <cell r="J196">
            <v>1</v>
          </cell>
          <cell r="K196">
            <v>0.92959999999999998</v>
          </cell>
          <cell r="L196">
            <v>1</v>
          </cell>
          <cell r="M196">
            <v>0.94510000000000005</v>
          </cell>
          <cell r="N196">
            <v>1</v>
          </cell>
          <cell r="O196">
            <v>0.95330000000000004</v>
          </cell>
          <cell r="P196">
            <v>1</v>
          </cell>
          <cell r="Q196">
            <v>0.96150000000000002</v>
          </cell>
          <cell r="R196">
            <v>1</v>
          </cell>
          <cell r="S196">
            <v>0.96479999999999999</v>
          </cell>
          <cell r="T196">
            <v>1</v>
          </cell>
          <cell r="U196">
            <v>0.96835443037974689</v>
          </cell>
          <cell r="V196">
            <v>1</v>
          </cell>
          <cell r="W196">
            <v>0.97023809523809523</v>
          </cell>
          <cell r="X196">
            <v>1</v>
          </cell>
          <cell r="Y196">
            <v>0.9731182795698925</v>
          </cell>
          <cell r="Z196">
            <v>1</v>
          </cell>
          <cell r="AA196">
            <v>0.9747474747474747</v>
          </cell>
        </row>
        <row r="197">
          <cell r="A197" t="str">
            <v>C0740003</v>
          </cell>
          <cell r="B197" t="str">
            <v>POT Type C Trouble Cleared TOP Customer (4 Hrs.) (Region 4)</v>
          </cell>
          <cell r="C197" t="str">
            <v>94.00%</v>
          </cell>
          <cell r="D197">
            <v>0.98719999999999997</v>
          </cell>
          <cell r="E197">
            <v>0.98719999999999997</v>
          </cell>
          <cell r="F197">
            <v>1</v>
          </cell>
          <cell r="G197">
            <v>0.99350000000000005</v>
          </cell>
          <cell r="H197">
            <v>0.98809999999999998</v>
          </cell>
          <cell r="I197">
            <v>0.99160000000000004</v>
          </cell>
          <cell r="J197">
            <v>1</v>
          </cell>
          <cell r="K197">
            <v>0.99350000000000005</v>
          </cell>
          <cell r="L197">
            <v>0.98640000000000005</v>
          </cell>
          <cell r="M197">
            <v>0.99119999999999997</v>
          </cell>
          <cell r="N197">
            <v>0.97650000000000003</v>
          </cell>
          <cell r="O197">
            <v>0.9889</v>
          </cell>
          <cell r="P197">
            <v>0.98350000000000004</v>
          </cell>
          <cell r="Q197">
            <v>0.9879</v>
          </cell>
          <cell r="R197">
            <v>1</v>
          </cell>
          <cell r="S197">
            <v>0.98950000000000005</v>
          </cell>
          <cell r="T197">
            <v>1</v>
          </cell>
          <cell r="U197">
            <v>0.99081515499425943</v>
          </cell>
          <cell r="V197">
            <v>0.98979591836734704</v>
          </cell>
          <cell r="W197">
            <v>0.99071207430340569</v>
          </cell>
          <cell r="X197">
            <v>1</v>
          </cell>
          <cell r="Y197">
            <v>0.99168975069252074</v>
          </cell>
          <cell r="Z197">
            <v>0.98913043478260865</v>
          </cell>
          <cell r="AA197">
            <v>0.99148936170212765</v>
          </cell>
        </row>
        <row r="198">
          <cell r="A198" t="str">
            <v>C0741004</v>
          </cell>
          <cell r="B198" t="str">
            <v>POT Type C Trouble Cleared Top Customer (4 Hrs.) (BBT)</v>
          </cell>
          <cell r="C198" t="str">
            <v>94.00%</v>
          </cell>
          <cell r="D198">
            <v>1</v>
          </cell>
          <cell r="E198">
            <v>1</v>
          </cell>
          <cell r="F198">
            <v>1</v>
          </cell>
          <cell r="G198">
            <v>1</v>
          </cell>
          <cell r="H198">
            <v>1</v>
          </cell>
          <cell r="I198">
            <v>1</v>
          </cell>
          <cell r="J198">
            <v>1</v>
          </cell>
          <cell r="K198">
            <v>1</v>
          </cell>
          <cell r="L198">
            <v>1</v>
          </cell>
          <cell r="M198">
            <v>1</v>
          </cell>
          <cell r="N198">
            <v>1</v>
          </cell>
          <cell r="O198">
            <v>1</v>
          </cell>
          <cell r="P198">
            <v>1</v>
          </cell>
          <cell r="Q198">
            <v>1</v>
          </cell>
          <cell r="R198">
            <v>1</v>
          </cell>
          <cell r="S198">
            <v>1</v>
          </cell>
          <cell r="T198">
            <v>1</v>
          </cell>
          <cell r="U198">
            <v>1</v>
          </cell>
          <cell r="V198">
            <v>1</v>
          </cell>
          <cell r="W198">
            <v>1</v>
          </cell>
          <cell r="X198">
            <v>1</v>
          </cell>
          <cell r="Y198">
            <v>1</v>
          </cell>
          <cell r="Z198">
            <v>1</v>
          </cell>
          <cell r="AA198">
            <v>1</v>
          </cell>
        </row>
        <row r="199">
          <cell r="A199" t="str">
            <v>C0742004</v>
          </cell>
          <cell r="B199" t="str">
            <v>POT Type C Trouble Cleared Top Customer (4 Hrs.) (CWT)</v>
          </cell>
          <cell r="C199" t="str">
            <v>94.00%</v>
          </cell>
          <cell r="D199">
            <v>1</v>
          </cell>
          <cell r="E199">
            <v>1</v>
          </cell>
          <cell r="F199">
            <v>1</v>
          </cell>
          <cell r="G199">
            <v>1</v>
          </cell>
          <cell r="H199">
            <v>1</v>
          </cell>
          <cell r="I199">
            <v>1</v>
          </cell>
          <cell r="J199">
            <v>1</v>
          </cell>
          <cell r="K199">
            <v>1</v>
          </cell>
          <cell r="L199">
            <v>1</v>
          </cell>
          <cell r="M199">
            <v>1</v>
          </cell>
          <cell r="N199" t="str">
            <v>-</v>
          </cell>
          <cell r="O199">
            <v>1</v>
          </cell>
          <cell r="P199">
            <v>1</v>
          </cell>
          <cell r="Q199">
            <v>1</v>
          </cell>
          <cell r="R199">
            <v>1</v>
          </cell>
          <cell r="S199">
            <v>1</v>
          </cell>
          <cell r="T199">
            <v>1</v>
          </cell>
          <cell r="U199">
            <v>1</v>
          </cell>
          <cell r="V199">
            <v>1</v>
          </cell>
          <cell r="W199">
            <v>1</v>
          </cell>
          <cell r="X199">
            <v>1</v>
          </cell>
          <cell r="Y199">
            <v>1</v>
          </cell>
          <cell r="Z199" t="str">
            <v>-</v>
          </cell>
          <cell r="AA199">
            <v>1</v>
          </cell>
        </row>
        <row r="200">
          <cell r="A200" t="str">
            <v>C0743004</v>
          </cell>
          <cell r="B200" t="str">
            <v>POT Type C Trouble Cleared Top Customer (4 Hrs.) (LTP1)</v>
          </cell>
          <cell r="C200" t="str">
            <v>94.00%</v>
          </cell>
          <cell r="D200">
            <v>1</v>
          </cell>
          <cell r="E200">
            <v>1</v>
          </cell>
          <cell r="F200">
            <v>1</v>
          </cell>
          <cell r="G200">
            <v>1</v>
          </cell>
          <cell r="H200">
            <v>1</v>
          </cell>
          <cell r="I200">
            <v>1</v>
          </cell>
          <cell r="J200">
            <v>1</v>
          </cell>
          <cell r="K200">
            <v>1</v>
          </cell>
          <cell r="L200">
            <v>1</v>
          </cell>
          <cell r="M200">
            <v>1</v>
          </cell>
          <cell r="N200">
            <v>1</v>
          </cell>
          <cell r="O200">
            <v>1</v>
          </cell>
          <cell r="P200">
            <v>0.95350000000000001</v>
          </cell>
          <cell r="Q200">
            <v>0.99170000000000003</v>
          </cell>
          <cell r="R200">
            <v>1</v>
          </cell>
          <cell r="S200">
            <v>0.99250000000000005</v>
          </cell>
          <cell r="T200">
            <v>1</v>
          </cell>
          <cell r="U200">
            <v>0.99344262295081964</v>
          </cell>
          <cell r="V200">
            <v>1</v>
          </cell>
          <cell r="W200">
            <v>0.99401197604790414</v>
          </cell>
          <cell r="X200">
            <v>1</v>
          </cell>
          <cell r="Y200">
            <v>0.99453551912568305</v>
          </cell>
          <cell r="Z200">
            <v>1</v>
          </cell>
          <cell r="AA200">
            <v>0.99501246882793015</v>
          </cell>
        </row>
        <row r="201">
          <cell r="A201" t="str">
            <v>C0744004</v>
          </cell>
          <cell r="B201" t="str">
            <v>POT Type C Trouble Cleared Top Customer (4 Hrs.) (NTB)</v>
          </cell>
          <cell r="C201" t="str">
            <v>94.00%</v>
          </cell>
          <cell r="D201">
            <v>1</v>
          </cell>
          <cell r="E201">
            <v>1</v>
          </cell>
          <cell r="F201">
            <v>1</v>
          </cell>
          <cell r="G201">
            <v>1</v>
          </cell>
          <cell r="H201">
            <v>1</v>
          </cell>
          <cell r="I201">
            <v>1</v>
          </cell>
          <cell r="J201">
            <v>1</v>
          </cell>
          <cell r="K201">
            <v>1</v>
          </cell>
          <cell r="L201">
            <v>0.95</v>
          </cell>
          <cell r="M201">
            <v>0.98</v>
          </cell>
          <cell r="N201">
            <v>1</v>
          </cell>
          <cell r="O201">
            <v>0.9839</v>
          </cell>
          <cell r="P201">
            <v>1</v>
          </cell>
          <cell r="Q201">
            <v>0.98670000000000002</v>
          </cell>
          <cell r="R201">
            <v>1</v>
          </cell>
          <cell r="S201">
            <v>0.98809999999999998</v>
          </cell>
          <cell r="T201">
            <v>1</v>
          </cell>
          <cell r="U201">
            <v>0.98947368421052628</v>
          </cell>
          <cell r="V201">
            <v>1</v>
          </cell>
          <cell r="W201">
            <v>0.99056603773584906</v>
          </cell>
          <cell r="X201">
            <v>1</v>
          </cell>
          <cell r="Y201">
            <v>0.99145299145299148</v>
          </cell>
          <cell r="Z201">
            <v>1</v>
          </cell>
          <cell r="AA201">
            <v>0.99270072992700731</v>
          </cell>
        </row>
        <row r="202">
          <cell r="A202" t="str">
            <v>C0745004</v>
          </cell>
          <cell r="B202" t="str">
            <v>POT Type C Trouble Cleared Top Customer (4 Hrs.) (NWW)</v>
          </cell>
          <cell r="C202" t="str">
            <v>94.00%</v>
          </cell>
          <cell r="D202">
            <v>1</v>
          </cell>
          <cell r="E202">
            <v>1</v>
          </cell>
          <cell r="F202">
            <v>1</v>
          </cell>
          <cell r="G202">
            <v>1</v>
          </cell>
          <cell r="H202">
            <v>1</v>
          </cell>
          <cell r="I202">
            <v>1</v>
          </cell>
          <cell r="J202">
            <v>1</v>
          </cell>
          <cell r="K202">
            <v>1</v>
          </cell>
          <cell r="L202">
            <v>0.94740000000000002</v>
          </cell>
          <cell r="M202">
            <v>0.98409999999999997</v>
          </cell>
          <cell r="N202">
            <v>0.91669999999999996</v>
          </cell>
          <cell r="O202">
            <v>0.97330000000000005</v>
          </cell>
          <cell r="P202">
            <v>1</v>
          </cell>
          <cell r="Q202">
            <v>0.97829999999999995</v>
          </cell>
          <cell r="R202">
            <v>1</v>
          </cell>
          <cell r="S202">
            <v>0.98180000000000001</v>
          </cell>
          <cell r="T202">
            <v>1</v>
          </cell>
          <cell r="U202">
            <v>0.98449612403100772</v>
          </cell>
          <cell r="V202">
            <v>0.91666666666666652</v>
          </cell>
          <cell r="W202">
            <v>0.97872340425531912</v>
          </cell>
          <cell r="X202">
            <v>1</v>
          </cell>
          <cell r="Y202">
            <v>0.98124999999999996</v>
          </cell>
          <cell r="Z202">
            <v>1</v>
          </cell>
          <cell r="AA202">
            <v>0.9821428571428571</v>
          </cell>
        </row>
        <row r="203">
          <cell r="A203" t="str">
            <v>C0746004</v>
          </cell>
          <cell r="B203" t="str">
            <v>POT Type C Trouble Cleared Top Customer (4 Hrs.) (PKK)</v>
          </cell>
          <cell r="C203" t="str">
            <v>94.00%</v>
          </cell>
          <cell r="D203">
            <v>0.92310000000000003</v>
          </cell>
          <cell r="E203">
            <v>0.92310000000000003</v>
          </cell>
          <cell r="F203">
            <v>1</v>
          </cell>
          <cell r="G203">
            <v>0.94740000000000002</v>
          </cell>
          <cell r="H203">
            <v>0.88890000000000002</v>
          </cell>
          <cell r="I203">
            <v>0.92859999999999998</v>
          </cell>
          <cell r="J203">
            <v>1</v>
          </cell>
          <cell r="K203">
            <v>0.95350000000000001</v>
          </cell>
          <cell r="L203">
            <v>1</v>
          </cell>
          <cell r="M203">
            <v>0.9677</v>
          </cell>
          <cell r="N203">
            <v>0.9</v>
          </cell>
          <cell r="O203">
            <v>0.95830000000000004</v>
          </cell>
          <cell r="P203">
            <v>1</v>
          </cell>
          <cell r="Q203">
            <v>0.96809999999999996</v>
          </cell>
          <cell r="R203">
            <v>1</v>
          </cell>
          <cell r="S203">
            <v>0.97219999999999995</v>
          </cell>
          <cell r="T203">
            <v>1</v>
          </cell>
          <cell r="U203">
            <v>0.97619047619047616</v>
          </cell>
          <cell r="V203">
            <v>1</v>
          </cell>
          <cell r="W203">
            <v>0.97872340425531912</v>
          </cell>
          <cell r="X203">
            <v>1</v>
          </cell>
          <cell r="Y203">
            <v>0.98124999999999996</v>
          </cell>
          <cell r="Z203">
            <v>0.93333333333333324</v>
          </cell>
          <cell r="AA203">
            <v>0.97714285714285709</v>
          </cell>
        </row>
        <row r="204">
          <cell r="A204" t="str">
            <v>C0747004</v>
          </cell>
          <cell r="B204" t="str">
            <v>POT Type C Trouble Cleared Top Customer (4 Hrs.) (PTT)</v>
          </cell>
          <cell r="C204" t="str">
            <v>94.00%</v>
          </cell>
          <cell r="D204">
            <v>1</v>
          </cell>
          <cell r="E204">
            <v>1</v>
          </cell>
          <cell r="F204">
            <v>1</v>
          </cell>
          <cell r="G204">
            <v>1</v>
          </cell>
          <cell r="H204">
            <v>1</v>
          </cell>
          <cell r="I204">
            <v>1</v>
          </cell>
          <cell r="J204">
            <v>1</v>
          </cell>
          <cell r="K204">
            <v>1</v>
          </cell>
          <cell r="L204">
            <v>1</v>
          </cell>
          <cell r="M204">
            <v>1</v>
          </cell>
          <cell r="N204">
            <v>1</v>
          </cell>
          <cell r="O204">
            <v>1</v>
          </cell>
          <cell r="P204">
            <v>1</v>
          </cell>
          <cell r="Q204">
            <v>1</v>
          </cell>
          <cell r="R204">
            <v>1</v>
          </cell>
          <cell r="S204">
            <v>1</v>
          </cell>
          <cell r="T204">
            <v>1</v>
          </cell>
          <cell r="U204">
            <v>1</v>
          </cell>
          <cell r="V204">
            <v>1</v>
          </cell>
          <cell r="W204">
            <v>1</v>
          </cell>
          <cell r="X204">
            <v>1</v>
          </cell>
          <cell r="Y204">
            <v>1</v>
          </cell>
          <cell r="Z204">
            <v>1</v>
          </cell>
          <cell r="AA204">
            <v>1</v>
          </cell>
        </row>
        <row r="205">
          <cell r="A205" t="str">
            <v>C0750003</v>
          </cell>
          <cell r="B205" t="str">
            <v>POT Type C Trouble Cleared TOP Customer (4 Hrs.) (Region 5)</v>
          </cell>
          <cell r="C205" t="str">
            <v>94.00%</v>
          </cell>
          <cell r="D205">
            <v>1</v>
          </cell>
          <cell r="E205">
            <v>1</v>
          </cell>
          <cell r="F205">
            <v>1</v>
          </cell>
          <cell r="G205">
            <v>1</v>
          </cell>
          <cell r="H205">
            <v>0.9778</v>
          </cell>
          <cell r="I205">
            <v>0.99439999999999995</v>
          </cell>
          <cell r="J205">
            <v>1</v>
          </cell>
          <cell r="K205">
            <v>0.99550000000000005</v>
          </cell>
          <cell r="L205">
            <v>0.96489999999999998</v>
          </cell>
          <cell r="M205">
            <v>0.98929999999999996</v>
          </cell>
          <cell r="N205">
            <v>1</v>
          </cell>
          <cell r="O205">
            <v>0.99080000000000001</v>
          </cell>
          <cell r="P205">
            <v>1</v>
          </cell>
          <cell r="Q205">
            <v>0.99209999999999998</v>
          </cell>
          <cell r="R205">
            <v>1</v>
          </cell>
          <cell r="S205">
            <v>0.99309999999999998</v>
          </cell>
          <cell r="T205">
            <v>1</v>
          </cell>
          <cell r="U205">
            <v>0.99389002036659879</v>
          </cell>
          <cell r="V205">
            <v>1</v>
          </cell>
          <cell r="W205">
            <v>0.99458483754512639</v>
          </cell>
          <cell r="X205">
            <v>0.97142857142857142</v>
          </cell>
          <cell r="Y205">
            <v>0.99198717948717952</v>
          </cell>
          <cell r="Z205">
            <v>1</v>
          </cell>
          <cell r="AA205">
            <v>0.99255952380952384</v>
          </cell>
        </row>
        <row r="206">
          <cell r="A206" t="str">
            <v>C0751004</v>
          </cell>
          <cell r="B206" t="str">
            <v>POT Type C Trouble Cleared Top Customer (4 Hrs.) (BGT)</v>
          </cell>
          <cell r="C206" t="str">
            <v>94.00%</v>
          </cell>
          <cell r="D206">
            <v>1</v>
          </cell>
          <cell r="E206">
            <v>1</v>
          </cell>
          <cell r="F206">
            <v>1</v>
          </cell>
          <cell r="G206">
            <v>1</v>
          </cell>
          <cell r="H206">
            <v>1</v>
          </cell>
          <cell r="I206">
            <v>1</v>
          </cell>
          <cell r="J206">
            <v>1</v>
          </cell>
          <cell r="K206">
            <v>1</v>
          </cell>
          <cell r="L206">
            <v>1</v>
          </cell>
          <cell r="M206">
            <v>1</v>
          </cell>
          <cell r="N206">
            <v>1</v>
          </cell>
          <cell r="O206">
            <v>1</v>
          </cell>
          <cell r="P206">
            <v>1</v>
          </cell>
          <cell r="Q206">
            <v>1</v>
          </cell>
          <cell r="R206">
            <v>1</v>
          </cell>
          <cell r="S206">
            <v>1</v>
          </cell>
          <cell r="T206">
            <v>1</v>
          </cell>
          <cell r="U206">
            <v>1</v>
          </cell>
          <cell r="V206">
            <v>1</v>
          </cell>
          <cell r="W206">
            <v>1</v>
          </cell>
          <cell r="X206">
            <v>0.94444444444444442</v>
          </cell>
          <cell r="Y206">
            <v>0.99441340782122889</v>
          </cell>
          <cell r="Z206">
            <v>1</v>
          </cell>
          <cell r="AA206">
            <v>0.99492385786802029</v>
          </cell>
        </row>
        <row r="207">
          <cell r="A207" t="str">
            <v>C0752004</v>
          </cell>
          <cell r="B207" t="str">
            <v>POT Type C Trouble Cleared Top Customer (4 Hrs.) (EKC)</v>
          </cell>
          <cell r="C207" t="str">
            <v>94.00%</v>
          </cell>
          <cell r="D207">
            <v>1</v>
          </cell>
          <cell r="E207">
            <v>1</v>
          </cell>
          <cell r="F207">
            <v>1</v>
          </cell>
          <cell r="G207">
            <v>1</v>
          </cell>
          <cell r="H207">
            <v>1</v>
          </cell>
          <cell r="I207">
            <v>1</v>
          </cell>
          <cell r="J207">
            <v>1</v>
          </cell>
          <cell r="K207">
            <v>1</v>
          </cell>
          <cell r="L207">
            <v>0.92859999999999998</v>
          </cell>
          <cell r="M207">
            <v>0.98209999999999997</v>
          </cell>
          <cell r="N207">
            <v>1</v>
          </cell>
          <cell r="O207">
            <v>0.98550000000000004</v>
          </cell>
          <cell r="P207">
            <v>1</v>
          </cell>
          <cell r="Q207">
            <v>0.98729999999999996</v>
          </cell>
          <cell r="R207">
            <v>1</v>
          </cell>
          <cell r="S207">
            <v>0.98850000000000005</v>
          </cell>
          <cell r="T207">
            <v>1</v>
          </cell>
          <cell r="U207">
            <v>0.98901098901098905</v>
          </cell>
          <cell r="V207">
            <v>1</v>
          </cell>
          <cell r="W207">
            <v>0.98979591836734704</v>
          </cell>
          <cell r="X207">
            <v>1</v>
          </cell>
          <cell r="Y207">
            <v>0.99115044247787609</v>
          </cell>
          <cell r="Z207">
            <v>1</v>
          </cell>
          <cell r="AA207">
            <v>0.99173553719008267</v>
          </cell>
        </row>
        <row r="208">
          <cell r="A208" t="str">
            <v>C0753004</v>
          </cell>
          <cell r="B208" t="str">
            <v>POT Type C Trouble Cleared Top Customer (4 Hrs.) (LTY)</v>
          </cell>
          <cell r="C208" t="str">
            <v>94.00%</v>
          </cell>
          <cell r="D208">
            <v>1</v>
          </cell>
          <cell r="E208">
            <v>1</v>
          </cell>
          <cell r="F208">
            <v>1</v>
          </cell>
          <cell r="G208">
            <v>1</v>
          </cell>
          <cell r="H208">
            <v>1</v>
          </cell>
          <cell r="I208">
            <v>1</v>
          </cell>
          <cell r="J208">
            <v>1</v>
          </cell>
          <cell r="K208">
            <v>1</v>
          </cell>
          <cell r="L208">
            <v>1</v>
          </cell>
          <cell r="M208">
            <v>1</v>
          </cell>
          <cell r="N208">
            <v>1</v>
          </cell>
          <cell r="O208">
            <v>1</v>
          </cell>
          <cell r="P208">
            <v>1</v>
          </cell>
          <cell r="Q208">
            <v>1</v>
          </cell>
          <cell r="R208">
            <v>1</v>
          </cell>
          <cell r="S208">
            <v>1</v>
          </cell>
          <cell r="T208">
            <v>1</v>
          </cell>
          <cell r="U208">
            <v>1</v>
          </cell>
          <cell r="V208">
            <v>1</v>
          </cell>
          <cell r="W208">
            <v>1</v>
          </cell>
          <cell r="X208">
            <v>1</v>
          </cell>
          <cell r="Y208">
            <v>1</v>
          </cell>
          <cell r="Z208">
            <v>1</v>
          </cell>
          <cell r="AA208">
            <v>1</v>
          </cell>
        </row>
        <row r="209">
          <cell r="A209" t="str">
            <v>C0754004</v>
          </cell>
          <cell r="B209" t="str">
            <v>POT Type C Trouble Cleared Top Customer (4 Hrs.) (NGK)</v>
          </cell>
          <cell r="C209" t="str">
            <v>94.00%</v>
          </cell>
          <cell r="D209">
            <v>1</v>
          </cell>
          <cell r="E209">
            <v>1</v>
          </cell>
          <cell r="F209">
            <v>1</v>
          </cell>
          <cell r="G209">
            <v>1</v>
          </cell>
          <cell r="H209">
            <v>1</v>
          </cell>
          <cell r="I209">
            <v>1</v>
          </cell>
          <cell r="J209">
            <v>1</v>
          </cell>
          <cell r="K209">
            <v>1</v>
          </cell>
          <cell r="L209">
            <v>1</v>
          </cell>
          <cell r="M209">
            <v>1</v>
          </cell>
          <cell r="N209">
            <v>1</v>
          </cell>
          <cell r="O209">
            <v>1</v>
          </cell>
          <cell r="P209">
            <v>1</v>
          </cell>
          <cell r="Q209">
            <v>1</v>
          </cell>
          <cell r="R209">
            <v>1</v>
          </cell>
          <cell r="S209">
            <v>1</v>
          </cell>
          <cell r="T209">
            <v>1</v>
          </cell>
          <cell r="U209">
            <v>1</v>
          </cell>
          <cell r="V209">
            <v>1</v>
          </cell>
          <cell r="W209">
            <v>1</v>
          </cell>
          <cell r="X209">
            <v>0.9285714285714286</v>
          </cell>
          <cell r="Y209">
            <v>0.98305084745762716</v>
          </cell>
          <cell r="Z209">
            <v>1</v>
          </cell>
          <cell r="AA209">
            <v>0.9838709677419355</v>
          </cell>
        </row>
        <row r="210">
          <cell r="A210" t="str">
            <v>C0755004</v>
          </cell>
          <cell r="B210" t="str">
            <v>POT Type C Trouble Cleared Top Customer (4 Hrs.) (PPG)</v>
          </cell>
          <cell r="C210" t="str">
            <v>94.00%</v>
          </cell>
          <cell r="D210">
            <v>1</v>
          </cell>
          <cell r="E210">
            <v>1</v>
          </cell>
          <cell r="F210">
            <v>1</v>
          </cell>
          <cell r="G210">
            <v>1</v>
          </cell>
          <cell r="H210">
            <v>1</v>
          </cell>
          <cell r="I210">
            <v>1</v>
          </cell>
          <cell r="J210">
            <v>1</v>
          </cell>
          <cell r="K210">
            <v>1</v>
          </cell>
          <cell r="L210">
            <v>1</v>
          </cell>
          <cell r="M210">
            <v>1</v>
          </cell>
          <cell r="N210">
            <v>1</v>
          </cell>
          <cell r="O210">
            <v>1</v>
          </cell>
          <cell r="P210">
            <v>1</v>
          </cell>
          <cell r="Q210">
            <v>1</v>
          </cell>
          <cell r="R210">
            <v>1</v>
          </cell>
          <cell r="S210">
            <v>1</v>
          </cell>
          <cell r="T210">
            <v>1</v>
          </cell>
          <cell r="U210">
            <v>1</v>
          </cell>
          <cell r="V210">
            <v>1</v>
          </cell>
          <cell r="W210">
            <v>1</v>
          </cell>
          <cell r="X210">
            <v>1</v>
          </cell>
          <cell r="Y210">
            <v>1</v>
          </cell>
          <cell r="Z210">
            <v>1</v>
          </cell>
          <cell r="AA210">
            <v>1</v>
          </cell>
        </row>
        <row r="211">
          <cell r="A211" t="str">
            <v>C0756004</v>
          </cell>
          <cell r="B211" t="str">
            <v>POT Type C Trouble Cleared Top Customer (4 Hrs.) (PSN)</v>
          </cell>
          <cell r="C211" t="str">
            <v>94.00%</v>
          </cell>
          <cell r="D211">
            <v>1</v>
          </cell>
          <cell r="E211">
            <v>1</v>
          </cell>
          <cell r="F211">
            <v>1</v>
          </cell>
          <cell r="G211">
            <v>1</v>
          </cell>
          <cell r="H211">
            <v>0.92310000000000003</v>
          </cell>
          <cell r="I211">
            <v>0.96879999999999999</v>
          </cell>
          <cell r="J211">
            <v>1</v>
          </cell>
          <cell r="K211">
            <v>0.97299999999999998</v>
          </cell>
          <cell r="L211">
            <v>1</v>
          </cell>
          <cell r="M211">
            <v>0.97829999999999995</v>
          </cell>
          <cell r="N211">
            <v>1</v>
          </cell>
          <cell r="O211">
            <v>0.98040000000000005</v>
          </cell>
          <cell r="P211">
            <v>1</v>
          </cell>
          <cell r="Q211">
            <v>0.98180000000000001</v>
          </cell>
          <cell r="R211">
            <v>1</v>
          </cell>
          <cell r="S211">
            <v>0.98360000000000003</v>
          </cell>
          <cell r="T211">
            <v>1</v>
          </cell>
          <cell r="U211">
            <v>0.98684210526315785</v>
          </cell>
          <cell r="V211">
            <v>1</v>
          </cell>
          <cell r="W211">
            <v>0.9885057471264368</v>
          </cell>
          <cell r="X211">
            <v>1</v>
          </cell>
          <cell r="Y211">
            <v>0.9887640449438202</v>
          </cell>
          <cell r="Z211">
            <v>1</v>
          </cell>
          <cell r="AA211">
            <v>0.98936170212765961</v>
          </cell>
        </row>
        <row r="212">
          <cell r="A212" t="str">
            <v>C0757004</v>
          </cell>
          <cell r="B212" t="str">
            <v>POT Type C Trouble Cleared Top Customer (4 Hrs.) (RBN)</v>
          </cell>
          <cell r="C212" t="str">
            <v>94.00%</v>
          </cell>
          <cell r="D212">
            <v>1</v>
          </cell>
          <cell r="E212">
            <v>1</v>
          </cell>
          <cell r="F212" t="str">
            <v>-</v>
          </cell>
          <cell r="G212">
            <v>1</v>
          </cell>
          <cell r="H212">
            <v>1</v>
          </cell>
          <cell r="I212">
            <v>1</v>
          </cell>
          <cell r="J212">
            <v>1</v>
          </cell>
          <cell r="K212">
            <v>1</v>
          </cell>
          <cell r="L212" t="str">
            <v>-</v>
          </cell>
          <cell r="M212">
            <v>1</v>
          </cell>
          <cell r="N212">
            <v>1</v>
          </cell>
          <cell r="O212">
            <v>1</v>
          </cell>
          <cell r="P212">
            <v>1</v>
          </cell>
          <cell r="Q212">
            <v>1</v>
          </cell>
          <cell r="R212">
            <v>1</v>
          </cell>
          <cell r="S212">
            <v>1</v>
          </cell>
          <cell r="T212">
            <v>1</v>
          </cell>
          <cell r="U212">
            <v>1</v>
          </cell>
          <cell r="V212">
            <v>1</v>
          </cell>
          <cell r="W212">
            <v>1</v>
          </cell>
          <cell r="X212">
            <v>1</v>
          </cell>
          <cell r="Y212">
            <v>1</v>
          </cell>
          <cell r="Z212">
            <v>1</v>
          </cell>
          <cell r="AA212">
            <v>1</v>
          </cell>
        </row>
        <row r="213">
          <cell r="A213" t="str">
            <v>C0758004</v>
          </cell>
          <cell r="B213" t="str">
            <v>POT Type C Trouble Cleared Top Customer (4 Hrs.) (TNB)</v>
          </cell>
          <cell r="C213" t="str">
            <v>94.00%</v>
          </cell>
          <cell r="D213">
            <v>1</v>
          </cell>
          <cell r="E213">
            <v>1</v>
          </cell>
          <cell r="F213">
            <v>1</v>
          </cell>
          <cell r="G213">
            <v>1</v>
          </cell>
          <cell r="H213">
            <v>1</v>
          </cell>
          <cell r="I213">
            <v>1</v>
          </cell>
          <cell r="J213">
            <v>1</v>
          </cell>
          <cell r="K213">
            <v>1</v>
          </cell>
          <cell r="L213">
            <v>0.875</v>
          </cell>
          <cell r="M213">
            <v>0.95650000000000002</v>
          </cell>
          <cell r="N213">
            <v>1</v>
          </cell>
          <cell r="O213">
            <v>0.96</v>
          </cell>
          <cell r="P213">
            <v>1</v>
          </cell>
          <cell r="Q213">
            <v>0.97370000000000001</v>
          </cell>
          <cell r="R213">
            <v>1</v>
          </cell>
          <cell r="S213">
            <v>0.97670000000000001</v>
          </cell>
          <cell r="T213">
            <v>1</v>
          </cell>
          <cell r="U213">
            <v>0.97872340425531912</v>
          </cell>
          <cell r="V213">
            <v>1</v>
          </cell>
          <cell r="W213">
            <v>0.98113207547169812</v>
          </cell>
          <cell r="X213">
            <v>1</v>
          </cell>
          <cell r="Y213">
            <v>0.98360655737704916</v>
          </cell>
          <cell r="Z213">
            <v>1</v>
          </cell>
          <cell r="AA213">
            <v>0.98484848484848486</v>
          </cell>
        </row>
        <row r="214">
          <cell r="A214" t="str">
            <v>C0800001</v>
          </cell>
          <cell r="B214" t="str">
            <v>PCT Fault Rate Type B (SAN)</v>
          </cell>
          <cell r="C214" t="str">
            <v>2.70%</v>
          </cell>
          <cell r="D214">
            <v>1.9E-2</v>
          </cell>
          <cell r="E214">
            <v>1.9E-2</v>
          </cell>
          <cell r="F214">
            <v>1.6500000000000001E-2</v>
          </cell>
          <cell r="G214">
            <v>1.77E-2</v>
          </cell>
          <cell r="H214">
            <v>1.67E-2</v>
          </cell>
          <cell r="I214">
            <v>1.7399999999999999E-2</v>
          </cell>
          <cell r="J214">
            <v>2.3800000000000002E-2</v>
          </cell>
          <cell r="K214">
            <v>1.9E-2</v>
          </cell>
          <cell r="L214">
            <v>2.86E-2</v>
          </cell>
          <cell r="M214">
            <v>2.0899999999999998E-2</v>
          </cell>
          <cell r="N214">
            <v>2.4299999999999999E-2</v>
          </cell>
          <cell r="O214">
            <v>2.1399999999999999E-2</v>
          </cell>
          <cell r="P214">
            <v>2.87E-2</v>
          </cell>
          <cell r="Q214">
            <v>2.2499999999999999E-2</v>
          </cell>
          <cell r="R214">
            <v>2.58E-2</v>
          </cell>
          <cell r="S214">
            <v>2.29E-2</v>
          </cell>
          <cell r="T214">
            <v>2.4820516758167929E-2</v>
          </cell>
          <cell r="U214">
            <v>2.3117549548314693E-2</v>
          </cell>
          <cell r="V214">
            <v>2.7699999999999999E-2</v>
          </cell>
          <cell r="W214">
            <v>2.3599999999999999E-2</v>
          </cell>
          <cell r="X214">
            <v>2.24E-2</v>
          </cell>
          <cell r="Y214">
            <v>2.35E-2</v>
          </cell>
          <cell r="Z214">
            <v>1.9099999999999999E-2</v>
          </cell>
          <cell r="AA214">
            <v>2.3099999999999999E-2</v>
          </cell>
        </row>
        <row r="215">
          <cell r="A215" t="str">
            <v>C6900001</v>
          </cell>
          <cell r="B215" t="str">
            <v>PCT Improvement Index (SAN)</v>
          </cell>
          <cell r="C215">
            <v>0.7</v>
          </cell>
          <cell r="D215" t="str">
            <v>N/A</v>
          </cell>
          <cell r="E215" t="str">
            <v>N/A</v>
          </cell>
          <cell r="F215" t="str">
            <v>N/A</v>
          </cell>
          <cell r="G215" t="str">
            <v>N/A</v>
          </cell>
          <cell r="H215" t="str">
            <v>N/A</v>
          </cell>
          <cell r="I215" t="str">
            <v>N/A</v>
          </cell>
          <cell r="J215" t="str">
            <v>N/A</v>
          </cell>
          <cell r="K215" t="str">
            <v>N/A</v>
          </cell>
          <cell r="L215" t="str">
            <v>N/A</v>
          </cell>
          <cell r="M215" t="str">
            <v>N/A</v>
          </cell>
          <cell r="N215" t="str">
            <v>N/A</v>
          </cell>
          <cell r="O215" t="str">
            <v>N/A</v>
          </cell>
          <cell r="P215" t="str">
            <v>N/A</v>
          </cell>
          <cell r="Q215" t="str">
            <v>N/A</v>
          </cell>
          <cell r="R215" t="str">
            <v>N/A</v>
          </cell>
          <cell r="S215" t="str">
            <v>N/A</v>
          </cell>
          <cell r="T215" t="str">
            <v>N/A</v>
          </cell>
          <cell r="U215" t="str">
            <v>N/A</v>
          </cell>
          <cell r="V215" t="str">
            <v>N/A</v>
          </cell>
          <cell r="W215" t="str">
            <v>N/A</v>
          </cell>
          <cell r="X215" t="str">
            <v>N/A</v>
          </cell>
          <cell r="Y215" t="str">
            <v>N/A</v>
          </cell>
          <cell r="Z215" t="str">
            <v>N/A</v>
          </cell>
          <cell r="AA215" t="str">
            <v>N/A</v>
          </cell>
        </row>
        <row r="216">
          <cell r="A216" t="str">
            <v>C6910003</v>
          </cell>
          <cell r="B216" t="str">
            <v>PCT Improvement Index (Region 1)</v>
          </cell>
          <cell r="C216">
            <v>0.7</v>
          </cell>
          <cell r="D216" t="str">
            <v>N/A</v>
          </cell>
          <cell r="E216" t="str">
            <v>N/A</v>
          </cell>
          <cell r="F216" t="str">
            <v>N/A</v>
          </cell>
          <cell r="G216" t="str">
            <v>N/A</v>
          </cell>
          <cell r="H216" t="str">
            <v>N/A</v>
          </cell>
          <cell r="I216" t="str">
            <v>N/A</v>
          </cell>
          <cell r="J216" t="str">
            <v>N/A</v>
          </cell>
          <cell r="K216" t="str">
            <v>N/A</v>
          </cell>
          <cell r="L216" t="str">
            <v>N/A</v>
          </cell>
          <cell r="M216" t="str">
            <v>N/A</v>
          </cell>
          <cell r="N216" t="str">
            <v>N/A</v>
          </cell>
          <cell r="O216" t="str">
            <v>N/A</v>
          </cell>
          <cell r="P216" t="str">
            <v>N/A</v>
          </cell>
          <cell r="Q216" t="str">
            <v>N/A</v>
          </cell>
          <cell r="R216" t="str">
            <v>N/A</v>
          </cell>
          <cell r="S216" t="str">
            <v>N/A</v>
          </cell>
          <cell r="T216" t="str">
            <v>N/A</v>
          </cell>
          <cell r="U216" t="str">
            <v>N/A</v>
          </cell>
          <cell r="V216" t="str">
            <v>N/A</v>
          </cell>
          <cell r="W216" t="str">
            <v>N/A</v>
          </cell>
          <cell r="X216" t="str">
            <v>N/A</v>
          </cell>
          <cell r="Y216" t="str">
            <v>N/A</v>
          </cell>
          <cell r="Z216" t="str">
            <v>N/A</v>
          </cell>
          <cell r="AA216" t="str">
            <v>N/A</v>
          </cell>
        </row>
        <row r="217">
          <cell r="A217" t="str">
            <v>C6920003</v>
          </cell>
          <cell r="B217" t="str">
            <v>PCT Improvement Index (Region 2)</v>
          </cell>
          <cell r="C217">
            <v>0.7</v>
          </cell>
          <cell r="D217" t="str">
            <v>N/A</v>
          </cell>
          <cell r="E217" t="str">
            <v>N/A</v>
          </cell>
          <cell r="F217" t="str">
            <v>N/A</v>
          </cell>
          <cell r="G217" t="str">
            <v>N/A</v>
          </cell>
          <cell r="H217" t="str">
            <v>N/A</v>
          </cell>
          <cell r="I217" t="str">
            <v>N/A</v>
          </cell>
          <cell r="J217" t="str">
            <v>N/A</v>
          </cell>
          <cell r="K217" t="str">
            <v>N/A</v>
          </cell>
          <cell r="L217" t="str">
            <v>N/A</v>
          </cell>
          <cell r="M217" t="str">
            <v>N/A</v>
          </cell>
          <cell r="N217" t="str">
            <v>N/A</v>
          </cell>
          <cell r="O217" t="str">
            <v>N/A</v>
          </cell>
          <cell r="P217" t="str">
            <v>N/A</v>
          </cell>
          <cell r="Q217" t="str">
            <v>N/A</v>
          </cell>
          <cell r="R217" t="str">
            <v>N/A</v>
          </cell>
          <cell r="S217" t="str">
            <v>N/A</v>
          </cell>
          <cell r="T217" t="str">
            <v>N/A</v>
          </cell>
          <cell r="U217" t="str">
            <v>N/A</v>
          </cell>
          <cell r="V217" t="str">
            <v>N/A</v>
          </cell>
          <cell r="W217" t="str">
            <v>N/A</v>
          </cell>
          <cell r="X217" t="str">
            <v>N/A</v>
          </cell>
          <cell r="Y217" t="str">
            <v>N/A</v>
          </cell>
          <cell r="Z217" t="str">
            <v>N/A</v>
          </cell>
          <cell r="AA217" t="str">
            <v>N/A</v>
          </cell>
        </row>
        <row r="218">
          <cell r="A218" t="str">
            <v>C6930003</v>
          </cell>
          <cell r="B218" t="str">
            <v>PCT Improvement Index (Region 3)</v>
          </cell>
          <cell r="C218">
            <v>0.7</v>
          </cell>
          <cell r="D218" t="str">
            <v>N/A</v>
          </cell>
          <cell r="E218" t="str">
            <v>N/A</v>
          </cell>
          <cell r="F218" t="str">
            <v>N/A</v>
          </cell>
          <cell r="G218" t="str">
            <v>N/A</v>
          </cell>
          <cell r="H218" t="str">
            <v>N/A</v>
          </cell>
          <cell r="I218" t="str">
            <v>N/A</v>
          </cell>
          <cell r="J218" t="str">
            <v>N/A</v>
          </cell>
          <cell r="K218" t="str">
            <v>N/A</v>
          </cell>
          <cell r="L218" t="str">
            <v>N/A</v>
          </cell>
          <cell r="M218" t="str">
            <v>N/A</v>
          </cell>
          <cell r="N218" t="str">
            <v>N/A</v>
          </cell>
          <cell r="O218" t="str">
            <v>N/A</v>
          </cell>
          <cell r="P218" t="str">
            <v>N/A</v>
          </cell>
          <cell r="Q218" t="str">
            <v>N/A</v>
          </cell>
          <cell r="R218" t="str">
            <v>N/A</v>
          </cell>
          <cell r="S218" t="str">
            <v>N/A</v>
          </cell>
          <cell r="T218" t="str">
            <v>N/A</v>
          </cell>
          <cell r="U218" t="str">
            <v>N/A</v>
          </cell>
          <cell r="V218" t="str">
            <v>N/A</v>
          </cell>
          <cell r="W218" t="str">
            <v>N/A</v>
          </cell>
          <cell r="X218" t="str">
            <v>N/A</v>
          </cell>
          <cell r="Y218" t="str">
            <v>N/A</v>
          </cell>
          <cell r="Z218" t="str">
            <v>N/A</v>
          </cell>
          <cell r="AA218" t="str">
            <v>N/A</v>
          </cell>
        </row>
        <row r="219">
          <cell r="A219" t="str">
            <v>C6940003</v>
          </cell>
          <cell r="B219" t="str">
            <v>PCT Improvement Index (Region 4)</v>
          </cell>
          <cell r="C219">
            <v>0.7</v>
          </cell>
          <cell r="D219" t="str">
            <v>N/A</v>
          </cell>
          <cell r="E219" t="str">
            <v>N/A</v>
          </cell>
          <cell r="F219" t="str">
            <v>N/A</v>
          </cell>
          <cell r="G219" t="str">
            <v>N/A</v>
          </cell>
          <cell r="H219" t="str">
            <v>N/A</v>
          </cell>
          <cell r="I219" t="str">
            <v>N/A</v>
          </cell>
          <cell r="J219" t="str">
            <v>N/A</v>
          </cell>
          <cell r="K219" t="str">
            <v>N/A</v>
          </cell>
          <cell r="L219" t="str">
            <v>N/A</v>
          </cell>
          <cell r="M219" t="str">
            <v>N/A</v>
          </cell>
          <cell r="N219" t="str">
            <v>N/A</v>
          </cell>
          <cell r="O219" t="str">
            <v>N/A</v>
          </cell>
          <cell r="P219" t="str">
            <v>N/A</v>
          </cell>
          <cell r="Q219" t="str">
            <v>N/A</v>
          </cell>
          <cell r="R219" t="str">
            <v>N/A</v>
          </cell>
          <cell r="S219" t="str">
            <v>N/A</v>
          </cell>
          <cell r="T219" t="str">
            <v>N/A</v>
          </cell>
          <cell r="U219" t="str">
            <v>N/A</v>
          </cell>
          <cell r="V219" t="str">
            <v>N/A</v>
          </cell>
          <cell r="W219" t="str">
            <v>N/A</v>
          </cell>
          <cell r="X219" t="str">
            <v>N/A</v>
          </cell>
          <cell r="Y219" t="str">
            <v>N/A</v>
          </cell>
          <cell r="Z219" t="str">
            <v>N/A</v>
          </cell>
          <cell r="AA219" t="str">
            <v>N/A</v>
          </cell>
        </row>
        <row r="220">
          <cell r="A220" t="str">
            <v>C6950003</v>
          </cell>
          <cell r="B220" t="str">
            <v>PCT Improvement Index (Region 5)</v>
          </cell>
          <cell r="C220">
            <v>0.7</v>
          </cell>
          <cell r="D220" t="str">
            <v>N/A</v>
          </cell>
          <cell r="E220" t="str">
            <v>N/A</v>
          </cell>
          <cell r="F220" t="str">
            <v>N/A</v>
          </cell>
          <cell r="G220" t="str">
            <v>N/A</v>
          </cell>
          <cell r="H220" t="str">
            <v>N/A</v>
          </cell>
          <cell r="I220" t="str">
            <v>N/A</v>
          </cell>
          <cell r="J220" t="str">
            <v>N/A</v>
          </cell>
          <cell r="K220" t="str">
            <v>N/A</v>
          </cell>
          <cell r="L220" t="str">
            <v>N/A</v>
          </cell>
          <cell r="M220" t="str">
            <v>N/A</v>
          </cell>
          <cell r="N220" t="str">
            <v>N/A</v>
          </cell>
          <cell r="O220" t="str">
            <v>N/A</v>
          </cell>
          <cell r="P220" t="str">
            <v>N/A</v>
          </cell>
          <cell r="Q220" t="str">
            <v>N/A</v>
          </cell>
          <cell r="R220" t="str">
            <v>N/A</v>
          </cell>
          <cell r="S220" t="str">
            <v>N/A</v>
          </cell>
          <cell r="T220" t="str">
            <v>N/A</v>
          </cell>
          <cell r="U220" t="str">
            <v>N/A</v>
          </cell>
          <cell r="V220" t="str">
            <v>N/A</v>
          </cell>
          <cell r="W220" t="str">
            <v>N/A</v>
          </cell>
          <cell r="X220" t="str">
            <v>N/A</v>
          </cell>
          <cell r="Y220" t="str">
            <v>N/A</v>
          </cell>
          <cell r="Z220" t="str">
            <v>N/A</v>
          </cell>
          <cell r="AA220" t="str">
            <v>N/A</v>
          </cell>
        </row>
        <row r="221">
          <cell r="A221" t="str">
            <v>C0900001</v>
          </cell>
          <cell r="B221" t="str">
            <v>DDN Fault Rate "Type B"</v>
          </cell>
          <cell r="C221" t="str">
            <v>3.00%</v>
          </cell>
          <cell r="D221">
            <v>2.2800000000000001E-2</v>
          </cell>
          <cell r="E221">
            <v>2.2800000000000001E-2</v>
          </cell>
          <cell r="F221">
            <v>2.52E-2</v>
          </cell>
          <cell r="G221">
            <v>2.41E-2</v>
          </cell>
          <cell r="H221">
            <v>2.7699999999999999E-2</v>
          </cell>
          <cell r="I221">
            <v>2.53E-2</v>
          </cell>
          <cell r="J221">
            <v>3.2199999999999999E-2</v>
          </cell>
          <cell r="K221">
            <v>2.7199999999999998E-2</v>
          </cell>
          <cell r="L221">
            <v>2.5000000000000001E-2</v>
          </cell>
          <cell r="M221">
            <v>2.6700000000000002E-2</v>
          </cell>
          <cell r="N221">
            <v>0.02</v>
          </cell>
          <cell r="O221">
            <v>2.5399999999999999E-2</v>
          </cell>
          <cell r="P221">
            <v>0.02</v>
          </cell>
          <cell r="Q221">
            <v>2.46E-2</v>
          </cell>
          <cell r="R221">
            <v>2.1600000000000001E-2</v>
          </cell>
          <cell r="S221">
            <v>2.4199999999999999E-2</v>
          </cell>
          <cell r="T221">
            <v>2.12E-2</v>
          </cell>
          <cell r="U221">
            <v>2.3800000000000002E-2</v>
          </cell>
          <cell r="V221">
            <v>2.98E-2</v>
          </cell>
          <cell r="W221">
            <v>2.4500000000000001E-2</v>
          </cell>
          <cell r="X221">
            <v>2.7199999999999998E-2</v>
          </cell>
          <cell r="Y221">
            <v>2.4799999999999999E-2</v>
          </cell>
          <cell r="Z221">
            <v>2.64E-2</v>
          </cell>
          <cell r="AA221">
            <v>2.4899999999999999E-2</v>
          </cell>
        </row>
        <row r="222">
          <cell r="A222" t="str">
            <v>C1000001</v>
          </cell>
          <cell r="B222" t="str">
            <v>DDN Mean Time to Restore "Type B" (4 Hr)</v>
          </cell>
          <cell r="C222" t="str">
            <v>95.00%</v>
          </cell>
          <cell r="D222">
            <v>0.95099999999999996</v>
          </cell>
          <cell r="E222">
            <v>0.95099999999999996</v>
          </cell>
          <cell r="F222">
            <v>0.93899999999999995</v>
          </cell>
          <cell r="G222">
            <v>0.9456</v>
          </cell>
          <cell r="H222">
            <v>0.9698</v>
          </cell>
          <cell r="I222">
            <v>0.9516</v>
          </cell>
          <cell r="J222">
            <v>0.98929999999999996</v>
          </cell>
          <cell r="K222">
            <v>0.95740000000000003</v>
          </cell>
          <cell r="L222">
            <v>0.98829999999999996</v>
          </cell>
          <cell r="M222">
            <v>0.96289999999999998</v>
          </cell>
          <cell r="N222">
            <v>0.93830000000000002</v>
          </cell>
          <cell r="O222">
            <v>0.95989999999999998</v>
          </cell>
          <cell r="P222">
            <v>0.95279999999999998</v>
          </cell>
          <cell r="Q222">
            <v>0.95879999999999999</v>
          </cell>
          <cell r="R222">
            <v>0.96519999999999995</v>
          </cell>
          <cell r="S222">
            <v>0.95930000000000004</v>
          </cell>
          <cell r="T222">
            <v>0.87790000000000001</v>
          </cell>
          <cell r="U222">
            <v>0.95120000000000005</v>
          </cell>
          <cell r="V222">
            <v>0.97709999999999997</v>
          </cell>
          <cell r="W222">
            <v>0.9536</v>
          </cell>
          <cell r="X222">
            <v>0.90739999999999998</v>
          </cell>
          <cell r="Y222">
            <v>0.94930000000000003</v>
          </cell>
          <cell r="Z222">
            <v>0.99160000000000004</v>
          </cell>
          <cell r="AA222">
            <v>0.95889999999999997</v>
          </cell>
        </row>
        <row r="223">
          <cell r="A223" t="str">
            <v>C1010003</v>
          </cell>
          <cell r="B223" t="str">
            <v>DDN Mean Time to Restore "Type B" (4 Hr) (Region 1)</v>
          </cell>
          <cell r="C223" t="str">
            <v>95.00%</v>
          </cell>
          <cell r="D223">
            <v>0.92630000000000001</v>
          </cell>
          <cell r="E223">
            <v>0.92630000000000001</v>
          </cell>
          <cell r="F223">
            <v>0.99150000000000005</v>
          </cell>
          <cell r="G223">
            <v>0.95650000000000002</v>
          </cell>
          <cell r="H223">
            <v>0.98980000000000001</v>
          </cell>
          <cell r="I223">
            <v>0.96579999999999999</v>
          </cell>
          <cell r="J223">
            <v>0.99199999999999999</v>
          </cell>
          <cell r="K223">
            <v>0.96860000000000002</v>
          </cell>
          <cell r="L223">
            <v>0.98499999999999999</v>
          </cell>
          <cell r="M223">
            <v>0.97160000000000002</v>
          </cell>
          <cell r="N223">
            <v>0.88939999999999997</v>
          </cell>
          <cell r="O223">
            <v>0.96130000000000004</v>
          </cell>
          <cell r="P223">
            <v>0.9536</v>
          </cell>
          <cell r="Q223">
            <v>0.96008188331627431</v>
          </cell>
          <cell r="R223">
            <v>0.98199999999999998</v>
          </cell>
          <cell r="S223">
            <v>0.96125907990314774</v>
          </cell>
          <cell r="T223">
            <v>0.98219999999999996</v>
          </cell>
          <cell r="U223">
            <v>0.96279999999999999</v>
          </cell>
          <cell r="V223">
            <v>0.99509999999999998</v>
          </cell>
          <cell r="W223">
            <v>0.96550000000000002</v>
          </cell>
          <cell r="X223">
            <v>1</v>
          </cell>
          <cell r="Y223">
            <v>0.96899999999999997</v>
          </cell>
          <cell r="Z223">
            <v>0.99880000000000002</v>
          </cell>
          <cell r="AA223">
            <v>0.97629999999999995</v>
          </cell>
        </row>
        <row r="224">
          <cell r="A224" t="str">
            <v>C1020003</v>
          </cell>
          <cell r="B224" t="str">
            <v>DDN Mean Time to Restore "Type B" (4 Hr) (Region 2)</v>
          </cell>
          <cell r="C224" t="str">
            <v>95.00%</v>
          </cell>
          <cell r="D224">
            <v>0.91359999999999997</v>
          </cell>
          <cell r="E224">
            <v>0.91359999999999997</v>
          </cell>
          <cell r="F224">
            <v>0.76070000000000004</v>
          </cell>
          <cell r="G224">
            <v>0.82320000000000004</v>
          </cell>
          <cell r="H224">
            <v>0.98180000000000001</v>
          </cell>
          <cell r="I224">
            <v>0.85770000000000002</v>
          </cell>
          <cell r="J224">
            <v>0.96719999999999995</v>
          </cell>
          <cell r="K224">
            <v>0.879</v>
          </cell>
          <cell r="L224">
            <v>0.97330000000000005</v>
          </cell>
          <cell r="M224">
            <v>0.8972</v>
          </cell>
          <cell r="N224">
            <v>0.96430000000000005</v>
          </cell>
          <cell r="O224">
            <v>0.90559999999999996</v>
          </cell>
          <cell r="P224">
            <v>0.92859999999999998</v>
          </cell>
          <cell r="Q224">
            <v>0.90818363273453095</v>
          </cell>
          <cell r="R224">
            <v>0.9425</v>
          </cell>
          <cell r="S224">
            <v>0.91326530612244894</v>
          </cell>
          <cell r="T224">
            <v>1</v>
          </cell>
          <cell r="U224">
            <v>0.92600000000000005</v>
          </cell>
          <cell r="V224">
            <v>0.90480000000000005</v>
          </cell>
          <cell r="W224">
            <v>0.92320000000000002</v>
          </cell>
          <cell r="X224">
            <v>0.98</v>
          </cell>
          <cell r="Y224">
            <v>0.92649999999999999</v>
          </cell>
          <cell r="Z224">
            <v>0.95820000000000005</v>
          </cell>
          <cell r="AA224">
            <v>0.9345</v>
          </cell>
        </row>
        <row r="225">
          <cell r="A225" t="str">
            <v>C1030003</v>
          </cell>
          <cell r="B225" t="str">
            <v>DDN Mean Time to Restore "Type B" (4 Hr) (Region 3)</v>
          </cell>
          <cell r="C225" t="str">
            <v>95.00%</v>
          </cell>
          <cell r="D225">
            <v>0.97960000000000003</v>
          </cell>
          <cell r="E225">
            <v>0.97960000000000003</v>
          </cell>
          <cell r="F225">
            <v>0.89290000000000003</v>
          </cell>
          <cell r="G225">
            <v>0.94810000000000005</v>
          </cell>
          <cell r="H225">
            <v>0.79490000000000005</v>
          </cell>
          <cell r="I225">
            <v>0.89659999999999995</v>
          </cell>
          <cell r="J225">
            <v>0.98280000000000001</v>
          </cell>
          <cell r="K225">
            <v>0.92530000000000001</v>
          </cell>
          <cell r="L225">
            <v>1</v>
          </cell>
          <cell r="M225">
            <v>0.93979999999999997</v>
          </cell>
          <cell r="N225">
            <v>1</v>
          </cell>
          <cell r="O225">
            <v>0.94879999999999998</v>
          </cell>
          <cell r="P225">
            <v>0.98280000000000001</v>
          </cell>
          <cell r="Q225">
            <v>0.95512820512820518</v>
          </cell>
          <cell r="R225">
            <v>0.91669999999999996</v>
          </cell>
          <cell r="S225">
            <v>0.95114942528735635</v>
          </cell>
          <cell r="T225">
            <v>1</v>
          </cell>
          <cell r="U225">
            <v>0.95789999999999997</v>
          </cell>
          <cell r="V225">
            <v>1</v>
          </cell>
          <cell r="W225">
            <v>0.96540000000000004</v>
          </cell>
          <cell r="X225">
            <v>1</v>
          </cell>
          <cell r="Y225">
            <v>0.96750000000000003</v>
          </cell>
          <cell r="Z225">
            <v>1</v>
          </cell>
          <cell r="AA225">
            <v>0.97360000000000002</v>
          </cell>
        </row>
        <row r="226">
          <cell r="A226" t="str">
            <v>C1040003</v>
          </cell>
          <cell r="B226" t="str">
            <v>DDN Mean Time to Restore "Type B" (4 Hr) (Region 4)</v>
          </cell>
          <cell r="C226" t="str">
            <v>95.00%</v>
          </cell>
          <cell r="D226">
            <v>0.99199999999999999</v>
          </cell>
          <cell r="E226">
            <v>0.99199999999999999</v>
          </cell>
          <cell r="F226">
            <v>0.93269999999999997</v>
          </cell>
          <cell r="G226">
            <v>0.97460000000000002</v>
          </cell>
          <cell r="H226">
            <v>0.95950000000000002</v>
          </cell>
          <cell r="I226">
            <v>0.97199999999999998</v>
          </cell>
          <cell r="J226">
            <v>1</v>
          </cell>
          <cell r="K226">
            <v>0.97760000000000002</v>
          </cell>
          <cell r="L226">
            <v>1</v>
          </cell>
          <cell r="M226">
            <v>0.98029999999999995</v>
          </cell>
          <cell r="N226">
            <v>1</v>
          </cell>
          <cell r="O226">
            <v>0.98240000000000005</v>
          </cell>
          <cell r="P226">
            <v>0.92789999999999995</v>
          </cell>
          <cell r="Q226">
            <v>0.97477931904161408</v>
          </cell>
          <cell r="R226">
            <v>1</v>
          </cell>
          <cell r="S226">
            <v>0.97627520759193354</v>
          </cell>
          <cell r="T226">
            <v>0.51790000000000003</v>
          </cell>
          <cell r="U226">
            <v>0.92249999999999999</v>
          </cell>
          <cell r="V226">
            <v>1</v>
          </cell>
          <cell r="W226">
            <v>0.92569999999999997</v>
          </cell>
          <cell r="X226">
            <v>0.98629999999999995</v>
          </cell>
          <cell r="Y226">
            <v>0.92979999999999996</v>
          </cell>
          <cell r="Z226">
            <v>1</v>
          </cell>
          <cell r="AA226">
            <v>0.94479999999999997</v>
          </cell>
        </row>
        <row r="227">
          <cell r="A227" t="str">
            <v>C1050003</v>
          </cell>
          <cell r="B227" t="str">
            <v>DDN Mean Time to Restore "Type B" (4 Hr) (Region 5)</v>
          </cell>
          <cell r="C227" t="str">
            <v>95.00%</v>
          </cell>
          <cell r="D227">
            <v>0.98</v>
          </cell>
          <cell r="E227">
            <v>0.98</v>
          </cell>
          <cell r="F227">
            <v>0.98880000000000001</v>
          </cell>
          <cell r="G227">
            <v>0.98560000000000003</v>
          </cell>
          <cell r="H227">
            <v>1</v>
          </cell>
          <cell r="I227">
            <v>0.98839999999999995</v>
          </cell>
          <cell r="J227">
            <v>1</v>
          </cell>
          <cell r="K227">
            <v>0.99039999999999995</v>
          </cell>
          <cell r="L227">
            <v>1</v>
          </cell>
          <cell r="M227">
            <v>0.99250000000000005</v>
          </cell>
          <cell r="N227">
            <v>1</v>
          </cell>
          <cell r="O227">
            <v>0.99319999999999997</v>
          </cell>
          <cell r="P227">
            <v>1</v>
          </cell>
          <cell r="Q227">
            <v>0.99413489736070382</v>
          </cell>
          <cell r="R227">
            <v>0.96879999999999999</v>
          </cell>
          <cell r="S227">
            <v>0.99195710455764075</v>
          </cell>
          <cell r="T227">
            <v>1</v>
          </cell>
          <cell r="U227">
            <v>0.99250000000000005</v>
          </cell>
          <cell r="V227">
            <v>1</v>
          </cell>
          <cell r="W227">
            <v>0.99329999999999996</v>
          </cell>
          <cell r="X227">
            <v>0.52039999999999997</v>
          </cell>
          <cell r="Y227">
            <v>0.90790000000000004</v>
          </cell>
          <cell r="Z227">
            <v>1</v>
          </cell>
          <cell r="AA227">
            <v>0.91839999999999999</v>
          </cell>
        </row>
        <row r="228">
          <cell r="A228" t="str">
            <v>C1100001</v>
          </cell>
          <cell r="B228" t="str">
            <v>Network Utilization: Call Completion</v>
          </cell>
          <cell r="C228" t="str">
            <v>63.00%</v>
          </cell>
          <cell r="D228">
            <v>0.64800000000000002</v>
          </cell>
          <cell r="E228">
            <v>0.64800000000000002</v>
          </cell>
          <cell r="F228">
            <v>0.64510000000000001</v>
          </cell>
          <cell r="G228">
            <v>0.64670000000000005</v>
          </cell>
          <cell r="H228">
            <v>0.64349999999999996</v>
          </cell>
          <cell r="I228">
            <v>0.64549999999999996</v>
          </cell>
          <cell r="J228">
            <v>0.63180000000000003</v>
          </cell>
          <cell r="K228">
            <v>0.6421</v>
          </cell>
          <cell r="L228">
            <v>0.62970000000000004</v>
          </cell>
          <cell r="M228">
            <v>0.63939999999999997</v>
          </cell>
          <cell r="N228">
            <v>0.64870000000000005</v>
          </cell>
          <cell r="O228">
            <v>0.64090000000000003</v>
          </cell>
          <cell r="P228">
            <v>0.6462</v>
          </cell>
          <cell r="Q228">
            <v>0.64170000000000005</v>
          </cell>
          <cell r="R228">
            <v>0.64319999999999999</v>
          </cell>
          <cell r="S228">
            <v>0.64190000000000003</v>
          </cell>
          <cell r="T228">
            <v>0.63590000000000002</v>
          </cell>
          <cell r="U228">
            <v>0.64119999999999999</v>
          </cell>
          <cell r="V228">
            <v>0.63119999999999998</v>
          </cell>
          <cell r="W228">
            <v>0.64019999999999999</v>
          </cell>
          <cell r="X228">
            <v>0.61550000000000005</v>
          </cell>
          <cell r="Y228">
            <v>0.6381</v>
          </cell>
          <cell r="Z228">
            <v>0.59640000000000004</v>
          </cell>
          <cell r="AA228">
            <v>0.63460000000000005</v>
          </cell>
        </row>
        <row r="229">
          <cell r="A229" t="str">
            <v>C1200001</v>
          </cell>
          <cell r="B229" t="str">
            <v>% Installation Due Date Met: POTs</v>
          </cell>
          <cell r="C229" t="str">
            <v>97.50%</v>
          </cell>
          <cell r="D229">
            <v>0.98260000000000003</v>
          </cell>
          <cell r="E229">
            <v>0.98260000000000003</v>
          </cell>
          <cell r="F229">
            <v>0.95979999999999999</v>
          </cell>
          <cell r="G229">
            <v>0.96850000000000003</v>
          </cell>
          <cell r="H229">
            <v>0.94410000000000005</v>
          </cell>
          <cell r="I229">
            <v>0.95879999999999999</v>
          </cell>
          <cell r="J229">
            <v>0.94579999999999997</v>
          </cell>
          <cell r="K229">
            <v>0.95569999999999999</v>
          </cell>
          <cell r="L229">
            <v>0.93100000000000005</v>
          </cell>
          <cell r="M229">
            <v>0.95150000000000001</v>
          </cell>
          <cell r="N229">
            <v>0.96409999999999996</v>
          </cell>
          <cell r="O229">
            <v>0.95340000000000003</v>
          </cell>
          <cell r="P229">
            <v>0.97989999999999999</v>
          </cell>
          <cell r="Q229">
            <v>0.95660000000000001</v>
          </cell>
          <cell r="R229">
            <v>0.98409999999999997</v>
          </cell>
          <cell r="S229">
            <v>0.95930000000000004</v>
          </cell>
          <cell r="T229">
            <v>0.98550000000000004</v>
          </cell>
          <cell r="U229">
            <v>0.96189999999999998</v>
          </cell>
          <cell r="V229">
            <v>0.97319999999999995</v>
          </cell>
          <cell r="W229">
            <v>0.96279999999999999</v>
          </cell>
          <cell r="X229">
            <v>0.98370000000000002</v>
          </cell>
          <cell r="Y229">
            <v>0.96450000000000002</v>
          </cell>
          <cell r="Z229">
            <v>0.98429999999999995</v>
          </cell>
          <cell r="AA229">
            <v>0.96560000000000001</v>
          </cell>
        </row>
        <row r="230">
          <cell r="A230" t="str">
            <v>C1211003</v>
          </cell>
          <cell r="B230" t="str">
            <v>% Installation Due Date Met: POTs (Business) (Region 1)</v>
          </cell>
          <cell r="C230" t="str">
            <v>97.50%</v>
          </cell>
          <cell r="D230">
            <v>0.99150000000000005</v>
          </cell>
          <cell r="E230">
            <v>0.99150000000000005</v>
          </cell>
          <cell r="F230">
            <v>0.94940000000000002</v>
          </cell>
          <cell r="G230">
            <v>0.96860000000000002</v>
          </cell>
          <cell r="H230">
            <v>0.95609999999999995</v>
          </cell>
          <cell r="I230">
            <v>0.96330000000000005</v>
          </cell>
          <cell r="J230">
            <v>0.96660000000000001</v>
          </cell>
          <cell r="K230">
            <v>0.96399999999999997</v>
          </cell>
          <cell r="L230">
            <v>0.96319999999999995</v>
          </cell>
          <cell r="M230">
            <v>0.96389999999999998</v>
          </cell>
          <cell r="N230">
            <v>0.97150000000000003</v>
          </cell>
          <cell r="O230">
            <v>0.96509999999999996</v>
          </cell>
          <cell r="P230">
            <v>0.98160000000000003</v>
          </cell>
          <cell r="Q230">
            <v>0.96750000000000003</v>
          </cell>
          <cell r="R230">
            <v>0.98870000000000002</v>
          </cell>
          <cell r="S230">
            <v>0.97070000000000001</v>
          </cell>
          <cell r="T230">
            <v>0.96840000000000004</v>
          </cell>
          <cell r="U230">
            <v>0.97040000000000004</v>
          </cell>
          <cell r="V230">
            <v>0.9859</v>
          </cell>
          <cell r="W230">
            <v>0.97209999999999996</v>
          </cell>
          <cell r="X230">
            <v>0.98850000000000005</v>
          </cell>
          <cell r="Y230">
            <v>0.97360000000000002</v>
          </cell>
          <cell r="Z230">
            <v>0.99309999999999998</v>
          </cell>
          <cell r="AA230">
            <v>0.97629999999999995</v>
          </cell>
        </row>
        <row r="231">
          <cell r="A231" t="str">
            <v>C1212003</v>
          </cell>
          <cell r="B231" t="str">
            <v>% Installation Due Date Met: POTs (Business) (Region 2)</v>
          </cell>
          <cell r="C231" t="str">
            <v>97.50%</v>
          </cell>
          <cell r="D231">
            <v>0.99329999999999996</v>
          </cell>
          <cell r="E231">
            <v>0.99329999999999996</v>
          </cell>
          <cell r="F231">
            <v>0.9556</v>
          </cell>
          <cell r="G231">
            <v>0.97119999999999995</v>
          </cell>
          <cell r="H231">
            <v>0.9325</v>
          </cell>
          <cell r="I231">
            <v>0.95369999999999999</v>
          </cell>
          <cell r="J231">
            <v>0.94640000000000002</v>
          </cell>
          <cell r="K231">
            <v>0.95169999999999999</v>
          </cell>
          <cell r="L231">
            <v>0.93579999999999997</v>
          </cell>
          <cell r="M231">
            <v>0.94810000000000005</v>
          </cell>
          <cell r="N231">
            <v>0.94620000000000004</v>
          </cell>
          <cell r="O231">
            <v>0.94779999999999998</v>
          </cell>
          <cell r="P231">
            <v>0.97599999999999998</v>
          </cell>
          <cell r="Q231">
            <v>0.95479999999999998</v>
          </cell>
          <cell r="R231">
            <v>0.98340000000000005</v>
          </cell>
          <cell r="S231">
            <v>0.95799999999999996</v>
          </cell>
          <cell r="T231">
            <v>0.95950000000000002</v>
          </cell>
          <cell r="U231">
            <v>0.95820000000000005</v>
          </cell>
          <cell r="V231">
            <v>0.95130000000000003</v>
          </cell>
          <cell r="W231">
            <v>0.95750000000000002</v>
          </cell>
          <cell r="X231">
            <v>0.98970000000000002</v>
          </cell>
          <cell r="Y231">
            <v>0.96040000000000003</v>
          </cell>
          <cell r="Z231">
            <v>0.99580000000000002</v>
          </cell>
          <cell r="AA231">
            <v>0.96299999999999997</v>
          </cell>
        </row>
        <row r="232">
          <cell r="A232" t="str">
            <v>C1213003</v>
          </cell>
          <cell r="B232" t="str">
            <v>% Installation Due Date Met: POTs (Business) (Region 3)</v>
          </cell>
          <cell r="C232" t="str">
            <v>97.50%</v>
          </cell>
          <cell r="D232">
            <v>0.98870000000000002</v>
          </cell>
          <cell r="E232">
            <v>0.98870000000000002</v>
          </cell>
          <cell r="F232">
            <v>0.96650000000000003</v>
          </cell>
          <cell r="G232">
            <v>0.97399999999999998</v>
          </cell>
          <cell r="H232">
            <v>0.94359999999999999</v>
          </cell>
          <cell r="I232">
            <v>0.96050000000000002</v>
          </cell>
          <cell r="J232">
            <v>0.8367</v>
          </cell>
          <cell r="K232">
            <v>0.92520000000000002</v>
          </cell>
          <cell r="L232">
            <v>0.88100000000000001</v>
          </cell>
          <cell r="M232">
            <v>0.91390000000000005</v>
          </cell>
          <cell r="N232">
            <v>0.97370000000000001</v>
          </cell>
          <cell r="O232">
            <v>0.93459999999999999</v>
          </cell>
          <cell r="P232">
            <v>0.95950000000000002</v>
          </cell>
          <cell r="Q232">
            <v>0.93779999999999997</v>
          </cell>
          <cell r="R232">
            <v>0.9758</v>
          </cell>
          <cell r="S232">
            <v>0.9425</v>
          </cell>
          <cell r="T232">
            <v>0.98580000000000001</v>
          </cell>
          <cell r="U232">
            <v>0.94740000000000002</v>
          </cell>
          <cell r="V232">
            <v>0.90429999999999999</v>
          </cell>
          <cell r="W232">
            <v>0.94230000000000003</v>
          </cell>
          <cell r="X232">
            <v>0.97299999999999998</v>
          </cell>
          <cell r="Y232">
            <v>0.94589999999999996</v>
          </cell>
          <cell r="Z232">
            <v>0.98019999999999996</v>
          </cell>
          <cell r="AA232">
            <v>0.94779999999999998</v>
          </cell>
        </row>
        <row r="233">
          <cell r="A233" t="str">
            <v>C1214003</v>
          </cell>
          <cell r="B233" t="str">
            <v>% Installation Due Date Met: POTs (Business) (Region 4)</v>
          </cell>
          <cell r="C233" t="str">
            <v>97.50%</v>
          </cell>
          <cell r="D233">
            <v>0.98109999999999997</v>
          </cell>
          <cell r="E233">
            <v>0.98109999999999997</v>
          </cell>
          <cell r="F233">
            <v>0.97040000000000004</v>
          </cell>
          <cell r="G233">
            <v>0.97440000000000004</v>
          </cell>
          <cell r="H233">
            <v>0.92710000000000004</v>
          </cell>
          <cell r="I233">
            <v>0.95709999999999995</v>
          </cell>
          <cell r="J233">
            <v>0.93020000000000003</v>
          </cell>
          <cell r="K233">
            <v>0.9466</v>
          </cell>
          <cell r="L233">
            <v>0.94299999999999995</v>
          </cell>
          <cell r="M233">
            <v>0.94579999999999997</v>
          </cell>
          <cell r="N233">
            <v>0.96150000000000002</v>
          </cell>
          <cell r="O233">
            <v>0.94840000000000002</v>
          </cell>
          <cell r="P233">
            <v>0.98270000000000002</v>
          </cell>
          <cell r="Q233">
            <v>0.9556</v>
          </cell>
          <cell r="R233">
            <v>0.9929</v>
          </cell>
          <cell r="S233">
            <v>0.96099999999999997</v>
          </cell>
          <cell r="T233">
            <v>0.98640000000000005</v>
          </cell>
          <cell r="U233">
            <v>0.96430000000000005</v>
          </cell>
          <cell r="V233">
            <v>0.97619999999999996</v>
          </cell>
          <cell r="W233">
            <v>0.96550000000000002</v>
          </cell>
          <cell r="X233">
            <v>0.98740000000000006</v>
          </cell>
          <cell r="Y233">
            <v>0.97009999999999996</v>
          </cell>
          <cell r="Z233">
            <v>0.96830000000000005</v>
          </cell>
          <cell r="AA233">
            <v>0.97</v>
          </cell>
        </row>
        <row r="234">
          <cell r="A234" t="str">
            <v>C1215003</v>
          </cell>
          <cell r="B234" t="str">
            <v>% Installation Due Date Met: POTs (Business) (Region 5)</v>
          </cell>
          <cell r="C234" t="str">
            <v>97.50%</v>
          </cell>
          <cell r="D234">
            <v>0.99619999999999997</v>
          </cell>
          <cell r="E234">
            <v>0.99619999999999997</v>
          </cell>
          <cell r="F234">
            <v>0.96640000000000004</v>
          </cell>
          <cell r="G234">
            <v>0.98699999999999999</v>
          </cell>
          <cell r="H234">
            <v>0.98319999999999996</v>
          </cell>
          <cell r="I234">
            <v>0.98519999999999996</v>
          </cell>
          <cell r="J234">
            <v>0.98440000000000005</v>
          </cell>
          <cell r="K234">
            <v>0.98499999999999999</v>
          </cell>
          <cell r="L234">
            <v>0.98609999999999998</v>
          </cell>
          <cell r="M234">
            <v>0.98519999999999996</v>
          </cell>
          <cell r="N234">
            <v>0.98370000000000002</v>
          </cell>
          <cell r="O234">
            <v>0.98499999999999999</v>
          </cell>
          <cell r="P234">
            <v>0.99760000000000004</v>
          </cell>
          <cell r="Q234">
            <v>0.98619999999999997</v>
          </cell>
          <cell r="R234">
            <v>0.98119999999999996</v>
          </cell>
          <cell r="S234">
            <v>0.9859</v>
          </cell>
          <cell r="T234">
            <v>1</v>
          </cell>
          <cell r="U234">
            <v>0.98709999999999998</v>
          </cell>
          <cell r="V234">
            <v>0.97309999999999997</v>
          </cell>
          <cell r="W234">
            <v>0.98629999999999995</v>
          </cell>
          <cell r="X234">
            <v>0.98809999999999998</v>
          </cell>
          <cell r="Y234">
            <v>0.98640000000000005</v>
          </cell>
          <cell r="Z234">
            <v>0.99860000000000004</v>
          </cell>
          <cell r="AA234">
            <v>0.98709999999999998</v>
          </cell>
        </row>
        <row r="235">
          <cell r="A235" t="str">
            <v>C1221003</v>
          </cell>
          <cell r="B235" t="str">
            <v>% Installation Due Date Met: POTs (Consumer) (Region 1)</v>
          </cell>
          <cell r="C235" t="str">
            <v>97.50%</v>
          </cell>
          <cell r="D235">
            <v>0.97240000000000004</v>
          </cell>
          <cell r="E235">
            <v>0.97240000000000004</v>
          </cell>
          <cell r="F235">
            <v>0.93920000000000003</v>
          </cell>
          <cell r="G235">
            <v>0.95050000000000001</v>
          </cell>
          <cell r="H235">
            <v>0.92979999999999996</v>
          </cell>
          <cell r="I235">
            <v>0.9425</v>
          </cell>
          <cell r="J235">
            <v>0.94130000000000003</v>
          </cell>
          <cell r="K235">
            <v>0.94220000000000004</v>
          </cell>
          <cell r="L235">
            <v>0.92490000000000006</v>
          </cell>
          <cell r="M235">
            <v>0.93920000000000003</v>
          </cell>
          <cell r="N235">
            <v>0.97699999999999998</v>
          </cell>
          <cell r="O235">
            <v>0.94540000000000002</v>
          </cell>
          <cell r="P235">
            <v>0.98850000000000005</v>
          </cell>
          <cell r="Q235">
            <v>0.95089999999999997</v>
          </cell>
          <cell r="R235">
            <v>0.98540000000000005</v>
          </cell>
          <cell r="S235">
            <v>0.95440000000000003</v>
          </cell>
          <cell r="T235">
            <v>0.98699999999999999</v>
          </cell>
          <cell r="U235">
            <v>0.95750000000000002</v>
          </cell>
          <cell r="V235">
            <v>0.98260000000000003</v>
          </cell>
          <cell r="W235">
            <v>0.95979999999999999</v>
          </cell>
          <cell r="X235">
            <v>0.98080000000000001</v>
          </cell>
          <cell r="Y235">
            <v>0.96150000000000002</v>
          </cell>
          <cell r="Z235">
            <v>0.9708</v>
          </cell>
          <cell r="AA235">
            <v>0.96199999999999997</v>
          </cell>
        </row>
        <row r="236">
          <cell r="A236" t="str">
            <v>C1222003</v>
          </cell>
          <cell r="B236" t="str">
            <v>% Installation Due Date Met: POTs (Consumer) (Region 2)</v>
          </cell>
          <cell r="C236" t="str">
            <v>97.50%</v>
          </cell>
          <cell r="D236">
            <v>0.97819999999999996</v>
          </cell>
          <cell r="E236">
            <v>0.97819999999999996</v>
          </cell>
          <cell r="F236">
            <v>0.94679999999999997</v>
          </cell>
          <cell r="G236">
            <v>0.95640000000000003</v>
          </cell>
          <cell r="H236">
            <v>0.92700000000000005</v>
          </cell>
          <cell r="I236">
            <v>0.94450000000000001</v>
          </cell>
          <cell r="J236">
            <v>0.93540000000000001</v>
          </cell>
          <cell r="K236">
            <v>0.94210000000000005</v>
          </cell>
          <cell r="L236">
            <v>0.89070000000000005</v>
          </cell>
          <cell r="M236">
            <v>0.93300000000000005</v>
          </cell>
          <cell r="N236">
            <v>0.94989999999999997</v>
          </cell>
          <cell r="O236">
            <v>0.93559999999999999</v>
          </cell>
          <cell r="P236">
            <v>0.97319999999999995</v>
          </cell>
          <cell r="Q236">
            <v>0.94020000000000004</v>
          </cell>
          <cell r="R236">
            <v>0.97460000000000002</v>
          </cell>
          <cell r="S236">
            <v>0.94350000000000001</v>
          </cell>
          <cell r="T236">
            <v>0.98140000000000005</v>
          </cell>
          <cell r="U236">
            <v>0.94710000000000005</v>
          </cell>
          <cell r="V236">
            <v>0.96289999999999998</v>
          </cell>
          <cell r="W236">
            <v>0.94850000000000001</v>
          </cell>
          <cell r="X236">
            <v>0.9839</v>
          </cell>
          <cell r="Y236">
            <v>0.95109999999999995</v>
          </cell>
          <cell r="Z236">
            <v>0.98839999999999995</v>
          </cell>
          <cell r="AA236">
            <v>0.95299999999999996</v>
          </cell>
        </row>
        <row r="237">
          <cell r="A237" t="str">
            <v>C1223003</v>
          </cell>
          <cell r="B237" t="str">
            <v>% Installation Due Date Met: POTs (Consumer) (Region 3)</v>
          </cell>
          <cell r="C237" t="str">
            <v>97.50%</v>
          </cell>
          <cell r="D237">
            <v>0.98750000000000004</v>
          </cell>
          <cell r="E237">
            <v>0.98750000000000004</v>
          </cell>
          <cell r="F237">
            <v>0.97540000000000004</v>
          </cell>
          <cell r="G237">
            <v>0.97970000000000002</v>
          </cell>
          <cell r="H237">
            <v>0.9536</v>
          </cell>
          <cell r="I237">
            <v>0.96889999999999998</v>
          </cell>
          <cell r="J237">
            <v>0.93730000000000002</v>
          </cell>
          <cell r="K237">
            <v>0.96099999999999997</v>
          </cell>
          <cell r="L237">
            <v>0.91820000000000002</v>
          </cell>
          <cell r="M237">
            <v>0.95450000000000002</v>
          </cell>
          <cell r="N237">
            <v>0.94079999999999997</v>
          </cell>
          <cell r="O237">
            <v>0.95250000000000001</v>
          </cell>
          <cell r="P237">
            <v>0.96640000000000004</v>
          </cell>
          <cell r="Q237">
            <v>0.95399999999999996</v>
          </cell>
          <cell r="R237">
            <v>0.98160000000000003</v>
          </cell>
          <cell r="S237">
            <v>0.95669999999999999</v>
          </cell>
          <cell r="T237">
            <v>0.98429999999999995</v>
          </cell>
          <cell r="U237">
            <v>0.95940000000000003</v>
          </cell>
          <cell r="V237">
            <v>0.97809999999999997</v>
          </cell>
          <cell r="W237">
            <v>0.96099999999999997</v>
          </cell>
          <cell r="X237">
            <v>0.98370000000000002</v>
          </cell>
          <cell r="Y237">
            <v>0.9627</v>
          </cell>
          <cell r="Z237">
            <v>0.97899999999999998</v>
          </cell>
          <cell r="AA237">
            <v>0.96350000000000002</v>
          </cell>
        </row>
        <row r="238">
          <cell r="A238" t="str">
            <v>C1224003</v>
          </cell>
          <cell r="B238" t="str">
            <v>% Installation Due Date Met: POTs (Consumer) (Region 4)</v>
          </cell>
          <cell r="C238" t="str">
            <v>97.50%</v>
          </cell>
          <cell r="D238">
            <v>0.98440000000000005</v>
          </cell>
          <cell r="E238">
            <v>0.98440000000000005</v>
          </cell>
          <cell r="F238">
            <v>0.96060000000000001</v>
          </cell>
          <cell r="G238">
            <v>0.96860000000000002</v>
          </cell>
          <cell r="H238">
            <v>0.94530000000000003</v>
          </cell>
          <cell r="I238">
            <v>0.95960000000000001</v>
          </cell>
          <cell r="J238">
            <v>0.95099999999999996</v>
          </cell>
          <cell r="K238">
            <v>0.95750000000000002</v>
          </cell>
          <cell r="L238">
            <v>0.94120000000000004</v>
          </cell>
          <cell r="M238">
            <v>0.95489999999999997</v>
          </cell>
          <cell r="N238">
            <v>0.97340000000000004</v>
          </cell>
          <cell r="O238">
            <v>0.95740000000000003</v>
          </cell>
          <cell r="P238">
            <v>0.98429999999999995</v>
          </cell>
          <cell r="Q238">
            <v>0.96040000000000003</v>
          </cell>
          <cell r="R238">
            <v>0.98109999999999997</v>
          </cell>
          <cell r="S238">
            <v>0.96240000000000003</v>
          </cell>
          <cell r="T238">
            <v>0.98619999999999997</v>
          </cell>
          <cell r="U238">
            <v>0.96450000000000002</v>
          </cell>
          <cell r="V238">
            <v>0.97529999999999994</v>
          </cell>
          <cell r="W238">
            <v>0.96540000000000004</v>
          </cell>
          <cell r="X238">
            <v>0.98</v>
          </cell>
          <cell r="Y238">
            <v>0.96650000000000003</v>
          </cell>
          <cell r="Z238">
            <v>0.97409999999999997</v>
          </cell>
          <cell r="AA238">
            <v>0.96689999999999998</v>
          </cell>
        </row>
        <row r="239">
          <cell r="A239" t="str">
            <v>C1225003</v>
          </cell>
          <cell r="B239" t="str">
            <v>% Installation Due Date Met: POTs (Consumer) (Region 5)</v>
          </cell>
          <cell r="C239" t="str">
            <v>97.50%</v>
          </cell>
          <cell r="D239">
            <v>0.97899999999999998</v>
          </cell>
          <cell r="E239">
            <v>0.97899999999999998</v>
          </cell>
          <cell r="F239">
            <v>0.96360000000000001</v>
          </cell>
          <cell r="G239">
            <v>0.97030000000000005</v>
          </cell>
          <cell r="H239">
            <v>0.94420000000000004</v>
          </cell>
          <cell r="I239">
            <v>0.9607</v>
          </cell>
          <cell r="J239">
            <v>0.96199999999999997</v>
          </cell>
          <cell r="K239">
            <v>0.96099999999999997</v>
          </cell>
          <cell r="L239">
            <v>0.95009999999999994</v>
          </cell>
          <cell r="M239">
            <v>0.95940000000000003</v>
          </cell>
          <cell r="N239">
            <v>0.97640000000000005</v>
          </cell>
          <cell r="O239">
            <v>0.9617</v>
          </cell>
          <cell r="P239">
            <v>0.98919999999999997</v>
          </cell>
          <cell r="Q239">
            <v>0.96460000000000001</v>
          </cell>
          <cell r="R239">
            <v>0.99319999999999997</v>
          </cell>
          <cell r="S239">
            <v>0.96730000000000005</v>
          </cell>
          <cell r="T239">
            <v>0.99360000000000004</v>
          </cell>
          <cell r="U239">
            <v>0.96970000000000001</v>
          </cell>
          <cell r="V239">
            <v>0.98229999999999995</v>
          </cell>
          <cell r="W239">
            <v>0.97070000000000001</v>
          </cell>
          <cell r="X239">
            <v>0.98709999999999998</v>
          </cell>
          <cell r="Y239">
            <v>0.9718</v>
          </cell>
          <cell r="Z239">
            <v>0.99239999999999995</v>
          </cell>
          <cell r="AA239">
            <v>0.97289999999999999</v>
          </cell>
        </row>
        <row r="240">
          <cell r="A240" t="str">
            <v>C1300002</v>
          </cell>
          <cell r="B240" t="str">
            <v>%DDN Installation Due Date Met</v>
          </cell>
          <cell r="C240" t="str">
            <v>95.00%</v>
          </cell>
          <cell r="D240">
            <v>0.84519999999999995</v>
          </cell>
          <cell r="E240">
            <v>0.84519999999999995</v>
          </cell>
          <cell r="F240">
            <v>0.91200000000000003</v>
          </cell>
          <cell r="G240">
            <v>0.86839999999999995</v>
          </cell>
          <cell r="H240">
            <v>0.98680000000000001</v>
          </cell>
          <cell r="I240">
            <v>0.91320000000000001</v>
          </cell>
          <cell r="J240">
            <v>0.9325</v>
          </cell>
          <cell r="K240">
            <v>0.91710000000000003</v>
          </cell>
          <cell r="L240">
            <v>0.98860000000000003</v>
          </cell>
          <cell r="M240">
            <v>0.93830000000000002</v>
          </cell>
          <cell r="N240">
            <v>0.96350000000000002</v>
          </cell>
          <cell r="O240">
            <v>0.94189999999999996</v>
          </cell>
          <cell r="P240">
            <v>0.98150000000000004</v>
          </cell>
          <cell r="Q240">
            <v>0.94720000000000004</v>
          </cell>
          <cell r="R240">
            <v>0.98850000000000005</v>
          </cell>
          <cell r="S240">
            <v>0.95250000000000001</v>
          </cell>
          <cell r="T240">
            <v>0.99270000000000003</v>
          </cell>
          <cell r="U240">
            <v>0.95609999999999995</v>
          </cell>
          <cell r="V240">
            <v>0.94199999999999995</v>
          </cell>
          <cell r="W240">
            <v>0.95450000000000002</v>
          </cell>
          <cell r="X240">
            <v>0.98040000000000005</v>
          </cell>
          <cell r="Y240">
            <v>0.95699999999999996</v>
          </cell>
          <cell r="Z240">
            <v>0.95609999999999995</v>
          </cell>
          <cell r="AA240">
            <v>0.95689999999999997</v>
          </cell>
        </row>
        <row r="241">
          <cell r="A241" t="str">
            <v>C1400002</v>
          </cell>
          <cell r="B241" t="str">
            <v>Billing Tape Production Error (CNO)</v>
          </cell>
          <cell r="C241" t="str">
            <v>0.08%</v>
          </cell>
          <cell r="D241">
            <v>1.8E-3</v>
          </cell>
          <cell r="E241">
            <v>1.8E-3</v>
          </cell>
          <cell r="F241">
            <v>1.8E-3</v>
          </cell>
          <cell r="G241">
            <v>1.8E-3</v>
          </cell>
          <cell r="H241">
            <v>1.8E-3</v>
          </cell>
          <cell r="I241">
            <v>1.8E-3</v>
          </cell>
          <cell r="J241">
            <v>0</v>
          </cell>
          <cell r="K241">
            <v>1.4E-3</v>
          </cell>
          <cell r="L241">
            <v>0</v>
          </cell>
          <cell r="M241">
            <v>1.1000000000000001E-3</v>
          </cell>
          <cell r="N241">
            <v>0</v>
          </cell>
          <cell r="O241">
            <v>8.9999999999999998E-4</v>
          </cell>
          <cell r="P241">
            <v>4.3E-3</v>
          </cell>
          <cell r="Q241">
            <v>1.4E-3</v>
          </cell>
          <cell r="R241">
            <v>5.9999999999999995E-4</v>
          </cell>
          <cell r="S241">
            <v>1.2999999999999999E-3</v>
          </cell>
          <cell r="T241">
            <v>0</v>
          </cell>
          <cell r="U241">
            <v>1.1999999999999999E-3</v>
          </cell>
          <cell r="V241">
            <v>0</v>
          </cell>
          <cell r="W241">
            <v>1.1000000000000001E-3</v>
          </cell>
          <cell r="X241">
            <v>0</v>
          </cell>
          <cell r="Y241">
            <v>1E-3</v>
          </cell>
          <cell r="Z241">
            <v>0</v>
          </cell>
          <cell r="AA241">
            <v>8.9999999999999998E-4</v>
          </cell>
        </row>
        <row r="242">
          <cell r="A242" t="str">
            <v>C1410003</v>
          </cell>
          <cell r="B242" t="str">
            <v>Billing Tape Production Error (CNO-LTY)</v>
          </cell>
          <cell r="C242" t="str">
            <v>0.08%</v>
          </cell>
          <cell r="D242">
            <v>0</v>
          </cell>
          <cell r="E242">
            <v>0</v>
          </cell>
          <cell r="F242">
            <v>0</v>
          </cell>
          <cell r="G242">
            <v>0</v>
          </cell>
          <cell r="H242">
            <v>0</v>
          </cell>
          <cell r="I242">
            <v>0</v>
          </cell>
          <cell r="J242">
            <v>0</v>
          </cell>
          <cell r="K242">
            <v>0</v>
          </cell>
          <cell r="L242">
            <v>0</v>
          </cell>
          <cell r="M242">
            <v>0</v>
          </cell>
          <cell r="N242">
            <v>0</v>
          </cell>
          <cell r="O242">
            <v>0</v>
          </cell>
          <cell r="P242">
            <v>1.7899999999999999E-2</v>
          </cell>
          <cell r="Q242">
            <v>2.3999999999999998E-3</v>
          </cell>
          <cell r="R242">
            <v>3.5999999999999999E-3</v>
          </cell>
          <cell r="S242">
            <v>2.5999999999999999E-3</v>
          </cell>
          <cell r="T242">
            <v>0</v>
          </cell>
          <cell r="U242">
            <v>2.3E-3</v>
          </cell>
          <cell r="V242">
            <v>0</v>
          </cell>
          <cell r="W242">
            <v>2.2000000000000001E-3</v>
          </cell>
          <cell r="X242">
            <v>0</v>
          </cell>
          <cell r="Y242">
            <v>2E-3</v>
          </cell>
          <cell r="Z242">
            <v>0</v>
          </cell>
          <cell r="AA242">
            <v>1.9E-3</v>
          </cell>
        </row>
        <row r="243">
          <cell r="A243" t="str">
            <v>C1420003</v>
          </cell>
          <cell r="B243" t="str">
            <v>Billing Tape Production Error (CNO-PKG)</v>
          </cell>
          <cell r="C243" t="str">
            <v>0.08%</v>
          </cell>
          <cell r="D243">
            <v>0</v>
          </cell>
          <cell r="E243">
            <v>0</v>
          </cell>
          <cell r="F243">
            <v>0</v>
          </cell>
          <cell r="G243">
            <v>0</v>
          </cell>
          <cell r="H243">
            <v>0</v>
          </cell>
          <cell r="I243">
            <v>0</v>
          </cell>
          <cell r="J243">
            <v>0</v>
          </cell>
          <cell r="K243">
            <v>0</v>
          </cell>
          <cell r="L243">
            <v>0</v>
          </cell>
          <cell r="M243">
            <v>0</v>
          </cell>
          <cell r="N243">
            <v>0</v>
          </cell>
          <cell r="O243">
            <v>0</v>
          </cell>
          <cell r="P243">
            <v>3.0999999999999999E-3</v>
          </cell>
          <cell r="Q243">
            <v>4.0000000000000002E-4</v>
          </cell>
          <cell r="R243">
            <v>0</v>
          </cell>
          <cell r="S243">
            <v>4.0000000000000002E-4</v>
          </cell>
          <cell r="T243">
            <v>0</v>
          </cell>
          <cell r="U243">
            <v>4.0000000000000002E-4</v>
          </cell>
          <cell r="V243">
            <v>0</v>
          </cell>
          <cell r="W243">
            <v>2.9999999999999997E-4</v>
          </cell>
          <cell r="X243">
            <v>0</v>
          </cell>
          <cell r="Y243">
            <v>2.9999999999999997E-4</v>
          </cell>
          <cell r="Z243">
            <v>0</v>
          </cell>
          <cell r="AA243">
            <v>2.9999999999999997E-4</v>
          </cell>
        </row>
        <row r="244">
          <cell r="A244" t="str">
            <v>C1430003</v>
          </cell>
          <cell r="B244" t="str">
            <v>Billing Tape Production Error (CNO-PNC)</v>
          </cell>
          <cell r="C244" t="str">
            <v>0.08%</v>
          </cell>
          <cell r="D244">
            <v>5.0000000000000001E-3</v>
          </cell>
          <cell r="E244">
            <v>5.0000000000000001E-3</v>
          </cell>
          <cell r="F244">
            <v>5.0000000000000001E-3</v>
          </cell>
          <cell r="G244">
            <v>5.0000000000000001E-3</v>
          </cell>
          <cell r="H244">
            <v>5.0000000000000001E-3</v>
          </cell>
          <cell r="I244">
            <v>5.0000000000000001E-3</v>
          </cell>
          <cell r="J244">
            <v>0</v>
          </cell>
          <cell r="K244">
            <v>3.8E-3</v>
          </cell>
          <cell r="L244">
            <v>0</v>
          </cell>
          <cell r="M244">
            <v>3.0000000000000001E-3</v>
          </cell>
          <cell r="N244">
            <v>0</v>
          </cell>
          <cell r="O244">
            <v>2.5000000000000001E-3</v>
          </cell>
          <cell r="P244">
            <v>1.6999999999999999E-3</v>
          </cell>
          <cell r="Q244">
            <v>2.3999999999999998E-3</v>
          </cell>
          <cell r="R244">
            <v>0</v>
          </cell>
          <cell r="S244">
            <v>2.0999999999999999E-3</v>
          </cell>
          <cell r="T244">
            <v>0</v>
          </cell>
          <cell r="U244">
            <v>1.9E-3</v>
          </cell>
          <cell r="V244">
            <v>0</v>
          </cell>
          <cell r="W244">
            <v>1.8E-3</v>
          </cell>
          <cell r="X244">
            <v>0</v>
          </cell>
          <cell r="Y244">
            <v>1.6000000000000001E-3</v>
          </cell>
          <cell r="Z244">
            <v>0</v>
          </cell>
          <cell r="AA244">
            <v>1.5E-3</v>
          </cell>
        </row>
        <row r="245">
          <cell r="A245" t="str">
            <v>C1440003</v>
          </cell>
          <cell r="B245" t="str">
            <v>Billing Tape Production Error (CNO-TSG)</v>
          </cell>
          <cell r="C245" t="str">
            <v>0.08%</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row>
        <row r="246">
          <cell r="A246" t="str">
            <v>C1441004</v>
          </cell>
          <cell r="B246" t="str">
            <v>Billing Tape Production Error (CNO-TSG-LKS)</v>
          </cell>
          <cell r="C246" t="str">
            <v>0.08%</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row>
        <row r="247">
          <cell r="A247" t="str">
            <v>C1442004</v>
          </cell>
          <cell r="B247" t="str">
            <v>Billing Tape Production Error (CNO-TSG-TSG)</v>
          </cell>
          <cell r="C247" t="str">
            <v>0.08%</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row>
        <row r="248">
          <cell r="A248" t="str">
            <v>C7000002</v>
          </cell>
          <cell r="B248" t="str">
            <v>% On time of CNO NIMA work order completion (CNO)</v>
          </cell>
          <cell r="C248" t="str">
            <v>98.50%</v>
          </cell>
          <cell r="D248">
            <v>0.99782135076252709</v>
          </cell>
          <cell r="E248">
            <v>0.99782135076252709</v>
          </cell>
          <cell r="F248">
            <v>0.98867924528301887</v>
          </cell>
          <cell r="G248">
            <v>0.99447513812154698</v>
          </cell>
          <cell r="H248">
            <v>1</v>
          </cell>
          <cell r="I248">
            <v>0.99600399600399603</v>
          </cell>
          <cell r="J248">
            <v>0.98421052631578942</v>
          </cell>
          <cell r="K248">
            <v>0.99412258606213266</v>
          </cell>
          <cell r="L248">
            <v>0.9936575052854123</v>
          </cell>
          <cell r="M248">
            <v>0.99399038461538458</v>
          </cell>
          <cell r="N248">
            <v>0.98993288590604023</v>
          </cell>
          <cell r="O248">
            <v>0.99337410805300719</v>
          </cell>
          <cell r="P248">
            <v>0.99719887955182074</v>
          </cell>
          <cell r="Q248">
            <v>0.99396291504959033</v>
          </cell>
          <cell r="R248">
            <v>0.99667774086378746</v>
          </cell>
          <cell r="S248">
            <v>0.99427480916030531</v>
          </cell>
          <cell r="T248">
            <v>0.99558498896247238</v>
          </cell>
          <cell r="U248">
            <v>0.9944679466319557</v>
          </cell>
          <cell r="V248">
            <v>0.9898648648648648</v>
          </cell>
          <cell r="W248">
            <v>0.99406352033244294</v>
          </cell>
          <cell r="X248">
            <v>0.98408488063660482</v>
          </cell>
          <cell r="Y248">
            <v>0.99305926321409499</v>
          </cell>
          <cell r="Z248">
            <v>0.97244094488188981</v>
          </cell>
          <cell r="AA248">
            <v>0.99175000000000002</v>
          </cell>
        </row>
        <row r="249">
          <cell r="A249" t="str">
            <v>C7010003</v>
          </cell>
          <cell r="B249" t="str">
            <v>% On time of CNO NIMA work order completion (CNO-LTY)</v>
          </cell>
          <cell r="C249" t="str">
            <v>98.50%</v>
          </cell>
          <cell r="D249">
            <v>1</v>
          </cell>
          <cell r="E249">
            <v>1</v>
          </cell>
          <cell r="F249">
            <v>1</v>
          </cell>
          <cell r="G249">
            <v>1</v>
          </cell>
          <cell r="H249">
            <v>1</v>
          </cell>
          <cell r="I249">
            <v>1</v>
          </cell>
          <cell r="J249">
            <v>1</v>
          </cell>
          <cell r="K249">
            <v>1</v>
          </cell>
          <cell r="L249">
            <v>1</v>
          </cell>
          <cell r="M249">
            <v>1</v>
          </cell>
          <cell r="N249">
            <v>1</v>
          </cell>
          <cell r="O249">
            <v>1</v>
          </cell>
          <cell r="P249">
            <v>1</v>
          </cell>
          <cell r="Q249">
            <v>1</v>
          </cell>
          <cell r="R249">
            <v>1</v>
          </cell>
          <cell r="S249">
            <v>1</v>
          </cell>
          <cell r="T249">
            <v>1</v>
          </cell>
          <cell r="U249">
            <v>1</v>
          </cell>
          <cell r="V249">
            <v>1</v>
          </cell>
          <cell r="W249">
            <v>1</v>
          </cell>
          <cell r="X249">
            <v>1</v>
          </cell>
          <cell r="Y249">
            <v>1</v>
          </cell>
          <cell r="Z249">
            <v>0.984375</v>
          </cell>
          <cell r="AA249">
            <v>0.99875311720698245</v>
          </cell>
        </row>
        <row r="250">
          <cell r="A250" t="str">
            <v>C7020003</v>
          </cell>
          <cell r="B250" t="str">
            <v>% On time of CNO NIMA work order completion (CNO-PKG)</v>
          </cell>
          <cell r="C250" t="str">
            <v>98.50%</v>
          </cell>
          <cell r="D250">
            <v>1</v>
          </cell>
          <cell r="E250">
            <v>1</v>
          </cell>
          <cell r="F250">
            <v>0.97101449275362317</v>
          </cell>
          <cell r="G250">
            <v>0.98639455782312924</v>
          </cell>
          <cell r="H250">
            <v>1</v>
          </cell>
          <cell r="I250">
            <v>0.99029126213592233</v>
          </cell>
          <cell r="J250">
            <v>0.95121951219512202</v>
          </cell>
          <cell r="K250">
            <v>0.98380566801619418</v>
          </cell>
          <cell r="L250">
            <v>0.96250000000000002</v>
          </cell>
          <cell r="M250">
            <v>0.9785932721712538</v>
          </cell>
          <cell r="N250">
            <v>0.95</v>
          </cell>
          <cell r="O250">
            <v>0.97416020671834636</v>
          </cell>
          <cell r="P250">
            <v>0.9885057471264368</v>
          </cell>
          <cell r="Q250">
            <v>0.97679324894514763</v>
          </cell>
          <cell r="R250">
            <v>0.98039215686274506</v>
          </cell>
          <cell r="S250">
            <v>0.97714285714285709</v>
          </cell>
          <cell r="T250">
            <v>0.97142857142857142</v>
          </cell>
          <cell r="U250">
            <v>0.97647058823529409</v>
          </cell>
          <cell r="V250">
            <v>0.93333333333333324</v>
          </cell>
          <cell r="W250">
            <v>0.97343749999999996</v>
          </cell>
          <cell r="X250">
            <v>0.96153846153846156</v>
          </cell>
          <cell r="Y250">
            <v>0.9725433526011561</v>
          </cell>
          <cell r="Z250">
            <v>0.96969696969696972</v>
          </cell>
          <cell r="AA250">
            <v>0.97241379310344822</v>
          </cell>
        </row>
        <row r="251">
          <cell r="A251" t="str">
            <v>C7030003</v>
          </cell>
          <cell r="B251" t="str">
            <v>% On time of CNO NIMA work order completion (CNO-PNC)</v>
          </cell>
          <cell r="C251" t="str">
            <v>98.50%</v>
          </cell>
          <cell r="D251">
            <v>0.99453551912568305</v>
          </cell>
          <cell r="E251">
            <v>0.99453551912568305</v>
          </cell>
          <cell r="F251">
            <v>0.99082568807339455</v>
          </cell>
          <cell r="G251">
            <v>0.99315068493150671</v>
          </cell>
          <cell r="H251">
            <v>1</v>
          </cell>
          <cell r="I251">
            <v>0.99526066350710896</v>
          </cell>
          <cell r="J251">
            <v>0.98809523809523814</v>
          </cell>
          <cell r="K251">
            <v>0.99407114624505932</v>
          </cell>
          <cell r="L251">
            <v>1</v>
          </cell>
          <cell r="M251">
            <v>0.99532710280373837</v>
          </cell>
          <cell r="N251">
            <v>1</v>
          </cell>
          <cell r="O251">
            <v>0.99602122015915118</v>
          </cell>
          <cell r="P251">
            <v>1</v>
          </cell>
          <cell r="Q251">
            <v>0.99659477866061297</v>
          </cell>
          <cell r="R251">
            <v>1</v>
          </cell>
          <cell r="S251">
            <v>0.9970149253731343</v>
          </cell>
          <cell r="T251">
            <v>1</v>
          </cell>
          <cell r="U251">
            <v>0.99749163879598657</v>
          </cell>
          <cell r="V251">
            <v>1</v>
          </cell>
          <cell r="W251">
            <v>0.99777942264988895</v>
          </cell>
          <cell r="X251">
            <v>0.99397590361445798</v>
          </cell>
          <cell r="Y251">
            <v>0.99736321687541196</v>
          </cell>
          <cell r="Z251">
            <v>0.98113207547169812</v>
          </cell>
          <cell r="AA251">
            <v>0.99630314232902029</v>
          </cell>
        </row>
        <row r="252">
          <cell r="A252" t="str">
            <v>C7040003</v>
          </cell>
          <cell r="B252" t="str">
            <v>% On time of CNO NIMA work order completion (CNO-TSG)</v>
          </cell>
          <cell r="C252" t="str">
            <v>98.50%</v>
          </cell>
          <cell r="D252">
            <v>1</v>
          </cell>
          <cell r="E252">
            <v>1</v>
          </cell>
          <cell r="F252">
            <v>1</v>
          </cell>
          <cell r="G252">
            <v>1</v>
          </cell>
          <cell r="H252">
            <v>1</v>
          </cell>
          <cell r="I252">
            <v>1</v>
          </cell>
          <cell r="J252">
            <v>1</v>
          </cell>
          <cell r="K252">
            <v>1</v>
          </cell>
          <cell r="L252">
            <v>1</v>
          </cell>
          <cell r="M252">
            <v>1</v>
          </cell>
          <cell r="N252">
            <v>1</v>
          </cell>
          <cell r="O252">
            <v>1</v>
          </cell>
          <cell r="P252">
            <v>1</v>
          </cell>
          <cell r="Q252">
            <v>1</v>
          </cell>
          <cell r="R252">
            <v>1</v>
          </cell>
          <cell r="S252">
            <v>1</v>
          </cell>
          <cell r="T252">
            <v>1</v>
          </cell>
          <cell r="U252">
            <v>1</v>
          </cell>
          <cell r="V252">
            <v>1</v>
          </cell>
          <cell r="W252">
            <v>1</v>
          </cell>
          <cell r="X252">
            <v>0.95238095238095222</v>
          </cell>
          <cell r="Y252">
            <v>0.99624530663329158</v>
          </cell>
          <cell r="Z252">
            <v>0.94117647058823517</v>
          </cell>
          <cell r="AA252">
            <v>0.99294117647058822</v>
          </cell>
        </row>
        <row r="253">
          <cell r="A253" t="str">
            <v>C7041004</v>
          </cell>
          <cell r="B253" t="str">
            <v>% On time of CNO NIMA work order completion (CNO-TSG-LKS)</v>
          </cell>
          <cell r="C253" t="str">
            <v>98.50%</v>
          </cell>
          <cell r="D253">
            <v>1</v>
          </cell>
          <cell r="E253">
            <v>1</v>
          </cell>
          <cell r="F253">
            <v>1</v>
          </cell>
          <cell r="G253">
            <v>1</v>
          </cell>
          <cell r="H253">
            <v>1</v>
          </cell>
          <cell r="I253">
            <v>1</v>
          </cell>
          <cell r="J253">
            <v>1</v>
          </cell>
          <cell r="K253">
            <v>1</v>
          </cell>
          <cell r="L253">
            <v>1</v>
          </cell>
          <cell r="M253">
            <v>1</v>
          </cell>
          <cell r="N253">
            <v>1</v>
          </cell>
          <cell r="O253">
            <v>1</v>
          </cell>
          <cell r="P253">
            <v>1</v>
          </cell>
          <cell r="Q253">
            <v>1</v>
          </cell>
          <cell r="R253">
            <v>1</v>
          </cell>
          <cell r="S253">
            <v>1</v>
          </cell>
          <cell r="T253">
            <v>1</v>
          </cell>
          <cell r="U253">
            <v>1</v>
          </cell>
          <cell r="V253">
            <v>1</v>
          </cell>
          <cell r="W253">
            <v>1</v>
          </cell>
          <cell r="X253">
            <v>1</v>
          </cell>
          <cell r="Y253">
            <v>1</v>
          </cell>
          <cell r="Z253">
            <v>0.88888888888888884</v>
          </cell>
          <cell r="AA253">
            <v>0.99159663865546221</v>
          </cell>
        </row>
        <row r="254">
          <cell r="A254" t="str">
            <v>C7042004</v>
          </cell>
          <cell r="B254" t="str">
            <v>% On time of CNO NIMA work order completion (CNO-TSG-TSG)</v>
          </cell>
          <cell r="C254" t="str">
            <v>98.50%</v>
          </cell>
          <cell r="D254">
            <v>1</v>
          </cell>
          <cell r="E254">
            <v>1</v>
          </cell>
          <cell r="F254">
            <v>1</v>
          </cell>
          <cell r="G254">
            <v>1</v>
          </cell>
          <cell r="H254">
            <v>1</v>
          </cell>
          <cell r="I254">
            <v>1</v>
          </cell>
          <cell r="J254">
            <v>1</v>
          </cell>
          <cell r="K254">
            <v>1</v>
          </cell>
          <cell r="L254">
            <v>1</v>
          </cell>
          <cell r="M254">
            <v>1</v>
          </cell>
          <cell r="N254">
            <v>1</v>
          </cell>
          <cell r="O254">
            <v>1</v>
          </cell>
          <cell r="P254">
            <v>1</v>
          </cell>
          <cell r="Q254">
            <v>1</v>
          </cell>
          <cell r="R254">
            <v>1</v>
          </cell>
          <cell r="S254">
            <v>1</v>
          </cell>
          <cell r="T254">
            <v>1</v>
          </cell>
          <cell r="U254">
            <v>1</v>
          </cell>
          <cell r="V254">
            <v>1</v>
          </cell>
          <cell r="W254">
            <v>1</v>
          </cell>
          <cell r="X254">
            <v>0.91666666666666652</v>
          </cell>
          <cell r="Y254">
            <v>0.99360341151385922</v>
          </cell>
          <cell r="Z254">
            <v>1</v>
          </cell>
          <cell r="AA254">
            <v>0.99391480730223125</v>
          </cell>
        </row>
        <row r="255">
          <cell r="A255" t="str">
            <v>C1610002</v>
          </cell>
          <cell r="B255" t="str">
            <v>SAP database Accuracy
- SAP PM Database Acc. (CNO)</v>
          </cell>
          <cell r="C255" t="str">
            <v>98.00%</v>
          </cell>
          <cell r="D255" t="str">
            <v>-</v>
          </cell>
          <cell r="F255" t="str">
            <v>-</v>
          </cell>
          <cell r="H255" t="str">
            <v>-</v>
          </cell>
          <cell r="J255" t="str">
            <v>-</v>
          </cell>
          <cell r="L255" t="str">
            <v>-</v>
          </cell>
          <cell r="N255">
            <v>0.9</v>
          </cell>
          <cell r="O255">
            <v>0.9</v>
          </cell>
          <cell r="P255" t="str">
            <v>-</v>
          </cell>
          <cell r="Q255">
            <v>0.9</v>
          </cell>
          <cell r="R255" t="str">
            <v>-</v>
          </cell>
          <cell r="S255">
            <v>0.9</v>
          </cell>
          <cell r="T255" t="str">
            <v>-</v>
          </cell>
          <cell r="U255">
            <v>0.9</v>
          </cell>
          <cell r="V255" t="str">
            <v>-</v>
          </cell>
          <cell r="W255">
            <v>0.9</v>
          </cell>
          <cell r="X255" t="str">
            <v>-</v>
          </cell>
          <cell r="Y255">
            <v>0.9</v>
          </cell>
          <cell r="Z255" t="str">
            <v>N/A</v>
          </cell>
          <cell r="AA255">
            <v>0.9</v>
          </cell>
        </row>
        <row r="256">
          <cell r="A256" t="str">
            <v>C1611003</v>
          </cell>
          <cell r="B256" t="str">
            <v>SAP database Accuracy
- SAP PM Database Acc. (CNO-LTY)</v>
          </cell>
          <cell r="C256" t="str">
            <v>98.00%</v>
          </cell>
          <cell r="D256" t="str">
            <v>-</v>
          </cell>
          <cell r="F256" t="str">
            <v>-</v>
          </cell>
          <cell r="H256" t="str">
            <v>-</v>
          </cell>
          <cell r="J256" t="str">
            <v>-</v>
          </cell>
          <cell r="L256" t="str">
            <v>-</v>
          </cell>
          <cell r="N256">
            <v>0.9</v>
          </cell>
          <cell r="O256">
            <v>0.9</v>
          </cell>
          <cell r="P256" t="str">
            <v>-</v>
          </cell>
          <cell r="Q256">
            <v>0.9</v>
          </cell>
          <cell r="R256" t="str">
            <v>-</v>
          </cell>
          <cell r="S256">
            <v>0.9</v>
          </cell>
          <cell r="T256" t="str">
            <v>-</v>
          </cell>
          <cell r="U256">
            <v>0.9</v>
          </cell>
          <cell r="V256" t="str">
            <v>-</v>
          </cell>
          <cell r="W256">
            <v>0.9</v>
          </cell>
          <cell r="X256" t="str">
            <v>-</v>
          </cell>
          <cell r="Y256">
            <v>0.9</v>
          </cell>
          <cell r="Z256" t="str">
            <v>N/A</v>
          </cell>
          <cell r="AA256">
            <v>0.9</v>
          </cell>
        </row>
        <row r="257">
          <cell r="A257" t="str">
            <v>C1612003</v>
          </cell>
          <cell r="B257" t="str">
            <v>SAP database Accuracy
- SAP PM Database Acc. (CNO-PKG)</v>
          </cell>
          <cell r="C257" t="str">
            <v>98.00%</v>
          </cell>
          <cell r="D257" t="str">
            <v>-</v>
          </cell>
          <cell r="F257" t="str">
            <v>-</v>
          </cell>
          <cell r="H257" t="str">
            <v>-</v>
          </cell>
          <cell r="J257" t="str">
            <v>-</v>
          </cell>
          <cell r="L257" t="str">
            <v>-</v>
          </cell>
          <cell r="N257">
            <v>0.9</v>
          </cell>
          <cell r="O257">
            <v>0.9</v>
          </cell>
          <cell r="P257" t="str">
            <v>-</v>
          </cell>
          <cell r="Q257">
            <v>0.9</v>
          </cell>
          <cell r="R257" t="str">
            <v>-</v>
          </cell>
          <cell r="S257">
            <v>0.9</v>
          </cell>
          <cell r="T257" t="str">
            <v>-</v>
          </cell>
          <cell r="U257">
            <v>0.9</v>
          </cell>
          <cell r="V257" t="str">
            <v>-</v>
          </cell>
          <cell r="W257">
            <v>0.9</v>
          </cell>
          <cell r="X257" t="str">
            <v>-</v>
          </cell>
          <cell r="Y257">
            <v>0.9</v>
          </cell>
          <cell r="Z257" t="str">
            <v>N/A</v>
          </cell>
          <cell r="AA257">
            <v>0.9</v>
          </cell>
        </row>
        <row r="258">
          <cell r="A258" t="str">
            <v>C1613003</v>
          </cell>
          <cell r="B258" t="str">
            <v>SAP database Accuracy
- SAP PM Database Acc. (CNO-PNC)</v>
          </cell>
          <cell r="C258" t="str">
            <v>98.00%</v>
          </cell>
          <cell r="D258" t="str">
            <v>-</v>
          </cell>
          <cell r="F258" t="str">
            <v>-</v>
          </cell>
          <cell r="H258" t="str">
            <v>-</v>
          </cell>
          <cell r="J258" t="str">
            <v>-</v>
          </cell>
          <cell r="L258" t="str">
            <v>-</v>
          </cell>
          <cell r="N258">
            <v>0.9</v>
          </cell>
          <cell r="O258">
            <v>0.9</v>
          </cell>
          <cell r="P258" t="str">
            <v>-</v>
          </cell>
          <cell r="Q258">
            <v>0.9</v>
          </cell>
          <cell r="R258" t="str">
            <v>-</v>
          </cell>
          <cell r="S258">
            <v>0.9</v>
          </cell>
          <cell r="T258" t="str">
            <v>-</v>
          </cell>
          <cell r="U258">
            <v>0.9</v>
          </cell>
          <cell r="V258" t="str">
            <v>-</v>
          </cell>
          <cell r="W258">
            <v>0.9</v>
          </cell>
          <cell r="X258" t="str">
            <v>-</v>
          </cell>
          <cell r="Y258">
            <v>0.9</v>
          </cell>
          <cell r="Z258" t="str">
            <v>N/A</v>
          </cell>
          <cell r="AA258">
            <v>0.9</v>
          </cell>
        </row>
        <row r="259">
          <cell r="A259" t="str">
            <v>C1614003</v>
          </cell>
          <cell r="B259" t="str">
            <v>SAP database Accuracy
- SAP PM Database Acc. (CNO-TSG)</v>
          </cell>
          <cell r="C259" t="str">
            <v>98.00%</v>
          </cell>
          <cell r="D259" t="str">
            <v>-</v>
          </cell>
          <cell r="F259" t="str">
            <v>-</v>
          </cell>
          <cell r="H259" t="str">
            <v>-</v>
          </cell>
          <cell r="J259" t="str">
            <v>-</v>
          </cell>
          <cell r="L259" t="str">
            <v>-</v>
          </cell>
          <cell r="N259">
            <v>0.9</v>
          </cell>
          <cell r="O259">
            <v>0.9</v>
          </cell>
          <cell r="P259" t="str">
            <v>-</v>
          </cell>
          <cell r="Q259">
            <v>0.9</v>
          </cell>
          <cell r="R259" t="str">
            <v>-</v>
          </cell>
          <cell r="S259">
            <v>0.9</v>
          </cell>
          <cell r="T259" t="str">
            <v>-</v>
          </cell>
          <cell r="U259">
            <v>0.9</v>
          </cell>
          <cell r="V259" t="str">
            <v>-</v>
          </cell>
          <cell r="W259">
            <v>0.9</v>
          </cell>
          <cell r="X259" t="str">
            <v>-</v>
          </cell>
          <cell r="Y259">
            <v>0.9</v>
          </cell>
          <cell r="Z259" t="str">
            <v>N/A</v>
          </cell>
          <cell r="AA259">
            <v>0.9</v>
          </cell>
        </row>
        <row r="260">
          <cell r="A260" t="str">
            <v>C1614104</v>
          </cell>
          <cell r="B260" t="str">
            <v>SAP database Accuracy
- SAP PM Database Acc. (CNO-TSG-LKS)</v>
          </cell>
          <cell r="C260" t="str">
            <v>98.00%</v>
          </cell>
          <cell r="D260" t="str">
            <v>-</v>
          </cell>
          <cell r="F260" t="str">
            <v>-</v>
          </cell>
          <cell r="H260" t="str">
            <v>-</v>
          </cell>
          <cell r="J260" t="str">
            <v>-</v>
          </cell>
          <cell r="L260" t="str">
            <v>-</v>
          </cell>
          <cell r="N260">
            <v>0.9</v>
          </cell>
          <cell r="O260">
            <v>0.9</v>
          </cell>
          <cell r="P260" t="str">
            <v>-</v>
          </cell>
          <cell r="Q260">
            <v>0.9</v>
          </cell>
          <cell r="R260" t="str">
            <v>-</v>
          </cell>
          <cell r="S260">
            <v>0.9</v>
          </cell>
          <cell r="T260" t="str">
            <v>-</v>
          </cell>
          <cell r="U260">
            <v>0.9</v>
          </cell>
          <cell r="V260" t="str">
            <v>-</v>
          </cell>
          <cell r="W260">
            <v>0.9</v>
          </cell>
          <cell r="X260" t="str">
            <v>-</v>
          </cell>
          <cell r="Y260">
            <v>0.9</v>
          </cell>
          <cell r="Z260" t="str">
            <v>N/A</v>
          </cell>
          <cell r="AA260">
            <v>0.9</v>
          </cell>
        </row>
        <row r="261">
          <cell r="A261" t="str">
            <v>C1614204</v>
          </cell>
          <cell r="B261" t="str">
            <v>SAP database Accuracy
- SAP PM Database Acc. (CNO-TSG-TSG)</v>
          </cell>
          <cell r="C261" t="str">
            <v>98.00%</v>
          </cell>
          <cell r="D261" t="str">
            <v>-</v>
          </cell>
          <cell r="F261" t="str">
            <v>-</v>
          </cell>
          <cell r="H261" t="str">
            <v>-</v>
          </cell>
          <cell r="J261" t="str">
            <v>-</v>
          </cell>
          <cell r="L261" t="str">
            <v>-</v>
          </cell>
          <cell r="N261">
            <v>0.9</v>
          </cell>
          <cell r="O261">
            <v>0.9</v>
          </cell>
          <cell r="P261" t="str">
            <v>-</v>
          </cell>
          <cell r="Q261">
            <v>0.9</v>
          </cell>
          <cell r="R261" t="str">
            <v>-</v>
          </cell>
          <cell r="S261">
            <v>0.9</v>
          </cell>
          <cell r="T261" t="str">
            <v>-</v>
          </cell>
          <cell r="U261">
            <v>0.9</v>
          </cell>
          <cell r="V261" t="str">
            <v>-</v>
          </cell>
          <cell r="W261">
            <v>0.9</v>
          </cell>
          <cell r="X261" t="str">
            <v>-</v>
          </cell>
          <cell r="Y261">
            <v>0.9</v>
          </cell>
          <cell r="Z261" t="str">
            <v>N/A</v>
          </cell>
          <cell r="AA261">
            <v>0.9</v>
          </cell>
        </row>
        <row r="262">
          <cell r="A262" t="str">
            <v>C1615003</v>
          </cell>
          <cell r="B262" t="str">
            <v>SAP database Accuracy
- SAP PM Database Acc. (CNO-PCN)</v>
          </cell>
          <cell r="C262" t="str">
            <v>98.00%</v>
          </cell>
          <cell r="D262" t="str">
            <v>-</v>
          </cell>
          <cell r="F262" t="str">
            <v>-</v>
          </cell>
          <cell r="H262" t="str">
            <v>-</v>
          </cell>
          <cell r="J262" t="str">
            <v>-</v>
          </cell>
          <cell r="L262" t="str">
            <v>-</v>
          </cell>
          <cell r="N262">
            <v>0.9</v>
          </cell>
          <cell r="O262">
            <v>0.9</v>
          </cell>
          <cell r="P262" t="str">
            <v>-</v>
          </cell>
          <cell r="Q262">
            <v>0.9</v>
          </cell>
          <cell r="R262" t="str">
            <v>-</v>
          </cell>
          <cell r="S262">
            <v>0.9</v>
          </cell>
          <cell r="T262" t="str">
            <v>-</v>
          </cell>
          <cell r="U262">
            <v>0.9</v>
          </cell>
          <cell r="V262" t="str">
            <v>-</v>
          </cell>
          <cell r="W262">
            <v>0.9</v>
          </cell>
          <cell r="X262" t="str">
            <v>-</v>
          </cell>
          <cell r="Y262">
            <v>0.9</v>
          </cell>
          <cell r="Z262" t="str">
            <v>N/A</v>
          </cell>
          <cell r="AA262">
            <v>0.9</v>
          </cell>
        </row>
        <row r="263">
          <cell r="A263" t="str">
            <v>C1621002</v>
          </cell>
          <cell r="B263" t="str">
            <v>SAP database Accuracy
- SAP PM Database Acc. (NWC)</v>
          </cell>
          <cell r="C263" t="str">
            <v>98.00%</v>
          </cell>
          <cell r="D263" t="str">
            <v>-</v>
          </cell>
          <cell r="F263" t="str">
            <v>-</v>
          </cell>
          <cell r="H263" t="str">
            <v>-</v>
          </cell>
          <cell r="J263" t="str">
            <v>-</v>
          </cell>
          <cell r="L263" t="str">
            <v>-</v>
          </cell>
          <cell r="N263">
            <v>0.9</v>
          </cell>
          <cell r="O263">
            <v>0.9</v>
          </cell>
          <cell r="P263" t="str">
            <v>-</v>
          </cell>
          <cell r="Q263">
            <v>0.9</v>
          </cell>
          <cell r="R263" t="str">
            <v>-</v>
          </cell>
          <cell r="S263">
            <v>0.9</v>
          </cell>
          <cell r="T263" t="str">
            <v>-</v>
          </cell>
          <cell r="U263">
            <v>0.9</v>
          </cell>
          <cell r="V263" t="str">
            <v>-</v>
          </cell>
          <cell r="W263">
            <v>0.9</v>
          </cell>
          <cell r="X263" t="str">
            <v>-</v>
          </cell>
          <cell r="Y263">
            <v>0.9</v>
          </cell>
          <cell r="Z263" t="str">
            <v>N/A</v>
          </cell>
          <cell r="AA263">
            <v>0.9</v>
          </cell>
        </row>
        <row r="264">
          <cell r="A264" t="str">
            <v>C1631003</v>
          </cell>
          <cell r="B264" t="str">
            <v>SAP database Accuracy
- SAP PM Database Acc. (Region 1)</v>
          </cell>
          <cell r="C264" t="str">
            <v>98.00%</v>
          </cell>
          <cell r="D264" t="str">
            <v>-</v>
          </cell>
          <cell r="F264" t="str">
            <v>-</v>
          </cell>
          <cell r="H264" t="str">
            <v>-</v>
          </cell>
          <cell r="J264" t="str">
            <v>-</v>
          </cell>
          <cell r="L264" t="str">
            <v>-</v>
          </cell>
          <cell r="N264">
            <v>0.9</v>
          </cell>
          <cell r="O264">
            <v>0.9</v>
          </cell>
          <cell r="P264" t="str">
            <v>-</v>
          </cell>
          <cell r="Q264">
            <v>0.9</v>
          </cell>
          <cell r="R264" t="str">
            <v>-</v>
          </cell>
          <cell r="S264">
            <v>0.9</v>
          </cell>
          <cell r="T264" t="str">
            <v>-</v>
          </cell>
          <cell r="U264">
            <v>0.9</v>
          </cell>
          <cell r="V264" t="str">
            <v>-</v>
          </cell>
          <cell r="W264">
            <v>0.9</v>
          </cell>
          <cell r="X264" t="str">
            <v>-</v>
          </cell>
          <cell r="Y264">
            <v>0.9</v>
          </cell>
          <cell r="Z264" t="str">
            <v>N/A</v>
          </cell>
          <cell r="AA264">
            <v>0.9</v>
          </cell>
        </row>
        <row r="265">
          <cell r="A265" t="str">
            <v>C1631104</v>
          </cell>
          <cell r="B265" t="str">
            <v>SAP database Accuracy
- SAP PM Database Acc. (ASD)</v>
          </cell>
          <cell r="C265" t="str">
            <v>98.00%</v>
          </cell>
          <cell r="D265" t="str">
            <v>-</v>
          </cell>
          <cell r="F265" t="str">
            <v>-</v>
          </cell>
          <cell r="H265" t="str">
            <v>-</v>
          </cell>
          <cell r="J265" t="str">
            <v>-</v>
          </cell>
          <cell r="L265" t="str">
            <v>-</v>
          </cell>
          <cell r="N265">
            <v>0.9</v>
          </cell>
          <cell r="O265">
            <v>0.9</v>
          </cell>
          <cell r="P265" t="str">
            <v>-</v>
          </cell>
          <cell r="Q265">
            <v>0.9</v>
          </cell>
          <cell r="R265" t="str">
            <v>-</v>
          </cell>
          <cell r="S265">
            <v>0.9</v>
          </cell>
          <cell r="T265" t="str">
            <v>-</v>
          </cell>
          <cell r="U265">
            <v>0.9</v>
          </cell>
          <cell r="V265" t="str">
            <v>-</v>
          </cell>
          <cell r="W265">
            <v>0.9</v>
          </cell>
          <cell r="X265" t="str">
            <v>-</v>
          </cell>
          <cell r="Y265">
            <v>0.9</v>
          </cell>
          <cell r="Z265" t="str">
            <v>N/A</v>
          </cell>
          <cell r="AA265">
            <v>0.9</v>
          </cell>
        </row>
        <row r="266">
          <cell r="A266" t="str">
            <v>C1631204</v>
          </cell>
          <cell r="B266" t="str">
            <v>SAP database Accuracy
- SAP PM Database Acc. (KKM)</v>
          </cell>
          <cell r="C266" t="str">
            <v>98.00%</v>
          </cell>
          <cell r="D266" t="str">
            <v>-</v>
          </cell>
          <cell r="F266" t="str">
            <v>-</v>
          </cell>
          <cell r="H266" t="str">
            <v>-</v>
          </cell>
          <cell r="J266" t="str">
            <v>-</v>
          </cell>
          <cell r="L266" t="str">
            <v>-</v>
          </cell>
          <cell r="N266">
            <v>0.9</v>
          </cell>
          <cell r="O266">
            <v>0.9</v>
          </cell>
          <cell r="P266" t="str">
            <v>-</v>
          </cell>
          <cell r="Q266">
            <v>0.9</v>
          </cell>
          <cell r="R266" t="str">
            <v>-</v>
          </cell>
          <cell r="S266">
            <v>0.9</v>
          </cell>
          <cell r="T266" t="str">
            <v>-</v>
          </cell>
          <cell r="U266">
            <v>0.9</v>
          </cell>
          <cell r="V266" t="str">
            <v>-</v>
          </cell>
          <cell r="W266">
            <v>0.9</v>
          </cell>
          <cell r="X266" t="str">
            <v>-</v>
          </cell>
          <cell r="Y266">
            <v>0.9</v>
          </cell>
          <cell r="Z266" t="str">
            <v>N/A</v>
          </cell>
          <cell r="AA266">
            <v>0.9</v>
          </cell>
        </row>
        <row r="267">
          <cell r="A267" t="str">
            <v>C1631304</v>
          </cell>
          <cell r="B267" t="str">
            <v>SAP database Accuracy
- SAP PM Database Acc. (PNC)</v>
          </cell>
          <cell r="C267" t="str">
            <v>98.00%</v>
          </cell>
          <cell r="D267" t="str">
            <v>-</v>
          </cell>
          <cell r="F267" t="str">
            <v>-</v>
          </cell>
          <cell r="H267" t="str">
            <v>-</v>
          </cell>
          <cell r="J267" t="str">
            <v>-</v>
          </cell>
          <cell r="L267" t="str">
            <v>-</v>
          </cell>
          <cell r="N267">
            <v>1</v>
          </cell>
          <cell r="O267">
            <v>1</v>
          </cell>
          <cell r="P267" t="str">
            <v>-</v>
          </cell>
          <cell r="Q267">
            <v>1</v>
          </cell>
          <cell r="R267" t="str">
            <v>-</v>
          </cell>
          <cell r="S267">
            <v>1</v>
          </cell>
          <cell r="T267" t="str">
            <v>-</v>
          </cell>
          <cell r="U267">
            <v>1</v>
          </cell>
          <cell r="V267" t="str">
            <v>-</v>
          </cell>
          <cell r="W267">
            <v>1</v>
          </cell>
          <cell r="X267" t="str">
            <v>-</v>
          </cell>
          <cell r="Y267">
            <v>1</v>
          </cell>
          <cell r="Z267" t="str">
            <v>N/A</v>
          </cell>
          <cell r="AA267">
            <v>1</v>
          </cell>
        </row>
        <row r="268">
          <cell r="A268" t="str">
            <v>C1631404</v>
          </cell>
          <cell r="B268" t="str">
            <v>SAP database Accuracy
- SAP PM Database Acc. (PYT)</v>
          </cell>
          <cell r="C268" t="str">
            <v>98.00%</v>
          </cell>
          <cell r="D268" t="str">
            <v>-</v>
          </cell>
          <cell r="F268" t="str">
            <v>-</v>
          </cell>
          <cell r="H268" t="str">
            <v>-</v>
          </cell>
          <cell r="J268" t="str">
            <v>-</v>
          </cell>
          <cell r="L268" t="str">
            <v>-</v>
          </cell>
          <cell r="N268">
            <v>0.9</v>
          </cell>
          <cell r="O268">
            <v>0.9</v>
          </cell>
          <cell r="P268" t="str">
            <v>-</v>
          </cell>
          <cell r="Q268">
            <v>0.9</v>
          </cell>
          <cell r="R268" t="str">
            <v>-</v>
          </cell>
          <cell r="S268">
            <v>0.9</v>
          </cell>
          <cell r="T268" t="str">
            <v>-</v>
          </cell>
          <cell r="U268">
            <v>0.9</v>
          </cell>
          <cell r="V268" t="str">
            <v>-</v>
          </cell>
          <cell r="W268">
            <v>0.9</v>
          </cell>
          <cell r="X268" t="str">
            <v>-</v>
          </cell>
          <cell r="Y268">
            <v>0.9</v>
          </cell>
          <cell r="Z268" t="str">
            <v>N/A</v>
          </cell>
          <cell r="AA268">
            <v>0.9</v>
          </cell>
        </row>
        <row r="269">
          <cell r="A269" t="str">
            <v>C1631504</v>
          </cell>
          <cell r="B269" t="str">
            <v>SAP database Accuracy
- SAP PM Database Acc. (SKW)</v>
          </cell>
          <cell r="C269" t="str">
            <v>98.00%</v>
          </cell>
          <cell r="D269" t="str">
            <v>-</v>
          </cell>
          <cell r="F269" t="str">
            <v>-</v>
          </cell>
          <cell r="H269" t="str">
            <v>-</v>
          </cell>
          <cell r="J269" t="str">
            <v>-</v>
          </cell>
          <cell r="L269" t="str">
            <v>-</v>
          </cell>
          <cell r="N269">
            <v>0.9</v>
          </cell>
          <cell r="O269">
            <v>0.9</v>
          </cell>
          <cell r="P269" t="str">
            <v>-</v>
          </cell>
          <cell r="Q269">
            <v>0.9</v>
          </cell>
          <cell r="R269" t="str">
            <v>-</v>
          </cell>
          <cell r="S269">
            <v>0.9</v>
          </cell>
          <cell r="T269" t="str">
            <v>-</v>
          </cell>
          <cell r="U269">
            <v>0.9</v>
          </cell>
          <cell r="V269" t="str">
            <v>-</v>
          </cell>
          <cell r="W269">
            <v>0.9</v>
          </cell>
          <cell r="X269" t="str">
            <v>-</v>
          </cell>
          <cell r="Y269">
            <v>0.9</v>
          </cell>
          <cell r="Z269" t="str">
            <v>N/A</v>
          </cell>
          <cell r="AA269">
            <v>0.9</v>
          </cell>
        </row>
        <row r="270">
          <cell r="A270" t="str">
            <v>C1631604</v>
          </cell>
          <cell r="B270" t="str">
            <v>SAP database Accuracy
- SAP PM Database Acc. (SRW)</v>
          </cell>
          <cell r="C270" t="str">
            <v>98.00%</v>
          </cell>
          <cell r="D270" t="str">
            <v>-</v>
          </cell>
          <cell r="F270" t="str">
            <v>-</v>
          </cell>
          <cell r="H270" t="str">
            <v>-</v>
          </cell>
          <cell r="J270" t="str">
            <v>-</v>
          </cell>
          <cell r="L270" t="str">
            <v>-</v>
          </cell>
          <cell r="N270">
            <v>1</v>
          </cell>
          <cell r="O270">
            <v>1</v>
          </cell>
          <cell r="P270" t="str">
            <v>-</v>
          </cell>
          <cell r="Q270">
            <v>1</v>
          </cell>
          <cell r="R270" t="str">
            <v>-</v>
          </cell>
          <cell r="S270">
            <v>1</v>
          </cell>
          <cell r="T270" t="str">
            <v>-</v>
          </cell>
          <cell r="U270">
            <v>1</v>
          </cell>
          <cell r="V270" t="str">
            <v>-</v>
          </cell>
          <cell r="W270">
            <v>1</v>
          </cell>
          <cell r="X270" t="str">
            <v>-</v>
          </cell>
          <cell r="Y270">
            <v>1</v>
          </cell>
          <cell r="Z270" t="str">
            <v>N/A</v>
          </cell>
          <cell r="AA270">
            <v>1</v>
          </cell>
        </row>
        <row r="271">
          <cell r="A271" t="str">
            <v>C1631704</v>
          </cell>
          <cell r="B271" t="str">
            <v>SAP database Accuracy
- SAP PM Database Acc. (STD)</v>
          </cell>
          <cell r="C271" t="str">
            <v>98.00%</v>
          </cell>
          <cell r="D271" t="str">
            <v>-</v>
          </cell>
          <cell r="F271" t="str">
            <v>-</v>
          </cell>
          <cell r="H271" t="str">
            <v>-</v>
          </cell>
          <cell r="J271" t="str">
            <v>-</v>
          </cell>
          <cell r="L271" t="str">
            <v>-</v>
          </cell>
          <cell r="N271">
            <v>1</v>
          </cell>
          <cell r="O271">
            <v>1</v>
          </cell>
          <cell r="P271" t="str">
            <v>-</v>
          </cell>
          <cell r="Q271">
            <v>1</v>
          </cell>
          <cell r="R271" t="str">
            <v>-</v>
          </cell>
          <cell r="S271">
            <v>1</v>
          </cell>
          <cell r="T271" t="str">
            <v>-</v>
          </cell>
          <cell r="U271">
            <v>1</v>
          </cell>
          <cell r="V271" t="str">
            <v>-</v>
          </cell>
          <cell r="W271">
            <v>1</v>
          </cell>
          <cell r="X271" t="str">
            <v>-</v>
          </cell>
          <cell r="Y271">
            <v>1</v>
          </cell>
          <cell r="Z271" t="str">
            <v>N/A</v>
          </cell>
          <cell r="AA271">
            <v>1</v>
          </cell>
        </row>
        <row r="272">
          <cell r="A272" t="str">
            <v>C1631904</v>
          </cell>
          <cell r="B272" t="str">
            <v>SAP database Accuracy
- SAP PM Database Acc. (TDN 1)</v>
          </cell>
          <cell r="C272" t="str">
            <v>98.00%</v>
          </cell>
          <cell r="D272" t="str">
            <v>-</v>
          </cell>
          <cell r="F272" t="str">
            <v>-</v>
          </cell>
          <cell r="H272" t="str">
            <v>-</v>
          </cell>
          <cell r="J272" t="str">
            <v>-</v>
          </cell>
          <cell r="L272" t="str">
            <v>-</v>
          </cell>
          <cell r="N272">
            <v>0.9</v>
          </cell>
          <cell r="O272">
            <v>0.9</v>
          </cell>
          <cell r="P272" t="str">
            <v>-</v>
          </cell>
          <cell r="Q272">
            <v>0.9</v>
          </cell>
          <cell r="R272" t="str">
            <v>-</v>
          </cell>
          <cell r="S272">
            <v>0.9</v>
          </cell>
          <cell r="T272" t="str">
            <v>-</v>
          </cell>
          <cell r="U272">
            <v>0.9</v>
          </cell>
          <cell r="V272" t="str">
            <v>-</v>
          </cell>
          <cell r="W272">
            <v>0.9</v>
          </cell>
          <cell r="X272" t="str">
            <v>-</v>
          </cell>
          <cell r="Y272">
            <v>0.9</v>
          </cell>
          <cell r="Z272" t="str">
            <v>N/A</v>
          </cell>
          <cell r="AA272">
            <v>0.9</v>
          </cell>
        </row>
        <row r="273">
          <cell r="A273" t="str">
            <v>C1632003</v>
          </cell>
          <cell r="B273" t="str">
            <v>SAP database Accuracy
- SAP PM Database Acc. (Region 2)</v>
          </cell>
          <cell r="C273" t="str">
            <v>98.00%</v>
          </cell>
          <cell r="D273" t="str">
            <v>-</v>
          </cell>
          <cell r="F273" t="str">
            <v>-</v>
          </cell>
          <cell r="H273" t="str">
            <v>-</v>
          </cell>
          <cell r="J273" t="str">
            <v>-</v>
          </cell>
          <cell r="L273" t="str">
            <v>-</v>
          </cell>
          <cell r="N273">
            <v>0.9</v>
          </cell>
          <cell r="O273">
            <v>0.9</v>
          </cell>
          <cell r="P273" t="str">
            <v>-</v>
          </cell>
          <cell r="Q273">
            <v>0.9</v>
          </cell>
          <cell r="R273" t="str">
            <v>-</v>
          </cell>
          <cell r="S273">
            <v>0.9</v>
          </cell>
          <cell r="T273" t="str">
            <v>-</v>
          </cell>
          <cell r="U273">
            <v>0.9</v>
          </cell>
          <cell r="V273" t="str">
            <v>-</v>
          </cell>
          <cell r="W273">
            <v>0.9</v>
          </cell>
          <cell r="X273" t="str">
            <v>-</v>
          </cell>
          <cell r="Y273">
            <v>0.9</v>
          </cell>
          <cell r="Z273" t="str">
            <v>N/A</v>
          </cell>
          <cell r="AA273">
            <v>0.9</v>
          </cell>
        </row>
        <row r="274">
          <cell r="A274" t="str">
            <v>C1632104</v>
          </cell>
          <cell r="B274" t="str">
            <v>SAP database Accuracy
- SAP PM Database Acc. (BNA)</v>
          </cell>
          <cell r="C274" t="str">
            <v>98.00%</v>
          </cell>
          <cell r="D274" t="str">
            <v>-</v>
          </cell>
          <cell r="F274" t="str">
            <v>-</v>
          </cell>
          <cell r="H274" t="str">
            <v>-</v>
          </cell>
          <cell r="J274" t="str">
            <v>-</v>
          </cell>
          <cell r="L274" t="str">
            <v>-</v>
          </cell>
          <cell r="N274">
            <v>0.9</v>
          </cell>
          <cell r="O274">
            <v>0.9</v>
          </cell>
          <cell r="P274" t="str">
            <v>-</v>
          </cell>
          <cell r="Q274">
            <v>0.9</v>
          </cell>
          <cell r="R274" t="str">
            <v>-</v>
          </cell>
          <cell r="S274">
            <v>0.9</v>
          </cell>
          <cell r="T274" t="str">
            <v>-</v>
          </cell>
          <cell r="U274">
            <v>0.9</v>
          </cell>
          <cell r="V274" t="str">
            <v>-</v>
          </cell>
          <cell r="W274">
            <v>0.9</v>
          </cell>
          <cell r="X274" t="str">
            <v>-</v>
          </cell>
          <cell r="Y274">
            <v>0.9</v>
          </cell>
          <cell r="Z274" t="str">
            <v>N/A</v>
          </cell>
          <cell r="AA274">
            <v>0.9</v>
          </cell>
        </row>
        <row r="275">
          <cell r="A275" t="str">
            <v>C1632204</v>
          </cell>
          <cell r="B275" t="str">
            <v>SAP database Accuracy
- SAP PM Database Acc. (BPL)</v>
          </cell>
          <cell r="C275" t="str">
            <v>98.00%</v>
          </cell>
          <cell r="D275" t="str">
            <v>-</v>
          </cell>
          <cell r="F275" t="str">
            <v>-</v>
          </cell>
          <cell r="H275" t="str">
            <v>-</v>
          </cell>
          <cell r="J275" t="str">
            <v>-</v>
          </cell>
          <cell r="L275" t="str">
            <v>-</v>
          </cell>
          <cell r="N275">
            <v>1</v>
          </cell>
          <cell r="O275">
            <v>1</v>
          </cell>
          <cell r="P275" t="str">
            <v>-</v>
          </cell>
          <cell r="Q275">
            <v>1</v>
          </cell>
          <cell r="R275" t="str">
            <v>-</v>
          </cell>
          <cell r="S275">
            <v>1</v>
          </cell>
          <cell r="T275" t="str">
            <v>-</v>
          </cell>
          <cell r="U275">
            <v>1</v>
          </cell>
          <cell r="V275" t="str">
            <v>-</v>
          </cell>
          <cell r="W275">
            <v>1</v>
          </cell>
          <cell r="X275" t="str">
            <v>-</v>
          </cell>
          <cell r="Y275">
            <v>1</v>
          </cell>
          <cell r="Z275" t="str">
            <v>N/A</v>
          </cell>
          <cell r="AA275">
            <v>1</v>
          </cell>
        </row>
        <row r="276">
          <cell r="A276" t="str">
            <v>C1632304</v>
          </cell>
          <cell r="B276" t="str">
            <v>SAP database Accuracy
- SAP PM Database Acc. (HAM)</v>
          </cell>
          <cell r="C276" t="str">
            <v>98.00%</v>
          </cell>
          <cell r="D276" t="str">
            <v>-</v>
          </cell>
          <cell r="F276" t="str">
            <v>-</v>
          </cell>
          <cell r="H276" t="str">
            <v>-</v>
          </cell>
          <cell r="J276" t="str">
            <v>-</v>
          </cell>
          <cell r="L276" t="str">
            <v>-</v>
          </cell>
          <cell r="N276">
            <v>0.97760000000000002</v>
          </cell>
          <cell r="O276">
            <v>0.97760000000000002</v>
          </cell>
          <cell r="P276" t="str">
            <v>-</v>
          </cell>
          <cell r="Q276">
            <v>0.97760000000000002</v>
          </cell>
          <cell r="R276" t="str">
            <v>-</v>
          </cell>
          <cell r="S276">
            <v>0.97760000000000002</v>
          </cell>
          <cell r="T276" t="str">
            <v>-</v>
          </cell>
          <cell r="U276">
            <v>0.97760000000000002</v>
          </cell>
          <cell r="V276" t="str">
            <v>-</v>
          </cell>
          <cell r="W276">
            <v>0.97760000000000002</v>
          </cell>
          <cell r="X276" t="str">
            <v>-</v>
          </cell>
          <cell r="Y276">
            <v>0.97760000000000002</v>
          </cell>
          <cell r="Z276" t="str">
            <v>N/A</v>
          </cell>
          <cell r="AA276">
            <v>0.97760000000000002</v>
          </cell>
        </row>
        <row r="277">
          <cell r="A277" t="str">
            <v>C1632404</v>
          </cell>
          <cell r="B277" t="str">
            <v>SAP database Accuracy
- SAP PM Database Acc. (ONT)</v>
          </cell>
          <cell r="C277" t="str">
            <v>98.00%</v>
          </cell>
          <cell r="D277" t="str">
            <v>-</v>
          </cell>
          <cell r="F277" t="str">
            <v>-</v>
          </cell>
          <cell r="H277" t="str">
            <v>-</v>
          </cell>
          <cell r="J277" t="str">
            <v>-</v>
          </cell>
          <cell r="L277" t="str">
            <v>-</v>
          </cell>
          <cell r="N277">
            <v>0.9</v>
          </cell>
          <cell r="O277">
            <v>0.9</v>
          </cell>
          <cell r="P277" t="str">
            <v>-</v>
          </cell>
          <cell r="Q277">
            <v>0.9</v>
          </cell>
          <cell r="R277" t="str">
            <v>-</v>
          </cell>
          <cell r="S277">
            <v>0.9</v>
          </cell>
          <cell r="T277" t="str">
            <v>-</v>
          </cell>
          <cell r="U277">
            <v>0.9</v>
          </cell>
          <cell r="V277" t="str">
            <v>-</v>
          </cell>
          <cell r="W277">
            <v>0.9</v>
          </cell>
          <cell r="X277" t="str">
            <v>-</v>
          </cell>
          <cell r="Y277">
            <v>0.9</v>
          </cell>
          <cell r="Z277" t="str">
            <v>N/A</v>
          </cell>
          <cell r="AA277">
            <v>0.9</v>
          </cell>
        </row>
        <row r="278">
          <cell r="A278" t="str">
            <v>C1632504</v>
          </cell>
          <cell r="B278" t="str">
            <v>SAP database Accuracy
- SAP PM Database Acc. (PSP)</v>
          </cell>
          <cell r="C278" t="str">
            <v>98.00%</v>
          </cell>
          <cell r="D278" t="str">
            <v>-</v>
          </cell>
          <cell r="F278" t="str">
            <v>-</v>
          </cell>
          <cell r="H278" t="str">
            <v>-</v>
          </cell>
          <cell r="J278" t="str">
            <v>-</v>
          </cell>
          <cell r="L278" t="str">
            <v>-</v>
          </cell>
          <cell r="N278">
            <v>0.99829999999999997</v>
          </cell>
          <cell r="O278">
            <v>0.99829999999999997</v>
          </cell>
          <cell r="P278" t="str">
            <v>-</v>
          </cell>
          <cell r="Q278">
            <v>0.99829999999999997</v>
          </cell>
          <cell r="R278" t="str">
            <v>-</v>
          </cell>
          <cell r="S278">
            <v>0.99829999999999997</v>
          </cell>
          <cell r="T278" t="str">
            <v>-</v>
          </cell>
          <cell r="U278">
            <v>0.99829999999999997</v>
          </cell>
          <cell r="V278" t="str">
            <v>-</v>
          </cell>
          <cell r="W278">
            <v>0.99829999999999997</v>
          </cell>
          <cell r="X278" t="str">
            <v>-</v>
          </cell>
          <cell r="Y278">
            <v>0.99829999999999997</v>
          </cell>
          <cell r="Z278" t="str">
            <v>N/A</v>
          </cell>
          <cell r="AA278">
            <v>0.99829999999999997</v>
          </cell>
        </row>
        <row r="279">
          <cell r="A279" t="str">
            <v>C1632604</v>
          </cell>
          <cell r="B279" t="str">
            <v>SAP database Accuracy
- SAP PM Database Acc. (SPK)</v>
          </cell>
          <cell r="C279" t="str">
            <v>98.00%</v>
          </cell>
          <cell r="D279" t="str">
            <v>-</v>
          </cell>
          <cell r="F279" t="str">
            <v>-</v>
          </cell>
          <cell r="H279" t="str">
            <v>-</v>
          </cell>
          <cell r="J279" t="str">
            <v>-</v>
          </cell>
          <cell r="L279" t="str">
            <v>-</v>
          </cell>
          <cell r="N279">
            <v>0.99660000000000004</v>
          </cell>
          <cell r="O279">
            <v>0.99660000000000004</v>
          </cell>
          <cell r="P279" t="str">
            <v>-</v>
          </cell>
          <cell r="Q279">
            <v>0.99660000000000004</v>
          </cell>
          <cell r="R279" t="str">
            <v>-</v>
          </cell>
          <cell r="S279">
            <v>0.99660000000000004</v>
          </cell>
          <cell r="T279" t="str">
            <v>-</v>
          </cell>
          <cell r="U279">
            <v>0.99660000000000004</v>
          </cell>
          <cell r="V279" t="str">
            <v>-</v>
          </cell>
          <cell r="W279">
            <v>0.99660000000000004</v>
          </cell>
          <cell r="X279" t="str">
            <v>-</v>
          </cell>
          <cell r="Y279">
            <v>0.99660000000000004</v>
          </cell>
          <cell r="Z279" t="str">
            <v>N/A</v>
          </cell>
          <cell r="AA279">
            <v>0.99660000000000004</v>
          </cell>
        </row>
        <row r="280">
          <cell r="A280" t="str">
            <v>C1632904</v>
          </cell>
          <cell r="B280" t="str">
            <v>SAP database Accuracy
- SAP PM Database Acc. (TDN 2)</v>
          </cell>
          <cell r="C280" t="str">
            <v>98.00%</v>
          </cell>
          <cell r="D280" t="str">
            <v>-</v>
          </cell>
          <cell r="F280" t="str">
            <v>-</v>
          </cell>
          <cell r="H280" t="str">
            <v>-</v>
          </cell>
          <cell r="J280" t="str">
            <v>-</v>
          </cell>
          <cell r="L280" t="str">
            <v>-</v>
          </cell>
          <cell r="N280">
            <v>0.9</v>
          </cell>
          <cell r="O280">
            <v>0.9</v>
          </cell>
          <cell r="P280" t="str">
            <v>-</v>
          </cell>
          <cell r="Q280">
            <v>0.9</v>
          </cell>
          <cell r="R280" t="str">
            <v>-</v>
          </cell>
          <cell r="S280">
            <v>0.9</v>
          </cell>
          <cell r="T280" t="str">
            <v>-</v>
          </cell>
          <cell r="U280">
            <v>0.9</v>
          </cell>
          <cell r="V280" t="str">
            <v>-</v>
          </cell>
          <cell r="W280">
            <v>0.9</v>
          </cell>
          <cell r="X280" t="str">
            <v>-</v>
          </cell>
          <cell r="Y280">
            <v>0.9</v>
          </cell>
          <cell r="Z280" t="str">
            <v>N/A</v>
          </cell>
          <cell r="AA280">
            <v>0.9</v>
          </cell>
        </row>
        <row r="281">
          <cell r="A281" t="str">
            <v>C1633003</v>
          </cell>
          <cell r="B281" t="str">
            <v>SAP database Accuracy
- SAP PM Database Acc. (Region 3)</v>
          </cell>
          <cell r="C281" t="str">
            <v>98.00%</v>
          </cell>
          <cell r="D281" t="str">
            <v>-</v>
          </cell>
          <cell r="F281" t="str">
            <v>-</v>
          </cell>
          <cell r="H281" t="str">
            <v>-</v>
          </cell>
          <cell r="J281" t="str">
            <v>-</v>
          </cell>
          <cell r="L281" t="str">
            <v>-</v>
          </cell>
          <cell r="N281">
            <v>0.9</v>
          </cell>
          <cell r="O281">
            <v>0.9</v>
          </cell>
          <cell r="P281" t="str">
            <v>-</v>
          </cell>
          <cell r="Q281">
            <v>0.9</v>
          </cell>
          <cell r="R281" t="str">
            <v>-</v>
          </cell>
          <cell r="S281">
            <v>0.9</v>
          </cell>
          <cell r="T281" t="str">
            <v>-</v>
          </cell>
          <cell r="U281">
            <v>0.9</v>
          </cell>
          <cell r="V281" t="str">
            <v>-</v>
          </cell>
          <cell r="W281">
            <v>0.9</v>
          </cell>
          <cell r="X281" t="str">
            <v>-</v>
          </cell>
          <cell r="Y281">
            <v>0.9</v>
          </cell>
          <cell r="Z281" t="str">
            <v>N/A</v>
          </cell>
          <cell r="AA281">
            <v>0.9</v>
          </cell>
        </row>
        <row r="282">
          <cell r="A282" t="str">
            <v>C1633104</v>
          </cell>
          <cell r="B282" t="str">
            <v>SAP database Accuracy
- SAP PM Database Acc. (BGC)</v>
          </cell>
          <cell r="C282" t="str">
            <v>98.00%</v>
          </cell>
          <cell r="D282" t="str">
            <v>-</v>
          </cell>
          <cell r="F282" t="str">
            <v>-</v>
          </cell>
          <cell r="H282" t="str">
            <v>-</v>
          </cell>
          <cell r="J282" t="str">
            <v>-</v>
          </cell>
          <cell r="L282" t="str">
            <v>-</v>
          </cell>
          <cell r="N282">
            <v>0.9</v>
          </cell>
          <cell r="O282">
            <v>0.9</v>
          </cell>
          <cell r="P282" t="str">
            <v>-</v>
          </cell>
          <cell r="Q282">
            <v>0.9</v>
          </cell>
          <cell r="R282" t="str">
            <v>-</v>
          </cell>
          <cell r="S282">
            <v>0.9</v>
          </cell>
          <cell r="T282" t="str">
            <v>-</v>
          </cell>
          <cell r="U282">
            <v>0.9</v>
          </cell>
          <cell r="V282" t="str">
            <v>-</v>
          </cell>
          <cell r="W282">
            <v>0.9</v>
          </cell>
          <cell r="X282" t="str">
            <v>-</v>
          </cell>
          <cell r="Y282">
            <v>0.9</v>
          </cell>
          <cell r="Z282" t="str">
            <v>N/A</v>
          </cell>
          <cell r="AA282">
            <v>0.9</v>
          </cell>
        </row>
        <row r="283">
          <cell r="A283" t="str">
            <v>C1633204</v>
          </cell>
          <cell r="B283" t="str">
            <v>SAP database Accuracy
- SAP PM Database Acc. (DNM)</v>
          </cell>
          <cell r="C283" t="str">
            <v>98.00%</v>
          </cell>
          <cell r="D283" t="str">
            <v>-</v>
          </cell>
          <cell r="F283" t="str">
            <v>-</v>
          </cell>
          <cell r="H283" t="str">
            <v>-</v>
          </cell>
          <cell r="J283" t="str">
            <v>-</v>
          </cell>
          <cell r="L283" t="str">
            <v>-</v>
          </cell>
          <cell r="N283">
            <v>0.9</v>
          </cell>
          <cell r="O283">
            <v>0.9</v>
          </cell>
          <cell r="P283" t="str">
            <v>-</v>
          </cell>
          <cell r="Q283">
            <v>0.9</v>
          </cell>
          <cell r="R283" t="str">
            <v>-</v>
          </cell>
          <cell r="S283">
            <v>0.9</v>
          </cell>
          <cell r="T283" t="str">
            <v>-</v>
          </cell>
          <cell r="U283">
            <v>0.9</v>
          </cell>
          <cell r="V283" t="str">
            <v>-</v>
          </cell>
          <cell r="W283">
            <v>0.9</v>
          </cell>
          <cell r="X283" t="str">
            <v>-</v>
          </cell>
          <cell r="Y283">
            <v>0.9</v>
          </cell>
          <cell r="Z283" t="str">
            <v>N/A</v>
          </cell>
          <cell r="AA283">
            <v>0.9</v>
          </cell>
        </row>
        <row r="284">
          <cell r="A284" t="str">
            <v>C1633304</v>
          </cell>
          <cell r="B284" t="str">
            <v>SAP database Accuracy
- SAP PM Database Acc. (KGC)</v>
          </cell>
          <cell r="C284" t="str">
            <v>98.00%</v>
          </cell>
          <cell r="D284" t="str">
            <v>-</v>
          </cell>
          <cell r="F284" t="str">
            <v>-</v>
          </cell>
          <cell r="H284" t="str">
            <v>-</v>
          </cell>
          <cell r="J284" t="str">
            <v>-</v>
          </cell>
          <cell r="L284" t="str">
            <v>-</v>
          </cell>
          <cell r="N284">
            <v>0.9</v>
          </cell>
          <cell r="O284">
            <v>0.9</v>
          </cell>
          <cell r="P284" t="str">
            <v>-</v>
          </cell>
          <cell r="Q284">
            <v>0.9</v>
          </cell>
          <cell r="R284" t="str">
            <v>-</v>
          </cell>
          <cell r="S284">
            <v>0.9</v>
          </cell>
          <cell r="T284" t="str">
            <v>-</v>
          </cell>
          <cell r="U284">
            <v>0.9</v>
          </cell>
          <cell r="V284" t="str">
            <v>-</v>
          </cell>
          <cell r="W284">
            <v>0.9</v>
          </cell>
          <cell r="X284" t="str">
            <v>-</v>
          </cell>
          <cell r="Y284">
            <v>0.9</v>
          </cell>
          <cell r="Z284" t="str">
            <v>N/A</v>
          </cell>
          <cell r="AA284">
            <v>0.9</v>
          </cell>
        </row>
        <row r="285">
          <cell r="A285" t="str">
            <v>C1633404</v>
          </cell>
          <cell r="B285" t="str">
            <v>SAP database Accuracy
- SAP PM Database Acc. (LKS)</v>
          </cell>
          <cell r="C285" t="str">
            <v>98.00%</v>
          </cell>
          <cell r="D285" t="str">
            <v>-</v>
          </cell>
          <cell r="F285" t="str">
            <v>-</v>
          </cell>
          <cell r="H285" t="str">
            <v>-</v>
          </cell>
          <cell r="J285" t="str">
            <v>-</v>
          </cell>
          <cell r="L285" t="str">
            <v>-</v>
          </cell>
          <cell r="N285">
            <v>0.9</v>
          </cell>
          <cell r="O285">
            <v>0.9</v>
          </cell>
          <cell r="P285" t="str">
            <v>-</v>
          </cell>
          <cell r="Q285">
            <v>0.9</v>
          </cell>
          <cell r="R285" t="str">
            <v>-</v>
          </cell>
          <cell r="S285">
            <v>0.9</v>
          </cell>
          <cell r="T285" t="str">
            <v>-</v>
          </cell>
          <cell r="U285">
            <v>0.9</v>
          </cell>
          <cell r="V285" t="str">
            <v>-</v>
          </cell>
          <cell r="W285">
            <v>0.9</v>
          </cell>
          <cell r="X285" t="str">
            <v>-</v>
          </cell>
          <cell r="Y285">
            <v>0.9</v>
          </cell>
          <cell r="Z285" t="str">
            <v>N/A</v>
          </cell>
          <cell r="AA285">
            <v>0.9</v>
          </cell>
        </row>
        <row r="286">
          <cell r="A286" t="str">
            <v>C1633504</v>
          </cell>
          <cell r="B286" t="str">
            <v>SAP database Accuracy
- SAP PM Database Acc. (LTP2)</v>
          </cell>
          <cell r="C286" t="str">
            <v>98.00%</v>
          </cell>
          <cell r="D286" t="str">
            <v>-</v>
          </cell>
          <cell r="F286" t="str">
            <v>-</v>
          </cell>
          <cell r="H286" t="str">
            <v>-</v>
          </cell>
          <cell r="J286" t="str">
            <v>-</v>
          </cell>
          <cell r="L286" t="str">
            <v>-</v>
          </cell>
          <cell r="N286">
            <v>0.9</v>
          </cell>
          <cell r="O286">
            <v>0.9</v>
          </cell>
          <cell r="P286" t="str">
            <v>-</v>
          </cell>
          <cell r="Q286">
            <v>0.9</v>
          </cell>
          <cell r="R286" t="str">
            <v>-</v>
          </cell>
          <cell r="S286">
            <v>0.9</v>
          </cell>
          <cell r="T286" t="str">
            <v>-</v>
          </cell>
          <cell r="U286">
            <v>0.9</v>
          </cell>
          <cell r="V286" t="str">
            <v>-</v>
          </cell>
          <cell r="W286">
            <v>0.9</v>
          </cell>
          <cell r="X286" t="str">
            <v>-</v>
          </cell>
          <cell r="Y286">
            <v>0.9</v>
          </cell>
          <cell r="Z286" t="str">
            <v>N/A</v>
          </cell>
          <cell r="AA286">
            <v>0.9</v>
          </cell>
        </row>
        <row r="287">
          <cell r="A287" t="str">
            <v>C1633704</v>
          </cell>
          <cell r="B287" t="str">
            <v>SAP database Accuracy
- SAP PM Database Acc. (RIT)</v>
          </cell>
          <cell r="C287" t="str">
            <v>98.00%</v>
          </cell>
          <cell r="D287" t="str">
            <v>-</v>
          </cell>
          <cell r="F287" t="str">
            <v>-</v>
          </cell>
          <cell r="H287" t="str">
            <v>-</v>
          </cell>
          <cell r="J287" t="str">
            <v>-</v>
          </cell>
          <cell r="L287" t="str">
            <v>-</v>
          </cell>
          <cell r="N287">
            <v>0.9</v>
          </cell>
          <cell r="O287">
            <v>0.9</v>
          </cell>
          <cell r="P287" t="str">
            <v>-</v>
          </cell>
          <cell r="Q287">
            <v>0.9</v>
          </cell>
          <cell r="R287" t="str">
            <v>-</v>
          </cell>
          <cell r="S287">
            <v>0.9</v>
          </cell>
          <cell r="T287" t="str">
            <v>-</v>
          </cell>
          <cell r="U287">
            <v>0.9</v>
          </cell>
          <cell r="V287" t="str">
            <v>-</v>
          </cell>
          <cell r="W287">
            <v>0.9</v>
          </cell>
          <cell r="X287" t="str">
            <v>-</v>
          </cell>
          <cell r="Y287">
            <v>0.9</v>
          </cell>
          <cell r="Z287" t="str">
            <v>N/A</v>
          </cell>
          <cell r="AA287">
            <v>0.9</v>
          </cell>
        </row>
        <row r="288">
          <cell r="A288" t="str">
            <v>C1633804</v>
          </cell>
          <cell r="B288" t="str">
            <v>SAP database Accuracy
- SAP PM Database Acc. (RST)</v>
          </cell>
          <cell r="C288" t="str">
            <v>98.00%</v>
          </cell>
          <cell r="D288" t="str">
            <v>-</v>
          </cell>
          <cell r="F288" t="str">
            <v>-</v>
          </cell>
          <cell r="H288" t="str">
            <v>-</v>
          </cell>
          <cell r="J288" t="str">
            <v>-</v>
          </cell>
          <cell r="L288" t="str">
            <v>-</v>
          </cell>
          <cell r="N288">
            <v>0.98340000000000005</v>
          </cell>
          <cell r="O288">
            <v>0.98340000000000005</v>
          </cell>
          <cell r="P288" t="str">
            <v>-</v>
          </cell>
          <cell r="Q288">
            <v>0.98340000000000005</v>
          </cell>
          <cell r="R288" t="str">
            <v>-</v>
          </cell>
          <cell r="S288">
            <v>0.98340000000000005</v>
          </cell>
          <cell r="T288" t="str">
            <v>-</v>
          </cell>
          <cell r="U288">
            <v>0.98340000000000005</v>
          </cell>
          <cell r="V288" t="str">
            <v>-</v>
          </cell>
          <cell r="W288">
            <v>0.98340000000000005</v>
          </cell>
          <cell r="X288" t="str">
            <v>-</v>
          </cell>
          <cell r="Y288">
            <v>0.98340000000000005</v>
          </cell>
          <cell r="Z288" t="str">
            <v>N/A</v>
          </cell>
          <cell r="AA288">
            <v>0.98340000000000005</v>
          </cell>
        </row>
        <row r="289">
          <cell r="A289" t="str">
            <v>C1633904</v>
          </cell>
          <cell r="B289" t="str">
            <v>SAP database Accuracy
- SAP PM Database Acc. (TDN 3)</v>
          </cell>
          <cell r="C289" t="str">
            <v>98.00%</v>
          </cell>
          <cell r="D289" t="str">
            <v>-</v>
          </cell>
          <cell r="F289" t="str">
            <v>-</v>
          </cell>
          <cell r="H289" t="str">
            <v>-</v>
          </cell>
          <cell r="J289" t="str">
            <v>-</v>
          </cell>
          <cell r="L289" t="str">
            <v>-</v>
          </cell>
          <cell r="N289">
            <v>0.9</v>
          </cell>
          <cell r="O289">
            <v>0.9</v>
          </cell>
          <cell r="P289" t="str">
            <v>-</v>
          </cell>
          <cell r="Q289">
            <v>0.9</v>
          </cell>
          <cell r="R289" t="str">
            <v>-</v>
          </cell>
          <cell r="S289">
            <v>0.9</v>
          </cell>
          <cell r="T289" t="str">
            <v>-</v>
          </cell>
          <cell r="U289">
            <v>0.9</v>
          </cell>
          <cell r="V289" t="str">
            <v>-</v>
          </cell>
          <cell r="W289">
            <v>0.9</v>
          </cell>
          <cell r="X289" t="str">
            <v>-</v>
          </cell>
          <cell r="Y289">
            <v>0.9</v>
          </cell>
          <cell r="Z289" t="str">
            <v>N/A</v>
          </cell>
          <cell r="AA289">
            <v>0.9</v>
          </cell>
        </row>
        <row r="290">
          <cell r="A290" t="str">
            <v>C1634003</v>
          </cell>
          <cell r="B290" t="str">
            <v>SAP database Accuracy
- SAP PM Database Acc. (Region 4)</v>
          </cell>
          <cell r="C290" t="str">
            <v>98.00%</v>
          </cell>
          <cell r="D290" t="str">
            <v>-</v>
          </cell>
          <cell r="F290" t="str">
            <v>-</v>
          </cell>
          <cell r="H290" t="str">
            <v>-</v>
          </cell>
          <cell r="J290" t="str">
            <v>-</v>
          </cell>
          <cell r="L290" t="str">
            <v>-</v>
          </cell>
          <cell r="N290">
            <v>0.9</v>
          </cell>
          <cell r="O290">
            <v>0.9</v>
          </cell>
          <cell r="P290" t="str">
            <v>-</v>
          </cell>
          <cell r="Q290">
            <v>0.9</v>
          </cell>
          <cell r="R290" t="str">
            <v>-</v>
          </cell>
          <cell r="S290">
            <v>0.9</v>
          </cell>
          <cell r="T290" t="str">
            <v>-</v>
          </cell>
          <cell r="U290">
            <v>0.9</v>
          </cell>
          <cell r="V290" t="str">
            <v>-</v>
          </cell>
          <cell r="W290">
            <v>0.9</v>
          </cell>
          <cell r="X290" t="str">
            <v>-</v>
          </cell>
          <cell r="Y290">
            <v>0.9</v>
          </cell>
          <cell r="Z290" t="str">
            <v>N/A</v>
          </cell>
          <cell r="AA290">
            <v>0.9</v>
          </cell>
        </row>
        <row r="291">
          <cell r="A291" t="str">
            <v>C1634104</v>
          </cell>
          <cell r="B291" t="str">
            <v>SAP database Accuracy
- SAP PM Database Acc. (BBT)</v>
          </cell>
          <cell r="C291" t="str">
            <v>98.00%</v>
          </cell>
          <cell r="D291" t="str">
            <v>-</v>
          </cell>
          <cell r="F291" t="str">
            <v>-</v>
          </cell>
          <cell r="H291" t="str">
            <v>-</v>
          </cell>
          <cell r="J291" t="str">
            <v>-</v>
          </cell>
          <cell r="L291" t="str">
            <v>-</v>
          </cell>
          <cell r="N291">
            <v>0.9</v>
          </cell>
          <cell r="O291">
            <v>0.9</v>
          </cell>
          <cell r="P291" t="str">
            <v>-</v>
          </cell>
          <cell r="Q291">
            <v>0.9</v>
          </cell>
          <cell r="R291" t="str">
            <v>-</v>
          </cell>
          <cell r="S291">
            <v>0.9</v>
          </cell>
          <cell r="T291" t="str">
            <v>-</v>
          </cell>
          <cell r="U291">
            <v>0.9</v>
          </cell>
          <cell r="V291" t="str">
            <v>-</v>
          </cell>
          <cell r="W291">
            <v>0.9</v>
          </cell>
          <cell r="X291" t="str">
            <v>-</v>
          </cell>
          <cell r="Y291">
            <v>0.9</v>
          </cell>
          <cell r="Z291" t="str">
            <v>N/A</v>
          </cell>
          <cell r="AA291">
            <v>0.9</v>
          </cell>
        </row>
        <row r="292">
          <cell r="A292" t="str">
            <v>C1634204</v>
          </cell>
          <cell r="B292" t="str">
            <v>SAP database Accuracy
- SAP PM Database Acc. (CWT)</v>
          </cell>
          <cell r="C292" t="str">
            <v>98.00%</v>
          </cell>
          <cell r="D292" t="str">
            <v>-</v>
          </cell>
          <cell r="F292" t="str">
            <v>-</v>
          </cell>
          <cell r="H292" t="str">
            <v>-</v>
          </cell>
          <cell r="J292" t="str">
            <v>-</v>
          </cell>
          <cell r="L292" t="str">
            <v>-</v>
          </cell>
          <cell r="N292">
            <v>0.9</v>
          </cell>
          <cell r="O292">
            <v>0.9</v>
          </cell>
          <cell r="P292" t="str">
            <v>-</v>
          </cell>
          <cell r="Q292">
            <v>0.9</v>
          </cell>
          <cell r="R292" t="str">
            <v>-</v>
          </cell>
          <cell r="S292">
            <v>0.9</v>
          </cell>
          <cell r="T292" t="str">
            <v>-</v>
          </cell>
          <cell r="U292">
            <v>0.9</v>
          </cell>
          <cell r="V292" t="str">
            <v>-</v>
          </cell>
          <cell r="W292">
            <v>0.9</v>
          </cell>
          <cell r="X292" t="str">
            <v>-</v>
          </cell>
          <cell r="Y292">
            <v>0.9</v>
          </cell>
          <cell r="Z292" t="str">
            <v>N/A</v>
          </cell>
          <cell r="AA292">
            <v>0.9</v>
          </cell>
        </row>
        <row r="293">
          <cell r="A293" t="str">
            <v>C1634304</v>
          </cell>
          <cell r="B293" t="str">
            <v>SAP database Accuracy
- SAP PM Database Acc. (LTP1)</v>
          </cell>
          <cell r="C293" t="str">
            <v>98.00%</v>
          </cell>
          <cell r="D293" t="str">
            <v>-</v>
          </cell>
          <cell r="F293" t="str">
            <v>-</v>
          </cell>
          <cell r="H293" t="str">
            <v>-</v>
          </cell>
          <cell r="J293" t="str">
            <v>-</v>
          </cell>
          <cell r="L293" t="str">
            <v>-</v>
          </cell>
          <cell r="N293">
            <v>0.9</v>
          </cell>
          <cell r="O293">
            <v>0.9</v>
          </cell>
          <cell r="P293" t="str">
            <v>-</v>
          </cell>
          <cell r="Q293">
            <v>0.9</v>
          </cell>
          <cell r="R293" t="str">
            <v>-</v>
          </cell>
          <cell r="S293">
            <v>0.9</v>
          </cell>
          <cell r="T293" t="str">
            <v>-</v>
          </cell>
          <cell r="U293">
            <v>0.9</v>
          </cell>
          <cell r="V293" t="str">
            <v>-</v>
          </cell>
          <cell r="W293">
            <v>0.9</v>
          </cell>
          <cell r="X293" t="str">
            <v>-</v>
          </cell>
          <cell r="Y293">
            <v>0.9</v>
          </cell>
          <cell r="Z293" t="str">
            <v>N/A</v>
          </cell>
          <cell r="AA293">
            <v>0.9</v>
          </cell>
        </row>
        <row r="294">
          <cell r="A294" t="str">
            <v>C1634404</v>
          </cell>
          <cell r="B294" t="str">
            <v>SAP database Accuracy
- SAP PM Database Acc. (NTB)</v>
          </cell>
          <cell r="C294" t="str">
            <v>98.00%</v>
          </cell>
          <cell r="D294" t="str">
            <v>-</v>
          </cell>
          <cell r="F294" t="str">
            <v>-</v>
          </cell>
          <cell r="H294" t="str">
            <v>-</v>
          </cell>
          <cell r="J294" t="str">
            <v>-</v>
          </cell>
          <cell r="L294" t="str">
            <v>-</v>
          </cell>
          <cell r="N294">
            <v>1</v>
          </cell>
          <cell r="O294">
            <v>1</v>
          </cell>
          <cell r="P294" t="str">
            <v>-</v>
          </cell>
          <cell r="Q294">
            <v>1</v>
          </cell>
          <cell r="R294" t="str">
            <v>-</v>
          </cell>
          <cell r="S294">
            <v>1</v>
          </cell>
          <cell r="T294" t="str">
            <v>-</v>
          </cell>
          <cell r="U294">
            <v>1</v>
          </cell>
          <cell r="V294" t="str">
            <v>-</v>
          </cell>
          <cell r="W294">
            <v>1</v>
          </cell>
          <cell r="X294" t="str">
            <v>-</v>
          </cell>
          <cell r="Y294">
            <v>1</v>
          </cell>
          <cell r="Z294" t="str">
            <v>N/A</v>
          </cell>
          <cell r="AA294">
            <v>1</v>
          </cell>
        </row>
        <row r="295">
          <cell r="A295" t="str">
            <v>C1634504</v>
          </cell>
          <cell r="B295" t="str">
            <v>SAP database Accuracy
- SAP PM Database Acc. (NWW)</v>
          </cell>
          <cell r="C295" t="str">
            <v>98.00%</v>
          </cell>
          <cell r="D295" t="str">
            <v>-</v>
          </cell>
          <cell r="F295" t="str">
            <v>-</v>
          </cell>
          <cell r="H295" t="str">
            <v>-</v>
          </cell>
          <cell r="J295" t="str">
            <v>-</v>
          </cell>
          <cell r="L295" t="str">
            <v>-</v>
          </cell>
          <cell r="N295">
            <v>0.9</v>
          </cell>
          <cell r="O295">
            <v>0.9</v>
          </cell>
          <cell r="P295" t="str">
            <v>-</v>
          </cell>
          <cell r="Q295">
            <v>0.9</v>
          </cell>
          <cell r="R295" t="str">
            <v>-</v>
          </cell>
          <cell r="S295">
            <v>0.9</v>
          </cell>
          <cell r="T295" t="str">
            <v>-</v>
          </cell>
          <cell r="U295">
            <v>0.9</v>
          </cell>
          <cell r="V295" t="str">
            <v>-</v>
          </cell>
          <cell r="W295">
            <v>0.9</v>
          </cell>
          <cell r="X295" t="str">
            <v>-</v>
          </cell>
          <cell r="Y295">
            <v>0.9</v>
          </cell>
          <cell r="Z295" t="str">
            <v>N/A</v>
          </cell>
          <cell r="AA295">
            <v>0.9</v>
          </cell>
        </row>
        <row r="296">
          <cell r="A296" t="str">
            <v>C1634604</v>
          </cell>
          <cell r="B296" t="str">
            <v>SAP database Accuracy
- SAP PM Database Acc. (PKK)</v>
          </cell>
          <cell r="C296" t="str">
            <v>98.00%</v>
          </cell>
          <cell r="D296" t="str">
            <v>-</v>
          </cell>
          <cell r="F296" t="str">
            <v>-</v>
          </cell>
          <cell r="H296" t="str">
            <v>-</v>
          </cell>
          <cell r="J296" t="str">
            <v>-</v>
          </cell>
          <cell r="L296" t="str">
            <v>-</v>
          </cell>
          <cell r="N296">
            <v>0.9</v>
          </cell>
          <cell r="O296">
            <v>0.9</v>
          </cell>
          <cell r="P296" t="str">
            <v>-</v>
          </cell>
          <cell r="Q296">
            <v>0.9</v>
          </cell>
          <cell r="R296" t="str">
            <v>-</v>
          </cell>
          <cell r="S296">
            <v>0.9</v>
          </cell>
          <cell r="T296" t="str">
            <v>-</v>
          </cell>
          <cell r="U296">
            <v>0.9</v>
          </cell>
          <cell r="V296" t="str">
            <v>-</v>
          </cell>
          <cell r="W296">
            <v>0.9</v>
          </cell>
          <cell r="X296" t="str">
            <v>-</v>
          </cell>
          <cell r="Y296">
            <v>0.9</v>
          </cell>
          <cell r="Z296" t="str">
            <v>N/A</v>
          </cell>
          <cell r="AA296">
            <v>0.9</v>
          </cell>
        </row>
        <row r="297">
          <cell r="A297" t="str">
            <v>C1634704</v>
          </cell>
          <cell r="B297" t="str">
            <v>SAP database Accuracy
- SAP PM Database Acc. (PTT)</v>
          </cell>
          <cell r="C297" t="str">
            <v>98.00%</v>
          </cell>
          <cell r="D297" t="str">
            <v>-</v>
          </cell>
          <cell r="F297" t="str">
            <v>-</v>
          </cell>
          <cell r="H297" t="str">
            <v>-</v>
          </cell>
          <cell r="J297" t="str">
            <v>-</v>
          </cell>
          <cell r="L297" t="str">
            <v>-</v>
          </cell>
          <cell r="N297">
            <v>0.9</v>
          </cell>
          <cell r="O297">
            <v>0.9</v>
          </cell>
          <cell r="P297" t="str">
            <v>-</v>
          </cell>
          <cell r="Q297">
            <v>0.9</v>
          </cell>
          <cell r="R297" t="str">
            <v>-</v>
          </cell>
          <cell r="S297">
            <v>0.9</v>
          </cell>
          <cell r="T297" t="str">
            <v>-</v>
          </cell>
          <cell r="U297">
            <v>0.9</v>
          </cell>
          <cell r="V297" t="str">
            <v>-</v>
          </cell>
          <cell r="W297">
            <v>0.9</v>
          </cell>
          <cell r="X297" t="str">
            <v>-</v>
          </cell>
          <cell r="Y297">
            <v>0.9</v>
          </cell>
          <cell r="Z297" t="str">
            <v>N/A</v>
          </cell>
          <cell r="AA297">
            <v>0.9</v>
          </cell>
        </row>
        <row r="298">
          <cell r="A298" t="str">
            <v>C1634904</v>
          </cell>
          <cell r="B298" t="str">
            <v>SAP database Accuracy
- SAP PM Database Acc. (TDN 4)</v>
          </cell>
          <cell r="C298" t="str">
            <v>98.00%</v>
          </cell>
          <cell r="D298" t="str">
            <v>-</v>
          </cell>
          <cell r="F298" t="str">
            <v>-</v>
          </cell>
          <cell r="H298" t="str">
            <v>-</v>
          </cell>
          <cell r="J298" t="str">
            <v>-</v>
          </cell>
          <cell r="L298" t="str">
            <v>-</v>
          </cell>
          <cell r="N298">
            <v>0.9</v>
          </cell>
          <cell r="O298">
            <v>0.9</v>
          </cell>
          <cell r="P298" t="str">
            <v>-</v>
          </cell>
          <cell r="Q298">
            <v>0.9</v>
          </cell>
          <cell r="R298" t="str">
            <v>-</v>
          </cell>
          <cell r="S298">
            <v>0.9</v>
          </cell>
          <cell r="T298" t="str">
            <v>-</v>
          </cell>
          <cell r="U298">
            <v>0.9</v>
          </cell>
          <cell r="V298" t="str">
            <v>-</v>
          </cell>
          <cell r="W298">
            <v>0.9</v>
          </cell>
          <cell r="X298" t="str">
            <v>-</v>
          </cell>
          <cell r="Y298">
            <v>0.9</v>
          </cell>
          <cell r="Z298" t="str">
            <v>N/A</v>
          </cell>
          <cell r="AA298">
            <v>0.9</v>
          </cell>
        </row>
        <row r="299">
          <cell r="A299" t="str">
            <v>C1635003</v>
          </cell>
          <cell r="B299" t="str">
            <v>SAP database Accuracy
- SAP PM Database Acc. (Region 5)</v>
          </cell>
          <cell r="C299" t="str">
            <v>98.00%</v>
          </cell>
          <cell r="D299" t="str">
            <v>-</v>
          </cell>
          <cell r="F299" t="str">
            <v>-</v>
          </cell>
          <cell r="H299" t="str">
            <v>-</v>
          </cell>
          <cell r="J299" t="str">
            <v>-</v>
          </cell>
          <cell r="L299" t="str">
            <v>-</v>
          </cell>
          <cell r="N299">
            <v>0.9</v>
          </cell>
          <cell r="O299">
            <v>0.9</v>
          </cell>
          <cell r="P299" t="str">
            <v>-</v>
          </cell>
          <cell r="Q299">
            <v>0.9</v>
          </cell>
          <cell r="R299" t="str">
            <v>-</v>
          </cell>
          <cell r="S299">
            <v>0.9</v>
          </cell>
          <cell r="T299" t="str">
            <v>-</v>
          </cell>
          <cell r="U299">
            <v>0.9</v>
          </cell>
          <cell r="V299" t="str">
            <v>-</v>
          </cell>
          <cell r="W299">
            <v>0.9</v>
          </cell>
          <cell r="X299" t="str">
            <v>-</v>
          </cell>
          <cell r="Y299">
            <v>0.9</v>
          </cell>
          <cell r="Z299" t="str">
            <v>N/A</v>
          </cell>
          <cell r="AA299">
            <v>0.9</v>
          </cell>
        </row>
        <row r="300">
          <cell r="A300" t="str">
            <v>C1635104</v>
          </cell>
          <cell r="B300" t="str">
            <v>SAP database Accuracy
- SAP PM Database Acc. (BGT)</v>
          </cell>
          <cell r="C300" t="str">
            <v>98.00%</v>
          </cell>
          <cell r="D300" t="str">
            <v>-</v>
          </cell>
          <cell r="F300" t="str">
            <v>-</v>
          </cell>
          <cell r="H300" t="str">
            <v>-</v>
          </cell>
          <cell r="J300" t="str">
            <v>-</v>
          </cell>
          <cell r="L300" t="str">
            <v>-</v>
          </cell>
          <cell r="N300">
            <v>0.98650000000000004</v>
          </cell>
          <cell r="O300">
            <v>0.98650000000000004</v>
          </cell>
          <cell r="P300" t="str">
            <v>-</v>
          </cell>
          <cell r="Q300">
            <v>0.98650000000000004</v>
          </cell>
          <cell r="R300" t="str">
            <v>-</v>
          </cell>
          <cell r="S300">
            <v>0.98650000000000004</v>
          </cell>
          <cell r="T300" t="str">
            <v>-</v>
          </cell>
          <cell r="U300">
            <v>0.98650000000000004</v>
          </cell>
          <cell r="V300" t="str">
            <v>-</v>
          </cell>
          <cell r="W300">
            <v>0.98650000000000004</v>
          </cell>
          <cell r="X300" t="str">
            <v>-</v>
          </cell>
          <cell r="Y300">
            <v>0.98650000000000004</v>
          </cell>
          <cell r="Z300" t="str">
            <v>N/A</v>
          </cell>
          <cell r="AA300">
            <v>0.98650000000000004</v>
          </cell>
        </row>
        <row r="301">
          <cell r="A301" t="str">
            <v>C1635204</v>
          </cell>
          <cell r="B301" t="str">
            <v>SAP database Accuracy
- SAP PM Database Acc. (EKC)</v>
          </cell>
          <cell r="C301" t="str">
            <v>98.00%</v>
          </cell>
          <cell r="D301" t="str">
            <v>-</v>
          </cell>
          <cell r="F301" t="str">
            <v>-</v>
          </cell>
          <cell r="H301" t="str">
            <v>-</v>
          </cell>
          <cell r="J301" t="str">
            <v>-</v>
          </cell>
          <cell r="L301" t="str">
            <v>-</v>
          </cell>
          <cell r="N301">
            <v>0.9</v>
          </cell>
          <cell r="O301">
            <v>0.9</v>
          </cell>
          <cell r="P301" t="str">
            <v>-</v>
          </cell>
          <cell r="Q301">
            <v>0.9</v>
          </cell>
          <cell r="R301" t="str">
            <v>-</v>
          </cell>
          <cell r="S301">
            <v>0.9</v>
          </cell>
          <cell r="T301" t="str">
            <v>-</v>
          </cell>
          <cell r="U301">
            <v>0.9</v>
          </cell>
          <cell r="V301" t="str">
            <v>-</v>
          </cell>
          <cell r="W301">
            <v>0.9</v>
          </cell>
          <cell r="X301" t="str">
            <v>-</v>
          </cell>
          <cell r="Y301">
            <v>0.9</v>
          </cell>
          <cell r="Z301" t="str">
            <v>N/A</v>
          </cell>
          <cell r="AA301">
            <v>0.9</v>
          </cell>
        </row>
        <row r="302">
          <cell r="A302" t="str">
            <v>C1635304</v>
          </cell>
          <cell r="B302" t="str">
            <v>SAP database Accuracy
- SAP PM Database Acc. (LTY)</v>
          </cell>
          <cell r="C302" t="str">
            <v>98.00%</v>
          </cell>
          <cell r="D302" t="str">
            <v>-</v>
          </cell>
          <cell r="F302" t="str">
            <v>-</v>
          </cell>
          <cell r="H302" t="str">
            <v>-</v>
          </cell>
          <cell r="J302" t="str">
            <v>-</v>
          </cell>
          <cell r="L302" t="str">
            <v>-</v>
          </cell>
          <cell r="N302">
            <v>0.9</v>
          </cell>
          <cell r="O302">
            <v>0.9</v>
          </cell>
          <cell r="P302" t="str">
            <v>-</v>
          </cell>
          <cell r="Q302">
            <v>0.9</v>
          </cell>
          <cell r="R302" t="str">
            <v>-</v>
          </cell>
          <cell r="S302">
            <v>0.9</v>
          </cell>
          <cell r="T302" t="str">
            <v>-</v>
          </cell>
          <cell r="U302">
            <v>0.9</v>
          </cell>
          <cell r="V302" t="str">
            <v>-</v>
          </cell>
          <cell r="W302">
            <v>0.9</v>
          </cell>
          <cell r="X302" t="str">
            <v>-</v>
          </cell>
          <cell r="Y302">
            <v>0.9</v>
          </cell>
          <cell r="Z302" t="str">
            <v>N/A</v>
          </cell>
          <cell r="AA302">
            <v>0.9</v>
          </cell>
        </row>
        <row r="303">
          <cell r="A303" t="str">
            <v>C1635404</v>
          </cell>
          <cell r="B303" t="str">
            <v>SAP database Accuracy
- SAP PM Database Acc. (NGK)</v>
          </cell>
          <cell r="C303" t="str">
            <v>98.00%</v>
          </cell>
          <cell r="D303" t="str">
            <v>-</v>
          </cell>
          <cell r="F303" t="str">
            <v>-</v>
          </cell>
          <cell r="H303" t="str">
            <v>-</v>
          </cell>
          <cell r="J303" t="str">
            <v>-</v>
          </cell>
          <cell r="L303" t="str">
            <v>-</v>
          </cell>
          <cell r="N303">
            <v>0.98509999999999998</v>
          </cell>
          <cell r="O303">
            <v>0.98509999999999998</v>
          </cell>
          <cell r="P303" t="str">
            <v>-</v>
          </cell>
          <cell r="Q303">
            <v>0.98509999999999998</v>
          </cell>
          <cell r="R303" t="str">
            <v>-</v>
          </cell>
          <cell r="S303">
            <v>0.98509999999999998</v>
          </cell>
          <cell r="T303" t="str">
            <v>-</v>
          </cell>
          <cell r="U303">
            <v>0.98509999999999998</v>
          </cell>
          <cell r="V303" t="str">
            <v>-</v>
          </cell>
          <cell r="W303">
            <v>0.98509999999999998</v>
          </cell>
          <cell r="X303" t="str">
            <v>-</v>
          </cell>
          <cell r="Y303">
            <v>0.98509999999999998</v>
          </cell>
          <cell r="Z303" t="str">
            <v>N/A</v>
          </cell>
          <cell r="AA303">
            <v>0.98509999999999998</v>
          </cell>
        </row>
        <row r="304">
          <cell r="A304" t="str">
            <v>C1635504</v>
          </cell>
          <cell r="B304" t="str">
            <v>SAP database Accuracy
- SAP PM Database Acc. (PPG)</v>
          </cell>
          <cell r="C304" t="str">
            <v>98.00%</v>
          </cell>
          <cell r="D304" t="str">
            <v>-</v>
          </cell>
          <cell r="F304" t="str">
            <v>-</v>
          </cell>
          <cell r="H304" t="str">
            <v>-</v>
          </cell>
          <cell r="J304" t="str">
            <v>-</v>
          </cell>
          <cell r="L304" t="str">
            <v>-</v>
          </cell>
          <cell r="N304">
            <v>0.9</v>
          </cell>
          <cell r="O304">
            <v>0.9</v>
          </cell>
          <cell r="P304" t="str">
            <v>-</v>
          </cell>
          <cell r="Q304">
            <v>0.9</v>
          </cell>
          <cell r="R304" t="str">
            <v>-</v>
          </cell>
          <cell r="S304">
            <v>0.9</v>
          </cell>
          <cell r="T304" t="str">
            <v>-</v>
          </cell>
          <cell r="U304">
            <v>0.9</v>
          </cell>
          <cell r="V304" t="str">
            <v>-</v>
          </cell>
          <cell r="W304">
            <v>0.9</v>
          </cell>
          <cell r="X304" t="str">
            <v>-</v>
          </cell>
          <cell r="Y304">
            <v>0.9</v>
          </cell>
          <cell r="Z304" t="str">
            <v>N/A</v>
          </cell>
          <cell r="AA304">
            <v>0.9</v>
          </cell>
        </row>
        <row r="305">
          <cell r="A305" t="str">
            <v>C1635604</v>
          </cell>
          <cell r="B305" t="str">
            <v>SAP database Accuracy
- SAP PM Database Acc. (PSN)</v>
          </cell>
          <cell r="C305" t="str">
            <v>98.00%</v>
          </cell>
          <cell r="D305" t="str">
            <v>-</v>
          </cell>
          <cell r="F305" t="str">
            <v>-</v>
          </cell>
          <cell r="H305" t="str">
            <v>-</v>
          </cell>
          <cell r="J305" t="str">
            <v>-</v>
          </cell>
          <cell r="L305" t="str">
            <v>-</v>
          </cell>
          <cell r="N305">
            <v>0.9</v>
          </cell>
          <cell r="O305">
            <v>0.9</v>
          </cell>
          <cell r="P305" t="str">
            <v>-</v>
          </cell>
          <cell r="Q305">
            <v>0.9</v>
          </cell>
          <cell r="R305" t="str">
            <v>-</v>
          </cell>
          <cell r="S305">
            <v>0.9</v>
          </cell>
          <cell r="T305" t="str">
            <v>-</v>
          </cell>
          <cell r="U305">
            <v>0.9</v>
          </cell>
          <cell r="V305" t="str">
            <v>-</v>
          </cell>
          <cell r="W305">
            <v>0.9</v>
          </cell>
          <cell r="X305" t="str">
            <v>-</v>
          </cell>
          <cell r="Y305">
            <v>0.9</v>
          </cell>
          <cell r="Z305" t="str">
            <v>N/A</v>
          </cell>
          <cell r="AA305">
            <v>0.9</v>
          </cell>
        </row>
        <row r="306">
          <cell r="A306" t="str">
            <v>C1635704</v>
          </cell>
          <cell r="B306" t="str">
            <v>SAP database Accuracy
- SAP PM Database Acc. (RBN)</v>
          </cell>
          <cell r="C306" t="str">
            <v>98.00%</v>
          </cell>
          <cell r="D306" t="str">
            <v>-</v>
          </cell>
          <cell r="F306" t="str">
            <v>-</v>
          </cell>
          <cell r="H306" t="str">
            <v>-</v>
          </cell>
          <cell r="J306" t="str">
            <v>-</v>
          </cell>
          <cell r="L306" t="str">
            <v>-</v>
          </cell>
          <cell r="N306">
            <v>0.9</v>
          </cell>
          <cell r="O306">
            <v>0.9</v>
          </cell>
          <cell r="P306" t="str">
            <v>-</v>
          </cell>
          <cell r="Q306">
            <v>0.9</v>
          </cell>
          <cell r="R306" t="str">
            <v>-</v>
          </cell>
          <cell r="S306">
            <v>0.9</v>
          </cell>
          <cell r="T306" t="str">
            <v>-</v>
          </cell>
          <cell r="U306">
            <v>0.9</v>
          </cell>
          <cell r="V306" t="str">
            <v>-</v>
          </cell>
          <cell r="W306">
            <v>0.9</v>
          </cell>
          <cell r="X306" t="str">
            <v>-</v>
          </cell>
          <cell r="Y306">
            <v>0.9</v>
          </cell>
          <cell r="Z306" t="str">
            <v>N/A</v>
          </cell>
          <cell r="AA306">
            <v>0.9</v>
          </cell>
        </row>
        <row r="307">
          <cell r="A307" t="str">
            <v>C1635804</v>
          </cell>
          <cell r="B307" t="str">
            <v>SAP database Accuracy
- SAP PM Database Acc. (TNB)</v>
          </cell>
          <cell r="C307" t="str">
            <v>98.00%</v>
          </cell>
          <cell r="D307" t="str">
            <v>-</v>
          </cell>
          <cell r="F307" t="str">
            <v>-</v>
          </cell>
          <cell r="H307" t="str">
            <v>-</v>
          </cell>
          <cell r="J307" t="str">
            <v>-</v>
          </cell>
          <cell r="L307" t="str">
            <v>-</v>
          </cell>
          <cell r="N307">
            <v>0.9</v>
          </cell>
          <cell r="O307">
            <v>0.9</v>
          </cell>
          <cell r="P307" t="str">
            <v>-</v>
          </cell>
          <cell r="Q307">
            <v>0.9</v>
          </cell>
          <cell r="R307" t="str">
            <v>-</v>
          </cell>
          <cell r="S307">
            <v>0.9</v>
          </cell>
          <cell r="T307" t="str">
            <v>-</v>
          </cell>
          <cell r="U307">
            <v>0.9</v>
          </cell>
          <cell r="V307" t="str">
            <v>-</v>
          </cell>
          <cell r="W307">
            <v>0.9</v>
          </cell>
          <cell r="X307" t="str">
            <v>-</v>
          </cell>
          <cell r="Y307">
            <v>0.9</v>
          </cell>
          <cell r="Z307" t="str">
            <v>N/A</v>
          </cell>
          <cell r="AA307">
            <v>0.9</v>
          </cell>
        </row>
        <row r="308">
          <cell r="A308" t="str">
            <v>C1635904</v>
          </cell>
          <cell r="B308" t="str">
            <v>SAP database Accuracy
- SAP PM Database Acc. (TDN 5)</v>
          </cell>
          <cell r="C308" t="str">
            <v>98.00%</v>
          </cell>
          <cell r="D308" t="str">
            <v>-</v>
          </cell>
          <cell r="F308" t="str">
            <v>-</v>
          </cell>
          <cell r="H308" t="str">
            <v>-</v>
          </cell>
          <cell r="J308" t="str">
            <v>-</v>
          </cell>
          <cell r="L308" t="str">
            <v>-</v>
          </cell>
          <cell r="N308">
            <v>0.9</v>
          </cell>
          <cell r="O308">
            <v>0.9</v>
          </cell>
          <cell r="P308" t="str">
            <v>-</v>
          </cell>
          <cell r="Q308">
            <v>0.9</v>
          </cell>
          <cell r="R308" t="str">
            <v>-</v>
          </cell>
          <cell r="S308">
            <v>0.9</v>
          </cell>
          <cell r="T308" t="str">
            <v>-</v>
          </cell>
          <cell r="U308">
            <v>0.9</v>
          </cell>
          <cell r="V308" t="str">
            <v>-</v>
          </cell>
          <cell r="W308">
            <v>0.9</v>
          </cell>
          <cell r="X308" t="str">
            <v>-</v>
          </cell>
          <cell r="Y308">
            <v>0.9</v>
          </cell>
          <cell r="Z308" t="str">
            <v>N/A</v>
          </cell>
          <cell r="AA308">
            <v>0.9</v>
          </cell>
        </row>
        <row r="309">
          <cell r="A309" t="str">
            <v>C1640002</v>
          </cell>
          <cell r="B309" t="str">
            <v>SAP database Accuracy
- SAP PM Database Acc. (SS)</v>
          </cell>
          <cell r="C309" t="str">
            <v>98.00%</v>
          </cell>
          <cell r="D309" t="str">
            <v>-</v>
          </cell>
          <cell r="F309" t="str">
            <v>-</v>
          </cell>
          <cell r="H309" t="str">
            <v>-</v>
          </cell>
          <cell r="J309" t="str">
            <v>-</v>
          </cell>
          <cell r="L309" t="str">
            <v>-</v>
          </cell>
          <cell r="N309">
            <v>0.9</v>
          </cell>
          <cell r="O309">
            <v>0.9</v>
          </cell>
          <cell r="P309" t="str">
            <v>-</v>
          </cell>
          <cell r="Q309">
            <v>0.9</v>
          </cell>
          <cell r="R309" t="str">
            <v>-</v>
          </cell>
          <cell r="S309">
            <v>0.9</v>
          </cell>
          <cell r="T309" t="str">
            <v>-</v>
          </cell>
          <cell r="U309">
            <v>0.9</v>
          </cell>
          <cell r="V309" t="str">
            <v>-</v>
          </cell>
          <cell r="W309">
            <v>0.9</v>
          </cell>
          <cell r="X309" t="str">
            <v>-</v>
          </cell>
          <cell r="Y309">
            <v>0.9</v>
          </cell>
          <cell r="Z309" t="str">
            <v>N/A</v>
          </cell>
          <cell r="AA309">
            <v>0.9</v>
          </cell>
        </row>
        <row r="310">
          <cell r="A310" t="str">
            <v>C1641003</v>
          </cell>
          <cell r="B310" t="str">
            <v>SAP database Accuracy
- SAP PM Database Acc. (CNO) (K.Apirak)</v>
          </cell>
          <cell r="C310" t="str">
            <v>98.00%</v>
          </cell>
          <cell r="D310" t="str">
            <v>-</v>
          </cell>
          <cell r="F310" t="str">
            <v>-</v>
          </cell>
          <cell r="H310" t="str">
            <v>-</v>
          </cell>
          <cell r="J310" t="str">
            <v>-</v>
          </cell>
          <cell r="L310" t="str">
            <v>-</v>
          </cell>
          <cell r="N310">
            <v>0.9</v>
          </cell>
          <cell r="O310">
            <v>0.9</v>
          </cell>
          <cell r="P310" t="str">
            <v>-</v>
          </cell>
          <cell r="Q310">
            <v>0.9</v>
          </cell>
          <cell r="R310" t="str">
            <v>-</v>
          </cell>
          <cell r="S310">
            <v>0.9</v>
          </cell>
          <cell r="T310" t="str">
            <v>-</v>
          </cell>
          <cell r="U310">
            <v>0.9</v>
          </cell>
          <cell r="V310" t="str">
            <v>-</v>
          </cell>
          <cell r="W310">
            <v>0.9</v>
          </cell>
          <cell r="X310" t="str">
            <v>-</v>
          </cell>
          <cell r="Y310">
            <v>0.9</v>
          </cell>
          <cell r="Z310" t="str">
            <v>N/A</v>
          </cell>
          <cell r="AA310">
            <v>0.9</v>
          </cell>
        </row>
        <row r="311">
          <cell r="A311" t="str">
            <v>C1642003</v>
          </cell>
          <cell r="B311" t="str">
            <v>SAP database Accuracy
- SAP PM Database Acc. (BSA,NWC) (K.Banjong)</v>
          </cell>
          <cell r="C311" t="str">
            <v>98.00%</v>
          </cell>
          <cell r="D311" t="str">
            <v>-</v>
          </cell>
          <cell r="F311" t="str">
            <v>-</v>
          </cell>
          <cell r="H311" t="str">
            <v>-</v>
          </cell>
          <cell r="J311" t="str">
            <v>-</v>
          </cell>
          <cell r="L311" t="str">
            <v>-</v>
          </cell>
          <cell r="N311">
            <v>0.9</v>
          </cell>
          <cell r="O311">
            <v>0.9</v>
          </cell>
          <cell r="P311" t="str">
            <v>-</v>
          </cell>
          <cell r="Q311">
            <v>0.9</v>
          </cell>
          <cell r="R311" t="str">
            <v>-</v>
          </cell>
          <cell r="S311">
            <v>0.9</v>
          </cell>
          <cell r="T311" t="str">
            <v>-</v>
          </cell>
          <cell r="U311">
            <v>0.9</v>
          </cell>
          <cell r="V311" t="str">
            <v>-</v>
          </cell>
          <cell r="W311">
            <v>0.9</v>
          </cell>
          <cell r="X311" t="str">
            <v>-</v>
          </cell>
          <cell r="Y311">
            <v>0.9</v>
          </cell>
          <cell r="Z311" t="str">
            <v>N/A</v>
          </cell>
          <cell r="AA311">
            <v>0.9</v>
          </cell>
        </row>
        <row r="312">
          <cell r="A312" t="str">
            <v>C1700001</v>
          </cell>
          <cell r="B312" t="str">
            <v>Trouble Ticket Clearance Index (- SAN Combined)</v>
          </cell>
          <cell r="C312">
            <v>0.87</v>
          </cell>
          <cell r="D312">
            <v>0.72160000000000002</v>
          </cell>
          <cell r="E312">
            <v>0.72160000000000002</v>
          </cell>
          <cell r="F312">
            <v>0.74890000000000001</v>
          </cell>
          <cell r="G312">
            <v>0.73550000000000004</v>
          </cell>
          <cell r="H312">
            <v>0.80820000000000003</v>
          </cell>
          <cell r="I312">
            <v>0.76400000000000001</v>
          </cell>
          <cell r="J312">
            <v>0.80469999999999997</v>
          </cell>
          <cell r="K312">
            <v>0.77569999999999995</v>
          </cell>
          <cell r="L312">
            <v>0.85260000000000002</v>
          </cell>
          <cell r="M312">
            <v>0.79579999999999995</v>
          </cell>
          <cell r="N312">
            <v>0.92079999999999995</v>
          </cell>
          <cell r="O312">
            <v>0.81630000000000003</v>
          </cell>
          <cell r="P312">
            <v>0.9667</v>
          </cell>
          <cell r="Q312">
            <v>0.83709999999999996</v>
          </cell>
          <cell r="R312">
            <v>0.96930000000000005</v>
          </cell>
          <cell r="S312">
            <v>0.85270000000000001</v>
          </cell>
          <cell r="T312">
            <v>0.96579999999999999</v>
          </cell>
          <cell r="U312">
            <v>0.86619999999999997</v>
          </cell>
          <cell r="V312">
            <v>0.97019999999999995</v>
          </cell>
          <cell r="W312">
            <v>0.87709999999999999</v>
          </cell>
          <cell r="X312">
            <v>0.98419999999999996</v>
          </cell>
          <cell r="Y312">
            <v>0.88539999999999996</v>
          </cell>
          <cell r="Z312">
            <v>0.9758</v>
          </cell>
          <cell r="AA312">
            <v>0.89159999999999995</v>
          </cell>
        </row>
        <row r="313">
          <cell r="A313" t="str">
            <v>C1711003</v>
          </cell>
          <cell r="B313" t="str">
            <v>Trouble Ticket Clearance Index (CNO-LTY)</v>
          </cell>
          <cell r="C313">
            <v>0.87</v>
          </cell>
          <cell r="D313">
            <v>0.95479999999999998</v>
          </cell>
          <cell r="E313">
            <v>0.95479999999999998</v>
          </cell>
          <cell r="F313">
            <v>0.97809999999999997</v>
          </cell>
          <cell r="G313">
            <v>0.96530000000000005</v>
          </cell>
          <cell r="H313">
            <v>0.97070000000000001</v>
          </cell>
          <cell r="I313">
            <v>0.96750000000000003</v>
          </cell>
          <cell r="J313">
            <v>0.85709999999999997</v>
          </cell>
          <cell r="K313">
            <v>0.93759999999999999</v>
          </cell>
          <cell r="L313">
            <v>0.88619999999999999</v>
          </cell>
          <cell r="M313">
            <v>0.92530000000000001</v>
          </cell>
          <cell r="N313">
            <v>0.94069999999999998</v>
          </cell>
          <cell r="O313">
            <v>0.92810000000000004</v>
          </cell>
          <cell r="P313">
            <v>0.96450000000000002</v>
          </cell>
          <cell r="Q313">
            <v>0.93240000000000001</v>
          </cell>
          <cell r="R313">
            <v>0.92979999999999996</v>
          </cell>
          <cell r="S313">
            <v>0.93210000000000004</v>
          </cell>
          <cell r="T313">
            <v>0.89490000000000003</v>
          </cell>
          <cell r="U313">
            <v>0.92710000000000004</v>
          </cell>
          <cell r="V313">
            <v>0.9385</v>
          </cell>
          <cell r="W313">
            <v>0.92800000000000005</v>
          </cell>
          <cell r="X313">
            <v>0.94010000000000005</v>
          </cell>
          <cell r="Y313">
            <v>0.92849999999999999</v>
          </cell>
          <cell r="Z313">
            <v>0.9718</v>
          </cell>
          <cell r="AA313">
            <v>0.93140000000000001</v>
          </cell>
        </row>
        <row r="314">
          <cell r="A314" t="str">
            <v>C1712003</v>
          </cell>
          <cell r="B314" t="str">
            <v>Trouble Ticket Clearance Index (CNO-PKG)</v>
          </cell>
          <cell r="C314">
            <v>0.87</v>
          </cell>
          <cell r="D314">
            <v>1</v>
          </cell>
          <cell r="E314">
            <v>1</v>
          </cell>
          <cell r="F314">
            <v>0.96550000000000002</v>
          </cell>
          <cell r="G314">
            <v>0.98129999999999995</v>
          </cell>
          <cell r="H314">
            <v>0.87909999999999999</v>
          </cell>
          <cell r="I314">
            <v>0.93430000000000002</v>
          </cell>
          <cell r="J314">
            <v>0.90139999999999998</v>
          </cell>
          <cell r="K314">
            <v>0.92569999999999997</v>
          </cell>
          <cell r="L314">
            <v>0.85960000000000003</v>
          </cell>
          <cell r="M314">
            <v>0.91410000000000002</v>
          </cell>
          <cell r="N314">
            <v>0.87649999999999995</v>
          </cell>
          <cell r="O314">
            <v>0.90659999999999996</v>
          </cell>
          <cell r="P314">
            <v>0.88600000000000001</v>
          </cell>
          <cell r="Q314">
            <v>0.90210000000000001</v>
          </cell>
          <cell r="R314">
            <v>0.98670000000000002</v>
          </cell>
          <cell r="S314">
            <v>0.91279999999999994</v>
          </cell>
          <cell r="T314">
            <v>1</v>
          </cell>
          <cell r="U314">
            <v>0.92149999999999999</v>
          </cell>
          <cell r="V314">
            <v>0.87929999999999997</v>
          </cell>
          <cell r="W314">
            <v>0.91810000000000003</v>
          </cell>
          <cell r="X314">
            <v>1</v>
          </cell>
          <cell r="Y314">
            <v>0.92069999999999996</v>
          </cell>
          <cell r="Z314">
            <v>0.77969999999999995</v>
          </cell>
          <cell r="AA314">
            <v>0.9103</v>
          </cell>
        </row>
        <row r="315">
          <cell r="A315" t="str">
            <v>C1713003</v>
          </cell>
          <cell r="B315" t="str">
            <v>Trouble Ticket Clearance Index (CNO-PNC)</v>
          </cell>
          <cell r="C315">
            <v>0.87</v>
          </cell>
          <cell r="D315">
            <v>0.98370000000000002</v>
          </cell>
          <cell r="E315">
            <v>0.98370000000000002</v>
          </cell>
          <cell r="F315">
            <v>0.96919999999999995</v>
          </cell>
          <cell r="G315">
            <v>0.97670000000000001</v>
          </cell>
          <cell r="H315">
            <v>0.91639999999999999</v>
          </cell>
          <cell r="I315">
            <v>0.95120000000000005</v>
          </cell>
          <cell r="J315">
            <v>0.91010000000000002</v>
          </cell>
          <cell r="K315">
            <v>0.94110000000000005</v>
          </cell>
          <cell r="L315">
            <v>0.99180000000000001</v>
          </cell>
          <cell r="M315">
            <v>0.95040000000000002</v>
          </cell>
          <cell r="N315">
            <v>0.95020000000000004</v>
          </cell>
          <cell r="O315">
            <v>0.95030000000000003</v>
          </cell>
          <cell r="P315">
            <v>1</v>
          </cell>
          <cell r="Q315">
            <v>0.9556</v>
          </cell>
          <cell r="R315">
            <v>0.97489999999999999</v>
          </cell>
          <cell r="S315">
            <v>0.95789999999999997</v>
          </cell>
          <cell r="T315">
            <v>0.96860000000000002</v>
          </cell>
          <cell r="U315">
            <v>0.95930000000000004</v>
          </cell>
          <cell r="V315">
            <v>0.97270000000000001</v>
          </cell>
          <cell r="W315">
            <v>0.96050000000000002</v>
          </cell>
          <cell r="X315">
            <v>1</v>
          </cell>
          <cell r="Y315">
            <v>0.96260000000000001</v>
          </cell>
          <cell r="Z315">
            <v>0.9466</v>
          </cell>
          <cell r="AA315">
            <v>0.96189999999999998</v>
          </cell>
        </row>
        <row r="316">
          <cell r="A316" t="str">
            <v>C1714003</v>
          </cell>
          <cell r="B316" t="str">
            <v>Trouble Ticket Clearance Index (CNO-TSG)</v>
          </cell>
          <cell r="C316">
            <v>0.87</v>
          </cell>
          <cell r="D316">
            <v>0.87880000000000003</v>
          </cell>
          <cell r="E316">
            <v>0.87880000000000003</v>
          </cell>
          <cell r="F316">
            <v>1</v>
          </cell>
          <cell r="G316">
            <v>0.9375</v>
          </cell>
          <cell r="H316">
            <v>0.871</v>
          </cell>
          <cell r="I316">
            <v>0.91579999999999995</v>
          </cell>
          <cell r="J316">
            <v>0.95150000000000001</v>
          </cell>
          <cell r="K316">
            <v>0.92530000000000001</v>
          </cell>
          <cell r="L316">
            <v>1</v>
          </cell>
          <cell r="M316">
            <v>0.94569999999999999</v>
          </cell>
          <cell r="N316">
            <v>1</v>
          </cell>
          <cell r="O316">
            <v>0.95320000000000005</v>
          </cell>
          <cell r="P316">
            <v>1</v>
          </cell>
          <cell r="Q316">
            <v>0.96030000000000004</v>
          </cell>
          <cell r="R316">
            <v>1</v>
          </cell>
          <cell r="S316">
            <v>0.96519999999999995</v>
          </cell>
          <cell r="T316">
            <v>1</v>
          </cell>
          <cell r="U316">
            <v>0.96819999999999995</v>
          </cell>
          <cell r="V316">
            <v>0.9516</v>
          </cell>
          <cell r="W316">
            <v>0.96709999999999996</v>
          </cell>
          <cell r="X316">
            <v>1</v>
          </cell>
          <cell r="Y316">
            <v>0.96899999999999997</v>
          </cell>
          <cell r="Z316">
            <v>1</v>
          </cell>
          <cell r="AA316">
            <v>0.97070000000000001</v>
          </cell>
        </row>
        <row r="317">
          <cell r="A317" t="str">
            <v>C1714104</v>
          </cell>
          <cell r="B317" t="str">
            <v>Trouble Ticket Clearance Index (CNO-TSG-LKS)</v>
          </cell>
          <cell r="C317">
            <v>0.87</v>
          </cell>
          <cell r="D317">
            <v>0.87880000000000003</v>
          </cell>
          <cell r="E317">
            <v>0.87880000000000003</v>
          </cell>
          <cell r="F317">
            <v>1</v>
          </cell>
          <cell r="G317">
            <v>0.9375</v>
          </cell>
          <cell r="H317">
            <v>0.871</v>
          </cell>
          <cell r="I317">
            <v>0.91579999999999995</v>
          </cell>
          <cell r="J317">
            <v>0.95150000000000001</v>
          </cell>
          <cell r="K317">
            <v>0.92530000000000001</v>
          </cell>
          <cell r="L317">
            <v>1</v>
          </cell>
          <cell r="M317">
            <v>0.94569999999999999</v>
          </cell>
          <cell r="N317">
            <v>1</v>
          </cell>
          <cell r="O317">
            <v>0.95320000000000005</v>
          </cell>
          <cell r="P317">
            <v>1</v>
          </cell>
          <cell r="Q317">
            <v>0.96030000000000004</v>
          </cell>
          <cell r="R317">
            <v>1</v>
          </cell>
          <cell r="S317">
            <v>0.96519999999999995</v>
          </cell>
          <cell r="T317">
            <v>1</v>
          </cell>
          <cell r="U317">
            <v>0.96819999999999995</v>
          </cell>
          <cell r="V317">
            <v>0.9516</v>
          </cell>
          <cell r="W317">
            <v>0.96709999999999996</v>
          </cell>
          <cell r="X317">
            <v>1</v>
          </cell>
          <cell r="Y317">
            <v>0.96899999999999997</v>
          </cell>
          <cell r="Z317">
            <v>1</v>
          </cell>
          <cell r="AA317">
            <v>0.97070000000000001</v>
          </cell>
        </row>
        <row r="318">
          <cell r="A318" t="str">
            <v>C1714204</v>
          </cell>
          <cell r="B318" t="str">
            <v>Trouble Ticket Clearance Index (CNO-TSG-TSG)</v>
          </cell>
          <cell r="C318">
            <v>0.87</v>
          </cell>
          <cell r="D318">
            <v>0.87880000000000003</v>
          </cell>
          <cell r="E318">
            <v>0.87880000000000003</v>
          </cell>
          <cell r="F318">
            <v>1</v>
          </cell>
          <cell r="G318">
            <v>0.9375</v>
          </cell>
          <cell r="H318">
            <v>0.871</v>
          </cell>
          <cell r="I318">
            <v>0.91579999999999995</v>
          </cell>
          <cell r="J318">
            <v>0.95150000000000001</v>
          </cell>
          <cell r="K318">
            <v>0.92530000000000001</v>
          </cell>
          <cell r="L318">
            <v>1</v>
          </cell>
          <cell r="M318">
            <v>0.94569999999999999</v>
          </cell>
          <cell r="N318">
            <v>1</v>
          </cell>
          <cell r="O318">
            <v>0.95320000000000005</v>
          </cell>
          <cell r="P318">
            <v>1</v>
          </cell>
          <cell r="Q318">
            <v>0.96030000000000004</v>
          </cell>
          <cell r="R318">
            <v>1</v>
          </cell>
          <cell r="S318">
            <v>0.96519999999999995</v>
          </cell>
          <cell r="T318">
            <v>1</v>
          </cell>
          <cell r="U318">
            <v>0.96819999999999995</v>
          </cell>
          <cell r="V318">
            <v>0.9516</v>
          </cell>
          <cell r="W318">
            <v>0.96709999999999996</v>
          </cell>
          <cell r="X318">
            <v>1</v>
          </cell>
          <cell r="Y318">
            <v>0.96899999999999997</v>
          </cell>
          <cell r="Z318">
            <v>1</v>
          </cell>
          <cell r="AA318">
            <v>0.97070000000000001</v>
          </cell>
        </row>
        <row r="319">
          <cell r="A319" t="str">
            <v>C1715003</v>
          </cell>
          <cell r="B319" t="str">
            <v>Trouble Ticket Clearance Index (CNO-PCN)</v>
          </cell>
          <cell r="C319">
            <v>0.87</v>
          </cell>
          <cell r="D319">
            <v>0.85709999999999997</v>
          </cell>
          <cell r="E319">
            <v>0.85709999999999997</v>
          </cell>
          <cell r="F319">
            <v>1</v>
          </cell>
          <cell r="G319">
            <v>0.88239999999999996</v>
          </cell>
          <cell r="H319">
            <v>0.75680000000000003</v>
          </cell>
          <cell r="I319">
            <v>0.79630000000000001</v>
          </cell>
          <cell r="J319">
            <v>1</v>
          </cell>
          <cell r="K319">
            <v>0.87060000000000004</v>
          </cell>
          <cell r="L319">
            <v>1</v>
          </cell>
          <cell r="M319">
            <v>0.93169999999999997</v>
          </cell>
          <cell r="N319">
            <v>0.95520000000000005</v>
          </cell>
          <cell r="O319">
            <v>0.93859999999999999</v>
          </cell>
          <cell r="P319">
            <v>0.93679999999999997</v>
          </cell>
          <cell r="Q319">
            <v>0.93810000000000004</v>
          </cell>
          <cell r="R319">
            <v>1</v>
          </cell>
          <cell r="S319">
            <v>0.95540000000000003</v>
          </cell>
          <cell r="T319">
            <v>1</v>
          </cell>
          <cell r="U319">
            <v>0.96220000000000006</v>
          </cell>
          <cell r="V319">
            <v>1</v>
          </cell>
          <cell r="W319">
            <v>0.96619999999999995</v>
          </cell>
          <cell r="X319">
            <v>1</v>
          </cell>
          <cell r="Y319">
            <v>0.96789999999999998</v>
          </cell>
          <cell r="Z319">
            <v>1</v>
          </cell>
          <cell r="AA319">
            <v>0.96930000000000005</v>
          </cell>
        </row>
        <row r="320">
          <cell r="A320" t="str">
            <v>C1720002</v>
          </cell>
          <cell r="B320" t="str">
            <v>Trouble Ticket Clearance Index (Individual Dept.)</v>
          </cell>
          <cell r="C320">
            <v>0.87</v>
          </cell>
          <cell r="D320">
            <v>0.67259999999999998</v>
          </cell>
          <cell r="E320">
            <v>0.67259999999999998</v>
          </cell>
          <cell r="F320">
            <v>0.70589999999999997</v>
          </cell>
          <cell r="G320">
            <v>0.68979999999999997</v>
          </cell>
          <cell r="H320">
            <v>0.78490000000000004</v>
          </cell>
          <cell r="I320">
            <v>0.72670000000000001</v>
          </cell>
          <cell r="J320">
            <v>0.79420000000000002</v>
          </cell>
          <cell r="K320">
            <v>0.74629999999999996</v>
          </cell>
          <cell r="L320">
            <v>0.83879999999999999</v>
          </cell>
          <cell r="M320">
            <v>0.7712</v>
          </cell>
          <cell r="N320">
            <v>0.91620000000000001</v>
          </cell>
          <cell r="O320">
            <v>0.79479999999999995</v>
          </cell>
          <cell r="P320">
            <v>0.96819999999999995</v>
          </cell>
          <cell r="Q320">
            <v>0.81859999999999999</v>
          </cell>
          <cell r="R320">
            <v>0.97150000000000003</v>
          </cell>
          <cell r="S320">
            <v>0.83630000000000004</v>
          </cell>
          <cell r="T320">
            <v>0.97170000000000001</v>
          </cell>
          <cell r="U320">
            <v>0.85219999999999996</v>
          </cell>
          <cell r="V320">
            <v>0.97430000000000005</v>
          </cell>
          <cell r="W320">
            <v>0.86570000000000003</v>
          </cell>
          <cell r="X320">
            <v>0.98519999999999996</v>
          </cell>
          <cell r="Y320">
            <v>0.87549999999999994</v>
          </cell>
          <cell r="Z320">
            <v>0.98480000000000001</v>
          </cell>
          <cell r="AA320">
            <v>0.88319999999999999</v>
          </cell>
        </row>
        <row r="321">
          <cell r="A321" t="str">
            <v>C1730003</v>
          </cell>
          <cell r="B321" t="str">
            <v>Trouble Ticket Clearance Index (OSP1-5)</v>
          </cell>
          <cell r="C321">
            <v>0.25</v>
          </cell>
          <cell r="D321" t="str">
            <v>-</v>
          </cell>
          <cell r="F321" t="str">
            <v>-</v>
          </cell>
          <cell r="H321" t="str">
            <v>-</v>
          </cell>
          <cell r="J321" t="str">
            <v>-</v>
          </cell>
          <cell r="L321" t="str">
            <v>-</v>
          </cell>
          <cell r="N321" t="str">
            <v>-</v>
          </cell>
          <cell r="P321">
            <v>0.7</v>
          </cell>
          <cell r="Q321">
            <v>0.1827</v>
          </cell>
          <cell r="R321" t="str">
            <v>-</v>
          </cell>
          <cell r="S321">
            <v>0.1696</v>
          </cell>
          <cell r="T321" t="str">
            <v>-</v>
          </cell>
          <cell r="U321">
            <v>0.15570000000000001</v>
          </cell>
          <cell r="V321">
            <v>0.66669999999999996</v>
          </cell>
          <cell r="W321">
            <v>0.23080000000000001</v>
          </cell>
          <cell r="X321">
            <v>0.75</v>
          </cell>
          <cell r="Y321">
            <v>0.25829999999999997</v>
          </cell>
          <cell r="Z321">
            <v>0.27779999999999999</v>
          </cell>
          <cell r="AA321">
            <v>0.26040000000000002</v>
          </cell>
        </row>
        <row r="322">
          <cell r="A322" t="str">
            <v>C1800002</v>
          </cell>
          <cell r="B322" t="str">
            <v>TSR Solving Index - Switching (1st TierSupport) (CNO)</v>
          </cell>
          <cell r="C322" t="str">
            <v>68.70%</v>
          </cell>
          <cell r="D322" t="str">
            <v>-</v>
          </cell>
          <cell r="F322" t="str">
            <v>-</v>
          </cell>
          <cell r="H322" t="str">
            <v>-</v>
          </cell>
          <cell r="J322" t="str">
            <v>-</v>
          </cell>
          <cell r="L322" t="str">
            <v>-</v>
          </cell>
          <cell r="M322">
            <v>0.94979999999999998</v>
          </cell>
          <cell r="N322" t="str">
            <v>-</v>
          </cell>
          <cell r="O322">
            <v>0.9012</v>
          </cell>
          <cell r="P322" t="str">
            <v>-</v>
          </cell>
          <cell r="Q322">
            <v>0.93740000000000001</v>
          </cell>
          <cell r="R322" t="str">
            <v>-</v>
          </cell>
          <cell r="S322">
            <v>0.93669999999999998</v>
          </cell>
          <cell r="T322" t="str">
            <v>-</v>
          </cell>
          <cell r="U322">
            <v>0.95809999999999995</v>
          </cell>
          <cell r="V322" t="str">
            <v>-</v>
          </cell>
          <cell r="W322">
            <v>0.93799999999999994</v>
          </cell>
          <cell r="X322" t="str">
            <v>-</v>
          </cell>
          <cell r="Y322">
            <v>0.94930000000000003</v>
          </cell>
          <cell r="Z322" t="str">
            <v>-</v>
          </cell>
          <cell r="AA322">
            <v>0.94969999999999999</v>
          </cell>
        </row>
        <row r="323">
          <cell r="A323" t="str">
            <v>C1810003</v>
          </cell>
          <cell r="B323" t="str">
            <v>TSR Solving Index - Switching (1st TierSupport) (CNO-LTY)</v>
          </cell>
          <cell r="C323" t="str">
            <v>68.70%</v>
          </cell>
          <cell r="D323" t="str">
            <v>-</v>
          </cell>
          <cell r="F323" t="str">
            <v>-</v>
          </cell>
          <cell r="H323" t="str">
            <v>-</v>
          </cell>
          <cell r="J323" t="str">
            <v>-</v>
          </cell>
          <cell r="L323" t="str">
            <v>-</v>
          </cell>
          <cell r="M323">
            <v>0.94979999999999998</v>
          </cell>
          <cell r="N323" t="str">
            <v>-</v>
          </cell>
          <cell r="O323">
            <v>0.9012</v>
          </cell>
          <cell r="P323" t="str">
            <v>-</v>
          </cell>
          <cell r="Q323">
            <v>0.93740000000000001</v>
          </cell>
          <cell r="R323" t="str">
            <v>-</v>
          </cell>
          <cell r="S323">
            <v>0.93669999999999998</v>
          </cell>
          <cell r="T323" t="str">
            <v>-</v>
          </cell>
          <cell r="U323">
            <v>0.95809999999999995</v>
          </cell>
          <cell r="V323" t="str">
            <v>-</v>
          </cell>
          <cell r="W323">
            <v>0.93799999999999994</v>
          </cell>
          <cell r="X323" t="str">
            <v>-</v>
          </cell>
          <cell r="Y323">
            <v>0.94930000000000003</v>
          </cell>
          <cell r="Z323" t="str">
            <v>-</v>
          </cell>
          <cell r="AA323">
            <v>0.94969999999999999</v>
          </cell>
        </row>
        <row r="324">
          <cell r="A324" t="str">
            <v>C1820003</v>
          </cell>
          <cell r="B324" t="str">
            <v>TSR Solving Index - Switching (1st TierSupport) (CNO-PKG)</v>
          </cell>
          <cell r="C324" t="str">
            <v>68.70%</v>
          </cell>
          <cell r="D324" t="str">
            <v>-</v>
          </cell>
          <cell r="F324" t="str">
            <v>-</v>
          </cell>
          <cell r="H324" t="str">
            <v>-</v>
          </cell>
          <cell r="J324" t="str">
            <v>-</v>
          </cell>
          <cell r="L324" t="str">
            <v>-</v>
          </cell>
          <cell r="M324">
            <v>0.94979999999999998</v>
          </cell>
          <cell r="N324" t="str">
            <v>-</v>
          </cell>
          <cell r="O324">
            <v>0.9012</v>
          </cell>
          <cell r="P324" t="str">
            <v>-</v>
          </cell>
          <cell r="Q324">
            <v>0.93740000000000001</v>
          </cell>
          <cell r="R324" t="str">
            <v>-</v>
          </cell>
          <cell r="S324">
            <v>0.93669999999999998</v>
          </cell>
          <cell r="T324" t="str">
            <v>-</v>
          </cell>
          <cell r="U324">
            <v>0.95809999999999995</v>
          </cell>
          <cell r="V324" t="str">
            <v>-</v>
          </cell>
          <cell r="W324">
            <v>0.93799999999999994</v>
          </cell>
          <cell r="X324" t="str">
            <v>-</v>
          </cell>
          <cell r="Y324">
            <v>0.94930000000000003</v>
          </cell>
          <cell r="Z324" t="str">
            <v>-</v>
          </cell>
          <cell r="AA324">
            <v>0.94969999999999999</v>
          </cell>
        </row>
        <row r="325">
          <cell r="A325" t="str">
            <v>C1830003</v>
          </cell>
          <cell r="B325" t="str">
            <v>TSR Solving Index - Switching (1st TierSupport) (CNO-PNC)</v>
          </cell>
          <cell r="C325" t="str">
            <v>68.70%</v>
          </cell>
          <cell r="D325" t="str">
            <v>-</v>
          </cell>
          <cell r="F325" t="str">
            <v>-</v>
          </cell>
          <cell r="H325" t="str">
            <v>-</v>
          </cell>
          <cell r="J325" t="str">
            <v>-</v>
          </cell>
          <cell r="L325" t="str">
            <v>-</v>
          </cell>
          <cell r="M325">
            <v>0.94979999999999998</v>
          </cell>
          <cell r="N325" t="str">
            <v>-</v>
          </cell>
          <cell r="O325">
            <v>0.9012</v>
          </cell>
          <cell r="P325" t="str">
            <v>-</v>
          </cell>
          <cell r="Q325">
            <v>0.93740000000000001</v>
          </cell>
          <cell r="R325" t="str">
            <v>-</v>
          </cell>
          <cell r="S325">
            <v>0.93669999999999998</v>
          </cell>
          <cell r="T325" t="str">
            <v>-</v>
          </cell>
          <cell r="U325">
            <v>0.95809999999999995</v>
          </cell>
          <cell r="V325" t="str">
            <v>-</v>
          </cell>
          <cell r="W325">
            <v>0.93799999999999994</v>
          </cell>
          <cell r="X325" t="str">
            <v>-</v>
          </cell>
          <cell r="Y325">
            <v>0.94930000000000003</v>
          </cell>
          <cell r="Z325" t="str">
            <v>-</v>
          </cell>
          <cell r="AA325">
            <v>0.94969999999999999</v>
          </cell>
        </row>
        <row r="326">
          <cell r="A326" t="str">
            <v>C1840003</v>
          </cell>
          <cell r="B326" t="str">
            <v>TSR Solving Index - Switching (1st TierSupport) (CNO-TSG)</v>
          </cell>
          <cell r="C326" t="str">
            <v>68.70%</v>
          </cell>
          <cell r="D326" t="str">
            <v>-</v>
          </cell>
          <cell r="F326" t="str">
            <v>-</v>
          </cell>
          <cell r="H326" t="str">
            <v>-</v>
          </cell>
          <cell r="J326" t="str">
            <v>-</v>
          </cell>
          <cell r="L326" t="str">
            <v>-</v>
          </cell>
          <cell r="M326">
            <v>0.94979999999999998</v>
          </cell>
          <cell r="N326" t="str">
            <v>-</v>
          </cell>
          <cell r="O326">
            <v>0.9012</v>
          </cell>
          <cell r="P326" t="str">
            <v>-</v>
          </cell>
          <cell r="Q326">
            <v>0.93740000000000001</v>
          </cell>
          <cell r="R326" t="str">
            <v>-</v>
          </cell>
          <cell r="S326">
            <v>0.93669999999999998</v>
          </cell>
          <cell r="T326" t="str">
            <v>-</v>
          </cell>
          <cell r="U326">
            <v>0.95809999999999995</v>
          </cell>
          <cell r="V326" t="str">
            <v>-</v>
          </cell>
          <cell r="W326">
            <v>0.93799999999999994</v>
          </cell>
          <cell r="X326" t="str">
            <v>-</v>
          </cell>
          <cell r="Y326">
            <v>0.94930000000000003</v>
          </cell>
          <cell r="Z326" t="str">
            <v>-</v>
          </cell>
          <cell r="AA326">
            <v>0.94969999999999999</v>
          </cell>
        </row>
        <row r="327">
          <cell r="A327" t="str">
            <v>C1841004</v>
          </cell>
          <cell r="B327" t="str">
            <v>TSR Solving Index - Switching (1st TierSupport) (CNO-TSG-LKS)</v>
          </cell>
          <cell r="C327" t="str">
            <v>68.70%</v>
          </cell>
          <cell r="D327" t="str">
            <v>-</v>
          </cell>
          <cell r="F327" t="str">
            <v>-</v>
          </cell>
          <cell r="H327" t="str">
            <v>-</v>
          </cell>
          <cell r="J327" t="str">
            <v>-</v>
          </cell>
          <cell r="L327" t="str">
            <v>-</v>
          </cell>
          <cell r="M327">
            <v>0.94979999999999998</v>
          </cell>
          <cell r="N327" t="str">
            <v>-</v>
          </cell>
          <cell r="O327">
            <v>0.9012</v>
          </cell>
          <cell r="P327" t="str">
            <v>-</v>
          </cell>
          <cell r="Q327">
            <v>0.93740000000000001</v>
          </cell>
          <cell r="R327" t="str">
            <v>-</v>
          </cell>
          <cell r="S327">
            <v>0.93669999999999998</v>
          </cell>
          <cell r="T327" t="str">
            <v>-</v>
          </cell>
          <cell r="U327">
            <v>0.95809999999999995</v>
          </cell>
          <cell r="V327" t="str">
            <v>-</v>
          </cell>
          <cell r="W327">
            <v>0.93799999999999994</v>
          </cell>
          <cell r="X327" t="str">
            <v>-</v>
          </cell>
          <cell r="Y327">
            <v>0.94930000000000003</v>
          </cell>
          <cell r="Z327" t="str">
            <v>-</v>
          </cell>
          <cell r="AA327">
            <v>0.94969999999999999</v>
          </cell>
        </row>
        <row r="328">
          <cell r="A328" t="str">
            <v>C1842004</v>
          </cell>
          <cell r="B328" t="str">
            <v>TSR Solving Index - Switching (1st TierSupport) (CNO-TSG-TSG)</v>
          </cell>
          <cell r="C328" t="str">
            <v>68.70%</v>
          </cell>
          <cell r="D328" t="str">
            <v>-</v>
          </cell>
          <cell r="F328" t="str">
            <v>-</v>
          </cell>
          <cell r="H328" t="str">
            <v>-</v>
          </cell>
          <cell r="J328" t="str">
            <v>-</v>
          </cell>
          <cell r="L328" t="str">
            <v>-</v>
          </cell>
          <cell r="M328">
            <v>0.94979999999999998</v>
          </cell>
          <cell r="N328" t="str">
            <v>-</v>
          </cell>
          <cell r="O328">
            <v>0.9012</v>
          </cell>
          <cell r="P328" t="str">
            <v>-</v>
          </cell>
          <cell r="Q328">
            <v>0.93740000000000001</v>
          </cell>
          <cell r="R328" t="str">
            <v>-</v>
          </cell>
          <cell r="S328">
            <v>0.93669999999999998</v>
          </cell>
          <cell r="T328" t="str">
            <v>-</v>
          </cell>
          <cell r="U328">
            <v>0.95809999999999995</v>
          </cell>
          <cell r="V328" t="str">
            <v>-</v>
          </cell>
          <cell r="W328">
            <v>0.93799999999999994</v>
          </cell>
          <cell r="X328" t="str">
            <v>-</v>
          </cell>
          <cell r="Y328">
            <v>0.94930000000000003</v>
          </cell>
          <cell r="Z328" t="str">
            <v>-</v>
          </cell>
          <cell r="AA328">
            <v>0.94969999999999999</v>
          </cell>
        </row>
        <row r="329">
          <cell r="A329" t="str">
            <v>C1850003</v>
          </cell>
          <cell r="B329" t="str">
            <v>TSR Solving Index - Switching (1st TierSupport) (CNO-PCN)</v>
          </cell>
          <cell r="C329" t="str">
            <v>68.70%</v>
          </cell>
          <cell r="D329" t="str">
            <v>-</v>
          </cell>
          <cell r="F329" t="str">
            <v>-</v>
          </cell>
          <cell r="H329" t="str">
            <v>-</v>
          </cell>
          <cell r="J329" t="str">
            <v>-</v>
          </cell>
          <cell r="L329" t="str">
            <v>-</v>
          </cell>
          <cell r="M329">
            <v>0.94979999999999998</v>
          </cell>
          <cell r="N329" t="str">
            <v>-</v>
          </cell>
          <cell r="O329">
            <v>0.9012</v>
          </cell>
          <cell r="P329" t="str">
            <v>-</v>
          </cell>
          <cell r="Q329">
            <v>0.93740000000000001</v>
          </cell>
          <cell r="R329" t="str">
            <v>-</v>
          </cell>
          <cell r="S329">
            <v>0.93669999999999998</v>
          </cell>
          <cell r="T329" t="str">
            <v>-</v>
          </cell>
          <cell r="U329">
            <v>0.95809999999999995</v>
          </cell>
          <cell r="V329" t="str">
            <v>-</v>
          </cell>
          <cell r="W329">
            <v>0.93799999999999994</v>
          </cell>
          <cell r="X329" t="str">
            <v>-</v>
          </cell>
          <cell r="Y329">
            <v>0.94930000000000003</v>
          </cell>
          <cell r="Z329" t="str">
            <v>-</v>
          </cell>
          <cell r="AA329">
            <v>0.94969999999999999</v>
          </cell>
        </row>
        <row r="330">
          <cell r="A330" t="str">
            <v>C1900002</v>
          </cell>
          <cell r="B330" t="str">
            <v>SAN POTS Type B Fault Rate</v>
          </cell>
          <cell r="C330" t="str">
            <v>0.95%</v>
          </cell>
          <cell r="D330">
            <v>7.4000000000000003E-3</v>
          </cell>
          <cell r="E330">
            <v>7.4000000000000003E-3</v>
          </cell>
          <cell r="F330">
            <v>7.1999999999999998E-3</v>
          </cell>
          <cell r="G330">
            <v>7.3000000000000001E-3</v>
          </cell>
          <cell r="H330">
            <v>7.9000000000000008E-3</v>
          </cell>
          <cell r="I330">
            <v>7.4999999999999997E-3</v>
          </cell>
          <cell r="J330">
            <v>7.4000000000000003E-3</v>
          </cell>
          <cell r="K330">
            <v>7.4999999999999997E-3</v>
          </cell>
          <cell r="L330">
            <v>1.0500000000000001E-2</v>
          </cell>
          <cell r="M330">
            <v>8.0999999999999996E-3</v>
          </cell>
          <cell r="N330">
            <v>8.0000000000000002E-3</v>
          </cell>
          <cell r="O330">
            <v>8.0999999999999996E-3</v>
          </cell>
          <cell r="P330">
            <v>8.0000000000000002E-3</v>
          </cell>
          <cell r="Q330">
            <v>8.0999999999999996E-3</v>
          </cell>
          <cell r="R330">
            <v>7.6E-3</v>
          </cell>
          <cell r="S330">
            <v>8.0000000000000002E-3</v>
          </cell>
          <cell r="T330">
            <v>7.4999999999999997E-3</v>
          </cell>
          <cell r="U330">
            <v>8.0000000000000002E-3</v>
          </cell>
          <cell r="V330">
            <v>8.1512104165039068E-3</v>
          </cell>
          <cell r="W330">
            <v>7.9791917149749803E-3</v>
          </cell>
          <cell r="X330">
            <v>7.982759402041531E-3</v>
          </cell>
          <cell r="Y330">
            <v>7.982759402041531E-3</v>
          </cell>
          <cell r="Z330">
            <v>6.7999999999999996E-3</v>
          </cell>
          <cell r="AA330">
            <v>7.9000000000000008E-3</v>
          </cell>
        </row>
        <row r="331">
          <cell r="A331" t="str">
            <v>C1910003</v>
          </cell>
          <cell r="B331" t="str">
            <v>Region POTS Type B Fault Rate (Region 1)</v>
          </cell>
          <cell r="C331" t="str">
            <v>0.52%</v>
          </cell>
          <cell r="D331">
            <v>4.7999999999999996E-3</v>
          </cell>
          <cell r="E331">
            <v>4.7999999999999996E-3</v>
          </cell>
          <cell r="F331">
            <v>3.8999999999999998E-3</v>
          </cell>
          <cell r="G331">
            <v>4.3E-3</v>
          </cell>
          <cell r="H331">
            <v>4.5999999999999999E-3</v>
          </cell>
          <cell r="I331">
            <v>4.4000000000000003E-3</v>
          </cell>
          <cell r="J331">
            <v>4.4999999999999997E-3</v>
          </cell>
          <cell r="K331">
            <v>4.4000000000000003E-3</v>
          </cell>
          <cell r="L331">
            <v>6.6E-3</v>
          </cell>
          <cell r="M331">
            <v>4.8999999999999998E-3</v>
          </cell>
          <cell r="N331">
            <v>4.5999999999999999E-3</v>
          </cell>
          <cell r="O331">
            <v>4.7999999999999996E-3</v>
          </cell>
          <cell r="P331">
            <v>5.1000000000000004E-3</v>
          </cell>
          <cell r="Q331">
            <v>4.8999999999999998E-3</v>
          </cell>
          <cell r="R331">
            <v>4.7000000000000002E-3</v>
          </cell>
          <cell r="S331">
            <v>4.7999999999999996E-3</v>
          </cell>
          <cell r="T331">
            <v>4.4000000000000003E-3</v>
          </cell>
          <cell r="U331">
            <v>4.7999999999999996E-3</v>
          </cell>
          <cell r="V331">
            <v>5.1441431786518055E-3</v>
          </cell>
          <cell r="W331">
            <v>4.8224600956593856E-3</v>
          </cell>
          <cell r="X331">
            <v>4.8073940822529601E-3</v>
          </cell>
          <cell r="Y331">
            <v>4.8210719058575102E-3</v>
          </cell>
          <cell r="Z331">
            <v>3.7000000000000002E-3</v>
          </cell>
          <cell r="AA331">
            <v>4.7000000000000002E-3</v>
          </cell>
        </row>
        <row r="332">
          <cell r="A332" t="str">
            <v>C1920003</v>
          </cell>
          <cell r="B332" t="str">
            <v>Region POTS Type B Fault Rate (Region 2)</v>
          </cell>
          <cell r="C332" t="str">
            <v>1.11%</v>
          </cell>
          <cell r="D332">
            <v>7.6E-3</v>
          </cell>
          <cell r="E332">
            <v>7.6E-3</v>
          </cell>
          <cell r="F332">
            <v>8.3999999999999995E-3</v>
          </cell>
          <cell r="G332">
            <v>8.0000000000000002E-3</v>
          </cell>
          <cell r="H332">
            <v>9.4999999999999998E-3</v>
          </cell>
          <cell r="I332">
            <v>8.5000000000000006E-3</v>
          </cell>
          <cell r="J332">
            <v>9.1000000000000004E-3</v>
          </cell>
          <cell r="K332">
            <v>8.6999999999999994E-3</v>
          </cell>
          <cell r="L332">
            <v>1.18E-2</v>
          </cell>
          <cell r="M332">
            <v>9.2999999999999992E-3</v>
          </cell>
          <cell r="N332">
            <v>1.03E-2</v>
          </cell>
          <cell r="O332">
            <v>9.4999999999999998E-3</v>
          </cell>
          <cell r="P332">
            <v>8.8000000000000005E-3</v>
          </cell>
          <cell r="Q332">
            <v>9.4000000000000004E-3</v>
          </cell>
          <cell r="R332">
            <v>9.1999999999999998E-3</v>
          </cell>
          <cell r="S332">
            <v>9.4000000000000004E-3</v>
          </cell>
          <cell r="T332">
            <v>8.6999999999999994E-3</v>
          </cell>
          <cell r="U332">
            <v>9.2999999999999992E-3</v>
          </cell>
          <cell r="V332">
            <v>9.5448204066686648E-3</v>
          </cell>
          <cell r="W332">
            <v>9.3090183312352637E-3</v>
          </cell>
          <cell r="X332">
            <v>8.7797940136939267E-3</v>
          </cell>
          <cell r="Y332">
            <v>9.2602625126934884E-3</v>
          </cell>
          <cell r="Z332">
            <v>7.7000000000000002E-3</v>
          </cell>
          <cell r="AA332">
            <v>9.1000000000000004E-3</v>
          </cell>
        </row>
        <row r="333">
          <cell r="A333" t="str">
            <v>C1930003</v>
          </cell>
          <cell r="B333" t="str">
            <v>Region POTS Type B Fault Rate (Region 3)</v>
          </cell>
          <cell r="C333" t="str">
            <v>1.08%</v>
          </cell>
          <cell r="D333">
            <v>8.0000000000000002E-3</v>
          </cell>
          <cell r="E333">
            <v>8.0000000000000002E-3</v>
          </cell>
          <cell r="F333">
            <v>7.4000000000000003E-3</v>
          </cell>
          <cell r="G333">
            <v>7.7000000000000002E-3</v>
          </cell>
          <cell r="H333">
            <v>7.9000000000000008E-3</v>
          </cell>
          <cell r="I333">
            <v>7.7999999999999996E-3</v>
          </cell>
          <cell r="J333">
            <v>7.6E-3</v>
          </cell>
          <cell r="K333">
            <v>7.7000000000000002E-3</v>
          </cell>
          <cell r="L333">
            <v>1.14E-2</v>
          </cell>
          <cell r="M333">
            <v>8.5000000000000006E-3</v>
          </cell>
          <cell r="N333">
            <v>8.8000000000000005E-3</v>
          </cell>
          <cell r="O333">
            <v>8.5000000000000006E-3</v>
          </cell>
          <cell r="P333">
            <v>9.4000000000000004E-3</v>
          </cell>
          <cell r="Q333">
            <v>8.6999999999999994E-3</v>
          </cell>
          <cell r="R333">
            <v>8.6E-3</v>
          </cell>
          <cell r="S333">
            <v>8.6999999999999994E-3</v>
          </cell>
          <cell r="T333">
            <v>9.1000000000000004E-3</v>
          </cell>
          <cell r="U333">
            <v>8.6999999999999994E-3</v>
          </cell>
          <cell r="V333">
            <v>8.6393534952695413E-3</v>
          </cell>
          <cell r="W333">
            <v>8.6994526970892959E-3</v>
          </cell>
          <cell r="X333">
            <v>9.8101520288234826E-3</v>
          </cell>
          <cell r="Y333">
            <v>8.8021401018490882E-3</v>
          </cell>
          <cell r="Z333">
            <v>7.4999999999999997E-3</v>
          </cell>
          <cell r="AA333">
            <v>8.6999999999999994E-3</v>
          </cell>
        </row>
        <row r="334">
          <cell r="A334" t="str">
            <v>C1940003</v>
          </cell>
          <cell r="B334" t="str">
            <v>Region POTS Type B Fault Rate (Region 4)</v>
          </cell>
          <cell r="C334" t="str">
            <v>1.09%</v>
          </cell>
          <cell r="D334">
            <v>8.2000000000000007E-3</v>
          </cell>
          <cell r="E334">
            <v>8.2000000000000007E-3</v>
          </cell>
          <cell r="F334">
            <v>8.2000000000000007E-3</v>
          </cell>
          <cell r="G334">
            <v>8.2000000000000007E-3</v>
          </cell>
          <cell r="H334">
            <v>9.1000000000000004E-3</v>
          </cell>
          <cell r="I334">
            <v>8.5000000000000006E-3</v>
          </cell>
          <cell r="J334">
            <v>8.0000000000000002E-3</v>
          </cell>
          <cell r="K334">
            <v>8.3999999999999995E-3</v>
          </cell>
          <cell r="L334">
            <v>1.14E-2</v>
          </cell>
          <cell r="M334">
            <v>8.9999999999999993E-3</v>
          </cell>
          <cell r="N334">
            <v>8.6999999999999994E-3</v>
          </cell>
          <cell r="O334">
            <v>8.9999999999999993E-3</v>
          </cell>
          <cell r="P334">
            <v>8.6999999999999994E-3</v>
          </cell>
          <cell r="Q334">
            <v>8.8999999999999999E-3</v>
          </cell>
          <cell r="R334">
            <v>7.4999999999999997E-3</v>
          </cell>
          <cell r="S334">
            <v>8.5000000000000006E-3</v>
          </cell>
          <cell r="T334">
            <v>7.9000000000000008E-3</v>
          </cell>
          <cell r="U334">
            <v>8.6E-3</v>
          </cell>
          <cell r="V334">
            <v>8.447028660379087E-3</v>
          </cell>
          <cell r="W334">
            <v>8.6208996921977414E-3</v>
          </cell>
          <cell r="X334">
            <v>8.4874108664100469E-3</v>
          </cell>
          <cell r="Y334">
            <v>8.6086407245788144E-3</v>
          </cell>
          <cell r="Z334">
            <v>7.1999999999999998E-3</v>
          </cell>
          <cell r="AA334">
            <v>8.5000000000000006E-3</v>
          </cell>
        </row>
        <row r="335">
          <cell r="A335" t="str">
            <v>C1950003</v>
          </cell>
          <cell r="B335" t="str">
            <v>Region POTS Type B Fault Rate (Region 5)</v>
          </cell>
          <cell r="C335" t="str">
            <v>0.99%</v>
          </cell>
          <cell r="D335">
            <v>8.0999999999999996E-3</v>
          </cell>
          <cell r="E335">
            <v>8.0999999999999996E-3</v>
          </cell>
          <cell r="F335">
            <v>7.9000000000000008E-3</v>
          </cell>
          <cell r="G335">
            <v>8.0000000000000002E-3</v>
          </cell>
          <cell r="H335">
            <v>8.3999999999999995E-3</v>
          </cell>
          <cell r="I335">
            <v>8.0999999999999996E-3</v>
          </cell>
          <cell r="J335">
            <v>8.0000000000000002E-3</v>
          </cell>
          <cell r="K335">
            <v>8.0999999999999996E-3</v>
          </cell>
          <cell r="L335">
            <v>1.1299999999999999E-2</v>
          </cell>
          <cell r="M335">
            <v>8.8000000000000005E-3</v>
          </cell>
          <cell r="N335">
            <v>8.0000000000000002E-3</v>
          </cell>
          <cell r="O335">
            <v>8.6E-3</v>
          </cell>
          <cell r="P335">
            <v>7.9000000000000008E-3</v>
          </cell>
          <cell r="Q335">
            <v>8.5000000000000006E-3</v>
          </cell>
          <cell r="R335">
            <v>8.0999999999999996E-3</v>
          </cell>
          <cell r="S335">
            <v>8.0999999999999996E-3</v>
          </cell>
          <cell r="T335">
            <v>7.6E-3</v>
          </cell>
          <cell r="U335">
            <v>8.3999999999999995E-3</v>
          </cell>
          <cell r="V335">
            <v>8.9177832240012137E-3</v>
          </cell>
          <cell r="W335">
            <v>8.4244631226896675E-3</v>
          </cell>
          <cell r="X335">
            <v>8.0997436105436776E-3</v>
          </cell>
          <cell r="Y335">
            <v>8.3944835343253994E-3</v>
          </cell>
          <cell r="Z335">
            <v>8.0000000000000002E-3</v>
          </cell>
          <cell r="AA335">
            <v>8.3999999999999995E-3</v>
          </cell>
        </row>
        <row r="336">
          <cell r="A336" t="str">
            <v>C2000002</v>
          </cell>
          <cell r="B336" t="str">
            <v xml:space="preserve">AWO Implement Duration Within 90 Days </v>
          </cell>
          <cell r="C336" t="str">
            <v>80.00%</v>
          </cell>
          <cell r="D336" t="str">
            <v>-</v>
          </cell>
          <cell r="F336" t="str">
            <v>-</v>
          </cell>
          <cell r="H336">
            <v>1</v>
          </cell>
          <cell r="I336">
            <v>1</v>
          </cell>
          <cell r="J336">
            <v>1</v>
          </cell>
          <cell r="K336">
            <v>1</v>
          </cell>
          <cell r="L336">
            <v>1</v>
          </cell>
          <cell r="M336">
            <v>1</v>
          </cell>
          <cell r="N336">
            <v>0.90910000000000002</v>
          </cell>
          <cell r="O336">
            <v>0.96919999999999995</v>
          </cell>
          <cell r="P336">
            <v>0.8</v>
          </cell>
          <cell r="Q336">
            <v>0.9375</v>
          </cell>
          <cell r="R336">
            <v>0.63639999999999997</v>
          </cell>
          <cell r="S336">
            <v>0.87250000000000005</v>
          </cell>
          <cell r="T336">
            <v>0.82140000000000002</v>
          </cell>
          <cell r="U336">
            <v>0.86150000000000004</v>
          </cell>
          <cell r="V336">
            <v>0.75760000000000005</v>
          </cell>
          <cell r="W336">
            <v>0.84050000000000002</v>
          </cell>
          <cell r="X336">
            <v>0.64439999999999997</v>
          </cell>
          <cell r="Y336">
            <v>0.79810000000000003</v>
          </cell>
          <cell r="Z336">
            <v>0.51039999999999996</v>
          </cell>
          <cell r="AA336">
            <v>0.70720000000000005</v>
          </cell>
        </row>
        <row r="337">
          <cell r="A337" t="str">
            <v>C2010003</v>
          </cell>
          <cell r="B337" t="str">
            <v>AWO Implement Duration Within 90 Days (Region 1)</v>
          </cell>
          <cell r="C337" t="str">
            <v>80.00%</v>
          </cell>
          <cell r="D337" t="str">
            <v>-</v>
          </cell>
          <cell r="F337" t="str">
            <v>-</v>
          </cell>
          <cell r="H337">
            <v>1</v>
          </cell>
          <cell r="I337">
            <v>1</v>
          </cell>
          <cell r="J337">
            <v>1</v>
          </cell>
          <cell r="K337">
            <v>1</v>
          </cell>
          <cell r="L337">
            <v>1</v>
          </cell>
          <cell r="M337">
            <v>1</v>
          </cell>
          <cell r="N337">
            <v>1</v>
          </cell>
          <cell r="O337">
            <v>1</v>
          </cell>
          <cell r="P337">
            <v>0.75</v>
          </cell>
          <cell r="Q337">
            <v>0.96</v>
          </cell>
          <cell r="R337">
            <v>0.5</v>
          </cell>
          <cell r="S337">
            <v>0.84850000000000003</v>
          </cell>
          <cell r="T337">
            <v>0.91669999999999996</v>
          </cell>
          <cell r="U337">
            <v>0.86670000000000003</v>
          </cell>
          <cell r="V337">
            <v>0.72729999999999995</v>
          </cell>
          <cell r="W337">
            <v>0.83930000000000005</v>
          </cell>
          <cell r="X337">
            <v>0.57140000000000002</v>
          </cell>
          <cell r="Y337">
            <v>0.8095</v>
          </cell>
          <cell r="Z337">
            <v>0.84619999999999995</v>
          </cell>
          <cell r="AA337">
            <v>0.81579999999999997</v>
          </cell>
        </row>
        <row r="338">
          <cell r="A338" t="str">
            <v>C2020003</v>
          </cell>
          <cell r="B338" t="str">
            <v>AWO Implement Duration Within 90 Days (Region 2)</v>
          </cell>
          <cell r="C338" t="str">
            <v>80.00%</v>
          </cell>
          <cell r="D338" t="str">
            <v>-</v>
          </cell>
          <cell r="F338" t="str">
            <v>-</v>
          </cell>
          <cell r="H338">
            <v>1</v>
          </cell>
          <cell r="I338">
            <v>1</v>
          </cell>
          <cell r="J338">
            <v>1</v>
          </cell>
          <cell r="K338">
            <v>1</v>
          </cell>
          <cell r="L338">
            <v>1</v>
          </cell>
          <cell r="M338">
            <v>1</v>
          </cell>
          <cell r="N338">
            <v>0.75</v>
          </cell>
          <cell r="O338">
            <v>0.91669999999999996</v>
          </cell>
          <cell r="P338">
            <v>0.8</v>
          </cell>
          <cell r="Q338">
            <v>0.88239999999999996</v>
          </cell>
          <cell r="R338">
            <v>0.6</v>
          </cell>
          <cell r="S338">
            <v>0.81820000000000004</v>
          </cell>
          <cell r="T338">
            <v>1</v>
          </cell>
          <cell r="U338">
            <v>0.85189999999999999</v>
          </cell>
          <cell r="V338">
            <v>0.5</v>
          </cell>
          <cell r="W338">
            <v>0.8276</v>
          </cell>
          <cell r="X338">
            <v>0.66669999999999996</v>
          </cell>
          <cell r="Y338">
            <v>0.78949999999999998</v>
          </cell>
          <cell r="Z338">
            <v>1</v>
          </cell>
          <cell r="AA338">
            <v>0.82609999999999995</v>
          </cell>
        </row>
        <row r="339">
          <cell r="A339" t="str">
            <v>C2030003</v>
          </cell>
          <cell r="B339" t="str">
            <v>AWO Implement Duration Within 90 Days (Region 3)</v>
          </cell>
          <cell r="C339" t="str">
            <v>80.00%</v>
          </cell>
          <cell r="D339" t="str">
            <v>-</v>
          </cell>
          <cell r="F339" t="str">
            <v>-</v>
          </cell>
          <cell r="H339" t="str">
            <v>-</v>
          </cell>
          <cell r="J339">
            <v>1</v>
          </cell>
          <cell r="K339">
            <v>1</v>
          </cell>
          <cell r="L339">
            <v>1</v>
          </cell>
          <cell r="M339">
            <v>1</v>
          </cell>
          <cell r="N339">
            <v>0.66669999999999996</v>
          </cell>
          <cell r="O339">
            <v>0.90910000000000002</v>
          </cell>
          <cell r="P339" t="str">
            <v>-</v>
          </cell>
          <cell r="Q339">
            <v>0.90910000000000002</v>
          </cell>
          <cell r="R339">
            <v>0.33329999999999999</v>
          </cell>
          <cell r="S339">
            <v>0.78569999999999995</v>
          </cell>
          <cell r="T339">
            <v>1</v>
          </cell>
          <cell r="U339">
            <v>0.8</v>
          </cell>
          <cell r="V339">
            <v>0.6</v>
          </cell>
          <cell r="W339">
            <v>0.75</v>
          </cell>
          <cell r="X339">
            <v>0.69230000000000003</v>
          </cell>
          <cell r="Y339">
            <v>0.72729999999999995</v>
          </cell>
          <cell r="Z339">
            <v>0.6875</v>
          </cell>
          <cell r="AA339">
            <v>0.71430000000000005</v>
          </cell>
        </row>
        <row r="340">
          <cell r="A340" t="str">
            <v>C2040003</v>
          </cell>
          <cell r="B340" t="str">
            <v>AWO Implement Duration Within 90 Days (Region 4)</v>
          </cell>
          <cell r="C340" t="str">
            <v>80.00%</v>
          </cell>
          <cell r="D340" t="str">
            <v>-</v>
          </cell>
          <cell r="F340" t="str">
            <v>-</v>
          </cell>
          <cell r="H340">
            <v>1</v>
          </cell>
          <cell r="I340">
            <v>1</v>
          </cell>
          <cell r="J340">
            <v>1</v>
          </cell>
          <cell r="K340">
            <v>1</v>
          </cell>
          <cell r="L340">
            <v>1</v>
          </cell>
          <cell r="M340">
            <v>1</v>
          </cell>
          <cell r="N340">
            <v>1</v>
          </cell>
          <cell r="O340">
            <v>1</v>
          </cell>
          <cell r="P340">
            <v>1</v>
          </cell>
          <cell r="Q340">
            <v>1</v>
          </cell>
          <cell r="R340">
            <v>1</v>
          </cell>
          <cell r="S340">
            <v>1</v>
          </cell>
          <cell r="T340">
            <v>0.33329999999999999</v>
          </cell>
          <cell r="U340">
            <v>0.92</v>
          </cell>
          <cell r="V340">
            <v>1</v>
          </cell>
          <cell r="W340">
            <v>0.9375</v>
          </cell>
          <cell r="X340">
            <v>0.5</v>
          </cell>
          <cell r="Y340">
            <v>0.83330000000000004</v>
          </cell>
          <cell r="Z340">
            <v>0.41670000000000001</v>
          </cell>
          <cell r="AA340">
            <v>0.68179999999999996</v>
          </cell>
        </row>
        <row r="341">
          <cell r="A341" t="str">
            <v>C2050003</v>
          </cell>
          <cell r="B341" t="str">
            <v>AWO Implement Duration Within 90 Days (Region 5)</v>
          </cell>
          <cell r="C341" t="str">
            <v>80.00%</v>
          </cell>
          <cell r="D341" t="str">
            <v>-</v>
          </cell>
          <cell r="F341" t="str">
            <v>-</v>
          </cell>
          <cell r="H341" t="str">
            <v>-</v>
          </cell>
          <cell r="J341" t="str">
            <v>-</v>
          </cell>
          <cell r="L341">
            <v>1</v>
          </cell>
          <cell r="M341">
            <v>1</v>
          </cell>
          <cell r="N341">
            <v>1</v>
          </cell>
          <cell r="O341">
            <v>1</v>
          </cell>
          <cell r="P341" t="str">
            <v>-</v>
          </cell>
          <cell r="Q341">
            <v>0.9</v>
          </cell>
          <cell r="R341">
            <v>1</v>
          </cell>
          <cell r="S341">
            <v>0.90910000000000002</v>
          </cell>
          <cell r="T341">
            <v>0.71430000000000005</v>
          </cell>
          <cell r="U341">
            <v>0.83330000000000004</v>
          </cell>
          <cell r="V341">
            <v>0.75</v>
          </cell>
          <cell r="W341">
            <v>0.80769999999999997</v>
          </cell>
          <cell r="X341">
            <v>0.83330000000000004</v>
          </cell>
          <cell r="Y341">
            <v>0.8125</v>
          </cell>
          <cell r="Z341">
            <v>0.2571</v>
          </cell>
          <cell r="AA341">
            <v>0.52239999999999998</v>
          </cell>
        </row>
        <row r="342">
          <cell r="A342" t="str">
            <v>C2100002</v>
          </cell>
          <cell r="B342" t="str">
            <v xml:space="preserve">NWC Mean Time to Restore Optical Fiber </v>
          </cell>
          <cell r="C342" t="str">
            <v>03:30</v>
          </cell>
          <cell r="D342">
            <v>0.11805555555555557</v>
          </cell>
          <cell r="E342">
            <v>0.11805555555555557</v>
          </cell>
          <cell r="F342">
            <v>0.21828703703703703</v>
          </cell>
          <cell r="G342">
            <v>0.16100694444444444</v>
          </cell>
          <cell r="H342">
            <v>8.8888888888888892E-2</v>
          </cell>
          <cell r="I342">
            <v>0.14498842592592592</v>
          </cell>
          <cell r="J342">
            <v>3.3680555555555554E-2</v>
          </cell>
          <cell r="K342">
            <v>0.11074074074074074</v>
          </cell>
          <cell r="L342">
            <v>0.11921296296296297</v>
          </cell>
          <cell r="M342">
            <v>0.11232638888888889</v>
          </cell>
          <cell r="N342">
            <v>7.8472222222222221E-2</v>
          </cell>
          <cell r="O342">
            <v>0.11033564814814815</v>
          </cell>
          <cell r="P342">
            <v>9.0509259259259248E-2</v>
          </cell>
          <cell r="Q342">
            <v>0.10736111111111112</v>
          </cell>
          <cell r="R342">
            <v>0.23055555555555554</v>
          </cell>
          <cell r="S342">
            <v>0.1185648148148148</v>
          </cell>
          <cell r="T342">
            <v>2.7083333333333334E-2</v>
          </cell>
          <cell r="U342">
            <v>0.11458333333333333</v>
          </cell>
          <cell r="V342">
            <v>0.1125</v>
          </cell>
          <cell r="W342">
            <v>0.11388888888888889</v>
          </cell>
          <cell r="X342">
            <v>1.3020833333333334E-2</v>
          </cell>
          <cell r="Y342">
            <v>0.10087962962962964</v>
          </cell>
          <cell r="Z342">
            <v>0.17847222222222223</v>
          </cell>
          <cell r="AA342">
            <v>0.10972222222222222</v>
          </cell>
        </row>
        <row r="343">
          <cell r="A343" t="str">
            <v>C2110003</v>
          </cell>
          <cell r="B343" t="str">
            <v xml:space="preserve">NWC Mean Time to Restore Optical Fiber (Region 1) </v>
          </cell>
          <cell r="C343" t="str">
            <v>03:30</v>
          </cell>
          <cell r="D343" t="str">
            <v>-</v>
          </cell>
          <cell r="F343" t="str">
            <v>-</v>
          </cell>
          <cell r="H343">
            <v>7.0833333333333331E-2</v>
          </cell>
          <cell r="I343">
            <v>7.0833333333333331E-2</v>
          </cell>
          <cell r="J343" t="str">
            <v>-</v>
          </cell>
          <cell r="K343">
            <v>7.0833333333333331E-2</v>
          </cell>
          <cell r="L343">
            <v>3.472222222222222E-3</v>
          </cell>
          <cell r="M343">
            <v>3.7152777777777778E-2</v>
          </cell>
          <cell r="N343" t="str">
            <v>-</v>
          </cell>
          <cell r="O343">
            <v>3.7152777777777778E-2</v>
          </cell>
          <cell r="P343">
            <v>3.784722222222222E-2</v>
          </cell>
          <cell r="Q343">
            <v>3.7499999999999999E-2</v>
          </cell>
          <cell r="R343" t="str">
            <v>-</v>
          </cell>
          <cell r="S343">
            <v>3.7499999999999999E-2</v>
          </cell>
          <cell r="T343" t="str">
            <v>-</v>
          </cell>
          <cell r="U343">
            <v>3.7499999999999999E-2</v>
          </cell>
          <cell r="V343" t="str">
            <v>-</v>
          </cell>
          <cell r="W343">
            <v>3.7499999999999999E-2</v>
          </cell>
          <cell r="X343">
            <v>1.3541666666666667E-2</v>
          </cell>
          <cell r="Y343">
            <v>2.9513888888888885E-2</v>
          </cell>
          <cell r="Z343" t="str">
            <v>-</v>
          </cell>
          <cell r="AA343">
            <v>2.9513888888888885E-2</v>
          </cell>
        </row>
        <row r="344">
          <cell r="A344" t="str">
            <v>C2120003</v>
          </cell>
          <cell r="B344" t="str">
            <v xml:space="preserve">NWC Mean Time to Restore Optical Fiber (Region 2) </v>
          </cell>
          <cell r="C344" t="str">
            <v>03:30</v>
          </cell>
          <cell r="D344">
            <v>0.11805555555555557</v>
          </cell>
          <cell r="E344">
            <v>0.11805555555555557</v>
          </cell>
          <cell r="F344">
            <v>0.28854166666666664</v>
          </cell>
          <cell r="G344">
            <v>0.17488425925925924</v>
          </cell>
          <cell r="H344">
            <v>0.10694444444444444</v>
          </cell>
          <cell r="I344">
            <v>0.16517361111111112</v>
          </cell>
          <cell r="J344" t="str">
            <v>-</v>
          </cell>
          <cell r="K344">
            <v>0.16517361111111112</v>
          </cell>
          <cell r="L344" t="str">
            <v>-</v>
          </cell>
          <cell r="M344">
            <v>0.16517361111111112</v>
          </cell>
          <cell r="N344" t="str">
            <v>-</v>
          </cell>
          <cell r="O344">
            <v>0.16517361111111112</v>
          </cell>
          <cell r="P344" t="str">
            <v>-</v>
          </cell>
          <cell r="Q344">
            <v>0.16517361111111112</v>
          </cell>
          <cell r="R344" t="str">
            <v>-</v>
          </cell>
          <cell r="S344">
            <v>0.16517361111111112</v>
          </cell>
          <cell r="T344">
            <v>2.7083333333333334E-2</v>
          </cell>
          <cell r="U344">
            <v>0.14791666666666667</v>
          </cell>
          <cell r="V344">
            <v>0.21527777777777779</v>
          </cell>
          <cell r="W344">
            <v>0.15486111111111112</v>
          </cell>
          <cell r="X344" t="str">
            <v>-</v>
          </cell>
          <cell r="Y344">
            <v>0.15540123456790125</v>
          </cell>
          <cell r="Z344">
            <v>0.14583333333333334</v>
          </cell>
          <cell r="AA344">
            <v>0.15347222222222223</v>
          </cell>
        </row>
        <row r="345">
          <cell r="A345" t="str">
            <v>C2130003</v>
          </cell>
          <cell r="B345" t="str">
            <v xml:space="preserve">NWC Mean Time to Restore Optical Fiber (Region 3) </v>
          </cell>
          <cell r="C345" t="str">
            <v>03:30</v>
          </cell>
          <cell r="D345" t="str">
            <v>-</v>
          </cell>
          <cell r="F345" t="str">
            <v>-</v>
          </cell>
          <cell r="H345" t="str">
            <v>-</v>
          </cell>
          <cell r="J345" t="str">
            <v>-</v>
          </cell>
          <cell r="L345">
            <v>0.17708333333333334</v>
          </cell>
          <cell r="M345">
            <v>0.17708333333333334</v>
          </cell>
          <cell r="N345" t="str">
            <v>-</v>
          </cell>
          <cell r="O345">
            <v>0.17708333333333334</v>
          </cell>
          <cell r="P345" t="str">
            <v>-</v>
          </cell>
          <cell r="Q345">
            <v>0.17708333333333334</v>
          </cell>
          <cell r="R345">
            <v>0.31736111111111115</v>
          </cell>
          <cell r="S345">
            <v>0.22384259259259257</v>
          </cell>
          <cell r="T345" t="str">
            <v>-</v>
          </cell>
          <cell r="U345">
            <v>0.22384259259259257</v>
          </cell>
          <cell r="V345">
            <v>6.1805555555555558E-2</v>
          </cell>
          <cell r="W345">
            <v>0.15902777777777777</v>
          </cell>
          <cell r="X345">
            <v>1.2500000000000001E-2</v>
          </cell>
          <cell r="Y345">
            <v>0.11716269841269841</v>
          </cell>
          <cell r="Z345">
            <v>0.19375000000000001</v>
          </cell>
          <cell r="AA345">
            <v>0.12638888888888888</v>
          </cell>
        </row>
        <row r="346">
          <cell r="A346" t="str">
            <v>C2140003</v>
          </cell>
          <cell r="B346" t="str">
            <v xml:space="preserve">NWC Mean Time to Restore Optical Fiber (Region 4) </v>
          </cell>
          <cell r="C346" t="str">
            <v>03:30</v>
          </cell>
          <cell r="D346" t="str">
            <v>-</v>
          </cell>
          <cell r="F346" t="str">
            <v>-</v>
          </cell>
          <cell r="H346" t="str">
            <v>-</v>
          </cell>
          <cell r="J346">
            <v>3.3680555555555554E-2</v>
          </cell>
          <cell r="K346">
            <v>3.3680555555555554E-2</v>
          </cell>
          <cell r="L346" t="str">
            <v>-</v>
          </cell>
          <cell r="M346">
            <v>3.3680555555555554E-2</v>
          </cell>
          <cell r="N346">
            <v>7.8472222222222221E-2</v>
          </cell>
          <cell r="O346">
            <v>4.2638888888888893E-2</v>
          </cell>
          <cell r="P346">
            <v>0.19583333333333333</v>
          </cell>
          <cell r="Q346">
            <v>6.8171296296296299E-2</v>
          </cell>
          <cell r="R346">
            <v>0.14374999999999999</v>
          </cell>
          <cell r="S346">
            <v>7.8969907407407405E-2</v>
          </cell>
          <cell r="T346" t="str">
            <v>-</v>
          </cell>
          <cell r="U346">
            <v>7.8968253968253979E-2</v>
          </cell>
          <cell r="V346" t="str">
            <v>-</v>
          </cell>
          <cell r="W346">
            <v>7.8472222222222221E-2</v>
          </cell>
          <cell r="X346" t="str">
            <v>-</v>
          </cell>
          <cell r="Y346">
            <v>7.8968253968253979E-2</v>
          </cell>
          <cell r="Z346" t="str">
            <v>-</v>
          </cell>
          <cell r="AA346">
            <v>7.8968253968253979E-2</v>
          </cell>
        </row>
        <row r="347">
          <cell r="A347" t="str">
            <v>C2150003</v>
          </cell>
          <cell r="B347" t="str">
            <v xml:space="preserve">NWC Mean Time to Restore Optical Fiber (Region 5) </v>
          </cell>
          <cell r="C347" t="str">
            <v>03:30</v>
          </cell>
          <cell r="D347" t="str">
            <v>-</v>
          </cell>
          <cell r="F347">
            <v>7.7777777777777779E-2</v>
          </cell>
          <cell r="G347">
            <v>7.7777777777777779E-2</v>
          </cell>
          <cell r="H347" t="str">
            <v>-</v>
          </cell>
          <cell r="I347">
            <v>7.7777777777777779E-2</v>
          </cell>
          <cell r="J347" t="str">
            <v>-</v>
          </cell>
          <cell r="K347">
            <v>7.7777777777777779E-2</v>
          </cell>
          <cell r="L347" t="str">
            <v>-</v>
          </cell>
          <cell r="M347">
            <v>7.7777777777777779E-2</v>
          </cell>
          <cell r="N347" t="str">
            <v>-</v>
          </cell>
          <cell r="O347">
            <v>7.7777777777777779E-2</v>
          </cell>
          <cell r="P347" t="str">
            <v>-</v>
          </cell>
          <cell r="Q347">
            <v>7.7777777777777779E-2</v>
          </cell>
          <cell r="R347" t="str">
            <v>-</v>
          </cell>
          <cell r="S347">
            <v>7.7777777777777779E-2</v>
          </cell>
          <cell r="T347" t="str">
            <v>-</v>
          </cell>
          <cell r="U347">
            <v>7.7777777777777779E-2</v>
          </cell>
          <cell r="V347" t="str">
            <v>-</v>
          </cell>
          <cell r="W347">
            <v>7.7777777777777779E-2</v>
          </cell>
          <cell r="X347" t="str">
            <v>-</v>
          </cell>
          <cell r="Y347">
            <v>7.7777777777777779E-2</v>
          </cell>
          <cell r="Z347">
            <v>0.22847222222222222</v>
          </cell>
          <cell r="AA347">
            <v>0.15277777777777776</v>
          </cell>
        </row>
        <row r="348">
          <cell r="A348" t="str">
            <v>C2200002</v>
          </cell>
          <cell r="B348" t="str">
            <v>NWC NIMA Work Orders Complete on time</v>
          </cell>
          <cell r="C348" t="str">
            <v>85.00%</v>
          </cell>
          <cell r="D348">
            <v>1</v>
          </cell>
          <cell r="E348">
            <v>1</v>
          </cell>
          <cell r="F348">
            <v>0.8</v>
          </cell>
          <cell r="G348">
            <v>0.86670000000000003</v>
          </cell>
          <cell r="H348">
            <v>1</v>
          </cell>
          <cell r="I348">
            <v>0.93330000000000002</v>
          </cell>
          <cell r="J348">
            <v>1</v>
          </cell>
          <cell r="K348">
            <v>0.95120000000000005</v>
          </cell>
          <cell r="L348">
            <v>1</v>
          </cell>
          <cell r="M348">
            <v>0.96079999999999999</v>
          </cell>
          <cell r="N348">
            <v>1</v>
          </cell>
          <cell r="O348">
            <v>0.96550000000000002</v>
          </cell>
          <cell r="P348">
            <v>1</v>
          </cell>
          <cell r="Q348">
            <v>0.97299999999999998</v>
          </cell>
          <cell r="R348">
            <v>1</v>
          </cell>
          <cell r="S348">
            <v>0.9778</v>
          </cell>
          <cell r="T348">
            <v>0.90909090909090906</v>
          </cell>
          <cell r="U348">
            <v>0.97029702970297027</v>
          </cell>
          <cell r="V348">
            <v>1</v>
          </cell>
          <cell r="W348">
            <v>0.97413793103448265</v>
          </cell>
          <cell r="X348">
            <v>1</v>
          </cell>
          <cell r="Y348">
            <v>0.97727272727272729</v>
          </cell>
          <cell r="Z348">
            <v>1</v>
          </cell>
          <cell r="AA348">
            <v>0.97777777777777775</v>
          </cell>
        </row>
        <row r="349">
          <cell r="A349" t="str">
            <v>C2210003</v>
          </cell>
          <cell r="B349" t="str">
            <v>NWC NIMA Work Orders Complete on time (Region 1)</v>
          </cell>
          <cell r="C349" t="str">
            <v>85.00%</v>
          </cell>
          <cell r="D349">
            <v>1</v>
          </cell>
          <cell r="E349">
            <v>1</v>
          </cell>
          <cell r="F349">
            <v>0.8</v>
          </cell>
          <cell r="G349">
            <v>0.86670000000000003</v>
          </cell>
          <cell r="H349">
            <v>1</v>
          </cell>
          <cell r="I349">
            <v>0.93330000000000002</v>
          </cell>
          <cell r="J349">
            <v>1</v>
          </cell>
          <cell r="K349">
            <v>0.95120000000000005</v>
          </cell>
          <cell r="L349">
            <v>1</v>
          </cell>
          <cell r="M349">
            <v>0.96079999999999999</v>
          </cell>
          <cell r="N349">
            <v>1</v>
          </cell>
          <cell r="O349">
            <v>0.96550000000000002</v>
          </cell>
          <cell r="P349">
            <v>1</v>
          </cell>
          <cell r="Q349">
            <v>1</v>
          </cell>
          <cell r="R349">
            <v>1</v>
          </cell>
          <cell r="S349">
            <v>1</v>
          </cell>
          <cell r="T349">
            <v>0.875</v>
          </cell>
          <cell r="U349">
            <v>0.97058823529411764</v>
          </cell>
          <cell r="V349">
            <v>1</v>
          </cell>
          <cell r="W349">
            <v>0.97560975609756095</v>
          </cell>
          <cell r="X349">
            <v>1</v>
          </cell>
          <cell r="Y349">
            <v>0.97959183673469385</v>
          </cell>
          <cell r="Z349" t="str">
            <v>-</v>
          </cell>
          <cell r="AA349">
            <v>0.97959183673469385</v>
          </cell>
        </row>
        <row r="350">
          <cell r="A350" t="str">
            <v>C2220003</v>
          </cell>
          <cell r="B350" t="str">
            <v>NWC NIMA Work Orders Complete on time (Region 2)</v>
          </cell>
          <cell r="C350" t="str">
            <v>85.00%</v>
          </cell>
          <cell r="D350">
            <v>1</v>
          </cell>
          <cell r="E350">
            <v>1</v>
          </cell>
          <cell r="F350">
            <v>0.8</v>
          </cell>
          <cell r="G350">
            <v>0.86670000000000003</v>
          </cell>
          <cell r="H350">
            <v>1</v>
          </cell>
          <cell r="I350">
            <v>0.93330000000000002</v>
          </cell>
          <cell r="J350">
            <v>1</v>
          </cell>
          <cell r="K350">
            <v>0.95120000000000005</v>
          </cell>
          <cell r="L350">
            <v>1</v>
          </cell>
          <cell r="M350">
            <v>0.96079999999999999</v>
          </cell>
          <cell r="N350">
            <v>1</v>
          </cell>
          <cell r="O350">
            <v>0.96550000000000002</v>
          </cell>
          <cell r="P350">
            <v>1</v>
          </cell>
          <cell r="Q350">
            <v>1</v>
          </cell>
          <cell r="R350">
            <v>1</v>
          </cell>
          <cell r="S350">
            <v>1</v>
          </cell>
          <cell r="T350">
            <v>1</v>
          </cell>
          <cell r="U350">
            <v>1</v>
          </cell>
          <cell r="V350">
            <v>1</v>
          </cell>
          <cell r="W350">
            <v>1</v>
          </cell>
          <cell r="X350">
            <v>1</v>
          </cell>
          <cell r="Y350">
            <v>1</v>
          </cell>
          <cell r="Z350" t="str">
            <v>-</v>
          </cell>
          <cell r="AA350">
            <v>1</v>
          </cell>
        </row>
        <row r="351">
          <cell r="A351" t="str">
            <v>C2230003</v>
          </cell>
          <cell r="B351" t="str">
            <v>NWC NIMA Work Orders Complete on time (Region 3)</v>
          </cell>
          <cell r="C351" t="str">
            <v>85.00%</v>
          </cell>
          <cell r="D351">
            <v>1</v>
          </cell>
          <cell r="E351">
            <v>1</v>
          </cell>
          <cell r="F351">
            <v>0.8</v>
          </cell>
          <cell r="G351">
            <v>0.86670000000000003</v>
          </cell>
          <cell r="H351">
            <v>1</v>
          </cell>
          <cell r="I351">
            <v>0.93330000000000002</v>
          </cell>
          <cell r="J351">
            <v>1</v>
          </cell>
          <cell r="K351">
            <v>0.95120000000000005</v>
          </cell>
          <cell r="L351">
            <v>1</v>
          </cell>
          <cell r="M351">
            <v>0.96079999999999999</v>
          </cell>
          <cell r="N351">
            <v>1</v>
          </cell>
          <cell r="O351">
            <v>0.96550000000000002</v>
          </cell>
          <cell r="P351">
            <v>1</v>
          </cell>
          <cell r="Q351">
            <v>1</v>
          </cell>
          <cell r="R351">
            <v>1</v>
          </cell>
          <cell r="S351">
            <v>1</v>
          </cell>
          <cell r="T351" t="str">
            <v>-</v>
          </cell>
          <cell r="U351">
            <v>1</v>
          </cell>
          <cell r="V351" t="str">
            <v>-</v>
          </cell>
          <cell r="W351">
            <v>1</v>
          </cell>
          <cell r="X351">
            <v>1</v>
          </cell>
          <cell r="Y351">
            <v>1</v>
          </cell>
          <cell r="Z351" t="str">
            <v>-</v>
          </cell>
          <cell r="AA351">
            <v>1</v>
          </cell>
        </row>
        <row r="352">
          <cell r="A352" t="str">
            <v>C2240003</v>
          </cell>
          <cell r="B352" t="str">
            <v>NWC NIMA Work Orders Complete on time (Region 4)</v>
          </cell>
          <cell r="C352" t="str">
            <v>85.00%</v>
          </cell>
          <cell r="D352">
            <v>1</v>
          </cell>
          <cell r="E352">
            <v>1</v>
          </cell>
          <cell r="F352">
            <v>0.8</v>
          </cell>
          <cell r="G352">
            <v>0.86670000000000003</v>
          </cell>
          <cell r="H352">
            <v>1</v>
          </cell>
          <cell r="I352">
            <v>0.93330000000000002</v>
          </cell>
          <cell r="J352">
            <v>1</v>
          </cell>
          <cell r="K352">
            <v>0.95120000000000005</v>
          </cell>
          <cell r="L352">
            <v>1</v>
          </cell>
          <cell r="M352">
            <v>0.96079999999999999</v>
          </cell>
          <cell r="N352">
            <v>1</v>
          </cell>
          <cell r="O352">
            <v>0.96550000000000002</v>
          </cell>
          <cell r="P352">
            <v>1</v>
          </cell>
          <cell r="Q352">
            <v>1</v>
          </cell>
          <cell r="R352">
            <v>1</v>
          </cell>
          <cell r="S352">
            <v>1</v>
          </cell>
          <cell r="T352">
            <v>1</v>
          </cell>
          <cell r="U352">
            <v>1</v>
          </cell>
          <cell r="V352">
            <v>1</v>
          </cell>
          <cell r="W352">
            <v>1</v>
          </cell>
          <cell r="X352">
            <v>1</v>
          </cell>
          <cell r="Y352">
            <v>1</v>
          </cell>
          <cell r="Z352">
            <v>1</v>
          </cell>
          <cell r="AA352">
            <v>1</v>
          </cell>
        </row>
        <row r="353">
          <cell r="A353" t="str">
            <v>C2250003</v>
          </cell>
          <cell r="B353" t="str">
            <v>NWC NIMA Work Orders Complete on time (Region 5)</v>
          </cell>
          <cell r="C353" t="str">
            <v>85.00%</v>
          </cell>
          <cell r="D353">
            <v>1</v>
          </cell>
          <cell r="E353">
            <v>1</v>
          </cell>
          <cell r="F353">
            <v>0.8</v>
          </cell>
          <cell r="G353">
            <v>0.86670000000000003</v>
          </cell>
          <cell r="H353">
            <v>1</v>
          </cell>
          <cell r="I353">
            <v>0.93330000000000002</v>
          </cell>
          <cell r="J353">
            <v>1</v>
          </cell>
          <cell r="K353">
            <v>0.95120000000000005</v>
          </cell>
          <cell r="L353">
            <v>1</v>
          </cell>
          <cell r="M353">
            <v>0.96079999999999999</v>
          </cell>
          <cell r="N353">
            <v>1</v>
          </cell>
          <cell r="O353">
            <v>0.96550000000000002</v>
          </cell>
          <cell r="P353">
            <v>1</v>
          </cell>
          <cell r="Q353">
            <v>1</v>
          </cell>
          <cell r="R353">
            <v>1</v>
          </cell>
          <cell r="S353">
            <v>1</v>
          </cell>
          <cell r="T353" t="str">
            <v>-</v>
          </cell>
          <cell r="U353">
            <v>1</v>
          </cell>
          <cell r="V353">
            <v>1</v>
          </cell>
          <cell r="W353">
            <v>1</v>
          </cell>
          <cell r="X353">
            <v>1</v>
          </cell>
          <cell r="Y353">
            <v>1</v>
          </cell>
          <cell r="Z353">
            <v>1</v>
          </cell>
          <cell r="AA353">
            <v>1</v>
          </cell>
        </row>
        <row r="354">
          <cell r="A354" t="str">
            <v>C2310003</v>
          </cell>
          <cell r="B354" t="str">
            <v>% Cable Repair Ticket Cleared within 24 Hours of MTC Dispatch (Region 1)</v>
          </cell>
          <cell r="C354" t="str">
            <v>90.00%</v>
          </cell>
          <cell r="D354">
            <v>1</v>
          </cell>
          <cell r="E354">
            <v>1</v>
          </cell>
          <cell r="F354">
            <v>0.93330000000000002</v>
          </cell>
          <cell r="G354">
            <v>0.9375</v>
          </cell>
          <cell r="H354" t="str">
            <v>-</v>
          </cell>
          <cell r="I354">
            <v>0.88239999999999996</v>
          </cell>
          <cell r="J354">
            <v>0.4667</v>
          </cell>
          <cell r="K354">
            <v>0.6875</v>
          </cell>
          <cell r="L354">
            <v>1</v>
          </cell>
          <cell r="M354">
            <v>0.73680000000000001</v>
          </cell>
          <cell r="N354">
            <v>1</v>
          </cell>
          <cell r="O354">
            <v>0.79590000000000005</v>
          </cell>
          <cell r="P354">
            <v>1</v>
          </cell>
          <cell r="Q354">
            <v>0.8246</v>
          </cell>
          <cell r="R354">
            <v>1</v>
          </cell>
          <cell r="S354">
            <v>0.878</v>
          </cell>
          <cell r="T354">
            <v>1</v>
          </cell>
          <cell r="U354">
            <v>0.9</v>
          </cell>
          <cell r="V354">
            <v>0.89290000000000003</v>
          </cell>
          <cell r="W354">
            <v>0.89839999999999998</v>
          </cell>
          <cell r="X354">
            <v>1</v>
          </cell>
          <cell r="Y354">
            <v>0.91666666666666652</v>
          </cell>
          <cell r="Z354">
            <v>0.92859999999999998</v>
          </cell>
          <cell r="AA354">
            <v>0.91759999999999997</v>
          </cell>
        </row>
        <row r="355">
          <cell r="A355" t="str">
            <v>C2320003</v>
          </cell>
          <cell r="B355" t="str">
            <v>% Cable Repair Ticket Cleared within 24 Hours of MTC Dispatch (Region 2)</v>
          </cell>
          <cell r="C355" t="str">
            <v>90.00%</v>
          </cell>
          <cell r="D355">
            <v>0.5</v>
          </cell>
          <cell r="E355">
            <v>0.5</v>
          </cell>
          <cell r="F355">
            <v>1</v>
          </cell>
          <cell r="G355">
            <v>0.75</v>
          </cell>
          <cell r="H355">
            <v>1</v>
          </cell>
          <cell r="I355">
            <v>0.88890000000000002</v>
          </cell>
          <cell r="J355" t="str">
            <v>-</v>
          </cell>
          <cell r="K355">
            <v>0.8</v>
          </cell>
          <cell r="L355">
            <v>1</v>
          </cell>
          <cell r="M355">
            <v>0.86670000000000003</v>
          </cell>
          <cell r="N355">
            <v>1</v>
          </cell>
          <cell r="O355">
            <v>0.92310000000000003</v>
          </cell>
          <cell r="P355">
            <v>1</v>
          </cell>
          <cell r="Q355">
            <v>0.95650000000000002</v>
          </cell>
          <cell r="R355">
            <v>1</v>
          </cell>
          <cell r="S355">
            <v>0.97099999999999997</v>
          </cell>
          <cell r="T355">
            <v>1</v>
          </cell>
          <cell r="U355">
            <v>0.97799999999999998</v>
          </cell>
          <cell r="V355">
            <v>0.85</v>
          </cell>
          <cell r="W355">
            <v>0.95499999999999996</v>
          </cell>
          <cell r="X355">
            <v>1</v>
          </cell>
          <cell r="Y355">
            <v>0.95798319327731096</v>
          </cell>
          <cell r="Z355">
            <v>1</v>
          </cell>
          <cell r="AA355">
            <v>0.96060000000000001</v>
          </cell>
        </row>
        <row r="356">
          <cell r="A356" t="str">
            <v>C2330003</v>
          </cell>
          <cell r="B356" t="str">
            <v>% Cable Repair Ticket Cleared within 24 Hours of MTC Dispatch (Region 3)</v>
          </cell>
          <cell r="C356" t="str">
            <v>90.00%</v>
          </cell>
          <cell r="D356">
            <v>1</v>
          </cell>
          <cell r="E356">
            <v>1</v>
          </cell>
          <cell r="F356">
            <v>0.95450000000000002</v>
          </cell>
          <cell r="G356">
            <v>0.96550000000000002</v>
          </cell>
          <cell r="H356">
            <v>1</v>
          </cell>
          <cell r="I356">
            <v>0.97440000000000004</v>
          </cell>
          <cell r="J356">
            <v>0.97829999999999995</v>
          </cell>
          <cell r="K356">
            <v>0.97550000000000003</v>
          </cell>
          <cell r="L356">
            <v>1</v>
          </cell>
          <cell r="M356">
            <v>0.98370000000000002</v>
          </cell>
          <cell r="N356">
            <v>1</v>
          </cell>
          <cell r="O356">
            <v>0.98799999999999999</v>
          </cell>
          <cell r="P356">
            <v>1</v>
          </cell>
          <cell r="Q356">
            <v>0.99050000000000005</v>
          </cell>
          <cell r="R356">
            <v>1</v>
          </cell>
          <cell r="S356">
            <v>0.99260000000000004</v>
          </cell>
          <cell r="T356">
            <v>1</v>
          </cell>
          <cell r="U356">
            <v>0.99380000000000002</v>
          </cell>
          <cell r="V356">
            <v>1</v>
          </cell>
          <cell r="W356">
            <v>0.99460000000000004</v>
          </cell>
          <cell r="X356">
            <v>1</v>
          </cell>
          <cell r="Y356">
            <v>0.99519807923169268</v>
          </cell>
          <cell r="Z356">
            <v>1</v>
          </cell>
          <cell r="AA356">
            <v>0.99560000000000004</v>
          </cell>
        </row>
        <row r="357">
          <cell r="A357" t="str">
            <v>C2340003</v>
          </cell>
          <cell r="B357" t="str">
            <v>% Cable Repair Ticket Cleared within 24 Hours of MTC Dispatch (Region 4)</v>
          </cell>
          <cell r="C357" t="str">
            <v>90.00%</v>
          </cell>
          <cell r="D357">
            <v>1</v>
          </cell>
          <cell r="E357">
            <v>1</v>
          </cell>
          <cell r="F357" t="str">
            <v>-</v>
          </cell>
          <cell r="G357">
            <v>1</v>
          </cell>
          <cell r="H357">
            <v>0.5</v>
          </cell>
          <cell r="I357">
            <v>0.83330000000000004</v>
          </cell>
          <cell r="J357" t="str">
            <v>-</v>
          </cell>
          <cell r="K357">
            <v>0.27779999999999999</v>
          </cell>
          <cell r="L357">
            <v>1</v>
          </cell>
          <cell r="M357">
            <v>0.38100000000000001</v>
          </cell>
          <cell r="N357">
            <v>0.83330000000000004</v>
          </cell>
          <cell r="O357">
            <v>0.48149999999999998</v>
          </cell>
          <cell r="P357">
            <v>1</v>
          </cell>
          <cell r="Q357">
            <v>0.8</v>
          </cell>
          <cell r="R357">
            <v>1</v>
          </cell>
          <cell r="S357">
            <v>0.82720000000000005</v>
          </cell>
          <cell r="T357">
            <v>1</v>
          </cell>
          <cell r="U357">
            <v>0.86409999999999998</v>
          </cell>
          <cell r="V357">
            <v>0.96299999999999997</v>
          </cell>
          <cell r="W357">
            <v>0.88460000000000005</v>
          </cell>
          <cell r="X357">
            <v>0.9285714285714286</v>
          </cell>
          <cell r="Y357">
            <v>0.88888888888888884</v>
          </cell>
          <cell r="Z357">
            <v>1</v>
          </cell>
          <cell r="AA357">
            <v>0.89400000000000002</v>
          </cell>
        </row>
        <row r="358">
          <cell r="A358" t="str">
            <v>C2350003</v>
          </cell>
          <cell r="B358" t="str">
            <v>% Cable Repair Ticket Cleared within 24 Hours of MTC Dispatch (Region 5)</v>
          </cell>
          <cell r="C358" t="str">
            <v>90.00%</v>
          </cell>
          <cell r="D358">
            <v>1</v>
          </cell>
          <cell r="E358">
            <v>1</v>
          </cell>
          <cell r="F358">
            <v>1</v>
          </cell>
          <cell r="G358">
            <v>1</v>
          </cell>
          <cell r="H358">
            <v>1</v>
          </cell>
          <cell r="I358">
            <v>1</v>
          </cell>
          <cell r="J358">
            <v>1</v>
          </cell>
          <cell r="K358">
            <v>1</v>
          </cell>
          <cell r="L358">
            <v>0.93100000000000005</v>
          </cell>
          <cell r="M358">
            <v>0.94869999999999999</v>
          </cell>
          <cell r="N358">
            <v>0.96830000000000005</v>
          </cell>
          <cell r="O358">
            <v>0.96079999999999999</v>
          </cell>
          <cell r="P358">
            <v>1</v>
          </cell>
          <cell r="Q358">
            <v>0.97529999999999994</v>
          </cell>
          <cell r="R358">
            <v>1</v>
          </cell>
          <cell r="S358">
            <v>0.97829999999999995</v>
          </cell>
          <cell r="T358">
            <v>1</v>
          </cell>
          <cell r="U358">
            <v>0.98099999999999998</v>
          </cell>
          <cell r="V358">
            <v>1</v>
          </cell>
          <cell r="W358">
            <v>0.98399999999999999</v>
          </cell>
          <cell r="X358">
            <v>0.86209999999999998</v>
          </cell>
          <cell r="Y358">
            <v>0.96103896103896103</v>
          </cell>
          <cell r="Z358">
            <v>0.98650000000000004</v>
          </cell>
          <cell r="AA358">
            <v>0.96599999999999997</v>
          </cell>
        </row>
        <row r="359">
          <cell r="A359" t="str">
            <v>C2410003</v>
          </cell>
          <cell r="B359" t="str">
            <v>Avg. Duration FBOQ Approval (Region 1)</v>
          </cell>
          <cell r="C359" t="str">
            <v>25 Days</v>
          </cell>
          <cell r="D359" t="str">
            <v>-</v>
          </cell>
          <cell r="E359" t="str">
            <v>-</v>
          </cell>
          <cell r="F359">
            <v>11.166666666666666</v>
          </cell>
          <cell r="G359">
            <v>11.166666666666666</v>
          </cell>
          <cell r="H359">
            <v>25.666666666666668</v>
          </cell>
          <cell r="I359">
            <v>18.416666666666668</v>
          </cell>
          <cell r="J359">
            <v>32.4</v>
          </cell>
          <cell r="K359">
            <v>26.185185185185187</v>
          </cell>
          <cell r="L359">
            <v>33.5</v>
          </cell>
          <cell r="M359">
            <v>29.297872340425531</v>
          </cell>
          <cell r="N359">
            <v>20.666666666666668</v>
          </cell>
          <cell r="O359">
            <v>26.632352941176471</v>
          </cell>
          <cell r="P359">
            <v>19.28</v>
          </cell>
          <cell r="Q359">
            <v>24.655913978494624</v>
          </cell>
          <cell r="R359">
            <v>28.63</v>
          </cell>
          <cell r="S359">
            <v>25.24</v>
          </cell>
          <cell r="T359">
            <v>28.772727272727273</v>
          </cell>
          <cell r="U359">
            <v>25.832061068702291</v>
          </cell>
          <cell r="V359">
            <v>20.789473684210527</v>
          </cell>
          <cell r="W359">
            <v>25.193333333333332</v>
          </cell>
          <cell r="X359">
            <v>33.928571428571431</v>
          </cell>
          <cell r="Y359">
            <v>25.939024390243901</v>
          </cell>
          <cell r="Z359">
            <v>17</v>
          </cell>
          <cell r="AA359">
            <v>24.293532338308459</v>
          </cell>
        </row>
        <row r="360">
          <cell r="A360" t="str">
            <v>C2420003</v>
          </cell>
          <cell r="B360" t="str">
            <v>Avg. Duration FBOQ Approval (Region 2)</v>
          </cell>
          <cell r="C360" t="str">
            <v>25 Days</v>
          </cell>
          <cell r="D360">
            <v>17.8</v>
          </cell>
          <cell r="E360">
            <v>17.8</v>
          </cell>
          <cell r="F360">
            <v>25.333333333333332</v>
          </cell>
          <cell r="G360">
            <v>22.642857142857142</v>
          </cell>
          <cell r="H360">
            <v>22.666666666666668</v>
          </cell>
          <cell r="I360">
            <v>22.653846153846153</v>
          </cell>
          <cell r="J360">
            <v>17.4375</v>
          </cell>
          <cell r="K360">
            <v>19.775862068965516</v>
          </cell>
          <cell r="L360">
            <v>15.787878787878787</v>
          </cell>
          <cell r="M360">
            <v>18.329670329670328</v>
          </cell>
          <cell r="N360">
            <v>16.487804878048781</v>
          </cell>
          <cell r="O360">
            <v>17.757575757575758</v>
          </cell>
          <cell r="P360">
            <v>16.4375</v>
          </cell>
          <cell r="Q360">
            <v>17.405555555555555</v>
          </cell>
          <cell r="R360">
            <v>23.06</v>
          </cell>
          <cell r="S360">
            <v>18.350000000000001</v>
          </cell>
          <cell r="T360">
            <v>18.833333333333332</v>
          </cell>
          <cell r="U360">
            <v>18.40650406504065</v>
          </cell>
          <cell r="V360">
            <v>19.3125</v>
          </cell>
          <cell r="W360">
            <v>18.510791366906474</v>
          </cell>
          <cell r="X360">
            <v>21.027027027027028</v>
          </cell>
          <cell r="Y360">
            <v>18.806349206349207</v>
          </cell>
          <cell r="Z360">
            <v>14.44</v>
          </cell>
          <cell r="AA360">
            <v>17.966666666666665</v>
          </cell>
        </row>
        <row r="361">
          <cell r="A361" t="str">
            <v>C2430003</v>
          </cell>
          <cell r="B361" t="str">
            <v>Avg. Duration FBOQ Approval (Region 3)</v>
          </cell>
          <cell r="C361" t="str">
            <v>25 Days</v>
          </cell>
          <cell r="D361" t="str">
            <v>-</v>
          </cell>
          <cell r="E361" t="str">
            <v>-</v>
          </cell>
          <cell r="F361" t="str">
            <v>-</v>
          </cell>
          <cell r="G361" t="str">
            <v>-</v>
          </cell>
          <cell r="H361">
            <v>18.083333333333332</v>
          </cell>
          <cell r="I361">
            <v>18.083333333333332</v>
          </cell>
          <cell r="J361">
            <v>24.5</v>
          </cell>
          <cell r="K361">
            <v>21.291666666666668</v>
          </cell>
          <cell r="L361">
            <v>19.111111111111111</v>
          </cell>
          <cell r="M361">
            <v>20.696969696969695</v>
          </cell>
          <cell r="N361">
            <v>27.411764705882351</v>
          </cell>
          <cell r="O361">
            <v>22.98</v>
          </cell>
          <cell r="P361">
            <v>23.611111111111111</v>
          </cell>
          <cell r="Q361">
            <v>23.147058823529413</v>
          </cell>
          <cell r="R361">
            <v>22.91</v>
          </cell>
          <cell r="S361">
            <v>23.11</v>
          </cell>
          <cell r="T361">
            <v>22.4</v>
          </cell>
          <cell r="U361">
            <v>23</v>
          </cell>
          <cell r="V361">
            <v>16.75</v>
          </cell>
          <cell r="W361">
            <v>22.09090909090909</v>
          </cell>
          <cell r="X361">
            <v>17.577777777777779</v>
          </cell>
          <cell r="Y361">
            <v>20.780645161290323</v>
          </cell>
          <cell r="Z361">
            <v>13.975609756097562</v>
          </cell>
          <cell r="AA361">
            <v>19.357142857142858</v>
          </cell>
        </row>
        <row r="362">
          <cell r="A362" t="str">
            <v>C2440003</v>
          </cell>
          <cell r="B362" t="str">
            <v>Avg. Duration FBOQ Approval (Region 4)</v>
          </cell>
          <cell r="C362" t="str">
            <v>25 Days</v>
          </cell>
          <cell r="D362">
            <v>13</v>
          </cell>
          <cell r="E362">
            <v>13</v>
          </cell>
          <cell r="F362">
            <v>19.714285714285715</v>
          </cell>
          <cell r="G362">
            <v>18.222222222222221</v>
          </cell>
          <cell r="H362">
            <v>16</v>
          </cell>
          <cell r="I362">
            <v>17.05263157894737</v>
          </cell>
          <cell r="J362">
            <v>21.263157894736842</v>
          </cell>
          <cell r="K362">
            <v>19.157894736842106</v>
          </cell>
          <cell r="L362">
            <v>27.7</v>
          </cell>
          <cell r="M362">
            <v>22.926470588235293</v>
          </cell>
          <cell r="N362">
            <v>18.19047619047619</v>
          </cell>
          <cell r="O362">
            <v>21.808988764044944</v>
          </cell>
          <cell r="P362">
            <v>24.04</v>
          </cell>
          <cell r="Q362">
            <v>22.298245614035089</v>
          </cell>
          <cell r="R362">
            <v>29.65</v>
          </cell>
          <cell r="S362">
            <v>23.25</v>
          </cell>
          <cell r="T362">
            <v>16.117647058823529</v>
          </cell>
          <cell r="U362">
            <v>22.432432432432432</v>
          </cell>
          <cell r="V362">
            <v>22.958333333333332</v>
          </cell>
          <cell r="W362">
            <v>22.505813953488371</v>
          </cell>
          <cell r="X362">
            <v>25.4</v>
          </cell>
          <cell r="Y362">
            <v>22.737967914438503</v>
          </cell>
          <cell r="Z362">
            <v>10.093023255813954</v>
          </cell>
          <cell r="AA362">
            <v>20.373913043478261</v>
          </cell>
        </row>
        <row r="363">
          <cell r="A363" t="str">
            <v>C2450003</v>
          </cell>
          <cell r="B363" t="str">
            <v>Avg. Duration FBOQ Approval (Region 5)</v>
          </cell>
          <cell r="C363" t="str">
            <v>25 Days</v>
          </cell>
          <cell r="D363" t="str">
            <v>-</v>
          </cell>
          <cell r="E363" t="str">
            <v>-</v>
          </cell>
          <cell r="F363">
            <v>21</v>
          </cell>
          <cell r="G363">
            <v>21</v>
          </cell>
          <cell r="H363">
            <v>41.6</v>
          </cell>
          <cell r="I363">
            <v>30.363636363636363</v>
          </cell>
          <cell r="J363">
            <v>23.76923076923077</v>
          </cell>
          <cell r="K363">
            <v>26.791666666666668</v>
          </cell>
          <cell r="L363">
            <v>23.666666666666668</v>
          </cell>
          <cell r="M363">
            <v>25.589743589743591</v>
          </cell>
          <cell r="N363">
            <v>24.80952380952381</v>
          </cell>
          <cell r="O363">
            <v>25.316666666666666</v>
          </cell>
          <cell r="P363">
            <v>22.142857142857142</v>
          </cell>
          <cell r="Q363">
            <v>24.716216216216218</v>
          </cell>
          <cell r="R363">
            <v>17.41</v>
          </cell>
          <cell r="S363">
            <v>22.42</v>
          </cell>
          <cell r="T363">
            <v>20.977272727272727</v>
          </cell>
          <cell r="U363">
            <v>22</v>
          </cell>
          <cell r="V363">
            <v>17.184210526315791</v>
          </cell>
          <cell r="W363">
            <v>21.036842105263158</v>
          </cell>
          <cell r="X363">
            <v>14.75609756097561</v>
          </cell>
          <cell r="Y363">
            <v>19.922077922077921</v>
          </cell>
          <cell r="Z363">
            <v>15.935779816513762</v>
          </cell>
          <cell r="AA363">
            <v>18.644117647058824</v>
          </cell>
        </row>
        <row r="364">
          <cell r="A364" t="str">
            <v>C2500002</v>
          </cell>
          <cell r="B364" t="str">
            <v>ISP Work Orders Complete on time</v>
          </cell>
          <cell r="C364" t="str">
            <v>95.00%</v>
          </cell>
          <cell r="D364">
            <v>1</v>
          </cell>
          <cell r="E364">
            <v>1</v>
          </cell>
          <cell r="F364">
            <v>0.98360000000000003</v>
          </cell>
          <cell r="G364">
            <v>0.99019999999999997</v>
          </cell>
          <cell r="H364">
            <v>0.94440000000000002</v>
          </cell>
          <cell r="I364">
            <v>0.97440000000000004</v>
          </cell>
          <cell r="J364">
            <v>0.95309999999999995</v>
          </cell>
          <cell r="K364">
            <v>0.96819999999999995</v>
          </cell>
          <cell r="L364">
            <v>0.9516</v>
          </cell>
          <cell r="M364">
            <v>0.96450000000000002</v>
          </cell>
          <cell r="N364">
            <v>0.95830000000000004</v>
          </cell>
          <cell r="O364">
            <v>0.96360000000000001</v>
          </cell>
          <cell r="P364">
            <v>0.92859999999999998</v>
          </cell>
          <cell r="Q364">
            <v>0.95850000000000002</v>
          </cell>
          <cell r="R364">
            <v>0.96519999999999995</v>
          </cell>
          <cell r="S364">
            <v>0.96009999999999995</v>
          </cell>
          <cell r="T364">
            <v>0.98529999999999995</v>
          </cell>
          <cell r="U364">
            <v>0.96309999999999996</v>
          </cell>
          <cell r="V364">
            <v>0.9506</v>
          </cell>
          <cell r="W364">
            <v>0.96150000000000002</v>
          </cell>
          <cell r="X364">
            <v>0.92310000000000003</v>
          </cell>
          <cell r="Y364">
            <v>0.95740000000000003</v>
          </cell>
          <cell r="Z364">
            <v>0.92190000000000005</v>
          </cell>
          <cell r="AA364">
            <v>0.95450000000000002</v>
          </cell>
        </row>
        <row r="365">
          <cell r="A365" t="str">
            <v>C2600002</v>
          </cell>
          <cell r="B365" t="str">
            <v>Maintian minimum Stock Level</v>
          </cell>
          <cell r="C365">
            <v>0.9</v>
          </cell>
          <cell r="D365">
            <v>0.77380000000000004</v>
          </cell>
          <cell r="E365">
            <v>0.77380000000000004</v>
          </cell>
          <cell r="F365">
            <v>0.80359999999999998</v>
          </cell>
          <cell r="G365">
            <v>0.78869999999999996</v>
          </cell>
          <cell r="H365">
            <v>0.76190000000000002</v>
          </cell>
          <cell r="I365">
            <v>0.77980000000000005</v>
          </cell>
          <cell r="J365">
            <v>0.91010000000000002</v>
          </cell>
          <cell r="K365">
            <v>0.81379999999999997</v>
          </cell>
          <cell r="L365">
            <v>0.9</v>
          </cell>
          <cell r="M365">
            <v>0.83179999999999998</v>
          </cell>
          <cell r="N365">
            <v>0.9778</v>
          </cell>
          <cell r="O365">
            <v>0.85699999999999998</v>
          </cell>
          <cell r="P365">
            <v>0.96130000000000004</v>
          </cell>
          <cell r="Q365">
            <v>0.87239999999999995</v>
          </cell>
          <cell r="R365">
            <v>0.94479999999999997</v>
          </cell>
          <cell r="S365">
            <v>0.88180000000000003</v>
          </cell>
          <cell r="T365">
            <v>0.97789999999999999</v>
          </cell>
          <cell r="U365">
            <v>0.89270000000000005</v>
          </cell>
          <cell r="V365">
            <v>0.96689999999999998</v>
          </cell>
          <cell r="W365">
            <v>0.90029999999999999</v>
          </cell>
          <cell r="X365">
            <v>0.93920000000000003</v>
          </cell>
          <cell r="Y365">
            <v>0.90400000000000003</v>
          </cell>
          <cell r="Z365">
            <v>0.92269999999999996</v>
          </cell>
          <cell r="AA365">
            <v>0.90549999999999997</v>
          </cell>
        </row>
        <row r="366">
          <cell r="A366" t="str">
            <v>C2700002</v>
          </cell>
          <cell r="B366" t="str">
            <v>Material Inventory Control</v>
          </cell>
          <cell r="C366" t="str">
            <v>90.00%</v>
          </cell>
          <cell r="D366" t="str">
            <v>-</v>
          </cell>
          <cell r="F366" t="str">
            <v>-</v>
          </cell>
          <cell r="H366" t="str">
            <v>-</v>
          </cell>
          <cell r="J366" t="str">
            <v>-</v>
          </cell>
          <cell r="L366" t="str">
            <v>-</v>
          </cell>
          <cell r="N366">
            <v>1</v>
          </cell>
          <cell r="O366">
            <v>1</v>
          </cell>
          <cell r="P366" t="str">
            <v>-</v>
          </cell>
          <cell r="R366" t="str">
            <v>-</v>
          </cell>
          <cell r="T366" t="str">
            <v>-</v>
          </cell>
          <cell r="V366" t="str">
            <v>-</v>
          </cell>
          <cell r="X366" t="str">
            <v>-</v>
          </cell>
          <cell r="Z366">
            <v>1</v>
          </cell>
          <cell r="AA366">
            <v>1</v>
          </cell>
        </row>
        <row r="367">
          <cell r="A367" t="str">
            <v>C2800002</v>
          </cell>
          <cell r="B367" t="str">
            <v>OSP Defective Pair Recovery</v>
          </cell>
          <cell r="C367" t="str">
            <v>18,183</v>
          </cell>
          <cell r="D367">
            <v>2.1100000000000001E-2</v>
          </cell>
          <cell r="E367">
            <v>2.1100000000000001E-2</v>
          </cell>
          <cell r="F367">
            <v>8.9999999999999993E-3</v>
          </cell>
          <cell r="G367">
            <v>3.0099999999999998E-2</v>
          </cell>
          <cell r="H367">
            <v>9.8799999999999999E-2</v>
          </cell>
          <cell r="I367">
            <v>0.12889999999999999</v>
          </cell>
          <cell r="J367">
            <v>5.11E-2</v>
          </cell>
          <cell r="K367">
            <v>0.1799</v>
          </cell>
          <cell r="L367">
            <v>0.15909999999999999</v>
          </cell>
          <cell r="M367">
            <v>0.33910000000000001</v>
          </cell>
          <cell r="N367">
            <v>0.34770000000000001</v>
          </cell>
          <cell r="O367">
            <v>0.68669999999999998</v>
          </cell>
          <cell r="P367">
            <v>6.1199999999999997E-2</v>
          </cell>
          <cell r="Q367">
            <v>0.74790000000000001</v>
          </cell>
          <cell r="R367">
            <v>0.13830000000000001</v>
          </cell>
          <cell r="S367">
            <v>0.88619999999999999</v>
          </cell>
          <cell r="T367">
            <v>0.18099999999999999</v>
          </cell>
          <cell r="U367">
            <v>1.0672999999999999</v>
          </cell>
          <cell r="V367">
            <v>5.7251278666886653E-2</v>
          </cell>
          <cell r="W367">
            <v>1.1245119067260627</v>
          </cell>
          <cell r="X367">
            <v>0.16619999999999999</v>
          </cell>
          <cell r="Y367">
            <v>1.2907</v>
          </cell>
          <cell r="Z367">
            <v>0.1076</v>
          </cell>
          <cell r="AA367">
            <v>1.3983000000000001</v>
          </cell>
        </row>
        <row r="368">
          <cell r="A368" t="str">
            <v>C2810003</v>
          </cell>
          <cell r="B368" t="str">
            <v>OSP Defective Pair Recovery (Region 1)</v>
          </cell>
          <cell r="C368" t="str">
            <v>1,190</v>
          </cell>
          <cell r="D368" t="str">
            <v>-</v>
          </cell>
          <cell r="F368">
            <v>3.1899999999999998E-2</v>
          </cell>
          <cell r="G368">
            <v>3.1899999999999998E-2</v>
          </cell>
          <cell r="H368">
            <v>4.2900000000000001E-2</v>
          </cell>
          <cell r="I368">
            <v>7.4800000000000005E-2</v>
          </cell>
          <cell r="J368">
            <v>0.22439999999999999</v>
          </cell>
          <cell r="K368">
            <v>0.29920000000000002</v>
          </cell>
          <cell r="L368">
            <v>0.19750000000000001</v>
          </cell>
          <cell r="M368">
            <v>0.49659999999999999</v>
          </cell>
          <cell r="N368">
            <v>0.2697</v>
          </cell>
          <cell r="O368">
            <v>0.76639999999999997</v>
          </cell>
          <cell r="P368">
            <v>1.9300000000000001E-2</v>
          </cell>
          <cell r="Q368">
            <v>0.78569999999999995</v>
          </cell>
          <cell r="R368">
            <v>0.1101</v>
          </cell>
          <cell r="S368">
            <v>0.89580000000000004</v>
          </cell>
          <cell r="T368">
            <v>0.25380000000000003</v>
          </cell>
          <cell r="U368">
            <v>1.1496</v>
          </cell>
          <cell r="V368">
            <v>0.16050420168067225</v>
          </cell>
          <cell r="W368">
            <v>1.3100840336134454</v>
          </cell>
          <cell r="X368">
            <v>0.63700000000000001</v>
          </cell>
          <cell r="Y368">
            <v>1.9471000000000001</v>
          </cell>
          <cell r="Z368">
            <v>7.0599999999999996E-2</v>
          </cell>
          <cell r="AA368">
            <v>2.0175999999999998</v>
          </cell>
        </row>
        <row r="369">
          <cell r="A369" t="str">
            <v>C2820003</v>
          </cell>
          <cell r="B369" t="str">
            <v>OSP Defective Pair Recovery (Region 2)</v>
          </cell>
          <cell r="C369" t="str">
            <v>3,757</v>
          </cell>
          <cell r="D369">
            <v>7.7200000000000005E-2</v>
          </cell>
          <cell r="E369">
            <v>7.7200000000000005E-2</v>
          </cell>
          <cell r="F369">
            <v>4.3E-3</v>
          </cell>
          <cell r="G369">
            <v>8.14E-2</v>
          </cell>
          <cell r="H369">
            <v>0.38119999999999998</v>
          </cell>
          <cell r="I369">
            <v>0.46260000000000001</v>
          </cell>
          <cell r="J369">
            <v>0.1075</v>
          </cell>
          <cell r="K369">
            <v>0.57010000000000005</v>
          </cell>
          <cell r="L369">
            <v>0.11020000000000001</v>
          </cell>
          <cell r="M369">
            <v>0.68030000000000002</v>
          </cell>
          <cell r="N369">
            <v>0.3745</v>
          </cell>
          <cell r="O369">
            <v>1.0548</v>
          </cell>
          <cell r="P369">
            <v>6.8099999999999994E-2</v>
          </cell>
          <cell r="Q369">
            <v>1.123</v>
          </cell>
          <cell r="R369">
            <v>0.2422</v>
          </cell>
          <cell r="S369">
            <v>1.3652</v>
          </cell>
          <cell r="T369">
            <v>9.5299999999999996E-2</v>
          </cell>
          <cell r="U369">
            <v>1.4604999999999999</v>
          </cell>
          <cell r="V369">
            <v>4.8442906574394456E-2</v>
          </cell>
          <cell r="W369">
            <v>1.5089166888474848</v>
          </cell>
          <cell r="X369">
            <v>0.19109999999999999</v>
          </cell>
          <cell r="Y369">
            <v>1.7</v>
          </cell>
          <cell r="Z369">
            <v>0.1081</v>
          </cell>
          <cell r="AA369">
            <v>1.8081</v>
          </cell>
        </row>
        <row r="370">
          <cell r="A370" t="str">
            <v>C2830003</v>
          </cell>
          <cell r="B370" t="str">
            <v>OSP Defective Pair Recovery (Region 3)</v>
          </cell>
          <cell r="C370" t="str">
            <v>4,713</v>
          </cell>
          <cell r="D370" t="str">
            <v>-</v>
          </cell>
          <cell r="F370" t="str">
            <v>-</v>
          </cell>
          <cell r="H370">
            <v>1.8700000000000001E-2</v>
          </cell>
          <cell r="I370">
            <v>1.8700000000000001E-2</v>
          </cell>
          <cell r="J370">
            <v>2.7400000000000001E-2</v>
          </cell>
          <cell r="K370">
            <v>4.5999999999999999E-2</v>
          </cell>
          <cell r="L370">
            <v>1.0800000000000001E-2</v>
          </cell>
          <cell r="M370">
            <v>5.6899999999999999E-2</v>
          </cell>
          <cell r="N370">
            <v>0.25950000000000001</v>
          </cell>
          <cell r="O370">
            <v>0.31640000000000001</v>
          </cell>
          <cell r="P370">
            <v>2.4400000000000002E-2</v>
          </cell>
          <cell r="Q370">
            <v>0.34079999999999999</v>
          </cell>
          <cell r="R370">
            <v>3.0300000000000001E-2</v>
          </cell>
          <cell r="S370">
            <v>0.37109999999999999</v>
          </cell>
          <cell r="T370">
            <v>0.37169999999999997</v>
          </cell>
          <cell r="U370">
            <v>0.74280000000000002</v>
          </cell>
          <cell r="V370">
            <v>7.2565245066836412E-2</v>
          </cell>
          <cell r="W370">
            <v>0.81540420114576706</v>
          </cell>
          <cell r="X370">
            <v>0.20430000000000001</v>
          </cell>
          <cell r="Y370">
            <v>1.0197000000000001</v>
          </cell>
          <cell r="Z370">
            <v>0.17019999999999999</v>
          </cell>
          <cell r="AA370">
            <v>1.1899</v>
          </cell>
        </row>
        <row r="371">
          <cell r="A371" t="str">
            <v>C2840003</v>
          </cell>
          <cell r="B371" t="str">
            <v>OSP Defective Pair Recovery (Region 4)</v>
          </cell>
          <cell r="C371" t="str">
            <v>3,940</v>
          </cell>
          <cell r="D371">
            <v>2.3900000000000001E-2</v>
          </cell>
          <cell r="E371">
            <v>2.3900000000000001E-2</v>
          </cell>
          <cell r="F371">
            <v>2.7699999999999999E-2</v>
          </cell>
          <cell r="G371">
            <v>5.1499999999999997E-2</v>
          </cell>
          <cell r="H371">
            <v>9.4000000000000004E-3</v>
          </cell>
          <cell r="I371">
            <v>6.0900000000000003E-2</v>
          </cell>
          <cell r="J371">
            <v>3.27E-2</v>
          </cell>
          <cell r="K371">
            <v>9.3700000000000006E-2</v>
          </cell>
          <cell r="L371">
            <v>0.151</v>
          </cell>
          <cell r="M371">
            <v>0.2447</v>
          </cell>
          <cell r="N371">
            <v>0.51070000000000004</v>
          </cell>
          <cell r="O371">
            <v>0.75529999999999997</v>
          </cell>
          <cell r="P371">
            <v>5.6599999999999998E-2</v>
          </cell>
          <cell r="Q371">
            <v>0.81189999999999996</v>
          </cell>
          <cell r="R371">
            <v>9.1600000000000001E-2</v>
          </cell>
          <cell r="S371">
            <v>0.90359999999999996</v>
          </cell>
          <cell r="T371">
            <v>0.1099</v>
          </cell>
          <cell r="U371">
            <v>1.0135000000000001</v>
          </cell>
          <cell r="V371">
            <v>8.0964467005076146E-2</v>
          </cell>
          <cell r="W371">
            <v>1.0944162436548224</v>
          </cell>
          <cell r="X371">
            <v>6.9000000000000006E-2</v>
          </cell>
          <cell r="Y371">
            <v>1.1635</v>
          </cell>
          <cell r="Z371">
            <v>0.1431</v>
          </cell>
          <cell r="AA371">
            <v>1.3066</v>
          </cell>
        </row>
        <row r="372">
          <cell r="A372" t="str">
            <v>C2850003</v>
          </cell>
          <cell r="B372" t="str">
            <v>OSP Defective Pair Recovery (Region 5)</v>
          </cell>
          <cell r="C372" t="str">
            <v>4,583</v>
          </cell>
          <cell r="D372" t="str">
            <v>-</v>
          </cell>
          <cell r="F372" t="str">
            <v>-</v>
          </cell>
          <cell r="H372">
            <v>4.1000000000000002E-2</v>
          </cell>
          <cell r="I372">
            <v>4.1000000000000002E-2</v>
          </cell>
          <cell r="J372" t="str">
            <v>-</v>
          </cell>
          <cell r="K372">
            <v>4.1000000000000002E-2</v>
          </cell>
          <cell r="L372">
            <v>0.34870000000000001</v>
          </cell>
          <cell r="M372">
            <v>0.38969999999999999</v>
          </cell>
          <cell r="N372">
            <v>0.29649999999999999</v>
          </cell>
          <cell r="O372">
            <v>0.68620000000000003</v>
          </cell>
          <cell r="P372">
            <v>0.108</v>
          </cell>
          <cell r="Q372">
            <v>0.79420000000000002</v>
          </cell>
          <cell r="R372">
            <v>0.2117</v>
          </cell>
          <cell r="S372">
            <v>1.0059</v>
          </cell>
          <cell r="T372">
            <v>9.7500000000000003E-2</v>
          </cell>
          <cell r="U372">
            <v>1.1033999999999999</v>
          </cell>
          <cell r="V372">
            <v>1.5273838097316166E-3</v>
          </cell>
          <cell r="W372">
            <v>1.1049530874972726</v>
          </cell>
          <cell r="X372">
            <v>6.7900000000000002E-2</v>
          </cell>
          <cell r="Y372">
            <v>1.1728000000000001</v>
          </cell>
          <cell r="Z372">
            <v>2.1999999999999999E-2</v>
          </cell>
          <cell r="AA372">
            <v>1.1949000000000001</v>
          </cell>
        </row>
        <row r="373">
          <cell r="A373" t="str">
            <v>C2911004</v>
          </cell>
          <cell r="B373" t="str">
            <v>Completed Survey Request within 5 Days (ASD)</v>
          </cell>
          <cell r="C373" t="str">
            <v>90.00%</v>
          </cell>
          <cell r="D373">
            <v>1</v>
          </cell>
          <cell r="E373">
            <v>1</v>
          </cell>
          <cell r="F373">
            <v>1</v>
          </cell>
          <cell r="G373">
            <v>1</v>
          </cell>
          <cell r="H373">
            <v>1</v>
          </cell>
          <cell r="I373">
            <v>1</v>
          </cell>
          <cell r="J373">
            <v>1</v>
          </cell>
          <cell r="K373">
            <v>1</v>
          </cell>
          <cell r="L373">
            <v>1</v>
          </cell>
          <cell r="M373">
            <v>1</v>
          </cell>
          <cell r="N373">
            <v>1</v>
          </cell>
          <cell r="O373">
            <v>1</v>
          </cell>
          <cell r="P373">
            <v>1</v>
          </cell>
          <cell r="Q373">
            <v>1</v>
          </cell>
          <cell r="R373">
            <v>1</v>
          </cell>
          <cell r="S373">
            <v>1</v>
          </cell>
          <cell r="T373">
            <v>0.88888888888888884</v>
          </cell>
          <cell r="U373">
            <v>0.99456521739130432</v>
          </cell>
          <cell r="V373">
            <v>1</v>
          </cell>
          <cell r="W373">
            <v>0.995</v>
          </cell>
          <cell r="X373">
            <v>1</v>
          </cell>
          <cell r="Y373">
            <v>0.99526066350710896</v>
          </cell>
          <cell r="Z373">
            <v>1</v>
          </cell>
          <cell r="AA373">
            <v>0.99561403508771928</v>
          </cell>
        </row>
        <row r="374">
          <cell r="A374" t="str">
            <v>C2912004</v>
          </cell>
          <cell r="B374" t="str">
            <v>Completed Survey Request within 5 Days (KKM)</v>
          </cell>
          <cell r="C374" t="str">
            <v>90.00%</v>
          </cell>
          <cell r="D374">
            <v>0.9667</v>
          </cell>
          <cell r="E374">
            <v>0.9667</v>
          </cell>
          <cell r="F374">
            <v>1</v>
          </cell>
          <cell r="G374">
            <v>0.98480000000000001</v>
          </cell>
          <cell r="H374">
            <v>0.95830000000000004</v>
          </cell>
          <cell r="I374">
            <v>0.97609999999999997</v>
          </cell>
          <cell r="J374">
            <v>1</v>
          </cell>
          <cell r="K374">
            <v>0.9788</v>
          </cell>
          <cell r="L374">
            <v>1</v>
          </cell>
          <cell r="M374">
            <v>0.98040000000000005</v>
          </cell>
          <cell r="N374">
            <v>1</v>
          </cell>
          <cell r="O374">
            <v>0.98229999999999995</v>
          </cell>
          <cell r="P374">
            <v>1</v>
          </cell>
          <cell r="Q374">
            <v>0.98370000000000002</v>
          </cell>
          <cell r="R374">
            <v>1</v>
          </cell>
          <cell r="S374">
            <v>0.98460000000000003</v>
          </cell>
          <cell r="T374">
            <v>1</v>
          </cell>
          <cell r="U374">
            <v>0.9854469854469855</v>
          </cell>
          <cell r="V374">
            <v>1</v>
          </cell>
          <cell r="W374">
            <v>0.98681732580037662</v>
          </cell>
          <cell r="X374">
            <v>1</v>
          </cell>
          <cell r="Y374">
            <v>0.9874326750448833</v>
          </cell>
          <cell r="Z374">
            <v>1</v>
          </cell>
          <cell r="AA374">
            <v>0.987719298245614</v>
          </cell>
        </row>
        <row r="375">
          <cell r="A375" t="str">
            <v>C2913004</v>
          </cell>
          <cell r="B375" t="str">
            <v>Completed Survey Request within 5 Days (PNC)</v>
          </cell>
          <cell r="C375" t="str">
            <v>90.00%</v>
          </cell>
          <cell r="D375">
            <v>0.98970000000000002</v>
          </cell>
          <cell r="E375">
            <v>0.98970000000000002</v>
          </cell>
          <cell r="F375">
            <v>0.98670000000000002</v>
          </cell>
          <cell r="G375">
            <v>0.98839999999999995</v>
          </cell>
          <cell r="H375">
            <v>1</v>
          </cell>
          <cell r="I375">
            <v>0.99170000000000003</v>
          </cell>
          <cell r="J375">
            <v>1</v>
          </cell>
          <cell r="K375">
            <v>0.9929</v>
          </cell>
          <cell r="L375">
            <v>1</v>
          </cell>
          <cell r="M375">
            <v>0.99409999999999998</v>
          </cell>
          <cell r="N375">
            <v>1</v>
          </cell>
          <cell r="O375">
            <v>0.99460000000000004</v>
          </cell>
          <cell r="P375">
            <v>1</v>
          </cell>
          <cell r="Q375">
            <v>0.99480000000000002</v>
          </cell>
          <cell r="R375">
            <v>1</v>
          </cell>
          <cell r="S375">
            <v>0.99519999999999997</v>
          </cell>
          <cell r="T375">
            <v>1</v>
          </cell>
          <cell r="U375">
            <v>0.99554565701559017</v>
          </cell>
          <cell r="V375">
            <v>1</v>
          </cell>
          <cell r="W375">
            <v>0.99585062240663902</v>
          </cell>
          <cell r="X375">
            <v>1</v>
          </cell>
          <cell r="Y375">
            <v>0.99605522682445757</v>
          </cell>
          <cell r="Z375">
            <v>1</v>
          </cell>
          <cell r="AA375">
            <v>0.99622641509433962</v>
          </cell>
        </row>
        <row r="376">
          <cell r="A376" t="str">
            <v>C2914004</v>
          </cell>
          <cell r="B376" t="str">
            <v>Completed Survey Request within 5 Days (PYT)</v>
          </cell>
          <cell r="C376" t="str">
            <v>90.00%</v>
          </cell>
          <cell r="D376">
            <v>1</v>
          </cell>
          <cell r="E376">
            <v>1</v>
          </cell>
          <cell r="F376">
            <v>1</v>
          </cell>
          <cell r="G376">
            <v>1</v>
          </cell>
          <cell r="H376">
            <v>1</v>
          </cell>
          <cell r="I376">
            <v>1</v>
          </cell>
          <cell r="J376">
            <v>1</v>
          </cell>
          <cell r="K376">
            <v>1</v>
          </cell>
          <cell r="L376">
            <v>0.95120000000000005</v>
          </cell>
          <cell r="M376">
            <v>0.99339999999999995</v>
          </cell>
          <cell r="N376">
            <v>1</v>
          </cell>
          <cell r="O376">
            <v>0.99409999999999998</v>
          </cell>
          <cell r="P376">
            <v>1</v>
          </cell>
          <cell r="Q376">
            <v>0.99450000000000005</v>
          </cell>
          <cell r="R376">
            <v>0.88890000000000002</v>
          </cell>
          <cell r="S376">
            <v>0.98499999999999999</v>
          </cell>
          <cell r="T376">
            <v>0.94285714285714273</v>
          </cell>
          <cell r="U376">
            <v>0.98165137614678899</v>
          </cell>
          <cell r="V376">
            <v>1</v>
          </cell>
          <cell r="W376">
            <v>0.98264642082429499</v>
          </cell>
          <cell r="X376">
            <v>1</v>
          </cell>
          <cell r="Y376">
            <v>0.98347107438016534</v>
          </cell>
          <cell r="Z376">
            <v>1</v>
          </cell>
          <cell r="AA376">
            <v>0.98415841584158414</v>
          </cell>
        </row>
        <row r="377">
          <cell r="A377" t="str">
            <v>C2915004</v>
          </cell>
          <cell r="B377" t="str">
            <v>Completed Survey Request within 5 Days (SKW)</v>
          </cell>
          <cell r="C377" t="str">
            <v>90.00%</v>
          </cell>
          <cell r="D377">
            <v>0.88890000000000002</v>
          </cell>
          <cell r="E377">
            <v>0.88890000000000002</v>
          </cell>
          <cell r="F377">
            <v>1</v>
          </cell>
          <cell r="G377">
            <v>0.94789999999999996</v>
          </cell>
          <cell r="H377">
            <v>1</v>
          </cell>
          <cell r="I377">
            <v>0.96479999999999999</v>
          </cell>
          <cell r="J377">
            <v>1</v>
          </cell>
          <cell r="K377">
            <v>0.97399999999999998</v>
          </cell>
          <cell r="L377">
            <v>1</v>
          </cell>
          <cell r="M377">
            <v>0.97740000000000005</v>
          </cell>
          <cell r="N377">
            <v>1</v>
          </cell>
          <cell r="O377">
            <v>0.97970000000000002</v>
          </cell>
          <cell r="P377">
            <v>1</v>
          </cell>
          <cell r="Q377">
            <v>0.98219999999999996</v>
          </cell>
          <cell r="R377">
            <v>1</v>
          </cell>
          <cell r="S377">
            <v>0.9849</v>
          </cell>
          <cell r="T377">
            <v>1</v>
          </cell>
          <cell r="U377">
            <v>0.98626373626373631</v>
          </cell>
          <cell r="V377">
            <v>1</v>
          </cell>
          <cell r="W377">
            <v>0.98750000000000004</v>
          </cell>
          <cell r="X377">
            <v>0.96153846153846156</v>
          </cell>
          <cell r="Y377">
            <v>0.9859154929577465</v>
          </cell>
          <cell r="Z377">
            <v>1</v>
          </cell>
          <cell r="AA377">
            <v>0.9866071428571429</v>
          </cell>
        </row>
        <row r="378">
          <cell r="A378" t="str">
            <v>C2916004</v>
          </cell>
          <cell r="B378" t="str">
            <v>Completed Survey Request within 5 Days (SRW)</v>
          </cell>
          <cell r="C378" t="str">
            <v>90.00%</v>
          </cell>
          <cell r="D378">
            <v>1</v>
          </cell>
          <cell r="E378">
            <v>1</v>
          </cell>
          <cell r="F378">
            <v>1</v>
          </cell>
          <cell r="G378">
            <v>1</v>
          </cell>
          <cell r="H378">
            <v>1</v>
          </cell>
          <cell r="I378">
            <v>1</v>
          </cell>
          <cell r="J378">
            <v>1</v>
          </cell>
          <cell r="K378">
            <v>1</v>
          </cell>
          <cell r="L378">
            <v>1</v>
          </cell>
          <cell r="M378">
            <v>1</v>
          </cell>
          <cell r="N378">
            <v>1</v>
          </cell>
          <cell r="O378">
            <v>1</v>
          </cell>
          <cell r="P378">
            <v>1</v>
          </cell>
          <cell r="Q378">
            <v>1</v>
          </cell>
          <cell r="R378">
            <v>1</v>
          </cell>
          <cell r="S378">
            <v>1</v>
          </cell>
          <cell r="T378">
            <v>0.8666666666666667</v>
          </cell>
          <cell r="U378">
            <v>0.98857142857142866</v>
          </cell>
          <cell r="V378">
            <v>1</v>
          </cell>
          <cell r="W378">
            <v>0.98947368421052628</v>
          </cell>
          <cell r="X378">
            <v>1</v>
          </cell>
          <cell r="Y378">
            <v>0.98994974874371844</v>
          </cell>
          <cell r="Z378">
            <v>1</v>
          </cell>
          <cell r="AA378">
            <v>0.99019607843137269</v>
          </cell>
        </row>
        <row r="379">
          <cell r="A379" t="str">
            <v>C2917004</v>
          </cell>
          <cell r="B379" t="str">
            <v>Completed Survey Request within 5 Days (STD)</v>
          </cell>
          <cell r="C379" t="str">
            <v>90.00%</v>
          </cell>
          <cell r="D379">
            <v>1</v>
          </cell>
          <cell r="E379">
            <v>1</v>
          </cell>
          <cell r="F379">
            <v>1</v>
          </cell>
          <cell r="G379">
            <v>1</v>
          </cell>
          <cell r="H379">
            <v>0.94589999999999996</v>
          </cell>
          <cell r="I379">
            <v>0.98209999999999997</v>
          </cell>
          <cell r="J379">
            <v>1</v>
          </cell>
          <cell r="K379">
            <v>0.98699999999999999</v>
          </cell>
          <cell r="L379">
            <v>0.94440000000000002</v>
          </cell>
          <cell r="M379">
            <v>0.97889999999999999</v>
          </cell>
          <cell r="N379">
            <v>1</v>
          </cell>
          <cell r="O379">
            <v>0.98229999999999995</v>
          </cell>
          <cell r="P379">
            <v>1</v>
          </cell>
          <cell r="Q379">
            <v>0.98429999999999995</v>
          </cell>
          <cell r="R379">
            <v>1</v>
          </cell>
          <cell r="S379">
            <v>0.9859</v>
          </cell>
          <cell r="T379">
            <v>0.97368421052631571</v>
          </cell>
          <cell r="U379">
            <v>0.98442367601246106</v>
          </cell>
          <cell r="V379">
            <v>1</v>
          </cell>
          <cell r="W379">
            <v>0.98546511627906985</v>
          </cell>
          <cell r="X379">
            <v>1</v>
          </cell>
          <cell r="Y379">
            <v>0.98579545454545459</v>
          </cell>
          <cell r="Z379">
            <v>0.90909090909090906</v>
          </cell>
          <cell r="AA379">
            <v>0.98347107438016534</v>
          </cell>
        </row>
        <row r="380">
          <cell r="A380" t="str">
            <v>C2921004</v>
          </cell>
          <cell r="B380" t="str">
            <v>Completed Survey Request within 5 Days (BNA)</v>
          </cell>
          <cell r="C380" t="str">
            <v>90.00%</v>
          </cell>
          <cell r="D380">
            <v>0.99360000000000004</v>
          </cell>
          <cell r="E380">
            <v>0.99360000000000004</v>
          </cell>
          <cell r="F380">
            <v>1</v>
          </cell>
          <cell r="G380">
            <v>0.99629999999999996</v>
          </cell>
          <cell r="H380">
            <v>1</v>
          </cell>
          <cell r="I380">
            <v>0.99709999999999999</v>
          </cell>
          <cell r="J380">
            <v>1</v>
          </cell>
          <cell r="K380">
            <v>0.99750000000000005</v>
          </cell>
          <cell r="L380">
            <v>1</v>
          </cell>
          <cell r="M380">
            <v>0.99780000000000002</v>
          </cell>
          <cell r="N380">
            <v>1</v>
          </cell>
          <cell r="O380">
            <v>0.998</v>
          </cell>
          <cell r="P380">
            <v>1</v>
          </cell>
          <cell r="Q380">
            <v>0.99819999999999998</v>
          </cell>
          <cell r="R380">
            <v>1</v>
          </cell>
          <cell r="S380">
            <v>0.99829999999999997</v>
          </cell>
          <cell r="T380">
            <v>1</v>
          </cell>
          <cell r="U380">
            <v>0.99848484848484853</v>
          </cell>
          <cell r="V380">
            <v>1</v>
          </cell>
          <cell r="W380">
            <v>0.99860335195530725</v>
          </cell>
          <cell r="X380">
            <v>1</v>
          </cell>
          <cell r="Y380">
            <v>0.9986666666666667</v>
          </cell>
          <cell r="Z380">
            <v>1</v>
          </cell>
          <cell r="AA380">
            <v>0.99870801033591727</v>
          </cell>
        </row>
        <row r="381">
          <cell r="A381" t="str">
            <v>C2922004</v>
          </cell>
          <cell r="B381" t="str">
            <v>Completed Survey Request within 5 Days (BPL)</v>
          </cell>
          <cell r="C381" t="str">
            <v>90.00%</v>
          </cell>
          <cell r="D381">
            <v>0.84860000000000002</v>
          </cell>
          <cell r="E381">
            <v>0.84860000000000002</v>
          </cell>
          <cell r="F381">
            <v>0.93779999999999997</v>
          </cell>
          <cell r="G381">
            <v>0.8891</v>
          </cell>
          <cell r="H381">
            <v>0.92420000000000002</v>
          </cell>
          <cell r="I381">
            <v>0.89700000000000002</v>
          </cell>
          <cell r="J381">
            <v>1</v>
          </cell>
          <cell r="K381">
            <v>0.91359999999999997</v>
          </cell>
          <cell r="L381">
            <v>1</v>
          </cell>
          <cell r="M381">
            <v>0.9304</v>
          </cell>
          <cell r="N381">
            <v>1</v>
          </cell>
          <cell r="O381">
            <v>0.93859999999999999</v>
          </cell>
          <cell r="P381">
            <v>1</v>
          </cell>
          <cell r="Q381">
            <v>0.94450000000000001</v>
          </cell>
          <cell r="R381">
            <v>1</v>
          </cell>
          <cell r="S381">
            <v>0.94850000000000001</v>
          </cell>
          <cell r="T381">
            <v>1</v>
          </cell>
          <cell r="U381">
            <v>0.95354150799695359</v>
          </cell>
          <cell r="V381">
            <v>0.99264705882352944</v>
          </cell>
          <cell r="W381">
            <v>0.95721187025534848</v>
          </cell>
          <cell r="X381">
            <v>1</v>
          </cell>
          <cell r="Y381">
            <v>0.95987055016181233</v>
          </cell>
          <cell r="Z381">
            <v>1</v>
          </cell>
          <cell r="AA381">
            <v>0.96172839506172836</v>
          </cell>
        </row>
        <row r="382">
          <cell r="A382" t="str">
            <v>C2923004</v>
          </cell>
          <cell r="B382" t="str">
            <v>Completed Survey Request within 5 Days (HAM)</v>
          </cell>
          <cell r="C382" t="str">
            <v>90.00%</v>
          </cell>
          <cell r="D382">
            <v>1</v>
          </cell>
          <cell r="E382">
            <v>1</v>
          </cell>
          <cell r="F382">
            <v>0.9677</v>
          </cell>
          <cell r="G382">
            <v>0.98619999999999997</v>
          </cell>
          <cell r="H382">
            <v>1</v>
          </cell>
          <cell r="I382">
            <v>0.98970000000000002</v>
          </cell>
          <cell r="J382">
            <v>1</v>
          </cell>
          <cell r="K382">
            <v>0.99160000000000004</v>
          </cell>
          <cell r="L382">
            <v>1</v>
          </cell>
          <cell r="M382">
            <v>0.99280000000000002</v>
          </cell>
          <cell r="N382">
            <v>1</v>
          </cell>
          <cell r="O382">
            <v>0.99399999999999999</v>
          </cell>
          <cell r="P382">
            <v>1</v>
          </cell>
          <cell r="Q382">
            <v>0.99480000000000002</v>
          </cell>
          <cell r="R382">
            <v>1</v>
          </cell>
          <cell r="S382">
            <v>0.99539999999999995</v>
          </cell>
          <cell r="T382">
            <v>1</v>
          </cell>
          <cell r="U382">
            <v>0.99578059071729963</v>
          </cell>
          <cell r="V382">
            <v>1</v>
          </cell>
          <cell r="W382">
            <v>0.99609375</v>
          </cell>
          <cell r="X382">
            <v>1</v>
          </cell>
          <cell r="Y382">
            <v>0.99637681159420277</v>
          </cell>
          <cell r="Z382">
            <v>1</v>
          </cell>
          <cell r="AA382">
            <v>0.99656946826758164</v>
          </cell>
        </row>
        <row r="383">
          <cell r="A383" t="str">
            <v>C2924004</v>
          </cell>
          <cell r="B383" t="str">
            <v>Completed Survey Request within 5 Days (ONT)</v>
          </cell>
          <cell r="C383" t="str">
            <v>90.00%</v>
          </cell>
          <cell r="D383">
            <v>1</v>
          </cell>
          <cell r="E383">
            <v>1</v>
          </cell>
          <cell r="F383">
            <v>1</v>
          </cell>
          <cell r="G383">
            <v>1</v>
          </cell>
          <cell r="H383">
            <v>1</v>
          </cell>
          <cell r="I383">
            <v>1</v>
          </cell>
          <cell r="J383">
            <v>1</v>
          </cell>
          <cell r="K383">
            <v>1</v>
          </cell>
          <cell r="L383">
            <v>1</v>
          </cell>
          <cell r="M383">
            <v>1</v>
          </cell>
          <cell r="N383">
            <v>1</v>
          </cell>
          <cell r="O383">
            <v>1</v>
          </cell>
          <cell r="P383">
            <v>1</v>
          </cell>
          <cell r="Q383">
            <v>1</v>
          </cell>
          <cell r="R383">
            <v>1</v>
          </cell>
          <cell r="S383">
            <v>1</v>
          </cell>
          <cell r="T383">
            <v>1</v>
          </cell>
          <cell r="U383">
            <v>1</v>
          </cell>
          <cell r="V383">
            <v>1</v>
          </cell>
          <cell r="W383">
            <v>1</v>
          </cell>
          <cell r="X383">
            <v>1</v>
          </cell>
          <cell r="Y383">
            <v>1</v>
          </cell>
          <cell r="Z383">
            <v>1</v>
          </cell>
          <cell r="AA383">
            <v>1</v>
          </cell>
        </row>
        <row r="384">
          <cell r="A384" t="str">
            <v>C2925004</v>
          </cell>
          <cell r="B384" t="str">
            <v>Completed Survey Request within 5 Days (PSP)</v>
          </cell>
          <cell r="C384" t="str">
            <v>90.00%</v>
          </cell>
          <cell r="D384">
            <v>0.83799999999999997</v>
          </cell>
          <cell r="E384">
            <v>0.83799999999999997</v>
          </cell>
          <cell r="F384">
            <v>1</v>
          </cell>
          <cell r="G384">
            <v>0.91049999999999998</v>
          </cell>
          <cell r="H384">
            <v>0.99119999999999997</v>
          </cell>
          <cell r="I384">
            <v>0.93510000000000004</v>
          </cell>
          <cell r="J384">
            <v>0.98819999999999997</v>
          </cell>
          <cell r="K384">
            <v>0.94510000000000005</v>
          </cell>
          <cell r="L384">
            <v>1</v>
          </cell>
          <cell r="M384">
            <v>0.9577</v>
          </cell>
          <cell r="N384">
            <v>0.99150000000000005</v>
          </cell>
          <cell r="O384">
            <v>0.96330000000000005</v>
          </cell>
          <cell r="P384">
            <v>0.97729999999999995</v>
          </cell>
          <cell r="Q384">
            <v>0.96479999999999999</v>
          </cell>
          <cell r="R384">
            <v>1</v>
          </cell>
          <cell r="S384">
            <v>0.9677</v>
          </cell>
          <cell r="T384">
            <v>0.98734177215189878</v>
          </cell>
          <cell r="U384">
            <v>0.96937697993664207</v>
          </cell>
          <cell r="V384">
            <v>0.984375</v>
          </cell>
          <cell r="W384">
            <v>0.97032640949554894</v>
          </cell>
          <cell r="X384">
            <v>1</v>
          </cell>
          <cell r="Y384">
            <v>0.97201492537313428</v>
          </cell>
          <cell r="Z384">
            <v>1</v>
          </cell>
          <cell r="AA384">
            <v>0.97328584149599284</v>
          </cell>
        </row>
        <row r="385">
          <cell r="A385" t="str">
            <v>C2926004</v>
          </cell>
          <cell r="B385" t="str">
            <v>Completed Survey Request within 5 Days (SPK)</v>
          </cell>
          <cell r="C385" t="str">
            <v>90.00%</v>
          </cell>
          <cell r="D385">
            <v>1</v>
          </cell>
          <cell r="E385">
            <v>1</v>
          </cell>
          <cell r="F385">
            <v>1</v>
          </cell>
          <cell r="G385">
            <v>1</v>
          </cell>
          <cell r="H385">
            <v>1</v>
          </cell>
          <cell r="I385">
            <v>1</v>
          </cell>
          <cell r="J385">
            <v>1</v>
          </cell>
          <cell r="K385">
            <v>1</v>
          </cell>
          <cell r="L385">
            <v>1</v>
          </cell>
          <cell r="M385">
            <v>1</v>
          </cell>
          <cell r="N385">
            <v>1</v>
          </cell>
          <cell r="O385">
            <v>1</v>
          </cell>
          <cell r="P385">
            <v>0.98670000000000002</v>
          </cell>
          <cell r="Q385">
            <v>0.99809999999999999</v>
          </cell>
          <cell r="R385">
            <v>1</v>
          </cell>
          <cell r="S385">
            <v>0.99839999999999995</v>
          </cell>
          <cell r="T385">
            <v>1</v>
          </cell>
          <cell r="U385">
            <v>0.99855699855699853</v>
          </cell>
          <cell r="V385">
            <v>1</v>
          </cell>
          <cell r="W385">
            <v>0.99877149877149873</v>
          </cell>
          <cell r="X385">
            <v>1</v>
          </cell>
          <cell r="Y385">
            <v>0.99886234357224113</v>
          </cell>
          <cell r="Z385">
            <v>1</v>
          </cell>
          <cell r="AA385">
            <v>0.99894291754756859</v>
          </cell>
        </row>
        <row r="386">
          <cell r="A386" t="str">
            <v>C2931004</v>
          </cell>
          <cell r="B386" t="str">
            <v>Completed Survey Request within 5 Days (BGC)</v>
          </cell>
          <cell r="C386" t="str">
            <v>90.00%</v>
          </cell>
          <cell r="D386">
            <v>0.99439999999999995</v>
          </cell>
          <cell r="E386">
            <v>0.99439999999999995</v>
          </cell>
          <cell r="F386">
            <v>1</v>
          </cell>
          <cell r="G386">
            <v>0.99660000000000004</v>
          </cell>
          <cell r="H386">
            <v>0.99060000000000004</v>
          </cell>
          <cell r="I386">
            <v>0.995</v>
          </cell>
          <cell r="J386">
            <v>1</v>
          </cell>
          <cell r="K386">
            <v>0.99580000000000002</v>
          </cell>
          <cell r="L386">
            <v>1</v>
          </cell>
          <cell r="M386">
            <v>0.99680000000000002</v>
          </cell>
          <cell r="N386">
            <v>0.99509999999999998</v>
          </cell>
          <cell r="O386">
            <v>0.99650000000000005</v>
          </cell>
          <cell r="P386">
            <v>0.99060000000000004</v>
          </cell>
          <cell r="Q386">
            <v>0.99580000000000002</v>
          </cell>
          <cell r="R386">
            <v>1</v>
          </cell>
          <cell r="S386">
            <v>0.99619999999999997</v>
          </cell>
          <cell r="T386">
            <v>1</v>
          </cell>
          <cell r="U386">
            <v>0.9965397923875432</v>
          </cell>
          <cell r="V386">
            <v>1</v>
          </cell>
          <cell r="W386">
            <v>0.99677419354838714</v>
          </cell>
          <cell r="X386">
            <v>1</v>
          </cell>
          <cell r="Y386">
            <v>0.99704142011834318</v>
          </cell>
          <cell r="Z386">
            <v>1</v>
          </cell>
          <cell r="AA386">
            <v>0.99719663596315589</v>
          </cell>
        </row>
        <row r="387">
          <cell r="A387" t="str">
            <v>C2932004</v>
          </cell>
          <cell r="B387" t="str">
            <v>Completed Survey Request within 5 Days (DNM)</v>
          </cell>
          <cell r="C387" t="str">
            <v>90.00%</v>
          </cell>
          <cell r="D387">
            <v>0.98980000000000001</v>
          </cell>
          <cell r="E387">
            <v>0.98980000000000001</v>
          </cell>
          <cell r="F387">
            <v>0.85370000000000001</v>
          </cell>
          <cell r="G387">
            <v>0.94979999999999998</v>
          </cell>
          <cell r="H387">
            <v>0.94550000000000001</v>
          </cell>
          <cell r="I387">
            <v>0.9486</v>
          </cell>
          <cell r="J387">
            <v>0.87319999999999998</v>
          </cell>
          <cell r="K387">
            <v>0.93700000000000006</v>
          </cell>
          <cell r="L387">
            <v>0.93530000000000002</v>
          </cell>
          <cell r="M387">
            <v>0.9365</v>
          </cell>
          <cell r="N387">
            <v>0.9556</v>
          </cell>
          <cell r="O387">
            <v>0.93989999999999996</v>
          </cell>
          <cell r="P387">
            <v>0.96230000000000004</v>
          </cell>
          <cell r="Q387">
            <v>0.94259999999999999</v>
          </cell>
          <cell r="R387">
            <v>1</v>
          </cell>
          <cell r="S387">
            <v>0.94910000000000005</v>
          </cell>
          <cell r="T387">
            <v>0.97080291970802923</v>
          </cell>
          <cell r="U387">
            <v>0.95178571428571412</v>
          </cell>
          <cell r="V387">
            <v>1</v>
          </cell>
          <cell r="W387">
            <v>0.95697211155378481</v>
          </cell>
          <cell r="X387">
            <v>1</v>
          </cell>
          <cell r="Y387">
            <v>0.9606126914660833</v>
          </cell>
          <cell r="Z387">
            <v>1</v>
          </cell>
          <cell r="AA387">
            <v>0.96273291925465843</v>
          </cell>
        </row>
        <row r="388">
          <cell r="A388" t="str">
            <v>C2933004</v>
          </cell>
          <cell r="B388" t="str">
            <v>Completed Survey Request within 5 Days (KGC)</v>
          </cell>
          <cell r="C388" t="str">
            <v>90.00%</v>
          </cell>
          <cell r="D388">
            <v>0.95399999999999996</v>
          </cell>
          <cell r="E388">
            <v>0.95399999999999996</v>
          </cell>
          <cell r="F388">
            <v>0.9</v>
          </cell>
          <cell r="G388">
            <v>0.93430000000000002</v>
          </cell>
          <cell r="H388">
            <v>1</v>
          </cell>
          <cell r="I388">
            <v>0.95430000000000004</v>
          </cell>
          <cell r="J388">
            <v>1</v>
          </cell>
          <cell r="K388">
            <v>0.96140000000000003</v>
          </cell>
          <cell r="L388">
            <v>1</v>
          </cell>
          <cell r="M388">
            <v>0.96879999999999999</v>
          </cell>
          <cell r="N388">
            <v>1</v>
          </cell>
          <cell r="O388">
            <v>0.97340000000000004</v>
          </cell>
          <cell r="P388">
            <v>0.98280000000000001</v>
          </cell>
          <cell r="Q388">
            <v>0.97470000000000001</v>
          </cell>
          <cell r="R388">
            <v>1</v>
          </cell>
          <cell r="S388">
            <v>0.97789999999999999</v>
          </cell>
          <cell r="T388">
            <v>1</v>
          </cell>
          <cell r="U388">
            <v>0.98154981549815501</v>
          </cell>
          <cell r="V388">
            <v>0.98630136986301364</v>
          </cell>
          <cell r="W388">
            <v>0.98211382113821133</v>
          </cell>
          <cell r="X388">
            <v>0.95918367346938771</v>
          </cell>
          <cell r="Y388">
            <v>0.98042168674698782</v>
          </cell>
          <cell r="Z388">
            <v>1</v>
          </cell>
          <cell r="AA388">
            <v>0.98150782361308675</v>
          </cell>
        </row>
        <row r="389">
          <cell r="A389" t="str">
            <v>C2934004</v>
          </cell>
          <cell r="B389" t="str">
            <v>Completed Survey Request within 5 Days (LKS)</v>
          </cell>
          <cell r="C389" t="str">
            <v>90.00%</v>
          </cell>
          <cell r="D389">
            <v>1</v>
          </cell>
          <cell r="E389">
            <v>1</v>
          </cell>
          <cell r="F389">
            <v>0.65559999999999996</v>
          </cell>
          <cell r="G389">
            <v>0.8155</v>
          </cell>
          <cell r="H389">
            <v>0.83930000000000005</v>
          </cell>
          <cell r="I389">
            <v>0.82140000000000002</v>
          </cell>
          <cell r="J389">
            <v>1</v>
          </cell>
          <cell r="K389">
            <v>0.84909999999999997</v>
          </cell>
          <cell r="L389">
            <v>1</v>
          </cell>
          <cell r="M389">
            <v>0.86750000000000005</v>
          </cell>
          <cell r="N389">
            <v>1</v>
          </cell>
          <cell r="O389">
            <v>0.88470000000000004</v>
          </cell>
          <cell r="P389">
            <v>1</v>
          </cell>
          <cell r="Q389">
            <v>0.90049999999999997</v>
          </cell>
          <cell r="R389">
            <v>1</v>
          </cell>
          <cell r="S389">
            <v>0.90739999999999998</v>
          </cell>
          <cell r="T389">
            <v>1</v>
          </cell>
          <cell r="U389">
            <v>0.91471215351812363</v>
          </cell>
          <cell r="V389">
            <v>1</v>
          </cell>
          <cell r="W389">
            <v>0.92079207920792083</v>
          </cell>
          <cell r="X389">
            <v>1</v>
          </cell>
          <cell r="Y389">
            <v>0.92633517495395945</v>
          </cell>
          <cell r="Z389">
            <v>0.9285714285714286</v>
          </cell>
          <cell r="AA389">
            <v>0.92639138240574515</v>
          </cell>
        </row>
        <row r="390">
          <cell r="A390" t="str">
            <v>C2935004</v>
          </cell>
          <cell r="B390" t="str">
            <v>Completed Survey Request within 5 Days (LTP2)</v>
          </cell>
          <cell r="C390" t="str">
            <v>90.00%</v>
          </cell>
          <cell r="D390">
            <v>1</v>
          </cell>
          <cell r="E390">
            <v>1</v>
          </cell>
          <cell r="F390">
            <v>1</v>
          </cell>
          <cell r="G390">
            <v>1</v>
          </cell>
          <cell r="H390">
            <v>1</v>
          </cell>
          <cell r="I390">
            <v>1</v>
          </cell>
          <cell r="J390">
            <v>0.97140000000000004</v>
          </cell>
          <cell r="K390">
            <v>0.99460000000000004</v>
          </cell>
          <cell r="L390">
            <v>1</v>
          </cell>
          <cell r="M390">
            <v>0.99580000000000002</v>
          </cell>
          <cell r="N390">
            <v>1</v>
          </cell>
          <cell r="O390">
            <v>0.99639999999999995</v>
          </cell>
          <cell r="P390">
            <v>1</v>
          </cell>
          <cell r="Q390">
            <v>0.997</v>
          </cell>
          <cell r="R390">
            <v>1</v>
          </cell>
          <cell r="S390">
            <v>0.99739999999999995</v>
          </cell>
          <cell r="T390">
            <v>1</v>
          </cell>
          <cell r="U390">
            <v>0.99767981438515074</v>
          </cell>
          <cell r="V390">
            <v>1</v>
          </cell>
          <cell r="W390">
            <v>0.99795918367346947</v>
          </cell>
          <cell r="X390">
            <v>0.97777777777777775</v>
          </cell>
          <cell r="Y390">
            <v>0.99626168224299061</v>
          </cell>
          <cell r="Z390">
            <v>1</v>
          </cell>
          <cell r="AA390">
            <v>0.99649737302977248</v>
          </cell>
        </row>
        <row r="391">
          <cell r="A391" t="str">
            <v>C2937004</v>
          </cell>
          <cell r="B391" t="str">
            <v>Completed Survey Request within 5 Days (RIT)</v>
          </cell>
          <cell r="C391" t="str">
            <v>90.00%</v>
          </cell>
          <cell r="D391">
            <v>1</v>
          </cell>
          <cell r="E391">
            <v>1</v>
          </cell>
          <cell r="F391">
            <v>1</v>
          </cell>
          <cell r="G391">
            <v>1</v>
          </cell>
          <cell r="H391">
            <v>1</v>
          </cell>
          <cell r="I391">
            <v>1</v>
          </cell>
          <cell r="J391">
            <v>0.98509999999999998</v>
          </cell>
          <cell r="K391">
            <v>0.99739999999999995</v>
          </cell>
          <cell r="L391">
            <v>0.95879999999999999</v>
          </cell>
          <cell r="M391">
            <v>0.98960000000000004</v>
          </cell>
          <cell r="N391">
            <v>1</v>
          </cell>
          <cell r="O391">
            <v>0.99099999999999999</v>
          </cell>
          <cell r="P391">
            <v>1</v>
          </cell>
          <cell r="Q391">
            <v>0.9919</v>
          </cell>
          <cell r="R391">
            <v>0.98729999999999996</v>
          </cell>
          <cell r="S391">
            <v>0.99139999999999995</v>
          </cell>
          <cell r="T391">
            <v>1</v>
          </cell>
          <cell r="U391">
            <v>0.99213630406290965</v>
          </cell>
          <cell r="V391">
            <v>1</v>
          </cell>
          <cell r="W391">
            <v>0.99276236429433051</v>
          </cell>
          <cell r="X391">
            <v>0.93670886075949367</v>
          </cell>
          <cell r="Y391">
            <v>0.98788546255506604</v>
          </cell>
          <cell r="Z391">
            <v>0.96491228070175439</v>
          </cell>
          <cell r="AA391">
            <v>0.98652849740932647</v>
          </cell>
        </row>
        <row r="392">
          <cell r="A392" t="str">
            <v>C2938004</v>
          </cell>
          <cell r="B392" t="str">
            <v>Completed Survey Request within 5 Days (RST)</v>
          </cell>
          <cell r="C392" t="str">
            <v>90.00%</v>
          </cell>
          <cell r="D392">
            <v>0.9819</v>
          </cell>
          <cell r="E392">
            <v>0.9819</v>
          </cell>
          <cell r="F392">
            <v>0.98360000000000003</v>
          </cell>
          <cell r="G392">
            <v>0.98219999999999996</v>
          </cell>
          <cell r="H392">
            <v>0.72340000000000004</v>
          </cell>
          <cell r="I392">
            <v>0.95050000000000001</v>
          </cell>
          <cell r="J392">
            <v>1</v>
          </cell>
          <cell r="K392">
            <v>0.95879999999999999</v>
          </cell>
          <cell r="L392">
            <v>0.87160000000000004</v>
          </cell>
          <cell r="M392">
            <v>0.94210000000000005</v>
          </cell>
          <cell r="N392">
            <v>0.94320000000000004</v>
          </cell>
          <cell r="O392">
            <v>0.94220000000000004</v>
          </cell>
          <cell r="P392">
            <v>0.89900000000000002</v>
          </cell>
          <cell r="Q392">
            <v>0.93659999999999999</v>
          </cell>
          <cell r="R392">
            <v>0.97560000000000002</v>
          </cell>
          <cell r="S392">
            <v>0.94040000000000001</v>
          </cell>
          <cell r="T392">
            <v>0.95412844036697253</v>
          </cell>
          <cell r="U392">
            <v>0.94198312236286919</v>
          </cell>
          <cell r="V392">
            <v>0.8925619834710744</v>
          </cell>
          <cell r="W392">
            <v>0.93638914873713763</v>
          </cell>
          <cell r="X392">
            <v>0.91176470588235292</v>
          </cell>
          <cell r="Y392">
            <v>0.93424423569598636</v>
          </cell>
          <cell r="Z392">
            <v>0.96721311475409832</v>
          </cell>
          <cell r="AA392">
            <v>0.93587662337662336</v>
          </cell>
        </row>
        <row r="393">
          <cell r="A393" t="str">
            <v>C2941004</v>
          </cell>
          <cell r="B393" t="str">
            <v>Completed Survey Request within 5 Days (BBT)</v>
          </cell>
          <cell r="C393" t="str">
            <v>90.00%</v>
          </cell>
          <cell r="D393">
            <v>1</v>
          </cell>
          <cell r="E393">
            <v>1</v>
          </cell>
          <cell r="F393">
            <v>0.97660000000000002</v>
          </cell>
          <cell r="G393">
            <v>0.98680000000000001</v>
          </cell>
          <cell r="H393">
            <v>0.99590000000000001</v>
          </cell>
          <cell r="I393">
            <v>0.98970000000000002</v>
          </cell>
          <cell r="J393">
            <v>1</v>
          </cell>
          <cell r="K393">
            <v>0.99139999999999995</v>
          </cell>
          <cell r="L393">
            <v>1</v>
          </cell>
          <cell r="M393">
            <v>0.99250000000000005</v>
          </cell>
          <cell r="N393">
            <v>1</v>
          </cell>
          <cell r="O393">
            <v>0.99329999999999996</v>
          </cell>
          <cell r="P393">
            <v>1</v>
          </cell>
          <cell r="Q393">
            <v>0.99409999999999998</v>
          </cell>
          <cell r="R393">
            <v>0.99399999999999999</v>
          </cell>
          <cell r="S393">
            <v>0.99409999999999998</v>
          </cell>
          <cell r="T393">
            <v>1</v>
          </cell>
          <cell r="U393">
            <v>0.99474299065420557</v>
          </cell>
          <cell r="V393">
            <v>0.98947368421052628</v>
          </cell>
          <cell r="W393">
            <v>0.99421661409043116</v>
          </cell>
          <cell r="X393">
            <v>0.98709677419354835</v>
          </cell>
          <cell r="Y393">
            <v>0.99368011667476908</v>
          </cell>
          <cell r="Z393">
            <v>1</v>
          </cell>
          <cell r="AA393">
            <v>0.99396751740139211</v>
          </cell>
        </row>
        <row r="394">
          <cell r="A394" t="str">
            <v>C2942004</v>
          </cell>
          <cell r="B394" t="str">
            <v>Completed Survey Request within 5 Days (CWT)</v>
          </cell>
          <cell r="C394" t="str">
            <v>90.00%</v>
          </cell>
          <cell r="D394">
            <v>1</v>
          </cell>
          <cell r="E394">
            <v>1</v>
          </cell>
          <cell r="F394">
            <v>1</v>
          </cell>
          <cell r="G394">
            <v>1</v>
          </cell>
          <cell r="H394">
            <v>1</v>
          </cell>
          <cell r="I394">
            <v>1</v>
          </cell>
          <cell r="J394">
            <v>1</v>
          </cell>
          <cell r="K394">
            <v>1</v>
          </cell>
          <cell r="L394">
            <v>0.97829999999999995</v>
          </cell>
          <cell r="M394">
            <v>0.99690000000000001</v>
          </cell>
          <cell r="N394">
            <v>1</v>
          </cell>
          <cell r="O394">
            <v>0.99729999999999996</v>
          </cell>
          <cell r="P394">
            <v>1</v>
          </cell>
          <cell r="Q394">
            <v>0.99750000000000005</v>
          </cell>
          <cell r="R394">
            <v>1</v>
          </cell>
          <cell r="S394">
            <v>0.99780000000000002</v>
          </cell>
          <cell r="T394">
            <v>1</v>
          </cell>
          <cell r="U394">
            <v>0.998046875</v>
          </cell>
          <cell r="V394">
            <v>0.97959183673469385</v>
          </cell>
          <cell r="W394">
            <v>0.99643493761140822</v>
          </cell>
          <cell r="X394">
            <v>1</v>
          </cell>
          <cell r="Y394">
            <v>0.99662731871838106</v>
          </cell>
          <cell r="Z394">
            <v>1</v>
          </cell>
          <cell r="AA394">
            <v>0.99678456591639875</v>
          </cell>
        </row>
        <row r="395">
          <cell r="A395" t="str">
            <v>C2943004</v>
          </cell>
          <cell r="B395" t="str">
            <v>Completed Survey Request within 5 Days (LTP1)</v>
          </cell>
          <cell r="C395" t="str">
            <v>90.00%</v>
          </cell>
          <cell r="D395">
            <v>1</v>
          </cell>
          <cell r="E395">
            <v>1</v>
          </cell>
          <cell r="F395">
            <v>1</v>
          </cell>
          <cell r="G395">
            <v>1</v>
          </cell>
          <cell r="H395">
            <v>1</v>
          </cell>
          <cell r="I395">
            <v>1</v>
          </cell>
          <cell r="J395">
            <v>1</v>
          </cell>
          <cell r="K395">
            <v>1</v>
          </cell>
          <cell r="L395">
            <v>1</v>
          </cell>
          <cell r="M395">
            <v>1</v>
          </cell>
          <cell r="N395">
            <v>1</v>
          </cell>
          <cell r="O395">
            <v>1</v>
          </cell>
          <cell r="P395">
            <v>1</v>
          </cell>
          <cell r="Q395">
            <v>1</v>
          </cell>
          <cell r="R395">
            <v>1</v>
          </cell>
          <cell r="S395">
            <v>1</v>
          </cell>
          <cell r="T395">
            <v>1</v>
          </cell>
          <cell r="U395">
            <v>1</v>
          </cell>
          <cell r="V395">
            <v>1</v>
          </cell>
          <cell r="W395">
            <v>1</v>
          </cell>
          <cell r="X395">
            <v>1</v>
          </cell>
          <cell r="Y395">
            <v>1</v>
          </cell>
          <cell r="Z395">
            <v>1</v>
          </cell>
          <cell r="AA395">
            <v>1</v>
          </cell>
        </row>
        <row r="396">
          <cell r="A396" t="str">
            <v>C2944004</v>
          </cell>
          <cell r="B396" t="str">
            <v>Completed Survey Request within 5 Days (NTB)</v>
          </cell>
          <cell r="C396" t="str">
            <v>90.00%</v>
          </cell>
          <cell r="D396">
            <v>0.9869</v>
          </cell>
          <cell r="E396">
            <v>0.9869</v>
          </cell>
          <cell r="F396">
            <v>1</v>
          </cell>
          <cell r="G396">
            <v>0.99329999999999996</v>
          </cell>
          <cell r="H396">
            <v>0.97099999999999997</v>
          </cell>
          <cell r="I396">
            <v>0.98909999999999998</v>
          </cell>
          <cell r="J396">
            <v>1</v>
          </cell>
          <cell r="K396">
            <v>0.99060000000000004</v>
          </cell>
          <cell r="L396">
            <v>1</v>
          </cell>
          <cell r="M396">
            <v>0.99160000000000004</v>
          </cell>
          <cell r="N396">
            <v>1</v>
          </cell>
          <cell r="O396">
            <v>0.99209999999999998</v>
          </cell>
          <cell r="P396">
            <v>1</v>
          </cell>
          <cell r="Q396">
            <v>0.99299999999999999</v>
          </cell>
          <cell r="R396">
            <v>1</v>
          </cell>
          <cell r="S396">
            <v>0.99339999999999995</v>
          </cell>
          <cell r="T396">
            <v>1</v>
          </cell>
          <cell r="U396">
            <v>0.99393019726858878</v>
          </cell>
          <cell r="V396">
            <v>1</v>
          </cell>
          <cell r="W396">
            <v>0.99425287356321834</v>
          </cell>
          <cell r="X396">
            <v>1</v>
          </cell>
          <cell r="Y396">
            <v>0.99445214979195551</v>
          </cell>
          <cell r="Z396">
            <v>0.967741935483871</v>
          </cell>
          <cell r="AA396">
            <v>0.99335106382978722</v>
          </cell>
        </row>
        <row r="397">
          <cell r="A397" t="str">
            <v>C2945004</v>
          </cell>
          <cell r="B397" t="str">
            <v>Completed Survey Request within 5 Days (NWW)</v>
          </cell>
          <cell r="C397" t="str">
            <v>90.00%</v>
          </cell>
          <cell r="D397">
            <v>0.9516</v>
          </cell>
          <cell r="E397">
            <v>0.9516</v>
          </cell>
          <cell r="F397">
            <v>0.90910000000000002</v>
          </cell>
          <cell r="G397">
            <v>0.93679999999999997</v>
          </cell>
          <cell r="H397">
            <v>0.625</v>
          </cell>
          <cell r="I397">
            <v>0.87390000000000001</v>
          </cell>
          <cell r="J397">
            <v>0.71430000000000005</v>
          </cell>
          <cell r="K397">
            <v>0.85</v>
          </cell>
          <cell r="L397">
            <v>0.96299999999999997</v>
          </cell>
          <cell r="M397">
            <v>0.86829999999999996</v>
          </cell>
          <cell r="N397">
            <v>1</v>
          </cell>
          <cell r="O397">
            <v>0.87909999999999999</v>
          </cell>
          <cell r="P397">
            <v>1</v>
          </cell>
          <cell r="Q397">
            <v>0.89470000000000005</v>
          </cell>
          <cell r="R397">
            <v>1</v>
          </cell>
          <cell r="S397">
            <v>0.9052</v>
          </cell>
          <cell r="T397">
            <v>1</v>
          </cell>
          <cell r="U397">
            <v>0.9137254901960784</v>
          </cell>
          <cell r="V397">
            <v>1</v>
          </cell>
          <cell r="W397">
            <v>0.92114695340501795</v>
          </cell>
          <cell r="X397">
            <v>0.93333333333333324</v>
          </cell>
          <cell r="Y397">
            <v>0.92176870748299322</v>
          </cell>
          <cell r="Z397">
            <v>1</v>
          </cell>
          <cell r="AA397">
            <v>0.93175074183976259</v>
          </cell>
        </row>
        <row r="398">
          <cell r="A398" t="str">
            <v>C2946004</v>
          </cell>
          <cell r="B398" t="str">
            <v>Completed Survey Request within 5 Days (PKK)</v>
          </cell>
          <cell r="C398" t="str">
            <v>90.00%</v>
          </cell>
          <cell r="D398">
            <v>1</v>
          </cell>
          <cell r="E398">
            <v>1</v>
          </cell>
          <cell r="F398">
            <v>1</v>
          </cell>
          <cell r="G398">
            <v>1</v>
          </cell>
          <cell r="H398">
            <v>1</v>
          </cell>
          <cell r="I398">
            <v>1</v>
          </cell>
          <cell r="J398">
            <v>1</v>
          </cell>
          <cell r="K398">
            <v>1</v>
          </cell>
          <cell r="L398">
            <v>1</v>
          </cell>
          <cell r="M398">
            <v>1</v>
          </cell>
          <cell r="N398">
            <v>1</v>
          </cell>
          <cell r="O398">
            <v>1</v>
          </cell>
          <cell r="P398">
            <v>1</v>
          </cell>
          <cell r="Q398">
            <v>1</v>
          </cell>
          <cell r="R398">
            <v>1</v>
          </cell>
          <cell r="S398">
            <v>1</v>
          </cell>
          <cell r="T398">
            <v>1</v>
          </cell>
          <cell r="U398">
            <v>1</v>
          </cell>
          <cell r="V398">
            <v>0.96551724137931028</v>
          </cell>
          <cell r="W398">
            <v>0.99709302325581395</v>
          </cell>
          <cell r="X398">
            <v>1</v>
          </cell>
          <cell r="Y398">
            <v>0.99721448467966578</v>
          </cell>
          <cell r="Z398">
            <v>1</v>
          </cell>
          <cell r="AA398">
            <v>0.99732142857142858</v>
          </cell>
        </row>
        <row r="399">
          <cell r="A399" t="str">
            <v>C2947004</v>
          </cell>
          <cell r="B399" t="str">
            <v>Completed Survey Request within 5 Days (PTT)</v>
          </cell>
          <cell r="C399" t="str">
            <v>90.00%</v>
          </cell>
          <cell r="D399">
            <v>1</v>
          </cell>
          <cell r="E399">
            <v>1</v>
          </cell>
          <cell r="F399">
            <v>1</v>
          </cell>
          <cell r="G399">
            <v>1</v>
          </cell>
          <cell r="H399">
            <v>1</v>
          </cell>
          <cell r="I399">
            <v>1</v>
          </cell>
          <cell r="J399">
            <v>1</v>
          </cell>
          <cell r="K399">
            <v>1</v>
          </cell>
          <cell r="L399">
            <v>1</v>
          </cell>
          <cell r="M399">
            <v>1</v>
          </cell>
          <cell r="N399">
            <v>1</v>
          </cell>
          <cell r="O399">
            <v>1</v>
          </cell>
          <cell r="P399">
            <v>1</v>
          </cell>
          <cell r="Q399">
            <v>1</v>
          </cell>
          <cell r="R399">
            <v>1</v>
          </cell>
          <cell r="S399">
            <v>1</v>
          </cell>
          <cell r="T399">
            <v>1</v>
          </cell>
          <cell r="U399">
            <v>1</v>
          </cell>
          <cell r="V399">
            <v>1</v>
          </cell>
          <cell r="W399">
            <v>1</v>
          </cell>
          <cell r="X399">
            <v>1</v>
          </cell>
          <cell r="Y399">
            <v>1</v>
          </cell>
          <cell r="Z399">
            <v>0.95238095238095222</v>
          </cell>
          <cell r="AA399">
            <v>0.99906279287722588</v>
          </cell>
        </row>
        <row r="400">
          <cell r="A400" t="str">
            <v>C2951004</v>
          </cell>
          <cell r="B400" t="str">
            <v>Completed Survey Request within 5 Days (BGT)</v>
          </cell>
          <cell r="C400" t="str">
            <v>90.00%</v>
          </cell>
          <cell r="D400">
            <v>0.9889</v>
          </cell>
          <cell r="E400">
            <v>0.9889</v>
          </cell>
          <cell r="F400">
            <v>0.99809999999999999</v>
          </cell>
          <cell r="G400">
            <v>0.99390000000000001</v>
          </cell>
          <cell r="H400">
            <v>0.98150000000000004</v>
          </cell>
          <cell r="I400">
            <v>0.98929999999999996</v>
          </cell>
          <cell r="J400">
            <v>1</v>
          </cell>
          <cell r="K400">
            <v>0.99070000000000003</v>
          </cell>
          <cell r="L400">
            <v>1</v>
          </cell>
          <cell r="M400">
            <v>0.99180000000000001</v>
          </cell>
          <cell r="N400">
            <v>1</v>
          </cell>
          <cell r="O400">
            <v>0.99239999999999995</v>
          </cell>
          <cell r="P400">
            <v>1</v>
          </cell>
          <cell r="Q400">
            <v>0.99299999999999999</v>
          </cell>
          <cell r="R400">
            <v>1</v>
          </cell>
          <cell r="S400">
            <v>0.99339999999999995</v>
          </cell>
          <cell r="T400">
            <v>0.99425287356321834</v>
          </cell>
          <cell r="U400">
            <v>0.99346405228758172</v>
          </cell>
          <cell r="V400">
            <v>0.99415204678362568</v>
          </cell>
          <cell r="W400">
            <v>0.99350427350427351</v>
          </cell>
          <cell r="X400">
            <v>0.97315436241610742</v>
          </cell>
          <cell r="Y400">
            <v>0.99251789199739748</v>
          </cell>
          <cell r="Z400">
            <v>1</v>
          </cell>
          <cell r="AA400">
            <v>0.99279222814164836</v>
          </cell>
        </row>
        <row r="401">
          <cell r="A401" t="str">
            <v>C2952004</v>
          </cell>
          <cell r="B401" t="str">
            <v>Completed Survey Request within 5 Days (EKC)</v>
          </cell>
          <cell r="C401" t="str">
            <v>90.00%</v>
          </cell>
          <cell r="D401">
            <v>0.91110000000000002</v>
          </cell>
          <cell r="E401">
            <v>0.91110000000000002</v>
          </cell>
          <cell r="F401">
            <v>1</v>
          </cell>
          <cell r="G401">
            <v>0.95860000000000001</v>
          </cell>
          <cell r="H401">
            <v>1</v>
          </cell>
          <cell r="I401">
            <v>0.96750000000000003</v>
          </cell>
          <cell r="J401">
            <v>1</v>
          </cell>
          <cell r="K401">
            <v>0.97030000000000005</v>
          </cell>
          <cell r="L401">
            <v>0.95240000000000002</v>
          </cell>
          <cell r="M401">
            <v>0.96709999999999996</v>
          </cell>
          <cell r="N401">
            <v>0.9929</v>
          </cell>
          <cell r="O401">
            <v>0.9708</v>
          </cell>
          <cell r="P401">
            <v>1</v>
          </cell>
          <cell r="Q401">
            <v>0.97399999999999998</v>
          </cell>
          <cell r="R401">
            <v>1</v>
          </cell>
          <cell r="S401">
            <v>0.97589999999999999</v>
          </cell>
          <cell r="T401">
            <v>1</v>
          </cell>
          <cell r="U401">
            <v>0.97824397824397824</v>
          </cell>
          <cell r="V401">
            <v>1</v>
          </cell>
          <cell r="W401">
            <v>0.97997138769670955</v>
          </cell>
          <cell r="X401">
            <v>0.9555555555555556</v>
          </cell>
          <cell r="Y401">
            <v>0.97849462365591389</v>
          </cell>
          <cell r="Z401">
            <v>0.98333333333333328</v>
          </cell>
          <cell r="AA401">
            <v>0.97868217054263562</v>
          </cell>
        </row>
        <row r="402">
          <cell r="A402" t="str">
            <v>C2953004</v>
          </cell>
          <cell r="B402" t="str">
            <v>Completed Survey Request within 5 Days (LTY)</v>
          </cell>
          <cell r="C402" t="str">
            <v>90.00%</v>
          </cell>
          <cell r="D402">
            <v>1</v>
          </cell>
          <cell r="E402">
            <v>1</v>
          </cell>
          <cell r="F402">
            <v>1</v>
          </cell>
          <cell r="G402">
            <v>1</v>
          </cell>
          <cell r="H402">
            <v>1</v>
          </cell>
          <cell r="I402">
            <v>1</v>
          </cell>
          <cell r="J402">
            <v>1</v>
          </cell>
          <cell r="K402">
            <v>1</v>
          </cell>
          <cell r="L402">
            <v>1</v>
          </cell>
          <cell r="M402">
            <v>1</v>
          </cell>
          <cell r="N402">
            <v>1</v>
          </cell>
          <cell r="O402">
            <v>1</v>
          </cell>
          <cell r="P402">
            <v>1</v>
          </cell>
          <cell r="Q402">
            <v>1</v>
          </cell>
          <cell r="R402">
            <v>1</v>
          </cell>
          <cell r="S402">
            <v>1</v>
          </cell>
          <cell r="T402">
            <v>1</v>
          </cell>
          <cell r="U402">
            <v>1</v>
          </cell>
          <cell r="V402">
            <v>1</v>
          </cell>
          <cell r="W402">
            <v>1</v>
          </cell>
          <cell r="X402">
            <v>1</v>
          </cell>
          <cell r="Y402">
            <v>1</v>
          </cell>
          <cell r="Z402">
            <v>1</v>
          </cell>
          <cell r="AA402">
            <v>1</v>
          </cell>
        </row>
        <row r="403">
          <cell r="A403" t="str">
            <v>C2954004</v>
          </cell>
          <cell r="B403" t="str">
            <v>Completed Survey Request within 5 Days (NGK)</v>
          </cell>
          <cell r="C403" t="str">
            <v>90.00%</v>
          </cell>
          <cell r="D403">
            <v>1</v>
          </cell>
          <cell r="E403">
            <v>1</v>
          </cell>
          <cell r="F403">
            <v>0.89</v>
          </cell>
          <cell r="G403">
            <v>0.94710000000000005</v>
          </cell>
          <cell r="H403">
            <v>0.99539999999999995</v>
          </cell>
          <cell r="I403">
            <v>0.9718</v>
          </cell>
          <cell r="J403">
            <v>1</v>
          </cell>
          <cell r="K403">
            <v>0.97519999999999996</v>
          </cell>
          <cell r="L403">
            <v>1</v>
          </cell>
          <cell r="M403">
            <v>0.97919999999999996</v>
          </cell>
          <cell r="N403">
            <v>1</v>
          </cell>
          <cell r="O403">
            <v>0.98060000000000003</v>
          </cell>
          <cell r="P403">
            <v>1</v>
          </cell>
          <cell r="Q403">
            <v>0.98260000000000003</v>
          </cell>
          <cell r="R403">
            <v>1</v>
          </cell>
          <cell r="S403">
            <v>0.9839</v>
          </cell>
          <cell r="T403">
            <v>1</v>
          </cell>
          <cell r="U403">
            <v>0.98490566037735849</v>
          </cell>
          <cell r="V403">
            <v>1</v>
          </cell>
          <cell r="W403">
            <v>0.98593200468933173</v>
          </cell>
          <cell r="X403">
            <v>1</v>
          </cell>
          <cell r="Y403">
            <v>0.98698481561822116</v>
          </cell>
          <cell r="Z403">
            <v>1</v>
          </cell>
          <cell r="AA403">
            <v>0.98740818467995806</v>
          </cell>
        </row>
        <row r="404">
          <cell r="A404" t="str">
            <v>C2955004</v>
          </cell>
          <cell r="B404" t="str">
            <v>Completed Survey Request within 5 Days (PPG)</v>
          </cell>
          <cell r="C404" t="str">
            <v>90.00%</v>
          </cell>
          <cell r="D404">
            <v>0.98580000000000001</v>
          </cell>
          <cell r="E404">
            <v>0.98580000000000001</v>
          </cell>
          <cell r="F404">
            <v>0.91949999999999998</v>
          </cell>
          <cell r="G404">
            <v>0.95599999999999996</v>
          </cell>
          <cell r="H404">
            <v>1</v>
          </cell>
          <cell r="I404">
            <v>0.96379999999999999</v>
          </cell>
          <cell r="J404">
            <v>0.99109999999999998</v>
          </cell>
          <cell r="K404">
            <v>0.96909999999999996</v>
          </cell>
          <cell r="L404">
            <v>0.99590000000000001</v>
          </cell>
          <cell r="M404">
            <v>0.97699999999999998</v>
          </cell>
          <cell r="N404">
            <v>1</v>
          </cell>
          <cell r="O404">
            <v>0.98460000000000003</v>
          </cell>
          <cell r="P404">
            <v>1</v>
          </cell>
          <cell r="Q404">
            <v>0.98599999999999999</v>
          </cell>
          <cell r="R404">
            <v>1</v>
          </cell>
          <cell r="S404">
            <v>0.9869</v>
          </cell>
          <cell r="T404">
            <v>1</v>
          </cell>
          <cell r="U404">
            <v>0.98797468354430373</v>
          </cell>
          <cell r="V404">
            <v>0.98181818181818192</v>
          </cell>
          <cell r="W404">
            <v>0.98757396449704127</v>
          </cell>
          <cell r="X404">
            <v>0.97872340425531912</v>
          </cell>
          <cell r="Y404">
            <v>0.98733448474381125</v>
          </cell>
          <cell r="Z404">
            <v>0.96551724137931028</v>
          </cell>
          <cell r="AA404">
            <v>0.98697621744054365</v>
          </cell>
        </row>
        <row r="405">
          <cell r="A405" t="str">
            <v>C2956004</v>
          </cell>
          <cell r="B405" t="str">
            <v>Completed Survey Request within 5 Days (PSN)</v>
          </cell>
          <cell r="C405" t="str">
            <v>90.00%</v>
          </cell>
          <cell r="D405">
            <v>0.97299999999999998</v>
          </cell>
          <cell r="E405">
            <v>0.97299999999999998</v>
          </cell>
          <cell r="F405">
            <v>0.84209999999999996</v>
          </cell>
          <cell r="G405">
            <v>0.88270000000000004</v>
          </cell>
          <cell r="H405">
            <v>1</v>
          </cell>
          <cell r="I405">
            <v>0.93730000000000002</v>
          </cell>
          <cell r="J405">
            <v>1</v>
          </cell>
          <cell r="K405">
            <v>0.94620000000000004</v>
          </cell>
          <cell r="L405">
            <v>0.91490000000000005</v>
          </cell>
          <cell r="M405">
            <v>0.94140000000000001</v>
          </cell>
          <cell r="N405">
            <v>0.97750000000000004</v>
          </cell>
          <cell r="O405">
            <v>0.9446</v>
          </cell>
          <cell r="P405">
            <v>1</v>
          </cell>
          <cell r="Q405">
            <v>0.94899999999999995</v>
          </cell>
          <cell r="R405">
            <v>0.97699999999999998</v>
          </cell>
          <cell r="S405">
            <v>0.95109999999999995</v>
          </cell>
          <cell r="T405">
            <v>1</v>
          </cell>
          <cell r="U405">
            <v>0.95367412140575081</v>
          </cell>
          <cell r="V405">
            <v>1</v>
          </cell>
          <cell r="W405">
            <v>0.95619335347432033</v>
          </cell>
          <cell r="X405">
            <v>0.99</v>
          </cell>
          <cell r="Y405">
            <v>0.95856741573033721</v>
          </cell>
          <cell r="Z405">
            <v>0.95454545454545459</v>
          </cell>
          <cell r="AA405">
            <v>0.95850622406639008</v>
          </cell>
        </row>
        <row r="406">
          <cell r="A406" t="str">
            <v>C2957004</v>
          </cell>
          <cell r="B406" t="str">
            <v>Completed Survey Request within 5 Days (RBN)</v>
          </cell>
          <cell r="C406" t="str">
            <v>90.00%</v>
          </cell>
          <cell r="D406">
            <v>0.99319999999999997</v>
          </cell>
          <cell r="E406">
            <v>0.99319999999999997</v>
          </cell>
          <cell r="F406">
            <v>0.99470000000000003</v>
          </cell>
          <cell r="G406">
            <v>0.99409999999999998</v>
          </cell>
          <cell r="H406">
            <v>1</v>
          </cell>
          <cell r="I406">
            <v>0.99550000000000005</v>
          </cell>
          <cell r="J406">
            <v>1</v>
          </cell>
          <cell r="K406">
            <v>0.99629999999999996</v>
          </cell>
          <cell r="L406">
            <v>1</v>
          </cell>
          <cell r="M406">
            <v>0.99709999999999999</v>
          </cell>
          <cell r="N406">
            <v>1</v>
          </cell>
          <cell r="O406">
            <v>0.99729999999999996</v>
          </cell>
          <cell r="P406">
            <v>1</v>
          </cell>
          <cell r="Q406">
            <v>0.99750000000000005</v>
          </cell>
          <cell r="R406">
            <v>1</v>
          </cell>
          <cell r="S406">
            <v>0.99760000000000004</v>
          </cell>
          <cell r="T406">
            <v>1</v>
          </cell>
          <cell r="U406">
            <v>0.99774266365688491</v>
          </cell>
          <cell r="V406">
            <v>1</v>
          </cell>
          <cell r="W406">
            <v>0.99783549783549785</v>
          </cell>
          <cell r="X406">
            <v>1</v>
          </cell>
          <cell r="Y406">
            <v>0.99789695057833849</v>
          </cell>
          <cell r="Z406">
            <v>1</v>
          </cell>
          <cell r="AA406">
            <v>0.9979253112033194</v>
          </cell>
        </row>
        <row r="407">
          <cell r="A407" t="str">
            <v>C2958004</v>
          </cell>
          <cell r="B407" t="str">
            <v>Completed Survey Request within 5 Days (TNB)</v>
          </cell>
          <cell r="C407" t="str">
            <v>90.00%</v>
          </cell>
          <cell r="D407">
            <v>1</v>
          </cell>
          <cell r="E407">
            <v>1</v>
          </cell>
          <cell r="F407">
            <v>1</v>
          </cell>
          <cell r="G407">
            <v>1</v>
          </cell>
          <cell r="H407">
            <v>1</v>
          </cell>
          <cell r="I407">
            <v>1</v>
          </cell>
          <cell r="J407">
            <v>1</v>
          </cell>
          <cell r="K407">
            <v>1</v>
          </cell>
          <cell r="L407">
            <v>0.99129999999999996</v>
          </cell>
          <cell r="M407">
            <v>0.99909999999999999</v>
          </cell>
          <cell r="N407">
            <v>1</v>
          </cell>
          <cell r="O407">
            <v>0.99909999999999999</v>
          </cell>
          <cell r="P407">
            <v>1</v>
          </cell>
          <cell r="Q407">
            <v>0.99919999999999998</v>
          </cell>
          <cell r="R407">
            <v>1</v>
          </cell>
          <cell r="S407">
            <v>0.99919999999999998</v>
          </cell>
          <cell r="T407">
            <v>1</v>
          </cell>
          <cell r="U407">
            <v>0.99926793557833093</v>
          </cell>
          <cell r="V407">
            <v>1</v>
          </cell>
          <cell r="W407">
            <v>0.99931365820178453</v>
          </cell>
          <cell r="X407">
            <v>1</v>
          </cell>
          <cell r="Y407">
            <v>0.99934383202099741</v>
          </cell>
          <cell r="Z407">
            <v>0.9152542372881356</v>
          </cell>
          <cell r="AA407">
            <v>0.99620972836386612</v>
          </cell>
        </row>
        <row r="408">
          <cell r="A408" t="str">
            <v>C3200003</v>
          </cell>
          <cell r="B408" t="str">
            <v>Monthly BSC Performance Report for Director ontime (Mid of Month) (NOA)</v>
          </cell>
          <cell r="C408" t="str">
            <v>83.00%</v>
          </cell>
          <cell r="D408">
            <v>1</v>
          </cell>
          <cell r="E408">
            <v>1</v>
          </cell>
          <cell r="F408">
            <v>1</v>
          </cell>
          <cell r="G408">
            <v>1</v>
          </cell>
          <cell r="H408">
            <v>1</v>
          </cell>
          <cell r="I408">
            <v>1</v>
          </cell>
          <cell r="J408">
            <v>1</v>
          </cell>
          <cell r="K408">
            <v>1</v>
          </cell>
          <cell r="L408">
            <v>1</v>
          </cell>
          <cell r="M408">
            <v>1</v>
          </cell>
          <cell r="N408">
            <v>1</v>
          </cell>
          <cell r="O408">
            <v>1</v>
          </cell>
          <cell r="P408">
            <v>1</v>
          </cell>
          <cell r="Q408">
            <v>1</v>
          </cell>
          <cell r="R408">
            <v>1</v>
          </cell>
          <cell r="S408">
            <v>1</v>
          </cell>
          <cell r="T408">
            <v>1</v>
          </cell>
          <cell r="U408">
            <v>1</v>
          </cell>
          <cell r="V408">
            <v>1</v>
          </cell>
          <cell r="W408">
            <v>1</v>
          </cell>
          <cell r="X408">
            <v>1</v>
          </cell>
          <cell r="Y408">
            <v>1</v>
          </cell>
          <cell r="Z408">
            <v>1</v>
          </cell>
          <cell r="AA408">
            <v>1</v>
          </cell>
        </row>
        <row r="409">
          <cell r="A409" t="str">
            <v>C3300001</v>
          </cell>
          <cell r="B409" t="str">
            <v>OPEX (AWO &amp; RWO) - Goods Received within 14 Days (NOA)</v>
          </cell>
          <cell r="C409" t="str">
            <v>80.00%</v>
          </cell>
          <cell r="D409">
            <v>1</v>
          </cell>
          <cell r="E409">
            <v>1</v>
          </cell>
          <cell r="F409">
            <v>0.81479999999999997</v>
          </cell>
          <cell r="G409">
            <v>0.90380000000000005</v>
          </cell>
          <cell r="H409">
            <v>1</v>
          </cell>
          <cell r="I409">
            <v>0.95930000000000004</v>
          </cell>
          <cell r="J409">
            <v>1</v>
          </cell>
          <cell r="K409">
            <v>0.97409999999999997</v>
          </cell>
          <cell r="L409">
            <v>0.94869999999999999</v>
          </cell>
          <cell r="M409">
            <v>0.96679999999999999</v>
          </cell>
          <cell r="N409">
            <v>0.94769999999999999</v>
          </cell>
          <cell r="O409">
            <v>0.95989999999999998</v>
          </cell>
          <cell r="P409">
            <v>0.98250000000000004</v>
          </cell>
          <cell r="Q409">
            <v>0.96260000000000001</v>
          </cell>
          <cell r="R409">
            <v>0.59209999999999996</v>
          </cell>
          <cell r="S409">
            <v>0.87360000000000004</v>
          </cell>
          <cell r="T409">
            <v>0.94789999999999996</v>
          </cell>
          <cell r="U409">
            <v>0.88339999999999996</v>
          </cell>
          <cell r="V409">
            <v>0.83499999999999996</v>
          </cell>
          <cell r="W409">
            <v>0.87739999999999996</v>
          </cell>
          <cell r="X409">
            <v>0.85709999999999997</v>
          </cell>
          <cell r="Y409">
            <v>0.87509999999999999</v>
          </cell>
          <cell r="Z409">
            <v>0.85229999999999995</v>
          </cell>
          <cell r="AA409">
            <v>0.87150000000000005</v>
          </cell>
        </row>
        <row r="410">
          <cell r="A410" t="str">
            <v>C3400001</v>
          </cell>
          <cell r="B410" t="str">
            <v>SAN -  Staffing Model (SS)</v>
          </cell>
          <cell r="C410" t="str">
            <v>BSA,CNO,DOC,NOC,NWC</v>
          </cell>
          <cell r="D410" t="str">
            <v>-</v>
          </cell>
          <cell r="F410" t="str">
            <v>-</v>
          </cell>
          <cell r="H410" t="str">
            <v>-</v>
          </cell>
          <cell r="J410" t="str">
            <v>-</v>
          </cell>
          <cell r="L410" t="str">
            <v>-</v>
          </cell>
          <cell r="N410">
            <v>1</v>
          </cell>
          <cell r="O410">
            <v>1</v>
          </cell>
          <cell r="P410" t="str">
            <v>-</v>
          </cell>
          <cell r="Q410">
            <v>1</v>
          </cell>
          <cell r="R410" t="str">
            <v>-</v>
          </cell>
          <cell r="S410">
            <v>1</v>
          </cell>
          <cell r="T410" t="str">
            <v>-</v>
          </cell>
          <cell r="U410">
            <v>1</v>
          </cell>
          <cell r="V410" t="str">
            <v>-</v>
          </cell>
          <cell r="W410">
            <v>1</v>
          </cell>
          <cell r="X410" t="str">
            <v>-</v>
          </cell>
          <cell r="Y410">
            <v>1</v>
          </cell>
          <cell r="Z410">
            <v>1</v>
          </cell>
          <cell r="AA410">
            <v>1</v>
          </cell>
        </row>
        <row r="411">
          <cell r="A411" t="str">
            <v>C3410002</v>
          </cell>
          <cell r="B411" t="str">
            <v>SAN -  Staffing Model (K.Chupong)</v>
          </cell>
          <cell r="C411" t="str">
            <v>NOC,DOC</v>
          </cell>
          <cell r="D411" t="str">
            <v>-</v>
          </cell>
          <cell r="F411" t="str">
            <v>-</v>
          </cell>
          <cell r="H411" t="str">
            <v>-</v>
          </cell>
          <cell r="J411" t="str">
            <v>-</v>
          </cell>
          <cell r="L411" t="str">
            <v>-</v>
          </cell>
          <cell r="N411">
            <v>1</v>
          </cell>
          <cell r="O411">
            <v>1</v>
          </cell>
          <cell r="P411" t="str">
            <v>-</v>
          </cell>
          <cell r="Q411">
            <v>1</v>
          </cell>
          <cell r="R411" t="str">
            <v>-</v>
          </cell>
          <cell r="S411">
            <v>1</v>
          </cell>
          <cell r="T411" t="str">
            <v>-</v>
          </cell>
          <cell r="U411">
            <v>1</v>
          </cell>
          <cell r="V411" t="str">
            <v>-</v>
          </cell>
          <cell r="W411">
            <v>1</v>
          </cell>
          <cell r="X411" t="str">
            <v>-</v>
          </cell>
          <cell r="Y411">
            <v>1</v>
          </cell>
          <cell r="Z411">
            <v>1</v>
          </cell>
          <cell r="AA411">
            <v>1</v>
          </cell>
        </row>
        <row r="412">
          <cell r="A412" t="str">
            <v>C3420002</v>
          </cell>
          <cell r="B412" t="str">
            <v>SAN -  Staffing Model (K.Apirak)</v>
          </cell>
          <cell r="C412" t="str">
            <v>CNO</v>
          </cell>
          <cell r="D412" t="str">
            <v>-</v>
          </cell>
          <cell r="F412" t="str">
            <v>-</v>
          </cell>
          <cell r="H412" t="str">
            <v>-</v>
          </cell>
          <cell r="J412" t="str">
            <v>-</v>
          </cell>
          <cell r="L412" t="str">
            <v>-</v>
          </cell>
          <cell r="N412">
            <v>1</v>
          </cell>
          <cell r="O412">
            <v>1</v>
          </cell>
          <cell r="P412" t="str">
            <v>-</v>
          </cell>
          <cell r="Q412">
            <v>1</v>
          </cell>
          <cell r="R412" t="str">
            <v>-</v>
          </cell>
          <cell r="S412">
            <v>1</v>
          </cell>
          <cell r="T412" t="str">
            <v>-</v>
          </cell>
          <cell r="U412">
            <v>1</v>
          </cell>
          <cell r="V412" t="str">
            <v>-</v>
          </cell>
          <cell r="W412">
            <v>1</v>
          </cell>
          <cell r="X412" t="str">
            <v>-</v>
          </cell>
          <cell r="Y412">
            <v>1</v>
          </cell>
          <cell r="Z412">
            <v>1</v>
          </cell>
          <cell r="AA412">
            <v>1</v>
          </cell>
        </row>
        <row r="413">
          <cell r="A413" t="str">
            <v>C3430002</v>
          </cell>
          <cell r="B413" t="str">
            <v>SAN -  Staffing Model (K.Banjong)</v>
          </cell>
          <cell r="C413" t="str">
            <v>BSA,NWC</v>
          </cell>
          <cell r="D413" t="str">
            <v>-</v>
          </cell>
          <cell r="F413" t="str">
            <v>-</v>
          </cell>
          <cell r="H413" t="str">
            <v>-</v>
          </cell>
          <cell r="J413" t="str">
            <v>-</v>
          </cell>
          <cell r="L413" t="str">
            <v>-</v>
          </cell>
          <cell r="N413">
            <v>1</v>
          </cell>
          <cell r="O413">
            <v>1</v>
          </cell>
          <cell r="P413" t="str">
            <v>-</v>
          </cell>
          <cell r="Q413">
            <v>1</v>
          </cell>
          <cell r="R413" t="str">
            <v>-</v>
          </cell>
          <cell r="S413">
            <v>1</v>
          </cell>
          <cell r="T413" t="str">
            <v>-</v>
          </cell>
          <cell r="U413">
            <v>1</v>
          </cell>
          <cell r="V413" t="str">
            <v>-</v>
          </cell>
          <cell r="W413">
            <v>1</v>
          </cell>
          <cell r="X413" t="str">
            <v>-</v>
          </cell>
          <cell r="Y413">
            <v>1</v>
          </cell>
          <cell r="Z413">
            <v>1</v>
          </cell>
          <cell r="AA413">
            <v>1</v>
          </cell>
        </row>
        <row r="414">
          <cell r="A414" t="str">
            <v>C3500002</v>
          </cell>
          <cell r="B414" t="str">
            <v>SAN BUSINESS PROCESSES IMPROVEMENT (SS)</v>
          </cell>
          <cell r="C414" t="str">
            <v>1.75 MB</v>
          </cell>
          <cell r="D414" t="str">
            <v>-</v>
          </cell>
          <cell r="F414" t="str">
            <v>-</v>
          </cell>
          <cell r="H414" t="str">
            <v>-</v>
          </cell>
          <cell r="J414" t="str">
            <v>-</v>
          </cell>
          <cell r="L414" t="str">
            <v>-</v>
          </cell>
          <cell r="N414">
            <v>84.34</v>
          </cell>
          <cell r="O414">
            <v>84.34</v>
          </cell>
          <cell r="P414" t="str">
            <v>-</v>
          </cell>
          <cell r="Q414">
            <v>84.34</v>
          </cell>
          <cell r="R414" t="str">
            <v>-</v>
          </cell>
          <cell r="S414">
            <v>84.34</v>
          </cell>
          <cell r="T414" t="str">
            <v>-</v>
          </cell>
          <cell r="U414">
            <v>84.34</v>
          </cell>
          <cell r="V414" t="str">
            <v>-</v>
          </cell>
          <cell r="W414">
            <v>84.34</v>
          </cell>
          <cell r="X414" t="str">
            <v>-</v>
          </cell>
          <cell r="Y414">
            <v>84.34</v>
          </cell>
          <cell r="Z414" t="str">
            <v>N/A</v>
          </cell>
          <cell r="AA414">
            <v>84.34</v>
          </cell>
        </row>
        <row r="415">
          <cell r="A415" t="str">
            <v>C3510003</v>
          </cell>
          <cell r="B415" t="str">
            <v>SAN BUSINESS PROCESSES IMPROVEMENT (K.Chupong)</v>
          </cell>
          <cell r="C415" t="str">
            <v>0.75 MB</v>
          </cell>
          <cell r="D415" t="str">
            <v>-</v>
          </cell>
          <cell r="F415" t="str">
            <v>-</v>
          </cell>
          <cell r="H415" t="str">
            <v>-</v>
          </cell>
          <cell r="J415" t="str">
            <v>-</v>
          </cell>
          <cell r="L415" t="str">
            <v>-</v>
          </cell>
          <cell r="N415">
            <v>2.15</v>
          </cell>
          <cell r="O415">
            <v>2.15</v>
          </cell>
          <cell r="P415" t="str">
            <v>-</v>
          </cell>
          <cell r="Q415">
            <v>2.15</v>
          </cell>
          <cell r="R415" t="str">
            <v>-</v>
          </cell>
          <cell r="S415">
            <v>2.15</v>
          </cell>
          <cell r="T415" t="str">
            <v>-</v>
          </cell>
          <cell r="U415">
            <v>2.15</v>
          </cell>
          <cell r="V415" t="str">
            <v>-</v>
          </cell>
          <cell r="W415">
            <v>2.15</v>
          </cell>
          <cell r="X415" t="str">
            <v>-</v>
          </cell>
          <cell r="Y415">
            <v>2.15</v>
          </cell>
          <cell r="Z415" t="str">
            <v>N/A</v>
          </cell>
          <cell r="AA415">
            <v>2.15</v>
          </cell>
        </row>
        <row r="416">
          <cell r="A416" t="str">
            <v>C3520003</v>
          </cell>
          <cell r="B416" t="str">
            <v>SAN BUSINESS PROCESSES IMPROVEMENT (K.Apirak)</v>
          </cell>
          <cell r="C416" t="str">
            <v>0.5 MB</v>
          </cell>
          <cell r="D416" t="str">
            <v>-</v>
          </cell>
          <cell r="F416" t="str">
            <v>-</v>
          </cell>
          <cell r="H416" t="str">
            <v>-</v>
          </cell>
          <cell r="J416" t="str">
            <v>-</v>
          </cell>
          <cell r="L416" t="str">
            <v>-</v>
          </cell>
          <cell r="N416">
            <v>1.1200000000000001</v>
          </cell>
          <cell r="O416">
            <v>1.1200000000000001</v>
          </cell>
          <cell r="P416" t="str">
            <v>-</v>
          </cell>
          <cell r="Q416">
            <v>1.1200000000000001</v>
          </cell>
          <cell r="R416" t="str">
            <v>-</v>
          </cell>
          <cell r="S416">
            <v>1.1200000000000001</v>
          </cell>
          <cell r="T416" t="str">
            <v>-</v>
          </cell>
          <cell r="U416">
            <v>1.1200000000000001</v>
          </cell>
          <cell r="V416" t="str">
            <v>-</v>
          </cell>
          <cell r="W416">
            <v>1.1200000000000001</v>
          </cell>
          <cell r="X416" t="str">
            <v>-</v>
          </cell>
          <cell r="Y416">
            <v>1.1200000000000001</v>
          </cell>
          <cell r="Z416" t="str">
            <v>N/A</v>
          </cell>
          <cell r="AA416">
            <v>1.1200000000000001</v>
          </cell>
        </row>
        <row r="417">
          <cell r="A417" t="str">
            <v>C3530003</v>
          </cell>
          <cell r="B417" t="str">
            <v>SAN BUSINESS PROCESSES IMPROVEMENT (K.Banjong)</v>
          </cell>
          <cell r="C417" t="str">
            <v>0.5 MB</v>
          </cell>
          <cell r="D417" t="str">
            <v>-</v>
          </cell>
          <cell r="F417" t="str">
            <v>-</v>
          </cell>
          <cell r="H417" t="str">
            <v>-</v>
          </cell>
          <cell r="J417" t="str">
            <v>-</v>
          </cell>
          <cell r="L417" t="str">
            <v>-</v>
          </cell>
          <cell r="N417">
            <v>18.309999999999999</v>
          </cell>
          <cell r="O417">
            <v>18.309999999999999</v>
          </cell>
          <cell r="P417" t="str">
            <v>-</v>
          </cell>
          <cell r="Q417">
            <v>18.309999999999999</v>
          </cell>
          <cell r="R417" t="str">
            <v>-</v>
          </cell>
          <cell r="S417">
            <v>18.309999999999999</v>
          </cell>
          <cell r="T417" t="str">
            <v>-</v>
          </cell>
          <cell r="U417">
            <v>18.309999999999999</v>
          </cell>
          <cell r="V417" t="str">
            <v>-</v>
          </cell>
          <cell r="W417">
            <v>18.309999999999999</v>
          </cell>
          <cell r="X417" t="str">
            <v>-</v>
          </cell>
          <cell r="Y417">
            <v>18.309999999999999</v>
          </cell>
          <cell r="Z417" t="str">
            <v>N/A</v>
          </cell>
          <cell r="AA417">
            <v>18.309999999999999</v>
          </cell>
        </row>
        <row r="418">
          <cell r="A418" t="str">
            <v>C3600002</v>
          </cell>
          <cell r="B418" t="str">
            <v>SAN INTERNAL SURVEY</v>
          </cell>
          <cell r="C418" t="str">
            <v>2 Surveys with Analysis and Action plans</v>
          </cell>
          <cell r="D418" t="str">
            <v>-</v>
          </cell>
          <cell r="F418" t="str">
            <v>-</v>
          </cell>
          <cell r="H418" t="str">
            <v>-</v>
          </cell>
          <cell r="J418" t="str">
            <v>-</v>
          </cell>
          <cell r="L418" t="str">
            <v>-</v>
          </cell>
          <cell r="N418">
            <v>1</v>
          </cell>
          <cell r="O418">
            <v>1</v>
          </cell>
          <cell r="P418" t="str">
            <v>-</v>
          </cell>
          <cell r="Q418">
            <v>1</v>
          </cell>
          <cell r="R418" t="str">
            <v>-</v>
          </cell>
          <cell r="S418">
            <v>1</v>
          </cell>
          <cell r="T418" t="str">
            <v>-</v>
          </cell>
          <cell r="U418">
            <v>1</v>
          </cell>
          <cell r="V418" t="str">
            <v>-</v>
          </cell>
          <cell r="W418">
            <v>1</v>
          </cell>
          <cell r="X418" t="str">
            <v>-</v>
          </cell>
          <cell r="Y418">
            <v>1</v>
          </cell>
          <cell r="Z418">
            <v>1</v>
          </cell>
          <cell r="AA418">
            <v>1</v>
          </cell>
        </row>
        <row r="419">
          <cell r="A419" t="str">
            <v>C3800003</v>
          </cell>
          <cell r="B419" t="str">
            <v>Perfermance and Network Data Accuracy in SAN-web on SAN-Server (Avg. No. of report not update / month) (NOA)</v>
          </cell>
          <cell r="C419" t="str">
            <v>1.00%</v>
          </cell>
          <cell r="D419" t="str">
            <v>-</v>
          </cell>
          <cell r="F419" t="str">
            <v>-</v>
          </cell>
          <cell r="H419" t="str">
            <v>-</v>
          </cell>
          <cell r="J419" t="str">
            <v>-</v>
          </cell>
          <cell r="L419" t="str">
            <v>-</v>
          </cell>
          <cell r="N419">
            <v>0.01</v>
          </cell>
          <cell r="O419">
            <v>0.01</v>
          </cell>
          <cell r="P419" t="str">
            <v>-</v>
          </cell>
          <cell r="Q419">
            <v>0.01</v>
          </cell>
          <cell r="R419" t="str">
            <v>-</v>
          </cell>
          <cell r="S419">
            <v>0.01</v>
          </cell>
          <cell r="T419" t="str">
            <v>-</v>
          </cell>
          <cell r="U419">
            <v>0.01</v>
          </cell>
          <cell r="V419" t="str">
            <v>-</v>
          </cell>
          <cell r="W419">
            <v>0.01</v>
          </cell>
          <cell r="X419" t="str">
            <v>-</v>
          </cell>
          <cell r="Y419">
            <v>0.01</v>
          </cell>
          <cell r="Z419">
            <v>0.01</v>
          </cell>
          <cell r="AA419">
            <v>0.01</v>
          </cell>
        </row>
        <row r="420">
          <cell r="A420" t="str">
            <v>C3900001</v>
          </cell>
          <cell r="B420" t="str">
            <v>RWO - Issuing P.O. within 12 Days (NOA)</v>
          </cell>
          <cell r="C420" t="str">
            <v>85.00%</v>
          </cell>
          <cell r="D420">
            <v>0.94120000000000004</v>
          </cell>
          <cell r="E420">
            <v>0.94120000000000004</v>
          </cell>
          <cell r="F420">
            <v>1</v>
          </cell>
          <cell r="G420">
            <v>0.97870000000000001</v>
          </cell>
          <cell r="H420">
            <v>0.98670000000000002</v>
          </cell>
          <cell r="I420">
            <v>0.98219999999999996</v>
          </cell>
          <cell r="J420">
            <v>0.93810000000000004</v>
          </cell>
          <cell r="K420">
            <v>0.96619999999999995</v>
          </cell>
          <cell r="L420">
            <v>1</v>
          </cell>
          <cell r="M420">
            <v>0.97699999999999998</v>
          </cell>
          <cell r="N420">
            <v>1</v>
          </cell>
          <cell r="O420">
            <v>0.98150000000000004</v>
          </cell>
          <cell r="P420">
            <v>0.96489999999999998</v>
          </cell>
          <cell r="Q420">
            <v>0.97840000000000005</v>
          </cell>
          <cell r="R420">
            <v>1</v>
          </cell>
          <cell r="S420">
            <v>0.98070000000000002</v>
          </cell>
          <cell r="T420">
            <v>1</v>
          </cell>
          <cell r="U420">
            <v>0.98360000000000003</v>
          </cell>
          <cell r="V420">
            <v>0</v>
          </cell>
          <cell r="W420">
            <v>0.98229999999999995</v>
          </cell>
          <cell r="X420">
            <v>0.27050000000000002</v>
          </cell>
          <cell r="Y420">
            <v>0.83499999999999996</v>
          </cell>
          <cell r="Z420">
            <v>0.66669999999999996</v>
          </cell>
          <cell r="AA420">
            <v>0.82589999999999997</v>
          </cell>
        </row>
        <row r="421">
          <cell r="A421" t="str">
            <v>C4000001</v>
          </cell>
          <cell r="B421" t="str">
            <v>Spare Part Delivery within 48 Hrs. (NOA)</v>
          </cell>
          <cell r="C421" t="str">
            <v>90.00%</v>
          </cell>
          <cell r="D421">
            <v>1</v>
          </cell>
          <cell r="E421">
            <v>1</v>
          </cell>
          <cell r="F421">
            <v>1</v>
          </cell>
          <cell r="G421">
            <v>1</v>
          </cell>
          <cell r="H421">
            <v>1</v>
          </cell>
          <cell r="I421">
            <v>1</v>
          </cell>
          <cell r="J421">
            <v>0.93520000000000003</v>
          </cell>
          <cell r="K421">
            <v>0.98909999999999998</v>
          </cell>
          <cell r="L421">
            <v>0.94430000000000003</v>
          </cell>
          <cell r="M421">
            <v>0.97940000000000005</v>
          </cell>
          <cell r="N421">
            <v>0.95430000000000004</v>
          </cell>
          <cell r="O421">
            <v>0.97599999999999998</v>
          </cell>
          <cell r="P421">
            <v>0.94359999999999999</v>
          </cell>
          <cell r="Q421">
            <v>0.97109999999999996</v>
          </cell>
          <cell r="R421">
            <v>0.99119999999999997</v>
          </cell>
          <cell r="S421">
            <v>0.97370000000000001</v>
          </cell>
          <cell r="T421">
            <v>0.96750000000000003</v>
          </cell>
          <cell r="U421">
            <v>0.97289999999999999</v>
          </cell>
          <cell r="V421">
            <v>0.99750000000000005</v>
          </cell>
          <cell r="W421">
            <v>0.97699999999999998</v>
          </cell>
          <cell r="X421">
            <v>1</v>
          </cell>
          <cell r="Y421">
            <v>0.97919999999999996</v>
          </cell>
          <cell r="Z421">
            <v>0.99490000000000001</v>
          </cell>
          <cell r="AA421">
            <v>0.98080000000000001</v>
          </cell>
        </row>
        <row r="422">
          <cell r="A422" t="str">
            <v>C4100001</v>
          </cell>
          <cell r="B422" t="str">
            <v>SW. Spare Card in Defect found (NOA)</v>
          </cell>
          <cell r="C422" t="str">
            <v>4.00%</v>
          </cell>
          <cell r="D422">
            <v>3.8999999999999998E-3</v>
          </cell>
          <cell r="E422">
            <v>3.8999999999999998E-3</v>
          </cell>
          <cell r="F422">
            <v>4.7000000000000002E-3</v>
          </cell>
          <cell r="G422">
            <v>4.3E-3</v>
          </cell>
          <cell r="H422">
            <v>8.8999999999999999E-3</v>
          </cell>
          <cell r="I422">
            <v>5.1999999999999998E-3</v>
          </cell>
          <cell r="J422" t="str">
            <v>-</v>
          </cell>
          <cell r="K422">
            <v>4.4000000000000003E-3</v>
          </cell>
          <cell r="L422">
            <v>5.0000000000000001E-3</v>
          </cell>
          <cell r="M422">
            <v>4.4000000000000003E-3</v>
          </cell>
          <cell r="N422" t="str">
            <v>-</v>
          </cell>
          <cell r="O422">
            <v>4.0000000000000001E-3</v>
          </cell>
          <cell r="P422" t="str">
            <v>-</v>
          </cell>
          <cell r="Q422">
            <v>3.5000000000000001E-3</v>
          </cell>
          <cell r="R422">
            <v>4.4000000000000003E-3</v>
          </cell>
          <cell r="S422">
            <v>3.7000000000000002E-3</v>
          </cell>
          <cell r="T422">
            <v>2.3E-3</v>
          </cell>
          <cell r="U422">
            <v>3.5000000000000001E-3</v>
          </cell>
          <cell r="V422">
            <v>4.7999999999999996E-3</v>
          </cell>
          <cell r="W422">
            <v>3.7000000000000002E-3</v>
          </cell>
          <cell r="X422" t="str">
            <v>-</v>
          </cell>
          <cell r="Y422">
            <v>3.3999999999999998E-3</v>
          </cell>
          <cell r="Z422">
            <v>4.7999999999999996E-3</v>
          </cell>
          <cell r="AA422">
            <v>3.5999999999999999E-3</v>
          </cell>
        </row>
        <row r="423">
          <cell r="A423" t="str">
            <v>C4200001</v>
          </cell>
          <cell r="B423" t="str">
            <v>TA GROUP BUSINESS CONTINUITY PLAN (SS)</v>
          </cell>
          <cell r="C423" t="str">
            <v>Linkage to all launched services network system</v>
          </cell>
          <cell r="D423" t="str">
            <v>-</v>
          </cell>
          <cell r="F423" t="str">
            <v>-</v>
          </cell>
          <cell r="H423" t="str">
            <v>-</v>
          </cell>
          <cell r="J423" t="str">
            <v>-</v>
          </cell>
          <cell r="L423" t="str">
            <v>-</v>
          </cell>
          <cell r="N423">
            <v>1</v>
          </cell>
          <cell r="O423">
            <v>1</v>
          </cell>
          <cell r="P423" t="str">
            <v>-</v>
          </cell>
          <cell r="Q423">
            <v>1</v>
          </cell>
          <cell r="R423" t="str">
            <v>-</v>
          </cell>
          <cell r="S423">
            <v>1</v>
          </cell>
          <cell r="T423" t="str">
            <v>-</v>
          </cell>
          <cell r="U423">
            <v>1</v>
          </cell>
          <cell r="V423" t="str">
            <v>-</v>
          </cell>
          <cell r="W423">
            <v>1</v>
          </cell>
          <cell r="X423" t="str">
            <v>-</v>
          </cell>
          <cell r="Y423">
            <v>1</v>
          </cell>
          <cell r="Z423">
            <v>1</v>
          </cell>
          <cell r="AA423">
            <v>1</v>
          </cell>
        </row>
        <row r="424">
          <cell r="A424" t="str">
            <v>C4300001</v>
          </cell>
          <cell r="B424" t="str">
            <v>TA orange link commisioning (K.Banjong)</v>
          </cell>
          <cell r="C424">
            <v>0.98</v>
          </cell>
          <cell r="D424">
            <v>0.97430000000000005</v>
          </cell>
          <cell r="E424">
            <v>0.97430000000000005</v>
          </cell>
          <cell r="F424">
            <v>0.86109999999999998</v>
          </cell>
          <cell r="G424">
            <v>0.94210000000000005</v>
          </cell>
          <cell r="H424">
            <v>0.98309999999999997</v>
          </cell>
          <cell r="I424">
            <v>0.95779999999999998</v>
          </cell>
          <cell r="J424">
            <v>0.95589999999999997</v>
          </cell>
          <cell r="K424">
            <v>0.95760000000000001</v>
          </cell>
          <cell r="L424">
            <v>0.99260000000000004</v>
          </cell>
          <cell r="M424">
            <v>0.96340000000000003</v>
          </cell>
          <cell r="N424">
            <v>0.95350000000000001</v>
          </cell>
          <cell r="O424">
            <v>0.96289999999999998</v>
          </cell>
          <cell r="P424">
            <v>0.98180000000000001</v>
          </cell>
          <cell r="Q424">
            <v>0.96499999999999997</v>
          </cell>
          <cell r="R424">
            <v>0.99299999999999999</v>
          </cell>
          <cell r="S424">
            <v>0.96860000000000002</v>
          </cell>
          <cell r="T424">
            <v>1</v>
          </cell>
          <cell r="U424">
            <v>0.97009999999999996</v>
          </cell>
          <cell r="V424">
            <v>0.85189999999999999</v>
          </cell>
          <cell r="W424">
            <v>0.96009999999999995</v>
          </cell>
          <cell r="X424">
            <v>1</v>
          </cell>
          <cell r="Y424">
            <v>0.9607</v>
          </cell>
          <cell r="Z424">
            <v>0.98799999999999999</v>
          </cell>
          <cell r="AA424">
            <v>0.96230000000000004</v>
          </cell>
        </row>
        <row r="425">
          <cell r="A425" t="str">
            <v>C4400003</v>
          </cell>
          <cell r="B425" t="str">
            <v>UR (User Request) Completed On time</v>
          </cell>
          <cell r="C425" t="str">
            <v>80.00%</v>
          </cell>
          <cell r="D425" t="str">
            <v>-</v>
          </cell>
          <cell r="F425" t="str">
            <v>-</v>
          </cell>
          <cell r="H425">
            <v>1</v>
          </cell>
          <cell r="I425">
            <v>1</v>
          </cell>
          <cell r="J425" t="str">
            <v>-</v>
          </cell>
          <cell r="K425">
            <v>1</v>
          </cell>
          <cell r="L425">
            <v>1</v>
          </cell>
          <cell r="M425">
            <v>1</v>
          </cell>
          <cell r="N425">
            <v>1</v>
          </cell>
          <cell r="O425">
            <v>1</v>
          </cell>
          <cell r="P425">
            <v>1</v>
          </cell>
          <cell r="Q425">
            <v>1</v>
          </cell>
          <cell r="R425">
            <v>1</v>
          </cell>
          <cell r="S425">
            <v>1</v>
          </cell>
          <cell r="T425">
            <v>1</v>
          </cell>
          <cell r="U425">
            <v>1</v>
          </cell>
          <cell r="V425">
            <v>1</v>
          </cell>
          <cell r="W425">
            <v>1</v>
          </cell>
          <cell r="X425">
            <v>1</v>
          </cell>
          <cell r="Y425">
            <v>1</v>
          </cell>
          <cell r="Z425" t="str">
            <v>-</v>
          </cell>
          <cell r="AA425">
            <v>1</v>
          </cell>
        </row>
        <row r="426">
          <cell r="A426" t="str">
            <v>C4500002</v>
          </cell>
          <cell r="B426" t="str">
            <v>ADSL Fault Rate Type B</v>
          </cell>
          <cell r="C426" t="str">
            <v>3.00%</v>
          </cell>
          <cell r="D426">
            <v>2.06E-2</v>
          </cell>
          <cell r="E426">
            <v>2.06E-2</v>
          </cell>
          <cell r="F426">
            <v>1.1900000000000001E-2</v>
          </cell>
          <cell r="G426">
            <v>1.61E-2</v>
          </cell>
          <cell r="H426">
            <v>5.1799999999999999E-2</v>
          </cell>
          <cell r="I426">
            <v>2.87E-2</v>
          </cell>
          <cell r="J426">
            <v>3.2099999999999997E-2</v>
          </cell>
          <cell r="K426">
            <v>2.9700000000000001E-2</v>
          </cell>
          <cell r="L426">
            <v>1.9599999999999999E-2</v>
          </cell>
          <cell r="M426">
            <v>2.7400000000000001E-2</v>
          </cell>
          <cell r="N426">
            <v>2.5999999999999999E-2</v>
          </cell>
          <cell r="O426">
            <v>2.7199999999999998E-2</v>
          </cell>
          <cell r="P426">
            <v>3.9E-2</v>
          </cell>
          <cell r="Q426">
            <v>2.93E-2</v>
          </cell>
          <cell r="R426">
            <v>3.0200000000000001E-2</v>
          </cell>
          <cell r="S426">
            <v>2.9399999999999999E-2</v>
          </cell>
          <cell r="T426">
            <v>2.23E-2</v>
          </cell>
          <cell r="U426">
            <v>2.8299999999999999E-2</v>
          </cell>
          <cell r="V426">
            <v>2.18E-2</v>
          </cell>
          <cell r="W426">
            <v>2.7300000000000001E-2</v>
          </cell>
          <cell r="X426">
            <v>2.2100000000000002E-2</v>
          </cell>
          <cell r="Y426">
            <v>2.6499999999999999E-2</v>
          </cell>
          <cell r="Z426">
            <v>2.1299999999999999E-2</v>
          </cell>
          <cell r="AA426">
            <v>2.5700000000000001E-2</v>
          </cell>
        </row>
        <row r="427">
          <cell r="A427" t="str">
            <v>C4600002</v>
          </cell>
          <cell r="B427" t="str">
            <v>DDN Repeat Fault</v>
          </cell>
          <cell r="C427" t="str">
            <v>4.00%</v>
          </cell>
          <cell r="D427">
            <v>3.1099999999999999E-2</v>
          </cell>
          <cell r="E427">
            <v>3.1099999999999999E-2</v>
          </cell>
          <cell r="F427">
            <v>3.1899999999999998E-2</v>
          </cell>
          <cell r="G427">
            <v>3.15E-2</v>
          </cell>
          <cell r="H427">
            <v>6.6400000000000001E-2</v>
          </cell>
          <cell r="I427">
            <v>0.04</v>
          </cell>
          <cell r="J427">
            <v>0.1108</v>
          </cell>
          <cell r="K427">
            <v>5.1400000000000001E-2</v>
          </cell>
          <cell r="L427">
            <v>5.8500000000000003E-2</v>
          </cell>
          <cell r="M427">
            <v>5.2699999999999997E-2</v>
          </cell>
          <cell r="N427">
            <v>5.6800000000000003E-2</v>
          </cell>
          <cell r="O427">
            <v>5.3199999999999997E-2</v>
          </cell>
          <cell r="P427">
            <v>2.9700000000000001E-2</v>
          </cell>
          <cell r="Q427">
            <v>4.9700000000000001E-2</v>
          </cell>
          <cell r="R427">
            <v>0.1076</v>
          </cell>
          <cell r="S427">
            <v>5.4100000000000002E-2</v>
          </cell>
          <cell r="T427">
            <v>5.3499999999999999E-2</v>
          </cell>
          <cell r="U427">
            <v>5.3999999999999999E-2</v>
          </cell>
          <cell r="V427">
            <v>7.7100000000000002E-2</v>
          </cell>
          <cell r="W427">
            <v>5.62E-2</v>
          </cell>
          <cell r="X427">
            <v>5.4800000000000001E-2</v>
          </cell>
          <cell r="Y427">
            <v>5.6000000000000001E-2</v>
          </cell>
          <cell r="Z427">
            <v>1.44E-2</v>
          </cell>
          <cell r="AA427">
            <v>4.6600000000000003E-2</v>
          </cell>
        </row>
        <row r="428">
          <cell r="A428" t="str">
            <v>C4700002</v>
          </cell>
          <cell r="B428" t="str">
            <v>ADSL Repeat Fault</v>
          </cell>
          <cell r="C428" t="str">
            <v>10.00%</v>
          </cell>
          <cell r="D428">
            <v>0.16669999999999999</v>
          </cell>
          <cell r="E428">
            <v>0.16669999999999999</v>
          </cell>
          <cell r="F428">
            <v>9.0899999999999995E-2</v>
          </cell>
          <cell r="G428">
            <v>0.13789999999999999</v>
          </cell>
          <cell r="H428">
            <v>9.8000000000000004E-2</v>
          </cell>
          <cell r="I428">
            <v>0.1125</v>
          </cell>
          <cell r="J428">
            <v>0.1515</v>
          </cell>
          <cell r="K428">
            <v>0.1239</v>
          </cell>
          <cell r="L428">
            <v>9.5200000000000007E-2</v>
          </cell>
          <cell r="M428">
            <v>0.11940000000000001</v>
          </cell>
          <cell r="N428">
            <v>0.19350000000000001</v>
          </cell>
          <cell r="O428">
            <v>0.1333</v>
          </cell>
          <cell r="P428">
            <v>7.8399999999999997E-2</v>
          </cell>
          <cell r="Q428">
            <v>0.12039999999999999</v>
          </cell>
          <cell r="R428">
            <v>0.18179999999999999</v>
          </cell>
          <cell r="S428">
            <v>0.1308</v>
          </cell>
          <cell r="T428">
            <v>5.5599999999999997E-2</v>
          </cell>
          <cell r="U428">
            <v>0.1216</v>
          </cell>
          <cell r="V428">
            <v>2.4400000000000002E-2</v>
          </cell>
          <cell r="W428">
            <v>0.10979999999999999</v>
          </cell>
          <cell r="X428">
            <v>4.1700000000000001E-2</v>
          </cell>
          <cell r="Y428">
            <v>0.1013</v>
          </cell>
          <cell r="Z428">
            <v>8.2000000000000003E-2</v>
          </cell>
          <cell r="AA428">
            <v>9.8699999999999996E-2</v>
          </cell>
        </row>
        <row r="429">
          <cell r="A429" t="str">
            <v>C4800002</v>
          </cell>
          <cell r="B429" t="str">
            <v>New Curcuit Failure Rate</v>
          </cell>
          <cell r="C429" t="str">
            <v>1.00%</v>
          </cell>
          <cell r="D429">
            <v>6.1000000000000004E-3</v>
          </cell>
          <cell r="E429">
            <v>6.1000000000000004E-3</v>
          </cell>
          <cell r="F429">
            <v>8.6E-3</v>
          </cell>
          <cell r="G429">
            <v>6.7000000000000002E-3</v>
          </cell>
          <cell r="H429">
            <v>5.1000000000000004E-3</v>
          </cell>
          <cell r="I429">
            <v>6.3E-3</v>
          </cell>
          <cell r="J429">
            <v>1.06E-2</v>
          </cell>
          <cell r="K429">
            <v>7.1999999999999998E-3</v>
          </cell>
          <cell r="L429">
            <v>2.7799999999999998E-2</v>
          </cell>
          <cell r="M429">
            <v>1.2E-2</v>
          </cell>
          <cell r="N429">
            <v>1.4800000000000001E-2</v>
          </cell>
          <cell r="O429">
            <v>1.2999999999999999E-2</v>
          </cell>
          <cell r="P429">
            <v>1.3299999999999999E-2</v>
          </cell>
          <cell r="Q429">
            <v>1.2999999999999999E-2</v>
          </cell>
          <cell r="R429">
            <v>1.54E-2</v>
          </cell>
          <cell r="S429">
            <v>1.34E-2</v>
          </cell>
          <cell r="T429">
            <v>1.4E-2</v>
          </cell>
          <cell r="U429">
            <v>1.34E-2</v>
          </cell>
          <cell r="V429">
            <v>2.8500000000000001E-2</v>
          </cell>
          <cell r="W429">
            <v>1.47E-2</v>
          </cell>
          <cell r="X429">
            <v>2.2800000000000001E-2</v>
          </cell>
          <cell r="Y429">
            <v>1.5599999999999999E-2</v>
          </cell>
          <cell r="Z429">
            <v>9.4000000000000004E-3</v>
          </cell>
          <cell r="AA429">
            <v>1.5100000000000001E-2</v>
          </cell>
        </row>
        <row r="430">
          <cell r="A430" t="str">
            <v>C4910003</v>
          </cell>
          <cell r="B430" t="str">
            <v>TRS Measursement (DOC-IPNS) - No. of Emergency Case Solved by Team</v>
          </cell>
          <cell r="C430" t="str">
            <v>25.00%</v>
          </cell>
          <cell r="D430" t="str">
            <v>-</v>
          </cell>
          <cell r="F430" t="str">
            <v>-</v>
          </cell>
          <cell r="H430">
            <v>1</v>
          </cell>
          <cell r="I430">
            <v>1</v>
          </cell>
          <cell r="J430" t="str">
            <v>-</v>
          </cell>
          <cell r="K430">
            <v>1</v>
          </cell>
          <cell r="L430">
            <v>0</v>
          </cell>
          <cell r="M430">
            <v>0.5</v>
          </cell>
          <cell r="N430" t="str">
            <v>-</v>
          </cell>
          <cell r="O430">
            <v>0.5</v>
          </cell>
          <cell r="P430" t="str">
            <v>-</v>
          </cell>
          <cell r="Q430">
            <v>0.5</v>
          </cell>
          <cell r="R430" t="str">
            <v>-</v>
          </cell>
          <cell r="S430">
            <v>0.5</v>
          </cell>
          <cell r="T430">
            <v>0.75</v>
          </cell>
          <cell r="U430">
            <v>0.66669999999999996</v>
          </cell>
          <cell r="V430">
            <v>1</v>
          </cell>
          <cell r="W430">
            <v>0.71430000000000005</v>
          </cell>
          <cell r="X430">
            <v>1</v>
          </cell>
          <cell r="Y430">
            <v>0.75</v>
          </cell>
          <cell r="Z430" t="str">
            <v>-</v>
          </cell>
          <cell r="AA430">
            <v>0.75</v>
          </cell>
        </row>
        <row r="431">
          <cell r="A431" t="str">
            <v>C4920003</v>
          </cell>
          <cell r="B431" t="str">
            <v>TRS Measursement (DOC-IPNS) - No. of Non-Emergency Case Solved by Team</v>
          </cell>
          <cell r="C431" t="str">
            <v>50.00%</v>
          </cell>
          <cell r="D431" t="str">
            <v>-</v>
          </cell>
          <cell r="F431" t="str">
            <v>-</v>
          </cell>
          <cell r="H431" t="str">
            <v>-</v>
          </cell>
          <cell r="J431">
            <v>1</v>
          </cell>
          <cell r="K431">
            <v>1</v>
          </cell>
          <cell r="L431">
            <v>0</v>
          </cell>
          <cell r="M431">
            <v>0.25</v>
          </cell>
          <cell r="N431">
            <v>1</v>
          </cell>
          <cell r="O431">
            <v>0.5</v>
          </cell>
          <cell r="P431" t="str">
            <v>-</v>
          </cell>
          <cell r="Q431">
            <v>0.5</v>
          </cell>
          <cell r="R431" t="str">
            <v>-</v>
          </cell>
          <cell r="S431">
            <v>0.5</v>
          </cell>
          <cell r="T431">
            <v>1</v>
          </cell>
          <cell r="U431">
            <v>0.57140000000000002</v>
          </cell>
          <cell r="V431">
            <v>1</v>
          </cell>
          <cell r="W431">
            <v>0.625</v>
          </cell>
          <cell r="X431">
            <v>1</v>
          </cell>
          <cell r="Y431">
            <v>0.7</v>
          </cell>
          <cell r="Z431">
            <v>1</v>
          </cell>
          <cell r="AA431">
            <v>0.78569999999999995</v>
          </cell>
        </row>
        <row r="432">
          <cell r="A432" t="str">
            <v>C4930004</v>
          </cell>
          <cell r="B432" t="str">
            <v>TSR Measursement (DOC-FA)
- No. of TSR Solved by Team</v>
          </cell>
          <cell r="C432" t="str">
            <v>30.00%</v>
          </cell>
          <cell r="D432">
            <v>0.83330000000000004</v>
          </cell>
          <cell r="E432">
            <v>0.83330000000000004</v>
          </cell>
          <cell r="F432">
            <v>0.625</v>
          </cell>
          <cell r="G432">
            <v>0.71430000000000005</v>
          </cell>
          <cell r="H432">
            <v>0.5</v>
          </cell>
          <cell r="I432">
            <v>0.65</v>
          </cell>
          <cell r="J432">
            <v>0.35</v>
          </cell>
          <cell r="K432">
            <v>0.5</v>
          </cell>
          <cell r="L432">
            <v>0.45</v>
          </cell>
          <cell r="M432">
            <v>0.47499999999999998</v>
          </cell>
          <cell r="N432">
            <v>0.625</v>
          </cell>
          <cell r="O432">
            <v>0.50960000000000005</v>
          </cell>
          <cell r="P432">
            <v>0.4138</v>
          </cell>
          <cell r="Q432">
            <v>0.48870000000000002</v>
          </cell>
          <cell r="R432">
            <v>0.36359999999999998</v>
          </cell>
          <cell r="S432">
            <v>0.47920000000000001</v>
          </cell>
          <cell r="T432">
            <v>0.5</v>
          </cell>
          <cell r="U432">
            <v>0.47970000000000002</v>
          </cell>
          <cell r="V432">
            <v>0.66669999999999996</v>
          </cell>
          <cell r="W432">
            <v>0.4834</v>
          </cell>
          <cell r="X432">
            <v>0.66669999999999996</v>
          </cell>
          <cell r="Y432">
            <v>0.48699999999999999</v>
          </cell>
          <cell r="Z432">
            <v>0.1429</v>
          </cell>
          <cell r="AA432">
            <v>0.47199999999999998</v>
          </cell>
        </row>
        <row r="433">
          <cell r="A433" t="str">
            <v>C4940004</v>
          </cell>
          <cell r="B433" t="str">
            <v>TSR Measursement (DOC-FA)
- Root Caused Identification</v>
          </cell>
          <cell r="C433" t="str">
            <v>70.00%</v>
          </cell>
          <cell r="D433">
            <v>1</v>
          </cell>
          <cell r="E433">
            <v>1</v>
          </cell>
          <cell r="F433">
            <v>0.875</v>
          </cell>
          <cell r="G433">
            <v>0.92859999999999998</v>
          </cell>
          <cell r="H433">
            <v>0.83330000000000004</v>
          </cell>
          <cell r="I433">
            <v>0.9</v>
          </cell>
          <cell r="J433">
            <v>0.75</v>
          </cell>
          <cell r="K433">
            <v>0.82499999999999996</v>
          </cell>
          <cell r="L433">
            <v>0.77500000000000002</v>
          </cell>
          <cell r="M433">
            <v>0.8</v>
          </cell>
          <cell r="N433">
            <v>0.70830000000000004</v>
          </cell>
          <cell r="O433">
            <v>0.77880000000000005</v>
          </cell>
          <cell r="P433">
            <v>0.72409999999999997</v>
          </cell>
          <cell r="Q433">
            <v>0.76690000000000003</v>
          </cell>
          <cell r="R433">
            <v>0.63639999999999997</v>
          </cell>
          <cell r="S433">
            <v>0.75690000000000002</v>
          </cell>
          <cell r="T433">
            <v>0.75</v>
          </cell>
          <cell r="U433">
            <v>0.75680000000000003</v>
          </cell>
          <cell r="V433">
            <v>0.66669999999999996</v>
          </cell>
          <cell r="W433">
            <v>0.755</v>
          </cell>
          <cell r="X433">
            <v>1</v>
          </cell>
          <cell r="Y433">
            <v>0.75970000000000004</v>
          </cell>
          <cell r="Z433">
            <v>0.57140000000000002</v>
          </cell>
          <cell r="AA433">
            <v>0.75160000000000005</v>
          </cell>
        </row>
        <row r="434">
          <cell r="A434" t="str">
            <v>C5000003</v>
          </cell>
          <cell r="B434" t="str">
            <v>Service Order Closed Date - 1 Day after CDD or Promotion End Date (DOC-CCP)</v>
          </cell>
          <cell r="C434" t="str">
            <v>80.00%</v>
          </cell>
          <cell r="D434" t="str">
            <v>-</v>
          </cell>
          <cell r="F434" t="str">
            <v>-</v>
          </cell>
          <cell r="H434" t="str">
            <v>-</v>
          </cell>
          <cell r="J434">
            <v>0.73860000000000003</v>
          </cell>
          <cell r="K434">
            <v>0.73860000000000003</v>
          </cell>
          <cell r="L434">
            <v>0.9587</v>
          </cell>
          <cell r="M434">
            <v>0.89019999999999999</v>
          </cell>
          <cell r="N434">
            <v>0.98629999999999995</v>
          </cell>
          <cell r="O434">
            <v>0.91220000000000001</v>
          </cell>
          <cell r="P434">
            <v>1</v>
          </cell>
          <cell r="Q434">
            <v>0.93140000000000001</v>
          </cell>
          <cell r="R434">
            <v>0.86670000000000003</v>
          </cell>
          <cell r="S434">
            <v>0.91739999999999999</v>
          </cell>
          <cell r="T434">
            <v>0.96250000000000002</v>
          </cell>
          <cell r="U434">
            <v>0.9234</v>
          </cell>
          <cell r="V434">
            <v>0.96919999999999995</v>
          </cell>
          <cell r="W434">
            <v>0.93069999999999997</v>
          </cell>
          <cell r="X434">
            <v>0.98750000000000004</v>
          </cell>
          <cell r="Y434">
            <v>0.93640000000000001</v>
          </cell>
          <cell r="Z434">
            <v>0.92700000000000005</v>
          </cell>
          <cell r="AA434">
            <v>0.93520000000000003</v>
          </cell>
        </row>
        <row r="435">
          <cell r="A435" t="str">
            <v>C5100003</v>
          </cell>
          <cell r="B435" t="str">
            <v>Circuit Layout Record (CLR) within 24 Hours (DOC-CCP)</v>
          </cell>
          <cell r="C435" t="str">
            <v>95.00%</v>
          </cell>
          <cell r="D435">
            <v>0.92190000000000005</v>
          </cell>
          <cell r="E435">
            <v>0.92190000000000005</v>
          </cell>
          <cell r="F435">
            <v>0.92369999999999997</v>
          </cell>
          <cell r="G435">
            <v>0.92279999999999995</v>
          </cell>
          <cell r="H435">
            <v>0.94059999999999999</v>
          </cell>
          <cell r="I435">
            <v>0.92789999999999995</v>
          </cell>
          <cell r="J435">
            <v>0.81840000000000002</v>
          </cell>
          <cell r="K435">
            <v>0.88680000000000003</v>
          </cell>
          <cell r="L435">
            <v>0.89180000000000004</v>
          </cell>
          <cell r="M435">
            <v>0.88829999999999998</v>
          </cell>
          <cell r="N435">
            <v>0.95730000000000004</v>
          </cell>
          <cell r="O435">
            <v>0.90269999999999995</v>
          </cell>
          <cell r="P435">
            <v>0.96860000000000002</v>
          </cell>
          <cell r="Q435">
            <v>0.91469999999999996</v>
          </cell>
          <cell r="R435">
            <v>1</v>
          </cell>
          <cell r="S435">
            <v>0.92569999999999997</v>
          </cell>
          <cell r="T435">
            <v>0.97470000000000001</v>
          </cell>
          <cell r="U435">
            <v>0.93269999999999997</v>
          </cell>
          <cell r="V435">
            <v>1</v>
          </cell>
          <cell r="W435">
            <v>0.94020000000000004</v>
          </cell>
          <cell r="X435">
            <v>1</v>
          </cell>
          <cell r="Y435">
            <v>0.94720000000000004</v>
          </cell>
          <cell r="Z435">
            <v>0.93630000000000002</v>
          </cell>
          <cell r="AA435">
            <v>0.94640000000000002</v>
          </cell>
        </row>
        <row r="436">
          <cell r="A436" t="str">
            <v>C5200002</v>
          </cell>
          <cell r="B436" t="str">
            <v>ADSL % Fault Cleared within 24 Hrs. (DOC-IPNS)</v>
          </cell>
          <cell r="C436" t="str">
            <v>95.00%</v>
          </cell>
          <cell r="D436">
            <v>0.94440000000000002</v>
          </cell>
          <cell r="E436">
            <v>0.94440000000000002</v>
          </cell>
          <cell r="F436">
            <v>1</v>
          </cell>
          <cell r="G436">
            <v>0.96550000000000002</v>
          </cell>
          <cell r="H436">
            <v>1</v>
          </cell>
          <cell r="I436">
            <v>0.98750000000000004</v>
          </cell>
          <cell r="J436">
            <v>1</v>
          </cell>
          <cell r="K436">
            <v>0.99119999999999997</v>
          </cell>
          <cell r="L436">
            <v>0.95240000000000002</v>
          </cell>
          <cell r="M436">
            <v>0.98509999999999998</v>
          </cell>
          <cell r="N436">
            <v>1</v>
          </cell>
          <cell r="O436">
            <v>0.9879</v>
          </cell>
          <cell r="P436">
            <v>1</v>
          </cell>
          <cell r="Q436">
            <v>0.99070000000000003</v>
          </cell>
          <cell r="R436">
            <v>1</v>
          </cell>
          <cell r="S436">
            <v>0.99229999999999996</v>
          </cell>
          <cell r="T436">
            <v>1</v>
          </cell>
          <cell r="U436">
            <v>0.99319999999999997</v>
          </cell>
          <cell r="V436">
            <v>0.90239999999999998</v>
          </cell>
          <cell r="W436">
            <v>0.98219999999999996</v>
          </cell>
          <cell r="X436">
            <v>1</v>
          </cell>
          <cell r="Y436">
            <v>0.98440000000000005</v>
          </cell>
          <cell r="Z436">
            <v>0.98360000000000003</v>
          </cell>
          <cell r="AA436">
            <v>0.98429999999999995</v>
          </cell>
        </row>
        <row r="437">
          <cell r="A437" t="str">
            <v>C5400002</v>
          </cell>
          <cell r="B437" t="str">
            <v>ADSL Average Cleared Interval</v>
          </cell>
          <cell r="C437" t="str">
            <v>13 Hr.</v>
          </cell>
          <cell r="D437">
            <v>0.42777777777777781</v>
          </cell>
          <cell r="E437">
            <v>0.42777777777777781</v>
          </cell>
          <cell r="F437">
            <v>0.62430555555555556</v>
          </cell>
          <cell r="G437">
            <v>0.50208333333333333</v>
          </cell>
          <cell r="H437">
            <v>0.46875</v>
          </cell>
          <cell r="I437">
            <v>0.48125000000000001</v>
          </cell>
          <cell r="J437">
            <v>0.4680555555555555</v>
          </cell>
          <cell r="K437">
            <v>0.4770833333333333</v>
          </cell>
          <cell r="L437">
            <v>1.1993055555555556</v>
          </cell>
          <cell r="M437">
            <v>0.59027777777777779</v>
          </cell>
          <cell r="N437">
            <v>0.37361111111111112</v>
          </cell>
          <cell r="O437">
            <v>0.5493055555555556</v>
          </cell>
          <cell r="P437">
            <v>0.4201388888888889</v>
          </cell>
          <cell r="Q437">
            <v>0.51875000000000004</v>
          </cell>
          <cell r="R437">
            <v>0.24305555555555555</v>
          </cell>
          <cell r="S437">
            <v>0.47222222222222227</v>
          </cell>
          <cell r="T437">
            <v>0.54236111111111118</v>
          </cell>
          <cell r="U437">
            <v>0.48055555555555557</v>
          </cell>
          <cell r="V437">
            <v>0.8847222222222223</v>
          </cell>
          <cell r="W437">
            <v>0.52986111111111112</v>
          </cell>
          <cell r="X437">
            <v>0.33402777777777781</v>
          </cell>
          <cell r="Y437">
            <v>0.50555555555555554</v>
          </cell>
          <cell r="Z437">
            <v>0.52222222222222225</v>
          </cell>
          <cell r="AA437">
            <v>0.50763888888888886</v>
          </cell>
        </row>
        <row r="438">
          <cell r="A438" t="str">
            <v>C5500002</v>
          </cell>
          <cell r="B438" t="str">
            <v>DDN Provisioning Record Accuray</v>
          </cell>
          <cell r="C438" t="str">
            <v>95.00%</v>
          </cell>
          <cell r="D438">
            <v>0.94440000000000002</v>
          </cell>
          <cell r="E438">
            <v>0.94440000000000002</v>
          </cell>
          <cell r="F438">
            <v>0.99470000000000003</v>
          </cell>
          <cell r="G438">
            <v>0.96240000000000003</v>
          </cell>
          <cell r="H438">
            <v>0.9929</v>
          </cell>
          <cell r="I438">
            <v>0.97299999999999998</v>
          </cell>
          <cell r="J438">
            <v>0.97019999999999995</v>
          </cell>
          <cell r="K438">
            <v>0.97240000000000004</v>
          </cell>
          <cell r="L438">
            <v>0.97960000000000003</v>
          </cell>
          <cell r="M438">
            <v>0.97450000000000003</v>
          </cell>
          <cell r="N438">
            <v>0.97699999999999998</v>
          </cell>
          <cell r="O438">
            <v>0.97489999999999999</v>
          </cell>
          <cell r="P438">
            <v>0.99770000000000003</v>
          </cell>
          <cell r="Q438">
            <v>0.97819999999999996</v>
          </cell>
          <cell r="R438">
            <v>0.99780000000000002</v>
          </cell>
          <cell r="S438">
            <v>0.98080000000000001</v>
          </cell>
          <cell r="T438">
            <v>0.99660000000000004</v>
          </cell>
          <cell r="U438">
            <v>0.98250000000000004</v>
          </cell>
          <cell r="V438">
            <v>0.99590000000000001</v>
          </cell>
          <cell r="W438">
            <v>0.98360000000000003</v>
          </cell>
          <cell r="X438">
            <v>1</v>
          </cell>
          <cell r="Y438">
            <v>0.98480000000000001</v>
          </cell>
          <cell r="Z438">
            <v>0.99550000000000005</v>
          </cell>
          <cell r="AA438">
            <v>0.98550000000000004</v>
          </cell>
        </row>
        <row r="439">
          <cell r="A439" t="str">
            <v>C5600003</v>
          </cell>
          <cell r="B439" t="str">
            <v>DDN Facility Checkd within 24 Hours ( Not reserve any equipment) (DOC-CCP)</v>
          </cell>
          <cell r="C439" t="str">
            <v>95.00%</v>
          </cell>
          <cell r="D439" t="str">
            <v>-</v>
          </cell>
          <cell r="F439" t="str">
            <v>-</v>
          </cell>
          <cell r="H439">
            <v>0.95140000000000002</v>
          </cell>
          <cell r="I439">
            <v>0.95140000000000002</v>
          </cell>
          <cell r="J439">
            <v>0.95709999999999995</v>
          </cell>
          <cell r="K439">
            <v>0.95330000000000004</v>
          </cell>
          <cell r="L439">
            <v>0.98250000000000004</v>
          </cell>
          <cell r="M439">
            <v>0.9587</v>
          </cell>
          <cell r="N439">
            <v>0.92210000000000003</v>
          </cell>
          <cell r="O439">
            <v>0.94820000000000004</v>
          </cell>
          <cell r="P439">
            <v>0.92710000000000004</v>
          </cell>
          <cell r="Q439">
            <v>0.94610000000000005</v>
          </cell>
          <cell r="R439">
            <v>0.9929</v>
          </cell>
          <cell r="S439">
            <v>0.95220000000000005</v>
          </cell>
          <cell r="T439">
            <v>0.99280000000000002</v>
          </cell>
          <cell r="U439">
            <v>0.95679999999999998</v>
          </cell>
          <cell r="V439">
            <v>1</v>
          </cell>
          <cell r="W439">
            <v>0.96519999999999995</v>
          </cell>
          <cell r="X439">
            <v>1</v>
          </cell>
          <cell r="Y439">
            <v>0.97419999999999995</v>
          </cell>
          <cell r="Z439">
            <v>0.99473</v>
          </cell>
          <cell r="AA439">
            <v>0.97599999999999998</v>
          </cell>
        </row>
        <row r="440">
          <cell r="A440" t="str">
            <v>C5700003</v>
          </cell>
          <cell r="B440" t="str">
            <v>Fault Isolation &amp; Dispatch within 30 Minutes (DOC-DNO)</v>
          </cell>
          <cell r="C440" t="str">
            <v>95.00%</v>
          </cell>
          <cell r="D440">
            <v>0.99319999999999997</v>
          </cell>
          <cell r="E440">
            <v>0.99319999999999997</v>
          </cell>
          <cell r="F440">
            <v>0.98699999999999999</v>
          </cell>
          <cell r="G440">
            <v>0.98970000000000002</v>
          </cell>
          <cell r="H440">
            <v>1</v>
          </cell>
          <cell r="I440">
            <v>0.99360000000000004</v>
          </cell>
          <cell r="J440">
            <v>0.99299999999999999</v>
          </cell>
          <cell r="K440">
            <v>0.99339999999999995</v>
          </cell>
          <cell r="L440">
            <v>0.9849</v>
          </cell>
          <cell r="M440">
            <v>0.99150000000000005</v>
          </cell>
          <cell r="N440">
            <v>0.98929999999999996</v>
          </cell>
          <cell r="O440">
            <v>0.99109999999999998</v>
          </cell>
          <cell r="P440">
            <v>0.9909</v>
          </cell>
          <cell r="Q440">
            <v>0.99109999999999998</v>
          </cell>
          <cell r="R440">
            <v>1</v>
          </cell>
          <cell r="S440">
            <v>0.99219999999999997</v>
          </cell>
          <cell r="T440">
            <v>1</v>
          </cell>
          <cell r="U440">
            <v>0.99299999999999999</v>
          </cell>
          <cell r="V440">
            <v>0.99790000000000001</v>
          </cell>
          <cell r="W440">
            <v>0.99360000000000004</v>
          </cell>
          <cell r="X440">
            <v>0.99609999999999999</v>
          </cell>
          <cell r="Y440">
            <v>0.99390000000000001</v>
          </cell>
          <cell r="Z440">
            <v>1</v>
          </cell>
          <cell r="AA440">
            <v>0.99470000000000003</v>
          </cell>
        </row>
        <row r="441">
          <cell r="A441" t="str">
            <v>C5800004</v>
          </cell>
          <cell r="B441" t="str">
            <v>Accurate Trouble Ticket (DOC-SUR)</v>
          </cell>
          <cell r="C441" t="str">
            <v>95.00%</v>
          </cell>
          <cell r="D441">
            <v>1</v>
          </cell>
          <cell r="E441">
            <v>1</v>
          </cell>
          <cell r="F441">
            <v>0.99739999999999995</v>
          </cell>
          <cell r="G441">
            <v>0.99850000000000005</v>
          </cell>
          <cell r="H441">
            <v>0.99039999999999995</v>
          </cell>
          <cell r="I441">
            <v>0.99539999999999995</v>
          </cell>
          <cell r="J441">
            <v>0.96740000000000004</v>
          </cell>
          <cell r="K441">
            <v>0.98750000000000004</v>
          </cell>
          <cell r="L441">
            <v>0.94189999999999996</v>
          </cell>
          <cell r="M441">
            <v>0.97689999999999999</v>
          </cell>
          <cell r="N441">
            <v>0.94120000000000004</v>
          </cell>
          <cell r="O441">
            <v>0.97119999999999995</v>
          </cell>
          <cell r="P441">
            <v>0.98870000000000002</v>
          </cell>
          <cell r="Q441">
            <v>0.97399999999999998</v>
          </cell>
          <cell r="R441">
            <v>0.995</v>
          </cell>
          <cell r="S441">
            <v>0.97660000000000002</v>
          </cell>
          <cell r="T441">
            <v>0.97870000000000001</v>
          </cell>
          <cell r="U441">
            <v>0.9768</v>
          </cell>
          <cell r="V441">
            <v>0.97450000000000003</v>
          </cell>
          <cell r="W441">
            <v>0.97660000000000002</v>
          </cell>
          <cell r="X441">
            <v>0.9788</v>
          </cell>
          <cell r="Y441">
            <v>0.9768</v>
          </cell>
          <cell r="Z441">
            <v>0.95479999999999998</v>
          </cell>
          <cell r="AA441">
            <v>0.97399999999999998</v>
          </cell>
        </row>
        <row r="442">
          <cell r="A442" t="str">
            <v>C5900002</v>
          </cell>
          <cell r="B442" t="str">
            <v>Average Trouble Ticket Dispatching Time (InFAMAS System)</v>
          </cell>
          <cell r="C442" t="str">
            <v xml:space="preserve"> 30 Min/Ticket</v>
          </cell>
          <cell r="D442">
            <v>26</v>
          </cell>
          <cell r="E442">
            <v>26</v>
          </cell>
          <cell r="F442">
            <v>36</v>
          </cell>
          <cell r="G442">
            <v>31</v>
          </cell>
          <cell r="H442">
            <v>27</v>
          </cell>
          <cell r="I442">
            <v>30</v>
          </cell>
          <cell r="J442">
            <v>29</v>
          </cell>
          <cell r="K442">
            <v>29</v>
          </cell>
          <cell r="L442">
            <v>19</v>
          </cell>
          <cell r="M442">
            <v>27</v>
          </cell>
          <cell r="N442">
            <v>16</v>
          </cell>
          <cell r="O442">
            <v>25</v>
          </cell>
          <cell r="P442">
            <v>17</v>
          </cell>
          <cell r="Q442">
            <v>24</v>
          </cell>
          <cell r="R442">
            <v>27</v>
          </cell>
          <cell r="S442">
            <v>24</v>
          </cell>
          <cell r="T442">
            <v>21</v>
          </cell>
          <cell r="U442">
            <v>24</v>
          </cell>
          <cell r="V442">
            <v>25</v>
          </cell>
          <cell r="W442">
            <v>24</v>
          </cell>
          <cell r="X442">
            <v>17</v>
          </cell>
          <cell r="Y442">
            <v>24</v>
          </cell>
          <cell r="Z442">
            <v>19</v>
          </cell>
          <cell r="AA442">
            <v>23</v>
          </cell>
        </row>
        <row r="443">
          <cell r="A443" t="str">
            <v>C6000003</v>
          </cell>
          <cell r="B443" t="str">
            <v>Switch Database Accuracy (NOC-OLS)</v>
          </cell>
          <cell r="C443" t="str">
            <v>96.00%</v>
          </cell>
          <cell r="D443">
            <v>0.94979999999999998</v>
          </cell>
          <cell r="E443">
            <v>0.94979999999999998</v>
          </cell>
          <cell r="F443">
            <v>0.96009999999999995</v>
          </cell>
          <cell r="G443">
            <v>0.95620000000000005</v>
          </cell>
          <cell r="H443">
            <v>0.96089999999999998</v>
          </cell>
          <cell r="I443">
            <v>0.95789999999999997</v>
          </cell>
          <cell r="J443">
            <v>0.98</v>
          </cell>
          <cell r="K443">
            <v>0.96460000000000001</v>
          </cell>
          <cell r="L443">
            <v>0.98450000000000004</v>
          </cell>
          <cell r="M443">
            <v>0.96809999999999996</v>
          </cell>
          <cell r="N443">
            <v>0.97689999999999999</v>
          </cell>
          <cell r="O443">
            <v>0.96899999999999997</v>
          </cell>
          <cell r="P443">
            <v>0.99039999999999995</v>
          </cell>
          <cell r="Q443">
            <v>0.97199999999999998</v>
          </cell>
          <cell r="R443">
            <v>0.97829999999999995</v>
          </cell>
          <cell r="S443">
            <v>0.97260000000000002</v>
          </cell>
          <cell r="T443">
            <v>0.98480000000000001</v>
          </cell>
          <cell r="U443">
            <v>0.97440000000000004</v>
          </cell>
          <cell r="V443">
            <v>0.99029999999999996</v>
          </cell>
          <cell r="W443">
            <v>0.97619999999999996</v>
          </cell>
          <cell r="X443">
            <v>0.98009999999999997</v>
          </cell>
          <cell r="Y443">
            <v>0.97660000000000002</v>
          </cell>
          <cell r="Z443">
            <v>0.9617</v>
          </cell>
          <cell r="AA443">
            <v>0.97570000000000001</v>
          </cell>
        </row>
        <row r="444">
          <cell r="A444" t="str">
            <v>C6100003</v>
          </cell>
          <cell r="B444" t="str">
            <v>Database Fault Clearance (NOC-OLS)</v>
          </cell>
          <cell r="C444" t="str">
            <v xml:space="preserve">80% within 4 hours for working time and 8 hours for out of working time </v>
          </cell>
          <cell r="D444" t="str">
            <v>-</v>
          </cell>
          <cell r="F444" t="str">
            <v>-</v>
          </cell>
          <cell r="H444">
            <v>0.76190000000000002</v>
          </cell>
          <cell r="I444">
            <v>0.76190000000000002</v>
          </cell>
          <cell r="J444">
            <v>0.73080000000000001</v>
          </cell>
          <cell r="K444">
            <v>0.75280000000000002</v>
          </cell>
          <cell r="L444">
            <v>0.9355</v>
          </cell>
          <cell r="M444">
            <v>0.82779999999999998</v>
          </cell>
          <cell r="N444">
            <v>0.85709999999999997</v>
          </cell>
          <cell r="O444">
            <v>0.83140000000000003</v>
          </cell>
          <cell r="P444">
            <v>0.9</v>
          </cell>
          <cell r="Q444">
            <v>0.83520000000000005</v>
          </cell>
          <cell r="R444">
            <v>1</v>
          </cell>
          <cell r="S444">
            <v>0.85370000000000001</v>
          </cell>
          <cell r="T444">
            <v>1</v>
          </cell>
          <cell r="U444">
            <v>0.87009999999999998</v>
          </cell>
          <cell r="V444">
            <v>1</v>
          </cell>
          <cell r="W444">
            <v>0.87649999999999995</v>
          </cell>
          <cell r="X444">
            <v>0.98080000000000001</v>
          </cell>
          <cell r="Y444">
            <v>0.89439999999999997</v>
          </cell>
          <cell r="Z444">
            <v>0.95</v>
          </cell>
          <cell r="AA444">
            <v>0.90149999999999997</v>
          </cell>
        </row>
        <row r="445">
          <cell r="A445" t="str">
            <v>C6200003</v>
          </cell>
          <cell r="B445" t="str">
            <v>Fault Isolation: Dispatch ticket to the right group at the first time</v>
          </cell>
          <cell r="C445" t="str">
            <v>97.00%</v>
          </cell>
          <cell r="D445">
            <v>0.96560000000000001</v>
          </cell>
          <cell r="E445">
            <v>0.96560000000000001</v>
          </cell>
          <cell r="F445">
            <v>0.97709999999999997</v>
          </cell>
          <cell r="G445">
            <v>0.97140000000000004</v>
          </cell>
          <cell r="H445">
            <v>0.97419999999999995</v>
          </cell>
          <cell r="I445">
            <v>0.97240000000000004</v>
          </cell>
          <cell r="J445">
            <v>0.9768</v>
          </cell>
          <cell r="K445">
            <v>0.97360000000000002</v>
          </cell>
          <cell r="L445">
            <v>0.97419999999999995</v>
          </cell>
          <cell r="M445">
            <v>0.9738</v>
          </cell>
          <cell r="N445">
            <v>0.97340000000000004</v>
          </cell>
          <cell r="O445">
            <v>0.97370000000000001</v>
          </cell>
          <cell r="P445">
            <v>0.97399999999999998</v>
          </cell>
          <cell r="Q445">
            <v>0.9738</v>
          </cell>
          <cell r="R445">
            <v>0.98260000000000003</v>
          </cell>
          <cell r="S445">
            <v>0.9748</v>
          </cell>
          <cell r="T445">
            <v>0.97760000000000002</v>
          </cell>
          <cell r="U445">
            <v>0.97519999999999996</v>
          </cell>
          <cell r="V445">
            <v>0.97789999999999999</v>
          </cell>
          <cell r="W445">
            <v>0.97550000000000003</v>
          </cell>
          <cell r="X445">
            <v>0.99080000000000001</v>
          </cell>
          <cell r="Y445">
            <v>0.97660000000000002</v>
          </cell>
          <cell r="Z445">
            <v>0.98</v>
          </cell>
          <cell r="AA445">
            <v>0.97689999999999999</v>
          </cell>
        </row>
        <row r="446">
          <cell r="A446" t="str">
            <v>C6310003</v>
          </cell>
          <cell r="B446" t="str">
            <v>Line Test System Performance (NOC-NOCS)
- Quick Test success rate</v>
          </cell>
          <cell r="C446" t="str">
            <v>72.50%</v>
          </cell>
          <cell r="D446">
            <v>0.76919999999999999</v>
          </cell>
          <cell r="E446">
            <v>0.76919999999999999</v>
          </cell>
          <cell r="F446">
            <v>0.73760000000000003</v>
          </cell>
          <cell r="G446">
            <v>0.74809999999999999</v>
          </cell>
          <cell r="H446">
            <v>0.73729999999999996</v>
          </cell>
          <cell r="I446">
            <v>0.74509999999999998</v>
          </cell>
          <cell r="J446">
            <v>0.76149999999999995</v>
          </cell>
          <cell r="K446">
            <v>0.74829999999999997</v>
          </cell>
          <cell r="L446">
            <v>0.76229999999999998</v>
          </cell>
          <cell r="M446">
            <v>0.75129999999999997</v>
          </cell>
          <cell r="N446">
            <v>0.79159999999999997</v>
          </cell>
          <cell r="O446">
            <v>0.75629999999999997</v>
          </cell>
          <cell r="P446">
            <v>0.7954</v>
          </cell>
          <cell r="Q446">
            <v>0.76139999999999997</v>
          </cell>
          <cell r="R446">
            <v>0.79259999999999997</v>
          </cell>
          <cell r="S446">
            <v>0.76449999999999996</v>
          </cell>
          <cell r="T446">
            <v>0.78720000000000001</v>
          </cell>
          <cell r="U446">
            <v>0.76700000000000002</v>
          </cell>
          <cell r="V446">
            <v>0.77449999999999997</v>
          </cell>
          <cell r="W446">
            <v>0.76780000000000004</v>
          </cell>
          <cell r="X446">
            <v>0.75690000000000002</v>
          </cell>
          <cell r="Y446">
            <v>0.76690000000000003</v>
          </cell>
          <cell r="Z446">
            <v>0.75390000000000001</v>
          </cell>
          <cell r="AA446">
            <v>0.76600000000000001</v>
          </cell>
        </row>
        <row r="447">
          <cell r="A447" t="str">
            <v>C6320003</v>
          </cell>
          <cell r="B447" t="str">
            <v>Line Test System Performance (NOC-NOCS)
- Routine Test success rate</v>
          </cell>
          <cell r="C447" t="str">
            <v>91.50%</v>
          </cell>
          <cell r="D447">
            <v>0.76919999999999999</v>
          </cell>
          <cell r="E447">
            <v>0.76919999999999999</v>
          </cell>
          <cell r="F447">
            <v>0.94140000000000001</v>
          </cell>
          <cell r="G447">
            <v>0.93120000000000003</v>
          </cell>
          <cell r="H447">
            <v>0.94330000000000003</v>
          </cell>
          <cell r="I447">
            <v>0.93769999999999998</v>
          </cell>
          <cell r="J447">
            <v>0.94979999999999998</v>
          </cell>
          <cell r="K447">
            <v>0.94310000000000005</v>
          </cell>
          <cell r="L447">
            <v>0.95489999999999997</v>
          </cell>
          <cell r="M447">
            <v>0.9476</v>
          </cell>
          <cell r="N447">
            <v>0.95509999999999995</v>
          </cell>
          <cell r="O447">
            <v>0.94910000000000005</v>
          </cell>
          <cell r="P447">
            <v>0.95220000000000005</v>
          </cell>
          <cell r="Q447">
            <v>0.94969999999999999</v>
          </cell>
          <cell r="R447">
            <v>0.93940000000000001</v>
          </cell>
          <cell r="S447">
            <v>0.94889999999999997</v>
          </cell>
          <cell r="T447">
            <v>0.93930000000000002</v>
          </cell>
          <cell r="U447">
            <v>0.94769999999999999</v>
          </cell>
          <cell r="V447">
            <v>0.93259999999999998</v>
          </cell>
          <cell r="W447">
            <v>0.94630000000000003</v>
          </cell>
          <cell r="X447">
            <v>0.93610000000000004</v>
          </cell>
          <cell r="Y447">
            <v>0.94510000000000005</v>
          </cell>
          <cell r="Z447">
            <v>0.88670000000000004</v>
          </cell>
          <cell r="AA447">
            <v>0.94350000000000001</v>
          </cell>
        </row>
        <row r="448">
          <cell r="A448" t="str">
            <v>C6400003</v>
          </cell>
          <cell r="B448" t="str">
            <v>Response Time to Alarm (5 min) (NOC-M&amp;C)</v>
          </cell>
          <cell r="C448" t="str">
            <v>85.00%</v>
          </cell>
          <cell r="D448" t="str">
            <v>-</v>
          </cell>
          <cell r="F448" t="str">
            <v>-</v>
          </cell>
          <cell r="H448" t="str">
            <v>-</v>
          </cell>
          <cell r="J448">
            <v>0.88600000000000001</v>
          </cell>
          <cell r="K448">
            <v>0.88600000000000001</v>
          </cell>
          <cell r="L448">
            <v>0.94699999999999995</v>
          </cell>
          <cell r="M448">
            <v>0.90869999999999995</v>
          </cell>
          <cell r="N448">
            <v>0.96399999999999997</v>
          </cell>
          <cell r="O448">
            <v>0.91820000000000002</v>
          </cell>
          <cell r="P448">
            <v>0.97699999999999998</v>
          </cell>
          <cell r="Q448">
            <v>0.92630000000000001</v>
          </cell>
          <cell r="R448">
            <v>0.97899999999999998</v>
          </cell>
          <cell r="S448">
            <v>0.93369999999999997</v>
          </cell>
          <cell r="T448">
            <v>0.996</v>
          </cell>
          <cell r="U448">
            <v>0.94169999999999998</v>
          </cell>
          <cell r="V448">
            <v>0.99199999999999999</v>
          </cell>
          <cell r="W448">
            <v>0.94820000000000004</v>
          </cell>
          <cell r="X448">
            <v>0.99299999999999999</v>
          </cell>
          <cell r="Y448">
            <v>0.95299999999999996</v>
          </cell>
          <cell r="Z448">
            <v>0.98799999999999999</v>
          </cell>
          <cell r="AA448">
            <v>0.95640000000000003</v>
          </cell>
        </row>
        <row r="449">
          <cell r="A449" t="str">
            <v>C6600002</v>
          </cell>
          <cell r="B449" t="str">
            <v>TSR Solving Index (SW+TR+Power) (NOC)</v>
          </cell>
          <cell r="C449" t="str">
            <v>76.06%</v>
          </cell>
          <cell r="D449" t="str">
            <v>-</v>
          </cell>
          <cell r="F449" t="str">
            <v>-</v>
          </cell>
          <cell r="H449" t="str">
            <v>-</v>
          </cell>
          <cell r="J449" t="str">
            <v>-</v>
          </cell>
          <cell r="L449" t="str">
            <v>-</v>
          </cell>
          <cell r="M449">
            <v>0.96840000000000004</v>
          </cell>
          <cell r="N449" t="str">
            <v>-</v>
          </cell>
          <cell r="O449">
            <v>0.93830000000000002</v>
          </cell>
          <cell r="P449" t="str">
            <v>-</v>
          </cell>
          <cell r="Q449">
            <v>0.96660000000000001</v>
          </cell>
          <cell r="R449" t="str">
            <v>-</v>
          </cell>
          <cell r="S449">
            <v>0.9647</v>
          </cell>
          <cell r="T449" t="str">
            <v>-</v>
          </cell>
          <cell r="U449">
            <v>0.97019999999999995</v>
          </cell>
          <cell r="V449" t="str">
            <v>-</v>
          </cell>
          <cell r="W449">
            <v>0.96440000000000003</v>
          </cell>
          <cell r="X449" t="str">
            <v>-</v>
          </cell>
          <cell r="Y449">
            <v>0.96309999999999996</v>
          </cell>
          <cell r="Z449">
            <v>0.96699999999999997</v>
          </cell>
          <cell r="AA449">
            <v>0.96699999999999997</v>
          </cell>
        </row>
        <row r="450">
          <cell r="A450" t="str">
            <v>C6610003</v>
          </cell>
          <cell r="B450" t="str">
            <v>TSR Solving Index (Switching System) (NOC-OLS)</v>
          </cell>
          <cell r="C450" t="str">
            <v>68.70%</v>
          </cell>
          <cell r="D450" t="str">
            <v>-</v>
          </cell>
          <cell r="F450" t="str">
            <v>-</v>
          </cell>
          <cell r="H450" t="str">
            <v>-</v>
          </cell>
          <cell r="J450" t="str">
            <v>-</v>
          </cell>
          <cell r="L450" t="str">
            <v>-</v>
          </cell>
          <cell r="M450">
            <v>0.94979999999999998</v>
          </cell>
          <cell r="N450" t="str">
            <v>-</v>
          </cell>
          <cell r="O450">
            <v>0.9012</v>
          </cell>
          <cell r="P450" t="str">
            <v>-</v>
          </cell>
          <cell r="Q450">
            <v>0.93740000000000001</v>
          </cell>
          <cell r="R450" t="str">
            <v>-</v>
          </cell>
          <cell r="S450">
            <v>0.93669999999999998</v>
          </cell>
          <cell r="T450" t="str">
            <v>-</v>
          </cell>
          <cell r="U450">
            <v>0.95809999999999995</v>
          </cell>
          <cell r="V450" t="str">
            <v>-</v>
          </cell>
          <cell r="W450">
            <v>0.93799999999999994</v>
          </cell>
          <cell r="X450" t="str">
            <v>-</v>
          </cell>
          <cell r="Y450">
            <v>0.94930000000000003</v>
          </cell>
          <cell r="Z450">
            <v>0.94969999999999999</v>
          </cell>
          <cell r="AA450">
            <v>0.94969999999999999</v>
          </cell>
        </row>
        <row r="451">
          <cell r="A451" t="str">
            <v>C6620003</v>
          </cell>
          <cell r="B451" t="str">
            <v>TSR Solving Index (Transmission &amp; Power System) (NOC-OLS)</v>
          </cell>
          <cell r="C451" t="str">
            <v>86.60%</v>
          </cell>
          <cell r="D451" t="str">
            <v>-</v>
          </cell>
          <cell r="F451" t="str">
            <v>-</v>
          </cell>
          <cell r="H451" t="str">
            <v>-</v>
          </cell>
          <cell r="J451" t="str">
            <v>-</v>
          </cell>
          <cell r="L451" t="str">
            <v>-</v>
          </cell>
          <cell r="M451">
            <v>0.9869</v>
          </cell>
          <cell r="N451" t="str">
            <v>-</v>
          </cell>
          <cell r="O451">
            <v>0.97540000000000004</v>
          </cell>
          <cell r="P451" t="str">
            <v>-</v>
          </cell>
          <cell r="Q451">
            <v>0.99570000000000003</v>
          </cell>
          <cell r="R451" t="str">
            <v>-</v>
          </cell>
          <cell r="S451">
            <v>0.99260000000000004</v>
          </cell>
          <cell r="T451" t="str">
            <v>-</v>
          </cell>
          <cell r="U451">
            <v>0.98229999999999995</v>
          </cell>
          <cell r="V451" t="str">
            <v>-</v>
          </cell>
          <cell r="W451">
            <v>0.99070000000000003</v>
          </cell>
          <cell r="X451" t="str">
            <v>-</v>
          </cell>
          <cell r="Y451">
            <v>0.9768</v>
          </cell>
          <cell r="Z451">
            <v>0.98429999999999995</v>
          </cell>
          <cell r="AA451">
            <v>0.98429999999999995</v>
          </cell>
        </row>
        <row r="452">
          <cell r="A452" t="str">
            <v>C6700002</v>
          </cell>
          <cell r="B452" t="str">
            <v>Total DDN Fault Rate</v>
          </cell>
          <cell r="C452" t="str">
            <v>10.00%</v>
          </cell>
          <cell r="D452">
            <v>0.14940000000000001</v>
          </cell>
          <cell r="E452">
            <v>0.14940000000000001</v>
          </cell>
          <cell r="F452">
            <v>0.1191</v>
          </cell>
          <cell r="G452">
            <v>0.13400000000000001</v>
          </cell>
          <cell r="H452">
            <v>7.9500000000000001E-2</v>
          </cell>
          <cell r="I452">
            <v>0.1147</v>
          </cell>
          <cell r="J452">
            <v>6.0400000000000002E-2</v>
          </cell>
          <cell r="K452">
            <v>0.1002</v>
          </cell>
          <cell r="L452">
            <v>7.2300000000000003E-2</v>
          </cell>
          <cell r="M452">
            <v>9.3899999999999997E-2</v>
          </cell>
          <cell r="N452">
            <v>5.7099999999999998E-2</v>
          </cell>
          <cell r="O452">
            <v>8.6999999999999994E-2</v>
          </cell>
          <cell r="P452">
            <v>8.2400000000000001E-2</v>
          </cell>
          <cell r="Q452">
            <v>8.6300000000000002E-2</v>
          </cell>
          <cell r="R452">
            <v>4.3200000000000002E-2</v>
          </cell>
          <cell r="S452">
            <v>8.0299999999999996E-2</v>
          </cell>
          <cell r="T452">
            <v>6.4399999999999999E-2</v>
          </cell>
          <cell r="U452">
            <v>7.8399999999999997E-2</v>
          </cell>
          <cell r="V452">
            <v>6.4600000000000005E-2</v>
          </cell>
          <cell r="W452">
            <v>7.6899999999999996E-2</v>
          </cell>
          <cell r="X452">
            <v>7.0099999999999996E-2</v>
          </cell>
          <cell r="Y452">
            <v>7.6200000000000004E-2</v>
          </cell>
          <cell r="Z452">
            <v>0.21490000000000001</v>
          </cell>
          <cell r="AA452">
            <v>8.9200000000000002E-2</v>
          </cell>
        </row>
        <row r="453">
          <cell r="A453" t="str">
            <v>C6810002</v>
          </cell>
          <cell r="B453" t="str">
            <v>SAP database Accuracy
- Fix Asset Data Accuracy in SAP Accouting (CNO)</v>
          </cell>
          <cell r="C453" t="str">
            <v>98.00%</v>
          </cell>
          <cell r="D453" t="str">
            <v>-</v>
          </cell>
          <cell r="F453" t="str">
            <v>-</v>
          </cell>
          <cell r="H453" t="str">
            <v>-</v>
          </cell>
          <cell r="J453" t="str">
            <v>-</v>
          </cell>
          <cell r="L453" t="str">
            <v>-</v>
          </cell>
          <cell r="N453">
            <v>1</v>
          </cell>
          <cell r="O453">
            <v>1</v>
          </cell>
          <cell r="P453" t="str">
            <v>-</v>
          </cell>
          <cell r="Q453">
            <v>1</v>
          </cell>
          <cell r="R453" t="str">
            <v>-</v>
          </cell>
          <cell r="S453">
            <v>1</v>
          </cell>
          <cell r="T453" t="str">
            <v>-</v>
          </cell>
          <cell r="U453">
            <v>1</v>
          </cell>
          <cell r="V453" t="str">
            <v>-</v>
          </cell>
          <cell r="W453">
            <v>1</v>
          </cell>
          <cell r="X453" t="str">
            <v>-</v>
          </cell>
          <cell r="Y453">
            <v>1</v>
          </cell>
          <cell r="Z453" t="str">
            <v>N/A</v>
          </cell>
          <cell r="AA453">
            <v>1</v>
          </cell>
        </row>
        <row r="454">
          <cell r="A454" t="str">
            <v>C6811003</v>
          </cell>
          <cell r="B454" t="str">
            <v>SAP database Accuracy
- Fix Asset Data Accuracy in SAP Accouting (CNO-LTY)</v>
          </cell>
          <cell r="C454" t="str">
            <v>98.00%</v>
          </cell>
          <cell r="D454" t="str">
            <v>-</v>
          </cell>
          <cell r="F454" t="str">
            <v>-</v>
          </cell>
          <cell r="H454" t="str">
            <v>-</v>
          </cell>
          <cell r="J454" t="str">
            <v>-</v>
          </cell>
          <cell r="L454" t="str">
            <v>-</v>
          </cell>
          <cell r="N454">
            <v>1</v>
          </cell>
          <cell r="O454">
            <v>1</v>
          </cell>
          <cell r="P454" t="str">
            <v>-</v>
          </cell>
          <cell r="Q454">
            <v>1</v>
          </cell>
          <cell r="R454" t="str">
            <v>-</v>
          </cell>
          <cell r="S454">
            <v>1</v>
          </cell>
          <cell r="T454" t="str">
            <v>-</v>
          </cell>
          <cell r="U454">
            <v>1</v>
          </cell>
          <cell r="V454" t="str">
            <v>-</v>
          </cell>
          <cell r="W454">
            <v>1</v>
          </cell>
          <cell r="X454" t="str">
            <v>-</v>
          </cell>
          <cell r="Y454">
            <v>1</v>
          </cell>
          <cell r="Z454" t="str">
            <v>N/A</v>
          </cell>
          <cell r="AA454">
            <v>1</v>
          </cell>
        </row>
        <row r="455">
          <cell r="A455" t="str">
            <v>C6812003</v>
          </cell>
          <cell r="B455" t="str">
            <v>SAP database Accuracy
- Fix Asset Data Accuracy in SAP Accouting (CNO-PKG)</v>
          </cell>
          <cell r="C455" t="str">
            <v>98.00%</v>
          </cell>
          <cell r="D455" t="str">
            <v>-</v>
          </cell>
          <cell r="F455" t="str">
            <v>-</v>
          </cell>
          <cell r="H455" t="str">
            <v>-</v>
          </cell>
          <cell r="J455" t="str">
            <v>-</v>
          </cell>
          <cell r="L455" t="str">
            <v>-</v>
          </cell>
          <cell r="N455">
            <v>1</v>
          </cell>
          <cell r="O455">
            <v>1</v>
          </cell>
          <cell r="P455" t="str">
            <v>-</v>
          </cell>
          <cell r="Q455">
            <v>1</v>
          </cell>
          <cell r="R455" t="str">
            <v>-</v>
          </cell>
          <cell r="S455">
            <v>1</v>
          </cell>
          <cell r="T455" t="str">
            <v>-</v>
          </cell>
          <cell r="U455">
            <v>1</v>
          </cell>
          <cell r="V455" t="str">
            <v>-</v>
          </cell>
          <cell r="W455">
            <v>1</v>
          </cell>
          <cell r="X455" t="str">
            <v>-</v>
          </cell>
          <cell r="Y455">
            <v>1</v>
          </cell>
          <cell r="Z455" t="str">
            <v>N/A</v>
          </cell>
          <cell r="AA455">
            <v>1</v>
          </cell>
        </row>
        <row r="456">
          <cell r="A456" t="str">
            <v>C6813003</v>
          </cell>
          <cell r="B456" t="str">
            <v>SAP database Accuracy
- Fix Asset Data Accuracy in SAP Accouting (CNO-PNC)</v>
          </cell>
          <cell r="C456" t="str">
            <v>98.00%</v>
          </cell>
          <cell r="D456" t="str">
            <v>-</v>
          </cell>
          <cell r="F456" t="str">
            <v>-</v>
          </cell>
          <cell r="H456" t="str">
            <v>-</v>
          </cell>
          <cell r="J456" t="str">
            <v>-</v>
          </cell>
          <cell r="L456" t="str">
            <v>-</v>
          </cell>
          <cell r="N456">
            <v>1</v>
          </cell>
          <cell r="O456">
            <v>1</v>
          </cell>
          <cell r="P456" t="str">
            <v>-</v>
          </cell>
          <cell r="Q456">
            <v>1</v>
          </cell>
          <cell r="R456" t="str">
            <v>-</v>
          </cell>
          <cell r="S456">
            <v>1</v>
          </cell>
          <cell r="T456" t="str">
            <v>-</v>
          </cell>
          <cell r="U456">
            <v>1</v>
          </cell>
          <cell r="V456" t="str">
            <v>-</v>
          </cell>
          <cell r="W456">
            <v>1</v>
          </cell>
          <cell r="X456" t="str">
            <v>-</v>
          </cell>
          <cell r="Y456">
            <v>1</v>
          </cell>
          <cell r="Z456" t="str">
            <v>N/A</v>
          </cell>
          <cell r="AA456">
            <v>1</v>
          </cell>
        </row>
        <row r="457">
          <cell r="A457" t="str">
            <v>C6814003</v>
          </cell>
          <cell r="B457" t="str">
            <v>SAP database Accuracy
- Fix Asset Data Accuracy in SAP Accouting (CNO-TSG)</v>
          </cell>
          <cell r="C457" t="str">
            <v>98.00%</v>
          </cell>
          <cell r="D457" t="str">
            <v>-</v>
          </cell>
          <cell r="F457" t="str">
            <v>-</v>
          </cell>
          <cell r="H457" t="str">
            <v>-</v>
          </cell>
          <cell r="J457" t="str">
            <v>-</v>
          </cell>
          <cell r="L457" t="str">
            <v>-</v>
          </cell>
          <cell r="N457">
            <v>1</v>
          </cell>
          <cell r="O457">
            <v>1</v>
          </cell>
          <cell r="P457" t="str">
            <v>-</v>
          </cell>
          <cell r="Q457">
            <v>1</v>
          </cell>
          <cell r="R457" t="str">
            <v>-</v>
          </cell>
          <cell r="S457">
            <v>1</v>
          </cell>
          <cell r="T457" t="str">
            <v>-</v>
          </cell>
          <cell r="U457">
            <v>1</v>
          </cell>
          <cell r="V457" t="str">
            <v>-</v>
          </cell>
          <cell r="W457">
            <v>1</v>
          </cell>
          <cell r="X457" t="str">
            <v>-</v>
          </cell>
          <cell r="Y457">
            <v>1</v>
          </cell>
          <cell r="Z457" t="str">
            <v>N/A</v>
          </cell>
          <cell r="AA457">
            <v>1</v>
          </cell>
        </row>
        <row r="458">
          <cell r="A458" t="str">
            <v>C6814104</v>
          </cell>
          <cell r="B458" t="str">
            <v>SAP database Accuracy
- Fix Asset Data Accuracy in SAP Accouting (CNO-TSG-LKS)</v>
          </cell>
          <cell r="C458" t="str">
            <v>98.00%</v>
          </cell>
          <cell r="D458" t="str">
            <v>-</v>
          </cell>
          <cell r="F458" t="str">
            <v>-</v>
          </cell>
          <cell r="H458" t="str">
            <v>-</v>
          </cell>
          <cell r="J458" t="str">
            <v>-</v>
          </cell>
          <cell r="L458" t="str">
            <v>-</v>
          </cell>
          <cell r="N458">
            <v>1</v>
          </cell>
          <cell r="O458">
            <v>1</v>
          </cell>
          <cell r="P458" t="str">
            <v>-</v>
          </cell>
          <cell r="Q458">
            <v>1</v>
          </cell>
          <cell r="R458" t="str">
            <v>-</v>
          </cell>
          <cell r="S458">
            <v>1</v>
          </cell>
          <cell r="T458" t="str">
            <v>-</v>
          </cell>
          <cell r="U458">
            <v>1</v>
          </cell>
          <cell r="V458" t="str">
            <v>-</v>
          </cell>
          <cell r="W458">
            <v>1</v>
          </cell>
          <cell r="X458" t="str">
            <v>-</v>
          </cell>
          <cell r="Y458">
            <v>1</v>
          </cell>
          <cell r="Z458" t="str">
            <v>N/A</v>
          </cell>
          <cell r="AA458">
            <v>1</v>
          </cell>
        </row>
        <row r="459">
          <cell r="A459" t="str">
            <v>C6814204</v>
          </cell>
          <cell r="B459" t="str">
            <v>SAP database Accuracy
- Fix Asset Data Accuracy in SAP Accouting (CNO-TSG-TSG)</v>
          </cell>
          <cell r="C459" t="str">
            <v>98.00%</v>
          </cell>
          <cell r="D459" t="str">
            <v>-</v>
          </cell>
          <cell r="F459" t="str">
            <v>-</v>
          </cell>
          <cell r="H459" t="str">
            <v>-</v>
          </cell>
          <cell r="J459" t="str">
            <v>-</v>
          </cell>
          <cell r="L459" t="str">
            <v>-</v>
          </cell>
          <cell r="N459">
            <v>1</v>
          </cell>
          <cell r="O459">
            <v>1</v>
          </cell>
          <cell r="P459" t="str">
            <v>-</v>
          </cell>
          <cell r="Q459">
            <v>1</v>
          </cell>
          <cell r="R459" t="str">
            <v>-</v>
          </cell>
          <cell r="S459">
            <v>1</v>
          </cell>
          <cell r="T459" t="str">
            <v>-</v>
          </cell>
          <cell r="U459">
            <v>1</v>
          </cell>
          <cell r="V459" t="str">
            <v>-</v>
          </cell>
          <cell r="W459">
            <v>1</v>
          </cell>
          <cell r="X459" t="str">
            <v>-</v>
          </cell>
          <cell r="Y459">
            <v>1</v>
          </cell>
          <cell r="Z459" t="str">
            <v>N/A</v>
          </cell>
          <cell r="AA459">
            <v>1</v>
          </cell>
        </row>
        <row r="460">
          <cell r="A460" t="str">
            <v>C6815003</v>
          </cell>
          <cell r="B460" t="str">
            <v>SAP database Accuracy
- Fix Asset Data Accuracy in SAP Accouting (CNO-PCN)</v>
          </cell>
          <cell r="C460" t="str">
            <v>98.00%</v>
          </cell>
          <cell r="D460" t="str">
            <v>-</v>
          </cell>
          <cell r="F460" t="str">
            <v>-</v>
          </cell>
          <cell r="H460" t="str">
            <v>-</v>
          </cell>
          <cell r="J460" t="str">
            <v>-</v>
          </cell>
          <cell r="L460" t="str">
            <v>-</v>
          </cell>
          <cell r="N460">
            <v>1</v>
          </cell>
          <cell r="O460">
            <v>1</v>
          </cell>
          <cell r="P460" t="str">
            <v>-</v>
          </cell>
          <cell r="Q460">
            <v>1</v>
          </cell>
          <cell r="R460" t="str">
            <v>-</v>
          </cell>
          <cell r="S460">
            <v>1</v>
          </cell>
          <cell r="T460" t="str">
            <v>-</v>
          </cell>
          <cell r="U460">
            <v>1</v>
          </cell>
          <cell r="V460" t="str">
            <v>-</v>
          </cell>
          <cell r="W460">
            <v>1</v>
          </cell>
          <cell r="X460" t="str">
            <v>-</v>
          </cell>
          <cell r="Y460">
            <v>1</v>
          </cell>
          <cell r="Z460" t="str">
            <v>N/A</v>
          </cell>
          <cell r="AA460">
            <v>1</v>
          </cell>
        </row>
        <row r="461">
          <cell r="A461" t="str">
            <v>C6821002</v>
          </cell>
          <cell r="B461" t="str">
            <v>SAP database Accuracy
- Fix Asset Data Accuracy in SAP Accouting (NWC)</v>
          </cell>
          <cell r="C461" t="str">
            <v>98.00%</v>
          </cell>
          <cell r="D461" t="str">
            <v>-</v>
          </cell>
          <cell r="F461" t="str">
            <v>-</v>
          </cell>
          <cell r="H461" t="str">
            <v>-</v>
          </cell>
          <cell r="J461" t="str">
            <v>-</v>
          </cell>
          <cell r="L461" t="str">
            <v>-</v>
          </cell>
          <cell r="N461">
            <v>1</v>
          </cell>
          <cell r="O461">
            <v>1</v>
          </cell>
          <cell r="P461" t="str">
            <v>-</v>
          </cell>
          <cell r="Q461">
            <v>1</v>
          </cell>
          <cell r="R461" t="str">
            <v>-</v>
          </cell>
          <cell r="S461">
            <v>1</v>
          </cell>
          <cell r="T461" t="str">
            <v>-</v>
          </cell>
          <cell r="U461">
            <v>1</v>
          </cell>
          <cell r="V461" t="str">
            <v>-</v>
          </cell>
          <cell r="W461">
            <v>1</v>
          </cell>
          <cell r="X461" t="str">
            <v>-</v>
          </cell>
          <cell r="Y461">
            <v>1</v>
          </cell>
          <cell r="Z461" t="str">
            <v>N/A</v>
          </cell>
          <cell r="AA461">
            <v>1</v>
          </cell>
        </row>
        <row r="462">
          <cell r="A462" t="str">
            <v>C6822002</v>
          </cell>
          <cell r="B462" t="str">
            <v>SAP database Accuracy
- Fix Asset Data Accuracy in SAP Accouting (NWC-CC)</v>
          </cell>
          <cell r="C462" t="str">
            <v>98.00%</v>
          </cell>
          <cell r="D462" t="str">
            <v>-</v>
          </cell>
          <cell r="F462" t="str">
            <v>-</v>
          </cell>
          <cell r="H462" t="str">
            <v>-</v>
          </cell>
          <cell r="J462" t="str">
            <v>-</v>
          </cell>
          <cell r="L462" t="str">
            <v>-</v>
          </cell>
          <cell r="N462">
            <v>0.98</v>
          </cell>
          <cell r="O462">
            <v>0.98</v>
          </cell>
          <cell r="P462" t="str">
            <v>-</v>
          </cell>
          <cell r="Q462">
            <v>0.98</v>
          </cell>
          <cell r="R462" t="str">
            <v>-</v>
          </cell>
          <cell r="S462">
            <v>0.98</v>
          </cell>
          <cell r="T462" t="str">
            <v>-</v>
          </cell>
          <cell r="U462">
            <v>0.98</v>
          </cell>
          <cell r="V462" t="str">
            <v>-</v>
          </cell>
          <cell r="W462">
            <v>0.98</v>
          </cell>
          <cell r="X462" t="str">
            <v>-</v>
          </cell>
          <cell r="Y462">
            <v>0.98</v>
          </cell>
          <cell r="Z462" t="str">
            <v>N/A</v>
          </cell>
          <cell r="AA462">
            <v>0.98</v>
          </cell>
        </row>
        <row r="463">
          <cell r="A463" t="str">
            <v>C6831003</v>
          </cell>
          <cell r="B463" t="str">
            <v>SAP database Accuracy
- Fix Asset Data Accuracy in SAP Accouting (Region 1)</v>
          </cell>
          <cell r="C463" t="str">
            <v>98.00%</v>
          </cell>
          <cell r="D463" t="str">
            <v>-</v>
          </cell>
          <cell r="F463" t="str">
            <v>-</v>
          </cell>
          <cell r="H463" t="str">
            <v>-</v>
          </cell>
          <cell r="J463" t="str">
            <v>-</v>
          </cell>
          <cell r="L463" t="str">
            <v>-</v>
          </cell>
          <cell r="N463">
            <v>0.9</v>
          </cell>
          <cell r="O463">
            <v>0.9</v>
          </cell>
          <cell r="P463" t="str">
            <v>-</v>
          </cell>
          <cell r="Q463">
            <v>0.9</v>
          </cell>
          <cell r="R463" t="str">
            <v>-</v>
          </cell>
          <cell r="S463">
            <v>0.9</v>
          </cell>
          <cell r="T463" t="str">
            <v>-</v>
          </cell>
          <cell r="U463">
            <v>0.9</v>
          </cell>
          <cell r="V463" t="str">
            <v>-</v>
          </cell>
          <cell r="W463">
            <v>0.9</v>
          </cell>
          <cell r="X463" t="str">
            <v>-</v>
          </cell>
          <cell r="Y463">
            <v>0.9</v>
          </cell>
          <cell r="Z463" t="str">
            <v>N/A</v>
          </cell>
          <cell r="AA463">
            <v>0.9</v>
          </cell>
        </row>
        <row r="464">
          <cell r="A464" t="str">
            <v>C6831104</v>
          </cell>
          <cell r="B464" t="str">
            <v>SAP database Accuracy
- Fix Asset Data Accuracy in SAP Accouting (ASD)</v>
          </cell>
          <cell r="C464" t="str">
            <v>98.00%</v>
          </cell>
          <cell r="D464" t="str">
            <v>-</v>
          </cell>
          <cell r="F464" t="str">
            <v>-</v>
          </cell>
          <cell r="H464" t="str">
            <v>-</v>
          </cell>
          <cell r="J464" t="str">
            <v>-</v>
          </cell>
          <cell r="L464" t="str">
            <v>-</v>
          </cell>
          <cell r="N464">
            <v>0.97089999999999999</v>
          </cell>
          <cell r="O464">
            <v>0.97089999999999999</v>
          </cell>
          <cell r="P464" t="str">
            <v>-</v>
          </cell>
          <cell r="Q464">
            <v>0.97089999999999999</v>
          </cell>
          <cell r="R464" t="str">
            <v>-</v>
          </cell>
          <cell r="S464">
            <v>0.97089999999999999</v>
          </cell>
          <cell r="T464" t="str">
            <v>-</v>
          </cell>
          <cell r="U464">
            <v>0.97089999999999999</v>
          </cell>
          <cell r="V464" t="str">
            <v>-</v>
          </cell>
          <cell r="W464">
            <v>0.97089999999999999</v>
          </cell>
          <cell r="X464" t="str">
            <v>-</v>
          </cell>
          <cell r="Y464">
            <v>0.97089999999999999</v>
          </cell>
          <cell r="Z464" t="str">
            <v>N/A</v>
          </cell>
          <cell r="AA464">
            <v>0.97089999999999999</v>
          </cell>
        </row>
        <row r="465">
          <cell r="A465" t="str">
            <v>C6831204</v>
          </cell>
          <cell r="B465" t="str">
            <v>SAP database Accuracy
- Fix Asset Data Accuracy in SAP Accouting (KKM)</v>
          </cell>
          <cell r="C465" t="str">
            <v>98.00%</v>
          </cell>
          <cell r="D465" t="str">
            <v>-</v>
          </cell>
          <cell r="F465" t="str">
            <v>-</v>
          </cell>
          <cell r="H465" t="str">
            <v>-</v>
          </cell>
          <cell r="J465" t="str">
            <v>-</v>
          </cell>
          <cell r="L465" t="str">
            <v>-</v>
          </cell>
          <cell r="N465">
            <v>0.9</v>
          </cell>
          <cell r="O465">
            <v>0.9</v>
          </cell>
          <cell r="P465" t="str">
            <v>-</v>
          </cell>
          <cell r="Q465">
            <v>0.9</v>
          </cell>
          <cell r="R465" t="str">
            <v>-</v>
          </cell>
          <cell r="S465">
            <v>0.9</v>
          </cell>
          <cell r="T465" t="str">
            <v>-</v>
          </cell>
          <cell r="U465">
            <v>0.9</v>
          </cell>
          <cell r="V465" t="str">
            <v>-</v>
          </cell>
          <cell r="W465">
            <v>0.9</v>
          </cell>
          <cell r="X465" t="str">
            <v>-</v>
          </cell>
          <cell r="Y465">
            <v>0.9</v>
          </cell>
          <cell r="Z465" t="str">
            <v>N/A</v>
          </cell>
          <cell r="AA465">
            <v>0.9</v>
          </cell>
        </row>
        <row r="466">
          <cell r="A466" t="str">
            <v>C6831304</v>
          </cell>
          <cell r="B466" t="str">
            <v>SAP database Accuracy
- Fix Asset Data Accuracy in SAP Accouting (PNC)</v>
          </cell>
          <cell r="C466" t="str">
            <v>98.00%</v>
          </cell>
          <cell r="D466" t="str">
            <v>-</v>
          </cell>
          <cell r="F466" t="str">
            <v>-</v>
          </cell>
          <cell r="H466" t="str">
            <v>-</v>
          </cell>
          <cell r="J466" t="str">
            <v>-</v>
          </cell>
          <cell r="L466" t="str">
            <v>-</v>
          </cell>
          <cell r="N466">
            <v>0.9</v>
          </cell>
          <cell r="O466">
            <v>0.9</v>
          </cell>
          <cell r="P466" t="str">
            <v>-</v>
          </cell>
          <cell r="Q466">
            <v>0.9</v>
          </cell>
          <cell r="R466" t="str">
            <v>-</v>
          </cell>
          <cell r="S466">
            <v>0.9</v>
          </cell>
          <cell r="T466" t="str">
            <v>-</v>
          </cell>
          <cell r="U466">
            <v>0.9</v>
          </cell>
          <cell r="V466" t="str">
            <v>-</v>
          </cell>
          <cell r="W466">
            <v>0.9</v>
          </cell>
          <cell r="X466" t="str">
            <v>-</v>
          </cell>
          <cell r="Y466">
            <v>0.9</v>
          </cell>
          <cell r="Z466" t="str">
            <v>N/A</v>
          </cell>
          <cell r="AA466">
            <v>0.9</v>
          </cell>
        </row>
        <row r="467">
          <cell r="A467" t="str">
            <v>C6831404</v>
          </cell>
          <cell r="B467" t="str">
            <v>SAP database Accuracy
- Fix Asset Data Accuracy in SAP Accouting (PYT)</v>
          </cell>
          <cell r="C467" t="str">
            <v>98.00%</v>
          </cell>
          <cell r="D467" t="str">
            <v>-</v>
          </cell>
          <cell r="F467" t="str">
            <v>-</v>
          </cell>
          <cell r="H467" t="str">
            <v>-</v>
          </cell>
          <cell r="J467" t="str">
            <v>-</v>
          </cell>
          <cell r="L467" t="str">
            <v>-</v>
          </cell>
          <cell r="N467">
            <v>0.9556</v>
          </cell>
          <cell r="O467">
            <v>0.9556</v>
          </cell>
          <cell r="P467" t="str">
            <v>-</v>
          </cell>
          <cell r="Q467">
            <v>0.9556</v>
          </cell>
          <cell r="R467" t="str">
            <v>-</v>
          </cell>
          <cell r="S467">
            <v>0.9556</v>
          </cell>
          <cell r="T467" t="str">
            <v>-</v>
          </cell>
          <cell r="U467">
            <v>0.9556</v>
          </cell>
          <cell r="V467" t="str">
            <v>-</v>
          </cell>
          <cell r="W467">
            <v>0.9556</v>
          </cell>
          <cell r="X467" t="str">
            <v>-</v>
          </cell>
          <cell r="Y467">
            <v>0.9556</v>
          </cell>
          <cell r="Z467" t="str">
            <v>N/A</v>
          </cell>
          <cell r="AA467">
            <v>0.9556</v>
          </cell>
        </row>
        <row r="468">
          <cell r="A468" t="str">
            <v>C6831504</v>
          </cell>
          <cell r="B468" t="str">
            <v>SAP database Accuracy
- Fix Asset Data Accuracy in SAP Accouting (SKW)</v>
          </cell>
          <cell r="C468" t="str">
            <v>98.00%</v>
          </cell>
          <cell r="D468" t="str">
            <v>-</v>
          </cell>
          <cell r="F468" t="str">
            <v>-</v>
          </cell>
          <cell r="H468" t="str">
            <v>-</v>
          </cell>
          <cell r="J468" t="str">
            <v>-</v>
          </cell>
          <cell r="L468" t="str">
            <v>-</v>
          </cell>
          <cell r="N468">
            <v>0.9</v>
          </cell>
          <cell r="O468">
            <v>0.9</v>
          </cell>
          <cell r="P468" t="str">
            <v>-</v>
          </cell>
          <cell r="Q468">
            <v>0.9</v>
          </cell>
          <cell r="R468" t="str">
            <v>-</v>
          </cell>
          <cell r="S468">
            <v>0.9</v>
          </cell>
          <cell r="T468" t="str">
            <v>-</v>
          </cell>
          <cell r="U468">
            <v>0.9</v>
          </cell>
          <cell r="V468" t="str">
            <v>-</v>
          </cell>
          <cell r="W468">
            <v>0.9</v>
          </cell>
          <cell r="X468" t="str">
            <v>-</v>
          </cell>
          <cell r="Y468">
            <v>0.9</v>
          </cell>
          <cell r="Z468" t="str">
            <v>N/A</v>
          </cell>
          <cell r="AA468">
            <v>0.9</v>
          </cell>
        </row>
        <row r="469">
          <cell r="A469" t="str">
            <v>C6831604</v>
          </cell>
          <cell r="B469" t="str">
            <v>SAP database Accuracy
- Fix Asset Data Accuracy in SAP Accouting (SRW)</v>
          </cell>
          <cell r="C469" t="str">
            <v>98.00%</v>
          </cell>
          <cell r="D469" t="str">
            <v>-</v>
          </cell>
          <cell r="F469" t="str">
            <v>-</v>
          </cell>
          <cell r="H469" t="str">
            <v>-</v>
          </cell>
          <cell r="J469" t="str">
            <v>-</v>
          </cell>
          <cell r="L469" t="str">
            <v>-</v>
          </cell>
          <cell r="N469">
            <v>0.9</v>
          </cell>
          <cell r="O469">
            <v>0.9</v>
          </cell>
          <cell r="P469" t="str">
            <v>-</v>
          </cell>
          <cell r="Q469">
            <v>0.9</v>
          </cell>
          <cell r="R469" t="str">
            <v>-</v>
          </cell>
          <cell r="S469">
            <v>0.9</v>
          </cell>
          <cell r="T469" t="str">
            <v>-</v>
          </cell>
          <cell r="U469">
            <v>0.9</v>
          </cell>
          <cell r="V469" t="str">
            <v>-</v>
          </cell>
          <cell r="W469">
            <v>0.9</v>
          </cell>
          <cell r="X469" t="str">
            <v>-</v>
          </cell>
          <cell r="Y469">
            <v>0.9</v>
          </cell>
          <cell r="Z469" t="str">
            <v>N/A</v>
          </cell>
          <cell r="AA469">
            <v>0.9</v>
          </cell>
        </row>
        <row r="470">
          <cell r="A470" t="str">
            <v>C6831704</v>
          </cell>
          <cell r="B470" t="str">
            <v>SAP database Accuracy
- Fix Asset Data Accuracy in SAP Accouting (STD)</v>
          </cell>
          <cell r="C470" t="str">
            <v>98.00%</v>
          </cell>
          <cell r="D470" t="str">
            <v>-</v>
          </cell>
          <cell r="F470" t="str">
            <v>-</v>
          </cell>
          <cell r="H470" t="str">
            <v>-</v>
          </cell>
          <cell r="J470" t="str">
            <v>-</v>
          </cell>
          <cell r="L470" t="str">
            <v>-</v>
          </cell>
          <cell r="N470">
            <v>0.91300000000000003</v>
          </cell>
          <cell r="O470">
            <v>0.91300000000000003</v>
          </cell>
          <cell r="P470" t="str">
            <v>-</v>
          </cell>
          <cell r="Q470">
            <v>0.91300000000000003</v>
          </cell>
          <cell r="R470" t="str">
            <v>-</v>
          </cell>
          <cell r="S470">
            <v>0.91300000000000003</v>
          </cell>
          <cell r="T470" t="str">
            <v>-</v>
          </cell>
          <cell r="U470">
            <v>0.91300000000000003</v>
          </cell>
          <cell r="V470" t="str">
            <v>-</v>
          </cell>
          <cell r="W470">
            <v>0.91300000000000003</v>
          </cell>
          <cell r="X470" t="str">
            <v>-</v>
          </cell>
          <cell r="Y470">
            <v>0.91300000000000003</v>
          </cell>
          <cell r="Z470" t="str">
            <v>N/A</v>
          </cell>
          <cell r="AA470">
            <v>0.91300000000000003</v>
          </cell>
        </row>
        <row r="471">
          <cell r="A471" t="str">
            <v>C6831904</v>
          </cell>
          <cell r="B471" t="str">
            <v>SAP database Accuracy
- Fix Asset Data Accuracy in SAP Accouting (TDN 1)</v>
          </cell>
          <cell r="C471" t="str">
            <v>98.00%</v>
          </cell>
          <cell r="D471" t="str">
            <v>-</v>
          </cell>
          <cell r="F471" t="str">
            <v>-</v>
          </cell>
          <cell r="H471" t="str">
            <v>-</v>
          </cell>
          <cell r="J471" t="str">
            <v>-</v>
          </cell>
          <cell r="L471" t="str">
            <v>-</v>
          </cell>
          <cell r="N471">
            <v>0.9</v>
          </cell>
          <cell r="O471">
            <v>0.9</v>
          </cell>
          <cell r="P471" t="str">
            <v>-</v>
          </cell>
          <cell r="Q471">
            <v>0.9</v>
          </cell>
          <cell r="R471" t="str">
            <v>-</v>
          </cell>
          <cell r="S471">
            <v>0.9</v>
          </cell>
          <cell r="T471" t="str">
            <v>-</v>
          </cell>
          <cell r="U471">
            <v>0.9</v>
          </cell>
          <cell r="V471" t="str">
            <v>-</v>
          </cell>
          <cell r="W471">
            <v>0.9</v>
          </cell>
          <cell r="X471" t="str">
            <v>-</v>
          </cell>
          <cell r="Y471">
            <v>0.9</v>
          </cell>
          <cell r="Z471" t="str">
            <v>N/A</v>
          </cell>
          <cell r="AA471">
            <v>0.9</v>
          </cell>
        </row>
        <row r="472">
          <cell r="A472" t="str">
            <v>C6832003</v>
          </cell>
          <cell r="B472" t="str">
            <v>SAP database Accuracy
- Fix Asset Data Accuracy in SAP Accouting (Region 2)</v>
          </cell>
          <cell r="C472" t="str">
            <v>98.00%</v>
          </cell>
          <cell r="D472" t="str">
            <v>-</v>
          </cell>
          <cell r="F472" t="str">
            <v>-</v>
          </cell>
          <cell r="H472" t="str">
            <v>-</v>
          </cell>
          <cell r="J472" t="str">
            <v>-</v>
          </cell>
          <cell r="L472" t="str">
            <v>-</v>
          </cell>
          <cell r="N472">
            <v>0.9</v>
          </cell>
          <cell r="O472">
            <v>0.9</v>
          </cell>
          <cell r="P472" t="str">
            <v>-</v>
          </cell>
          <cell r="Q472">
            <v>0.9</v>
          </cell>
          <cell r="R472" t="str">
            <v>-</v>
          </cell>
          <cell r="S472">
            <v>0.9</v>
          </cell>
          <cell r="T472" t="str">
            <v>-</v>
          </cell>
          <cell r="U472">
            <v>0.9</v>
          </cell>
          <cell r="V472" t="str">
            <v>-</v>
          </cell>
          <cell r="W472">
            <v>0.9</v>
          </cell>
          <cell r="X472" t="str">
            <v>-</v>
          </cell>
          <cell r="Y472">
            <v>0.9</v>
          </cell>
          <cell r="Z472" t="str">
            <v>N/A</v>
          </cell>
          <cell r="AA472">
            <v>0.9</v>
          </cell>
        </row>
        <row r="473">
          <cell r="A473" t="str">
            <v>C6832104</v>
          </cell>
          <cell r="B473" t="str">
            <v>SAP database Accuracy
- Fix Asset Data Accuracy in SAP Accouting (BNA)</v>
          </cell>
          <cell r="C473" t="str">
            <v>98.00%</v>
          </cell>
          <cell r="D473" t="str">
            <v>-</v>
          </cell>
          <cell r="F473" t="str">
            <v>-</v>
          </cell>
          <cell r="H473" t="str">
            <v>-</v>
          </cell>
          <cell r="J473" t="str">
            <v>-</v>
          </cell>
          <cell r="L473" t="str">
            <v>-</v>
          </cell>
          <cell r="N473">
            <v>1.1429</v>
          </cell>
          <cell r="O473">
            <v>1.1429</v>
          </cell>
          <cell r="P473" t="str">
            <v>-</v>
          </cell>
          <cell r="Q473">
            <v>1.1429</v>
          </cell>
          <cell r="R473" t="str">
            <v>-</v>
          </cell>
          <cell r="S473">
            <v>1.1429</v>
          </cell>
          <cell r="T473" t="str">
            <v>-</v>
          </cell>
          <cell r="U473">
            <v>1.1429</v>
          </cell>
          <cell r="V473" t="str">
            <v>-</v>
          </cell>
          <cell r="W473">
            <v>1.1429</v>
          </cell>
          <cell r="X473" t="str">
            <v>-</v>
          </cell>
          <cell r="Y473">
            <v>1.1429</v>
          </cell>
          <cell r="Z473" t="str">
            <v>N/A</v>
          </cell>
          <cell r="AA473">
            <v>1.1429</v>
          </cell>
        </row>
        <row r="474">
          <cell r="A474" t="str">
            <v>C6832204</v>
          </cell>
          <cell r="B474" t="str">
            <v>SAP database Accuracy
- Fix Asset Data Accuracy in SAP Accouting (BPL)</v>
          </cell>
          <cell r="C474" t="str">
            <v>98.00%</v>
          </cell>
          <cell r="D474" t="str">
            <v>-</v>
          </cell>
          <cell r="F474" t="str">
            <v>-</v>
          </cell>
          <cell r="H474" t="str">
            <v>-</v>
          </cell>
          <cell r="J474" t="str">
            <v>-</v>
          </cell>
          <cell r="L474" t="str">
            <v>-</v>
          </cell>
          <cell r="N474">
            <v>0.92</v>
          </cell>
          <cell r="O474">
            <v>0.92</v>
          </cell>
          <cell r="P474" t="str">
            <v>-</v>
          </cell>
          <cell r="Q474">
            <v>0.92</v>
          </cell>
          <cell r="R474" t="str">
            <v>-</v>
          </cell>
          <cell r="S474">
            <v>0.92</v>
          </cell>
          <cell r="T474" t="str">
            <v>-</v>
          </cell>
          <cell r="U474">
            <v>0.92</v>
          </cell>
          <cell r="V474" t="str">
            <v>-</v>
          </cell>
          <cell r="W474">
            <v>0.92</v>
          </cell>
          <cell r="X474" t="str">
            <v>-</v>
          </cell>
          <cell r="Y474">
            <v>0.92</v>
          </cell>
          <cell r="Z474" t="str">
            <v>N/A</v>
          </cell>
          <cell r="AA474">
            <v>0.92</v>
          </cell>
        </row>
        <row r="475">
          <cell r="A475" t="str">
            <v>C6832304</v>
          </cell>
          <cell r="B475" t="str">
            <v>SAP database Accuracy
- Fix Asset Data Accuracy in SAP Accouting (HAM)</v>
          </cell>
          <cell r="C475" t="str">
            <v>98.00%</v>
          </cell>
          <cell r="D475" t="str">
            <v>-</v>
          </cell>
          <cell r="F475" t="str">
            <v>-</v>
          </cell>
          <cell r="H475" t="str">
            <v>-</v>
          </cell>
          <cell r="J475" t="str">
            <v>-</v>
          </cell>
          <cell r="L475" t="str">
            <v>-</v>
          </cell>
          <cell r="N475">
            <v>0.9</v>
          </cell>
          <cell r="O475">
            <v>0.9</v>
          </cell>
          <cell r="P475" t="str">
            <v>-</v>
          </cell>
          <cell r="Q475">
            <v>0.9</v>
          </cell>
          <cell r="R475" t="str">
            <v>-</v>
          </cell>
          <cell r="S475">
            <v>0.9</v>
          </cell>
          <cell r="T475" t="str">
            <v>-</v>
          </cell>
          <cell r="U475">
            <v>0.9</v>
          </cell>
          <cell r="V475" t="str">
            <v>-</v>
          </cell>
          <cell r="W475">
            <v>0.9</v>
          </cell>
          <cell r="X475" t="str">
            <v>-</v>
          </cell>
          <cell r="Y475">
            <v>0.9</v>
          </cell>
          <cell r="Z475" t="str">
            <v>N/A</v>
          </cell>
          <cell r="AA475">
            <v>0.9</v>
          </cell>
        </row>
        <row r="476">
          <cell r="A476" t="str">
            <v>C6832404</v>
          </cell>
          <cell r="B476" t="str">
            <v>SAP database Accuracy
- Fix Asset Data Accuracy in SAP Accouting (ONT)</v>
          </cell>
          <cell r="C476" t="str">
            <v>98.00%</v>
          </cell>
          <cell r="D476" t="str">
            <v>-</v>
          </cell>
          <cell r="F476" t="str">
            <v>-</v>
          </cell>
          <cell r="H476" t="str">
            <v>-</v>
          </cell>
          <cell r="J476" t="str">
            <v>-</v>
          </cell>
          <cell r="L476" t="str">
            <v>-</v>
          </cell>
          <cell r="N476">
            <v>0.9</v>
          </cell>
          <cell r="O476">
            <v>0.9</v>
          </cell>
          <cell r="P476" t="str">
            <v>-</v>
          </cell>
          <cell r="Q476">
            <v>0.9</v>
          </cell>
          <cell r="R476" t="str">
            <v>-</v>
          </cell>
          <cell r="S476">
            <v>0.9</v>
          </cell>
          <cell r="T476" t="str">
            <v>-</v>
          </cell>
          <cell r="U476">
            <v>0.9</v>
          </cell>
          <cell r="V476" t="str">
            <v>-</v>
          </cell>
          <cell r="W476">
            <v>0.9</v>
          </cell>
          <cell r="X476" t="str">
            <v>-</v>
          </cell>
          <cell r="Y476">
            <v>0.9</v>
          </cell>
          <cell r="Z476" t="str">
            <v>N/A</v>
          </cell>
          <cell r="AA476">
            <v>0.9</v>
          </cell>
        </row>
        <row r="477">
          <cell r="A477" t="str">
            <v>C6832504</v>
          </cell>
          <cell r="B477" t="str">
            <v>SAP database Accuracy
- Fix Asset Data Accuracy in SAP Accouting (PSP)</v>
          </cell>
          <cell r="C477" t="str">
            <v>98.00%</v>
          </cell>
          <cell r="D477" t="str">
            <v>-</v>
          </cell>
          <cell r="F477" t="str">
            <v>-</v>
          </cell>
          <cell r="H477" t="str">
            <v>-</v>
          </cell>
          <cell r="J477" t="str">
            <v>-</v>
          </cell>
          <cell r="L477" t="str">
            <v>-</v>
          </cell>
          <cell r="N477">
            <v>0.9</v>
          </cell>
          <cell r="O477">
            <v>0.9</v>
          </cell>
          <cell r="P477" t="str">
            <v>-</v>
          </cell>
          <cell r="Q477">
            <v>0.9</v>
          </cell>
          <cell r="R477" t="str">
            <v>-</v>
          </cell>
          <cell r="S477">
            <v>0.9</v>
          </cell>
          <cell r="T477" t="str">
            <v>-</v>
          </cell>
          <cell r="U477">
            <v>0.9</v>
          </cell>
          <cell r="V477" t="str">
            <v>-</v>
          </cell>
          <cell r="W477">
            <v>0.9</v>
          </cell>
          <cell r="X477" t="str">
            <v>-</v>
          </cell>
          <cell r="Y477">
            <v>0.9</v>
          </cell>
          <cell r="Z477" t="str">
            <v>N/A</v>
          </cell>
          <cell r="AA477">
            <v>0.9</v>
          </cell>
        </row>
        <row r="478">
          <cell r="A478" t="str">
            <v>C6832604</v>
          </cell>
          <cell r="B478" t="str">
            <v>SAP database Accuracy
- Fix Asset Data Accuracy in SAP Accouting (SPK)</v>
          </cell>
          <cell r="C478" t="str">
            <v>98.00%</v>
          </cell>
          <cell r="D478" t="str">
            <v>-</v>
          </cell>
          <cell r="F478" t="str">
            <v>-</v>
          </cell>
          <cell r="H478" t="str">
            <v>-</v>
          </cell>
          <cell r="J478" t="str">
            <v>-</v>
          </cell>
          <cell r="L478" t="str">
            <v>-</v>
          </cell>
          <cell r="N478">
            <v>0.98040000000000005</v>
          </cell>
          <cell r="O478">
            <v>0.98040000000000005</v>
          </cell>
          <cell r="P478" t="str">
            <v>-</v>
          </cell>
          <cell r="Q478">
            <v>0.98040000000000005</v>
          </cell>
          <cell r="R478" t="str">
            <v>-</v>
          </cell>
          <cell r="S478">
            <v>0.98040000000000005</v>
          </cell>
          <cell r="T478" t="str">
            <v>-</v>
          </cell>
          <cell r="U478">
            <v>0.98040000000000005</v>
          </cell>
          <cell r="V478" t="str">
            <v>-</v>
          </cell>
          <cell r="W478">
            <v>0.98040000000000005</v>
          </cell>
          <cell r="X478" t="str">
            <v>-</v>
          </cell>
          <cell r="Y478">
            <v>0.98040000000000005</v>
          </cell>
          <cell r="Z478" t="str">
            <v>N/A</v>
          </cell>
          <cell r="AA478">
            <v>0.98040000000000005</v>
          </cell>
        </row>
        <row r="479">
          <cell r="A479" t="str">
            <v>C6832904</v>
          </cell>
          <cell r="B479" t="str">
            <v>SAP database Accuracy
- Fix Asset Data Accuracy in SAP Accouting (TDN 2)</v>
          </cell>
          <cell r="C479" t="str">
            <v>98.00%</v>
          </cell>
          <cell r="D479" t="str">
            <v>-</v>
          </cell>
          <cell r="F479" t="str">
            <v>-</v>
          </cell>
          <cell r="H479" t="str">
            <v>-</v>
          </cell>
          <cell r="J479" t="str">
            <v>-</v>
          </cell>
          <cell r="L479" t="str">
            <v>-</v>
          </cell>
          <cell r="N479">
            <v>0.9</v>
          </cell>
          <cell r="O479">
            <v>0.9</v>
          </cell>
          <cell r="P479" t="str">
            <v>-</v>
          </cell>
          <cell r="Q479">
            <v>0.9</v>
          </cell>
          <cell r="R479" t="str">
            <v>-</v>
          </cell>
          <cell r="S479">
            <v>0.9</v>
          </cell>
          <cell r="T479" t="str">
            <v>-</v>
          </cell>
          <cell r="U479">
            <v>0.9</v>
          </cell>
          <cell r="V479" t="str">
            <v>-</v>
          </cell>
          <cell r="W479">
            <v>0.9</v>
          </cell>
          <cell r="X479" t="str">
            <v>-</v>
          </cell>
          <cell r="Y479">
            <v>0.9</v>
          </cell>
          <cell r="Z479" t="str">
            <v>N/A</v>
          </cell>
          <cell r="AA479">
            <v>0.9</v>
          </cell>
        </row>
        <row r="480">
          <cell r="A480" t="str">
            <v>C6833003</v>
          </cell>
          <cell r="B480" t="str">
            <v>SAP database Accuracy
- Fix Asset Data Accuracy in SAP Accouting (Region 3)</v>
          </cell>
          <cell r="C480" t="str">
            <v>98.00%</v>
          </cell>
          <cell r="D480" t="str">
            <v>-</v>
          </cell>
          <cell r="F480" t="str">
            <v>-</v>
          </cell>
          <cell r="H480" t="str">
            <v>-</v>
          </cell>
          <cell r="J480" t="str">
            <v>-</v>
          </cell>
          <cell r="L480" t="str">
            <v>-</v>
          </cell>
          <cell r="N480">
            <v>0.9</v>
          </cell>
          <cell r="O480">
            <v>0.9</v>
          </cell>
          <cell r="P480" t="str">
            <v>-</v>
          </cell>
          <cell r="Q480">
            <v>0.9</v>
          </cell>
          <cell r="R480" t="str">
            <v>-</v>
          </cell>
          <cell r="S480">
            <v>0.9</v>
          </cell>
          <cell r="T480" t="str">
            <v>-</v>
          </cell>
          <cell r="U480">
            <v>0.9</v>
          </cell>
          <cell r="V480" t="str">
            <v>-</v>
          </cell>
          <cell r="W480">
            <v>0.9</v>
          </cell>
          <cell r="X480" t="str">
            <v>-</v>
          </cell>
          <cell r="Y480">
            <v>0.9</v>
          </cell>
          <cell r="Z480" t="str">
            <v>N/A</v>
          </cell>
          <cell r="AA480">
            <v>0.9</v>
          </cell>
        </row>
        <row r="481">
          <cell r="A481" t="str">
            <v>C6833104</v>
          </cell>
          <cell r="B481" t="str">
            <v>SAP database Accuracy
- Fix Asset Data Accuracy in SAP Accouting (BGC)</v>
          </cell>
          <cell r="C481" t="str">
            <v>98.00%</v>
          </cell>
          <cell r="D481" t="str">
            <v>-</v>
          </cell>
          <cell r="F481" t="str">
            <v>-</v>
          </cell>
          <cell r="H481" t="str">
            <v>-</v>
          </cell>
          <cell r="J481" t="str">
            <v>-</v>
          </cell>
          <cell r="L481" t="str">
            <v>-</v>
          </cell>
          <cell r="N481">
            <v>0.98170000000000002</v>
          </cell>
          <cell r="O481">
            <v>0.98170000000000002</v>
          </cell>
          <cell r="P481" t="str">
            <v>-</v>
          </cell>
          <cell r="Q481">
            <v>0.98170000000000002</v>
          </cell>
          <cell r="R481" t="str">
            <v>-</v>
          </cell>
          <cell r="S481">
            <v>0.98170000000000002</v>
          </cell>
          <cell r="T481" t="str">
            <v>-</v>
          </cell>
          <cell r="U481">
            <v>0.98170000000000002</v>
          </cell>
          <cell r="V481" t="str">
            <v>-</v>
          </cell>
          <cell r="W481">
            <v>0.98170000000000002</v>
          </cell>
          <cell r="X481" t="str">
            <v>-</v>
          </cell>
          <cell r="Y481">
            <v>0.98170000000000002</v>
          </cell>
          <cell r="Z481" t="str">
            <v>N/A</v>
          </cell>
          <cell r="AA481">
            <v>0.98170000000000002</v>
          </cell>
        </row>
        <row r="482">
          <cell r="A482" t="str">
            <v>C6833204</v>
          </cell>
          <cell r="B482" t="str">
            <v>SAP database Accuracy
- Fix Asset Data Accuracy in SAP Accouting (DNM)</v>
          </cell>
          <cell r="C482" t="str">
            <v>98.00%</v>
          </cell>
          <cell r="D482" t="str">
            <v>-</v>
          </cell>
          <cell r="F482" t="str">
            <v>-</v>
          </cell>
          <cell r="H482" t="str">
            <v>-</v>
          </cell>
          <cell r="J482" t="str">
            <v>-</v>
          </cell>
          <cell r="L482" t="str">
            <v>-</v>
          </cell>
          <cell r="N482">
            <v>0.87019999999999997</v>
          </cell>
          <cell r="O482">
            <v>0.87019999999999997</v>
          </cell>
          <cell r="P482" t="str">
            <v>-</v>
          </cell>
          <cell r="Q482">
            <v>0.87019999999999997</v>
          </cell>
          <cell r="R482" t="str">
            <v>-</v>
          </cell>
          <cell r="S482">
            <v>0.87019999999999997</v>
          </cell>
          <cell r="T482" t="str">
            <v>-</v>
          </cell>
          <cell r="U482">
            <v>0.87019999999999997</v>
          </cell>
          <cell r="V482" t="str">
            <v>-</v>
          </cell>
          <cell r="W482">
            <v>0.87019999999999997</v>
          </cell>
          <cell r="X482" t="str">
            <v>-</v>
          </cell>
          <cell r="Y482">
            <v>0.87019999999999997</v>
          </cell>
          <cell r="Z482" t="str">
            <v>N/A</v>
          </cell>
          <cell r="AA482">
            <v>0.87019999999999997</v>
          </cell>
        </row>
        <row r="483">
          <cell r="A483" t="str">
            <v>C6833304</v>
          </cell>
          <cell r="B483" t="str">
            <v>SAP database Accuracy
- Fix Asset Data Accuracy in SAP Accouting (KGC)</v>
          </cell>
          <cell r="C483" t="str">
            <v>98.00%</v>
          </cell>
          <cell r="D483" t="str">
            <v>-</v>
          </cell>
          <cell r="F483" t="str">
            <v>-</v>
          </cell>
          <cell r="H483" t="str">
            <v>-</v>
          </cell>
          <cell r="J483" t="str">
            <v>-</v>
          </cell>
          <cell r="L483" t="str">
            <v>-</v>
          </cell>
          <cell r="N483">
            <v>0.95960000000000001</v>
          </cell>
          <cell r="O483">
            <v>0.95960000000000001</v>
          </cell>
          <cell r="P483" t="str">
            <v>-</v>
          </cell>
          <cell r="Q483">
            <v>0.95960000000000001</v>
          </cell>
          <cell r="R483" t="str">
            <v>-</v>
          </cell>
          <cell r="S483">
            <v>0.95960000000000001</v>
          </cell>
          <cell r="T483" t="str">
            <v>-</v>
          </cell>
          <cell r="U483">
            <v>0.95960000000000001</v>
          </cell>
          <cell r="V483" t="str">
            <v>-</v>
          </cell>
          <cell r="W483">
            <v>0.95960000000000001</v>
          </cell>
          <cell r="X483" t="str">
            <v>-</v>
          </cell>
          <cell r="Y483">
            <v>0.95960000000000001</v>
          </cell>
          <cell r="Z483" t="str">
            <v>N/A</v>
          </cell>
          <cell r="AA483">
            <v>0.95960000000000001</v>
          </cell>
        </row>
        <row r="484">
          <cell r="A484" t="str">
            <v>C6833404</v>
          </cell>
          <cell r="B484" t="str">
            <v>SAP database Accuracy
- Fix Asset Data Accuracy in SAP Accouting (LKS)</v>
          </cell>
          <cell r="C484" t="str">
            <v>98.00%</v>
          </cell>
          <cell r="D484" t="str">
            <v>-</v>
          </cell>
          <cell r="F484" t="str">
            <v>-</v>
          </cell>
          <cell r="H484" t="str">
            <v>-</v>
          </cell>
          <cell r="J484" t="str">
            <v>-</v>
          </cell>
          <cell r="L484" t="str">
            <v>-</v>
          </cell>
          <cell r="N484">
            <v>0.9</v>
          </cell>
          <cell r="O484">
            <v>0.9</v>
          </cell>
          <cell r="P484" t="str">
            <v>-</v>
          </cell>
          <cell r="Q484">
            <v>0.9</v>
          </cell>
          <cell r="R484" t="str">
            <v>-</v>
          </cell>
          <cell r="S484">
            <v>0.9</v>
          </cell>
          <cell r="T484" t="str">
            <v>-</v>
          </cell>
          <cell r="U484">
            <v>0.9</v>
          </cell>
          <cell r="V484" t="str">
            <v>-</v>
          </cell>
          <cell r="W484">
            <v>0.9</v>
          </cell>
          <cell r="X484" t="str">
            <v>-</v>
          </cell>
          <cell r="Y484">
            <v>0.9</v>
          </cell>
          <cell r="Z484" t="str">
            <v>N/A</v>
          </cell>
          <cell r="AA484">
            <v>0.9</v>
          </cell>
        </row>
        <row r="485">
          <cell r="A485" t="str">
            <v>C6833504</v>
          </cell>
          <cell r="B485" t="str">
            <v>SAP database Accuracy
- Fix Asset Data Accuracy in SAP Accouting (LTP2)</v>
          </cell>
          <cell r="C485" t="str">
            <v>98.00%</v>
          </cell>
          <cell r="D485" t="str">
            <v>-</v>
          </cell>
          <cell r="F485" t="str">
            <v>-</v>
          </cell>
          <cell r="H485" t="str">
            <v>-</v>
          </cell>
          <cell r="J485" t="str">
            <v>-</v>
          </cell>
          <cell r="L485" t="str">
            <v>-</v>
          </cell>
          <cell r="N485">
            <v>0.9</v>
          </cell>
          <cell r="O485">
            <v>0.9</v>
          </cell>
          <cell r="P485" t="str">
            <v>-</v>
          </cell>
          <cell r="Q485">
            <v>0.9</v>
          </cell>
          <cell r="R485" t="str">
            <v>-</v>
          </cell>
          <cell r="S485">
            <v>0.9</v>
          </cell>
          <cell r="T485" t="str">
            <v>-</v>
          </cell>
          <cell r="U485">
            <v>0.9</v>
          </cell>
          <cell r="V485" t="str">
            <v>-</v>
          </cell>
          <cell r="W485">
            <v>0.9</v>
          </cell>
          <cell r="X485" t="str">
            <v>-</v>
          </cell>
          <cell r="Y485">
            <v>0.9</v>
          </cell>
          <cell r="Z485" t="str">
            <v>N/A</v>
          </cell>
          <cell r="AA485">
            <v>0.9</v>
          </cell>
        </row>
        <row r="486">
          <cell r="A486" t="str">
            <v>C6833704</v>
          </cell>
          <cell r="B486" t="str">
            <v>SAP database Accuracy
- Fix Asset Data Accuracy in SAP Accouting (RIT)</v>
          </cell>
          <cell r="C486" t="str">
            <v>98.00%</v>
          </cell>
          <cell r="D486" t="str">
            <v>-</v>
          </cell>
          <cell r="F486" t="str">
            <v>-</v>
          </cell>
          <cell r="H486" t="str">
            <v>-</v>
          </cell>
          <cell r="J486" t="str">
            <v>-</v>
          </cell>
          <cell r="L486" t="str">
            <v>-</v>
          </cell>
          <cell r="N486">
            <v>0.92169999999999996</v>
          </cell>
          <cell r="O486">
            <v>0.92169999999999996</v>
          </cell>
          <cell r="P486" t="str">
            <v>-</v>
          </cell>
          <cell r="Q486">
            <v>0.92169999999999996</v>
          </cell>
          <cell r="R486" t="str">
            <v>-</v>
          </cell>
          <cell r="S486">
            <v>0.92169999999999996</v>
          </cell>
          <cell r="T486" t="str">
            <v>-</v>
          </cell>
          <cell r="U486">
            <v>0.92169999999999996</v>
          </cell>
          <cell r="V486" t="str">
            <v>-</v>
          </cell>
          <cell r="W486">
            <v>0.92169999999999996</v>
          </cell>
          <cell r="X486" t="str">
            <v>-</v>
          </cell>
          <cell r="Y486">
            <v>0.92169999999999996</v>
          </cell>
          <cell r="Z486" t="str">
            <v>N/A</v>
          </cell>
          <cell r="AA486">
            <v>0.92169999999999996</v>
          </cell>
        </row>
        <row r="487">
          <cell r="A487" t="str">
            <v>C6833804</v>
          </cell>
          <cell r="B487" t="str">
            <v>SAP database Accuracy
- Fix Asset Data Accuracy in SAP Accouting (RST)</v>
          </cell>
          <cell r="C487" t="str">
            <v>98.00%</v>
          </cell>
          <cell r="D487" t="str">
            <v>-</v>
          </cell>
          <cell r="F487" t="str">
            <v>-</v>
          </cell>
          <cell r="H487" t="str">
            <v>-</v>
          </cell>
          <cell r="J487" t="str">
            <v>-</v>
          </cell>
          <cell r="L487" t="str">
            <v>-</v>
          </cell>
          <cell r="N487">
            <v>0.9</v>
          </cell>
          <cell r="O487">
            <v>0.9</v>
          </cell>
          <cell r="P487" t="str">
            <v>-</v>
          </cell>
          <cell r="Q487">
            <v>0.9</v>
          </cell>
          <cell r="R487" t="str">
            <v>-</v>
          </cell>
          <cell r="S487">
            <v>0.9</v>
          </cell>
          <cell r="T487" t="str">
            <v>-</v>
          </cell>
          <cell r="U487">
            <v>0.9</v>
          </cell>
          <cell r="V487" t="str">
            <v>-</v>
          </cell>
          <cell r="W487">
            <v>0.9</v>
          </cell>
          <cell r="X487" t="str">
            <v>-</v>
          </cell>
          <cell r="Y487">
            <v>0.9</v>
          </cell>
          <cell r="Z487" t="str">
            <v>N/A</v>
          </cell>
          <cell r="AA487">
            <v>0.9</v>
          </cell>
        </row>
        <row r="488">
          <cell r="A488" t="str">
            <v>C6833904</v>
          </cell>
          <cell r="B488" t="str">
            <v>SAP database Accuracy
- Fix Asset Data Accuracy in SAP Accouting (TDN 3)</v>
          </cell>
          <cell r="C488" t="str">
            <v>98.00%</v>
          </cell>
          <cell r="D488" t="str">
            <v>-</v>
          </cell>
          <cell r="F488" t="str">
            <v>-</v>
          </cell>
          <cell r="H488" t="str">
            <v>-</v>
          </cell>
          <cell r="J488" t="str">
            <v>-</v>
          </cell>
          <cell r="L488" t="str">
            <v>-</v>
          </cell>
          <cell r="N488">
            <v>0.9</v>
          </cell>
          <cell r="O488">
            <v>0.9</v>
          </cell>
          <cell r="P488" t="str">
            <v>-</v>
          </cell>
          <cell r="Q488">
            <v>0.9</v>
          </cell>
          <cell r="R488" t="str">
            <v>-</v>
          </cell>
          <cell r="S488">
            <v>0.9</v>
          </cell>
          <cell r="T488" t="str">
            <v>-</v>
          </cell>
          <cell r="U488">
            <v>0.9</v>
          </cell>
          <cell r="V488" t="str">
            <v>-</v>
          </cell>
          <cell r="W488">
            <v>0.9</v>
          </cell>
          <cell r="X488" t="str">
            <v>-</v>
          </cell>
          <cell r="Y488">
            <v>0.9</v>
          </cell>
          <cell r="Z488" t="str">
            <v>N/A</v>
          </cell>
          <cell r="AA488">
            <v>0.9</v>
          </cell>
        </row>
        <row r="489">
          <cell r="A489" t="str">
            <v>C6834003</v>
          </cell>
          <cell r="B489" t="str">
            <v>SAP database Accuracy
- Fix Asset Data Accuracy in SAP Accouting (Region 4)</v>
          </cell>
          <cell r="C489" t="str">
            <v>98.00%</v>
          </cell>
          <cell r="D489" t="str">
            <v>-</v>
          </cell>
          <cell r="F489" t="str">
            <v>-</v>
          </cell>
          <cell r="H489" t="str">
            <v>-</v>
          </cell>
          <cell r="J489" t="str">
            <v>-</v>
          </cell>
          <cell r="L489" t="str">
            <v>-</v>
          </cell>
          <cell r="N489">
            <v>0.9</v>
          </cell>
          <cell r="O489">
            <v>0.9</v>
          </cell>
          <cell r="P489" t="str">
            <v>-</v>
          </cell>
          <cell r="Q489">
            <v>0.9</v>
          </cell>
          <cell r="R489" t="str">
            <v>-</v>
          </cell>
          <cell r="S489">
            <v>0.9</v>
          </cell>
          <cell r="T489" t="str">
            <v>-</v>
          </cell>
          <cell r="U489">
            <v>0.9</v>
          </cell>
          <cell r="V489" t="str">
            <v>-</v>
          </cell>
          <cell r="W489">
            <v>0.9</v>
          </cell>
          <cell r="X489" t="str">
            <v>-</v>
          </cell>
          <cell r="Y489">
            <v>0.9</v>
          </cell>
          <cell r="Z489" t="str">
            <v>N/A</v>
          </cell>
          <cell r="AA489">
            <v>0.9</v>
          </cell>
        </row>
        <row r="490">
          <cell r="A490" t="str">
            <v>C6834104</v>
          </cell>
          <cell r="B490" t="str">
            <v>SAP database Accuracy
- Fix Asset Data Accuracy in SAP Accouting (BBT)</v>
          </cell>
          <cell r="C490" t="str">
            <v>98.00%</v>
          </cell>
          <cell r="D490" t="str">
            <v>-</v>
          </cell>
          <cell r="F490" t="str">
            <v>-</v>
          </cell>
          <cell r="H490" t="str">
            <v>-</v>
          </cell>
          <cell r="J490" t="str">
            <v>-</v>
          </cell>
          <cell r="L490" t="str">
            <v>-</v>
          </cell>
          <cell r="N490">
            <v>0.9</v>
          </cell>
          <cell r="O490">
            <v>0.9</v>
          </cell>
          <cell r="P490" t="str">
            <v>-</v>
          </cell>
          <cell r="Q490">
            <v>0.9</v>
          </cell>
          <cell r="R490" t="str">
            <v>-</v>
          </cell>
          <cell r="S490">
            <v>0.9</v>
          </cell>
          <cell r="T490" t="str">
            <v>-</v>
          </cell>
          <cell r="U490">
            <v>0.9</v>
          </cell>
          <cell r="V490" t="str">
            <v>-</v>
          </cell>
          <cell r="W490">
            <v>0.9</v>
          </cell>
          <cell r="X490" t="str">
            <v>-</v>
          </cell>
          <cell r="Y490">
            <v>0.9</v>
          </cell>
          <cell r="Z490" t="str">
            <v>N/A</v>
          </cell>
          <cell r="AA490">
            <v>0.9</v>
          </cell>
        </row>
        <row r="491">
          <cell r="A491" t="str">
            <v>C6834204</v>
          </cell>
          <cell r="B491" t="str">
            <v>SAP database Accuracy
- Fix Asset Data Accuracy in SAP Accouting (CWT)</v>
          </cell>
          <cell r="C491" t="str">
            <v>98.00%</v>
          </cell>
          <cell r="D491" t="str">
            <v>-</v>
          </cell>
          <cell r="F491" t="str">
            <v>-</v>
          </cell>
          <cell r="H491" t="str">
            <v>-</v>
          </cell>
          <cell r="J491" t="str">
            <v>-</v>
          </cell>
          <cell r="L491" t="str">
            <v>-</v>
          </cell>
          <cell r="N491">
            <v>0.9</v>
          </cell>
          <cell r="O491">
            <v>0.9</v>
          </cell>
          <cell r="P491" t="str">
            <v>-</v>
          </cell>
          <cell r="Q491">
            <v>0.9</v>
          </cell>
          <cell r="R491" t="str">
            <v>-</v>
          </cell>
          <cell r="S491">
            <v>0.9</v>
          </cell>
          <cell r="T491" t="str">
            <v>-</v>
          </cell>
          <cell r="U491">
            <v>0.9</v>
          </cell>
          <cell r="V491" t="str">
            <v>-</v>
          </cell>
          <cell r="W491">
            <v>0.9</v>
          </cell>
          <cell r="X491" t="str">
            <v>-</v>
          </cell>
          <cell r="Y491">
            <v>0.9</v>
          </cell>
          <cell r="Z491" t="str">
            <v>N/A</v>
          </cell>
          <cell r="AA491">
            <v>0.9</v>
          </cell>
        </row>
        <row r="492">
          <cell r="A492" t="str">
            <v>C6834304</v>
          </cell>
          <cell r="B492" t="str">
            <v>SAP database Accuracy
- Fix Asset Data Accuracy in SAP Accouting (LTP1)</v>
          </cell>
          <cell r="C492" t="str">
            <v>98.00%</v>
          </cell>
          <cell r="D492" t="str">
            <v>-</v>
          </cell>
          <cell r="F492" t="str">
            <v>-</v>
          </cell>
          <cell r="H492" t="str">
            <v>-</v>
          </cell>
          <cell r="J492" t="str">
            <v>-</v>
          </cell>
          <cell r="L492" t="str">
            <v>-</v>
          </cell>
          <cell r="N492">
            <v>0.9</v>
          </cell>
          <cell r="O492">
            <v>0.9</v>
          </cell>
          <cell r="P492" t="str">
            <v>-</v>
          </cell>
          <cell r="Q492">
            <v>0.9</v>
          </cell>
          <cell r="R492" t="str">
            <v>-</v>
          </cell>
          <cell r="S492">
            <v>0.9</v>
          </cell>
          <cell r="T492" t="str">
            <v>-</v>
          </cell>
          <cell r="U492">
            <v>0.9</v>
          </cell>
          <cell r="V492" t="str">
            <v>-</v>
          </cell>
          <cell r="W492">
            <v>0.9</v>
          </cell>
          <cell r="X492" t="str">
            <v>-</v>
          </cell>
          <cell r="Y492">
            <v>0.9</v>
          </cell>
          <cell r="Z492" t="str">
            <v>N/A</v>
          </cell>
          <cell r="AA492">
            <v>0.9</v>
          </cell>
        </row>
        <row r="493">
          <cell r="A493" t="str">
            <v>C6834404</v>
          </cell>
          <cell r="B493" t="str">
            <v>SAP database Accuracy
- Fix Asset Data Accuracy in SAP Accouting (NTB)</v>
          </cell>
          <cell r="C493" t="str">
            <v>98.00%</v>
          </cell>
          <cell r="D493" t="str">
            <v>-</v>
          </cell>
          <cell r="F493" t="str">
            <v>-</v>
          </cell>
          <cell r="H493" t="str">
            <v>-</v>
          </cell>
          <cell r="J493" t="str">
            <v>-</v>
          </cell>
          <cell r="L493" t="str">
            <v>-</v>
          </cell>
          <cell r="N493">
            <v>0.99229999999999996</v>
          </cell>
          <cell r="O493">
            <v>0.99229999999999996</v>
          </cell>
          <cell r="P493" t="str">
            <v>-</v>
          </cell>
          <cell r="Q493">
            <v>0.99229999999999996</v>
          </cell>
          <cell r="R493" t="str">
            <v>-</v>
          </cell>
          <cell r="S493">
            <v>0.99229999999999996</v>
          </cell>
          <cell r="T493" t="str">
            <v>-</v>
          </cell>
          <cell r="U493">
            <v>0.99229999999999996</v>
          </cell>
          <cell r="V493" t="str">
            <v>-</v>
          </cell>
          <cell r="W493">
            <v>0.99229999999999996</v>
          </cell>
          <cell r="X493" t="str">
            <v>-</v>
          </cell>
          <cell r="Y493">
            <v>0.99229999999999996</v>
          </cell>
          <cell r="Z493" t="str">
            <v>N/A</v>
          </cell>
          <cell r="AA493">
            <v>0.99229999999999996</v>
          </cell>
        </row>
        <row r="494">
          <cell r="A494" t="str">
            <v>C6834504</v>
          </cell>
          <cell r="B494" t="str">
            <v>SAP database Accuracy
- Fix Asset Data Accuracy in SAP Accouting (NWW)</v>
          </cell>
          <cell r="C494" t="str">
            <v>98.00%</v>
          </cell>
          <cell r="D494" t="str">
            <v>-</v>
          </cell>
          <cell r="F494" t="str">
            <v>-</v>
          </cell>
          <cell r="H494" t="str">
            <v>-</v>
          </cell>
          <cell r="J494" t="str">
            <v>-</v>
          </cell>
          <cell r="L494" t="str">
            <v>-</v>
          </cell>
          <cell r="N494">
            <v>0.91410000000000002</v>
          </cell>
          <cell r="O494">
            <v>0.91410000000000002</v>
          </cell>
          <cell r="P494" t="str">
            <v>-</v>
          </cell>
          <cell r="Q494">
            <v>0.91410000000000002</v>
          </cell>
          <cell r="R494" t="str">
            <v>-</v>
          </cell>
          <cell r="S494">
            <v>0.91410000000000002</v>
          </cell>
          <cell r="T494" t="str">
            <v>-</v>
          </cell>
          <cell r="U494">
            <v>0.91410000000000002</v>
          </cell>
          <cell r="V494" t="str">
            <v>-</v>
          </cell>
          <cell r="W494">
            <v>0.91410000000000002</v>
          </cell>
          <cell r="X494" t="str">
            <v>-</v>
          </cell>
          <cell r="Y494">
            <v>0.91410000000000002</v>
          </cell>
          <cell r="Z494" t="str">
            <v>N/A</v>
          </cell>
          <cell r="AA494">
            <v>0.91410000000000002</v>
          </cell>
        </row>
        <row r="495">
          <cell r="A495" t="str">
            <v>C6834604</v>
          </cell>
          <cell r="B495" t="str">
            <v>SAP database Accuracy
- Fix Asset Data Accuracy in SAP Accouting (PKK)</v>
          </cell>
          <cell r="C495" t="str">
            <v>98.00%</v>
          </cell>
          <cell r="D495" t="str">
            <v>-</v>
          </cell>
          <cell r="F495" t="str">
            <v>-</v>
          </cell>
          <cell r="H495" t="str">
            <v>-</v>
          </cell>
          <cell r="J495" t="str">
            <v>-</v>
          </cell>
          <cell r="L495" t="str">
            <v>-</v>
          </cell>
          <cell r="N495">
            <v>0.9</v>
          </cell>
          <cell r="O495">
            <v>0.9</v>
          </cell>
          <cell r="P495" t="str">
            <v>-</v>
          </cell>
          <cell r="Q495">
            <v>0.9</v>
          </cell>
          <cell r="R495" t="str">
            <v>-</v>
          </cell>
          <cell r="S495">
            <v>0.9</v>
          </cell>
          <cell r="T495" t="str">
            <v>-</v>
          </cell>
          <cell r="U495">
            <v>0.9</v>
          </cell>
          <cell r="V495" t="str">
            <v>-</v>
          </cell>
          <cell r="W495">
            <v>0.9</v>
          </cell>
          <cell r="X495" t="str">
            <v>-</v>
          </cell>
          <cell r="Y495">
            <v>0.9</v>
          </cell>
          <cell r="Z495" t="str">
            <v>N/A</v>
          </cell>
          <cell r="AA495">
            <v>0.9</v>
          </cell>
        </row>
        <row r="496">
          <cell r="A496" t="str">
            <v>C6834704</v>
          </cell>
          <cell r="B496" t="str">
            <v>SAP database Accuracy
- Fix Asset Data Accuracy in SAP Accouting (PTT)</v>
          </cell>
          <cell r="C496" t="str">
            <v>98.00%</v>
          </cell>
          <cell r="D496" t="str">
            <v>-</v>
          </cell>
          <cell r="F496" t="str">
            <v>-</v>
          </cell>
          <cell r="H496" t="str">
            <v>-</v>
          </cell>
          <cell r="J496" t="str">
            <v>-</v>
          </cell>
          <cell r="L496" t="str">
            <v>-</v>
          </cell>
          <cell r="N496">
            <v>0.9</v>
          </cell>
          <cell r="O496">
            <v>0.9</v>
          </cell>
          <cell r="P496" t="str">
            <v>-</v>
          </cell>
          <cell r="Q496">
            <v>0.9</v>
          </cell>
          <cell r="R496" t="str">
            <v>-</v>
          </cell>
          <cell r="S496">
            <v>0.9</v>
          </cell>
          <cell r="T496" t="str">
            <v>-</v>
          </cell>
          <cell r="U496">
            <v>0.9</v>
          </cell>
          <cell r="V496" t="str">
            <v>-</v>
          </cell>
          <cell r="W496">
            <v>0.9</v>
          </cell>
          <cell r="X496" t="str">
            <v>-</v>
          </cell>
          <cell r="Y496">
            <v>0.9</v>
          </cell>
          <cell r="Z496" t="str">
            <v>N/A</v>
          </cell>
          <cell r="AA496">
            <v>0.9</v>
          </cell>
        </row>
        <row r="497">
          <cell r="A497" t="str">
            <v>C6834904</v>
          </cell>
          <cell r="B497" t="str">
            <v>SAP database Accuracy
- Fix Asset Data Accuracy in SAP Accouting (TDN 4)</v>
          </cell>
          <cell r="C497" t="str">
            <v>98.00%</v>
          </cell>
          <cell r="D497" t="str">
            <v>-</v>
          </cell>
          <cell r="F497" t="str">
            <v>-</v>
          </cell>
          <cell r="H497" t="str">
            <v>-</v>
          </cell>
          <cell r="J497" t="str">
            <v>-</v>
          </cell>
          <cell r="L497" t="str">
            <v>-</v>
          </cell>
          <cell r="N497">
            <v>0.9</v>
          </cell>
          <cell r="O497">
            <v>0.9</v>
          </cell>
          <cell r="P497" t="str">
            <v>-</v>
          </cell>
          <cell r="Q497">
            <v>0.9</v>
          </cell>
          <cell r="R497" t="str">
            <v>-</v>
          </cell>
          <cell r="S497">
            <v>0.9</v>
          </cell>
          <cell r="T497" t="str">
            <v>-</v>
          </cell>
          <cell r="U497">
            <v>0.9</v>
          </cell>
          <cell r="V497" t="str">
            <v>-</v>
          </cell>
          <cell r="W497">
            <v>0.9</v>
          </cell>
          <cell r="X497" t="str">
            <v>-</v>
          </cell>
          <cell r="Y497">
            <v>0.9</v>
          </cell>
          <cell r="Z497" t="str">
            <v>N/A</v>
          </cell>
          <cell r="AA497">
            <v>0.9</v>
          </cell>
        </row>
        <row r="498">
          <cell r="A498" t="str">
            <v>C6835003</v>
          </cell>
          <cell r="B498" t="str">
            <v>SAP database Accuracy
- Fix Asset Data Accuracy in SAP Accouting (Region 5)</v>
          </cell>
          <cell r="C498" t="str">
            <v>98.00%</v>
          </cell>
          <cell r="D498" t="str">
            <v>-</v>
          </cell>
          <cell r="F498" t="str">
            <v>-</v>
          </cell>
          <cell r="H498" t="str">
            <v>-</v>
          </cell>
          <cell r="J498" t="str">
            <v>-</v>
          </cell>
          <cell r="L498" t="str">
            <v>-</v>
          </cell>
          <cell r="N498">
            <v>0.9</v>
          </cell>
          <cell r="O498">
            <v>0.9</v>
          </cell>
          <cell r="P498" t="str">
            <v>-</v>
          </cell>
          <cell r="Q498">
            <v>0.9</v>
          </cell>
          <cell r="R498" t="str">
            <v>-</v>
          </cell>
          <cell r="S498">
            <v>0.9</v>
          </cell>
          <cell r="T498" t="str">
            <v>-</v>
          </cell>
          <cell r="U498">
            <v>0.9</v>
          </cell>
          <cell r="V498" t="str">
            <v>-</v>
          </cell>
          <cell r="W498">
            <v>0.9</v>
          </cell>
          <cell r="X498" t="str">
            <v>-</v>
          </cell>
          <cell r="Y498">
            <v>0.9</v>
          </cell>
          <cell r="Z498" t="str">
            <v>N/A</v>
          </cell>
          <cell r="AA498">
            <v>0.9</v>
          </cell>
        </row>
        <row r="499">
          <cell r="A499" t="str">
            <v>C6835104</v>
          </cell>
          <cell r="B499" t="str">
            <v>SAP database Accuracy
- Fix Asset Data Accuracy in SAP Accouting (BGT)</v>
          </cell>
          <cell r="C499" t="str">
            <v>98.00%</v>
          </cell>
          <cell r="D499" t="str">
            <v>-</v>
          </cell>
          <cell r="F499" t="str">
            <v>-</v>
          </cell>
          <cell r="H499" t="str">
            <v>-</v>
          </cell>
          <cell r="J499" t="str">
            <v>-</v>
          </cell>
          <cell r="L499" t="str">
            <v>-</v>
          </cell>
          <cell r="N499">
            <v>0.74719999999999998</v>
          </cell>
          <cell r="O499">
            <v>0.74719999999999998</v>
          </cell>
          <cell r="P499" t="str">
            <v>-</v>
          </cell>
          <cell r="Q499">
            <v>0.74719999999999998</v>
          </cell>
          <cell r="R499" t="str">
            <v>-</v>
          </cell>
          <cell r="S499">
            <v>0.74719999999999998</v>
          </cell>
          <cell r="T499" t="str">
            <v>-</v>
          </cell>
          <cell r="U499">
            <v>0.74719999999999998</v>
          </cell>
          <cell r="V499" t="str">
            <v>-</v>
          </cell>
          <cell r="W499">
            <v>0.74719999999999998</v>
          </cell>
          <cell r="X499" t="str">
            <v>-</v>
          </cell>
          <cell r="Y499">
            <v>0.74719999999999998</v>
          </cell>
          <cell r="Z499" t="str">
            <v>N/A</v>
          </cell>
          <cell r="AA499">
            <v>0.74719999999999998</v>
          </cell>
        </row>
        <row r="500">
          <cell r="A500" t="str">
            <v>C6835204</v>
          </cell>
          <cell r="B500" t="str">
            <v>SAP database Accuracy
- Fix Asset Data Accuracy in SAP Accouting (EKC)</v>
          </cell>
          <cell r="C500" t="str">
            <v>98.00%</v>
          </cell>
          <cell r="D500" t="str">
            <v>-</v>
          </cell>
          <cell r="F500" t="str">
            <v>-</v>
          </cell>
          <cell r="H500" t="str">
            <v>-</v>
          </cell>
          <cell r="J500" t="str">
            <v>-</v>
          </cell>
          <cell r="L500" t="str">
            <v>-</v>
          </cell>
          <cell r="N500">
            <v>0.97829999999999995</v>
          </cell>
          <cell r="O500">
            <v>0.97829999999999995</v>
          </cell>
          <cell r="P500" t="str">
            <v>-</v>
          </cell>
          <cell r="Q500">
            <v>0.97829999999999995</v>
          </cell>
          <cell r="R500" t="str">
            <v>-</v>
          </cell>
          <cell r="S500">
            <v>0.97829999999999995</v>
          </cell>
          <cell r="T500" t="str">
            <v>-</v>
          </cell>
          <cell r="U500">
            <v>0.97829999999999995</v>
          </cell>
          <cell r="V500" t="str">
            <v>-</v>
          </cell>
          <cell r="W500">
            <v>0.97829999999999995</v>
          </cell>
          <cell r="X500" t="str">
            <v>-</v>
          </cell>
          <cell r="Y500">
            <v>0.97829999999999995</v>
          </cell>
          <cell r="Z500" t="str">
            <v>N/A</v>
          </cell>
          <cell r="AA500">
            <v>0.97829999999999995</v>
          </cell>
        </row>
        <row r="501">
          <cell r="A501" t="str">
            <v>C6835304</v>
          </cell>
          <cell r="B501" t="str">
            <v>SAP database Accuracy
- Fix Asset Data Accuracy in SAP Accouting (LTY)</v>
          </cell>
          <cell r="C501" t="str">
            <v>98.00%</v>
          </cell>
          <cell r="D501" t="str">
            <v>-</v>
          </cell>
          <cell r="F501" t="str">
            <v>-</v>
          </cell>
          <cell r="H501" t="str">
            <v>-</v>
          </cell>
          <cell r="J501" t="str">
            <v>-</v>
          </cell>
          <cell r="L501" t="str">
            <v>-</v>
          </cell>
          <cell r="N501">
            <v>0.98209999999999997</v>
          </cell>
          <cell r="O501">
            <v>0.98209999999999997</v>
          </cell>
          <cell r="P501" t="str">
            <v>-</v>
          </cell>
          <cell r="Q501">
            <v>0.98209999999999997</v>
          </cell>
          <cell r="R501" t="str">
            <v>-</v>
          </cell>
          <cell r="S501">
            <v>0.98209999999999997</v>
          </cell>
          <cell r="T501" t="str">
            <v>-</v>
          </cell>
          <cell r="U501">
            <v>0.98209999999999997</v>
          </cell>
          <cell r="V501" t="str">
            <v>-</v>
          </cell>
          <cell r="W501">
            <v>0.98209999999999997</v>
          </cell>
          <cell r="X501" t="str">
            <v>-</v>
          </cell>
          <cell r="Y501">
            <v>0.98209999999999997</v>
          </cell>
          <cell r="Z501" t="str">
            <v>N/A</v>
          </cell>
          <cell r="AA501">
            <v>0.98209999999999997</v>
          </cell>
        </row>
        <row r="502">
          <cell r="A502" t="str">
            <v>C6835404</v>
          </cell>
          <cell r="B502" t="str">
            <v>SAP database Accuracy
- Fix Asset Data Accuracy in SAP Accouting (NGK)</v>
          </cell>
          <cell r="C502" t="str">
            <v>98.00%</v>
          </cell>
          <cell r="D502" t="str">
            <v>-</v>
          </cell>
          <cell r="F502" t="str">
            <v>-</v>
          </cell>
          <cell r="H502" t="str">
            <v>-</v>
          </cell>
          <cell r="J502" t="str">
            <v>-</v>
          </cell>
          <cell r="L502" t="str">
            <v>-</v>
          </cell>
          <cell r="N502">
            <v>0.97319999999999995</v>
          </cell>
          <cell r="O502">
            <v>0.97319999999999995</v>
          </cell>
          <cell r="P502" t="str">
            <v>-</v>
          </cell>
          <cell r="Q502">
            <v>0.97319999999999995</v>
          </cell>
          <cell r="R502" t="str">
            <v>-</v>
          </cell>
          <cell r="S502">
            <v>0.97319999999999995</v>
          </cell>
          <cell r="T502" t="str">
            <v>-</v>
          </cell>
          <cell r="U502">
            <v>0.97319999999999995</v>
          </cell>
          <cell r="V502" t="str">
            <v>-</v>
          </cell>
          <cell r="W502">
            <v>0.97319999999999995</v>
          </cell>
          <cell r="X502" t="str">
            <v>-</v>
          </cell>
          <cell r="Y502">
            <v>0.97319999999999995</v>
          </cell>
          <cell r="Z502" t="str">
            <v>N/A</v>
          </cell>
          <cell r="AA502">
            <v>0.97319999999999995</v>
          </cell>
        </row>
        <row r="503">
          <cell r="A503" t="str">
            <v>C6835504</v>
          </cell>
          <cell r="B503" t="str">
            <v>SAP database Accuracy
- Fix Asset Data Accuracy in SAP Accouting (PPG)</v>
          </cell>
          <cell r="C503" t="str">
            <v>98.00%</v>
          </cell>
          <cell r="D503" t="str">
            <v>-</v>
          </cell>
          <cell r="F503" t="str">
            <v>-</v>
          </cell>
          <cell r="H503" t="str">
            <v>-</v>
          </cell>
          <cell r="J503" t="str">
            <v>-</v>
          </cell>
          <cell r="L503" t="str">
            <v>-</v>
          </cell>
          <cell r="N503">
            <v>0.9</v>
          </cell>
          <cell r="O503">
            <v>0.9</v>
          </cell>
          <cell r="P503" t="str">
            <v>-</v>
          </cell>
          <cell r="Q503">
            <v>0.9</v>
          </cell>
          <cell r="R503" t="str">
            <v>-</v>
          </cell>
          <cell r="S503">
            <v>0.9</v>
          </cell>
          <cell r="T503" t="str">
            <v>-</v>
          </cell>
          <cell r="U503">
            <v>0.9</v>
          </cell>
          <cell r="V503" t="str">
            <v>-</v>
          </cell>
          <cell r="W503">
            <v>0.9</v>
          </cell>
          <cell r="X503" t="str">
            <v>-</v>
          </cell>
          <cell r="Y503">
            <v>0.9</v>
          </cell>
          <cell r="Z503" t="str">
            <v>N/A</v>
          </cell>
          <cell r="AA503">
            <v>0.9</v>
          </cell>
        </row>
        <row r="504">
          <cell r="A504" t="str">
            <v>C6835604</v>
          </cell>
          <cell r="B504" t="str">
            <v>SAP database Accuracy
- Fix Asset Data Accuracy in SAP Accouting (PSN)</v>
          </cell>
          <cell r="C504" t="str">
            <v>98.00%</v>
          </cell>
          <cell r="D504" t="str">
            <v>-</v>
          </cell>
          <cell r="F504" t="str">
            <v>-</v>
          </cell>
          <cell r="H504" t="str">
            <v>-</v>
          </cell>
          <cell r="J504" t="str">
            <v>-</v>
          </cell>
          <cell r="L504" t="str">
            <v>-</v>
          </cell>
          <cell r="N504">
            <v>0.9</v>
          </cell>
          <cell r="O504">
            <v>0.9</v>
          </cell>
          <cell r="P504" t="str">
            <v>-</v>
          </cell>
          <cell r="Q504">
            <v>0.9</v>
          </cell>
          <cell r="R504" t="str">
            <v>-</v>
          </cell>
          <cell r="S504">
            <v>0.9</v>
          </cell>
          <cell r="T504" t="str">
            <v>-</v>
          </cell>
          <cell r="U504">
            <v>0.9</v>
          </cell>
          <cell r="V504" t="str">
            <v>-</v>
          </cell>
          <cell r="W504">
            <v>0.9</v>
          </cell>
          <cell r="X504" t="str">
            <v>-</v>
          </cell>
          <cell r="Y504">
            <v>0.9</v>
          </cell>
          <cell r="Z504" t="str">
            <v>N/A</v>
          </cell>
          <cell r="AA504">
            <v>0.9</v>
          </cell>
        </row>
        <row r="505">
          <cell r="A505" t="str">
            <v>C6835704</v>
          </cell>
          <cell r="B505" t="str">
            <v>SAP database Accuracy
- Fix Asset Data Accuracy in SAP Accouting (RBN)</v>
          </cell>
          <cell r="C505" t="str">
            <v>98.00%</v>
          </cell>
          <cell r="D505" t="str">
            <v>-</v>
          </cell>
          <cell r="F505" t="str">
            <v>-</v>
          </cell>
          <cell r="H505" t="str">
            <v>-</v>
          </cell>
          <cell r="J505" t="str">
            <v>-</v>
          </cell>
          <cell r="L505" t="str">
            <v>-</v>
          </cell>
          <cell r="N505">
            <v>0.9</v>
          </cell>
          <cell r="O505">
            <v>0.9</v>
          </cell>
          <cell r="P505" t="str">
            <v>-</v>
          </cell>
          <cell r="Q505">
            <v>0.9</v>
          </cell>
          <cell r="R505" t="str">
            <v>-</v>
          </cell>
          <cell r="S505">
            <v>0.9</v>
          </cell>
          <cell r="T505" t="str">
            <v>-</v>
          </cell>
          <cell r="U505">
            <v>0.9</v>
          </cell>
          <cell r="V505" t="str">
            <v>-</v>
          </cell>
          <cell r="W505">
            <v>0.9</v>
          </cell>
          <cell r="X505" t="str">
            <v>-</v>
          </cell>
          <cell r="Y505">
            <v>0.9</v>
          </cell>
          <cell r="Z505" t="str">
            <v>N/A</v>
          </cell>
          <cell r="AA505">
            <v>0.9</v>
          </cell>
        </row>
        <row r="506">
          <cell r="A506" t="str">
            <v>C6835804</v>
          </cell>
          <cell r="B506" t="str">
            <v>SAP database Accuracy
- Fix Asset Data Accuracy in SAP Accouting (TNB)</v>
          </cell>
          <cell r="C506" t="str">
            <v>98.00%</v>
          </cell>
          <cell r="D506" t="str">
            <v>-</v>
          </cell>
          <cell r="F506" t="str">
            <v>-</v>
          </cell>
          <cell r="H506" t="str">
            <v>-</v>
          </cell>
          <cell r="J506" t="str">
            <v>-</v>
          </cell>
          <cell r="L506" t="str">
            <v>-</v>
          </cell>
          <cell r="N506">
            <v>0.9</v>
          </cell>
          <cell r="O506">
            <v>0.9</v>
          </cell>
          <cell r="P506" t="str">
            <v>-</v>
          </cell>
          <cell r="Q506">
            <v>0.9</v>
          </cell>
          <cell r="R506" t="str">
            <v>-</v>
          </cell>
          <cell r="S506">
            <v>0.9</v>
          </cell>
          <cell r="T506" t="str">
            <v>-</v>
          </cell>
          <cell r="U506">
            <v>0.9</v>
          </cell>
          <cell r="V506" t="str">
            <v>-</v>
          </cell>
          <cell r="W506">
            <v>0.9</v>
          </cell>
          <cell r="X506" t="str">
            <v>-</v>
          </cell>
          <cell r="Y506">
            <v>0.9</v>
          </cell>
          <cell r="Z506" t="str">
            <v>N/A</v>
          </cell>
          <cell r="AA506">
            <v>0.9</v>
          </cell>
        </row>
        <row r="507">
          <cell r="A507" t="str">
            <v>C6835904</v>
          </cell>
          <cell r="B507" t="str">
            <v>SAP database Accuracy
- Fix Asset Data Accuracy in SAP Accouting (TDN 5)</v>
          </cell>
          <cell r="C507" t="str">
            <v>98.00%</v>
          </cell>
          <cell r="D507" t="str">
            <v>-</v>
          </cell>
          <cell r="F507" t="str">
            <v>-</v>
          </cell>
          <cell r="H507" t="str">
            <v>-</v>
          </cell>
          <cell r="J507" t="str">
            <v>-</v>
          </cell>
          <cell r="L507" t="str">
            <v>-</v>
          </cell>
          <cell r="N507">
            <v>0.9</v>
          </cell>
          <cell r="O507">
            <v>0.9</v>
          </cell>
          <cell r="P507" t="str">
            <v>-</v>
          </cell>
          <cell r="Q507">
            <v>0.9</v>
          </cell>
          <cell r="R507" t="str">
            <v>-</v>
          </cell>
          <cell r="S507">
            <v>0.9</v>
          </cell>
          <cell r="T507" t="str">
            <v>-</v>
          </cell>
          <cell r="U507">
            <v>0.9</v>
          </cell>
          <cell r="V507" t="str">
            <v>-</v>
          </cell>
          <cell r="W507">
            <v>0.9</v>
          </cell>
          <cell r="X507" t="str">
            <v>-</v>
          </cell>
          <cell r="Y507">
            <v>0.9</v>
          </cell>
          <cell r="Z507" t="str">
            <v>N/A</v>
          </cell>
          <cell r="AA507">
            <v>0.9</v>
          </cell>
        </row>
        <row r="508">
          <cell r="A508" t="str">
            <v>C6840002</v>
          </cell>
          <cell r="B508" t="str">
            <v>SAP database Accuracy
- Fix Asset Data Accuracy in SAP Accouting (SS)</v>
          </cell>
          <cell r="C508" t="str">
            <v>98.00%</v>
          </cell>
          <cell r="D508" t="str">
            <v>-</v>
          </cell>
          <cell r="F508" t="str">
            <v>-</v>
          </cell>
          <cell r="H508" t="str">
            <v>-</v>
          </cell>
          <cell r="J508" t="str">
            <v>-</v>
          </cell>
          <cell r="L508" t="str">
            <v>-</v>
          </cell>
          <cell r="N508">
            <v>0.9</v>
          </cell>
          <cell r="O508">
            <v>0.9</v>
          </cell>
          <cell r="P508" t="str">
            <v>-</v>
          </cell>
          <cell r="Q508">
            <v>0.9</v>
          </cell>
          <cell r="R508" t="str">
            <v>-</v>
          </cell>
          <cell r="S508">
            <v>0.9</v>
          </cell>
          <cell r="T508" t="str">
            <v>-</v>
          </cell>
          <cell r="U508">
            <v>0.9</v>
          </cell>
          <cell r="V508" t="str">
            <v>-</v>
          </cell>
          <cell r="W508">
            <v>0.9</v>
          </cell>
          <cell r="X508" t="str">
            <v>-</v>
          </cell>
          <cell r="Y508">
            <v>0.9</v>
          </cell>
          <cell r="Z508" t="str">
            <v>N/A</v>
          </cell>
          <cell r="AA508">
            <v>0.9</v>
          </cell>
        </row>
        <row r="509">
          <cell r="A509" t="str">
            <v>C6841003</v>
          </cell>
          <cell r="B509" t="str">
            <v>SAP database Accuracy
- Fix Asset Data Accuracy in SAP Accouting (CNO) (K.Apirak)</v>
          </cell>
          <cell r="C509" t="str">
            <v>98.00%</v>
          </cell>
          <cell r="D509" t="str">
            <v>-</v>
          </cell>
          <cell r="F509" t="str">
            <v>-</v>
          </cell>
          <cell r="H509" t="str">
            <v>-</v>
          </cell>
          <cell r="J509" t="str">
            <v>-</v>
          </cell>
          <cell r="L509" t="str">
            <v>-</v>
          </cell>
          <cell r="N509">
            <v>1</v>
          </cell>
          <cell r="O509">
            <v>1</v>
          </cell>
          <cell r="P509" t="str">
            <v>-</v>
          </cell>
          <cell r="Q509">
            <v>1</v>
          </cell>
          <cell r="R509" t="str">
            <v>-</v>
          </cell>
          <cell r="S509">
            <v>1</v>
          </cell>
          <cell r="T509" t="str">
            <v>-</v>
          </cell>
          <cell r="U509">
            <v>1</v>
          </cell>
          <cell r="V509" t="str">
            <v>-</v>
          </cell>
          <cell r="W509">
            <v>1</v>
          </cell>
          <cell r="X509" t="str">
            <v>-</v>
          </cell>
          <cell r="Y509">
            <v>1</v>
          </cell>
          <cell r="Z509" t="str">
            <v>N/A</v>
          </cell>
          <cell r="AA509">
            <v>1</v>
          </cell>
        </row>
        <row r="510">
          <cell r="A510" t="str">
            <v>C6842003</v>
          </cell>
          <cell r="B510" t="str">
            <v>SAP database Accuracy
- Fix Asset Data Accuracy in SAP Accouting (BSA,NWC) (K.Banjong)</v>
          </cell>
          <cell r="C510" t="str">
            <v>98.00%</v>
          </cell>
          <cell r="D510" t="str">
            <v>-</v>
          </cell>
          <cell r="F510" t="str">
            <v>-</v>
          </cell>
          <cell r="H510" t="str">
            <v>-</v>
          </cell>
          <cell r="J510" t="str">
            <v>-</v>
          </cell>
          <cell r="L510" t="str">
            <v>-</v>
          </cell>
          <cell r="N510">
            <v>0.9</v>
          </cell>
          <cell r="O510">
            <v>0.9</v>
          </cell>
          <cell r="P510" t="str">
            <v>-</v>
          </cell>
          <cell r="Q510">
            <v>0.9</v>
          </cell>
          <cell r="R510" t="str">
            <v>-</v>
          </cell>
          <cell r="S510">
            <v>0.9</v>
          </cell>
          <cell r="T510" t="str">
            <v>-</v>
          </cell>
          <cell r="U510">
            <v>0.9</v>
          </cell>
          <cell r="V510" t="str">
            <v>-</v>
          </cell>
          <cell r="W510">
            <v>0.9</v>
          </cell>
          <cell r="X510" t="str">
            <v>-</v>
          </cell>
          <cell r="Y510">
            <v>0.9</v>
          </cell>
          <cell r="Z510" t="str">
            <v>N/A</v>
          </cell>
          <cell r="AA510">
            <v>0.9</v>
          </cell>
        </row>
        <row r="511">
          <cell r="A511" t="str">
            <v>C7110004</v>
          </cell>
          <cell r="B511" t="str">
            <v>% of Works Achievement - Sub. Line Cards / Modules Repair</v>
          </cell>
          <cell r="C511" t="str">
            <v>90.00%</v>
          </cell>
          <cell r="D511" t="str">
            <v>-</v>
          </cell>
          <cell r="F511" t="str">
            <v>-</v>
          </cell>
          <cell r="H511" t="str">
            <v>-</v>
          </cell>
          <cell r="J511" t="str">
            <v>-</v>
          </cell>
          <cell r="L511" t="str">
            <v>-</v>
          </cell>
          <cell r="N511" t="str">
            <v>-</v>
          </cell>
          <cell r="P511" t="str">
            <v>-</v>
          </cell>
          <cell r="R511" t="str">
            <v>-</v>
          </cell>
          <cell r="T511" t="str">
            <v>-</v>
          </cell>
          <cell r="V511" t="str">
            <v>-</v>
          </cell>
          <cell r="X511" t="str">
            <v>-</v>
          </cell>
          <cell r="Z511">
            <v>0.97450000000000003</v>
          </cell>
          <cell r="AA511">
            <v>0.97450000000000003</v>
          </cell>
        </row>
        <row r="512">
          <cell r="A512" t="str">
            <v>C7120004</v>
          </cell>
          <cell r="B512" t="str">
            <v>% of Works Achievement - Pair Gain Repair</v>
          </cell>
          <cell r="C512" t="str">
            <v>90.00%</v>
          </cell>
          <cell r="D512" t="str">
            <v>-</v>
          </cell>
          <cell r="F512" t="str">
            <v>-</v>
          </cell>
          <cell r="H512" t="str">
            <v>-</v>
          </cell>
          <cell r="J512" t="str">
            <v>-</v>
          </cell>
          <cell r="L512" t="str">
            <v>-</v>
          </cell>
          <cell r="N512" t="str">
            <v>-</v>
          </cell>
          <cell r="P512" t="str">
            <v>-</v>
          </cell>
          <cell r="R512" t="str">
            <v>-</v>
          </cell>
          <cell r="T512" t="str">
            <v>-</v>
          </cell>
          <cell r="V512" t="str">
            <v>-</v>
          </cell>
          <cell r="X512" t="str">
            <v>-</v>
          </cell>
          <cell r="Z512">
            <v>0.92669999999999997</v>
          </cell>
          <cell r="AA512">
            <v>0.92669999999999997</v>
          </cell>
        </row>
        <row r="513">
          <cell r="A513" t="str">
            <v>C7130004</v>
          </cell>
          <cell r="B513" t="str">
            <v>% of Works Achievement - Calibration</v>
          </cell>
          <cell r="C513" t="str">
            <v>90.00%</v>
          </cell>
          <cell r="D513" t="str">
            <v>-</v>
          </cell>
          <cell r="F513" t="str">
            <v>-</v>
          </cell>
          <cell r="H513" t="str">
            <v>-</v>
          </cell>
          <cell r="J513" t="str">
            <v>-</v>
          </cell>
          <cell r="L513" t="str">
            <v>-</v>
          </cell>
          <cell r="N513" t="str">
            <v>-</v>
          </cell>
          <cell r="P513" t="str">
            <v>-</v>
          </cell>
          <cell r="R513" t="str">
            <v>-</v>
          </cell>
          <cell r="T513" t="str">
            <v>-</v>
          </cell>
          <cell r="V513" t="str">
            <v>-</v>
          </cell>
          <cell r="X513" t="str">
            <v>-</v>
          </cell>
          <cell r="Z513">
            <v>1</v>
          </cell>
          <cell r="AA513">
            <v>1</v>
          </cell>
        </row>
        <row r="514">
          <cell r="A514" t="str">
            <v>D0100000</v>
          </cell>
          <cell r="B514" t="str">
            <v>Coporate 7S</v>
          </cell>
          <cell r="C514" t="str">
            <v>87.00%</v>
          </cell>
          <cell r="D514" t="str">
            <v>-</v>
          </cell>
          <cell r="F514" t="str">
            <v>-</v>
          </cell>
          <cell r="H514">
            <v>0.90100000000000002</v>
          </cell>
          <cell r="I514">
            <v>0.90100000000000002</v>
          </cell>
          <cell r="J514" t="str">
            <v>-</v>
          </cell>
          <cell r="K514">
            <v>0.90100000000000002</v>
          </cell>
          <cell r="L514" t="str">
            <v>-</v>
          </cell>
          <cell r="M514">
            <v>0.90100000000000002</v>
          </cell>
          <cell r="N514">
            <v>0.89039999999999997</v>
          </cell>
          <cell r="O514">
            <v>0.89570000000000005</v>
          </cell>
          <cell r="P514" t="str">
            <v>-</v>
          </cell>
          <cell r="Q514">
            <v>0.89570000000000005</v>
          </cell>
          <cell r="R514" t="str">
            <v>-</v>
          </cell>
          <cell r="S514">
            <v>0.89570000000000005</v>
          </cell>
          <cell r="T514">
            <v>0.9</v>
          </cell>
          <cell r="U514">
            <v>0.89710000000000001</v>
          </cell>
          <cell r="V514" t="str">
            <v>-</v>
          </cell>
          <cell r="W514">
            <v>0.89710000000000001</v>
          </cell>
          <cell r="X514" t="str">
            <v>-</v>
          </cell>
          <cell r="Y514">
            <v>0.89710000000000001</v>
          </cell>
          <cell r="Z514">
            <v>0.89790000000000003</v>
          </cell>
          <cell r="AA514">
            <v>0.89729999999999999</v>
          </cell>
        </row>
        <row r="515">
          <cell r="A515" t="str">
            <v>D0200000</v>
          </cell>
          <cell r="B515" t="str">
            <v>Competency Enhancement</v>
          </cell>
          <cell r="C515">
            <v>0.85</v>
          </cell>
          <cell r="D515" t="str">
            <v>-</v>
          </cell>
          <cell r="F515" t="str">
            <v>-</v>
          </cell>
          <cell r="H515" t="str">
            <v>-</v>
          </cell>
          <cell r="J515" t="str">
            <v>-</v>
          </cell>
          <cell r="L515" t="str">
            <v>-</v>
          </cell>
          <cell r="N515">
            <v>1</v>
          </cell>
          <cell r="O515">
            <v>1</v>
          </cell>
          <cell r="P515" t="str">
            <v>-</v>
          </cell>
          <cell r="Q515">
            <v>1</v>
          </cell>
          <cell r="R515" t="str">
            <v>-</v>
          </cell>
          <cell r="S515">
            <v>1</v>
          </cell>
          <cell r="T515" t="str">
            <v>-</v>
          </cell>
          <cell r="U515">
            <v>1</v>
          </cell>
          <cell r="V515" t="str">
            <v>-</v>
          </cell>
          <cell r="W515">
            <v>1</v>
          </cell>
          <cell r="X515" t="str">
            <v>-</v>
          </cell>
          <cell r="Y515">
            <v>1</v>
          </cell>
          <cell r="Z515" t="str">
            <v>N/A</v>
          </cell>
          <cell r="AA515">
            <v>1</v>
          </cell>
        </row>
        <row r="516">
          <cell r="A516" t="str">
            <v>D0300001</v>
          </cell>
          <cell r="B516" t="str">
            <v>Training Effectiveness</v>
          </cell>
          <cell r="C516">
            <v>0.8</v>
          </cell>
          <cell r="D516" t="str">
            <v>-</v>
          </cell>
          <cell r="F516" t="str">
            <v>-</v>
          </cell>
          <cell r="H516" t="str">
            <v>-</v>
          </cell>
          <cell r="J516" t="str">
            <v>-</v>
          </cell>
          <cell r="L516" t="str">
            <v>-</v>
          </cell>
          <cell r="N516">
            <v>0.98470000000000002</v>
          </cell>
          <cell r="O516">
            <v>0.98470000000000002</v>
          </cell>
          <cell r="P516" t="str">
            <v>-</v>
          </cell>
          <cell r="Q516">
            <v>0.98470000000000002</v>
          </cell>
          <cell r="R516" t="str">
            <v>-</v>
          </cell>
          <cell r="S516">
            <v>1.0295000000000001</v>
          </cell>
          <cell r="T516" t="str">
            <v>-</v>
          </cell>
          <cell r="U516">
            <v>1.0297000000000001</v>
          </cell>
          <cell r="V516" t="str">
            <v>-</v>
          </cell>
          <cell r="W516">
            <v>1.0215000000000001</v>
          </cell>
          <cell r="X516" t="str">
            <v>N/A</v>
          </cell>
          <cell r="Y516">
            <v>1.0215000000000001</v>
          </cell>
          <cell r="Z516" t="str">
            <v>N/A</v>
          </cell>
          <cell r="AA516">
            <v>1.0215000000000001</v>
          </cell>
        </row>
        <row r="517">
          <cell r="A517" t="str">
            <v>D0310002</v>
          </cell>
          <cell r="B517" t="str">
            <v>Training Effectiveness (NWC)</v>
          </cell>
          <cell r="C517">
            <v>0.8</v>
          </cell>
          <cell r="D517" t="str">
            <v>-</v>
          </cell>
          <cell r="F517" t="str">
            <v>-</v>
          </cell>
          <cell r="H517" t="str">
            <v>-</v>
          </cell>
          <cell r="J517" t="str">
            <v>-</v>
          </cell>
          <cell r="L517" t="str">
            <v>-</v>
          </cell>
          <cell r="N517">
            <v>0.98470000000000002</v>
          </cell>
          <cell r="O517">
            <v>0.98470000000000002</v>
          </cell>
          <cell r="P517" t="str">
            <v>-</v>
          </cell>
          <cell r="Q517">
            <v>0.98470000000000002</v>
          </cell>
          <cell r="R517" t="str">
            <v>-</v>
          </cell>
          <cell r="S517">
            <v>1.0295000000000001</v>
          </cell>
          <cell r="T517" t="str">
            <v>-</v>
          </cell>
          <cell r="U517">
            <v>1.0297000000000001</v>
          </cell>
          <cell r="V517" t="str">
            <v>-</v>
          </cell>
          <cell r="W517">
            <v>1.0215000000000001</v>
          </cell>
          <cell r="X517" t="str">
            <v>N/A</v>
          </cell>
          <cell r="Y517">
            <v>1.0215000000000001</v>
          </cell>
          <cell r="Z517" t="str">
            <v>N/A</v>
          </cell>
          <cell r="AA517">
            <v>1.0215000000000001</v>
          </cell>
        </row>
        <row r="518">
          <cell r="A518" t="str">
            <v>D0310104</v>
          </cell>
          <cell r="B518" t="str">
            <v>Training Effectiveness (NWC-CC)</v>
          </cell>
          <cell r="C518">
            <v>0.8</v>
          </cell>
          <cell r="D518" t="str">
            <v>-</v>
          </cell>
          <cell r="F518" t="str">
            <v>-</v>
          </cell>
          <cell r="H518" t="str">
            <v>-</v>
          </cell>
          <cell r="J518" t="str">
            <v>-</v>
          </cell>
          <cell r="L518" t="str">
            <v>-</v>
          </cell>
          <cell r="N518">
            <v>0.98470000000000002</v>
          </cell>
          <cell r="O518">
            <v>0.98470000000000002</v>
          </cell>
          <cell r="P518" t="str">
            <v>-</v>
          </cell>
          <cell r="Q518">
            <v>0.98470000000000002</v>
          </cell>
          <cell r="R518" t="str">
            <v>-</v>
          </cell>
          <cell r="S518">
            <v>1.0295000000000001</v>
          </cell>
          <cell r="T518" t="str">
            <v>-</v>
          </cell>
          <cell r="U518">
            <v>1.0297000000000001</v>
          </cell>
          <cell r="V518" t="str">
            <v>-</v>
          </cell>
          <cell r="W518">
            <v>1.0215000000000001</v>
          </cell>
          <cell r="X518" t="str">
            <v>N/A</v>
          </cell>
          <cell r="Y518">
            <v>1.0215000000000001</v>
          </cell>
          <cell r="Z518" t="str">
            <v>N/A</v>
          </cell>
          <cell r="AA518">
            <v>1.0215000000000001</v>
          </cell>
        </row>
        <row r="519">
          <cell r="A519" t="str">
            <v>D0310204</v>
          </cell>
          <cell r="B519" t="str">
            <v>Training Effectiveness (NWC-ISP)</v>
          </cell>
          <cell r="C519">
            <v>0.8</v>
          </cell>
          <cell r="D519" t="str">
            <v>-</v>
          </cell>
          <cell r="F519" t="str">
            <v>-</v>
          </cell>
          <cell r="H519" t="str">
            <v>-</v>
          </cell>
          <cell r="J519" t="str">
            <v>-</v>
          </cell>
          <cell r="L519" t="str">
            <v>-</v>
          </cell>
          <cell r="N519">
            <v>0.98470000000000002</v>
          </cell>
          <cell r="O519">
            <v>0.98470000000000002</v>
          </cell>
          <cell r="P519" t="str">
            <v>-</v>
          </cell>
          <cell r="Q519">
            <v>0.98470000000000002</v>
          </cell>
          <cell r="R519" t="str">
            <v>-</v>
          </cell>
          <cell r="S519">
            <v>1.0295000000000001</v>
          </cell>
          <cell r="T519" t="str">
            <v>-</v>
          </cell>
          <cell r="U519">
            <v>1.0297000000000001</v>
          </cell>
          <cell r="V519" t="str">
            <v>-</v>
          </cell>
          <cell r="W519">
            <v>1.0215000000000001</v>
          </cell>
          <cell r="X519" t="str">
            <v>N/A</v>
          </cell>
          <cell r="Y519">
            <v>1.0215000000000001</v>
          </cell>
          <cell r="Z519" t="str">
            <v>N/A</v>
          </cell>
          <cell r="AA519">
            <v>1.0215000000000001</v>
          </cell>
        </row>
        <row r="520">
          <cell r="A520" t="str">
            <v>D0311003</v>
          </cell>
          <cell r="B520" t="str">
            <v>Training Effectiveness (NWC-R1)</v>
          </cell>
          <cell r="C520">
            <v>0.8</v>
          </cell>
          <cell r="D520" t="str">
            <v>-</v>
          </cell>
          <cell r="F520" t="str">
            <v>-</v>
          </cell>
          <cell r="H520" t="str">
            <v>-</v>
          </cell>
          <cell r="J520" t="str">
            <v>-</v>
          </cell>
          <cell r="L520" t="str">
            <v>-</v>
          </cell>
          <cell r="N520">
            <v>0.98470000000000002</v>
          </cell>
          <cell r="O520">
            <v>0.98470000000000002</v>
          </cell>
          <cell r="P520" t="str">
            <v>-</v>
          </cell>
          <cell r="Q520">
            <v>0.98470000000000002</v>
          </cell>
          <cell r="R520" t="str">
            <v>-</v>
          </cell>
          <cell r="S520">
            <v>1.0295000000000001</v>
          </cell>
          <cell r="T520" t="str">
            <v>-</v>
          </cell>
          <cell r="U520">
            <v>1.0297000000000001</v>
          </cell>
          <cell r="V520" t="str">
            <v>-</v>
          </cell>
          <cell r="W520">
            <v>1.0215000000000001</v>
          </cell>
          <cell r="X520" t="str">
            <v>N/A</v>
          </cell>
          <cell r="Y520">
            <v>1.0215000000000001</v>
          </cell>
          <cell r="Z520" t="str">
            <v>N/A</v>
          </cell>
          <cell r="AA520">
            <v>1.0215000000000001</v>
          </cell>
        </row>
        <row r="521">
          <cell r="A521" t="str">
            <v>D0312003</v>
          </cell>
          <cell r="B521" t="str">
            <v>Training Effectiveness (NWC-R2)</v>
          </cell>
          <cell r="C521">
            <v>0.8</v>
          </cell>
          <cell r="D521" t="str">
            <v>-</v>
          </cell>
          <cell r="F521" t="str">
            <v>-</v>
          </cell>
          <cell r="H521" t="str">
            <v>-</v>
          </cell>
          <cell r="J521" t="str">
            <v>-</v>
          </cell>
          <cell r="L521" t="str">
            <v>-</v>
          </cell>
          <cell r="N521">
            <v>0.98470000000000002</v>
          </cell>
          <cell r="O521">
            <v>0.98470000000000002</v>
          </cell>
          <cell r="P521" t="str">
            <v>-</v>
          </cell>
          <cell r="Q521">
            <v>0.98470000000000002</v>
          </cell>
          <cell r="R521" t="str">
            <v>-</v>
          </cell>
          <cell r="S521">
            <v>1.0295000000000001</v>
          </cell>
          <cell r="T521" t="str">
            <v>-</v>
          </cell>
          <cell r="U521">
            <v>1.0297000000000001</v>
          </cell>
          <cell r="V521" t="str">
            <v>-</v>
          </cell>
          <cell r="W521">
            <v>1.0215000000000001</v>
          </cell>
          <cell r="X521" t="str">
            <v>N/A</v>
          </cell>
          <cell r="Y521">
            <v>1.0215000000000001</v>
          </cell>
          <cell r="Z521" t="str">
            <v>N/A</v>
          </cell>
          <cell r="AA521">
            <v>1.0215000000000001</v>
          </cell>
        </row>
        <row r="522">
          <cell r="A522" t="str">
            <v>D0313003</v>
          </cell>
          <cell r="B522" t="str">
            <v>Training Effectiveness (NWC-R3)</v>
          </cell>
          <cell r="C522">
            <v>0.8</v>
          </cell>
          <cell r="D522" t="str">
            <v>-</v>
          </cell>
          <cell r="F522" t="str">
            <v>-</v>
          </cell>
          <cell r="H522" t="str">
            <v>-</v>
          </cell>
          <cell r="J522" t="str">
            <v>-</v>
          </cell>
          <cell r="L522" t="str">
            <v>-</v>
          </cell>
          <cell r="N522">
            <v>0.98470000000000002</v>
          </cell>
          <cell r="O522">
            <v>0.98470000000000002</v>
          </cell>
          <cell r="P522" t="str">
            <v>-</v>
          </cell>
          <cell r="Q522">
            <v>0.98470000000000002</v>
          </cell>
          <cell r="R522" t="str">
            <v>-</v>
          </cell>
          <cell r="S522">
            <v>1.0295000000000001</v>
          </cell>
          <cell r="T522" t="str">
            <v>-</v>
          </cell>
          <cell r="U522">
            <v>1.0297000000000001</v>
          </cell>
          <cell r="V522" t="str">
            <v>-</v>
          </cell>
          <cell r="W522">
            <v>1.0215000000000001</v>
          </cell>
          <cell r="X522" t="str">
            <v>N/A</v>
          </cell>
          <cell r="Y522">
            <v>1.0215000000000001</v>
          </cell>
          <cell r="Z522" t="str">
            <v>N/A</v>
          </cell>
          <cell r="AA522">
            <v>1.0215000000000001</v>
          </cell>
        </row>
        <row r="523">
          <cell r="A523" t="str">
            <v>D0314003</v>
          </cell>
          <cell r="B523" t="str">
            <v>Training Effectiveness (NWC-R4)</v>
          </cell>
          <cell r="C523">
            <v>0.8</v>
          </cell>
          <cell r="D523" t="str">
            <v>-</v>
          </cell>
          <cell r="F523" t="str">
            <v>-</v>
          </cell>
          <cell r="H523" t="str">
            <v>-</v>
          </cell>
          <cell r="J523" t="str">
            <v>-</v>
          </cell>
          <cell r="L523" t="str">
            <v>-</v>
          </cell>
          <cell r="N523">
            <v>0.98470000000000002</v>
          </cell>
          <cell r="O523">
            <v>0.98470000000000002</v>
          </cell>
          <cell r="P523" t="str">
            <v>-</v>
          </cell>
          <cell r="Q523">
            <v>0.98470000000000002</v>
          </cell>
          <cell r="R523" t="str">
            <v>-</v>
          </cell>
          <cell r="S523">
            <v>1.0295000000000001</v>
          </cell>
          <cell r="T523" t="str">
            <v>-</v>
          </cell>
          <cell r="U523">
            <v>1.0297000000000001</v>
          </cell>
          <cell r="V523" t="str">
            <v>-</v>
          </cell>
          <cell r="W523">
            <v>1.0215000000000001</v>
          </cell>
          <cell r="X523" t="str">
            <v>N/A</v>
          </cell>
          <cell r="Y523">
            <v>1.0215000000000001</v>
          </cell>
          <cell r="Z523" t="str">
            <v>N/A</v>
          </cell>
          <cell r="AA523">
            <v>1.0215000000000001</v>
          </cell>
        </row>
        <row r="524">
          <cell r="A524" t="str">
            <v>D0315003</v>
          </cell>
          <cell r="B524" t="str">
            <v>Training Effectiveness (NWC-R5)</v>
          </cell>
          <cell r="C524">
            <v>0.8</v>
          </cell>
          <cell r="D524" t="str">
            <v>-</v>
          </cell>
          <cell r="F524" t="str">
            <v>-</v>
          </cell>
          <cell r="H524" t="str">
            <v>-</v>
          </cell>
          <cell r="J524" t="str">
            <v>-</v>
          </cell>
          <cell r="L524" t="str">
            <v>-</v>
          </cell>
          <cell r="N524">
            <v>0.98470000000000002</v>
          </cell>
          <cell r="O524">
            <v>0.98470000000000002</v>
          </cell>
          <cell r="P524" t="str">
            <v>-</v>
          </cell>
          <cell r="Q524">
            <v>0.98470000000000002</v>
          </cell>
          <cell r="R524" t="str">
            <v>-</v>
          </cell>
          <cell r="S524">
            <v>1.0295000000000001</v>
          </cell>
          <cell r="T524" t="str">
            <v>-</v>
          </cell>
          <cell r="U524">
            <v>1.0297000000000001</v>
          </cell>
          <cell r="V524" t="str">
            <v>-</v>
          </cell>
          <cell r="W524">
            <v>1.0215000000000001</v>
          </cell>
          <cell r="X524" t="str">
            <v>N/A</v>
          </cell>
          <cell r="Y524">
            <v>1.0215000000000001</v>
          </cell>
          <cell r="Z524" t="str">
            <v>N/A</v>
          </cell>
          <cell r="AA524">
            <v>1.0215000000000001</v>
          </cell>
        </row>
        <row r="525">
          <cell r="A525" t="str">
            <v>D0320003</v>
          </cell>
          <cell r="B525" t="str">
            <v>Training Effectiveness (NOA)</v>
          </cell>
          <cell r="C525">
            <v>0.8</v>
          </cell>
          <cell r="D525" t="str">
            <v>-</v>
          </cell>
          <cell r="F525" t="str">
            <v>-</v>
          </cell>
          <cell r="H525" t="str">
            <v>-</v>
          </cell>
          <cell r="J525" t="str">
            <v>-</v>
          </cell>
          <cell r="L525" t="str">
            <v>-</v>
          </cell>
          <cell r="N525">
            <v>0.98470000000000002</v>
          </cell>
          <cell r="O525">
            <v>0.98470000000000002</v>
          </cell>
          <cell r="P525" t="str">
            <v>-</v>
          </cell>
          <cell r="Q525">
            <v>0.98470000000000002</v>
          </cell>
          <cell r="R525" t="str">
            <v>-</v>
          </cell>
          <cell r="S525">
            <v>1.0295000000000001</v>
          </cell>
          <cell r="T525" t="str">
            <v>-</v>
          </cell>
          <cell r="U525">
            <v>1.0297000000000001</v>
          </cell>
          <cell r="V525" t="str">
            <v>-</v>
          </cell>
          <cell r="W525">
            <v>1.0215000000000001</v>
          </cell>
          <cell r="X525" t="str">
            <v>N/A</v>
          </cell>
          <cell r="Y525">
            <v>1.0215000000000001</v>
          </cell>
          <cell r="Z525" t="str">
            <v>N/A</v>
          </cell>
          <cell r="AA525">
            <v>1.0215000000000001</v>
          </cell>
        </row>
        <row r="526">
          <cell r="A526" t="str">
            <v>D0330002</v>
          </cell>
          <cell r="B526" t="str">
            <v>Training Effectiveness (BSA)</v>
          </cell>
          <cell r="C526">
            <v>0.8</v>
          </cell>
          <cell r="D526" t="str">
            <v>-</v>
          </cell>
          <cell r="F526" t="str">
            <v>-</v>
          </cell>
          <cell r="H526" t="str">
            <v>-</v>
          </cell>
          <cell r="J526" t="str">
            <v>-</v>
          </cell>
          <cell r="L526" t="str">
            <v>-</v>
          </cell>
          <cell r="N526">
            <v>0.98470000000000002</v>
          </cell>
          <cell r="O526">
            <v>0.98470000000000002</v>
          </cell>
          <cell r="P526" t="str">
            <v>-</v>
          </cell>
          <cell r="Q526">
            <v>0.98470000000000002</v>
          </cell>
          <cell r="R526" t="str">
            <v>-</v>
          </cell>
          <cell r="S526">
            <v>1.0295000000000001</v>
          </cell>
          <cell r="T526" t="str">
            <v>-</v>
          </cell>
          <cell r="U526">
            <v>1.0297000000000001</v>
          </cell>
          <cell r="V526" t="str">
            <v>-</v>
          </cell>
          <cell r="W526">
            <v>1.0215000000000001</v>
          </cell>
          <cell r="X526" t="str">
            <v>N/A</v>
          </cell>
          <cell r="Y526">
            <v>1.0215000000000001</v>
          </cell>
          <cell r="Z526" t="str">
            <v>N/A</v>
          </cell>
          <cell r="AA526">
            <v>1.0215000000000001</v>
          </cell>
        </row>
        <row r="527">
          <cell r="A527" t="str">
            <v>D0340002</v>
          </cell>
          <cell r="B527" t="str">
            <v>Training Effectiveness (NOC)</v>
          </cell>
          <cell r="C527">
            <v>0.8</v>
          </cell>
          <cell r="D527" t="str">
            <v>-</v>
          </cell>
          <cell r="F527" t="str">
            <v>-</v>
          </cell>
          <cell r="H527" t="str">
            <v>-</v>
          </cell>
          <cell r="J527" t="str">
            <v>-</v>
          </cell>
          <cell r="L527" t="str">
            <v>-</v>
          </cell>
          <cell r="N527">
            <v>0.98470000000000002</v>
          </cell>
          <cell r="O527">
            <v>0.98470000000000002</v>
          </cell>
          <cell r="P527" t="str">
            <v>-</v>
          </cell>
          <cell r="Q527">
            <v>0.98470000000000002</v>
          </cell>
          <cell r="R527" t="str">
            <v>-</v>
          </cell>
          <cell r="S527">
            <v>1.0295000000000001</v>
          </cell>
          <cell r="T527" t="str">
            <v>-</v>
          </cell>
          <cell r="U527">
            <v>1.0297000000000001</v>
          </cell>
          <cell r="V527" t="str">
            <v>-</v>
          </cell>
          <cell r="W527">
            <v>1.0215000000000001</v>
          </cell>
          <cell r="X527" t="str">
            <v>N/A</v>
          </cell>
          <cell r="Y527">
            <v>1.0215000000000001</v>
          </cell>
          <cell r="Z527" t="str">
            <v>N/A</v>
          </cell>
          <cell r="AA527">
            <v>1.0215000000000001</v>
          </cell>
        </row>
        <row r="528">
          <cell r="A528" t="str">
            <v>D0341003</v>
          </cell>
          <cell r="B528" t="str">
            <v>Training Effectiveness (NOC-M&amp;C)</v>
          </cell>
          <cell r="C528">
            <v>0.8</v>
          </cell>
          <cell r="D528" t="str">
            <v>-</v>
          </cell>
          <cell r="F528" t="str">
            <v>-</v>
          </cell>
          <cell r="H528" t="str">
            <v>-</v>
          </cell>
          <cell r="J528" t="str">
            <v>-</v>
          </cell>
          <cell r="L528" t="str">
            <v>-</v>
          </cell>
          <cell r="N528">
            <v>0.98470000000000002</v>
          </cell>
          <cell r="O528">
            <v>0.98470000000000002</v>
          </cell>
          <cell r="P528" t="str">
            <v>-</v>
          </cell>
          <cell r="Q528">
            <v>0.98470000000000002</v>
          </cell>
          <cell r="R528" t="str">
            <v>-</v>
          </cell>
          <cell r="S528">
            <v>1.0295000000000001</v>
          </cell>
          <cell r="T528" t="str">
            <v>-</v>
          </cell>
          <cell r="U528">
            <v>1.0297000000000001</v>
          </cell>
          <cell r="V528" t="str">
            <v>-</v>
          </cell>
          <cell r="W528">
            <v>1.0215000000000001</v>
          </cell>
          <cell r="X528" t="str">
            <v>N/A</v>
          </cell>
          <cell r="Y528">
            <v>1.0215000000000001</v>
          </cell>
          <cell r="Z528" t="str">
            <v>N/A</v>
          </cell>
          <cell r="AA528">
            <v>1.0215000000000001</v>
          </cell>
        </row>
        <row r="529">
          <cell r="A529" t="str">
            <v>D0342003</v>
          </cell>
          <cell r="B529" t="str">
            <v>Training Effectiveness (NOC-NOCS)</v>
          </cell>
          <cell r="C529">
            <v>0.8</v>
          </cell>
          <cell r="D529" t="str">
            <v>-</v>
          </cell>
          <cell r="F529" t="str">
            <v>-</v>
          </cell>
          <cell r="H529" t="str">
            <v>-</v>
          </cell>
          <cell r="J529" t="str">
            <v>-</v>
          </cell>
          <cell r="L529" t="str">
            <v>-</v>
          </cell>
          <cell r="N529">
            <v>0.98470000000000002</v>
          </cell>
          <cell r="O529">
            <v>0.98470000000000002</v>
          </cell>
          <cell r="P529" t="str">
            <v>-</v>
          </cell>
          <cell r="Q529">
            <v>0.98470000000000002</v>
          </cell>
          <cell r="R529" t="str">
            <v>-</v>
          </cell>
          <cell r="S529">
            <v>1.0295000000000001</v>
          </cell>
          <cell r="T529" t="str">
            <v>-</v>
          </cell>
          <cell r="U529">
            <v>1.0297000000000001</v>
          </cell>
          <cell r="V529" t="str">
            <v>-</v>
          </cell>
          <cell r="W529">
            <v>1.0215000000000001</v>
          </cell>
          <cell r="X529" t="str">
            <v>N/A</v>
          </cell>
          <cell r="Y529">
            <v>1.0215000000000001</v>
          </cell>
          <cell r="Z529" t="str">
            <v>N/A</v>
          </cell>
          <cell r="AA529">
            <v>1.0215000000000001</v>
          </cell>
        </row>
        <row r="530">
          <cell r="A530" t="str">
            <v>D0343003</v>
          </cell>
          <cell r="B530" t="str">
            <v>Training Effectiveness (NOC-OLS)</v>
          </cell>
          <cell r="C530">
            <v>0.8</v>
          </cell>
          <cell r="D530" t="str">
            <v>-</v>
          </cell>
          <cell r="F530" t="str">
            <v>-</v>
          </cell>
          <cell r="H530" t="str">
            <v>-</v>
          </cell>
          <cell r="J530" t="str">
            <v>-</v>
          </cell>
          <cell r="L530" t="str">
            <v>-</v>
          </cell>
          <cell r="N530">
            <v>0.98470000000000002</v>
          </cell>
          <cell r="O530">
            <v>0.98470000000000002</v>
          </cell>
          <cell r="P530" t="str">
            <v>-</v>
          </cell>
          <cell r="Q530">
            <v>0.98470000000000002</v>
          </cell>
          <cell r="R530" t="str">
            <v>-</v>
          </cell>
          <cell r="S530">
            <v>1.0295000000000001</v>
          </cell>
          <cell r="T530" t="str">
            <v>-</v>
          </cell>
          <cell r="U530">
            <v>1.0297000000000001</v>
          </cell>
          <cell r="V530" t="str">
            <v>-</v>
          </cell>
          <cell r="W530">
            <v>1.0215000000000001</v>
          </cell>
          <cell r="X530" t="str">
            <v>N/A</v>
          </cell>
          <cell r="Y530">
            <v>1.0215000000000001</v>
          </cell>
          <cell r="Z530" t="str">
            <v>N/A</v>
          </cell>
          <cell r="AA530">
            <v>1.0215000000000001</v>
          </cell>
        </row>
        <row r="531">
          <cell r="A531" t="str">
            <v>D0400001</v>
          </cell>
          <cell r="B531" t="str">
            <v>1. Average Claimed Cost/car&lt;= 90% of Last year Average Claims Cost/car.  (in preventable case)</v>
          </cell>
          <cell r="C531" t="str">
            <v>90.00%</v>
          </cell>
          <cell r="D531">
            <v>0.1328</v>
          </cell>
          <cell r="E531">
            <v>0.1328</v>
          </cell>
          <cell r="F531">
            <v>3.2399999999999998E-2</v>
          </cell>
          <cell r="G531">
            <v>0.1651</v>
          </cell>
          <cell r="H531">
            <v>0.1885</v>
          </cell>
          <cell r="I531">
            <v>0.35370000000000001</v>
          </cell>
          <cell r="J531">
            <v>0.1424</v>
          </cell>
          <cell r="K531">
            <v>0.49609999999999999</v>
          </cell>
          <cell r="L531">
            <v>0.1007</v>
          </cell>
          <cell r="M531">
            <v>0.5968</v>
          </cell>
          <cell r="N531">
            <v>0.1492</v>
          </cell>
          <cell r="O531">
            <v>0.746</v>
          </cell>
          <cell r="P531">
            <v>7.2506744264660736E-2</v>
          </cell>
          <cell r="Q531">
            <v>0.44494382578021069</v>
          </cell>
          <cell r="R531">
            <v>8.3956137123148769E-2</v>
          </cell>
          <cell r="S531">
            <v>0.52889996290335939</v>
          </cell>
          <cell r="T531">
            <v>9.4694500807303961E-2</v>
          </cell>
          <cell r="U531">
            <v>0.6235944637106634</v>
          </cell>
          <cell r="V531">
            <v>3.4968050163344047E-2</v>
          </cell>
          <cell r="W531">
            <v>0.65856251387400744</v>
          </cell>
          <cell r="X531">
            <v>5.4731014906339324E-2</v>
          </cell>
          <cell r="Y531">
            <v>0.7132935287803468</v>
          </cell>
          <cell r="Z531">
            <v>8.8171654214210915E-2</v>
          </cell>
          <cell r="AA531">
            <v>0.77113451974729952</v>
          </cell>
        </row>
        <row r="532">
          <cell r="A532" t="str">
            <v>D0410002</v>
          </cell>
          <cell r="B532" t="str">
            <v xml:space="preserve">1. Average Claimed Cost/car&lt;= 90% of Last year Average Claims Cost/car.  (in preventable case) (NWC)  </v>
          </cell>
          <cell r="C532" t="str">
            <v>90.00%</v>
          </cell>
          <cell r="D532">
            <v>0.22120000000000001</v>
          </cell>
          <cell r="E532">
            <v>0.22120000000000001</v>
          </cell>
          <cell r="F532">
            <v>8.9300000000000004E-2</v>
          </cell>
          <cell r="G532">
            <v>0.3105</v>
          </cell>
          <cell r="H532">
            <v>1.9800000000000002E-2</v>
          </cell>
          <cell r="I532">
            <v>0.33040000000000003</v>
          </cell>
          <cell r="J532">
            <v>0.49490000000000001</v>
          </cell>
          <cell r="K532">
            <v>0.82520000000000004</v>
          </cell>
          <cell r="L532">
            <v>0.22270000000000001</v>
          </cell>
          <cell r="M532">
            <v>1.048</v>
          </cell>
          <cell r="N532">
            <v>0.1191</v>
          </cell>
          <cell r="O532">
            <v>1.167</v>
          </cell>
          <cell r="P532">
            <v>2.565136892028157E-2</v>
          </cell>
          <cell r="Q532">
            <v>0.60313855094759672</v>
          </cell>
          <cell r="R532">
            <v>7.5972236180164091E-2</v>
          </cell>
          <cell r="S532">
            <v>0.67911078712776074</v>
          </cell>
          <cell r="T532">
            <v>0.11046044032657136</v>
          </cell>
          <cell r="U532">
            <v>0.78957122745433217</v>
          </cell>
          <cell r="V532">
            <v>3.1419858581780299E-2</v>
          </cell>
          <cell r="W532">
            <v>0.82099108603611237</v>
          </cell>
          <cell r="X532">
            <v>3.976575851756569E-2</v>
          </cell>
          <cell r="Y532">
            <v>0.86075684455367818</v>
          </cell>
          <cell r="Z532">
            <v>0.14323037095678753</v>
          </cell>
          <cell r="AA532">
            <v>1.0039872155104657</v>
          </cell>
        </row>
        <row r="533">
          <cell r="A533" t="str">
            <v>D0411003</v>
          </cell>
          <cell r="B533" t="str">
            <v xml:space="preserve">1. Average Claimed Cost/car&lt;= 90% of Last year Average Claims Cost/car.  (in preventable case) (NWC-R1)  </v>
          </cell>
          <cell r="C533" t="str">
            <v>90.00%</v>
          </cell>
          <cell r="D533">
            <v>2.7199999999999998E-2</v>
          </cell>
          <cell r="E533">
            <v>2.7199999999999998E-2</v>
          </cell>
          <cell r="F533" t="str">
            <v>-</v>
          </cell>
          <cell r="G533">
            <v>2.7199999999999998E-2</v>
          </cell>
          <cell r="H533">
            <v>0.1361</v>
          </cell>
          <cell r="I533">
            <v>0.1633</v>
          </cell>
          <cell r="J533">
            <v>0.34010000000000001</v>
          </cell>
          <cell r="K533">
            <v>0.50339999999999996</v>
          </cell>
          <cell r="L533" t="str">
            <v>-</v>
          </cell>
          <cell r="M533">
            <v>0.50339999999999996</v>
          </cell>
          <cell r="N533">
            <v>0.2041</v>
          </cell>
          <cell r="O533">
            <v>0.70750000000000002</v>
          </cell>
          <cell r="P533">
            <v>0.10629625706029189</v>
          </cell>
          <cell r="Q533">
            <v>0.63862791241823369</v>
          </cell>
          <cell r="R533">
            <v>0.20408881355576042</v>
          </cell>
          <cell r="S533">
            <v>0.84271672597399405</v>
          </cell>
          <cell r="T533">
            <v>0.38266652541705082</v>
          </cell>
          <cell r="U533">
            <v>1.225383251391045</v>
          </cell>
          <cell r="V533">
            <v>0.10204440677788021</v>
          </cell>
          <cell r="W533">
            <v>1.3274276581689251</v>
          </cell>
          <cell r="X533" t="str">
            <v>-</v>
          </cell>
          <cell r="Y533">
            <v>1.3274276581689251</v>
          </cell>
          <cell r="Z533">
            <v>0.17347549152239636</v>
          </cell>
          <cell r="AA533">
            <v>1.5009031496913214</v>
          </cell>
        </row>
        <row r="534">
          <cell r="A534" t="str">
            <v>D0412003</v>
          </cell>
          <cell r="B534" t="str">
            <v xml:space="preserve">1. Average Claimed Cost/car&lt;= 90% of Last year Average Claims Cost/car.  (in preventable case) (NWC-R2)  </v>
          </cell>
          <cell r="C534" t="str">
            <v>90.00%</v>
          </cell>
          <cell r="D534">
            <v>0.1323</v>
          </cell>
          <cell r="E534">
            <v>0.1323</v>
          </cell>
          <cell r="F534" t="str">
            <v>-</v>
          </cell>
          <cell r="G534">
            <v>0.1323</v>
          </cell>
          <cell r="H534" t="str">
            <v>-</v>
          </cell>
          <cell r="I534">
            <v>0.1323</v>
          </cell>
          <cell r="J534" t="str">
            <v>-</v>
          </cell>
          <cell r="K534">
            <v>0.1323</v>
          </cell>
          <cell r="L534">
            <v>7.9399999999999998E-2</v>
          </cell>
          <cell r="M534">
            <v>0.21160000000000001</v>
          </cell>
          <cell r="N534">
            <v>5.2900000000000003E-2</v>
          </cell>
          <cell r="O534">
            <v>0.2646</v>
          </cell>
          <cell r="P534" t="str">
            <v>-</v>
          </cell>
          <cell r="Q534">
            <v>7.0030475239721723E-2</v>
          </cell>
          <cell r="R534">
            <v>8.4036570287666063E-2</v>
          </cell>
          <cell r="S534">
            <v>0.15406704552738776</v>
          </cell>
          <cell r="T534" t="str">
            <v>-</v>
          </cell>
          <cell r="U534">
            <v>0.15406704552738776</v>
          </cell>
          <cell r="V534" t="str">
            <v>-</v>
          </cell>
          <cell r="W534">
            <v>0.15406704552738776</v>
          </cell>
          <cell r="X534" t="str">
            <v>-</v>
          </cell>
          <cell r="Y534">
            <v>0.15406704552738776</v>
          </cell>
          <cell r="Z534" t="str">
            <v>-</v>
          </cell>
          <cell r="AA534">
            <v>0.15406704552738776</v>
          </cell>
        </row>
        <row r="535">
          <cell r="A535" t="str">
            <v>D0413003</v>
          </cell>
          <cell r="B535" t="str">
            <v xml:space="preserve">1. Average Claimed Cost/car&lt;= 90% of Last year Average Claims Cost/car.  (in preventable case) (NWC-R3)  </v>
          </cell>
          <cell r="C535" t="str">
            <v>90.00%</v>
          </cell>
          <cell r="D535">
            <v>0.67379999999999995</v>
          </cell>
          <cell r="E535">
            <v>0.67379999999999995</v>
          </cell>
          <cell r="F535">
            <v>0.42859999999999998</v>
          </cell>
          <cell r="G535">
            <v>1.1024</v>
          </cell>
          <cell r="H535" t="str">
            <v>-</v>
          </cell>
          <cell r="I535">
            <v>1.1024</v>
          </cell>
          <cell r="J535">
            <v>1.7443</v>
          </cell>
          <cell r="K535">
            <v>2.8468</v>
          </cell>
          <cell r="L535">
            <v>0.29759999999999998</v>
          </cell>
          <cell r="M535">
            <v>3.1444000000000001</v>
          </cell>
          <cell r="N535">
            <v>0.3095</v>
          </cell>
          <cell r="O535">
            <v>3.4539</v>
          </cell>
          <cell r="P535" t="str">
            <v>-</v>
          </cell>
          <cell r="Q535">
            <v>1.6107142696517402</v>
          </cell>
          <cell r="R535" t="str">
            <v>-</v>
          </cell>
          <cell r="S535">
            <v>1.6107142696517402</v>
          </cell>
          <cell r="T535">
            <v>7.9367871938351278E-2</v>
          </cell>
          <cell r="U535">
            <v>1.6900821415900917</v>
          </cell>
          <cell r="V535">
            <v>2.834566854941117E-2</v>
          </cell>
          <cell r="W535">
            <v>1.7184278101395027</v>
          </cell>
          <cell r="X535">
            <v>5.1022203388940104E-2</v>
          </cell>
          <cell r="Y535">
            <v>1.769450013528443</v>
          </cell>
          <cell r="Z535">
            <v>0.18934906591006662</v>
          </cell>
          <cell r="AA535">
            <v>1.9587990794385093</v>
          </cell>
        </row>
        <row r="536">
          <cell r="A536" t="str">
            <v>D0414003</v>
          </cell>
          <cell r="B536" t="str">
            <v xml:space="preserve">1. Average Claimed Cost/car&lt;= 90% of Last year Average Claims Cost/car.  (in preventable case) (NWC-R4)  </v>
          </cell>
          <cell r="C536" t="str">
            <v>90.00%</v>
          </cell>
          <cell r="D536">
            <v>0.19839999999999999</v>
          </cell>
          <cell r="E536">
            <v>0.19839999999999999</v>
          </cell>
          <cell r="F536" t="str">
            <v>-</v>
          </cell>
          <cell r="G536">
            <v>0.19839999999999999</v>
          </cell>
          <cell r="H536" t="str">
            <v>-</v>
          </cell>
          <cell r="I536">
            <v>0.19839999999999999</v>
          </cell>
          <cell r="J536">
            <v>0.33069999999999999</v>
          </cell>
          <cell r="K536">
            <v>0.52910000000000001</v>
          </cell>
          <cell r="L536" t="str">
            <v>-</v>
          </cell>
          <cell r="M536">
            <v>0.52910000000000001</v>
          </cell>
          <cell r="N536">
            <v>7.9399999999999998E-2</v>
          </cell>
          <cell r="O536">
            <v>0.60850000000000004</v>
          </cell>
          <cell r="P536" t="str">
            <v>-</v>
          </cell>
          <cell r="Q536">
            <v>0.27117356245603352</v>
          </cell>
          <cell r="R536">
            <v>8.5320462333727615E-2</v>
          </cell>
          <cell r="S536">
            <v>0.35649402478976117</v>
          </cell>
          <cell r="T536">
            <v>0.20503366917407412</v>
          </cell>
          <cell r="U536">
            <v>0.56152769396383528</v>
          </cell>
          <cell r="V536">
            <v>3.3069946640979696E-2</v>
          </cell>
          <cell r="W536">
            <v>0.59459764060481501</v>
          </cell>
          <cell r="X536" t="str">
            <v>-</v>
          </cell>
          <cell r="Y536">
            <v>0.59459764060481501</v>
          </cell>
          <cell r="Z536" t="str">
            <v>-</v>
          </cell>
          <cell r="AA536">
            <v>0.59459764060481501</v>
          </cell>
        </row>
        <row r="537">
          <cell r="A537" t="str">
            <v>D0415003</v>
          </cell>
          <cell r="B537" t="str">
            <v xml:space="preserve">1. Average Claimed Cost/car&lt;= 90% of Last year Average Claims Cost/car.  (in preventable case) (NWC-R5)  </v>
          </cell>
          <cell r="C537" t="str">
            <v>90.00%</v>
          </cell>
          <cell r="D537">
            <v>7.9399999999999998E-2</v>
          </cell>
          <cell r="E537">
            <v>7.9399999999999998E-2</v>
          </cell>
          <cell r="F537" t="str">
            <v>-</v>
          </cell>
          <cell r="G537">
            <v>7.9399999999999998E-2</v>
          </cell>
          <cell r="H537" t="str">
            <v>-</v>
          </cell>
          <cell r="I537">
            <v>7.9399999999999998E-2</v>
          </cell>
          <cell r="J537">
            <v>0.10580000000000001</v>
          </cell>
          <cell r="K537">
            <v>0.1852</v>
          </cell>
          <cell r="L537">
            <v>0.2646</v>
          </cell>
          <cell r="M537">
            <v>0.44979999999999998</v>
          </cell>
          <cell r="N537" t="str">
            <v>-</v>
          </cell>
          <cell r="O537">
            <v>0.44979999999999998</v>
          </cell>
          <cell r="P537" t="str">
            <v>-</v>
          </cell>
          <cell r="Q537">
            <v>0.22487563715866196</v>
          </cell>
          <cell r="R537">
            <v>3.9683935969175639E-2</v>
          </cell>
          <cell r="S537">
            <v>0.26455957312783757</v>
          </cell>
          <cell r="T537" t="str">
            <v>-</v>
          </cell>
          <cell r="U537">
            <v>0.26455957312783757</v>
          </cell>
          <cell r="V537" t="str">
            <v>-</v>
          </cell>
          <cell r="W537">
            <v>0.26455957312783757</v>
          </cell>
          <cell r="X537">
            <v>0.154767350279785</v>
          </cell>
          <cell r="Y537">
            <v>0.41932692340762256</v>
          </cell>
          <cell r="Z537">
            <v>0.16336553640643969</v>
          </cell>
          <cell r="AA537">
            <v>0.58269245981406226</v>
          </cell>
        </row>
        <row r="538">
          <cell r="A538" t="str">
            <v>D0421003</v>
          </cell>
          <cell r="B538" t="str">
            <v>1. Average Claimed Cost/car&lt;=90% of Last year Average Claims Cost/car On preventable case (Region 1)</v>
          </cell>
          <cell r="C538" t="str">
            <v>90.00%</v>
          </cell>
          <cell r="D538">
            <v>0.1711</v>
          </cell>
          <cell r="E538">
            <v>0.1711</v>
          </cell>
          <cell r="F538">
            <v>4.7600000000000003E-2</v>
          </cell>
          <cell r="G538">
            <v>0.21870000000000001</v>
          </cell>
          <cell r="H538">
            <v>7.4800000000000005E-2</v>
          </cell>
          <cell r="I538">
            <v>0.29349999999999998</v>
          </cell>
          <cell r="J538">
            <v>7.8799999999999995E-2</v>
          </cell>
          <cell r="K538">
            <v>0.37230000000000002</v>
          </cell>
          <cell r="L538">
            <v>5.8999999999999997E-2</v>
          </cell>
          <cell r="M538">
            <v>0.43130000000000002</v>
          </cell>
          <cell r="N538">
            <v>0.17910000000000001</v>
          </cell>
          <cell r="O538">
            <v>0.61040000000000005</v>
          </cell>
          <cell r="P538">
            <v>2.0017560621619572E-2</v>
          </cell>
          <cell r="Q538">
            <v>0.32523268231020847</v>
          </cell>
          <cell r="R538">
            <v>0.13064092195162247</v>
          </cell>
          <cell r="S538">
            <v>0.45587360426183093</v>
          </cell>
          <cell r="T538">
            <v>1.3696225688476548E-2</v>
          </cell>
          <cell r="U538">
            <v>0.46956982995030749</v>
          </cell>
          <cell r="V538">
            <v>7.2695351731144761E-2</v>
          </cell>
          <cell r="W538">
            <v>0.54226518168145221</v>
          </cell>
          <cell r="X538">
            <v>0.1445478588045371</v>
          </cell>
          <cell r="Y538">
            <v>0.68681304048598935</v>
          </cell>
          <cell r="Z538">
            <v>9.7290698757216673E-2</v>
          </cell>
          <cell r="AA538">
            <v>0.73343720346964947</v>
          </cell>
        </row>
        <row r="539">
          <cell r="A539" t="str">
            <v>D0422003</v>
          </cell>
          <cell r="B539" t="str">
            <v>1. Average Claimed Cost/car&lt;=90% of Last year Average Claims Cost/car On preventable case (Region 2)</v>
          </cell>
          <cell r="C539" t="str">
            <v>90.00%</v>
          </cell>
          <cell r="D539">
            <v>2.41E-2</v>
          </cell>
          <cell r="E539">
            <v>2.41E-2</v>
          </cell>
          <cell r="F539">
            <v>1.54E-2</v>
          </cell>
          <cell r="G539">
            <v>3.9399999999999998E-2</v>
          </cell>
          <cell r="H539">
            <v>6.83E-2</v>
          </cell>
          <cell r="I539">
            <v>0.1077</v>
          </cell>
          <cell r="J539">
            <v>4.3299999999999998E-2</v>
          </cell>
          <cell r="K539">
            <v>0.151</v>
          </cell>
          <cell r="L539">
            <v>0.1323</v>
          </cell>
          <cell r="M539">
            <v>0.2833</v>
          </cell>
          <cell r="N539">
            <v>0.1106</v>
          </cell>
          <cell r="O539">
            <v>0.39400000000000002</v>
          </cell>
          <cell r="P539">
            <v>0.17316626604731186</v>
          </cell>
          <cell r="Q539">
            <v>0.37014289367612913</v>
          </cell>
          <cell r="R539">
            <v>4.1608005591923548E-2</v>
          </cell>
          <cell r="S539">
            <v>0.41175089926805269</v>
          </cell>
          <cell r="T539">
            <v>2.5734431204253293E-2</v>
          </cell>
          <cell r="U539">
            <v>0.43748533047230598</v>
          </cell>
          <cell r="V539">
            <v>3.0304096558279578E-2</v>
          </cell>
          <cell r="W539">
            <v>0.46778942703058557</v>
          </cell>
          <cell r="X539">
            <v>3.7158594589319006E-2</v>
          </cell>
          <cell r="Y539">
            <v>0.5049480216199046</v>
          </cell>
          <cell r="Z539">
            <v>4.6913484700193776E-2</v>
          </cell>
          <cell r="AA539">
            <v>0.54186253559495168</v>
          </cell>
        </row>
        <row r="540">
          <cell r="A540" t="str">
            <v>D0423003</v>
          </cell>
          <cell r="B540" t="str">
            <v>1. Average Claimed Cost/car&lt;=90% of Last year Average Claims Cost/car On preventable case (Region 3)</v>
          </cell>
          <cell r="C540" t="str">
            <v>90.00%</v>
          </cell>
          <cell r="D540">
            <v>2.1700000000000001E-2</v>
          </cell>
          <cell r="E540">
            <v>2.1700000000000001E-2</v>
          </cell>
          <cell r="F540" t="str">
            <v>-</v>
          </cell>
          <cell r="G540">
            <v>2.1700000000000001E-2</v>
          </cell>
          <cell r="H540">
            <v>5.9499999999999997E-2</v>
          </cell>
          <cell r="I540">
            <v>8.1199999999999994E-2</v>
          </cell>
          <cell r="J540">
            <v>0.1033</v>
          </cell>
          <cell r="K540">
            <v>0.1845</v>
          </cell>
          <cell r="L540">
            <v>9.5699999999999993E-2</v>
          </cell>
          <cell r="M540">
            <v>0.2802</v>
          </cell>
          <cell r="N540">
            <v>5.5300000000000002E-2</v>
          </cell>
          <cell r="O540">
            <v>0.33550000000000002</v>
          </cell>
          <cell r="P540">
            <v>4.0392577682910914E-2</v>
          </cell>
          <cell r="Q540">
            <v>0.20812807132405153</v>
          </cell>
          <cell r="R540">
            <v>0.12755550847235025</v>
          </cell>
          <cell r="S540">
            <v>0.33568357979640179</v>
          </cell>
          <cell r="T540">
            <v>0.2791339710403265</v>
          </cell>
          <cell r="U540">
            <v>0.61481755083672829</v>
          </cell>
          <cell r="V540">
            <v>1.062962570602919E-2</v>
          </cell>
          <cell r="W540">
            <v>0.6254471765427575</v>
          </cell>
          <cell r="X540" t="str">
            <v>-</v>
          </cell>
          <cell r="Y540">
            <v>0.6254471765427575</v>
          </cell>
          <cell r="Z540">
            <v>4.0701472788898088E-2</v>
          </cell>
          <cell r="AA540">
            <v>0.63942013751358906</v>
          </cell>
        </row>
        <row r="541">
          <cell r="A541" t="str">
            <v>D0424003</v>
          </cell>
          <cell r="B541" t="str">
            <v>1. Average Claimed Cost/car&lt;=90% of Last year Average Claims Cost/car On preventable case (Region 4)</v>
          </cell>
          <cell r="C541" t="str">
            <v>90.00%</v>
          </cell>
          <cell r="D541">
            <v>0.1401</v>
          </cell>
          <cell r="E541">
            <v>0.1401</v>
          </cell>
          <cell r="F541">
            <v>2.75E-2</v>
          </cell>
          <cell r="G541">
            <v>0.1676</v>
          </cell>
          <cell r="H541">
            <v>0.88009999999999999</v>
          </cell>
          <cell r="I541">
            <v>1.0477000000000001</v>
          </cell>
          <cell r="J541">
            <v>2.6599999999999999E-2</v>
          </cell>
          <cell r="K541">
            <v>1.0742</v>
          </cell>
          <cell r="L541">
            <v>6.6400000000000001E-2</v>
          </cell>
          <cell r="M541">
            <v>1.1406000000000001</v>
          </cell>
          <cell r="N541">
            <v>0.1236</v>
          </cell>
          <cell r="O541">
            <v>1.2642</v>
          </cell>
          <cell r="P541">
            <v>6.9599518469015742E-2</v>
          </cell>
          <cell r="Q541">
            <v>0.70171882930109619</v>
          </cell>
          <cell r="R541">
            <v>0.10188087407471053</v>
          </cell>
          <cell r="S541">
            <v>0.80359970337580666</v>
          </cell>
          <cell r="T541">
            <v>0.11447289221877588</v>
          </cell>
          <cell r="U541">
            <v>0.91807259559458265</v>
          </cell>
          <cell r="V541">
            <v>1.0302560299689829E-2</v>
          </cell>
          <cell r="W541">
            <v>0.92837515589427233</v>
          </cell>
          <cell r="X541">
            <v>0.10840582893118077</v>
          </cell>
          <cell r="Y541">
            <v>1.036780984825453</v>
          </cell>
          <cell r="Z541">
            <v>0.12816838779233755</v>
          </cell>
          <cell r="AA541">
            <v>1.0995667879891584</v>
          </cell>
        </row>
        <row r="542">
          <cell r="A542" t="str">
            <v>D0425003</v>
          </cell>
          <cell r="B542" t="str">
            <v>1. Average Claimed Cost/car&lt;=90% of Last year Average Claims Cost/car On preventable case (Region 5)</v>
          </cell>
          <cell r="C542" t="str">
            <v>90.00%</v>
          </cell>
          <cell r="D542">
            <v>0.23350000000000001</v>
          </cell>
          <cell r="E542">
            <v>0.23350000000000001</v>
          </cell>
          <cell r="F542">
            <v>2.4199999999999999E-2</v>
          </cell>
          <cell r="G542">
            <v>0.25769999999999998</v>
          </cell>
          <cell r="H542">
            <v>6.6799999999999998E-2</v>
          </cell>
          <cell r="I542">
            <v>0.3246</v>
          </cell>
          <cell r="J542">
            <v>0.1145</v>
          </cell>
          <cell r="K542">
            <v>0.439</v>
          </cell>
          <cell r="L542">
            <v>6.0600000000000001E-2</v>
          </cell>
          <cell r="M542">
            <v>0.49959999999999999</v>
          </cell>
          <cell r="N542">
            <v>0.30409999999999998</v>
          </cell>
          <cell r="O542">
            <v>0.80369999999999997</v>
          </cell>
          <cell r="P542">
            <v>0.1200961220119789</v>
          </cell>
          <cell r="Q542">
            <v>0.52194818940510479</v>
          </cell>
          <cell r="R542">
            <v>2.2974910297943792E-2</v>
          </cell>
          <cell r="S542">
            <v>0.54492309970304864</v>
          </cell>
          <cell r="T542">
            <v>3.3835776984244489E-2</v>
          </cell>
          <cell r="U542">
            <v>0.57875887668729309</v>
          </cell>
          <cell r="V542">
            <v>5.1171391118147537E-2</v>
          </cell>
          <cell r="W542">
            <v>0.6299302678054407</v>
          </cell>
          <cell r="X542">
            <v>5.2215705222599532E-3</v>
          </cell>
          <cell r="Y542">
            <v>0.63515183832770061</v>
          </cell>
          <cell r="Z542">
            <v>7.7833871052147854E-2</v>
          </cell>
          <cell r="AA542">
            <v>0.68629865734927287</v>
          </cell>
        </row>
        <row r="543">
          <cell r="A543" t="str">
            <v>D0430003</v>
          </cell>
          <cell r="B543" t="str">
            <v xml:space="preserve">1. Average Claimed Cost/car&lt;= 90% of Last year Average Claims Cost/car.  (in preventable case) (NOA)         </v>
          </cell>
          <cell r="C543" t="str">
            <v>90.00%</v>
          </cell>
          <cell r="D543" t="str">
            <v>-</v>
          </cell>
          <cell r="F543" t="str">
            <v>-</v>
          </cell>
          <cell r="H543" t="str">
            <v>-</v>
          </cell>
          <cell r="J543" t="str">
            <v>-</v>
          </cell>
          <cell r="L543" t="str">
            <v>-</v>
          </cell>
          <cell r="N543">
            <v>0.1191</v>
          </cell>
          <cell r="O543">
            <v>0.1191</v>
          </cell>
          <cell r="P543" t="str">
            <v>-</v>
          </cell>
          <cell r="Q543">
            <v>5.9525903953763455E-2</v>
          </cell>
          <cell r="R543">
            <v>0.13393328389596779</v>
          </cell>
          <cell r="S543">
            <v>0.19345918784973123</v>
          </cell>
          <cell r="T543" t="str">
            <v>-</v>
          </cell>
          <cell r="U543">
            <v>0.19345918784973123</v>
          </cell>
          <cell r="V543">
            <v>5.9525903953763455E-2</v>
          </cell>
          <cell r="W543">
            <v>0.25298509180349471</v>
          </cell>
          <cell r="X543" t="str">
            <v>-</v>
          </cell>
          <cell r="Y543">
            <v>0.25298509180349471</v>
          </cell>
          <cell r="Z543" t="str">
            <v>-</v>
          </cell>
          <cell r="AA543">
            <v>0.25298509180349471</v>
          </cell>
        </row>
        <row r="544">
          <cell r="A544" t="str">
            <v>D0500001</v>
          </cell>
          <cell r="B544" t="str">
            <v xml:space="preserve">2. Total of No. of Claims in preventable case/ Year &lt;= Total cars of Divisions </v>
          </cell>
          <cell r="C544" t="str">
            <v>100% No. of Car</v>
          </cell>
          <cell r="D544">
            <v>9.5100000000000004E-2</v>
          </cell>
          <cell r="E544">
            <v>9.5100000000000004E-2</v>
          </cell>
          <cell r="F544">
            <v>1.9900000000000001E-2</v>
          </cell>
          <cell r="G544">
            <v>0.115</v>
          </cell>
          <cell r="H544">
            <v>4.4499999999999998E-2</v>
          </cell>
          <cell r="I544">
            <v>0.1595</v>
          </cell>
          <cell r="J544">
            <v>5.8299999999999998E-2</v>
          </cell>
          <cell r="K544">
            <v>0.21779999999999999</v>
          </cell>
          <cell r="L544">
            <v>4.2900000000000001E-2</v>
          </cell>
          <cell r="M544">
            <v>0.26069999999999999</v>
          </cell>
          <cell r="N544">
            <v>6.13E-2</v>
          </cell>
          <cell r="O544">
            <v>0.3221</v>
          </cell>
          <cell r="P544">
            <v>5.359877488514548E-2</v>
          </cell>
          <cell r="Q544">
            <v>0.37519142419601836</v>
          </cell>
          <cell r="R544">
            <v>8.1163859111791734E-2</v>
          </cell>
          <cell r="S544">
            <v>0.45635528330781011</v>
          </cell>
          <cell r="T544">
            <v>5.8192955589586523E-2</v>
          </cell>
          <cell r="U544">
            <v>0.51454823889739665</v>
          </cell>
          <cell r="V544">
            <v>5.5130168453292494E-2</v>
          </cell>
          <cell r="W544">
            <v>0.56967840735068909</v>
          </cell>
          <cell r="X544">
            <v>5.2067381316998472E-2</v>
          </cell>
          <cell r="Y544">
            <v>0.62174578866768759</v>
          </cell>
          <cell r="Z544">
            <v>0.11290322580645161</v>
          </cell>
          <cell r="AA544">
            <v>0.7082111436950147</v>
          </cell>
        </row>
        <row r="545">
          <cell r="A545" t="str">
            <v>D0510002</v>
          </cell>
          <cell r="B545" t="str">
            <v>2. Total of No. of Claims in preventable case/ Year &lt;= Total cars of Divisions (NWC)</v>
          </cell>
          <cell r="C545" t="str">
            <v>100% No. of Car</v>
          </cell>
          <cell r="D545">
            <v>0.11459999999999999</v>
          </cell>
          <cell r="E545">
            <v>0.11459999999999999</v>
          </cell>
          <cell r="F545">
            <v>1.04E-2</v>
          </cell>
          <cell r="G545">
            <v>0.125</v>
          </cell>
          <cell r="H545">
            <v>1.04E-2</v>
          </cell>
          <cell r="I545">
            <v>0.13539999999999999</v>
          </cell>
          <cell r="J545">
            <v>0.11459999999999999</v>
          </cell>
          <cell r="K545">
            <v>0.25</v>
          </cell>
          <cell r="L545">
            <v>8.3299999999999999E-2</v>
          </cell>
          <cell r="M545">
            <v>0.33329999999999999</v>
          </cell>
          <cell r="N545">
            <v>5.21E-2</v>
          </cell>
          <cell r="O545">
            <v>0.38540000000000002</v>
          </cell>
          <cell r="P545">
            <v>7.2164948453608241E-2</v>
          </cell>
          <cell r="Q545">
            <v>0.45360824742268041</v>
          </cell>
          <cell r="R545">
            <v>0.10309278350515463</v>
          </cell>
          <cell r="S545">
            <v>0.55670103092783507</v>
          </cell>
          <cell r="T545">
            <v>6.1855670103092786E-2</v>
          </cell>
          <cell r="U545">
            <v>0.61855670103092786</v>
          </cell>
          <cell r="V545">
            <v>8.247422680412371E-2</v>
          </cell>
          <cell r="W545">
            <v>0.7010309278350515</v>
          </cell>
          <cell r="X545">
            <v>4.1237113402061855E-2</v>
          </cell>
          <cell r="Y545">
            <v>0.74226804123711343</v>
          </cell>
          <cell r="Z545">
            <v>0.18556701030927836</v>
          </cell>
          <cell r="AA545">
            <v>0.92783505154639179</v>
          </cell>
        </row>
        <row r="546">
          <cell r="A546" t="str">
            <v>D0511003</v>
          </cell>
          <cell r="B546" t="str">
            <v>2. Total of No. of Claims in preventable case/ Year &lt;= Total cars of Divisions (NWC-R1)</v>
          </cell>
          <cell r="C546" t="str">
            <v>100% No. of Car</v>
          </cell>
          <cell r="D546">
            <v>0.1429</v>
          </cell>
          <cell r="E546">
            <v>0.1429</v>
          </cell>
          <cell r="F546" t="str">
            <v>-</v>
          </cell>
          <cell r="G546">
            <v>0.1429</v>
          </cell>
          <cell r="H546">
            <v>7.1400000000000005E-2</v>
          </cell>
          <cell r="I546">
            <v>0.21429999999999999</v>
          </cell>
          <cell r="J546">
            <v>7.1400000000000005E-2</v>
          </cell>
          <cell r="K546">
            <v>0.28570000000000001</v>
          </cell>
          <cell r="L546" t="str">
            <v>-</v>
          </cell>
          <cell r="M546">
            <v>0.28570000000000001</v>
          </cell>
          <cell r="N546">
            <v>7.1400000000000005E-2</v>
          </cell>
          <cell r="O546">
            <v>0.35709999999999997</v>
          </cell>
          <cell r="P546">
            <v>0.2857142857142857</v>
          </cell>
          <cell r="Q546">
            <v>0.9285714285714286</v>
          </cell>
          <cell r="R546">
            <v>0.14285714285714285</v>
          </cell>
          <cell r="S546">
            <v>1.0714285714285714</v>
          </cell>
          <cell r="T546">
            <v>0.21428571428571427</v>
          </cell>
          <cell r="U546">
            <v>1.2857142857142858</v>
          </cell>
          <cell r="V546">
            <v>0.14285714285714285</v>
          </cell>
          <cell r="W546">
            <v>1.4285714285714286</v>
          </cell>
          <cell r="X546" t="str">
            <v>-</v>
          </cell>
          <cell r="Y546">
            <v>1.4285714285714286</v>
          </cell>
          <cell r="Z546">
            <v>0.35714285714285715</v>
          </cell>
          <cell r="AA546">
            <v>1.7857142857142858</v>
          </cell>
        </row>
        <row r="547">
          <cell r="A547" t="str">
            <v>D0512003</v>
          </cell>
          <cell r="B547" t="str">
            <v>2. Total of No. of Claims in preventable case/ Year &lt;= Total cars of Divisions (NWC-R2)</v>
          </cell>
          <cell r="C547" t="str">
            <v>100% No. of Car</v>
          </cell>
          <cell r="D547">
            <v>5.5599999999999997E-2</v>
          </cell>
          <cell r="E547">
            <v>5.5599999999999997E-2</v>
          </cell>
          <cell r="F547" t="str">
            <v>-</v>
          </cell>
          <cell r="G547">
            <v>5.5599999999999997E-2</v>
          </cell>
          <cell r="H547" t="str">
            <v>-</v>
          </cell>
          <cell r="I547">
            <v>5.5599999999999997E-2</v>
          </cell>
          <cell r="J547" t="str">
            <v>-</v>
          </cell>
          <cell r="K547">
            <v>5.5599999999999997E-2</v>
          </cell>
          <cell r="L547">
            <v>5.5599999999999997E-2</v>
          </cell>
          <cell r="M547">
            <v>0.1111</v>
          </cell>
          <cell r="N547">
            <v>0.1111</v>
          </cell>
          <cell r="O547">
            <v>0.22220000000000001</v>
          </cell>
          <cell r="P547" t="str">
            <v>-</v>
          </cell>
          <cell r="Q547">
            <v>0.17647058823529413</v>
          </cell>
          <cell r="R547">
            <v>0.11764705882352941</v>
          </cell>
          <cell r="S547">
            <v>0.29411764705882354</v>
          </cell>
          <cell r="T547" t="str">
            <v>-</v>
          </cell>
          <cell r="U547">
            <v>0.29411764705882354</v>
          </cell>
          <cell r="V547" t="str">
            <v>-</v>
          </cell>
          <cell r="W547">
            <v>0.29411764705882354</v>
          </cell>
          <cell r="X547" t="str">
            <v>-</v>
          </cell>
          <cell r="Y547">
            <v>0.29411764705882354</v>
          </cell>
          <cell r="Z547" t="str">
            <v>-</v>
          </cell>
          <cell r="AA547">
            <v>0.29411764705882354</v>
          </cell>
        </row>
        <row r="548">
          <cell r="A548" t="str">
            <v>D0513003</v>
          </cell>
          <cell r="B548" t="str">
            <v>2. Total of No. of Claims in preventable case/ Year &lt;= Total cars of Divisions (NWC-R3)</v>
          </cell>
          <cell r="C548" t="str">
            <v>100% No. of Car</v>
          </cell>
          <cell r="D548">
            <v>0.25</v>
          </cell>
          <cell r="E548">
            <v>0.25</v>
          </cell>
          <cell r="F548">
            <v>0.05</v>
          </cell>
          <cell r="G548">
            <v>0.3</v>
          </cell>
          <cell r="H548" t="str">
            <v>-</v>
          </cell>
          <cell r="I548">
            <v>0.3</v>
          </cell>
          <cell r="J548">
            <v>0.25</v>
          </cell>
          <cell r="K548">
            <v>0.55000000000000004</v>
          </cell>
          <cell r="L548">
            <v>0.1</v>
          </cell>
          <cell r="M548">
            <v>0.65</v>
          </cell>
          <cell r="N548">
            <v>0.05</v>
          </cell>
          <cell r="O548">
            <v>0.7</v>
          </cell>
          <cell r="P548" t="str">
            <v>-</v>
          </cell>
          <cell r="Q548">
            <v>0.5714285714285714</v>
          </cell>
          <cell r="R548" t="str">
            <v>-</v>
          </cell>
          <cell r="S548">
            <v>0.5714285714285714</v>
          </cell>
          <cell r="T548">
            <v>4.7619047619047616E-2</v>
          </cell>
          <cell r="U548">
            <v>0.61904761904761907</v>
          </cell>
          <cell r="V548">
            <v>4.7619047619047616E-2</v>
          </cell>
          <cell r="W548">
            <v>0.66666666666666663</v>
          </cell>
          <cell r="X548">
            <v>9.5238095238095233E-2</v>
          </cell>
          <cell r="Y548">
            <v>0.76190476190476186</v>
          </cell>
          <cell r="Z548">
            <v>0.14285714285714285</v>
          </cell>
          <cell r="AA548">
            <v>0.90476190476190477</v>
          </cell>
        </row>
        <row r="549">
          <cell r="A549" t="str">
            <v>D0514003</v>
          </cell>
          <cell r="B549" t="str">
            <v>2. Total of No. of Claims in preventable case/ Year &lt;= Total cars of Divisions (NWC-R4)</v>
          </cell>
          <cell r="C549" t="str">
            <v>100% No. of Car</v>
          </cell>
          <cell r="D549">
            <v>0.1111</v>
          </cell>
          <cell r="E549">
            <v>0.1111</v>
          </cell>
          <cell r="F549" t="str">
            <v>-</v>
          </cell>
          <cell r="G549">
            <v>0.1111</v>
          </cell>
          <cell r="H549" t="str">
            <v>-</v>
          </cell>
          <cell r="I549">
            <v>0.1111</v>
          </cell>
          <cell r="J549">
            <v>0.16669999999999999</v>
          </cell>
          <cell r="K549">
            <v>0.27779999999999999</v>
          </cell>
          <cell r="L549" t="str">
            <v>-</v>
          </cell>
          <cell r="M549">
            <v>0.27779999999999999</v>
          </cell>
          <cell r="N549">
            <v>5.5599999999999997E-2</v>
          </cell>
          <cell r="O549">
            <v>0.33329999999999999</v>
          </cell>
          <cell r="P549" t="str">
            <v>-</v>
          </cell>
          <cell r="Q549">
            <v>0.27777777777777779</v>
          </cell>
          <cell r="R549">
            <v>0.16666666666666666</v>
          </cell>
          <cell r="S549">
            <v>0.44444444444444442</v>
          </cell>
          <cell r="T549">
            <v>0.1111111111111111</v>
          </cell>
          <cell r="U549">
            <v>0.55555555555555558</v>
          </cell>
          <cell r="V549">
            <v>5.5555555555555552E-2</v>
          </cell>
          <cell r="W549">
            <v>0.61111111111111116</v>
          </cell>
          <cell r="X549" t="str">
            <v>-</v>
          </cell>
          <cell r="Y549">
            <v>0.61111111111111116</v>
          </cell>
          <cell r="Z549" t="str">
            <v>-</v>
          </cell>
          <cell r="AA549">
            <v>0.61111111111111116</v>
          </cell>
        </row>
        <row r="550">
          <cell r="A550" t="str">
            <v>D0515003</v>
          </cell>
          <cell r="B550" t="str">
            <v>2. Total of No. of Claims in preventable case/ Year &lt;= Total cars of Divisions (NWC-R5)</v>
          </cell>
          <cell r="C550" t="str">
            <v>100% No. of Car</v>
          </cell>
          <cell r="D550">
            <v>5.5599999999999997E-2</v>
          </cell>
          <cell r="E550">
            <v>5.5599999999999997E-2</v>
          </cell>
          <cell r="F550" t="str">
            <v>-</v>
          </cell>
          <cell r="G550">
            <v>5.5599999999999997E-2</v>
          </cell>
          <cell r="H550" t="str">
            <v>-</v>
          </cell>
          <cell r="I550">
            <v>5.5599999999999997E-2</v>
          </cell>
          <cell r="J550">
            <v>0.1111</v>
          </cell>
          <cell r="K550">
            <v>0.16669999999999999</v>
          </cell>
          <cell r="L550">
            <v>5.5599999999999997E-2</v>
          </cell>
          <cell r="M550">
            <v>0.22220000000000001</v>
          </cell>
          <cell r="N550" t="str">
            <v>-</v>
          </cell>
          <cell r="O550">
            <v>0.22220000000000001</v>
          </cell>
          <cell r="P550">
            <v>5.5555555555555552E-2</v>
          </cell>
          <cell r="Q550">
            <v>0.27777777777777779</v>
          </cell>
          <cell r="R550">
            <v>5.5555555555555552E-2</v>
          </cell>
          <cell r="S550">
            <v>0.33333333333333331</v>
          </cell>
          <cell r="T550" t="str">
            <v>-</v>
          </cell>
          <cell r="U550">
            <v>0.33333333333333331</v>
          </cell>
          <cell r="V550" t="str">
            <v>-</v>
          </cell>
          <cell r="W550">
            <v>0.33333333333333331</v>
          </cell>
          <cell r="X550">
            <v>0.1111111111111111</v>
          </cell>
          <cell r="Y550">
            <v>0.44444444444444442</v>
          </cell>
          <cell r="Z550">
            <v>0.27777777777777779</v>
          </cell>
          <cell r="AA550">
            <v>0.72222222222222221</v>
          </cell>
        </row>
        <row r="551">
          <cell r="A551" t="str">
            <v>D0521003</v>
          </cell>
          <cell r="B551" t="str">
            <v>2. Total of No. of Claims in preventable case/Year &lt;= Total cars of Divisions (Region 1)</v>
          </cell>
          <cell r="C551" t="str">
            <v>100% of No. of car</v>
          </cell>
          <cell r="D551">
            <v>0.115</v>
          </cell>
          <cell r="E551">
            <v>0.115</v>
          </cell>
          <cell r="F551">
            <v>4.4200000000000003E-2</v>
          </cell>
          <cell r="G551">
            <v>0.1593</v>
          </cell>
          <cell r="H551">
            <v>3.5400000000000001E-2</v>
          </cell>
          <cell r="I551">
            <v>0.19470000000000001</v>
          </cell>
          <cell r="J551">
            <v>4.4200000000000003E-2</v>
          </cell>
          <cell r="K551">
            <v>0.2389</v>
          </cell>
          <cell r="L551">
            <v>4.4200000000000003E-2</v>
          </cell>
          <cell r="M551">
            <v>0.28320000000000001</v>
          </cell>
          <cell r="N551">
            <v>7.0800000000000002E-2</v>
          </cell>
          <cell r="O551">
            <v>0.35399999999999998</v>
          </cell>
          <cell r="P551">
            <v>3.5398230088495575E-2</v>
          </cell>
          <cell r="Q551">
            <v>0.38938053097345132</v>
          </cell>
          <cell r="R551">
            <v>0.15929203539823009</v>
          </cell>
          <cell r="S551">
            <v>0.54867256637168138</v>
          </cell>
          <cell r="T551">
            <v>2.6548672566371681E-2</v>
          </cell>
          <cell r="U551">
            <v>0.5752212389380531</v>
          </cell>
          <cell r="V551">
            <v>9.7345132743362831E-2</v>
          </cell>
          <cell r="W551">
            <v>0.67256637168141598</v>
          </cell>
          <cell r="X551">
            <v>8.8495575221238937E-2</v>
          </cell>
          <cell r="Y551">
            <v>0.76106194690265483</v>
          </cell>
          <cell r="Z551">
            <v>0.10655737704918032</v>
          </cell>
          <cell r="AA551">
            <v>0.81147540983606559</v>
          </cell>
        </row>
        <row r="552">
          <cell r="A552" t="str">
            <v>D0522003</v>
          </cell>
          <cell r="B552" t="str">
            <v>2. Total of No. of Claims in preventable case/Year &lt;= Total cars of Divisions (Region 2)</v>
          </cell>
          <cell r="C552" t="str">
            <v>100% of No. of car</v>
          </cell>
          <cell r="D552">
            <v>5.0500000000000003E-2</v>
          </cell>
          <cell r="E552">
            <v>5.0500000000000003E-2</v>
          </cell>
          <cell r="F552">
            <v>2.0199999999999999E-2</v>
          </cell>
          <cell r="G552">
            <v>7.0699999999999999E-2</v>
          </cell>
          <cell r="H552">
            <v>4.0399999999999998E-2</v>
          </cell>
          <cell r="I552">
            <v>0.1111</v>
          </cell>
          <cell r="J552">
            <v>2.0199999999999999E-2</v>
          </cell>
          <cell r="K552">
            <v>0.1313</v>
          </cell>
          <cell r="L552">
            <v>6.0600000000000001E-2</v>
          </cell>
          <cell r="M552">
            <v>0.19189999999999999</v>
          </cell>
          <cell r="N552">
            <v>4.0399999999999998E-2</v>
          </cell>
          <cell r="O552">
            <v>0.23230000000000001</v>
          </cell>
          <cell r="P552">
            <v>3.0303030303030304E-2</v>
          </cell>
          <cell r="Q552">
            <v>0.26262626262626265</v>
          </cell>
          <cell r="R552">
            <v>8.0808080808080815E-2</v>
          </cell>
          <cell r="S552">
            <v>0.34343434343434343</v>
          </cell>
          <cell r="T552">
            <v>3.0303030303030304E-2</v>
          </cell>
          <cell r="U552">
            <v>0.37373737373737376</v>
          </cell>
          <cell r="V552">
            <v>7.0707070707070704E-2</v>
          </cell>
          <cell r="W552">
            <v>0.44444444444444442</v>
          </cell>
          <cell r="X552">
            <v>6.0606060606060608E-2</v>
          </cell>
          <cell r="Y552">
            <v>0.50505050505050508</v>
          </cell>
          <cell r="Z552">
            <v>6.9306930693069313E-2</v>
          </cell>
          <cell r="AA552">
            <v>0.5643564356435643</v>
          </cell>
        </row>
        <row r="553">
          <cell r="A553" t="str">
            <v>D0523003</v>
          </cell>
          <cell r="B553" t="str">
            <v>2. Total of No. of Claims in preventable case/Year &lt;= Total cars of Divisions (Region 3)</v>
          </cell>
          <cell r="C553" t="str">
            <v>100% of No. of car</v>
          </cell>
          <cell r="D553">
            <v>2.6800000000000001E-2</v>
          </cell>
          <cell r="E553">
            <v>2.6800000000000001E-2</v>
          </cell>
          <cell r="F553" t="str">
            <v>-</v>
          </cell>
          <cell r="G553">
            <v>2.6800000000000001E-2</v>
          </cell>
          <cell r="H553">
            <v>4.4600000000000001E-2</v>
          </cell>
          <cell r="I553">
            <v>7.1400000000000005E-2</v>
          </cell>
          <cell r="J553">
            <v>6.25E-2</v>
          </cell>
          <cell r="K553">
            <v>0.13389999999999999</v>
          </cell>
          <cell r="L553">
            <v>2.6800000000000001E-2</v>
          </cell>
          <cell r="M553">
            <v>0.16070000000000001</v>
          </cell>
          <cell r="N553">
            <v>4.4600000000000001E-2</v>
          </cell>
          <cell r="O553">
            <v>0.2054</v>
          </cell>
          <cell r="P553">
            <v>4.4642857142857144E-2</v>
          </cell>
          <cell r="Q553">
            <v>0.25</v>
          </cell>
          <cell r="R553">
            <v>8.9285714285714281E-3</v>
          </cell>
          <cell r="S553">
            <v>0.25892857142857145</v>
          </cell>
          <cell r="T553">
            <v>0.11607142857142858</v>
          </cell>
          <cell r="U553">
            <v>0.375</v>
          </cell>
          <cell r="V553">
            <v>1.7857142857142856E-2</v>
          </cell>
          <cell r="W553">
            <v>0.39285714285714285</v>
          </cell>
          <cell r="X553" t="str">
            <v>-</v>
          </cell>
          <cell r="Y553">
            <v>0.39285714285714285</v>
          </cell>
          <cell r="Z553">
            <v>8.5470085470085479E-3</v>
          </cell>
          <cell r="AA553">
            <v>0.38461538461538464</v>
          </cell>
        </row>
        <row r="554">
          <cell r="A554" t="str">
            <v>D0524003</v>
          </cell>
          <cell r="B554" t="str">
            <v>2. Total of No. of Claims in preventable case/Year &lt;= Total cars of Divisions (Region 4)</v>
          </cell>
          <cell r="C554" t="str">
            <v>100% of No. of car</v>
          </cell>
          <cell r="D554">
            <v>0.1154</v>
          </cell>
          <cell r="E554">
            <v>0.1154</v>
          </cell>
          <cell r="F554">
            <v>2.8799999999999999E-2</v>
          </cell>
          <cell r="G554">
            <v>0.14419999999999999</v>
          </cell>
          <cell r="H554">
            <v>9.6199999999999994E-2</v>
          </cell>
          <cell r="I554">
            <v>0.2404</v>
          </cell>
          <cell r="J554">
            <v>2.8799999999999999E-2</v>
          </cell>
          <cell r="K554">
            <v>0.26919999999999999</v>
          </cell>
          <cell r="L554">
            <v>2.8799999999999999E-2</v>
          </cell>
          <cell r="M554">
            <v>0.29809999999999998</v>
          </cell>
          <cell r="N554">
            <v>5.7700000000000001E-2</v>
          </cell>
          <cell r="O554">
            <v>0.35580000000000001</v>
          </cell>
          <cell r="P554">
            <v>3.8461538461538464E-2</v>
          </cell>
          <cell r="Q554">
            <v>0.39423076923076922</v>
          </cell>
          <cell r="R554">
            <v>9.6153846153846159E-2</v>
          </cell>
          <cell r="S554">
            <v>0.49038461538461536</v>
          </cell>
          <cell r="T554">
            <v>9.6153846153846159E-2</v>
          </cell>
          <cell r="U554">
            <v>0.58653846153846156</v>
          </cell>
          <cell r="V554">
            <v>3.8461538461538464E-2</v>
          </cell>
          <cell r="W554">
            <v>0.625</v>
          </cell>
          <cell r="X554">
            <v>0.125</v>
          </cell>
          <cell r="Y554">
            <v>0.75</v>
          </cell>
          <cell r="Z554">
            <v>0.1891891891891892</v>
          </cell>
          <cell r="AA554">
            <v>0.89189189189189189</v>
          </cell>
        </row>
        <row r="555">
          <cell r="A555" t="str">
            <v>D0525003</v>
          </cell>
          <cell r="B555" t="str">
            <v>2. Total of No. of Claims in preventable case/Year &lt;= Total cars of Divisions (Region 5)</v>
          </cell>
          <cell r="C555" t="str">
            <v>100% of No. of car</v>
          </cell>
          <cell r="D555">
            <v>0.15790000000000001</v>
          </cell>
          <cell r="E555">
            <v>0.15790000000000001</v>
          </cell>
          <cell r="F555">
            <v>1.7500000000000002E-2</v>
          </cell>
          <cell r="G555">
            <v>0.1754</v>
          </cell>
          <cell r="H555">
            <v>4.3900000000000002E-2</v>
          </cell>
          <cell r="I555">
            <v>0.21929999999999999</v>
          </cell>
          <cell r="J555">
            <v>7.0199999999999999E-2</v>
          </cell>
          <cell r="K555">
            <v>0.28949999999999998</v>
          </cell>
          <cell r="L555">
            <v>2.63E-2</v>
          </cell>
          <cell r="M555">
            <v>0.31580000000000003</v>
          </cell>
          <cell r="N555">
            <v>9.6500000000000002E-2</v>
          </cell>
          <cell r="O555">
            <v>0.4123</v>
          </cell>
          <cell r="P555">
            <v>0.10526315789473684</v>
          </cell>
          <cell r="Q555">
            <v>0.51754385964912286</v>
          </cell>
          <cell r="R555">
            <v>4.3859649122807015E-2</v>
          </cell>
          <cell r="S555">
            <v>0.56140350877192979</v>
          </cell>
          <cell r="T555">
            <v>2.6315789473684209E-2</v>
          </cell>
          <cell r="U555">
            <v>0.58771929824561409</v>
          </cell>
          <cell r="V555">
            <v>2.6315789473684209E-2</v>
          </cell>
          <cell r="W555">
            <v>0.61403508771929827</v>
          </cell>
          <cell r="X555">
            <v>8.771929824561403E-3</v>
          </cell>
          <cell r="Y555">
            <v>0.6228070175438597</v>
          </cell>
          <cell r="Z555">
            <v>0.11764705882352941</v>
          </cell>
          <cell r="AA555">
            <v>0.7142857142857143</v>
          </cell>
        </row>
        <row r="556">
          <cell r="A556" t="str">
            <v>D0530003</v>
          </cell>
          <cell r="B556" t="str">
            <v>2. Total of No. of Claims in preventable case/Year &lt;= Total cars of Divisions (NOA)</v>
          </cell>
          <cell r="C556" t="str">
            <v>100% of No. of car</v>
          </cell>
          <cell r="D556" t="str">
            <v>-</v>
          </cell>
          <cell r="F556" t="str">
            <v>-</v>
          </cell>
          <cell r="H556" t="str">
            <v>-</v>
          </cell>
          <cell r="J556" t="str">
            <v>-</v>
          </cell>
          <cell r="L556" t="str">
            <v>-</v>
          </cell>
          <cell r="N556">
            <v>0.125</v>
          </cell>
          <cell r="O556">
            <v>0.125</v>
          </cell>
          <cell r="P556" t="str">
            <v>-</v>
          </cell>
          <cell r="Q556">
            <v>0.125</v>
          </cell>
          <cell r="R556">
            <v>0.125</v>
          </cell>
          <cell r="S556">
            <v>0.25</v>
          </cell>
          <cell r="T556" t="str">
            <v>-</v>
          </cell>
          <cell r="U556">
            <v>0.25</v>
          </cell>
          <cell r="V556">
            <v>0.125</v>
          </cell>
          <cell r="W556">
            <v>0.375</v>
          </cell>
          <cell r="X556" t="str">
            <v>-</v>
          </cell>
          <cell r="Y556">
            <v>0.375</v>
          </cell>
          <cell r="Z556" t="str">
            <v>-</v>
          </cell>
          <cell r="AA556">
            <v>0.375</v>
          </cell>
        </row>
        <row r="557">
          <cell r="A557" t="str">
            <v>D0610002</v>
          </cell>
          <cell r="B557" t="str">
            <v>Absence Control (CNO)</v>
          </cell>
          <cell r="C557" t="str">
            <v>2.00%</v>
          </cell>
          <cell r="D557">
            <v>1.0999999999999999E-2</v>
          </cell>
          <cell r="E557">
            <v>1.0999999999999999E-2</v>
          </cell>
          <cell r="F557">
            <v>1.2800000000000001E-2</v>
          </cell>
          <cell r="G557">
            <v>1.18E-2</v>
          </cell>
          <cell r="H557">
            <v>1.15E-2</v>
          </cell>
          <cell r="I557">
            <v>1.17E-2</v>
          </cell>
          <cell r="J557">
            <v>1.04E-2</v>
          </cell>
          <cell r="K557">
            <v>1.14E-2</v>
          </cell>
          <cell r="L557">
            <v>6.0000000000000001E-3</v>
          </cell>
          <cell r="M557">
            <v>1.03E-2</v>
          </cell>
          <cell r="N557">
            <v>8.6999999999999994E-3</v>
          </cell>
          <cell r="O557">
            <v>0.01</v>
          </cell>
          <cell r="P557">
            <v>7.6035711520673474E-3</v>
          </cell>
          <cell r="Q557">
            <v>9.6642569717533804E-3</v>
          </cell>
          <cell r="R557" t="str">
            <v>1.15%</v>
          </cell>
          <cell r="S557" t="str">
            <v>0.99%</v>
          </cell>
          <cell r="T557">
            <v>6.8956279734295085E-3</v>
          </cell>
          <cell r="U557">
            <v>9.5509425594885004E-3</v>
          </cell>
          <cell r="V557">
            <v>9.3611940298507466E-3</v>
          </cell>
          <cell r="W557">
            <v>9.5304205945932127E-3</v>
          </cell>
          <cell r="X557">
            <v>1.3136288998357963E-2</v>
          </cell>
          <cell r="Y557">
            <v>9.8695471122683207E-3</v>
          </cell>
          <cell r="Z557">
            <v>5.6402294115783132E-3</v>
          </cell>
          <cell r="AA557">
            <v>9.5787145100746825E-3</v>
          </cell>
        </row>
        <row r="558">
          <cell r="A558" t="str">
            <v>D0611003</v>
          </cell>
          <cell r="B558" t="str">
            <v>Absence Control (CNO-LTY)</v>
          </cell>
          <cell r="C558" t="str">
            <v>2.00%</v>
          </cell>
          <cell r="D558">
            <v>4.5999999999999999E-3</v>
          </cell>
          <cell r="E558">
            <v>4.5999999999999999E-3</v>
          </cell>
          <cell r="F558">
            <v>1.5800000000000002E-2</v>
          </cell>
          <cell r="G558">
            <v>9.5999999999999992E-3</v>
          </cell>
          <cell r="H558">
            <v>3.3999999999999998E-3</v>
          </cell>
          <cell r="I558">
            <v>7.4999999999999997E-3</v>
          </cell>
          <cell r="J558">
            <v>1.0200000000000001E-2</v>
          </cell>
          <cell r="K558">
            <v>8.0999999999999996E-3</v>
          </cell>
          <cell r="L558">
            <v>2.5999999999999999E-3</v>
          </cell>
          <cell r="M558">
            <v>7.0000000000000001E-3</v>
          </cell>
          <cell r="N558">
            <v>1.5299999999999999E-2</v>
          </cell>
          <cell r="O558">
            <v>8.3999999999999995E-3</v>
          </cell>
          <cell r="P558">
            <v>2.4570265564846375E-2</v>
          </cell>
          <cell r="Q558">
            <v>1.0867170315820135E-2</v>
          </cell>
          <cell r="R558" t="str">
            <v>1.72%</v>
          </cell>
          <cell r="S558" t="str">
            <v>1.17%</v>
          </cell>
          <cell r="T558">
            <v>5.2255225522552266E-3</v>
          </cell>
          <cell r="U558">
            <v>1.0870712702185269E-2</v>
          </cell>
          <cell r="V558">
            <v>4.4046799724707505E-3</v>
          </cell>
          <cell r="W558">
            <v>1.015547880722607E-2</v>
          </cell>
          <cell r="X558">
            <v>8.7241003271537627E-3</v>
          </cell>
          <cell r="Y558">
            <v>1.001166429652422E-2</v>
          </cell>
          <cell r="Z558">
            <v>8.6752213988794506E-3</v>
          </cell>
          <cell r="AA558">
            <v>9.9175237169707633E-3</v>
          </cell>
        </row>
        <row r="559">
          <cell r="A559" t="str">
            <v>D0612003</v>
          </cell>
          <cell r="B559" t="str">
            <v>Absence Control (CNO-PKG)</v>
          </cell>
          <cell r="C559" t="str">
            <v>2.00%</v>
          </cell>
          <cell r="D559">
            <v>1.7100000000000001E-2</v>
          </cell>
          <cell r="E559">
            <v>1.7100000000000001E-2</v>
          </cell>
          <cell r="F559">
            <v>1.5599999999999999E-2</v>
          </cell>
          <cell r="G559">
            <v>1.6400000000000001E-2</v>
          </cell>
          <cell r="H559">
            <v>1.32E-2</v>
          </cell>
          <cell r="I559">
            <v>1.5299999999999999E-2</v>
          </cell>
          <cell r="J559">
            <v>1.72E-2</v>
          </cell>
          <cell r="K559">
            <v>1.5800000000000002E-2</v>
          </cell>
          <cell r="L559">
            <v>8.3999999999999995E-3</v>
          </cell>
          <cell r="M559">
            <v>1.43E-2</v>
          </cell>
          <cell r="N559">
            <v>1.54E-2</v>
          </cell>
          <cell r="O559">
            <v>1.4500000000000001E-2</v>
          </cell>
          <cell r="P559">
            <v>1.5521422797089733E-2</v>
          </cell>
          <cell r="Q559">
            <v>1.4644760647401105E-2</v>
          </cell>
          <cell r="R559" t="str">
            <v>1.94%</v>
          </cell>
          <cell r="S559" t="str">
            <v>1.52%</v>
          </cell>
          <cell r="T559">
            <v>1.550387596899225E-2</v>
          </cell>
          <cell r="U559">
            <v>1.5269195154676191E-2</v>
          </cell>
          <cell r="V559">
            <v>1.5970515970515971E-2</v>
          </cell>
          <cell r="W559">
            <v>1.5346043177573239E-2</v>
          </cell>
          <cell r="X559">
            <v>1.8539976825028968E-2</v>
          </cell>
          <cell r="Y559">
            <v>1.5640751489231709E-2</v>
          </cell>
          <cell r="Z559">
            <v>6.459426725878078E-3</v>
          </cell>
          <cell r="AA559">
            <v>1.4994888106327389E-2</v>
          </cell>
        </row>
        <row r="560">
          <cell r="A560" t="str">
            <v>D0613003</v>
          </cell>
          <cell r="B560" t="str">
            <v>Absence Control (CNO-PNC)</v>
          </cell>
          <cell r="C560" t="str">
            <v>2.00%</v>
          </cell>
          <cell r="D560">
            <v>7.1000000000000004E-3</v>
          </cell>
          <cell r="E560">
            <v>7.1000000000000004E-3</v>
          </cell>
          <cell r="F560">
            <v>1.32E-2</v>
          </cell>
          <cell r="G560">
            <v>9.7999999999999997E-3</v>
          </cell>
          <cell r="H560">
            <v>1.12E-2</v>
          </cell>
          <cell r="I560">
            <v>1.03E-2</v>
          </cell>
          <cell r="J560">
            <v>8.5000000000000006E-3</v>
          </cell>
          <cell r="K560">
            <v>9.9000000000000008E-3</v>
          </cell>
          <cell r="L560">
            <v>1.0699999999999999E-2</v>
          </cell>
          <cell r="M560">
            <v>1.01E-2</v>
          </cell>
          <cell r="N560">
            <v>0</v>
          </cell>
          <cell r="O560">
            <v>8.3999999999999995E-3</v>
          </cell>
          <cell r="P560">
            <v>1.8034265103697023E-3</v>
          </cell>
          <cell r="Q560">
            <v>7.3590669258539292E-3</v>
          </cell>
          <cell r="R560" t="str">
            <v>0.38%</v>
          </cell>
          <cell r="S560" t="str">
            <v>0.69%</v>
          </cell>
          <cell r="T560">
            <v>3.762994088963452E-3</v>
          </cell>
          <cell r="U560">
            <v>6.5485892799951343E-3</v>
          </cell>
          <cell r="V560">
            <v>1.2760624359120428E-2</v>
          </cell>
          <cell r="W560">
            <v>7.2031520993586793E-3</v>
          </cell>
          <cell r="X560">
            <v>1.9120458891013384E-3</v>
          </cell>
          <cell r="Y560">
            <v>6.7201319589548303E-3</v>
          </cell>
          <cell r="Z560">
            <v>0</v>
          </cell>
          <cell r="AA560">
            <v>6.2688353399486278E-3</v>
          </cell>
        </row>
        <row r="561">
          <cell r="A561" t="str">
            <v>D0614003</v>
          </cell>
          <cell r="B561" t="str">
            <v>Absence Control (CNO-TSG)</v>
          </cell>
          <cell r="C561" t="str">
            <v>2.00%</v>
          </cell>
          <cell r="D561">
            <v>1.4999999999999999E-2</v>
          </cell>
          <cell r="E561">
            <v>1.4999999999999999E-2</v>
          </cell>
          <cell r="F561">
            <v>7.4999999999999997E-3</v>
          </cell>
          <cell r="G561">
            <v>1.1599999999999999E-2</v>
          </cell>
          <cell r="H561">
            <v>1.3599999999999999E-2</v>
          </cell>
          <cell r="I561">
            <v>1.23E-2</v>
          </cell>
          <cell r="J561">
            <v>4.5999999999999999E-3</v>
          </cell>
          <cell r="K561">
            <v>1.0500000000000001E-2</v>
          </cell>
          <cell r="L561">
            <v>4.3E-3</v>
          </cell>
          <cell r="M561">
            <v>9.1999999999999998E-3</v>
          </cell>
          <cell r="N561">
            <v>5.7000000000000002E-3</v>
          </cell>
          <cell r="O561">
            <v>8.6E-3</v>
          </cell>
          <cell r="P561">
            <v>2.6092628832354858E-3</v>
          </cell>
          <cell r="Q561">
            <v>7.7071533988420345E-3</v>
          </cell>
          <cell r="R561" t="str">
            <v>1.36%</v>
          </cell>
          <cell r="S561" t="str">
            <v>0.85%</v>
          </cell>
          <cell r="T561">
            <v>5.4946312873463219E-3</v>
          </cell>
          <cell r="U561">
            <v>8.1329531678258418E-3</v>
          </cell>
          <cell r="V561">
            <v>6.556839603311204E-3</v>
          </cell>
          <cell r="W561">
            <v>7.9655447387939737E-3</v>
          </cell>
          <cell r="X561">
            <v>1.7869415807560136E-2</v>
          </cell>
          <cell r="Y561">
            <v>8.8767873460065781E-3</v>
          </cell>
          <cell r="Z561">
            <v>5.2539404553415062E-3</v>
          </cell>
          <cell r="AA561">
            <v>8.6327816675398558E-3</v>
          </cell>
        </row>
        <row r="562">
          <cell r="A562" t="str">
            <v>D0614104</v>
          </cell>
          <cell r="B562" t="str">
            <v>Absence Control (CNO-TSG-TSG)</v>
          </cell>
          <cell r="C562" t="str">
            <v>2.00%</v>
          </cell>
          <cell r="D562">
            <v>1.4999999999999999E-2</v>
          </cell>
          <cell r="E562">
            <v>1.4999999999999999E-2</v>
          </cell>
          <cell r="F562">
            <v>7.4999999999999997E-3</v>
          </cell>
          <cell r="G562">
            <v>1.1599999999999999E-2</v>
          </cell>
          <cell r="H562">
            <v>1.3599999999999999E-2</v>
          </cell>
          <cell r="I562">
            <v>1.23E-2</v>
          </cell>
          <cell r="J562">
            <v>4.5999999999999999E-3</v>
          </cell>
          <cell r="K562">
            <v>1.0500000000000001E-2</v>
          </cell>
          <cell r="L562">
            <v>4.3E-3</v>
          </cell>
          <cell r="M562">
            <v>9.1999999999999998E-3</v>
          </cell>
          <cell r="N562">
            <v>5.7000000000000002E-3</v>
          </cell>
          <cell r="O562">
            <v>8.6E-3</v>
          </cell>
          <cell r="P562">
            <v>2.6092628832354858E-3</v>
          </cell>
          <cell r="Q562">
            <v>7.7071533988420345E-3</v>
          </cell>
          <cell r="R562" t="str">
            <v>1.36%</v>
          </cell>
          <cell r="S562" t="str">
            <v>0.85%</v>
          </cell>
          <cell r="T562">
            <v>5.4946312873463219E-3</v>
          </cell>
          <cell r="U562">
            <v>8.1329531678258418E-3</v>
          </cell>
          <cell r="V562">
            <v>6.556839603311204E-3</v>
          </cell>
          <cell r="W562">
            <v>7.9655447387939737E-3</v>
          </cell>
          <cell r="X562">
            <v>1.7869415807560136E-2</v>
          </cell>
          <cell r="Y562">
            <v>8.8767873460065781E-3</v>
          </cell>
          <cell r="Z562">
            <v>5.2539404553415062E-3</v>
          </cell>
          <cell r="AA562">
            <v>8.6327816675398558E-3</v>
          </cell>
        </row>
        <row r="563">
          <cell r="A563" t="str">
            <v>D0614204</v>
          </cell>
          <cell r="B563" t="str">
            <v>Absence Control (CNO-TSG-LKS)</v>
          </cell>
          <cell r="C563" t="str">
            <v>2.00%</v>
          </cell>
          <cell r="D563">
            <v>1.4999999999999999E-2</v>
          </cell>
          <cell r="E563">
            <v>1.4999999999999999E-2</v>
          </cell>
          <cell r="F563">
            <v>7.4999999999999997E-3</v>
          </cell>
          <cell r="G563">
            <v>1.1599999999999999E-2</v>
          </cell>
          <cell r="H563">
            <v>1.3599999999999999E-2</v>
          </cell>
          <cell r="I563">
            <v>1.23E-2</v>
          </cell>
          <cell r="J563">
            <v>4.5999999999999999E-3</v>
          </cell>
          <cell r="K563">
            <v>1.0500000000000001E-2</v>
          </cell>
          <cell r="L563">
            <v>4.3E-3</v>
          </cell>
          <cell r="M563">
            <v>9.1999999999999998E-3</v>
          </cell>
          <cell r="N563">
            <v>5.7000000000000002E-3</v>
          </cell>
          <cell r="O563">
            <v>8.6E-3</v>
          </cell>
          <cell r="P563">
            <v>2.6092628832354858E-3</v>
          </cell>
          <cell r="Q563">
            <v>7.7071533988420345E-3</v>
          </cell>
          <cell r="R563" t="str">
            <v>1.36%</v>
          </cell>
          <cell r="S563" t="str">
            <v>0.85%</v>
          </cell>
          <cell r="T563">
            <v>5.4946312873463219E-3</v>
          </cell>
          <cell r="U563">
            <v>8.1329531678258418E-3</v>
          </cell>
          <cell r="V563">
            <v>6.556839603311204E-3</v>
          </cell>
          <cell r="W563">
            <v>7.9655447387939737E-3</v>
          </cell>
          <cell r="X563">
            <v>1.7869415807560136E-2</v>
          </cell>
          <cell r="Y563">
            <v>8.8767873460065781E-3</v>
          </cell>
          <cell r="Z563">
            <v>5.2539404553415062E-3</v>
          </cell>
          <cell r="AA563">
            <v>8.6327816675398558E-3</v>
          </cell>
        </row>
        <row r="564">
          <cell r="A564" t="str">
            <v>D0615003</v>
          </cell>
          <cell r="B564" t="str">
            <v>Absence Control (PCN)</v>
          </cell>
          <cell r="C564" t="str">
            <v>2.00%</v>
          </cell>
          <cell r="D564">
            <v>8.2000000000000007E-3</v>
          </cell>
          <cell r="E564">
            <v>8.2000000000000007E-3</v>
          </cell>
          <cell r="F564">
            <v>1.38E-2</v>
          </cell>
          <cell r="G564">
            <v>1.0699999999999999E-2</v>
          </cell>
          <cell r="H564">
            <v>1.6199999999999999E-2</v>
          </cell>
          <cell r="I564">
            <v>1.26E-2</v>
          </cell>
          <cell r="J564">
            <v>1.9699999999999999E-2</v>
          </cell>
          <cell r="K564">
            <v>1.43E-2</v>
          </cell>
          <cell r="L564">
            <v>4.7000000000000002E-3</v>
          </cell>
          <cell r="M564">
            <v>1.23E-2</v>
          </cell>
          <cell r="N564">
            <v>1.1900000000000001E-2</v>
          </cell>
          <cell r="O564">
            <v>1.23E-2</v>
          </cell>
          <cell r="P564">
            <v>0</v>
          </cell>
          <cell r="Q564">
            <v>1.0357942437892807E-2</v>
          </cell>
          <cell r="R564" t="str">
            <v>0.29%</v>
          </cell>
          <cell r="S564" t="str">
            <v>0.94%</v>
          </cell>
          <cell r="T564">
            <v>8.3916083916083916E-3</v>
          </cell>
          <cell r="U564">
            <v>9.2805502040478119E-3</v>
          </cell>
          <cell r="V564">
            <v>1.0526315789473684E-2</v>
          </cell>
          <cell r="W564">
            <v>9.4199032252129597E-3</v>
          </cell>
          <cell r="X564">
            <v>1.912568306010929E-2</v>
          </cell>
          <cell r="Y564">
            <v>1.0363899084854421E-2</v>
          </cell>
          <cell r="Z564">
            <v>1.0432514670723756E-2</v>
          </cell>
          <cell r="AA564">
            <v>1.0368770251504398E-2</v>
          </cell>
        </row>
        <row r="565">
          <cell r="A565" t="str">
            <v>D0620002</v>
          </cell>
          <cell r="B565" t="str">
            <v>Absence Control (NWC)</v>
          </cell>
          <cell r="C565" t="str">
            <v>2.00%</v>
          </cell>
          <cell r="D565">
            <v>2.3199999999999998E-2</v>
          </cell>
          <cell r="E565">
            <v>2.3199999999999998E-2</v>
          </cell>
          <cell r="F565">
            <v>1.17E-2</v>
          </cell>
          <cell r="G565">
            <v>1.8100000000000002E-2</v>
          </cell>
          <cell r="H565">
            <v>7.7000000000000002E-3</v>
          </cell>
          <cell r="I565">
            <v>1.4500000000000001E-2</v>
          </cell>
          <cell r="J565">
            <v>1.0500000000000001E-2</v>
          </cell>
          <cell r="K565">
            <v>1.3599999999999999E-2</v>
          </cell>
          <cell r="L565">
            <v>6.0000000000000001E-3</v>
          </cell>
          <cell r="M565">
            <v>1.2E-2</v>
          </cell>
          <cell r="N565">
            <v>8.0999999999999996E-3</v>
          </cell>
          <cell r="O565">
            <v>1.14E-2</v>
          </cell>
          <cell r="P565">
            <v>1.1793704520526945E-2</v>
          </cell>
          <cell r="Q565">
            <v>1.143850392093986E-2</v>
          </cell>
          <cell r="R565" t="str">
            <v>1.20%</v>
          </cell>
          <cell r="S565" t="str">
            <v>1.15%</v>
          </cell>
          <cell r="T565">
            <v>1.0189773048050289E-2</v>
          </cell>
          <cell r="U565">
            <v>1.135759717294834E-2</v>
          </cell>
          <cell r="V565">
            <v>8.8287424615693319E-3</v>
          </cell>
          <cell r="W565">
            <v>1.1077137924708101E-2</v>
          </cell>
          <cell r="X565">
            <v>1.1443448076366792E-2</v>
          </cell>
          <cell r="Y565">
            <v>1.1112498606609506E-2</v>
          </cell>
          <cell r="Z565">
            <v>7.8373600471420158E-3</v>
          </cell>
          <cell r="AA565">
            <v>1.0881683161018387E-2</v>
          </cell>
        </row>
        <row r="566">
          <cell r="A566" t="str">
            <v>D0620104</v>
          </cell>
          <cell r="B566" t="str">
            <v>Absence Control (NWC-CC)</v>
          </cell>
          <cell r="C566" t="str">
            <v>2.00%</v>
          </cell>
          <cell r="D566">
            <v>2.1899999999999999E-2</v>
          </cell>
          <cell r="E566">
            <v>2.1899999999999999E-2</v>
          </cell>
          <cell r="F566">
            <v>1.03E-2</v>
          </cell>
          <cell r="G566">
            <v>1.66E-2</v>
          </cell>
          <cell r="H566">
            <v>0</v>
          </cell>
          <cell r="I566">
            <v>1.0800000000000001E-2</v>
          </cell>
          <cell r="J566">
            <v>5.0000000000000001E-3</v>
          </cell>
          <cell r="K566">
            <v>9.4000000000000004E-3</v>
          </cell>
          <cell r="L566">
            <v>0</v>
          </cell>
          <cell r="M566">
            <v>7.4999999999999997E-3</v>
          </cell>
          <cell r="N566">
            <v>4.7000000000000002E-3</v>
          </cell>
          <cell r="O566">
            <v>7.1000000000000004E-3</v>
          </cell>
          <cell r="P566">
            <v>8.5242408098028764E-3</v>
          </cell>
          <cell r="Q566">
            <v>7.2889919655429467E-3</v>
          </cell>
          <cell r="R566" t="str">
            <v>1.34%</v>
          </cell>
          <cell r="S566" t="str">
            <v>0.81%</v>
          </cell>
          <cell r="T566">
            <v>0</v>
          </cell>
          <cell r="U566">
            <v>7.1583791384379394E-3</v>
          </cell>
          <cell r="V566">
            <v>1.4388489208633094E-2</v>
          </cell>
          <cell r="W566">
            <v>7.8549150976088711E-3</v>
          </cell>
          <cell r="X566">
            <v>9.7560975609756097E-3</v>
          </cell>
          <cell r="Y566">
            <v>8.0194154268228342E-3</v>
          </cell>
          <cell r="Z566">
            <v>0</v>
          </cell>
          <cell r="AA566">
            <v>7.491375061606703E-3</v>
          </cell>
        </row>
        <row r="567">
          <cell r="A567" t="str">
            <v>D0620204</v>
          </cell>
          <cell r="B567" t="str">
            <v>Absence Control (NWC-ISP)</v>
          </cell>
          <cell r="C567" t="str">
            <v>2.00%</v>
          </cell>
          <cell r="D567">
            <v>2.3599999999999999E-2</v>
          </cell>
          <cell r="E567">
            <v>2.3599999999999999E-2</v>
          </cell>
          <cell r="F567">
            <v>1.2999999999999999E-2</v>
          </cell>
          <cell r="G567">
            <v>1.89E-2</v>
          </cell>
          <cell r="H567">
            <v>1.9300000000000001E-2</v>
          </cell>
          <cell r="I567">
            <v>1.9E-2</v>
          </cell>
          <cell r="J567">
            <v>7.1000000000000004E-3</v>
          </cell>
          <cell r="K567">
            <v>1.6E-2</v>
          </cell>
          <cell r="L567">
            <v>5.3E-3</v>
          </cell>
          <cell r="M567">
            <v>1.38E-2</v>
          </cell>
          <cell r="N567">
            <v>7.6E-3</v>
          </cell>
          <cell r="O567">
            <v>1.26E-2</v>
          </cell>
          <cell r="P567">
            <v>1.7429193899782137E-2</v>
          </cell>
          <cell r="Q567">
            <v>1.3476001803127002E-2</v>
          </cell>
          <cell r="R567" t="str">
            <v>1.57%</v>
          </cell>
          <cell r="S567" t="str">
            <v>1.38%</v>
          </cell>
          <cell r="T567">
            <v>1.2880077280463682E-2</v>
          </cell>
          <cell r="U567">
            <v>1.3664070378567029E-2</v>
          </cell>
          <cell r="V567">
            <v>1.6965327112713393E-3</v>
          </cell>
          <cell r="W567">
            <v>1.1992964127711742E-2</v>
          </cell>
          <cell r="X567">
            <v>1.0459795162344738E-2</v>
          </cell>
          <cell r="Y567">
            <v>1.1809545658362619E-2</v>
          </cell>
          <cell r="Z567">
            <v>9.8360655737704927E-3</v>
          </cell>
          <cell r="AA567">
            <v>1.1637647909983151E-2</v>
          </cell>
        </row>
        <row r="568">
          <cell r="A568" t="str">
            <v>D0621003</v>
          </cell>
          <cell r="B568" t="str">
            <v>Absence Control (NWC-R1)</v>
          </cell>
          <cell r="C568" t="str">
            <v>2.00%</v>
          </cell>
          <cell r="D568">
            <v>3.78E-2</v>
          </cell>
          <cell r="E568">
            <v>3.78E-2</v>
          </cell>
          <cell r="F568">
            <v>1.6199999999999999E-2</v>
          </cell>
          <cell r="G568">
            <v>2.8299999999999999E-2</v>
          </cell>
          <cell r="H568">
            <v>1.0200000000000001E-2</v>
          </cell>
          <cell r="I568">
            <v>2.2100000000000002E-2</v>
          </cell>
          <cell r="J568">
            <v>1.8700000000000001E-2</v>
          </cell>
          <cell r="K568">
            <v>2.1299999999999999E-2</v>
          </cell>
          <cell r="L568">
            <v>4.7000000000000002E-3</v>
          </cell>
          <cell r="M568">
            <v>1.8100000000000002E-2</v>
          </cell>
          <cell r="N568">
            <v>8.0000000000000004E-4</v>
          </cell>
          <cell r="O568">
            <v>1.52E-2</v>
          </cell>
          <cell r="P568">
            <v>5.1020408163265311E-3</v>
          </cell>
          <cell r="Q568">
            <v>1.3718173836698856E-2</v>
          </cell>
          <cell r="R568" t="str">
            <v>1.00%</v>
          </cell>
          <cell r="S568" t="str">
            <v>1.32%</v>
          </cell>
          <cell r="T568">
            <v>1.5913768592586305E-2</v>
          </cell>
          <cell r="U568">
            <v>1.3566930881726421E-2</v>
          </cell>
          <cell r="V568">
            <v>7.4580484773151025E-3</v>
          </cell>
          <cell r="W568">
            <v>1.2849325836270874E-2</v>
          </cell>
          <cell r="X568">
            <v>2.2002290201210535E-2</v>
          </cell>
          <cell r="Y568">
            <v>1.3768050897181038E-2</v>
          </cell>
          <cell r="Z568">
            <v>3.7105751391465682E-3</v>
          </cell>
          <cell r="AA568">
            <v>1.3103041479930648E-2</v>
          </cell>
        </row>
        <row r="569">
          <cell r="A569" t="str">
            <v>D0622003</v>
          </cell>
          <cell r="B569" t="str">
            <v>Absence Control (NWC-R2)</v>
          </cell>
          <cell r="C569" t="str">
            <v>2.00%</v>
          </cell>
          <cell r="D569">
            <v>2.98E-2</v>
          </cell>
          <cell r="E569">
            <v>2.98E-2</v>
          </cell>
          <cell r="F569">
            <v>6.4999999999999997E-3</v>
          </cell>
          <cell r="G569">
            <v>1.95E-2</v>
          </cell>
          <cell r="H569">
            <v>7.3000000000000001E-3</v>
          </cell>
          <cell r="I569">
            <v>1.5299999999999999E-2</v>
          </cell>
          <cell r="J569">
            <v>8.5000000000000006E-3</v>
          </cell>
          <cell r="K569">
            <v>1.37E-2</v>
          </cell>
          <cell r="L569">
            <v>4.7999999999999996E-3</v>
          </cell>
          <cell r="M569">
            <v>1.2E-2</v>
          </cell>
          <cell r="N569">
            <v>1.12E-2</v>
          </cell>
          <cell r="O569">
            <v>1.18E-2</v>
          </cell>
          <cell r="P569">
            <v>1.2961587794504827E-2</v>
          </cell>
          <cell r="Q569">
            <v>1.2003856161046553E-2</v>
          </cell>
          <cell r="R569" t="str">
            <v>0.68%</v>
          </cell>
          <cell r="S569" t="str">
            <v>1.13%</v>
          </cell>
          <cell r="T569">
            <v>8.5197018104366355E-3</v>
          </cell>
          <cell r="U569">
            <v>1.1001345316467787E-2</v>
          </cell>
          <cell r="V569">
            <v>1.1789924973204717E-2</v>
          </cell>
          <cell r="W569">
            <v>1.1085101992899273E-2</v>
          </cell>
          <cell r="X569">
            <v>7.8618559595675982E-3</v>
          </cell>
          <cell r="Y569">
            <v>1.0788462159630479E-2</v>
          </cell>
          <cell r="Z569">
            <v>9.8107918710581641E-3</v>
          </cell>
          <cell r="AA569">
            <v>1.0721312067191702E-2</v>
          </cell>
        </row>
        <row r="570">
          <cell r="A570" t="str">
            <v>D0623003</v>
          </cell>
          <cell r="B570" t="str">
            <v>Absence Control (NWC-R3)</v>
          </cell>
          <cell r="C570" t="str">
            <v>2.00%</v>
          </cell>
          <cell r="D570">
            <v>2.4899999999999999E-2</v>
          </cell>
          <cell r="E570">
            <v>2.4899999999999999E-2</v>
          </cell>
          <cell r="F570">
            <v>1.54E-2</v>
          </cell>
          <cell r="G570">
            <v>2.06E-2</v>
          </cell>
          <cell r="H570">
            <v>1.18E-2</v>
          </cell>
          <cell r="I570">
            <v>1.7600000000000001E-2</v>
          </cell>
          <cell r="J570">
            <v>1.4200000000000001E-2</v>
          </cell>
          <cell r="K570">
            <v>1.6799999999999999E-2</v>
          </cell>
          <cell r="L570">
            <v>1.37E-2</v>
          </cell>
          <cell r="M570">
            <v>1.6199999999999999E-2</v>
          </cell>
          <cell r="N570">
            <v>1.7000000000000001E-2</v>
          </cell>
          <cell r="O570">
            <v>1.6299999999999999E-2</v>
          </cell>
          <cell r="P570">
            <v>1.7137096774193547E-2</v>
          </cell>
          <cell r="Q570">
            <v>1.6460749267515621E-2</v>
          </cell>
          <cell r="R570" t="str">
            <v>3.10%</v>
          </cell>
          <cell r="S570" t="str">
            <v>1.84%</v>
          </cell>
          <cell r="T570">
            <v>1.2452169401387898E-2</v>
          </cell>
          <cell r="U570">
            <v>1.7685381743649805E-2</v>
          </cell>
          <cell r="V570">
            <v>1.46484375E-2</v>
          </cell>
          <cell r="W570">
            <v>1.7360157914689464E-2</v>
          </cell>
          <cell r="X570">
            <v>1.40342083829334E-2</v>
          </cell>
          <cell r="Y570">
            <v>1.7045958983161198E-2</v>
          </cell>
          <cell r="Z570">
            <v>1.2605042016806723E-2</v>
          </cell>
          <cell r="AA570">
            <v>1.6742862500068935E-2</v>
          </cell>
        </row>
        <row r="571">
          <cell r="A571" t="str">
            <v>D0624003</v>
          </cell>
          <cell r="B571" t="str">
            <v>Absence Control (NWC-R4)</v>
          </cell>
          <cell r="C571" t="str">
            <v>2.00%</v>
          </cell>
          <cell r="D571">
            <v>2.0899999999999998E-2</v>
          </cell>
          <cell r="E571">
            <v>2.0899999999999998E-2</v>
          </cell>
          <cell r="F571">
            <v>1.7000000000000001E-2</v>
          </cell>
          <cell r="G571">
            <v>1.9199999999999998E-2</v>
          </cell>
          <cell r="H571">
            <v>7.3000000000000001E-3</v>
          </cell>
          <cell r="I571">
            <v>1.5100000000000001E-2</v>
          </cell>
          <cell r="J571">
            <v>1.66E-2</v>
          </cell>
          <cell r="K571">
            <v>1.54E-2</v>
          </cell>
          <cell r="L571">
            <v>7.7000000000000002E-3</v>
          </cell>
          <cell r="M571">
            <v>1.3899999999999999E-2</v>
          </cell>
          <cell r="N571">
            <v>1.03E-2</v>
          </cell>
          <cell r="O571">
            <v>1.3299999999999999E-2</v>
          </cell>
          <cell r="P571">
            <v>1.171875E-2</v>
          </cell>
          <cell r="Q571">
            <v>1.3010007698229407E-2</v>
          </cell>
          <cell r="R571" t="str">
            <v>0.81%</v>
          </cell>
          <cell r="S571" t="str">
            <v>1.24%</v>
          </cell>
          <cell r="T571">
            <v>1.0659000799425061E-2</v>
          </cell>
          <cell r="U571">
            <v>1.215217814584375E-2</v>
          </cell>
          <cell r="V571">
            <v>8.5227272727272721E-3</v>
          </cell>
          <cell r="W571">
            <v>1.1751812172962301E-2</v>
          </cell>
          <cell r="X571">
            <v>8.8932806324110679E-3</v>
          </cell>
          <cell r="Y571">
            <v>1.1478516358460367E-2</v>
          </cell>
          <cell r="Z571">
            <v>1.2368583797155226E-2</v>
          </cell>
          <cell r="AA571">
            <v>1.154167693690623E-2</v>
          </cell>
        </row>
        <row r="572">
          <cell r="A572" t="str">
            <v>D0625003</v>
          </cell>
          <cell r="B572" t="str">
            <v>Absence Control (NWC-R5)</v>
          </cell>
          <cell r="C572" t="str">
            <v>2.00%</v>
          </cell>
          <cell r="D572">
            <v>7.4000000000000003E-3</v>
          </cell>
          <cell r="E572">
            <v>7.4000000000000003E-3</v>
          </cell>
          <cell r="F572">
            <v>1.2999999999999999E-3</v>
          </cell>
          <cell r="G572">
            <v>4.7000000000000002E-3</v>
          </cell>
          <cell r="H572">
            <v>0</v>
          </cell>
          <cell r="I572">
            <v>3.0999999999999999E-3</v>
          </cell>
          <cell r="J572">
            <v>0</v>
          </cell>
          <cell r="K572">
            <v>2.3E-3</v>
          </cell>
          <cell r="L572">
            <v>0</v>
          </cell>
          <cell r="M572">
            <v>1.9E-3</v>
          </cell>
          <cell r="N572">
            <v>0</v>
          </cell>
          <cell r="O572">
            <v>1.6000000000000001E-3</v>
          </cell>
          <cell r="P572">
            <v>7.4626865671641781E-3</v>
          </cell>
          <cell r="Q572">
            <v>2.4733088750566799E-3</v>
          </cell>
          <cell r="R572" t="str">
            <v>0.11%</v>
          </cell>
          <cell r="S572" t="str">
            <v>0.23%</v>
          </cell>
          <cell r="T572">
            <v>5.4466230936819175E-3</v>
          </cell>
          <cell r="U572">
            <v>2.6569666297643524E-3</v>
          </cell>
          <cell r="V572">
            <v>4.7430830039525695E-3</v>
          </cell>
          <cell r="W572">
            <v>2.8805422197119455E-3</v>
          </cell>
          <cell r="X572">
            <v>6.5439672801635993E-3</v>
          </cell>
          <cell r="Y572">
            <v>3.2243618450515004E-3</v>
          </cell>
          <cell r="Z572">
            <v>0</v>
          </cell>
          <cell r="AA572">
            <v>2.9987505206164099E-3</v>
          </cell>
        </row>
        <row r="573">
          <cell r="A573" t="str">
            <v>D0631003</v>
          </cell>
          <cell r="B573" t="str">
            <v>Absence Control (Region 1)</v>
          </cell>
          <cell r="C573" t="str">
            <v>2.00%</v>
          </cell>
          <cell r="D573">
            <v>1.3100000000000001E-2</v>
          </cell>
          <cell r="E573">
            <v>1.3100000000000001E-2</v>
          </cell>
          <cell r="F573">
            <v>1.2E-2</v>
          </cell>
          <cell r="G573">
            <v>1.26E-2</v>
          </cell>
          <cell r="H573">
            <v>9.5999999999999992E-3</v>
          </cell>
          <cell r="I573">
            <v>1.1599999999999999E-2</v>
          </cell>
          <cell r="J573">
            <v>6.8999999999999999E-3</v>
          </cell>
          <cell r="K573">
            <v>1.0500000000000001E-2</v>
          </cell>
          <cell r="L573">
            <v>4.1999999999999997E-3</v>
          </cell>
          <cell r="M573">
            <v>9.2999999999999992E-3</v>
          </cell>
          <cell r="N573">
            <v>7.7999999999999996E-3</v>
          </cell>
          <cell r="O573">
            <v>8.9999999999999993E-3</v>
          </cell>
          <cell r="P573">
            <v>7.9703024347636212E-3</v>
          </cell>
          <cell r="Q573">
            <v>8.8512676174672851E-3</v>
          </cell>
          <cell r="R573" t="str">
            <v>0.83%</v>
          </cell>
          <cell r="S573" t="str">
            <v>0.88%</v>
          </cell>
          <cell r="T573">
            <v>7.859709874187687E-3</v>
          </cell>
          <cell r="U573">
            <v>8.6731617643485432E-3</v>
          </cell>
          <cell r="V573">
            <v>1.017115984032373E-2</v>
          </cell>
          <cell r="W573">
            <v>8.8318623700964546E-3</v>
          </cell>
          <cell r="X573">
            <v>4.7390658901450269E-3</v>
          </cell>
          <cell r="Y573">
            <v>8.454845994257016E-3</v>
          </cell>
          <cell r="Z573">
            <v>7.2385646080394273E-3</v>
          </cell>
          <cell r="AA573">
            <v>8.3770834702640608E-3</v>
          </cell>
        </row>
        <row r="574">
          <cell r="A574" t="str">
            <v>D0631104</v>
          </cell>
          <cell r="B574" t="str">
            <v>Absence Control (ASD)</v>
          </cell>
          <cell r="C574" t="str">
            <v>2.00%</v>
          </cell>
          <cell r="D574">
            <v>6.3E-3</v>
          </cell>
          <cell r="E574">
            <v>6.3E-3</v>
          </cell>
          <cell r="F574">
            <v>8.0000000000000002E-3</v>
          </cell>
          <cell r="G574">
            <v>7.1000000000000004E-3</v>
          </cell>
          <cell r="H574">
            <v>8.9999999999999993E-3</v>
          </cell>
          <cell r="I574">
            <v>7.7000000000000002E-3</v>
          </cell>
          <cell r="J574">
            <v>5.1999999999999998E-3</v>
          </cell>
          <cell r="K574">
            <v>7.1999999999999998E-3</v>
          </cell>
          <cell r="L574">
            <v>3.8999999999999998E-3</v>
          </cell>
          <cell r="M574">
            <v>6.6E-3</v>
          </cell>
          <cell r="N574">
            <v>7.3000000000000001E-3</v>
          </cell>
          <cell r="O574">
            <v>6.7000000000000002E-3</v>
          </cell>
          <cell r="P574">
            <v>6.7796610169491523E-3</v>
          </cell>
          <cell r="Q574">
            <v>6.6870994706046249E-3</v>
          </cell>
          <cell r="R574" t="str">
            <v>0.53%</v>
          </cell>
          <cell r="S574" t="str">
            <v>0.65%</v>
          </cell>
          <cell r="T574">
            <v>7.4165636588380719E-3</v>
          </cell>
          <cell r="U574">
            <v>6.6130055776360171E-3</v>
          </cell>
          <cell r="V574">
            <v>2.1264028352037799E-2</v>
          </cell>
          <cell r="W574">
            <v>8.1015392924655687E-3</v>
          </cell>
          <cell r="X574">
            <v>5.2816901408450703E-3</v>
          </cell>
          <cell r="Y574">
            <v>7.8399346672111073E-3</v>
          </cell>
          <cell r="Z574">
            <v>9.8360655737704927E-3</v>
          </cell>
          <cell r="AA574">
            <v>7.9642629227823867E-3</v>
          </cell>
        </row>
        <row r="575">
          <cell r="A575" t="str">
            <v>D0631204</v>
          </cell>
          <cell r="B575" t="str">
            <v>Absence Control (KKM)</v>
          </cell>
          <cell r="C575" t="str">
            <v>2.00%</v>
          </cell>
          <cell r="D575">
            <v>2.6700000000000002E-2</v>
          </cell>
          <cell r="E575">
            <v>2.6700000000000002E-2</v>
          </cell>
          <cell r="F575">
            <v>1.24E-2</v>
          </cell>
          <cell r="G575">
            <v>2.0299999999999999E-2</v>
          </cell>
          <cell r="H575">
            <v>2.3E-3</v>
          </cell>
          <cell r="I575">
            <v>1.41E-2</v>
          </cell>
          <cell r="J575">
            <v>1.09E-2</v>
          </cell>
          <cell r="K575">
            <v>1.34E-2</v>
          </cell>
          <cell r="L575">
            <v>5.1000000000000004E-3</v>
          </cell>
          <cell r="M575">
            <v>1.18E-2</v>
          </cell>
          <cell r="N575">
            <v>2.6599999999999999E-2</v>
          </cell>
          <cell r="O575">
            <v>1.43E-2</v>
          </cell>
          <cell r="P575">
            <v>2.2246941045606226E-2</v>
          </cell>
          <cell r="Q575">
            <v>1.5567605387440963E-2</v>
          </cell>
          <cell r="R575" t="str">
            <v>0.22%</v>
          </cell>
          <cell r="S575" t="str">
            <v>1.38%</v>
          </cell>
          <cell r="T575">
            <v>8.771929824561403E-3</v>
          </cell>
          <cell r="U575">
            <v>1.3149156594501261E-2</v>
          </cell>
          <cell r="V575">
            <v>2.3379383634431455E-2</v>
          </cell>
          <cell r="W575">
            <v>1.4285714285714285E-2</v>
          </cell>
          <cell r="X575">
            <v>1.1520737327188941E-2</v>
          </cell>
          <cell r="Y575">
            <v>1.4028699935746413E-2</v>
          </cell>
          <cell r="Z575">
            <v>1.9607843137254902E-2</v>
          </cell>
          <cell r="AA575">
            <v>1.4371859296482412E-2</v>
          </cell>
        </row>
        <row r="576">
          <cell r="A576" t="str">
            <v>D0631304</v>
          </cell>
          <cell r="B576" t="str">
            <v>Absence Control (PNC)</v>
          </cell>
          <cell r="C576" t="str">
            <v>2.00%</v>
          </cell>
          <cell r="D576">
            <v>8.5000000000000006E-3</v>
          </cell>
          <cell r="E576">
            <v>8.5000000000000006E-3</v>
          </cell>
          <cell r="F576">
            <v>1.46E-2</v>
          </cell>
          <cell r="G576">
            <v>1.1299999999999999E-2</v>
          </cell>
          <cell r="H576">
            <v>1.6799999999999999E-2</v>
          </cell>
          <cell r="I576">
            <v>1.32E-2</v>
          </cell>
          <cell r="J576">
            <v>0</v>
          </cell>
          <cell r="K576">
            <v>1.01E-2</v>
          </cell>
          <cell r="L576">
            <v>7.7999999999999996E-3</v>
          </cell>
          <cell r="M576">
            <v>9.5999999999999992E-3</v>
          </cell>
          <cell r="N576">
            <v>7.4999999999999997E-3</v>
          </cell>
          <cell r="O576">
            <v>9.2999999999999992E-3</v>
          </cell>
          <cell r="P576">
            <v>6.8493150684931503E-3</v>
          </cell>
          <cell r="Q576">
            <v>8.8988134915344626E-3</v>
          </cell>
          <cell r="R576" t="str">
            <v>0.50%</v>
          </cell>
          <cell r="S576" t="str">
            <v>0.84%</v>
          </cell>
          <cell r="T576">
            <v>5.2863436123348016E-3</v>
          </cell>
          <cell r="U576">
            <v>8.0128205128205121E-3</v>
          </cell>
          <cell r="V576">
            <v>5.1020408163265311E-3</v>
          </cell>
          <cell r="W576">
            <v>7.7017448200654304E-3</v>
          </cell>
          <cell r="X576">
            <v>3.5778175313059034E-3</v>
          </cell>
          <cell r="Y576">
            <v>7.3213991090579113E-3</v>
          </cell>
          <cell r="Z576">
            <v>5.6022408963585435E-3</v>
          </cell>
          <cell r="AA576">
            <v>7.2257712683078843E-3</v>
          </cell>
        </row>
        <row r="577">
          <cell r="A577" t="str">
            <v>D0631404</v>
          </cell>
          <cell r="B577" t="str">
            <v>Absence Control (PYT)</v>
          </cell>
          <cell r="C577" t="str">
            <v>2.00%</v>
          </cell>
          <cell r="D577">
            <v>1.7500000000000002E-2</v>
          </cell>
          <cell r="E577">
            <v>1.7500000000000002E-2</v>
          </cell>
          <cell r="F577">
            <v>1.83E-2</v>
          </cell>
          <cell r="G577">
            <v>1.7899999999999999E-2</v>
          </cell>
          <cell r="H577">
            <v>1.0999999999999999E-2</v>
          </cell>
          <cell r="I577">
            <v>1.55E-2</v>
          </cell>
          <cell r="J577">
            <v>1.2500000000000001E-2</v>
          </cell>
          <cell r="K577">
            <v>1.4800000000000001E-2</v>
          </cell>
          <cell r="L577">
            <v>1.04E-2</v>
          </cell>
          <cell r="M577">
            <v>1.4E-2</v>
          </cell>
          <cell r="N577">
            <v>5.7999999999999996E-3</v>
          </cell>
          <cell r="O577">
            <v>1.26E-2</v>
          </cell>
          <cell r="P577">
            <v>5.4894784995425435E-3</v>
          </cell>
          <cell r="Q577">
            <v>1.1522976537553797E-2</v>
          </cell>
          <cell r="R577" t="str">
            <v>1.40%</v>
          </cell>
          <cell r="S577" t="str">
            <v>1.18%</v>
          </cell>
          <cell r="T577">
            <v>1.3461538461538462E-2</v>
          </cell>
          <cell r="U577">
            <v>1.2026199935573929E-2</v>
          </cell>
          <cell r="V577">
            <v>3.7842951750236518E-3</v>
          </cell>
          <cell r="W577">
            <v>1.1186113789778206E-2</v>
          </cell>
          <cell r="X577">
            <v>0</v>
          </cell>
          <cell r="Y577">
            <v>1.0168302945301542E-2</v>
          </cell>
          <cell r="Z577">
            <v>0</v>
          </cell>
          <cell r="AA577">
            <v>9.4817721105116895E-3</v>
          </cell>
        </row>
        <row r="578">
          <cell r="A578" t="str">
            <v>D0631504</v>
          </cell>
          <cell r="B578" t="str">
            <v>Absence Control (SKW)</v>
          </cell>
          <cell r="C578" t="str">
            <v>2.00%</v>
          </cell>
          <cell r="D578">
            <v>3.7000000000000002E-3</v>
          </cell>
          <cell r="E578">
            <v>3.7000000000000002E-3</v>
          </cell>
          <cell r="F578">
            <v>9.1000000000000004E-3</v>
          </cell>
          <cell r="G578">
            <v>6.1999999999999998E-3</v>
          </cell>
          <cell r="H578">
            <v>2.5999999999999999E-3</v>
          </cell>
          <cell r="I578">
            <v>4.8999999999999998E-3</v>
          </cell>
          <cell r="J578">
            <v>8.6E-3</v>
          </cell>
          <cell r="K578">
            <v>5.7999999999999996E-3</v>
          </cell>
          <cell r="L578">
            <v>2.8E-3</v>
          </cell>
          <cell r="M578">
            <v>5.1999999999999998E-3</v>
          </cell>
          <cell r="N578">
            <v>7.7999999999999996E-3</v>
          </cell>
          <cell r="O578">
            <v>5.5999999999999999E-3</v>
          </cell>
          <cell r="P578">
            <v>2.3809523809523812E-3</v>
          </cell>
          <cell r="Q578">
            <v>5.1261361748581999E-3</v>
          </cell>
          <cell r="R578" t="str">
            <v>1.22%</v>
          </cell>
          <cell r="S578" t="str">
            <v>0.61%</v>
          </cell>
          <cell r="T578">
            <v>1.2430939226519338E-2</v>
          </cell>
          <cell r="U578">
            <v>6.7536567013525665E-3</v>
          </cell>
          <cell r="V578">
            <v>2.304147465437788E-3</v>
          </cell>
          <cell r="W578">
            <v>6.2507121579607047E-3</v>
          </cell>
          <cell r="X578">
            <v>7.9365079365079361E-3</v>
          </cell>
          <cell r="Y578">
            <v>6.4018019887079327E-3</v>
          </cell>
          <cell r="Z578">
            <v>3.2362459546925572E-3</v>
          </cell>
          <cell r="AA578">
            <v>6.1857093545046602E-3</v>
          </cell>
        </row>
        <row r="579">
          <cell r="A579" t="str">
            <v>D0631604</v>
          </cell>
          <cell r="B579" t="str">
            <v>Absence Control (SRW)</v>
          </cell>
          <cell r="C579" t="str">
            <v>2.00%</v>
          </cell>
          <cell r="D579">
            <v>2.46E-2</v>
          </cell>
          <cell r="E579">
            <v>2.46E-2</v>
          </cell>
          <cell r="F579">
            <v>2.0299999999999999E-2</v>
          </cell>
          <cell r="G579">
            <v>2.2700000000000001E-2</v>
          </cell>
          <cell r="H579">
            <v>1.1599999999999999E-2</v>
          </cell>
          <cell r="I579">
            <v>1.8800000000000001E-2</v>
          </cell>
          <cell r="J579">
            <v>0</v>
          </cell>
          <cell r="K579">
            <v>1.4500000000000001E-2</v>
          </cell>
          <cell r="L579">
            <v>4.5999999999999999E-3</v>
          </cell>
          <cell r="M579">
            <v>1.2500000000000001E-2</v>
          </cell>
          <cell r="N579">
            <v>3.0000000000000001E-3</v>
          </cell>
          <cell r="O579">
            <v>1.09E-2</v>
          </cell>
          <cell r="P579">
            <v>0</v>
          </cell>
          <cell r="Q579">
            <v>9.1978609625668444E-3</v>
          </cell>
          <cell r="R579" t="str">
            <v>1.59%</v>
          </cell>
          <cell r="S579" t="str">
            <v>1.06%</v>
          </cell>
          <cell r="T579">
            <v>3.2310177705977385E-3</v>
          </cell>
          <cell r="U579">
            <v>9.2840061893374598E-3</v>
          </cell>
          <cell r="V579">
            <v>6.2402496099843996E-3</v>
          </cell>
          <cell r="W579">
            <v>8.8189727088547245E-3</v>
          </cell>
          <cell r="X579">
            <v>5.686433793663688E-3</v>
          </cell>
          <cell r="Y579">
            <v>8.4182082727083767E-3</v>
          </cell>
          <cell r="Z579">
            <v>8.130081300813009E-3</v>
          </cell>
          <cell r="AA579">
            <v>8.3945435466946487E-3</v>
          </cell>
        </row>
        <row r="580">
          <cell r="A580" t="str">
            <v>D0631704</v>
          </cell>
          <cell r="B580" t="str">
            <v>Absence Control (STD)</v>
          </cell>
          <cell r="C580" t="str">
            <v>2.00%</v>
          </cell>
          <cell r="D580">
            <v>2.12E-2</v>
          </cell>
          <cell r="E580">
            <v>2.12E-2</v>
          </cell>
          <cell r="F580">
            <v>1.37E-2</v>
          </cell>
          <cell r="G580">
            <v>1.78E-2</v>
          </cell>
          <cell r="H580">
            <v>8.8000000000000005E-3</v>
          </cell>
          <cell r="I580">
            <v>1.47E-2</v>
          </cell>
          <cell r="J580">
            <v>3.5000000000000001E-3</v>
          </cell>
          <cell r="K580">
            <v>1.2200000000000001E-2</v>
          </cell>
          <cell r="L580">
            <v>0</v>
          </cell>
          <cell r="M580">
            <v>9.7000000000000003E-3</v>
          </cell>
          <cell r="N580">
            <v>2.8999999999999998E-3</v>
          </cell>
          <cell r="O580">
            <v>8.5000000000000006E-3</v>
          </cell>
          <cell r="P580">
            <v>2.0997375328083989E-2</v>
          </cell>
          <cell r="Q580">
            <v>1.0525185264740632E-2</v>
          </cell>
          <cell r="R580" t="str">
            <v>1.44%</v>
          </cell>
          <cell r="S580" t="str">
            <v>1.12%</v>
          </cell>
          <cell r="T580">
            <v>2.2099854509291146E-2</v>
          </cell>
          <cell r="U580">
            <v>1.2701845848562371E-2</v>
          </cell>
          <cell r="V580">
            <v>1.9271948608137045E-2</v>
          </cell>
          <cell r="W580">
            <v>1.3523495399556804E-2</v>
          </cell>
          <cell r="X580">
            <v>8.9285714285714281E-3</v>
          </cell>
          <cell r="Y580">
            <v>1.3031289041562638E-2</v>
          </cell>
          <cell r="Z580">
            <v>1.6528925619834711E-2</v>
          </cell>
          <cell r="AA580">
            <v>1.3310623380861671E-2</v>
          </cell>
        </row>
        <row r="581">
          <cell r="A581" t="str">
            <v>D0631904</v>
          </cell>
          <cell r="B581" t="str">
            <v>Absence Control (TDN 1)</v>
          </cell>
          <cell r="C581" t="str">
            <v>2.00%</v>
          </cell>
          <cell r="D581">
            <v>8.6999999999999994E-3</v>
          </cell>
          <cell r="E581">
            <v>8.6999999999999994E-3</v>
          </cell>
          <cell r="F581">
            <v>9.9000000000000008E-3</v>
          </cell>
          <cell r="G581">
            <v>9.2999999999999992E-3</v>
          </cell>
          <cell r="H581">
            <v>1.2999999999999999E-2</v>
          </cell>
          <cell r="I581">
            <v>1.06E-2</v>
          </cell>
          <cell r="J581">
            <v>2.8999999999999998E-3</v>
          </cell>
          <cell r="K581">
            <v>8.8000000000000005E-3</v>
          </cell>
          <cell r="L581">
            <v>0</v>
          </cell>
          <cell r="M581">
            <v>7.0000000000000001E-3</v>
          </cell>
          <cell r="N581">
            <v>4.1999999999999997E-3</v>
          </cell>
          <cell r="O581">
            <v>6.6E-3</v>
          </cell>
          <cell r="P581">
            <v>2.6954177897574125E-3</v>
          </cell>
          <cell r="Q581">
            <v>6.016298250588685E-3</v>
          </cell>
          <cell r="R581" t="str">
            <v>0.07%</v>
          </cell>
          <cell r="S581" t="str">
            <v>0.54%</v>
          </cell>
          <cell r="T581">
            <v>0</v>
          </cell>
          <cell r="U581">
            <v>4.7385788467037898E-3</v>
          </cell>
          <cell r="V581">
            <v>7.1105365223012281E-3</v>
          </cell>
          <cell r="W581">
            <v>4.9893747960251316E-3</v>
          </cell>
          <cell r="X581">
            <v>0</v>
          </cell>
          <cell r="Y581">
            <v>4.5186992129932204E-3</v>
          </cell>
          <cell r="Z581">
            <v>1.7094017094017094E-3</v>
          </cell>
          <cell r="AA581">
            <v>4.3289814243407084E-3</v>
          </cell>
        </row>
        <row r="582">
          <cell r="A582" t="str">
            <v>D0632003</v>
          </cell>
          <cell r="B582" t="str">
            <v>Absence Control (Region 2)</v>
          </cell>
          <cell r="C582" t="str">
            <v>2.00%</v>
          </cell>
          <cell r="D582">
            <v>1.8200000000000001E-2</v>
          </cell>
          <cell r="E582">
            <v>1.8200000000000001E-2</v>
          </cell>
          <cell r="F582">
            <v>1.26E-2</v>
          </cell>
          <cell r="G582">
            <v>1.5699999999999999E-2</v>
          </cell>
          <cell r="H582">
            <v>7.7999999999999996E-3</v>
          </cell>
          <cell r="I582">
            <v>1.2999999999999999E-2</v>
          </cell>
          <cell r="J582">
            <v>6.7999999999999996E-3</v>
          </cell>
          <cell r="K582">
            <v>1.1599999999999999E-2</v>
          </cell>
          <cell r="L582">
            <v>8.8999999999999999E-3</v>
          </cell>
          <cell r="M582">
            <v>1.0999999999999999E-2</v>
          </cell>
          <cell r="N582">
            <v>4.7999999999999996E-3</v>
          </cell>
          <cell r="O582">
            <v>9.9000000000000008E-3</v>
          </cell>
          <cell r="P582">
            <v>4.5561978528917621E-3</v>
          </cell>
          <cell r="Q582">
            <v>8.9937793817370243E-3</v>
          </cell>
          <cell r="R582" t="str">
            <v>0.85%</v>
          </cell>
          <cell r="S582" t="str">
            <v>0.89%</v>
          </cell>
          <cell r="T582">
            <v>6.2880976589936421E-3</v>
          </cell>
          <cell r="U582">
            <v>8.6108904756486727E-3</v>
          </cell>
          <cell r="V582">
            <v>8.586679043861685E-3</v>
          </cell>
          <cell r="W582">
            <v>8.6082146626910352E-3</v>
          </cell>
          <cell r="X582">
            <v>7.4857708487998022E-3</v>
          </cell>
          <cell r="Y582">
            <v>8.5028043955073518E-3</v>
          </cell>
          <cell r="Z582">
            <v>7.0512538010665017E-3</v>
          </cell>
          <cell r="AA582">
            <v>8.4130404033971561E-3</v>
          </cell>
        </row>
        <row r="583">
          <cell r="A583" t="str">
            <v>D0632104</v>
          </cell>
          <cell r="B583" t="str">
            <v>Absence Control (BNA)</v>
          </cell>
          <cell r="C583" t="str">
            <v>2.00%</v>
          </cell>
          <cell r="D583">
            <v>1.9E-2</v>
          </cell>
          <cell r="E583">
            <v>1.9E-2</v>
          </cell>
          <cell r="F583">
            <v>1.1900000000000001E-2</v>
          </cell>
          <cell r="G583">
            <v>1.5800000000000002E-2</v>
          </cell>
          <cell r="H583">
            <v>1.6999999999999999E-3</v>
          </cell>
          <cell r="I583">
            <v>1.0999999999999999E-2</v>
          </cell>
          <cell r="J583">
            <v>0</v>
          </cell>
          <cell r="K583">
            <v>8.3999999999999995E-3</v>
          </cell>
          <cell r="L583">
            <v>4.7999999999999996E-3</v>
          </cell>
          <cell r="M583">
            <v>7.6E-3</v>
          </cell>
          <cell r="N583">
            <v>2.8999999999999998E-3</v>
          </cell>
          <cell r="O583">
            <v>6.7000000000000002E-3</v>
          </cell>
          <cell r="P583">
            <v>6.1349693251533744E-3</v>
          </cell>
          <cell r="Q583">
            <v>6.5967187011288352E-3</v>
          </cell>
          <cell r="R583" t="str">
            <v>0.25%</v>
          </cell>
          <cell r="S583" t="str">
            <v>0.60%</v>
          </cell>
          <cell r="T583">
            <v>1.3106159895150721E-3</v>
          </cell>
          <cell r="U583">
            <v>5.3834668685466746E-3</v>
          </cell>
          <cell r="V583">
            <v>1.2706480304955528E-3</v>
          </cell>
          <cell r="W583">
            <v>4.9025980055339936E-3</v>
          </cell>
          <cell r="X583">
            <v>1.5523932729624839E-2</v>
          </cell>
          <cell r="Y583">
            <v>5.9967018140022988E-3</v>
          </cell>
          <cell r="Z583">
            <v>3.9840637450199202E-3</v>
          </cell>
          <cell r="AA583">
            <v>5.8705053943074841E-3</v>
          </cell>
        </row>
        <row r="584">
          <cell r="A584" t="str">
            <v>D0632204</v>
          </cell>
          <cell r="B584" t="str">
            <v>Absence Control (BPL)</v>
          </cell>
          <cell r="C584" t="str">
            <v>2.00%</v>
          </cell>
          <cell r="D584">
            <v>1.09E-2</v>
          </cell>
          <cell r="E584">
            <v>1.09E-2</v>
          </cell>
          <cell r="F584">
            <v>8.6E-3</v>
          </cell>
          <cell r="G584">
            <v>9.7999999999999997E-3</v>
          </cell>
          <cell r="H584">
            <v>6.4999999999999997E-3</v>
          </cell>
          <cell r="I584">
            <v>8.6999999999999994E-3</v>
          </cell>
          <cell r="J584">
            <v>1.6299999999999999E-2</v>
          </cell>
          <cell r="K584">
            <v>1.03E-2</v>
          </cell>
          <cell r="L584">
            <v>5.3E-3</v>
          </cell>
          <cell r="M584">
            <v>9.2999999999999992E-3</v>
          </cell>
          <cell r="N584">
            <v>9.7999999999999997E-3</v>
          </cell>
          <cell r="O584">
            <v>9.4000000000000004E-3</v>
          </cell>
          <cell r="P584">
            <v>3.1397174254317113E-3</v>
          </cell>
          <cell r="Q584">
            <v>8.4352078239608805E-3</v>
          </cell>
          <cell r="R584" t="str">
            <v>1.52%</v>
          </cell>
          <cell r="S584" t="str">
            <v>0.93%</v>
          </cell>
          <cell r="T584">
            <v>8.0256821829855531E-3</v>
          </cell>
          <cell r="U584">
            <v>9.1583693405974075E-3</v>
          </cell>
          <cell r="V584">
            <v>2.3622047244094488E-2</v>
          </cell>
          <cell r="W584">
            <v>1.0699899295065459E-2</v>
          </cell>
          <cell r="X584">
            <v>9.7370983446932822E-3</v>
          </cell>
          <cell r="Y584">
            <v>1.0623503051842696E-2</v>
          </cell>
          <cell r="Z584">
            <v>7.4719800747198003E-3</v>
          </cell>
          <cell r="AA584">
            <v>1.0439400552888113E-2</v>
          </cell>
        </row>
        <row r="585">
          <cell r="A585" t="str">
            <v>D0632304</v>
          </cell>
          <cell r="B585" t="str">
            <v>Absence Control (HAM)</v>
          </cell>
          <cell r="C585" t="str">
            <v>2.00%</v>
          </cell>
          <cell r="D585">
            <v>2.9399999999999999E-2</v>
          </cell>
          <cell r="E585">
            <v>2.9399999999999999E-2</v>
          </cell>
          <cell r="F585">
            <v>3.7699999999999997E-2</v>
          </cell>
          <cell r="G585">
            <v>3.2899999999999999E-2</v>
          </cell>
          <cell r="H585">
            <v>1.2800000000000001E-2</v>
          </cell>
          <cell r="I585">
            <v>2.6200000000000001E-2</v>
          </cell>
          <cell r="J585">
            <v>7.1000000000000004E-3</v>
          </cell>
          <cell r="K585">
            <v>2.1700000000000001E-2</v>
          </cell>
          <cell r="L585">
            <v>8.2000000000000007E-3</v>
          </cell>
          <cell r="M585">
            <v>1.89E-2</v>
          </cell>
          <cell r="N585">
            <v>1.12E-2</v>
          </cell>
          <cell r="O585">
            <v>1.7399999999999999E-2</v>
          </cell>
          <cell r="P585">
            <v>8.3333333333333332E-3</v>
          </cell>
          <cell r="Q585">
            <v>1.5833817547937244E-2</v>
          </cell>
          <cell r="R585" t="str">
            <v>2.42%</v>
          </cell>
          <cell r="S585" t="str">
            <v>1.70%</v>
          </cell>
          <cell r="T585">
            <v>1.7707912640964305E-2</v>
          </cell>
          <cell r="U585">
            <v>1.7114708775676633E-2</v>
          </cell>
          <cell r="V585">
            <v>1.7421602787456448E-3</v>
          </cell>
          <cell r="W585">
            <v>1.5395158644836289E-2</v>
          </cell>
          <cell r="X585">
            <v>7.8996282527881035E-3</v>
          </cell>
          <cell r="Y585">
            <v>1.4683877719604079E-2</v>
          </cell>
          <cell r="Z585">
            <v>8.3333333333333332E-3</v>
          </cell>
          <cell r="AA585">
            <v>1.4304708253056509E-2</v>
          </cell>
        </row>
        <row r="586">
          <cell r="A586" t="str">
            <v>D0632404</v>
          </cell>
          <cell r="B586" t="str">
            <v>Absence Control (ONT)</v>
          </cell>
          <cell r="C586" t="str">
            <v>2.00%</v>
          </cell>
          <cell r="D586">
            <v>1.14E-2</v>
          </cell>
          <cell r="E586">
            <v>1.14E-2</v>
          </cell>
          <cell r="F586">
            <v>4.7999999999999996E-3</v>
          </cell>
          <cell r="G586">
            <v>8.5000000000000006E-3</v>
          </cell>
          <cell r="H586">
            <v>6.1000000000000004E-3</v>
          </cell>
          <cell r="I586">
            <v>7.7000000000000002E-3</v>
          </cell>
          <cell r="J586">
            <v>1.14E-2</v>
          </cell>
          <cell r="K586">
            <v>8.5000000000000006E-3</v>
          </cell>
          <cell r="L586">
            <v>1.04E-2</v>
          </cell>
          <cell r="M586">
            <v>8.8999999999999999E-3</v>
          </cell>
          <cell r="N586">
            <v>9.7000000000000003E-3</v>
          </cell>
          <cell r="O586">
            <v>9.1000000000000004E-3</v>
          </cell>
          <cell r="P586">
            <v>7.078080070780801E-3</v>
          </cell>
          <cell r="Q586">
            <v>8.7371218464450829E-3</v>
          </cell>
          <cell r="R586" t="str">
            <v>0.67%</v>
          </cell>
          <cell r="S586" t="str">
            <v>0.85%</v>
          </cell>
          <cell r="T586">
            <v>9.228284692582767E-3</v>
          </cell>
          <cell r="U586">
            <v>8.5502013032831108E-3</v>
          </cell>
          <cell r="V586">
            <v>1.1341330425299891E-2</v>
          </cell>
          <cell r="W586">
            <v>8.8644427801446296E-3</v>
          </cell>
          <cell r="X586">
            <v>8.7108013937282226E-3</v>
          </cell>
          <cell r="Y586">
            <v>8.8488740304304165E-3</v>
          </cell>
          <cell r="Z586">
            <v>1.3681592039800995E-2</v>
          </cell>
          <cell r="AA586">
            <v>9.1691134806572913E-3</v>
          </cell>
        </row>
        <row r="587">
          <cell r="A587" t="str">
            <v>D0632504</v>
          </cell>
          <cell r="B587" t="str">
            <v>Absence Control (PSP)</v>
          </cell>
          <cell r="C587" t="str">
            <v>2.00%</v>
          </cell>
          <cell r="D587">
            <v>6.8999999999999999E-3</v>
          </cell>
          <cell r="E587">
            <v>6.8999999999999999E-3</v>
          </cell>
          <cell r="F587">
            <v>4.3E-3</v>
          </cell>
          <cell r="G587">
            <v>5.7000000000000002E-3</v>
          </cell>
          <cell r="H587">
            <v>3.7000000000000002E-3</v>
          </cell>
          <cell r="I587">
            <v>5.0000000000000001E-3</v>
          </cell>
          <cell r="J587">
            <v>0</v>
          </cell>
          <cell r="K587">
            <v>3.8E-3</v>
          </cell>
          <cell r="L587">
            <v>0</v>
          </cell>
          <cell r="M587">
            <v>3.0999999999999999E-3</v>
          </cell>
          <cell r="N587">
            <v>0</v>
          </cell>
          <cell r="O587">
            <v>2.5000000000000001E-3</v>
          </cell>
          <cell r="P587">
            <v>0</v>
          </cell>
          <cell r="Q587">
            <v>2.0811654526534861E-3</v>
          </cell>
          <cell r="R587" t="str">
            <v>0.16%</v>
          </cell>
          <cell r="S587" t="str">
            <v>0.20%</v>
          </cell>
          <cell r="T587">
            <v>1.6835016835016834E-3</v>
          </cell>
          <cell r="U587">
            <v>1.9805902158843334E-3</v>
          </cell>
          <cell r="V587">
            <v>4.6153846153846158E-3</v>
          </cell>
          <cell r="W587">
            <v>2.2811019477101246E-3</v>
          </cell>
          <cell r="X587">
            <v>1.6863406408094434E-3</v>
          </cell>
          <cell r="Y587">
            <v>2.2250476795931343E-3</v>
          </cell>
          <cell r="Z587">
            <v>5.3908355795148251E-3</v>
          </cell>
          <cell r="AA587">
            <v>2.4013207263995197E-3</v>
          </cell>
        </row>
        <row r="588">
          <cell r="A588" t="str">
            <v>D0632604</v>
          </cell>
          <cell r="B588" t="str">
            <v>Absence Control (SPK)</v>
          </cell>
          <cell r="C588" t="str">
            <v>2.00%</v>
          </cell>
          <cell r="D588">
            <v>1.5299999999999999E-2</v>
          </cell>
          <cell r="E588">
            <v>1.5299999999999999E-2</v>
          </cell>
          <cell r="F588">
            <v>0</v>
          </cell>
          <cell r="G588">
            <v>8.5000000000000006E-3</v>
          </cell>
          <cell r="H588">
            <v>0</v>
          </cell>
          <cell r="I588">
            <v>5.5999999999999999E-3</v>
          </cell>
          <cell r="J588">
            <v>0</v>
          </cell>
          <cell r="K588">
            <v>4.3E-3</v>
          </cell>
          <cell r="L588">
            <v>4.2299999999999997E-2</v>
          </cell>
          <cell r="M588">
            <v>1.24E-2</v>
          </cell>
          <cell r="N588">
            <v>0</v>
          </cell>
          <cell r="O588">
            <v>1.0200000000000001E-2</v>
          </cell>
          <cell r="P588">
            <v>7.0093457943925233E-3</v>
          </cell>
          <cell r="Q588">
            <v>9.6413420748168149E-3</v>
          </cell>
          <cell r="R588" t="str">
            <v>0.72%</v>
          </cell>
          <cell r="S588" t="str">
            <v>0.93%</v>
          </cell>
          <cell r="T588">
            <v>7.1770334928229658E-3</v>
          </cell>
          <cell r="U588">
            <v>9.0431738623103844E-3</v>
          </cell>
          <cell r="V588">
            <v>4.807692307692308E-3</v>
          </cell>
          <cell r="W588">
            <v>8.5848074921956296E-3</v>
          </cell>
          <cell r="X588">
            <v>4.9627791563275434E-3</v>
          </cell>
          <cell r="Y588">
            <v>8.2411113727336952E-3</v>
          </cell>
          <cell r="Z588">
            <v>3.2467532467532465E-3</v>
          </cell>
          <cell r="AA588">
            <v>7.9034028540065863E-3</v>
          </cell>
        </row>
        <row r="589">
          <cell r="A589" t="str">
            <v>D0632904</v>
          </cell>
          <cell r="B589" t="str">
            <v>Absence Control (TDN 2)</v>
          </cell>
          <cell r="C589" t="str">
            <v>2.00%</v>
          </cell>
          <cell r="D589">
            <v>3.4599999999999999E-2</v>
          </cell>
          <cell r="E589">
            <v>3.4599999999999999E-2</v>
          </cell>
          <cell r="F589">
            <v>2.3199999999999998E-2</v>
          </cell>
          <cell r="G589">
            <v>2.9499999999999998E-2</v>
          </cell>
          <cell r="H589">
            <v>1.8700000000000001E-2</v>
          </cell>
          <cell r="I589">
            <v>2.58E-2</v>
          </cell>
          <cell r="J589">
            <v>1.41E-2</v>
          </cell>
          <cell r="K589">
            <v>2.3E-2</v>
          </cell>
          <cell r="L589">
            <v>2.5000000000000001E-3</v>
          </cell>
          <cell r="M589">
            <v>1.89E-2</v>
          </cell>
          <cell r="N589">
            <v>0</v>
          </cell>
          <cell r="O589">
            <v>1.5800000000000002E-2</v>
          </cell>
          <cell r="P589">
            <v>0</v>
          </cell>
          <cell r="Q589">
            <v>1.3378215087174176E-2</v>
          </cell>
          <cell r="R589" t="str">
            <v>0.70%</v>
          </cell>
          <cell r="S589" t="str">
            <v>1.25%</v>
          </cell>
          <cell r="T589">
            <v>3.4883720930232558E-3</v>
          </cell>
          <cell r="U589">
            <v>1.1509164088746965E-2</v>
          </cell>
          <cell r="V589">
            <v>1.9106490587243608E-2</v>
          </cell>
          <cell r="W589">
            <v>1.231336624828981E-2</v>
          </cell>
          <cell r="X589">
            <v>2.4906600249066002E-3</v>
          </cell>
          <cell r="Y589">
            <v>1.1456806211652277E-2</v>
          </cell>
          <cell r="Z589">
            <v>6.3517268757443427E-3</v>
          </cell>
          <cell r="AA589">
            <v>1.1130028206235865E-2</v>
          </cell>
        </row>
        <row r="590">
          <cell r="A590" t="str">
            <v>D0633003</v>
          </cell>
          <cell r="B590" t="str">
            <v>Absence Control (Region 3)</v>
          </cell>
          <cell r="C590" t="str">
            <v>2.00%</v>
          </cell>
          <cell r="D590">
            <v>1.3100000000000001E-2</v>
          </cell>
          <cell r="E590">
            <v>1.3100000000000001E-2</v>
          </cell>
          <cell r="F590">
            <v>1.34E-2</v>
          </cell>
          <cell r="G590">
            <v>1.32E-2</v>
          </cell>
          <cell r="H590">
            <v>6.7999999999999996E-3</v>
          </cell>
          <cell r="I590">
            <v>1.0999999999999999E-2</v>
          </cell>
          <cell r="J590">
            <v>7.7000000000000002E-3</v>
          </cell>
          <cell r="K590">
            <v>1.03E-2</v>
          </cell>
          <cell r="L590">
            <v>3.2000000000000002E-3</v>
          </cell>
          <cell r="M590">
            <v>8.8000000000000005E-3</v>
          </cell>
          <cell r="N590">
            <v>5.4999999999999997E-3</v>
          </cell>
          <cell r="O590">
            <v>8.2000000000000007E-3</v>
          </cell>
          <cell r="P590">
            <v>6.4227662360119564E-3</v>
          </cell>
          <cell r="Q590">
            <v>7.9202625001285765E-3</v>
          </cell>
          <cell r="R590" t="str">
            <v>0.34%</v>
          </cell>
          <cell r="S590" t="str">
            <v>0.73%</v>
          </cell>
          <cell r="T590">
            <v>5.8098217110962407E-3</v>
          </cell>
          <cell r="U590">
            <v>7.1153529414700609E-3</v>
          </cell>
          <cell r="V590">
            <v>1.0432078641823607E-2</v>
          </cell>
          <cell r="W590">
            <v>7.4822847130015298E-3</v>
          </cell>
          <cell r="X590">
            <v>6.1350506174802566E-3</v>
          </cell>
          <cell r="Y590">
            <v>7.3546142073516504E-3</v>
          </cell>
          <cell r="Z590">
            <v>8.3991134269160474E-3</v>
          </cell>
          <cell r="AA590">
            <v>7.417981120182382E-3</v>
          </cell>
        </row>
        <row r="591">
          <cell r="A591" t="str">
            <v>D0633104</v>
          </cell>
          <cell r="B591" t="str">
            <v>Absence Control (BGC)</v>
          </cell>
          <cell r="C591" t="str">
            <v>2.00%</v>
          </cell>
          <cell r="D591">
            <v>1.09E-2</v>
          </cell>
          <cell r="E591">
            <v>1.09E-2</v>
          </cell>
          <cell r="F591">
            <v>1.15E-2</v>
          </cell>
          <cell r="G591">
            <v>1.12E-2</v>
          </cell>
          <cell r="H591">
            <v>7.7999999999999996E-3</v>
          </cell>
          <cell r="I591">
            <v>0.01</v>
          </cell>
          <cell r="J591">
            <v>4.5999999999999999E-3</v>
          </cell>
          <cell r="K591">
            <v>8.8000000000000005E-3</v>
          </cell>
          <cell r="L591">
            <v>4.0000000000000001E-3</v>
          </cell>
          <cell r="M591">
            <v>7.7999999999999996E-3</v>
          </cell>
          <cell r="N591">
            <v>1.3299999999999999E-2</v>
          </cell>
          <cell r="O591">
            <v>8.6999999999999994E-3</v>
          </cell>
          <cell r="P591">
            <v>1.8621973929236499E-3</v>
          </cell>
          <cell r="Q591">
            <v>7.6390890746612858E-3</v>
          </cell>
          <cell r="R591" t="str">
            <v>0.25%</v>
          </cell>
          <cell r="S591" t="str">
            <v>0.67%</v>
          </cell>
          <cell r="T591">
            <v>0</v>
          </cell>
          <cell r="U591">
            <v>5.5968775314824363E-3</v>
          </cell>
          <cell r="V591">
            <v>1.4241210502892745E-2</v>
          </cell>
          <cell r="W591">
            <v>6.8242133198534059E-3</v>
          </cell>
          <cell r="X591">
            <v>6.3211125158027818E-3</v>
          </cell>
          <cell r="Y591">
            <v>6.7650447905438053E-3</v>
          </cell>
          <cell r="Z591">
            <v>1.6611295681063124E-2</v>
          </cell>
          <cell r="AA591">
            <v>7.5739483470369483E-3</v>
          </cell>
        </row>
        <row r="592">
          <cell r="A592" t="str">
            <v>D0633204</v>
          </cell>
          <cell r="B592" t="str">
            <v>Absence Control (DNM)</v>
          </cell>
          <cell r="C592" t="str">
            <v>2.00%</v>
          </cell>
          <cell r="D592">
            <v>7.9000000000000008E-3</v>
          </cell>
          <cell r="E592">
            <v>7.9000000000000008E-3</v>
          </cell>
          <cell r="F592">
            <v>7.6E-3</v>
          </cell>
          <cell r="G592">
            <v>7.7000000000000002E-3</v>
          </cell>
          <cell r="H592">
            <v>6.4999999999999997E-3</v>
          </cell>
          <cell r="I592">
            <v>7.3000000000000001E-3</v>
          </cell>
          <cell r="J592">
            <v>1.5900000000000001E-2</v>
          </cell>
          <cell r="K592">
            <v>9.4000000000000004E-3</v>
          </cell>
          <cell r="L592">
            <v>1.6000000000000001E-3</v>
          </cell>
          <cell r="M592">
            <v>7.7000000000000002E-3</v>
          </cell>
          <cell r="N592">
            <v>5.1999999999999998E-3</v>
          </cell>
          <cell r="O592">
            <v>7.1999999999999998E-3</v>
          </cell>
          <cell r="P592">
            <v>0</v>
          </cell>
          <cell r="Q592">
            <v>5.7977238565600168E-3</v>
          </cell>
          <cell r="R592" t="str">
            <v>0.18%</v>
          </cell>
          <cell r="S592" t="str">
            <v>0.52%</v>
          </cell>
          <cell r="T592">
            <v>4.3668576300439806E-3</v>
          </cell>
          <cell r="U592">
            <v>5.0781627101519613E-3</v>
          </cell>
          <cell r="V592">
            <v>2.4067388688327317E-3</v>
          </cell>
          <cell r="W592">
            <v>4.7669175919121294E-3</v>
          </cell>
          <cell r="X592">
            <v>3.8143674507310869E-3</v>
          </cell>
          <cell r="Y592">
            <v>4.6723120262575513E-3</v>
          </cell>
          <cell r="Z592">
            <v>1.2935323383084577E-2</v>
          </cell>
          <cell r="AA592">
            <v>5.1653557020282436E-3</v>
          </cell>
        </row>
        <row r="593">
          <cell r="A593" t="str">
            <v>D0633304</v>
          </cell>
          <cell r="B593" t="str">
            <v>Absence Control (KGC)</v>
          </cell>
          <cell r="C593" t="str">
            <v>2.00%</v>
          </cell>
          <cell r="D593">
            <v>2.35E-2</v>
          </cell>
          <cell r="E593">
            <v>2.35E-2</v>
          </cell>
          <cell r="F593">
            <v>1.4999999999999999E-2</v>
          </cell>
          <cell r="G593">
            <v>1.9699999999999999E-2</v>
          </cell>
          <cell r="H593">
            <v>1.18E-2</v>
          </cell>
          <cell r="I593">
            <v>1.7000000000000001E-2</v>
          </cell>
          <cell r="J593">
            <v>1.3599999999999999E-2</v>
          </cell>
          <cell r="K593">
            <v>1.6199999999999999E-2</v>
          </cell>
          <cell r="L593">
            <v>2E-3</v>
          </cell>
          <cell r="M593">
            <v>1.3299999999999999E-2</v>
          </cell>
          <cell r="N593">
            <v>6.8999999999999999E-3</v>
          </cell>
          <cell r="O593">
            <v>1.2E-2</v>
          </cell>
          <cell r="P593">
            <v>7.9872204472843447E-3</v>
          </cell>
          <cell r="Q593">
            <v>1.133555666914344E-2</v>
          </cell>
          <cell r="R593" t="str">
            <v>0.16%</v>
          </cell>
          <cell r="S593" t="str">
            <v>0.99%</v>
          </cell>
          <cell r="T593">
            <v>1.6681262771591808E-3</v>
          </cell>
          <cell r="U593">
            <v>8.9111552639282131E-3</v>
          </cell>
          <cell r="V593">
            <v>1.594896331738437E-3</v>
          </cell>
          <cell r="W593">
            <v>8.0698223034299035E-3</v>
          </cell>
          <cell r="X593">
            <v>1.7211703958691913E-3</v>
          </cell>
          <cell r="Y593">
            <v>7.4584656693040628E-3</v>
          </cell>
          <cell r="Z593">
            <v>2.7472527472527475E-3</v>
          </cell>
          <cell r="AA593">
            <v>7.1904070591039737E-3</v>
          </cell>
        </row>
        <row r="594">
          <cell r="A594" t="str">
            <v>D0633404</v>
          </cell>
          <cell r="B594" t="str">
            <v>Absence Control (LKS)</v>
          </cell>
          <cell r="C594" t="str">
            <v>2.00%</v>
          </cell>
          <cell r="D594">
            <v>2.6800000000000001E-2</v>
          </cell>
          <cell r="E594">
            <v>2.6800000000000001E-2</v>
          </cell>
          <cell r="F594">
            <v>1.37E-2</v>
          </cell>
          <cell r="G594">
            <v>2.1000000000000001E-2</v>
          </cell>
          <cell r="H594">
            <v>5.1000000000000004E-3</v>
          </cell>
          <cell r="I594">
            <v>1.55E-2</v>
          </cell>
          <cell r="J594">
            <v>1.4E-2</v>
          </cell>
          <cell r="K594">
            <v>1.52E-2</v>
          </cell>
          <cell r="L594">
            <v>6.3E-3</v>
          </cell>
          <cell r="M594">
            <v>1.3599999999999999E-2</v>
          </cell>
          <cell r="N594">
            <v>0</v>
          </cell>
          <cell r="O594">
            <v>1.14E-2</v>
          </cell>
          <cell r="P594">
            <v>5.2066384640416527E-3</v>
          </cell>
          <cell r="Q594">
            <v>1.0405508798775822E-2</v>
          </cell>
          <cell r="R594">
            <v>0</v>
          </cell>
          <cell r="S594" t="str">
            <v>0.90%</v>
          </cell>
          <cell r="T594">
            <v>2.5840349706066023E-3</v>
          </cell>
          <cell r="U594">
            <v>8.1926245768432111E-3</v>
          </cell>
          <cell r="V594">
            <v>1.5056461731493099E-2</v>
          </cell>
          <cell r="W594">
            <v>8.9454875749471301E-3</v>
          </cell>
          <cell r="X594">
            <v>7.8843626806833107E-3</v>
          </cell>
          <cell r="Y594">
            <v>8.8448905185265162E-3</v>
          </cell>
          <cell r="Z594">
            <v>0</v>
          </cell>
          <cell r="AA594">
            <v>8.2941664362731551E-3</v>
          </cell>
        </row>
        <row r="595">
          <cell r="A595" t="str">
            <v>D0633504</v>
          </cell>
          <cell r="B595" t="str">
            <v>Absence Control (LTP2)</v>
          </cell>
          <cell r="C595" t="str">
            <v>2.00%</v>
          </cell>
          <cell r="D595">
            <v>8.0000000000000002E-3</v>
          </cell>
          <cell r="E595">
            <v>8.0000000000000002E-3</v>
          </cell>
          <cell r="F595">
            <v>5.0000000000000001E-3</v>
          </cell>
          <cell r="G595">
            <v>6.7000000000000002E-3</v>
          </cell>
          <cell r="H595">
            <v>4.3E-3</v>
          </cell>
          <cell r="I595">
            <v>5.8999999999999999E-3</v>
          </cell>
          <cell r="J595">
            <v>0</v>
          </cell>
          <cell r="K595">
            <v>4.5999999999999999E-3</v>
          </cell>
          <cell r="L595">
            <v>0</v>
          </cell>
          <cell r="M595">
            <v>3.7000000000000002E-3</v>
          </cell>
          <cell r="N595">
            <v>5.7999999999999996E-3</v>
          </cell>
          <cell r="O595">
            <v>4.1000000000000003E-3</v>
          </cell>
          <cell r="P595">
            <v>5.3908355795148251E-3</v>
          </cell>
          <cell r="Q595">
            <v>4.3050430504305041E-3</v>
          </cell>
          <cell r="R595" t="str">
            <v>0.94%</v>
          </cell>
          <cell r="S595" t="str">
            <v>0.50%</v>
          </cell>
          <cell r="T595">
            <v>2.8142589118198874E-3</v>
          </cell>
          <cell r="U595">
            <v>4.747568318666049E-3</v>
          </cell>
          <cell r="V595">
            <v>5.4102795311091077E-3</v>
          </cell>
          <cell r="W595">
            <v>4.8229861467419186E-3</v>
          </cell>
          <cell r="X595">
            <v>1.5992474129821261E-2</v>
          </cell>
          <cell r="Y595">
            <v>5.9215396002960767E-3</v>
          </cell>
          <cell r="Z595">
            <v>1.5432098765432098E-3</v>
          </cell>
          <cell r="AA595">
            <v>5.6738826815642459E-3</v>
          </cell>
        </row>
        <row r="596">
          <cell r="A596" t="str">
            <v>D0633704</v>
          </cell>
          <cell r="B596" t="str">
            <v>Absence Control (RIT)</v>
          </cell>
          <cell r="C596" t="str">
            <v>2.00%</v>
          </cell>
          <cell r="D596">
            <v>1.4E-2</v>
          </cell>
          <cell r="E596">
            <v>1.4E-2</v>
          </cell>
          <cell r="F596">
            <v>2.64E-2</v>
          </cell>
          <cell r="G596">
            <v>1.9599999999999999E-2</v>
          </cell>
          <cell r="H596">
            <v>2.2000000000000001E-3</v>
          </cell>
          <cell r="I596">
            <v>1.3599999999999999E-2</v>
          </cell>
          <cell r="J596">
            <v>2.5999999999999999E-3</v>
          </cell>
          <cell r="K596">
            <v>1.0999999999999999E-2</v>
          </cell>
          <cell r="L596">
            <v>4.7999999999999996E-3</v>
          </cell>
          <cell r="M596">
            <v>9.7999999999999997E-3</v>
          </cell>
          <cell r="N596">
            <v>2.2000000000000001E-3</v>
          </cell>
          <cell r="O596">
            <v>8.3999999999999995E-3</v>
          </cell>
          <cell r="P596">
            <v>4.0241448692152921E-3</v>
          </cell>
          <cell r="Q596">
            <v>7.7191541777869022E-3</v>
          </cell>
          <cell r="R596" t="str">
            <v>0.20%</v>
          </cell>
          <cell r="S596" t="str">
            <v>0.69%</v>
          </cell>
          <cell r="T596">
            <v>1.4099400775467043E-2</v>
          </cell>
          <cell r="U596">
            <v>7.8108533667257648E-3</v>
          </cell>
          <cell r="V596">
            <v>1.7664376840039256E-2</v>
          </cell>
          <cell r="W596">
            <v>8.9160896892577623E-3</v>
          </cell>
          <cell r="X596">
            <v>1.0706638115631691E-2</v>
          </cell>
          <cell r="Y596">
            <v>9.0830147623943234E-3</v>
          </cell>
          <cell r="Z596">
            <v>1.2633241215949467E-2</v>
          </cell>
          <cell r="AA596">
            <v>9.2940729162266072E-3</v>
          </cell>
        </row>
        <row r="597">
          <cell r="A597" t="str">
            <v>D0633804</v>
          </cell>
          <cell r="B597" t="str">
            <v>Absence Control (RST)</v>
          </cell>
          <cell r="C597" t="str">
            <v>2.00%</v>
          </cell>
          <cell r="D597">
            <v>5.4999999999999997E-3</v>
          </cell>
          <cell r="E597">
            <v>5.4999999999999997E-3</v>
          </cell>
          <cell r="F597">
            <v>6.7999999999999996E-3</v>
          </cell>
          <cell r="G597">
            <v>6.1000000000000004E-3</v>
          </cell>
          <cell r="H597">
            <v>3.8999999999999998E-3</v>
          </cell>
          <cell r="I597">
            <v>5.4000000000000003E-3</v>
          </cell>
          <cell r="J597">
            <v>2.2000000000000001E-3</v>
          </cell>
          <cell r="K597">
            <v>4.5999999999999999E-3</v>
          </cell>
          <cell r="L597">
            <v>5.3E-3</v>
          </cell>
          <cell r="M597">
            <v>4.7999999999999996E-3</v>
          </cell>
          <cell r="N597">
            <v>5.1999999999999998E-3</v>
          </cell>
          <cell r="O597">
            <v>4.7999999999999996E-3</v>
          </cell>
          <cell r="P597">
            <v>1.6038492381716118E-2</v>
          </cell>
          <cell r="Q597">
            <v>6.7240451855836471E-3</v>
          </cell>
          <cell r="R597" t="str">
            <v>1.01%</v>
          </cell>
          <cell r="S597" t="str">
            <v>0.72%</v>
          </cell>
          <cell r="T597">
            <v>8.3752093802345051E-3</v>
          </cell>
          <cell r="U597">
            <v>7.334216155648365E-3</v>
          </cell>
          <cell r="V597">
            <v>9.7323600973236012E-3</v>
          </cell>
          <cell r="W597">
            <v>7.6018099547511316E-3</v>
          </cell>
          <cell r="X597">
            <v>3.3955857385398981E-3</v>
          </cell>
          <cell r="Y597">
            <v>7.1965979718678439E-3</v>
          </cell>
          <cell r="Z597">
            <v>0</v>
          </cell>
          <cell r="AA597">
            <v>6.7567567567567563E-3</v>
          </cell>
        </row>
        <row r="598">
          <cell r="A598" t="str">
            <v>D0633904</v>
          </cell>
          <cell r="B598" t="str">
            <v>Absence Control (TDN 3)</v>
          </cell>
          <cell r="C598" t="str">
            <v>2.00%</v>
          </cell>
          <cell r="D598">
            <v>1.6400000000000001E-2</v>
          </cell>
          <cell r="E598">
            <v>1.6400000000000001E-2</v>
          </cell>
          <cell r="F598">
            <v>2.4E-2</v>
          </cell>
          <cell r="G598">
            <v>1.9800000000000002E-2</v>
          </cell>
          <cell r="H598">
            <v>1.7399999999999999E-2</v>
          </cell>
          <cell r="I598">
            <v>1.9E-2</v>
          </cell>
          <cell r="J598">
            <v>1.6500000000000001E-2</v>
          </cell>
          <cell r="K598">
            <v>1.84E-2</v>
          </cell>
          <cell r="L598">
            <v>6.1000000000000004E-3</v>
          </cell>
          <cell r="M598">
            <v>1.5900000000000001E-2</v>
          </cell>
          <cell r="N598">
            <v>0</v>
          </cell>
          <cell r="O598">
            <v>1.32E-2</v>
          </cell>
          <cell r="P598">
            <v>1.8105849582172703E-2</v>
          </cell>
          <cell r="Q598">
            <v>1.3975489142119974E-2</v>
          </cell>
          <cell r="R598">
            <v>0</v>
          </cell>
          <cell r="S598" t="str">
            <v>1.22%</v>
          </cell>
          <cell r="T598">
            <v>1.4144605011905042E-2</v>
          </cell>
          <cell r="U598">
            <v>1.2398777756041651E-2</v>
          </cell>
          <cell r="V598">
            <v>2.5495750708215293E-2</v>
          </cell>
          <cell r="W598">
            <v>1.3767613539633704E-2</v>
          </cell>
          <cell r="X598">
            <v>0</v>
          </cell>
          <cell r="Y598">
            <v>1.2485763320944532E-2</v>
          </cell>
          <cell r="Z598">
            <v>7.5614366729678641E-3</v>
          </cell>
          <cell r="AA598">
            <v>1.2159223146815305E-2</v>
          </cell>
        </row>
        <row r="599">
          <cell r="A599" t="str">
            <v>D0634003</v>
          </cell>
          <cell r="B599" t="str">
            <v>Absence Control (Region 4)</v>
          </cell>
          <cell r="C599" t="str">
            <v>2.00%</v>
          </cell>
          <cell r="D599">
            <v>1.6899999999999998E-2</v>
          </cell>
          <cell r="E599">
            <v>1.6899999999999998E-2</v>
          </cell>
          <cell r="F599">
            <v>1.2800000000000001E-2</v>
          </cell>
          <cell r="G599">
            <v>1.4999999999999999E-2</v>
          </cell>
          <cell r="H599">
            <v>1.2500000000000001E-2</v>
          </cell>
          <cell r="I599">
            <v>1.4200000000000001E-2</v>
          </cell>
          <cell r="J599">
            <v>1.03E-2</v>
          </cell>
          <cell r="K599">
            <v>1.3299999999999999E-2</v>
          </cell>
          <cell r="L599">
            <v>6.7000000000000002E-3</v>
          </cell>
          <cell r="M599">
            <v>1.2E-2</v>
          </cell>
          <cell r="N599">
            <v>5.1000000000000004E-3</v>
          </cell>
          <cell r="O599">
            <v>1.0800000000000001E-2</v>
          </cell>
          <cell r="P599">
            <v>7.9140185847536432E-3</v>
          </cell>
          <cell r="Q599">
            <v>1.0337403414616461E-2</v>
          </cell>
          <cell r="R599" t="str">
            <v>0.86%</v>
          </cell>
          <cell r="S599" t="str">
            <v>1.01%</v>
          </cell>
          <cell r="T599">
            <v>1.2817936115518838E-2</v>
          </cell>
          <cell r="U599">
            <v>1.0419597251573855E-2</v>
          </cell>
          <cell r="V599">
            <v>1.3114888612338116E-2</v>
          </cell>
          <cell r="W599">
            <v>1.0705255962776359E-2</v>
          </cell>
          <cell r="X599">
            <v>1.2943242324685625E-2</v>
          </cell>
          <cell r="Y599">
            <v>1.0913047815277951E-2</v>
          </cell>
          <cell r="Z599">
            <v>7.8367578803312868E-3</v>
          </cell>
          <cell r="AA599">
            <v>1.0717466104382062E-2</v>
          </cell>
        </row>
        <row r="600">
          <cell r="A600" t="str">
            <v>D0634104</v>
          </cell>
          <cell r="B600" t="str">
            <v>Absence Control (BBT)</v>
          </cell>
          <cell r="C600" t="str">
            <v>2.00%</v>
          </cell>
          <cell r="D600">
            <v>2.69E-2</v>
          </cell>
          <cell r="E600">
            <v>2.69E-2</v>
          </cell>
          <cell r="F600">
            <v>1.9300000000000001E-2</v>
          </cell>
          <cell r="G600">
            <v>2.35E-2</v>
          </cell>
          <cell r="H600">
            <v>1.5800000000000002E-2</v>
          </cell>
          <cell r="I600">
            <v>2.0799999999999999E-2</v>
          </cell>
          <cell r="J600">
            <v>1.17E-2</v>
          </cell>
          <cell r="K600">
            <v>1.8599999999999998E-2</v>
          </cell>
          <cell r="L600">
            <v>6.3E-3</v>
          </cell>
          <cell r="M600">
            <v>1.61E-2</v>
          </cell>
          <cell r="N600">
            <v>3.7000000000000002E-3</v>
          </cell>
          <cell r="O600">
            <v>1.4E-2</v>
          </cell>
          <cell r="P600">
            <v>4.33721875847113E-3</v>
          </cell>
          <cell r="Q600">
            <v>1.2430573922242793E-2</v>
          </cell>
          <cell r="R600" t="str">
            <v>0.82%</v>
          </cell>
          <cell r="S600" t="str">
            <v>1.19%</v>
          </cell>
          <cell r="T600">
            <v>1.0682598245284326E-2</v>
          </cell>
          <cell r="U600">
            <v>1.1732804038435671E-2</v>
          </cell>
          <cell r="V600">
            <v>1.6122278056951423E-2</v>
          </cell>
          <cell r="W600">
            <v>1.2208224689792664E-2</v>
          </cell>
          <cell r="X600">
            <v>1.9382192610539067E-2</v>
          </cell>
          <cell r="Y600">
            <v>1.2859471838375248E-2</v>
          </cell>
          <cell r="Z600">
            <v>6.1907525633584821E-3</v>
          </cell>
          <cell r="AA600">
            <v>1.2417069802541852E-2</v>
          </cell>
        </row>
        <row r="601">
          <cell r="A601" t="str">
            <v>D0634204</v>
          </cell>
          <cell r="B601" t="str">
            <v>Absence Control (CWT)</v>
          </cell>
          <cell r="C601" t="str">
            <v>2.00%</v>
          </cell>
          <cell r="D601">
            <v>5.7999999999999996E-3</v>
          </cell>
          <cell r="E601">
            <v>5.7999999999999996E-3</v>
          </cell>
          <cell r="F601">
            <v>4.7999999999999996E-3</v>
          </cell>
          <cell r="G601">
            <v>5.4000000000000003E-3</v>
          </cell>
          <cell r="H601">
            <v>2E-3</v>
          </cell>
          <cell r="I601">
            <v>4.1999999999999997E-3</v>
          </cell>
          <cell r="J601">
            <v>0</v>
          </cell>
          <cell r="K601">
            <v>3.3E-3</v>
          </cell>
          <cell r="L601">
            <v>0</v>
          </cell>
          <cell r="M601">
            <v>2.5999999999999999E-3</v>
          </cell>
          <cell r="N601">
            <v>1.9E-3</v>
          </cell>
          <cell r="O601">
            <v>2.5000000000000001E-3</v>
          </cell>
          <cell r="P601">
            <v>1.3937282229965159E-2</v>
          </cell>
          <cell r="Q601">
            <v>4.4165547192727408E-3</v>
          </cell>
          <cell r="R601">
            <v>0</v>
          </cell>
          <cell r="S601" t="str">
            <v>0.38%</v>
          </cell>
          <cell r="T601">
            <v>1.7982040437113434E-3</v>
          </cell>
          <cell r="U601">
            <v>3.5548758501268039E-3</v>
          </cell>
          <cell r="V601">
            <v>1.7897091722595079E-3</v>
          </cell>
          <cell r="W601">
            <v>3.3599424856903919E-3</v>
          </cell>
          <cell r="X601">
            <v>3.780718336483932E-3</v>
          </cell>
          <cell r="Y601">
            <v>3.3997717828634353E-3</v>
          </cell>
          <cell r="Z601">
            <v>5.0377833753148613E-3</v>
          </cell>
          <cell r="AA601">
            <v>3.5084141028501339E-3</v>
          </cell>
        </row>
        <row r="602">
          <cell r="A602" t="str">
            <v>D0634304</v>
          </cell>
          <cell r="B602" t="str">
            <v>Absence Control (LTP1)</v>
          </cell>
          <cell r="C602" t="str">
            <v>2.00%</v>
          </cell>
          <cell r="D602">
            <v>3.6400000000000002E-2</v>
          </cell>
          <cell r="E602">
            <v>3.6400000000000002E-2</v>
          </cell>
          <cell r="F602">
            <v>0</v>
          </cell>
          <cell r="G602">
            <v>0.02</v>
          </cell>
          <cell r="H602">
            <v>5.7000000000000002E-3</v>
          </cell>
          <cell r="I602">
            <v>1.4999999999999999E-2</v>
          </cell>
          <cell r="J602">
            <v>4.4000000000000003E-3</v>
          </cell>
          <cell r="K602">
            <v>1.26E-2</v>
          </cell>
          <cell r="L602">
            <v>4.5999999999999999E-3</v>
          </cell>
          <cell r="M602">
            <v>1.11E-2</v>
          </cell>
          <cell r="N602">
            <v>0</v>
          </cell>
          <cell r="O602">
            <v>9.4000000000000004E-3</v>
          </cell>
          <cell r="P602">
            <v>2.0760796695573191E-3</v>
          </cell>
          <cell r="Q602">
            <v>8.333307498426654E-3</v>
          </cell>
          <cell r="R602" t="str">
            <v>0.21%</v>
          </cell>
          <cell r="S602" t="str">
            <v>0.76%</v>
          </cell>
          <cell r="T602">
            <v>6.438084848593234E-3</v>
          </cell>
          <cell r="U602">
            <v>7.4470777492371106E-3</v>
          </cell>
          <cell r="V602">
            <v>4.004004004004004E-3</v>
          </cell>
          <cell r="W602">
            <v>7.0885205058910297E-3</v>
          </cell>
          <cell r="X602">
            <v>1.0526315789473684E-2</v>
          </cell>
          <cell r="Y602">
            <v>7.3982912792641556E-3</v>
          </cell>
          <cell r="Z602">
            <v>6.9060773480662981E-3</v>
          </cell>
          <cell r="AA602">
            <v>7.3666623028807643E-3</v>
          </cell>
        </row>
        <row r="603">
          <cell r="A603" t="str">
            <v>D0634404</v>
          </cell>
          <cell r="B603" t="str">
            <v>Absence Control (NTB)</v>
          </cell>
          <cell r="C603" t="str">
            <v>2.00%</v>
          </cell>
          <cell r="D603">
            <v>7.4999999999999997E-3</v>
          </cell>
          <cell r="E603">
            <v>7.4999999999999997E-3</v>
          </cell>
          <cell r="F603">
            <v>1.89E-2</v>
          </cell>
          <cell r="G603">
            <v>1.26E-2</v>
          </cell>
          <cell r="H603">
            <v>2.9000000000000001E-2</v>
          </cell>
          <cell r="I603">
            <v>1.8200000000000001E-2</v>
          </cell>
          <cell r="J603">
            <v>2.4400000000000002E-2</v>
          </cell>
          <cell r="K603">
            <v>1.9599999999999999E-2</v>
          </cell>
          <cell r="L603">
            <v>3.3E-3</v>
          </cell>
          <cell r="M603">
            <v>1.6500000000000001E-2</v>
          </cell>
          <cell r="N603">
            <v>1.0800000000000001E-2</v>
          </cell>
          <cell r="O603">
            <v>1.54E-2</v>
          </cell>
          <cell r="P603">
            <v>1.1191047162270184E-2</v>
          </cell>
          <cell r="Q603">
            <v>1.4622633138719809E-2</v>
          </cell>
          <cell r="R603" t="str">
            <v>1.92%</v>
          </cell>
          <cell r="S603" t="str">
            <v>1.53%</v>
          </cell>
          <cell r="T603">
            <v>2.0194404803575757E-2</v>
          </cell>
          <cell r="U603">
            <v>1.5926436038044143E-2</v>
          </cell>
          <cell r="V603">
            <v>9.5999999999999992E-3</v>
          </cell>
          <cell r="W603">
            <v>1.5189507746571294E-2</v>
          </cell>
          <cell r="X603">
            <v>2.4179236912156166E-2</v>
          </cell>
          <cell r="Y603">
            <v>1.6043896888973844E-2</v>
          </cell>
          <cell r="Z603">
            <v>1.270999115826702E-2</v>
          </cell>
          <cell r="AA603">
            <v>1.5844583009294651E-2</v>
          </cell>
        </row>
        <row r="604">
          <cell r="A604" t="str">
            <v>D0634504</v>
          </cell>
          <cell r="B604" t="str">
            <v>Absence Control (NWW)</v>
          </cell>
          <cell r="C604" t="str">
            <v>2.00%</v>
          </cell>
          <cell r="D604">
            <v>1.6400000000000001E-2</v>
          </cell>
          <cell r="E604">
            <v>1.6400000000000001E-2</v>
          </cell>
          <cell r="F604">
            <v>1.6500000000000001E-2</v>
          </cell>
          <cell r="G604">
            <v>1.6400000000000001E-2</v>
          </cell>
          <cell r="H604">
            <v>9.4000000000000004E-3</v>
          </cell>
          <cell r="I604">
            <v>1.4E-2</v>
          </cell>
          <cell r="J604">
            <v>2.18E-2</v>
          </cell>
          <cell r="K604">
            <v>1.5800000000000002E-2</v>
          </cell>
          <cell r="L604">
            <v>1.2699999999999999E-2</v>
          </cell>
          <cell r="M604">
            <v>1.52E-2</v>
          </cell>
          <cell r="N604">
            <v>6.6E-3</v>
          </cell>
          <cell r="O604">
            <v>1.3599999999999999E-2</v>
          </cell>
          <cell r="P604">
            <v>1.998001998001998E-3</v>
          </cell>
          <cell r="Q604">
            <v>1.1651960991261029E-2</v>
          </cell>
          <cell r="R604" t="str">
            <v>2.46%</v>
          </cell>
          <cell r="S604" t="str">
            <v>1.33%</v>
          </cell>
          <cell r="T604">
            <v>3.2863849765258218E-2</v>
          </cell>
          <cell r="U604">
            <v>1.5517522412387939E-2</v>
          </cell>
          <cell r="V604">
            <v>2.736318407960199E-2</v>
          </cell>
          <cell r="W604">
            <v>1.6641586261839425E-2</v>
          </cell>
          <cell r="X604">
            <v>2.3201856148491878E-2</v>
          </cell>
          <cell r="Y604">
            <v>1.7247382093789336E-2</v>
          </cell>
          <cell r="Z604">
            <v>7.3109435686543297E-3</v>
          </cell>
          <cell r="AA604">
            <v>1.6697236101448357E-2</v>
          </cell>
        </row>
        <row r="605">
          <cell r="A605" t="str">
            <v>D0634604</v>
          </cell>
          <cell r="B605" t="str">
            <v>Absence Control (PKK)</v>
          </cell>
          <cell r="C605" t="str">
            <v>2.00%</v>
          </cell>
          <cell r="D605">
            <v>1.1299999999999999E-2</v>
          </cell>
          <cell r="E605">
            <v>1.1299999999999999E-2</v>
          </cell>
          <cell r="F605">
            <v>1.3899999999999999E-2</v>
          </cell>
          <cell r="G605">
            <v>1.24E-2</v>
          </cell>
          <cell r="H605">
            <v>1.18E-2</v>
          </cell>
          <cell r="I605">
            <v>1.2200000000000001E-2</v>
          </cell>
          <cell r="J605">
            <v>1.03E-2</v>
          </cell>
          <cell r="K605">
            <v>1.18E-2</v>
          </cell>
          <cell r="L605">
            <v>1.5299999999999999E-2</v>
          </cell>
          <cell r="M605">
            <v>1.2500000000000001E-2</v>
          </cell>
          <cell r="N605">
            <v>1.24E-2</v>
          </cell>
          <cell r="O605">
            <v>1.24E-2</v>
          </cell>
          <cell r="P605">
            <v>9.285051067780872E-3</v>
          </cell>
          <cell r="Q605">
            <v>1.1943819810520884E-2</v>
          </cell>
          <cell r="R605" t="str">
            <v>0.39%</v>
          </cell>
          <cell r="S605" t="str">
            <v>1.09%</v>
          </cell>
          <cell r="T605">
            <v>1.2257614191593319E-2</v>
          </cell>
          <cell r="U605">
            <v>1.1044397719768333E-2</v>
          </cell>
          <cell r="V605">
            <v>1.7019146539857338E-2</v>
          </cell>
          <cell r="W605">
            <v>1.1654525116438759E-2</v>
          </cell>
          <cell r="X605">
            <v>9.5785440613026813E-3</v>
          </cell>
          <cell r="Y605">
            <v>1.1454321658598093E-2</v>
          </cell>
          <cell r="Z605">
            <v>5.3763440860215058E-3</v>
          </cell>
          <cell r="AA605">
            <v>1.106346872877431E-2</v>
          </cell>
        </row>
        <row r="606">
          <cell r="A606" t="str">
            <v>D0634704</v>
          </cell>
          <cell r="B606" t="str">
            <v>Absence Control (PTT)</v>
          </cell>
          <cell r="C606" t="str">
            <v>2.00%</v>
          </cell>
          <cell r="D606">
            <v>2.2000000000000001E-3</v>
          </cell>
          <cell r="E606">
            <v>2.2000000000000001E-3</v>
          </cell>
          <cell r="F606">
            <v>8.3000000000000001E-3</v>
          </cell>
          <cell r="G606">
            <v>4.8999999999999998E-3</v>
          </cell>
          <cell r="H606">
            <v>5.8999999999999999E-3</v>
          </cell>
          <cell r="I606">
            <v>5.3E-3</v>
          </cell>
          <cell r="J606">
            <v>5.3E-3</v>
          </cell>
          <cell r="K606">
            <v>5.3E-3</v>
          </cell>
          <cell r="L606">
            <v>0</v>
          </cell>
          <cell r="M606">
            <v>4.3E-3</v>
          </cell>
          <cell r="N606">
            <v>2.5999999999999999E-3</v>
          </cell>
          <cell r="O606">
            <v>4.0000000000000001E-3</v>
          </cell>
          <cell r="P606">
            <v>4.7675804529201428E-3</v>
          </cell>
          <cell r="Q606">
            <v>4.1072345364851891E-3</v>
          </cell>
          <cell r="R606" t="str">
            <v>1.40%</v>
          </cell>
          <cell r="S606" t="str">
            <v>0.54%</v>
          </cell>
          <cell r="T606">
            <v>7.7051908372438964E-3</v>
          </cell>
          <cell r="U606">
            <v>5.6229922533447248E-3</v>
          </cell>
          <cell r="V606">
            <v>7.4719800747198003E-3</v>
          </cell>
          <cell r="W606">
            <v>5.8084552579792089E-3</v>
          </cell>
          <cell r="X606">
            <v>2.5706940874035988E-3</v>
          </cell>
          <cell r="Y606">
            <v>5.5216723266970488E-3</v>
          </cell>
          <cell r="Z606">
            <v>1.015228426395939E-2</v>
          </cell>
          <cell r="AA606">
            <v>5.8135994669978215E-3</v>
          </cell>
        </row>
        <row r="607">
          <cell r="A607" t="str">
            <v>D0634904</v>
          </cell>
          <cell r="B607" t="str">
            <v>Absence Control (TDN 4)</v>
          </cell>
          <cell r="C607" t="str">
            <v>2.00%</v>
          </cell>
          <cell r="D607">
            <v>2.87E-2</v>
          </cell>
          <cell r="E607">
            <v>2.87E-2</v>
          </cell>
          <cell r="F607">
            <v>2.1999999999999999E-2</v>
          </cell>
          <cell r="G607">
            <v>2.5700000000000001E-2</v>
          </cell>
          <cell r="H607">
            <v>2.1100000000000001E-2</v>
          </cell>
          <cell r="I607">
            <v>2.41E-2</v>
          </cell>
          <cell r="J607">
            <v>5.3E-3</v>
          </cell>
          <cell r="K607">
            <v>1.9800000000000002E-2</v>
          </cell>
          <cell r="L607">
            <v>6.1999999999999998E-3</v>
          </cell>
          <cell r="M607">
            <v>1.7000000000000001E-2</v>
          </cell>
          <cell r="N607">
            <v>0</v>
          </cell>
          <cell r="O607">
            <v>1.4200000000000001E-2</v>
          </cell>
          <cell r="P607">
            <v>7.1343638525564797E-3</v>
          </cell>
          <cell r="Q607">
            <v>1.3141755738566675E-2</v>
          </cell>
          <cell r="R607">
            <v>0</v>
          </cell>
          <cell r="S607" t="str">
            <v>1.15%</v>
          </cell>
          <cell r="T607">
            <v>7.2815533980582527E-3</v>
          </cell>
          <cell r="U607">
            <v>1.1006930289441502E-2</v>
          </cell>
          <cell r="V607">
            <v>1.611047180667434E-2</v>
          </cell>
          <cell r="W607">
            <v>1.1545940690325718E-2</v>
          </cell>
          <cell r="X607">
            <v>6.9044879171461446E-3</v>
          </cell>
          <cell r="Y607">
            <v>1.1102561283939761E-2</v>
          </cell>
          <cell r="Z607">
            <v>9.4191522762951327E-3</v>
          </cell>
          <cell r="AA607">
            <v>1.0992397780973906E-2</v>
          </cell>
        </row>
        <row r="608">
          <cell r="A608" t="str">
            <v>D0635003</v>
          </cell>
          <cell r="B608" t="str">
            <v>Absence Control (Region 5)</v>
          </cell>
          <cell r="C608" t="str">
            <v>2.00%</v>
          </cell>
          <cell r="D608">
            <v>1.1599999999999999E-2</v>
          </cell>
          <cell r="E608">
            <v>1.1599999999999999E-2</v>
          </cell>
          <cell r="F608">
            <v>1.52E-2</v>
          </cell>
          <cell r="G608">
            <v>1.32E-2</v>
          </cell>
          <cell r="H608">
            <v>8.5000000000000006E-3</v>
          </cell>
          <cell r="I608">
            <v>1.1599999999999999E-2</v>
          </cell>
          <cell r="J608">
            <v>6.1000000000000004E-3</v>
          </cell>
          <cell r="K608">
            <v>1.03E-2</v>
          </cell>
          <cell r="L608">
            <v>2.8E-3</v>
          </cell>
          <cell r="M608">
            <v>8.8000000000000005E-3</v>
          </cell>
          <cell r="N608">
            <v>5.1000000000000004E-3</v>
          </cell>
          <cell r="O608">
            <v>8.0999999999999996E-3</v>
          </cell>
          <cell r="P608">
            <v>8.7208619920655407E-3</v>
          </cell>
          <cell r="Q608">
            <v>8.2144175319503535E-3</v>
          </cell>
          <cell r="R608" t="str">
            <v>0.57%</v>
          </cell>
          <cell r="S608" t="str">
            <v>0.79%</v>
          </cell>
          <cell r="T608">
            <v>8.0973325707796567E-3</v>
          </cell>
          <cell r="U608">
            <v>7.8877614967153686E-3</v>
          </cell>
          <cell r="V608">
            <v>6.8922987630137492E-3</v>
          </cell>
          <cell r="W608">
            <v>7.7769291316674939E-3</v>
          </cell>
          <cell r="X608">
            <v>7.2113473040108147E-3</v>
          </cell>
          <cell r="Y608">
            <v>7.7221595134792272E-3</v>
          </cell>
          <cell r="Z608">
            <v>6.413983894556924E-3</v>
          </cell>
          <cell r="AA608">
            <v>7.6377177763758131E-3</v>
          </cell>
        </row>
        <row r="609">
          <cell r="A609" t="str">
            <v>D0635104</v>
          </cell>
          <cell r="B609" t="str">
            <v>Absence Control (BGT)</v>
          </cell>
          <cell r="C609" t="str">
            <v>2.00%</v>
          </cell>
          <cell r="D609">
            <v>5.1999999999999998E-3</v>
          </cell>
          <cell r="E609">
            <v>5.1999999999999998E-3</v>
          </cell>
          <cell r="F609">
            <v>1.1299999999999999E-2</v>
          </cell>
          <cell r="G609">
            <v>7.9000000000000008E-3</v>
          </cell>
          <cell r="H609">
            <v>4.1000000000000003E-3</v>
          </cell>
          <cell r="I609">
            <v>6.6E-3</v>
          </cell>
          <cell r="J609">
            <v>6.7999999999999996E-3</v>
          </cell>
          <cell r="K609">
            <v>6.7000000000000002E-3</v>
          </cell>
          <cell r="L609">
            <v>3.0000000000000001E-3</v>
          </cell>
          <cell r="M609">
            <v>5.8999999999999999E-3</v>
          </cell>
          <cell r="N609">
            <v>6.7000000000000002E-3</v>
          </cell>
          <cell r="O609">
            <v>6.1000000000000004E-3</v>
          </cell>
          <cell r="P609">
            <v>9.9415204678362581E-3</v>
          </cell>
          <cell r="Q609">
            <v>6.7384089309061642E-3</v>
          </cell>
          <cell r="R609" t="str">
            <v>0.50%</v>
          </cell>
          <cell r="S609" t="str">
            <v>0.65%</v>
          </cell>
          <cell r="T609">
            <v>4.830917874396135E-3</v>
          </cell>
          <cell r="U609">
            <v>6.2845460740516392E-3</v>
          </cell>
          <cell r="V609">
            <v>2.3228803716608595E-3</v>
          </cell>
          <cell r="W609">
            <v>5.8275838971130027E-3</v>
          </cell>
          <cell r="X609">
            <v>1.0791366906474819E-2</v>
          </cell>
          <cell r="Y609">
            <v>6.3264445381695485E-3</v>
          </cell>
          <cell r="Z609">
            <v>3.727865796831314E-3</v>
          </cell>
          <cell r="AA609">
            <v>6.1686474250141491E-3</v>
          </cell>
        </row>
        <row r="610">
          <cell r="A610" t="str">
            <v>D0635204</v>
          </cell>
          <cell r="B610" t="str">
            <v>Absence Control (EKC)</v>
          </cell>
          <cell r="C610" t="str">
            <v>2.00%</v>
          </cell>
          <cell r="D610">
            <v>2.5899999999999999E-2</v>
          </cell>
          <cell r="E610">
            <v>2.5899999999999999E-2</v>
          </cell>
          <cell r="F610">
            <v>2.35E-2</v>
          </cell>
          <cell r="G610">
            <v>2.4899999999999999E-2</v>
          </cell>
          <cell r="H610">
            <v>7.7999999999999996E-3</v>
          </cell>
          <cell r="I610">
            <v>1.89E-2</v>
          </cell>
          <cell r="J610">
            <v>5.8999999999999999E-3</v>
          </cell>
          <cell r="K610">
            <v>1.5800000000000002E-2</v>
          </cell>
          <cell r="L610">
            <v>5.1999999999999998E-3</v>
          </cell>
          <cell r="M610">
            <v>1.35E-2</v>
          </cell>
          <cell r="N610">
            <v>9.4000000000000004E-3</v>
          </cell>
          <cell r="O610">
            <v>1.2800000000000001E-2</v>
          </cell>
          <cell r="P610">
            <v>5.5440055440055432E-3</v>
          </cell>
          <cell r="Q610">
            <v>1.1520059458371397E-2</v>
          </cell>
          <cell r="R610" t="str">
            <v>1.29%</v>
          </cell>
          <cell r="S610" t="str">
            <v>1.17%</v>
          </cell>
          <cell r="T610">
            <v>1.3778761570013332E-2</v>
          </cell>
          <cell r="U610">
            <v>1.1968705083529657E-2</v>
          </cell>
          <cell r="V610">
            <v>8.8604015458572903E-3</v>
          </cell>
          <cell r="W610">
            <v>1.1628163149531707E-2</v>
          </cell>
          <cell r="X610">
            <v>2.0173718128327262E-2</v>
          </cell>
          <cell r="Y610">
            <v>1.2478976984253426E-2</v>
          </cell>
          <cell r="Z610">
            <v>1.5606710885680841E-2</v>
          </cell>
          <cell r="AA610">
            <v>1.2687682822971821E-2</v>
          </cell>
        </row>
        <row r="611">
          <cell r="A611" t="str">
            <v>D0635304</v>
          </cell>
          <cell r="B611" t="str">
            <v>Absence Control (LTY)</v>
          </cell>
          <cell r="C611" t="str">
            <v>2.00%</v>
          </cell>
          <cell r="D611">
            <v>2.3199999999999998E-2</v>
          </cell>
          <cell r="E611">
            <v>2.3199999999999998E-2</v>
          </cell>
          <cell r="F611">
            <v>6.4999999999999997E-3</v>
          </cell>
          <cell r="G611">
            <v>1.5800000000000002E-2</v>
          </cell>
          <cell r="H611">
            <v>2.8E-3</v>
          </cell>
          <cell r="I611">
            <v>1.14E-2</v>
          </cell>
          <cell r="J611">
            <v>1.6000000000000001E-3</v>
          </cell>
          <cell r="K611">
            <v>9.1000000000000004E-3</v>
          </cell>
          <cell r="L611">
            <v>4.3E-3</v>
          </cell>
          <cell r="M611">
            <v>8.0999999999999996E-3</v>
          </cell>
          <cell r="N611">
            <v>2.0299999999999999E-2</v>
          </cell>
          <cell r="O611">
            <v>1.04E-2</v>
          </cell>
          <cell r="P611">
            <v>1.4210816777041941E-2</v>
          </cell>
          <cell r="Q611">
            <v>1.1041930148847164E-2</v>
          </cell>
          <cell r="R611" t="str">
            <v>0.82%</v>
          </cell>
          <cell r="S611" t="str">
            <v>1.06%</v>
          </cell>
          <cell r="T611">
            <v>2.3108030040439053E-2</v>
          </cell>
          <cell r="U611">
            <v>1.2209344704424521E-2</v>
          </cell>
          <cell r="V611">
            <v>8.4080717488789238E-3</v>
          </cell>
          <cell r="W611">
            <v>1.1771915113203897E-2</v>
          </cell>
          <cell r="X611">
            <v>8.615288220551378E-3</v>
          </cell>
          <cell r="Y611">
            <v>1.1477279373062753E-2</v>
          </cell>
          <cell r="Z611">
            <v>4.1322314049586778E-3</v>
          </cell>
          <cell r="AA611">
            <v>1.0991861925828827E-2</v>
          </cell>
        </row>
        <row r="612">
          <cell r="A612" t="str">
            <v>D0635404</v>
          </cell>
          <cell r="B612" t="str">
            <v>Absence Control (NGK)</v>
          </cell>
          <cell r="C612" t="str">
            <v>2.00%</v>
          </cell>
          <cell r="D612">
            <v>3.8999999999999998E-3</v>
          </cell>
          <cell r="E612">
            <v>3.8999999999999998E-3</v>
          </cell>
          <cell r="F612">
            <v>2.7000000000000001E-3</v>
          </cell>
          <cell r="G612">
            <v>3.3999999999999998E-3</v>
          </cell>
          <cell r="H612">
            <v>1.29E-2</v>
          </cell>
          <cell r="I612">
            <v>6.6E-3</v>
          </cell>
          <cell r="J612">
            <v>0</v>
          </cell>
          <cell r="K612">
            <v>5.1000000000000004E-3</v>
          </cell>
          <cell r="L612">
            <v>5.1999999999999998E-3</v>
          </cell>
          <cell r="M612">
            <v>5.1000000000000004E-3</v>
          </cell>
          <cell r="N612">
            <v>5.1000000000000004E-3</v>
          </cell>
          <cell r="O612">
            <v>5.1000000000000004E-3</v>
          </cell>
          <cell r="P612">
            <v>4.7058823529411761E-3</v>
          </cell>
          <cell r="Q612">
            <v>5.0516240528204904E-3</v>
          </cell>
          <cell r="R612" t="str">
            <v>0.25%</v>
          </cell>
          <cell r="S612" t="str">
            <v>0.47%</v>
          </cell>
          <cell r="T612">
            <v>2.4723916268336904E-3</v>
          </cell>
          <cell r="U612">
            <v>4.4755463035430262E-3</v>
          </cell>
          <cell r="V612">
            <v>5.9241706161137445E-3</v>
          </cell>
          <cell r="W612">
            <v>4.6263835457014731E-3</v>
          </cell>
          <cell r="X612">
            <v>0</v>
          </cell>
          <cell r="Y612">
            <v>4.2137514373574349E-3</v>
          </cell>
          <cell r="Z612">
            <v>0</v>
          </cell>
          <cell r="AA612">
            <v>3.9312571636241651E-3</v>
          </cell>
        </row>
        <row r="613">
          <cell r="A613" t="str">
            <v>D0635504</v>
          </cell>
          <cell r="B613" t="str">
            <v>Absence Control (PPG)</v>
          </cell>
          <cell r="C613" t="str">
            <v>2.00%</v>
          </cell>
          <cell r="D613">
            <v>9.4999999999999998E-3</v>
          </cell>
          <cell r="E613">
            <v>9.4999999999999998E-3</v>
          </cell>
          <cell r="F613">
            <v>2.29E-2</v>
          </cell>
          <cell r="G613">
            <v>1.55E-2</v>
          </cell>
          <cell r="H613">
            <v>7.3000000000000001E-3</v>
          </cell>
          <cell r="I613">
            <v>1.2699999999999999E-2</v>
          </cell>
          <cell r="J613">
            <v>5.7000000000000002E-3</v>
          </cell>
          <cell r="K613">
            <v>1.11E-2</v>
          </cell>
          <cell r="L613">
            <v>0</v>
          </cell>
          <cell r="M613">
            <v>8.8000000000000005E-3</v>
          </cell>
          <cell r="N613">
            <v>2.3999999999999998E-3</v>
          </cell>
          <cell r="O613">
            <v>7.7000000000000002E-3</v>
          </cell>
          <cell r="P613">
            <v>5.1124744376278121E-3</v>
          </cell>
          <cell r="Q613">
            <v>7.2489391796322486E-3</v>
          </cell>
          <cell r="R613" t="str">
            <v>0.61%</v>
          </cell>
          <cell r="S613" t="str">
            <v>0.71%</v>
          </cell>
          <cell r="T613">
            <v>0</v>
          </cell>
          <cell r="U613">
            <v>6.167169662773914E-3</v>
          </cell>
          <cell r="V613">
            <v>6.376195536663124E-3</v>
          </cell>
          <cell r="W613">
            <v>6.1901424900724132E-3</v>
          </cell>
          <cell r="X613">
            <v>9.1743119266055051E-3</v>
          </cell>
          <cell r="Y613">
            <v>6.465974136103456E-3</v>
          </cell>
          <cell r="Z613">
            <v>0</v>
          </cell>
          <cell r="AA613">
            <v>6.0479873091413838E-3</v>
          </cell>
        </row>
        <row r="614">
          <cell r="A614" t="str">
            <v>D0635604</v>
          </cell>
          <cell r="B614" t="str">
            <v>Absence Control (PSN)</v>
          </cell>
          <cell r="C614" t="str">
            <v>2.00%</v>
          </cell>
          <cell r="D614">
            <v>2.0500000000000001E-2</v>
          </cell>
          <cell r="E614">
            <v>2.0500000000000001E-2</v>
          </cell>
          <cell r="F614">
            <v>1.0999999999999999E-2</v>
          </cell>
          <cell r="G614">
            <v>1.6400000000000001E-2</v>
          </cell>
          <cell r="H614">
            <v>7.4999999999999997E-3</v>
          </cell>
          <cell r="I614">
            <v>1.34E-2</v>
          </cell>
          <cell r="J614">
            <v>1.0200000000000001E-2</v>
          </cell>
          <cell r="K614">
            <v>1.26E-2</v>
          </cell>
          <cell r="L614">
            <v>1.1999999999999999E-3</v>
          </cell>
          <cell r="M614">
            <v>1.03E-2</v>
          </cell>
          <cell r="N614">
            <v>1.9E-3</v>
          </cell>
          <cell r="O614">
            <v>8.8999999999999999E-3</v>
          </cell>
          <cell r="P614">
            <v>9.3549015786396419E-3</v>
          </cell>
          <cell r="Q614">
            <v>8.9562177459630438E-3</v>
          </cell>
          <cell r="R614" t="str">
            <v>0.39%</v>
          </cell>
          <cell r="S614" t="str">
            <v>0.82%</v>
          </cell>
          <cell r="T614">
            <v>1.0344827586206896E-2</v>
          </cell>
          <cell r="U614">
            <v>8.4882576999722528E-3</v>
          </cell>
          <cell r="V614">
            <v>0</v>
          </cell>
          <cell r="W614">
            <v>7.5728592325869249E-3</v>
          </cell>
          <cell r="X614">
            <v>1.6874077198903185E-3</v>
          </cell>
          <cell r="Y614">
            <v>7.0054498129168696E-3</v>
          </cell>
          <cell r="Z614">
            <v>0</v>
          </cell>
          <cell r="AA614">
            <v>6.5504259202920599E-3</v>
          </cell>
        </row>
        <row r="615">
          <cell r="A615" t="str">
            <v>D0635704</v>
          </cell>
          <cell r="B615" t="str">
            <v>Absence Control (RBN)</v>
          </cell>
          <cell r="C615" t="str">
            <v>2.00%</v>
          </cell>
          <cell r="D615">
            <v>1.09E-2</v>
          </cell>
          <cell r="E615">
            <v>1.09E-2</v>
          </cell>
          <cell r="F615">
            <v>2.2800000000000001E-2</v>
          </cell>
          <cell r="G615">
            <v>1.61E-2</v>
          </cell>
          <cell r="H615">
            <v>4.1500000000000002E-2</v>
          </cell>
          <cell r="I615">
            <v>2.4799999999999999E-2</v>
          </cell>
          <cell r="J615">
            <v>2.5899999999999999E-2</v>
          </cell>
          <cell r="K615">
            <v>2.5000000000000001E-2</v>
          </cell>
          <cell r="L615">
            <v>8.3000000000000001E-3</v>
          </cell>
          <cell r="M615">
            <v>2.1499999999999998E-2</v>
          </cell>
          <cell r="N615">
            <v>2.7000000000000001E-3</v>
          </cell>
          <cell r="O615">
            <v>1.8200000000000001E-2</v>
          </cell>
          <cell r="P615">
            <v>1.3215859030837005E-2</v>
          </cell>
          <cell r="Q615">
            <v>1.7339632750474891E-2</v>
          </cell>
          <cell r="R615" t="str">
            <v>0.49%</v>
          </cell>
          <cell r="S615" t="str">
            <v>1.56%</v>
          </cell>
          <cell r="T615">
            <v>1.1415525114155249E-2</v>
          </cell>
          <cell r="U615">
            <v>1.5096551976842183E-2</v>
          </cell>
          <cell r="V615">
            <v>2.2271714922048997E-3</v>
          </cell>
          <cell r="W615">
            <v>1.3599715053589354E-2</v>
          </cell>
          <cell r="X615">
            <v>5.773672055427251E-3</v>
          </cell>
          <cell r="Y615">
            <v>1.281043468134044E-2</v>
          </cell>
          <cell r="Z615">
            <v>6.8114091102596851E-3</v>
          </cell>
          <cell r="AA615">
            <v>1.2426422498364944E-2</v>
          </cell>
        </row>
        <row r="616">
          <cell r="A616" t="str">
            <v>D0635804</v>
          </cell>
          <cell r="B616" t="str">
            <v>Absence Control (TNB)</v>
          </cell>
          <cell r="C616" t="str">
            <v>2.00%</v>
          </cell>
          <cell r="D616">
            <v>4.4000000000000003E-3</v>
          </cell>
          <cell r="E616">
            <v>4.4000000000000003E-3</v>
          </cell>
          <cell r="F616">
            <v>2.7900000000000001E-2</v>
          </cell>
          <cell r="G616">
            <v>1.4800000000000001E-2</v>
          </cell>
          <cell r="H616">
            <v>0</v>
          </cell>
          <cell r="I616">
            <v>9.7000000000000003E-3</v>
          </cell>
          <cell r="J616">
            <v>2.5999999999999999E-3</v>
          </cell>
          <cell r="K616">
            <v>8.0000000000000002E-3</v>
          </cell>
          <cell r="L616">
            <v>0</v>
          </cell>
          <cell r="M616">
            <v>6.1999999999999998E-3</v>
          </cell>
          <cell r="N616">
            <v>0</v>
          </cell>
          <cell r="O616">
            <v>5.0000000000000001E-3</v>
          </cell>
          <cell r="P616">
            <v>8.2644628099173556E-3</v>
          </cell>
          <cell r="Q616">
            <v>5.5907132041775054E-3</v>
          </cell>
          <cell r="R616" t="str">
            <v>0.52%</v>
          </cell>
          <cell r="S616" t="str">
            <v>0.55%</v>
          </cell>
          <cell r="T616">
            <v>6.9025021570319244E-3</v>
          </cell>
          <cell r="U616">
            <v>5.7121640533516127E-3</v>
          </cell>
          <cell r="V616">
            <v>2.1876314682372739E-2</v>
          </cell>
          <cell r="W616">
            <v>7.6445293836598181E-3</v>
          </cell>
          <cell r="X616">
            <v>3.5618878005342831E-3</v>
          </cell>
          <cell r="Y616">
            <v>7.2301678754603579E-3</v>
          </cell>
          <cell r="Z616">
            <v>1.6689847009735744E-2</v>
          </cell>
          <cell r="AA616">
            <v>7.8073618330327778E-3</v>
          </cell>
        </row>
        <row r="617">
          <cell r="A617" t="str">
            <v>D0635904</v>
          </cell>
          <cell r="B617" t="str">
            <v>Absence Control (TDN 5)</v>
          </cell>
          <cell r="C617" t="str">
            <v>2.00%</v>
          </cell>
          <cell r="D617">
            <v>0</v>
          </cell>
          <cell r="F617">
            <v>6.1000000000000004E-3</v>
          </cell>
          <cell r="G617">
            <v>2.7000000000000001E-3</v>
          </cell>
          <cell r="H617">
            <v>2.5999999999999999E-3</v>
          </cell>
          <cell r="I617">
            <v>2.7000000000000001E-3</v>
          </cell>
          <cell r="J617">
            <v>0</v>
          </cell>
          <cell r="K617">
            <v>2E-3</v>
          </cell>
          <cell r="L617">
            <v>0</v>
          </cell>
          <cell r="M617">
            <v>1.6000000000000001E-3</v>
          </cell>
          <cell r="N617">
            <v>0</v>
          </cell>
          <cell r="O617">
            <v>1.2999999999999999E-3</v>
          </cell>
          <cell r="P617">
            <v>0</v>
          </cell>
          <cell r="Q617">
            <v>1.1070110701107011E-3</v>
          </cell>
          <cell r="R617">
            <v>0</v>
          </cell>
          <cell r="S617" t="str">
            <v>0.10%</v>
          </cell>
          <cell r="T617">
            <v>0</v>
          </cell>
          <cell r="U617">
            <v>8.5009917823746103E-4</v>
          </cell>
          <cell r="V617">
            <v>9.6852300242130755E-3</v>
          </cell>
          <cell r="W617">
            <v>1.7757483510908167E-3</v>
          </cell>
          <cell r="X617">
            <v>0</v>
          </cell>
          <cell r="Y617">
            <v>1.6158818097876267E-3</v>
          </cell>
          <cell r="Z617">
            <v>3.1446540880503151E-3</v>
          </cell>
          <cell r="AA617">
            <v>1.7204301075268819E-3</v>
          </cell>
        </row>
        <row r="618">
          <cell r="A618" t="str">
            <v>D0640002</v>
          </cell>
          <cell r="B618" t="str">
            <v>Absence Control (SS)</v>
          </cell>
          <cell r="C618" t="str">
            <v>2.00%</v>
          </cell>
          <cell r="D618">
            <v>1.26E-2</v>
          </cell>
          <cell r="E618">
            <v>1.26E-2</v>
          </cell>
          <cell r="F618">
            <v>3.0999999999999999E-3</v>
          </cell>
          <cell r="G618">
            <v>8.3999999999999995E-3</v>
          </cell>
          <cell r="H618">
            <v>7.7999999999999996E-3</v>
          </cell>
          <cell r="I618">
            <v>8.2000000000000007E-3</v>
          </cell>
          <cell r="J618">
            <v>3.2000000000000002E-3</v>
          </cell>
          <cell r="K618">
            <v>6.8999999999999999E-3</v>
          </cell>
          <cell r="L618">
            <v>3.2000000000000002E-3</v>
          </cell>
          <cell r="M618">
            <v>6.1000000000000004E-3</v>
          </cell>
          <cell r="N618">
            <v>5.7000000000000002E-3</v>
          </cell>
          <cell r="O618">
            <v>6.0000000000000001E-3</v>
          </cell>
          <cell r="P618">
            <v>7.4934299311030621E-3</v>
          </cell>
          <cell r="Q618">
            <v>6.2435634332553324E-3</v>
          </cell>
          <cell r="R618" t="str">
            <v>1.95%</v>
          </cell>
          <cell r="S618" t="str">
            <v>0.83%</v>
          </cell>
          <cell r="T618">
            <v>7.0760627607455414E-3</v>
          </cell>
          <cell r="U618">
            <v>8.1408274385662855E-3</v>
          </cell>
          <cell r="V618">
            <v>1.0161622355569182E-2</v>
          </cell>
          <cell r="W618">
            <v>8.4045799577493821E-3</v>
          </cell>
          <cell r="X618">
            <v>1.8607549857549859E-2</v>
          </cell>
          <cell r="Y618">
            <v>9.5657395720857713E-3</v>
          </cell>
          <cell r="Z618">
            <v>1.3891394551686814E-2</v>
          </cell>
          <cell r="AA618">
            <v>9.9018397875313604E-3</v>
          </cell>
        </row>
        <row r="619">
          <cell r="A619" t="str">
            <v>D0640003</v>
          </cell>
          <cell r="B619" t="str">
            <v>Absence Control (NOA)</v>
          </cell>
          <cell r="C619" t="str">
            <v>2.00%</v>
          </cell>
          <cell r="D619">
            <v>1.21E-2</v>
          </cell>
          <cell r="E619">
            <v>1.21E-2</v>
          </cell>
          <cell r="F619">
            <v>2.0999999999999999E-3</v>
          </cell>
          <cell r="G619">
            <v>7.7000000000000002E-3</v>
          </cell>
          <cell r="H619">
            <v>7.7999999999999996E-3</v>
          </cell>
          <cell r="I619">
            <v>7.7999999999999996E-3</v>
          </cell>
          <cell r="J619">
            <v>3.5999999999999999E-3</v>
          </cell>
          <cell r="K619">
            <v>6.6E-3</v>
          </cell>
          <cell r="L619">
            <v>2.5000000000000001E-3</v>
          </cell>
          <cell r="M619">
            <v>5.7000000000000002E-3</v>
          </cell>
          <cell r="N619">
            <v>5.3E-3</v>
          </cell>
          <cell r="O619">
            <v>5.5999999999999999E-3</v>
          </cell>
          <cell r="P619">
            <v>7.4686476555635437E-3</v>
          </cell>
          <cell r="Q619">
            <v>5.9265568452325397E-3</v>
          </cell>
          <cell r="R619" t="str">
            <v>2.15%</v>
          </cell>
          <cell r="S619" t="str">
            <v>0.84%</v>
          </cell>
          <cell r="T619">
            <v>6.9383086788484573E-3</v>
          </cell>
          <cell r="U619">
            <v>8.2081066174024189E-3</v>
          </cell>
          <cell r="V619">
            <v>1.1169956668271546E-2</v>
          </cell>
          <cell r="W619">
            <v>8.6023935869065007E-3</v>
          </cell>
          <cell r="X619">
            <v>1.9131641554321968E-2</v>
          </cell>
          <cell r="Y619">
            <v>9.8080687043436247E-3</v>
          </cell>
          <cell r="Z619">
            <v>1.4482990906028968E-2</v>
          </cell>
          <cell r="AA619">
            <v>1.0171332736843133E-2</v>
          </cell>
        </row>
        <row r="620">
          <cell r="A620" t="str">
            <v>D0650002</v>
          </cell>
          <cell r="B620" t="str">
            <v>Absence Control (DOC)</v>
          </cell>
          <cell r="C620" t="str">
            <v>2.00%</v>
          </cell>
          <cell r="D620">
            <v>1.4200000000000001E-2</v>
          </cell>
          <cell r="E620">
            <v>1.4200000000000001E-2</v>
          </cell>
          <cell r="F620">
            <v>0.02</v>
          </cell>
          <cell r="G620">
            <v>1.6799999999999999E-2</v>
          </cell>
          <cell r="H620">
            <v>7.7999999999999996E-3</v>
          </cell>
          <cell r="I620">
            <v>1.37E-2</v>
          </cell>
          <cell r="J620">
            <v>1.0999999999999999E-2</v>
          </cell>
          <cell r="K620">
            <v>1.3100000000000001E-2</v>
          </cell>
          <cell r="L620">
            <v>1.1599999999999999E-2</v>
          </cell>
          <cell r="M620">
            <v>1.2800000000000001E-2</v>
          </cell>
          <cell r="N620">
            <v>1.6799999999999999E-2</v>
          </cell>
          <cell r="O620">
            <v>1.35E-2</v>
          </cell>
          <cell r="P620">
            <v>1.2640449438202245E-2</v>
          </cell>
          <cell r="Q620">
            <v>1.3340245715627202E-2</v>
          </cell>
          <cell r="R620" t="str">
            <v>0.95%</v>
          </cell>
          <cell r="S620" t="str">
            <v>1.28%</v>
          </cell>
          <cell r="T620">
            <v>1.0635212220825679E-2</v>
          </cell>
          <cell r="U620">
            <v>1.257680960324861E-2</v>
          </cell>
          <cell r="V620">
            <v>8.1751420257724812E-3</v>
          </cell>
          <cell r="W620">
            <v>1.2071411847404628E-2</v>
          </cell>
          <cell r="X620">
            <v>1.4075540276186177E-2</v>
          </cell>
          <cell r="Y620">
            <v>1.2277369338385281E-2</v>
          </cell>
          <cell r="Z620">
            <v>5.4073044434600637E-3</v>
          </cell>
          <cell r="AA620">
            <v>1.1781008109968731E-2</v>
          </cell>
        </row>
        <row r="621">
          <cell r="A621" t="str">
            <v>D0651003</v>
          </cell>
          <cell r="B621" t="str">
            <v>Absence Control (CCP)</v>
          </cell>
          <cell r="C621" t="str">
            <v>2.00%</v>
          </cell>
          <cell r="D621">
            <v>2.0500000000000001E-2</v>
          </cell>
          <cell r="E621">
            <v>2.0500000000000001E-2</v>
          </cell>
          <cell r="F621">
            <v>3.3500000000000002E-2</v>
          </cell>
          <cell r="G621">
            <v>2.63E-2</v>
          </cell>
          <cell r="H621">
            <v>4.5999999999999999E-3</v>
          </cell>
          <cell r="I621">
            <v>1.8800000000000001E-2</v>
          </cell>
          <cell r="J621">
            <v>1.1900000000000001E-2</v>
          </cell>
          <cell r="K621">
            <v>1.72E-2</v>
          </cell>
          <cell r="L621">
            <v>2.1899999999999999E-2</v>
          </cell>
          <cell r="M621">
            <v>1.8100000000000002E-2</v>
          </cell>
          <cell r="N621">
            <v>0.02</v>
          </cell>
          <cell r="O621">
            <v>1.8499999999999999E-2</v>
          </cell>
          <cell r="P621">
            <v>1.2616156820185851E-2</v>
          </cell>
          <cell r="Q621">
            <v>1.7457562295901858E-2</v>
          </cell>
          <cell r="R621" t="str">
            <v>1.06%</v>
          </cell>
          <cell r="S621" t="str">
            <v>1.66%</v>
          </cell>
          <cell r="T621">
            <v>7.7519379844961248E-3</v>
          </cell>
          <cell r="U621">
            <v>1.5372214865565085E-2</v>
          </cell>
          <cell r="V621">
            <v>6.6603235014272124E-3</v>
          </cell>
          <cell r="W621">
            <v>1.4304756205139763E-2</v>
          </cell>
          <cell r="X621">
            <v>1.8206299028216837E-2</v>
          </cell>
          <cell r="Y621">
            <v>1.476203381922598E-2</v>
          </cell>
          <cell r="Z621">
            <v>5.2933392148213501E-3</v>
          </cell>
          <cell r="AA621">
            <v>1.4015826665149732E-2</v>
          </cell>
        </row>
        <row r="622">
          <cell r="A622" t="str">
            <v>D0652003</v>
          </cell>
          <cell r="B622" t="str">
            <v>Absence Control (DNO)</v>
          </cell>
          <cell r="C622" t="str">
            <v>2.00%</v>
          </cell>
          <cell r="D622">
            <v>1.21E-2</v>
          </cell>
          <cell r="E622">
            <v>1.21E-2</v>
          </cell>
          <cell r="F622">
            <v>1.78E-2</v>
          </cell>
          <cell r="G622">
            <v>1.47E-2</v>
          </cell>
          <cell r="H622">
            <v>1.1900000000000001E-2</v>
          </cell>
          <cell r="I622">
            <v>1.37E-2</v>
          </cell>
          <cell r="J622">
            <v>4.4000000000000003E-3</v>
          </cell>
          <cell r="K622">
            <v>1.15E-2</v>
          </cell>
          <cell r="L622">
            <v>7.9000000000000008E-3</v>
          </cell>
          <cell r="M622">
            <v>1.0800000000000001E-2</v>
          </cell>
          <cell r="N622">
            <v>1.83E-2</v>
          </cell>
          <cell r="O622">
            <v>1.2E-2</v>
          </cell>
          <cell r="P622">
            <v>1.3114754098360654E-2</v>
          </cell>
          <cell r="Q622">
            <v>1.2203170333843874E-2</v>
          </cell>
          <cell r="R622" t="str">
            <v>1.02%</v>
          </cell>
          <cell r="S622" t="str">
            <v>1.19%</v>
          </cell>
          <cell r="T622">
            <v>1.4997543505805084E-2</v>
          </cell>
          <cell r="U622">
            <v>1.2288294579550309E-2</v>
          </cell>
          <cell r="V622">
            <v>1.1364497310402304E-2</v>
          </cell>
          <cell r="W622">
            <v>1.2183967644036488E-2</v>
          </cell>
          <cell r="X622">
            <v>1.02506606871146E-2</v>
          </cell>
          <cell r="Y622">
            <v>1.1997350069842821E-2</v>
          </cell>
          <cell r="Z622">
            <v>7.4845757054718305E-3</v>
          </cell>
          <cell r="AA622">
            <v>1.1676932456917075E-2</v>
          </cell>
        </row>
        <row r="623">
          <cell r="A623" t="str">
            <v>D0653003</v>
          </cell>
          <cell r="B623" t="str">
            <v>Absence Control (IPNS)</v>
          </cell>
          <cell r="C623" t="str">
            <v>2.00%</v>
          </cell>
          <cell r="D623">
            <v>1.0500000000000001E-2</v>
          </cell>
          <cell r="E623">
            <v>1.0500000000000001E-2</v>
          </cell>
          <cell r="F623">
            <v>4.4000000000000003E-3</v>
          </cell>
          <cell r="G623">
            <v>7.7999999999999996E-3</v>
          </cell>
          <cell r="H623">
            <v>3.7000000000000002E-3</v>
          </cell>
          <cell r="I623">
            <v>6.4000000000000003E-3</v>
          </cell>
          <cell r="J623">
            <v>2.93E-2</v>
          </cell>
          <cell r="K623">
            <v>1.18E-2</v>
          </cell>
          <cell r="L623">
            <v>4.0000000000000001E-3</v>
          </cell>
          <cell r="M623">
            <v>1.0200000000000001E-2</v>
          </cell>
          <cell r="N623">
            <v>8.2000000000000007E-3</v>
          </cell>
          <cell r="O623">
            <v>9.9000000000000008E-3</v>
          </cell>
          <cell r="P623">
            <v>3.3347228011671531E-3</v>
          </cell>
          <cell r="Q623">
            <v>8.8254559244320338E-3</v>
          </cell>
          <cell r="R623" t="str">
            <v>0.70%</v>
          </cell>
          <cell r="S623" t="str">
            <v>0.86%</v>
          </cell>
          <cell r="T623">
            <v>7.4349442379182153E-3</v>
          </cell>
          <cell r="U623">
            <v>8.4448314992214921E-3</v>
          </cell>
          <cell r="V623">
            <v>3.5874439461883404E-3</v>
          </cell>
          <cell r="W623">
            <v>7.9333223148301182E-3</v>
          </cell>
          <cell r="X623">
            <v>1.2590347400326416E-2</v>
          </cell>
          <cell r="Y623">
            <v>8.3615625401998201E-3</v>
          </cell>
          <cell r="Z623">
            <v>0</v>
          </cell>
          <cell r="AA623">
            <v>7.8322689480660318E-3</v>
          </cell>
        </row>
        <row r="624">
          <cell r="A624" t="str">
            <v>D0660002</v>
          </cell>
          <cell r="B624" t="str">
            <v>Absence Control (NOC)</v>
          </cell>
          <cell r="C624" t="str">
            <v>2.00%</v>
          </cell>
          <cell r="D624">
            <v>1.5299999999999999E-2</v>
          </cell>
          <cell r="E624">
            <v>1.5299999999999999E-2</v>
          </cell>
          <cell r="F624">
            <v>2.4199999999999999E-2</v>
          </cell>
          <cell r="G624">
            <v>1.9300000000000001E-2</v>
          </cell>
          <cell r="H624">
            <v>1.44E-2</v>
          </cell>
          <cell r="I624">
            <v>1.7600000000000001E-2</v>
          </cell>
          <cell r="J624">
            <v>1.01E-2</v>
          </cell>
          <cell r="K624">
            <v>1.5900000000000001E-2</v>
          </cell>
          <cell r="L624">
            <v>1.18E-2</v>
          </cell>
          <cell r="M624">
            <v>1.4999999999999999E-2</v>
          </cell>
          <cell r="N624">
            <v>9.1999999999999998E-3</v>
          </cell>
          <cell r="O624">
            <v>1.41E-2</v>
          </cell>
          <cell r="P624">
            <v>1.4219842332292131E-2</v>
          </cell>
          <cell r="Q624">
            <v>1.40800968671394E-2</v>
          </cell>
          <cell r="R624" t="str">
            <v>1.14%</v>
          </cell>
          <cell r="S624" t="str">
            <v>1.37%</v>
          </cell>
          <cell r="T624">
            <v>1.875931762087376E-2</v>
          </cell>
          <cell r="U624">
            <v>1.4344569168324113E-2</v>
          </cell>
          <cell r="V624">
            <v>1.6054529067147362E-2</v>
          </cell>
          <cell r="W624">
            <v>1.4530428077697532E-2</v>
          </cell>
          <cell r="X624">
            <v>1.3188677038250086E-2</v>
          </cell>
          <cell r="Y624">
            <v>1.4403274694244491E-2</v>
          </cell>
          <cell r="Z624">
            <v>9.5756175714445391E-3</v>
          </cell>
          <cell r="AA624">
            <v>1.4069059538870516E-2</v>
          </cell>
        </row>
        <row r="625">
          <cell r="A625" t="str">
            <v>D0661003</v>
          </cell>
          <cell r="B625" t="str">
            <v>Absence Control (NOC-M&amp;C)</v>
          </cell>
          <cell r="C625" t="str">
            <v>2.00%</v>
          </cell>
          <cell r="D625">
            <v>1.7600000000000001E-2</v>
          </cell>
          <cell r="E625">
            <v>1.7600000000000001E-2</v>
          </cell>
          <cell r="F625">
            <v>3.0700000000000002E-2</v>
          </cell>
          <cell r="G625">
            <v>2.35E-2</v>
          </cell>
          <cell r="H625">
            <v>1.3100000000000001E-2</v>
          </cell>
          <cell r="I625">
            <v>1.9900000000000001E-2</v>
          </cell>
          <cell r="J625">
            <v>6.4000000000000003E-3</v>
          </cell>
          <cell r="K625">
            <v>1.67E-2</v>
          </cell>
          <cell r="L625">
            <v>1.7000000000000001E-2</v>
          </cell>
          <cell r="M625">
            <v>1.6799999999999999E-2</v>
          </cell>
          <cell r="N625">
            <v>8.8999999999999999E-3</v>
          </cell>
          <cell r="O625">
            <v>1.55E-2</v>
          </cell>
          <cell r="P625">
            <v>1.7510648367250355E-2</v>
          </cell>
          <cell r="Q625">
            <v>1.577833052026887E-2</v>
          </cell>
          <cell r="R625" t="str">
            <v>1.12%</v>
          </cell>
          <cell r="S625" t="str">
            <v>1.52%</v>
          </cell>
          <cell r="T625">
            <v>2.4041022646110622E-2</v>
          </cell>
          <cell r="U625">
            <v>1.6265870575577178E-2</v>
          </cell>
          <cell r="V625">
            <v>1.4783405913362366E-2</v>
          </cell>
          <cell r="W625">
            <v>1.6106235752017854E-2</v>
          </cell>
          <cell r="X625">
            <v>1.0775070405289583E-2</v>
          </cell>
          <cell r="Y625">
            <v>1.5618133551764238E-2</v>
          </cell>
          <cell r="Z625">
            <v>9.81724814982631E-3</v>
          </cell>
          <cell r="AA625">
            <v>1.521731416926927E-2</v>
          </cell>
        </row>
        <row r="626">
          <cell r="A626" t="str">
            <v>D0662003</v>
          </cell>
          <cell r="B626" t="str">
            <v>Absence Control (NOC-NOCS)</v>
          </cell>
          <cell r="C626" t="str">
            <v>2.00%</v>
          </cell>
          <cell r="D626">
            <v>1.2999999999999999E-2</v>
          </cell>
          <cell r="E626">
            <v>1.2999999999999999E-2</v>
          </cell>
          <cell r="F626">
            <v>1.26E-2</v>
          </cell>
          <cell r="G626">
            <v>1.2800000000000001E-2</v>
          </cell>
          <cell r="H626">
            <v>1.84E-2</v>
          </cell>
          <cell r="I626">
            <v>1.47E-2</v>
          </cell>
          <cell r="J626">
            <v>1.17E-2</v>
          </cell>
          <cell r="K626">
            <v>1.4E-2</v>
          </cell>
          <cell r="L626">
            <v>1.5E-3</v>
          </cell>
          <cell r="M626">
            <v>1.15E-2</v>
          </cell>
          <cell r="N626">
            <v>8.8000000000000005E-3</v>
          </cell>
          <cell r="O626">
            <v>1.11E-2</v>
          </cell>
          <cell r="P626">
            <v>1.2106537530266344E-2</v>
          </cell>
          <cell r="Q626">
            <v>1.1216198214999333E-2</v>
          </cell>
          <cell r="R626" t="str">
            <v>1.70%</v>
          </cell>
          <cell r="S626" t="str">
            <v>1.20%</v>
          </cell>
          <cell r="T626">
            <v>2.6435105820529662E-2</v>
          </cell>
          <cell r="U626">
            <v>1.3824690897943727E-2</v>
          </cell>
          <cell r="V626">
            <v>1.7552182163187855E-2</v>
          </cell>
          <cell r="W626">
            <v>1.4243874333818801E-2</v>
          </cell>
          <cell r="X626">
            <v>1.834862385321101E-2</v>
          </cell>
          <cell r="Y626">
            <v>1.4632803558234214E-2</v>
          </cell>
          <cell r="Z626">
            <v>1.2938132204187248E-2</v>
          </cell>
          <cell r="AA626">
            <v>1.4524262599873139E-2</v>
          </cell>
        </row>
        <row r="627">
          <cell r="A627" t="str">
            <v>D0663003</v>
          </cell>
          <cell r="B627" t="str">
            <v>Absence Control (NOC-OLS)</v>
          </cell>
          <cell r="C627" t="str">
            <v>2.00%</v>
          </cell>
          <cell r="D627">
            <v>1.46E-2</v>
          </cell>
          <cell r="E627">
            <v>1.46E-2</v>
          </cell>
          <cell r="F627">
            <v>2.29E-2</v>
          </cell>
          <cell r="G627">
            <v>1.83E-2</v>
          </cell>
          <cell r="H627">
            <v>1.6299999999999999E-2</v>
          </cell>
          <cell r="I627">
            <v>1.7600000000000001E-2</v>
          </cell>
          <cell r="J627">
            <v>1.6899999999999998E-2</v>
          </cell>
          <cell r="K627">
            <v>1.7399999999999999E-2</v>
          </cell>
          <cell r="L627">
            <v>1.0200000000000001E-2</v>
          </cell>
          <cell r="M627">
            <v>1.6E-2</v>
          </cell>
          <cell r="N627">
            <v>9.4000000000000004E-3</v>
          </cell>
          <cell r="O627">
            <v>1.49E-2</v>
          </cell>
          <cell r="P627">
            <v>1.0049199204438397E-2</v>
          </cell>
          <cell r="Q627">
            <v>1.4167253144028643E-2</v>
          </cell>
          <cell r="R627" t="str">
            <v>0.97%</v>
          </cell>
          <cell r="S627" t="str">
            <v>1.36%</v>
          </cell>
          <cell r="T627">
            <v>8.0302600593346995E-3</v>
          </cell>
          <cell r="U627">
            <v>1.291162643923041E-2</v>
          </cell>
          <cell r="V627">
            <v>1.9476744186046512E-2</v>
          </cell>
          <cell r="W627">
            <v>1.3619815176076789E-2</v>
          </cell>
          <cell r="X627">
            <v>1.417042042042042E-2</v>
          </cell>
          <cell r="Y627">
            <v>1.3674997170636189E-2</v>
          </cell>
          <cell r="Z627">
            <v>8.6021505376344086E-3</v>
          </cell>
          <cell r="AA627">
            <v>1.3304801731426098E-2</v>
          </cell>
        </row>
        <row r="628">
          <cell r="A628" t="str">
            <v>D0710002</v>
          </cell>
          <cell r="B628" t="str">
            <v>Safety Measurement : Loss working day due to accident at work (CNO)</v>
          </cell>
          <cell r="C628" t="str">
            <v>2 Days</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row>
        <row r="629">
          <cell r="A629" t="str">
            <v>D0720002</v>
          </cell>
          <cell r="B629" t="str">
            <v>Safety Measurement : Loss working day due to accident at work (NOC)</v>
          </cell>
          <cell r="C629" t="str">
            <v>2 Days</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row>
        <row r="631">
          <cell r="A631">
            <v>626</v>
          </cell>
          <cell r="B631">
            <v>626</v>
          </cell>
          <cell r="C631">
            <v>626</v>
          </cell>
          <cell r="D631">
            <v>626</v>
          </cell>
          <cell r="E631">
            <v>426</v>
          </cell>
          <cell r="F631">
            <v>626</v>
          </cell>
          <cell r="G631">
            <v>429</v>
          </cell>
          <cell r="H631">
            <v>626</v>
          </cell>
          <cell r="I631">
            <v>442</v>
          </cell>
          <cell r="J631">
            <v>626</v>
          </cell>
          <cell r="K631">
            <v>447</v>
          </cell>
          <cell r="L631">
            <v>626</v>
          </cell>
          <cell r="M631">
            <v>460</v>
          </cell>
          <cell r="N631">
            <v>626</v>
          </cell>
          <cell r="O631">
            <v>619</v>
          </cell>
          <cell r="P631">
            <v>626</v>
          </cell>
          <cell r="Q631">
            <v>619</v>
          </cell>
          <cell r="R631">
            <v>626</v>
          </cell>
          <cell r="S631">
            <v>622</v>
          </cell>
          <cell r="T631">
            <v>626</v>
          </cell>
          <cell r="U631">
            <v>622</v>
          </cell>
          <cell r="V631">
            <v>626</v>
          </cell>
          <cell r="W631">
            <v>622</v>
          </cell>
          <cell r="X631">
            <v>626</v>
          </cell>
          <cell r="Y631">
            <v>622</v>
          </cell>
          <cell r="Z631">
            <v>564</v>
          </cell>
          <cell r="AA631">
            <v>626</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s>
    <sheetDataSet>
      <sheetData sheetId="0" refreshError="1">
        <row r="3">
          <cell r="A3" t="str">
            <v>A0100000</v>
          </cell>
          <cell r="B3" t="str">
            <v>Corporate Revenue</v>
          </cell>
          <cell r="C3" t="str">
            <v>20,571.20</v>
          </cell>
          <cell r="D3" t="str">
            <v>-</v>
          </cell>
          <cell r="F3" t="str">
            <v>-</v>
          </cell>
          <cell r="H3" t="str">
            <v>-</v>
          </cell>
          <cell r="J3" t="str">
            <v>-</v>
          </cell>
          <cell r="L3" t="str">
            <v>-</v>
          </cell>
          <cell r="N3">
            <v>10139.91</v>
          </cell>
          <cell r="O3">
            <v>10139.91</v>
          </cell>
          <cell r="P3" t="str">
            <v>-</v>
          </cell>
          <cell r="Q3">
            <v>10139.91</v>
          </cell>
          <cell r="R3" t="str">
            <v>-</v>
          </cell>
          <cell r="S3">
            <v>10139.91</v>
          </cell>
          <cell r="T3" t="str">
            <v>-</v>
          </cell>
          <cell r="U3">
            <v>10139.91</v>
          </cell>
        </row>
        <row r="4">
          <cell r="A4" t="str">
            <v>A0200000</v>
          </cell>
          <cell r="B4" t="str">
            <v>Corporate OPEX Budget Control</v>
          </cell>
          <cell r="C4" t="str">
            <v>Within budget to 2% under budget</v>
          </cell>
          <cell r="D4" t="str">
            <v>-</v>
          </cell>
          <cell r="F4" t="str">
            <v>-</v>
          </cell>
          <cell r="H4" t="str">
            <v>-</v>
          </cell>
          <cell r="J4" t="str">
            <v>-</v>
          </cell>
          <cell r="L4" t="str">
            <v>-</v>
          </cell>
          <cell r="N4">
            <v>2605.2399999999998</v>
          </cell>
          <cell r="O4">
            <v>2605.2399999999998</v>
          </cell>
          <cell r="P4" t="str">
            <v>-</v>
          </cell>
          <cell r="Q4">
            <v>2605.2399999999998</v>
          </cell>
          <cell r="R4" t="str">
            <v>-</v>
          </cell>
          <cell r="S4">
            <v>2605.2399999999998</v>
          </cell>
          <cell r="T4" t="str">
            <v>-</v>
          </cell>
          <cell r="U4">
            <v>2605.2399999999998</v>
          </cell>
        </row>
        <row r="5">
          <cell r="A5" t="str">
            <v>A0200001</v>
          </cell>
          <cell r="B5" t="str">
            <v>Department OPEX Budget Control (SAN)</v>
          </cell>
          <cell r="C5" t="str">
            <v>Within budget to 2% under budget</v>
          </cell>
          <cell r="D5">
            <v>1.069</v>
          </cell>
          <cell r="E5">
            <v>1.069</v>
          </cell>
          <cell r="F5">
            <v>0.91930000000000001</v>
          </cell>
          <cell r="G5">
            <v>0.99309999999999998</v>
          </cell>
          <cell r="H5">
            <v>0.87919999999999998</v>
          </cell>
          <cell r="I5">
            <v>0.95240000000000002</v>
          </cell>
          <cell r="J5">
            <v>1.0603</v>
          </cell>
          <cell r="K5">
            <v>0.97940000000000005</v>
          </cell>
          <cell r="L5">
            <v>0.9335</v>
          </cell>
          <cell r="M5">
            <v>0.96989999999999998</v>
          </cell>
          <cell r="N5">
            <v>0.83120000000000005</v>
          </cell>
          <cell r="O5">
            <v>0.93789999999999996</v>
          </cell>
          <cell r="P5">
            <v>0.87919999999999998</v>
          </cell>
          <cell r="Q5">
            <v>0.92900000000000005</v>
          </cell>
          <cell r="R5">
            <v>0.9647</v>
          </cell>
          <cell r="S5">
            <v>0.93310000000000004</v>
          </cell>
          <cell r="T5">
            <v>0.86047582949938028</v>
          </cell>
          <cell r="U5">
            <v>0.9249575662414643</v>
          </cell>
        </row>
        <row r="6">
          <cell r="A6" t="str">
            <v>A0210002</v>
          </cell>
          <cell r="B6" t="str">
            <v>Department OPEX Budget Control (CNO)</v>
          </cell>
          <cell r="C6" t="str">
            <v>Within budget to 2% under budget</v>
          </cell>
          <cell r="D6">
            <v>0.97470000000000001</v>
          </cell>
          <cell r="E6">
            <v>0.97470000000000001</v>
          </cell>
          <cell r="F6">
            <v>1.0580000000000001</v>
          </cell>
          <cell r="G6">
            <v>1.0163</v>
          </cell>
          <cell r="H6">
            <v>0.90480000000000005</v>
          </cell>
          <cell r="I6">
            <v>0.97650000000000003</v>
          </cell>
          <cell r="J6">
            <v>1.1243000000000001</v>
          </cell>
          <cell r="K6">
            <v>1.0128999999999999</v>
          </cell>
          <cell r="L6">
            <v>0.99709999999999999</v>
          </cell>
          <cell r="M6">
            <v>0.9748</v>
          </cell>
          <cell r="N6">
            <v>1.0034000000000001</v>
          </cell>
          <cell r="O6">
            <v>0.97970000000000002</v>
          </cell>
          <cell r="P6">
            <v>0.96430000000000005</v>
          </cell>
          <cell r="Q6">
            <v>0.97750000000000004</v>
          </cell>
          <cell r="R6">
            <v>0.8427</v>
          </cell>
          <cell r="S6">
            <v>0.9768</v>
          </cell>
          <cell r="T6">
            <v>0.97645479867867335</v>
          </cell>
          <cell r="U6">
            <v>0.97673710998562124</v>
          </cell>
        </row>
        <row r="7">
          <cell r="A7" t="str">
            <v>A0220002</v>
          </cell>
          <cell r="B7" t="str">
            <v>Department OPEX Budget Control (NWC)</v>
          </cell>
          <cell r="C7" t="str">
            <v>Within budget to 2% under budget</v>
          </cell>
          <cell r="D7">
            <v>1.1860999999999999</v>
          </cell>
          <cell r="E7">
            <v>1.1860999999999999</v>
          </cell>
          <cell r="F7">
            <v>0.64400000000000002</v>
          </cell>
          <cell r="G7">
            <v>0.86809999999999998</v>
          </cell>
          <cell r="H7">
            <v>0.623</v>
          </cell>
          <cell r="I7">
            <v>0.75290000000000001</v>
          </cell>
          <cell r="J7">
            <v>1.1577999999999999</v>
          </cell>
          <cell r="K7">
            <v>0.85799999999999998</v>
          </cell>
          <cell r="L7">
            <v>0.5484</v>
          </cell>
          <cell r="M7">
            <v>0.78010000000000002</v>
          </cell>
          <cell r="N7">
            <v>0.88139999999999996</v>
          </cell>
          <cell r="O7">
            <v>0.80610000000000004</v>
          </cell>
          <cell r="P7">
            <v>0.45319999999999999</v>
          </cell>
          <cell r="Q7">
            <v>0.7288</v>
          </cell>
          <cell r="R7">
            <v>1.1042000000000001</v>
          </cell>
          <cell r="S7">
            <v>0.77900000000000003</v>
          </cell>
          <cell r="T7">
            <v>0.74260067957186815</v>
          </cell>
          <cell r="U7">
            <v>0.77428712686317303</v>
          </cell>
        </row>
        <row r="8">
          <cell r="A8" t="str">
            <v>A0220104</v>
          </cell>
          <cell r="B8" t="str">
            <v>Department OPEX Budget Control (NWC-CC)</v>
          </cell>
          <cell r="C8" t="str">
            <v>Within budget to 2% under budget</v>
          </cell>
          <cell r="D8">
            <v>0.92449999999999999</v>
          </cell>
          <cell r="E8">
            <v>0.92449999999999999</v>
          </cell>
          <cell r="F8">
            <v>0.83630000000000004</v>
          </cell>
          <cell r="G8">
            <v>0.88039999999999996</v>
          </cell>
          <cell r="H8">
            <v>0.85</v>
          </cell>
          <cell r="I8">
            <v>0.87019999999999997</v>
          </cell>
          <cell r="J8">
            <v>0.89570000000000005</v>
          </cell>
          <cell r="K8">
            <v>0.87660000000000005</v>
          </cell>
          <cell r="L8">
            <v>0.58499999999999996</v>
          </cell>
          <cell r="M8">
            <v>0.81789999999999996</v>
          </cell>
          <cell r="N8">
            <v>1.2230000000000001</v>
          </cell>
          <cell r="O8">
            <v>0.88590000000000002</v>
          </cell>
          <cell r="P8">
            <v>0.92720000000000002</v>
          </cell>
          <cell r="Q8">
            <v>0.89180000000000004</v>
          </cell>
          <cell r="R8">
            <v>0.93859999999999999</v>
          </cell>
          <cell r="S8">
            <v>0.89770000000000005</v>
          </cell>
          <cell r="T8">
            <v>1.1432528756988667</v>
          </cell>
          <cell r="U8">
            <v>0.92504915010300348</v>
          </cell>
        </row>
        <row r="9">
          <cell r="A9" t="str">
            <v>A0220204</v>
          </cell>
          <cell r="B9" t="str">
            <v>Department OPEX Budget Control (NWC-ISP)</v>
          </cell>
          <cell r="C9" t="str">
            <v>Within budget to 2% under budget</v>
          </cell>
          <cell r="D9">
            <v>0.64490000000000003</v>
          </cell>
          <cell r="E9">
            <v>0.64490000000000003</v>
          </cell>
          <cell r="F9">
            <v>0.71209999999999996</v>
          </cell>
          <cell r="G9">
            <v>0</v>
          </cell>
          <cell r="H9">
            <v>0.70850000000000002</v>
          </cell>
          <cell r="I9">
            <v>0.68859999999999999</v>
          </cell>
          <cell r="J9">
            <v>0.77110000000000001</v>
          </cell>
          <cell r="K9">
            <v>0.70930000000000004</v>
          </cell>
          <cell r="L9">
            <v>0.7429</v>
          </cell>
          <cell r="M9">
            <v>0.71599999999999997</v>
          </cell>
          <cell r="N9">
            <v>0.70479999999999998</v>
          </cell>
          <cell r="O9">
            <v>0.71409999999999996</v>
          </cell>
          <cell r="P9">
            <v>0.90269999999999995</v>
          </cell>
          <cell r="Q9">
            <v>0.74109999999999998</v>
          </cell>
          <cell r="R9">
            <v>0.92630000000000001</v>
          </cell>
          <cell r="S9">
            <v>0.76429999999999998</v>
          </cell>
          <cell r="T9">
            <v>0.89465240641711219</v>
          </cell>
          <cell r="U9">
            <v>0.78091079562192656</v>
          </cell>
        </row>
        <row r="10">
          <cell r="A10" t="str">
            <v>A0221003</v>
          </cell>
          <cell r="B10" t="str">
            <v>Department OPEX Budget Control (NWC-R1)</v>
          </cell>
          <cell r="C10" t="str">
            <v>Within budget to 2% under budget</v>
          </cell>
          <cell r="D10">
            <v>0.69279999999999997</v>
          </cell>
          <cell r="E10">
            <v>0.69279999999999997</v>
          </cell>
          <cell r="F10">
            <v>0.58360000000000001</v>
          </cell>
          <cell r="G10">
            <v>0.63349999999999995</v>
          </cell>
          <cell r="H10">
            <v>0.42409999999999998</v>
          </cell>
          <cell r="I10">
            <v>0.93300000000000005</v>
          </cell>
          <cell r="J10">
            <v>0.70199999999999996</v>
          </cell>
          <cell r="K10">
            <v>0.87019999999999997</v>
          </cell>
          <cell r="L10">
            <v>0.62460000000000004</v>
          </cell>
          <cell r="M10">
            <v>0.80740000000000001</v>
          </cell>
          <cell r="N10">
            <v>2.0165999999999999</v>
          </cell>
          <cell r="O10">
            <v>1.0736000000000001</v>
          </cell>
          <cell r="P10">
            <v>0.45600000000000002</v>
          </cell>
          <cell r="Q10">
            <v>0.96660000000000001</v>
          </cell>
          <cell r="R10">
            <v>1.073</v>
          </cell>
          <cell r="S10">
            <v>0.98229999999999995</v>
          </cell>
          <cell r="T10">
            <v>0.61470543190621685</v>
          </cell>
          <cell r="U10">
            <v>0.93602215094572605</v>
          </cell>
        </row>
        <row r="11">
          <cell r="A11" t="str">
            <v>A0222003</v>
          </cell>
          <cell r="B11" t="str">
            <v>Department OPEX Budget Control (NWC-R2)</v>
          </cell>
          <cell r="C11" t="str">
            <v>Within budget to 2% under budget</v>
          </cell>
          <cell r="D11">
            <v>0.60760000000000003</v>
          </cell>
          <cell r="E11">
            <v>0.60760000000000003</v>
          </cell>
          <cell r="F11">
            <v>0.47870000000000001</v>
          </cell>
          <cell r="G11">
            <v>0.53369999999999995</v>
          </cell>
          <cell r="H11">
            <v>0.78559999999999997</v>
          </cell>
          <cell r="I11">
            <v>0.93920000000000003</v>
          </cell>
          <cell r="J11">
            <v>1.4525999999999999</v>
          </cell>
          <cell r="K11">
            <v>1.0828</v>
          </cell>
          <cell r="L11">
            <v>6.2100000000000002E-2</v>
          </cell>
          <cell r="M11">
            <v>0.76119999999999999</v>
          </cell>
          <cell r="N11">
            <v>0.83399999999999996</v>
          </cell>
          <cell r="O11">
            <v>0.77890000000000004</v>
          </cell>
          <cell r="P11">
            <v>0.69750000000000001</v>
          </cell>
          <cell r="Q11">
            <v>0.76380000000000003</v>
          </cell>
          <cell r="R11">
            <v>1.0642</v>
          </cell>
          <cell r="S11">
            <v>0.81079999999999997</v>
          </cell>
          <cell r="T11">
            <v>0.82686549116773822</v>
          </cell>
          <cell r="U11">
            <v>0.8128895589268641</v>
          </cell>
        </row>
        <row r="12">
          <cell r="A12" t="str">
            <v>A0223003</v>
          </cell>
          <cell r="B12" t="str">
            <v>Department OPEX Budget Control (NWC-R3)</v>
          </cell>
          <cell r="C12" t="str">
            <v>Within budget to 2% under budget</v>
          </cell>
          <cell r="D12">
            <v>0.67079999999999995</v>
          </cell>
          <cell r="E12">
            <v>0.67079999999999995</v>
          </cell>
          <cell r="F12">
            <v>0.56640000000000001</v>
          </cell>
          <cell r="G12">
            <v>0.61319999999999997</v>
          </cell>
          <cell r="H12">
            <v>1.0749</v>
          </cell>
          <cell r="I12">
            <v>0.91220000000000001</v>
          </cell>
          <cell r="J12">
            <v>0.96640000000000004</v>
          </cell>
          <cell r="K12">
            <v>0.92679999999999996</v>
          </cell>
          <cell r="L12">
            <v>0.58420000000000005</v>
          </cell>
          <cell r="M12">
            <v>0.83840000000000003</v>
          </cell>
          <cell r="N12">
            <v>0.87770000000000004</v>
          </cell>
          <cell r="O12">
            <v>0.84719999999999995</v>
          </cell>
          <cell r="P12">
            <v>0.83879999999999999</v>
          </cell>
          <cell r="Q12">
            <v>0.84570000000000001</v>
          </cell>
          <cell r="R12">
            <v>1.0270999999999999</v>
          </cell>
          <cell r="S12">
            <v>0.87270000000000003</v>
          </cell>
          <cell r="T12">
            <v>0.66316901904902503</v>
          </cell>
          <cell r="U12">
            <v>0.84686814581669245</v>
          </cell>
        </row>
        <row r="13">
          <cell r="A13" t="str">
            <v>A0224003</v>
          </cell>
          <cell r="B13" t="str">
            <v>Department OPEX Budget Control (NWC-R4)</v>
          </cell>
          <cell r="C13" t="str">
            <v>Within budget to 2% under budget</v>
          </cell>
          <cell r="D13">
            <v>0.69669999999999999</v>
          </cell>
          <cell r="E13">
            <v>0.69669999999999999</v>
          </cell>
          <cell r="F13">
            <v>0.55149999999999999</v>
          </cell>
          <cell r="G13">
            <v>0.61650000000000005</v>
          </cell>
          <cell r="H13">
            <v>0.3906</v>
          </cell>
          <cell r="I13">
            <v>0.68149999999999999</v>
          </cell>
          <cell r="J13">
            <v>0.76539999999999997</v>
          </cell>
          <cell r="K13">
            <v>0.69869999999999999</v>
          </cell>
          <cell r="L13">
            <v>0.56069999999999998</v>
          </cell>
          <cell r="M13">
            <v>0.66949999999999998</v>
          </cell>
          <cell r="N13">
            <v>1.0322</v>
          </cell>
          <cell r="O13">
            <v>0.73899999999999999</v>
          </cell>
          <cell r="P13">
            <v>0.16619999999999999</v>
          </cell>
          <cell r="Q13">
            <v>0.51649999999999996</v>
          </cell>
          <cell r="R13">
            <v>0.90780000000000005</v>
          </cell>
          <cell r="S13">
            <v>0.55549999999999999</v>
          </cell>
          <cell r="T13">
            <v>0.6131762287354714</v>
          </cell>
          <cell r="U13">
            <v>0.56051749495795122</v>
          </cell>
        </row>
        <row r="14">
          <cell r="A14" t="str">
            <v>A0225003</v>
          </cell>
          <cell r="B14" t="str">
            <v>Department OPEX Budget Control (NWC-R5)</v>
          </cell>
          <cell r="C14" t="str">
            <v>Within budget to 2% under budget</v>
          </cell>
          <cell r="D14">
            <v>0.57650000000000001</v>
          </cell>
          <cell r="E14">
            <v>0.57650000000000001</v>
          </cell>
          <cell r="F14">
            <v>0.44850000000000001</v>
          </cell>
          <cell r="G14">
            <v>0.50390000000000001</v>
          </cell>
          <cell r="H14">
            <v>0.52890000000000004</v>
          </cell>
          <cell r="I14">
            <v>0.42370000000000002</v>
          </cell>
          <cell r="J14">
            <v>1.8304</v>
          </cell>
          <cell r="K14">
            <v>0.81469999999999998</v>
          </cell>
          <cell r="L14">
            <v>1.0455000000000001</v>
          </cell>
          <cell r="M14">
            <v>0.87849999999999995</v>
          </cell>
          <cell r="N14">
            <v>1.1571</v>
          </cell>
          <cell r="O14">
            <v>0.94510000000000005</v>
          </cell>
          <cell r="P14">
            <v>0.4264</v>
          </cell>
          <cell r="Q14">
            <v>0.85</v>
          </cell>
          <cell r="R14">
            <v>1.512</v>
          </cell>
          <cell r="S14">
            <v>0.9526</v>
          </cell>
          <cell r="T14">
            <v>1.4709257098469966</v>
          </cell>
          <cell r="U14">
            <v>1.0185303140398387</v>
          </cell>
        </row>
        <row r="15">
          <cell r="A15" t="str">
            <v>A0231003</v>
          </cell>
          <cell r="B15" t="str">
            <v>Department OPEX Budget Control (Region 1)</v>
          </cell>
          <cell r="C15" t="str">
            <v>Within budget to 2% under budget</v>
          </cell>
          <cell r="D15">
            <v>1.1134999999999999</v>
          </cell>
          <cell r="E15">
            <v>1.1134999999999999</v>
          </cell>
          <cell r="F15">
            <v>1.0848</v>
          </cell>
          <cell r="G15">
            <v>1.0991</v>
          </cell>
          <cell r="H15">
            <v>1.1413</v>
          </cell>
          <cell r="I15">
            <v>1.113</v>
          </cell>
          <cell r="J15">
            <v>0.97309999999999997</v>
          </cell>
          <cell r="K15">
            <v>0.98799999999999999</v>
          </cell>
          <cell r="L15">
            <v>1.0434000000000001</v>
          </cell>
          <cell r="M15">
            <v>1.0129999999999999</v>
          </cell>
          <cell r="N15">
            <v>0.88460000000000005</v>
          </cell>
          <cell r="O15">
            <v>0.92979999999999996</v>
          </cell>
          <cell r="P15">
            <v>1.0086999999999999</v>
          </cell>
          <cell r="Q15">
            <v>0.98899999999999999</v>
          </cell>
          <cell r="R15">
            <v>0.99650000000000005</v>
          </cell>
          <cell r="S15">
            <v>0.9899</v>
          </cell>
          <cell r="T15">
            <v>0.92211149300319162</v>
          </cell>
          <cell r="U15">
            <v>0.98233973970262012</v>
          </cell>
        </row>
        <row r="16">
          <cell r="A16" t="str">
            <v>A0231104</v>
          </cell>
          <cell r="B16" t="str">
            <v>Department OPEX Budget Control (ASD)</v>
          </cell>
          <cell r="C16" t="str">
            <v>Within budget to 2% under budget</v>
          </cell>
          <cell r="D16">
            <v>1.3937999999999999</v>
          </cell>
          <cell r="E16">
            <v>1.3937999999999999</v>
          </cell>
          <cell r="F16">
            <v>1.2299</v>
          </cell>
          <cell r="G16">
            <v>1.3113999999999999</v>
          </cell>
          <cell r="H16">
            <v>1.2434000000000001</v>
          </cell>
          <cell r="I16">
            <v>1.2889999999999999</v>
          </cell>
          <cell r="J16">
            <v>1.0952</v>
          </cell>
          <cell r="K16">
            <v>1.0266</v>
          </cell>
          <cell r="L16">
            <v>1.0873999999999999</v>
          </cell>
          <cell r="M16">
            <v>1.0386</v>
          </cell>
          <cell r="N16">
            <v>0.79049999999999998</v>
          </cell>
          <cell r="O16">
            <v>0.92969999999999997</v>
          </cell>
          <cell r="P16">
            <v>1.0321</v>
          </cell>
          <cell r="Q16">
            <v>0.98909999999999998</v>
          </cell>
          <cell r="R16">
            <v>1.1011</v>
          </cell>
          <cell r="S16">
            <v>1.0024</v>
          </cell>
          <cell r="T16">
            <v>0.87933496666501099</v>
          </cell>
          <cell r="U16">
            <v>0.98834660418781362</v>
          </cell>
        </row>
        <row r="17">
          <cell r="A17" t="str">
            <v>A0231204</v>
          </cell>
          <cell r="B17" t="str">
            <v>Department OPEX Budget Control (KKM)</v>
          </cell>
          <cell r="C17" t="str">
            <v>Within budget to 2% under budget</v>
          </cell>
          <cell r="D17">
            <v>1.2174</v>
          </cell>
          <cell r="E17">
            <v>1.2174</v>
          </cell>
          <cell r="F17">
            <v>1.1995</v>
          </cell>
          <cell r="G17">
            <v>1.2082999999999999</v>
          </cell>
          <cell r="H17">
            <v>1.4632000000000001</v>
          </cell>
          <cell r="I17">
            <v>1.2925</v>
          </cell>
          <cell r="J17">
            <v>1.0351999999999999</v>
          </cell>
          <cell r="K17">
            <v>0.94840000000000002</v>
          </cell>
          <cell r="L17">
            <v>0.93340000000000001</v>
          </cell>
          <cell r="M17">
            <v>0.94550000000000001</v>
          </cell>
          <cell r="N17">
            <v>0.77239999999999998</v>
          </cell>
          <cell r="O17">
            <v>0.89329999999999998</v>
          </cell>
          <cell r="P17">
            <v>0.81469999999999998</v>
          </cell>
          <cell r="Q17">
            <v>0.89749999999999996</v>
          </cell>
          <cell r="R17">
            <v>0.95620000000000005</v>
          </cell>
          <cell r="S17">
            <v>0.90480000000000005</v>
          </cell>
          <cell r="T17">
            <v>0.85332874661706515</v>
          </cell>
          <cell r="U17">
            <v>0.8989359650550045</v>
          </cell>
        </row>
        <row r="18">
          <cell r="A18" t="str">
            <v>A0231304</v>
          </cell>
          <cell r="B18" t="str">
            <v>Department OPEX Budget Control (PNC)</v>
          </cell>
          <cell r="C18" t="str">
            <v>Within budget to 2% under budget</v>
          </cell>
          <cell r="D18">
            <v>1.018</v>
          </cell>
          <cell r="E18">
            <v>1.018</v>
          </cell>
          <cell r="F18">
            <v>0.97789999999999999</v>
          </cell>
          <cell r="G18">
            <v>0.99790000000000001</v>
          </cell>
          <cell r="H18">
            <v>1.0711999999999999</v>
          </cell>
          <cell r="I18">
            <v>1.0224</v>
          </cell>
          <cell r="J18">
            <v>1</v>
          </cell>
          <cell r="K18">
            <v>1.0167999999999999</v>
          </cell>
          <cell r="L18">
            <v>0.98880000000000001</v>
          </cell>
          <cell r="M18">
            <v>1.0112000000000001</v>
          </cell>
          <cell r="N18">
            <v>1.0563</v>
          </cell>
          <cell r="O18">
            <v>0.97950000000000004</v>
          </cell>
          <cell r="P18">
            <v>1.0148999999999999</v>
          </cell>
          <cell r="Q18">
            <v>1.0198</v>
          </cell>
          <cell r="R18">
            <v>1.0115000000000001</v>
          </cell>
          <cell r="S18">
            <v>1.0186999999999999</v>
          </cell>
          <cell r="T18">
            <v>1.0109377229515515</v>
          </cell>
          <cell r="U18">
            <v>1.0178329557502939</v>
          </cell>
        </row>
        <row r="19">
          <cell r="A19" t="str">
            <v>A0231404</v>
          </cell>
          <cell r="B19" t="str">
            <v>Department OPEX Budget Control (PYT)</v>
          </cell>
          <cell r="C19" t="str">
            <v>Within budget to 2% under budget</v>
          </cell>
          <cell r="D19">
            <v>1.2126999999999999</v>
          </cell>
          <cell r="E19">
            <v>1.2126999999999999</v>
          </cell>
          <cell r="F19">
            <v>1.3267</v>
          </cell>
          <cell r="G19">
            <v>1.27</v>
          </cell>
          <cell r="H19">
            <v>1.1262000000000001</v>
          </cell>
          <cell r="I19">
            <v>1.2226999999999999</v>
          </cell>
          <cell r="J19">
            <v>1.1308</v>
          </cell>
          <cell r="K19">
            <v>1.0466</v>
          </cell>
          <cell r="L19">
            <v>1.0446</v>
          </cell>
          <cell r="M19">
            <v>1.0462</v>
          </cell>
          <cell r="N19">
            <v>1.0733999999999999</v>
          </cell>
          <cell r="O19">
            <v>0.99509999999999998</v>
          </cell>
          <cell r="P19">
            <v>1.0369999999999999</v>
          </cell>
          <cell r="Q19">
            <v>1.0492999999999999</v>
          </cell>
          <cell r="R19">
            <v>1.0178</v>
          </cell>
          <cell r="S19">
            <v>1.0454000000000001</v>
          </cell>
          <cell r="T19">
            <v>0.86848289721202598</v>
          </cell>
          <cell r="U19">
            <v>1.0252710220125907</v>
          </cell>
        </row>
        <row r="20">
          <cell r="A20" t="str">
            <v>A0231504</v>
          </cell>
          <cell r="B20" t="str">
            <v>Department OPEX Budget Control (SKW)</v>
          </cell>
          <cell r="C20" t="str">
            <v>Within budget to 2% under budget</v>
          </cell>
          <cell r="D20">
            <v>1.0583</v>
          </cell>
          <cell r="E20">
            <v>1.0583</v>
          </cell>
          <cell r="F20">
            <v>0.92779999999999996</v>
          </cell>
          <cell r="G20">
            <v>0.99260000000000004</v>
          </cell>
          <cell r="H20">
            <v>1.0004999999999999</v>
          </cell>
          <cell r="I20">
            <v>0.99519999999999997</v>
          </cell>
          <cell r="J20">
            <v>1.0006999999999999</v>
          </cell>
          <cell r="K20">
            <v>0.97150000000000003</v>
          </cell>
          <cell r="L20">
            <v>1.0457000000000001</v>
          </cell>
          <cell r="M20">
            <v>0.98619999999999997</v>
          </cell>
          <cell r="N20">
            <v>1.2275</v>
          </cell>
          <cell r="O20">
            <v>0.97750000000000004</v>
          </cell>
          <cell r="P20">
            <v>0.91520000000000001</v>
          </cell>
          <cell r="Q20">
            <v>1.0142</v>
          </cell>
          <cell r="R20">
            <v>0.86670000000000003</v>
          </cell>
          <cell r="S20">
            <v>0.99539999999999995</v>
          </cell>
          <cell r="T20">
            <v>0.97966341944617896</v>
          </cell>
          <cell r="U20">
            <v>0.99360828217227559</v>
          </cell>
        </row>
        <row r="21">
          <cell r="A21" t="str">
            <v>A0231604</v>
          </cell>
          <cell r="B21" t="str">
            <v>Department OPEX Budget Control (SRW)</v>
          </cell>
          <cell r="C21" t="str">
            <v>Within budget to 2% under budget</v>
          </cell>
          <cell r="D21" t="str">
            <v>-</v>
          </cell>
          <cell r="F21" t="str">
            <v>-</v>
          </cell>
          <cell r="H21" t="str">
            <v>-</v>
          </cell>
          <cell r="J21" t="str">
            <v>-</v>
          </cell>
          <cell r="L21" t="str">
            <v>-</v>
          </cell>
          <cell r="N21" t="str">
            <v>-</v>
          </cell>
          <cell r="P21" t="str">
            <v>-</v>
          </cell>
          <cell r="R21">
            <v>0.96879999999999999</v>
          </cell>
          <cell r="S21">
            <v>0.9234</v>
          </cell>
          <cell r="T21">
            <v>0.83810603440551268</v>
          </cell>
          <cell r="U21">
            <v>0.91511733624473623</v>
          </cell>
        </row>
        <row r="22">
          <cell r="A22" t="str">
            <v>A0231704</v>
          </cell>
          <cell r="B22" t="str">
            <v>Department OPEX Budget Control (STD)</v>
          </cell>
          <cell r="C22" t="str">
            <v>Within budget to 2% under budget</v>
          </cell>
          <cell r="D22" t="str">
            <v>-</v>
          </cell>
          <cell r="F22" t="str">
            <v>-</v>
          </cell>
          <cell r="H22" t="str">
            <v>-</v>
          </cell>
          <cell r="J22" t="str">
            <v>-</v>
          </cell>
          <cell r="L22" t="str">
            <v>-</v>
          </cell>
          <cell r="N22" t="str">
            <v>-</v>
          </cell>
          <cell r="P22" t="str">
            <v>-</v>
          </cell>
          <cell r="R22">
            <v>0.98919999999999997</v>
          </cell>
          <cell r="S22">
            <v>1.1021000000000001</v>
          </cell>
          <cell r="T22">
            <v>0.84634555279036761</v>
          </cell>
          <cell r="U22">
            <v>1.0652056944826813</v>
          </cell>
        </row>
        <row r="23">
          <cell r="A23" t="str">
            <v>A0231904</v>
          </cell>
          <cell r="B23" t="str">
            <v>Department OPEX Budget Control (TDN 1)</v>
          </cell>
          <cell r="C23" t="str">
            <v>Within budget to 2% under budget</v>
          </cell>
          <cell r="D23">
            <v>0.86909999999999998</v>
          </cell>
          <cell r="E23">
            <v>0.86909999999999998</v>
          </cell>
          <cell r="F23">
            <v>0.88360000000000005</v>
          </cell>
          <cell r="G23">
            <v>0.87629999999999997</v>
          </cell>
          <cell r="H23">
            <v>1.034</v>
          </cell>
          <cell r="I23">
            <v>0.92889999999999995</v>
          </cell>
          <cell r="J23">
            <v>1.1188</v>
          </cell>
          <cell r="K23">
            <v>0.97640000000000005</v>
          </cell>
          <cell r="L23">
            <v>1.2142999999999999</v>
          </cell>
          <cell r="M23">
            <v>1.1184000000000001</v>
          </cell>
          <cell r="N23">
            <v>0.58620000000000005</v>
          </cell>
          <cell r="O23">
            <v>0.87990000000000002</v>
          </cell>
          <cell r="P23">
            <v>1.3268</v>
          </cell>
          <cell r="Q23">
            <v>1.0152000000000001</v>
          </cell>
          <cell r="R23">
            <v>1.0750999999999999</v>
          </cell>
          <cell r="S23">
            <v>1.0219</v>
          </cell>
          <cell r="T23">
            <v>1.0751631015055789</v>
          </cell>
          <cell r="U23">
            <v>1.027383537430024</v>
          </cell>
        </row>
        <row r="24">
          <cell r="A24" t="str">
            <v>A0232003</v>
          </cell>
          <cell r="B24" t="str">
            <v>Department OPEX Budget Control (Region 2)</v>
          </cell>
          <cell r="C24" t="str">
            <v>Within budget to 2% under budget</v>
          </cell>
          <cell r="D24">
            <v>1.0168999999999999</v>
          </cell>
          <cell r="E24">
            <v>1.0168999999999999</v>
          </cell>
          <cell r="F24">
            <v>1.1053999999999999</v>
          </cell>
          <cell r="G24">
            <v>1.0613999999999999</v>
          </cell>
          <cell r="H24">
            <v>1.2885</v>
          </cell>
          <cell r="I24">
            <v>1.1372</v>
          </cell>
          <cell r="J24">
            <v>1.1101000000000001</v>
          </cell>
          <cell r="K24">
            <v>1.0373000000000001</v>
          </cell>
          <cell r="L24">
            <v>0.70669999999999999</v>
          </cell>
          <cell r="M24">
            <v>0.98019999999999996</v>
          </cell>
          <cell r="N24">
            <v>0.92220000000000002</v>
          </cell>
          <cell r="O24">
            <v>0.89349999999999996</v>
          </cell>
          <cell r="P24">
            <v>1.0266999999999999</v>
          </cell>
          <cell r="Q24">
            <v>0.97609999999999997</v>
          </cell>
          <cell r="R24">
            <v>0.96909999999999996</v>
          </cell>
          <cell r="S24">
            <v>0.97519999999999996</v>
          </cell>
          <cell r="T24">
            <v>0.89466304266389174</v>
          </cell>
          <cell r="U24">
            <v>0.96612779066134091</v>
          </cell>
        </row>
        <row r="25">
          <cell r="A25" t="str">
            <v>A0232104</v>
          </cell>
          <cell r="B25" t="str">
            <v>Department OPEX Budget Control (BNA)</v>
          </cell>
          <cell r="C25" t="str">
            <v>Within budget to 2% under budget</v>
          </cell>
          <cell r="D25">
            <v>0.96040000000000003</v>
          </cell>
          <cell r="E25">
            <v>0.96040000000000003</v>
          </cell>
          <cell r="F25">
            <v>1.2063999999999999</v>
          </cell>
          <cell r="G25">
            <v>1.0839000000000001</v>
          </cell>
          <cell r="H25">
            <v>1.0998000000000001</v>
          </cell>
          <cell r="I25">
            <v>1.0892999999999999</v>
          </cell>
          <cell r="J25">
            <v>1.2214</v>
          </cell>
          <cell r="K25">
            <v>1.0557000000000001</v>
          </cell>
          <cell r="L25">
            <v>0.66139999999999999</v>
          </cell>
          <cell r="M25">
            <v>0.97799999999999998</v>
          </cell>
          <cell r="N25">
            <v>1.0068999999999999</v>
          </cell>
          <cell r="O25">
            <v>0.92749999999999999</v>
          </cell>
          <cell r="P25">
            <v>1.0906</v>
          </cell>
          <cell r="Q25">
            <v>0.99919999999999998</v>
          </cell>
          <cell r="R25">
            <v>0.97960000000000003</v>
          </cell>
          <cell r="S25">
            <v>0.99650000000000005</v>
          </cell>
          <cell r="T25">
            <v>0.91654024395711664</v>
          </cell>
          <cell r="U25">
            <v>0.987214967577144</v>
          </cell>
        </row>
        <row r="26">
          <cell r="A26" t="str">
            <v>A0232204</v>
          </cell>
          <cell r="B26" t="str">
            <v>Department OPEX Budget Control (BPL)</v>
          </cell>
          <cell r="C26" t="str">
            <v>Within budget to 2% under budget</v>
          </cell>
          <cell r="D26">
            <v>1.2898000000000001</v>
          </cell>
          <cell r="E26">
            <v>1.2898000000000001</v>
          </cell>
          <cell r="F26">
            <v>1.4569000000000001</v>
          </cell>
          <cell r="G26">
            <v>1.3734999999999999</v>
          </cell>
          <cell r="H26">
            <v>2.0966</v>
          </cell>
          <cell r="I26">
            <v>1.6174999999999999</v>
          </cell>
          <cell r="J26">
            <v>1.0064</v>
          </cell>
          <cell r="K26">
            <v>0.99690000000000001</v>
          </cell>
          <cell r="L26">
            <v>1.0076000000000001</v>
          </cell>
          <cell r="M26">
            <v>0.999</v>
          </cell>
          <cell r="N26">
            <v>1.07</v>
          </cell>
          <cell r="O26">
            <v>0.92579999999999996</v>
          </cell>
          <cell r="P26">
            <v>1.0785</v>
          </cell>
          <cell r="Q26">
            <v>1.0223</v>
          </cell>
          <cell r="R26">
            <v>1.0246999999999999</v>
          </cell>
          <cell r="S26">
            <v>1.0226</v>
          </cell>
          <cell r="T26">
            <v>0.82558862632084196</v>
          </cell>
          <cell r="U26">
            <v>1.0009585004001151</v>
          </cell>
        </row>
        <row r="27">
          <cell r="A27" t="str">
            <v>A0232304</v>
          </cell>
          <cell r="B27" t="str">
            <v>Department OPEX Budget Control (HAM)</v>
          </cell>
          <cell r="C27" t="str">
            <v>Within budget to 2% under budget</v>
          </cell>
          <cell r="D27">
            <v>0.98519999999999996</v>
          </cell>
          <cell r="E27">
            <v>0.98519999999999996</v>
          </cell>
          <cell r="F27">
            <v>0.92679999999999996</v>
          </cell>
          <cell r="G27">
            <v>0.95579999999999998</v>
          </cell>
          <cell r="H27">
            <v>1.2705</v>
          </cell>
          <cell r="I27">
            <v>1.0593999999999999</v>
          </cell>
          <cell r="J27">
            <v>0.82320000000000004</v>
          </cell>
          <cell r="K27">
            <v>1.0008999999999999</v>
          </cell>
          <cell r="L27">
            <v>0.79720000000000002</v>
          </cell>
          <cell r="M27">
            <v>0.96050000000000002</v>
          </cell>
          <cell r="N27">
            <v>0.9536</v>
          </cell>
          <cell r="O27">
            <v>0.87370000000000003</v>
          </cell>
          <cell r="P27">
            <v>1.0266999999999999</v>
          </cell>
          <cell r="Q27">
            <v>0.96879999999999999</v>
          </cell>
          <cell r="R27">
            <v>0.91959999999999997</v>
          </cell>
          <cell r="S27">
            <v>0.96230000000000004</v>
          </cell>
          <cell r="T27">
            <v>0.93942828144498713</v>
          </cell>
          <cell r="U27">
            <v>0.95968645667203756</v>
          </cell>
        </row>
        <row r="28">
          <cell r="A28" t="str">
            <v>A0232404</v>
          </cell>
          <cell r="B28" t="str">
            <v>Department OPEX Budget Control (ONT)</v>
          </cell>
          <cell r="C28" t="str">
            <v>Within budget to 2% under budget</v>
          </cell>
          <cell r="D28">
            <v>0.99439999999999995</v>
          </cell>
          <cell r="E28">
            <v>0.99439999999999995</v>
          </cell>
          <cell r="F28">
            <v>1.0807</v>
          </cell>
          <cell r="G28">
            <v>1.0377000000000001</v>
          </cell>
          <cell r="H28">
            <v>0.98380000000000001</v>
          </cell>
          <cell r="I28">
            <v>1.0199</v>
          </cell>
          <cell r="J28">
            <v>0.97770000000000001</v>
          </cell>
          <cell r="K28">
            <v>0.97160000000000002</v>
          </cell>
          <cell r="L28">
            <v>1.0154000000000001</v>
          </cell>
          <cell r="M28">
            <v>0.98029999999999995</v>
          </cell>
          <cell r="N28">
            <v>1.0351999999999999</v>
          </cell>
          <cell r="O28">
            <v>0.91090000000000004</v>
          </cell>
          <cell r="P28">
            <v>0.998</v>
          </cell>
          <cell r="Q28">
            <v>0.99239999999999995</v>
          </cell>
          <cell r="R28">
            <v>0.8952</v>
          </cell>
          <cell r="S28">
            <v>0.97950000000000004</v>
          </cell>
          <cell r="T28">
            <v>0.92839511543805753</v>
          </cell>
          <cell r="U28">
            <v>0.97376198935156044</v>
          </cell>
        </row>
        <row r="29">
          <cell r="A29" t="str">
            <v>A0232504</v>
          </cell>
          <cell r="B29" t="str">
            <v>Department OPEX Budget Control (PSP)</v>
          </cell>
          <cell r="C29" t="str">
            <v>Within budget to 2% under budget</v>
          </cell>
          <cell r="D29">
            <v>1.0275000000000001</v>
          </cell>
          <cell r="E29">
            <v>1.0275000000000001</v>
          </cell>
          <cell r="F29">
            <v>1.1027</v>
          </cell>
          <cell r="G29">
            <v>1.0652999999999999</v>
          </cell>
          <cell r="H29">
            <v>1.6336999999999999</v>
          </cell>
          <cell r="I29">
            <v>1.2549999999999999</v>
          </cell>
          <cell r="J29">
            <v>1.7432000000000001</v>
          </cell>
          <cell r="K29">
            <v>1.3738999999999999</v>
          </cell>
          <cell r="L29">
            <v>0.36070000000000002</v>
          </cell>
          <cell r="M29">
            <v>1.0314000000000001</v>
          </cell>
          <cell r="N29">
            <v>1.0794999999999999</v>
          </cell>
          <cell r="O29">
            <v>0.96309999999999996</v>
          </cell>
          <cell r="P29">
            <v>1.0396000000000001</v>
          </cell>
          <cell r="Q29">
            <v>1.0406</v>
          </cell>
          <cell r="R29">
            <v>1.0367999999999999</v>
          </cell>
          <cell r="S29">
            <v>1.0401</v>
          </cell>
          <cell r="T29">
            <v>0.86185666634831382</v>
          </cell>
          <cell r="U29">
            <v>1.0193486062812285</v>
          </cell>
        </row>
        <row r="30">
          <cell r="A30" t="str">
            <v>A0232604</v>
          </cell>
          <cell r="B30" t="str">
            <v>Department OPEX Budget Control (SPK)</v>
          </cell>
          <cell r="C30" t="str">
            <v>Within budget to 2% under budget</v>
          </cell>
          <cell r="D30">
            <v>0.97940000000000005</v>
          </cell>
          <cell r="E30">
            <v>0.97940000000000005</v>
          </cell>
          <cell r="F30">
            <v>0.95960000000000001</v>
          </cell>
          <cell r="G30">
            <v>0.96940000000000004</v>
          </cell>
          <cell r="H30">
            <v>0.95960000000000001</v>
          </cell>
          <cell r="I30">
            <v>0.96619999999999995</v>
          </cell>
          <cell r="J30">
            <v>1.1278999999999999</v>
          </cell>
          <cell r="K30">
            <v>1.0058</v>
          </cell>
          <cell r="L30">
            <v>0.99880000000000002</v>
          </cell>
          <cell r="M30">
            <v>1.0044</v>
          </cell>
          <cell r="N30">
            <v>1.0511999999999999</v>
          </cell>
          <cell r="O30">
            <v>0.9153</v>
          </cell>
          <cell r="P30">
            <v>1.0086999999999999</v>
          </cell>
          <cell r="Q30">
            <v>1.0133000000000001</v>
          </cell>
          <cell r="R30">
            <v>0.97529999999999994</v>
          </cell>
          <cell r="S30">
            <v>1.0085</v>
          </cell>
          <cell r="T30">
            <v>0.88057186422481648</v>
          </cell>
          <cell r="U30">
            <v>0.9942945733490125</v>
          </cell>
        </row>
        <row r="31">
          <cell r="A31" t="str">
            <v>A0232904</v>
          </cell>
          <cell r="B31" t="str">
            <v>Department OPEX Budget Control (TDN 2)</v>
          </cell>
          <cell r="C31" t="str">
            <v>Within budget to 2% under budget</v>
          </cell>
          <cell r="D31">
            <v>0.89119999999999999</v>
          </cell>
          <cell r="E31">
            <v>0.89119999999999999</v>
          </cell>
          <cell r="F31">
            <v>0.93859999999999999</v>
          </cell>
          <cell r="G31">
            <v>0.91490000000000005</v>
          </cell>
          <cell r="H31">
            <v>0.77690000000000003</v>
          </cell>
          <cell r="I31">
            <v>0.86890000000000001</v>
          </cell>
          <cell r="J31">
            <v>0.86229999999999996</v>
          </cell>
          <cell r="K31">
            <v>0.86729999999999996</v>
          </cell>
          <cell r="L31">
            <v>0.97899999999999998</v>
          </cell>
          <cell r="M31">
            <v>0.98270000000000002</v>
          </cell>
          <cell r="N31">
            <v>0.43959999999999999</v>
          </cell>
          <cell r="O31">
            <v>0.67710000000000004</v>
          </cell>
          <cell r="P31">
            <v>0.98629999999999995</v>
          </cell>
          <cell r="Q31">
            <v>0.83109999999999995</v>
          </cell>
          <cell r="R31">
            <v>1.0590999999999999</v>
          </cell>
          <cell r="S31">
            <v>0.85560000000000003</v>
          </cell>
          <cell r="T31">
            <v>1.0157948925038742</v>
          </cell>
          <cell r="U31">
            <v>0.87149380400305598</v>
          </cell>
        </row>
        <row r="32">
          <cell r="A32" t="str">
            <v>A0233003</v>
          </cell>
          <cell r="B32" t="str">
            <v>Department OPEX Budget Control (Region 3)</v>
          </cell>
          <cell r="C32" t="str">
            <v>Within budget to 2% under budget</v>
          </cell>
          <cell r="D32">
            <v>1.0342</v>
          </cell>
          <cell r="E32">
            <v>1.0342</v>
          </cell>
          <cell r="F32">
            <v>1.1162000000000001</v>
          </cell>
          <cell r="G32">
            <v>1.0752999999999999</v>
          </cell>
          <cell r="H32">
            <v>0.97929999999999995</v>
          </cell>
          <cell r="I32">
            <v>1.0436000000000001</v>
          </cell>
          <cell r="J32">
            <v>1.0058</v>
          </cell>
          <cell r="K32">
            <v>0.95389999999999997</v>
          </cell>
          <cell r="L32">
            <v>0.92279999999999995</v>
          </cell>
          <cell r="M32">
            <v>0.95350000000000001</v>
          </cell>
          <cell r="N32">
            <v>0.89759999999999995</v>
          </cell>
          <cell r="O32">
            <v>0.8609</v>
          </cell>
          <cell r="P32">
            <v>1.0956999999999999</v>
          </cell>
          <cell r="Q32">
            <v>0.96319999999999995</v>
          </cell>
          <cell r="R32">
            <v>0.87619999999999998</v>
          </cell>
          <cell r="S32">
            <v>0.95209999999999995</v>
          </cell>
          <cell r="T32">
            <v>0.99126213530884366</v>
          </cell>
          <cell r="U32">
            <v>0.95648880740739406</v>
          </cell>
        </row>
        <row r="33">
          <cell r="A33" t="str">
            <v>A0233104</v>
          </cell>
          <cell r="B33" t="str">
            <v>Department OPEX Budget Control (BGC)</v>
          </cell>
          <cell r="C33" t="str">
            <v>Within budget to 2% under budget</v>
          </cell>
          <cell r="D33" t="str">
            <v>-</v>
          </cell>
          <cell r="F33" t="str">
            <v>-</v>
          </cell>
          <cell r="H33" t="str">
            <v>-</v>
          </cell>
          <cell r="J33" t="str">
            <v>-</v>
          </cell>
          <cell r="L33" t="str">
            <v>-</v>
          </cell>
          <cell r="N33" t="str">
            <v>-</v>
          </cell>
          <cell r="P33" t="str">
            <v>-</v>
          </cell>
          <cell r="R33">
            <v>0.95789999999999997</v>
          </cell>
          <cell r="S33">
            <v>1.0024</v>
          </cell>
          <cell r="T33">
            <v>0.76218299615024221</v>
          </cell>
          <cell r="U33">
            <v>0.9762246651295986</v>
          </cell>
        </row>
        <row r="34">
          <cell r="A34" t="str">
            <v>A0233204</v>
          </cell>
          <cell r="B34" t="str">
            <v>Department OPEX Budget Control (DNM)</v>
          </cell>
          <cell r="C34" t="str">
            <v>Within budget to 2% under budget</v>
          </cell>
          <cell r="D34">
            <v>0.88719999999999999</v>
          </cell>
          <cell r="E34">
            <v>0.88719999999999999</v>
          </cell>
          <cell r="F34">
            <v>1.2239</v>
          </cell>
          <cell r="G34">
            <v>1.0561</v>
          </cell>
          <cell r="H34">
            <v>0.83919999999999995</v>
          </cell>
          <cell r="I34">
            <v>0.98470000000000002</v>
          </cell>
          <cell r="J34">
            <v>1.0621</v>
          </cell>
          <cell r="K34">
            <v>0.97970000000000002</v>
          </cell>
          <cell r="L34">
            <v>0.97330000000000005</v>
          </cell>
          <cell r="M34">
            <v>0.97850000000000004</v>
          </cell>
          <cell r="N34">
            <v>0.81420000000000003</v>
          </cell>
          <cell r="O34">
            <v>0.86439999999999995</v>
          </cell>
          <cell r="P34">
            <v>1.4227000000000001</v>
          </cell>
          <cell r="Q34">
            <v>1.0106999999999999</v>
          </cell>
          <cell r="R34">
            <v>0.88100000000000001</v>
          </cell>
          <cell r="S34">
            <v>0.99229999999999996</v>
          </cell>
          <cell r="T34">
            <v>1.1582242003290077</v>
          </cell>
          <cell r="U34">
            <v>1.0117071376057185</v>
          </cell>
        </row>
        <row r="35">
          <cell r="A35" t="str">
            <v>A0233304</v>
          </cell>
          <cell r="B35" t="str">
            <v>Department OPEX Budget Control (KGC)</v>
          </cell>
          <cell r="C35" t="str">
            <v>Within budget to 2% under budget</v>
          </cell>
          <cell r="D35">
            <v>1.0733999999999999</v>
          </cell>
          <cell r="E35">
            <v>1.0733999999999999</v>
          </cell>
          <cell r="F35">
            <v>0.9073</v>
          </cell>
          <cell r="G35">
            <v>0.9899</v>
          </cell>
          <cell r="H35">
            <v>1.0523</v>
          </cell>
          <cell r="I35">
            <v>1.0105</v>
          </cell>
          <cell r="J35">
            <v>0.98580000000000001</v>
          </cell>
          <cell r="K35">
            <v>0.93420000000000003</v>
          </cell>
          <cell r="L35">
            <v>0.95020000000000004</v>
          </cell>
          <cell r="M35">
            <v>0.93740000000000001</v>
          </cell>
          <cell r="N35">
            <v>0.96240000000000003</v>
          </cell>
          <cell r="O35">
            <v>0.88200000000000001</v>
          </cell>
          <cell r="P35">
            <v>0.91839999999999999</v>
          </cell>
          <cell r="Q35">
            <v>0.93859999999999999</v>
          </cell>
          <cell r="R35">
            <v>0.83919999999999995</v>
          </cell>
          <cell r="S35">
            <v>0.92490000000000006</v>
          </cell>
          <cell r="T35">
            <v>0.93979325417061266</v>
          </cell>
          <cell r="U35">
            <v>0.92664476704348397</v>
          </cell>
        </row>
        <row r="36">
          <cell r="A36" t="str">
            <v>A0233404</v>
          </cell>
          <cell r="B36" t="str">
            <v>Department OPEX Budget Control (LKS)</v>
          </cell>
          <cell r="C36" t="str">
            <v>Within budget to 2% under budget</v>
          </cell>
          <cell r="D36">
            <v>1.0507</v>
          </cell>
          <cell r="E36">
            <v>1.0507</v>
          </cell>
          <cell r="F36">
            <v>0.9778</v>
          </cell>
          <cell r="G36">
            <v>1.0142</v>
          </cell>
          <cell r="H36">
            <v>0.97130000000000005</v>
          </cell>
          <cell r="I36">
            <v>1</v>
          </cell>
          <cell r="J36">
            <v>0.83240000000000003</v>
          </cell>
          <cell r="K36">
            <v>0.95730000000000004</v>
          </cell>
          <cell r="L36">
            <v>0.88190000000000002</v>
          </cell>
          <cell r="M36">
            <v>0.94189999999999996</v>
          </cell>
          <cell r="N36">
            <v>1.0071000000000001</v>
          </cell>
          <cell r="O36">
            <v>0.90890000000000004</v>
          </cell>
          <cell r="P36">
            <v>0.93049999999999999</v>
          </cell>
          <cell r="Q36">
            <v>0.95089999999999997</v>
          </cell>
          <cell r="R36">
            <v>0.88239999999999996</v>
          </cell>
          <cell r="S36">
            <v>0.94189999999999996</v>
          </cell>
          <cell r="T36">
            <v>0.8970150650257378</v>
          </cell>
          <cell r="U36">
            <v>0.93677742066837899</v>
          </cell>
        </row>
        <row r="37">
          <cell r="A37" t="str">
            <v>A0233504</v>
          </cell>
          <cell r="B37" t="str">
            <v>Department OPEX Budget Control (LTP2)</v>
          </cell>
          <cell r="C37" t="str">
            <v>Within budget to 2% under budget</v>
          </cell>
          <cell r="D37">
            <v>1.7179</v>
          </cell>
          <cell r="E37">
            <v>1.7179</v>
          </cell>
          <cell r="F37">
            <v>1.7295</v>
          </cell>
          <cell r="G37">
            <v>1.7237</v>
          </cell>
          <cell r="H37">
            <v>1.2295</v>
          </cell>
          <cell r="I37">
            <v>1.5617000000000001</v>
          </cell>
          <cell r="J37">
            <v>1.026</v>
          </cell>
          <cell r="K37">
            <v>1.0091000000000001</v>
          </cell>
          <cell r="L37">
            <v>0.87250000000000005</v>
          </cell>
          <cell r="M37">
            <v>0.99239999999999995</v>
          </cell>
          <cell r="N37">
            <v>1.1585000000000001</v>
          </cell>
          <cell r="O37">
            <v>0.96179999999999999</v>
          </cell>
          <cell r="P37">
            <v>1.0369999999999999</v>
          </cell>
          <cell r="Q37">
            <v>1.0264</v>
          </cell>
          <cell r="R37">
            <v>0.7238</v>
          </cell>
          <cell r="S37">
            <v>0.98919999999999997</v>
          </cell>
          <cell r="T37">
            <v>1.1554028143022743</v>
          </cell>
          <cell r="U37">
            <v>1.0079250059065756</v>
          </cell>
        </row>
        <row r="38">
          <cell r="A38" t="str">
            <v>A0233704</v>
          </cell>
          <cell r="B38" t="str">
            <v>Department OPEX Budget Control (RIT)</v>
          </cell>
          <cell r="C38" t="str">
            <v>Within budget to 2% under budget</v>
          </cell>
          <cell r="D38">
            <v>0.90780000000000005</v>
          </cell>
          <cell r="E38">
            <v>0.90780000000000005</v>
          </cell>
          <cell r="F38">
            <v>0.91959999999999997</v>
          </cell>
          <cell r="G38">
            <v>0.91369999999999996</v>
          </cell>
          <cell r="H38">
            <v>0.91190000000000004</v>
          </cell>
          <cell r="I38">
            <v>0.91310000000000002</v>
          </cell>
          <cell r="J38">
            <v>0.90990000000000004</v>
          </cell>
          <cell r="K38">
            <v>0.88990000000000002</v>
          </cell>
          <cell r="L38">
            <v>0.86680000000000001</v>
          </cell>
          <cell r="M38">
            <v>0.88529999999999998</v>
          </cell>
          <cell r="N38">
            <v>0.98480000000000001</v>
          </cell>
          <cell r="O38">
            <v>0.85740000000000005</v>
          </cell>
          <cell r="P38">
            <v>0.86839999999999995</v>
          </cell>
          <cell r="Q38">
            <v>0.8992</v>
          </cell>
          <cell r="R38">
            <v>0.81100000000000005</v>
          </cell>
          <cell r="S38">
            <v>0.88790000000000002</v>
          </cell>
          <cell r="T38">
            <v>0.82522284601772944</v>
          </cell>
          <cell r="U38">
            <v>0.88080923447361525</v>
          </cell>
        </row>
        <row r="39">
          <cell r="A39" t="str">
            <v>A0233804</v>
          </cell>
          <cell r="B39" t="str">
            <v>Department OPEX Budget Control (RST)</v>
          </cell>
          <cell r="C39" t="str">
            <v>Within budget to 2% under budget</v>
          </cell>
          <cell r="D39">
            <v>0.80779999999999996</v>
          </cell>
          <cell r="E39">
            <v>0.80779999999999996</v>
          </cell>
          <cell r="F39">
            <v>1.0732999999999999</v>
          </cell>
          <cell r="G39">
            <v>0.9415</v>
          </cell>
          <cell r="H39">
            <v>0.82010000000000005</v>
          </cell>
          <cell r="I39">
            <v>0.90139999999999998</v>
          </cell>
          <cell r="J39">
            <v>1.0906</v>
          </cell>
          <cell r="K39">
            <v>0.94830000000000003</v>
          </cell>
          <cell r="L39">
            <v>0.90690000000000004</v>
          </cell>
          <cell r="M39">
            <v>0.94010000000000005</v>
          </cell>
          <cell r="N39">
            <v>0.80279999999999996</v>
          </cell>
          <cell r="O39">
            <v>0.8145</v>
          </cell>
          <cell r="P39">
            <v>1.4159999999999999</v>
          </cell>
          <cell r="Q39">
            <v>0.98250000000000004</v>
          </cell>
          <cell r="R39">
            <v>0.88629999999999998</v>
          </cell>
          <cell r="S39">
            <v>0.9708</v>
          </cell>
          <cell r="T39">
            <v>1.1535561949973707</v>
          </cell>
          <cell r="U39">
            <v>0.99094440664122507</v>
          </cell>
        </row>
        <row r="40">
          <cell r="A40" t="str">
            <v>A0233904</v>
          </cell>
          <cell r="B40" t="str">
            <v>Department OPEX Budget Control (TDN 3)</v>
          </cell>
          <cell r="C40" t="str">
            <v>Within budget to 2% under budget</v>
          </cell>
          <cell r="D40">
            <v>0.67910000000000004</v>
          </cell>
          <cell r="E40">
            <v>0.67910000000000004</v>
          </cell>
          <cell r="F40">
            <v>0.71960000000000002</v>
          </cell>
          <cell r="G40">
            <v>0.69930000000000003</v>
          </cell>
          <cell r="H40">
            <v>0.7278</v>
          </cell>
          <cell r="I40">
            <v>0.70879999999999999</v>
          </cell>
          <cell r="J40">
            <v>0.92869999999999997</v>
          </cell>
          <cell r="K40">
            <v>0.76380000000000003</v>
          </cell>
          <cell r="L40">
            <v>0.93289999999999995</v>
          </cell>
          <cell r="M40">
            <v>0.88380000000000003</v>
          </cell>
          <cell r="N40">
            <v>0.47799999999999998</v>
          </cell>
          <cell r="O40">
            <v>0.59370000000000001</v>
          </cell>
          <cell r="P40">
            <v>1.0448999999999999</v>
          </cell>
          <cell r="Q40">
            <v>0.78469999999999995</v>
          </cell>
          <cell r="R40">
            <v>1.0114000000000001</v>
          </cell>
          <cell r="S40">
            <v>0.80869999999999997</v>
          </cell>
          <cell r="T40">
            <v>1.0500143214299307</v>
          </cell>
          <cell r="U40">
            <v>0.83271687477485801</v>
          </cell>
        </row>
        <row r="41">
          <cell r="A41" t="str">
            <v>A0234003</v>
          </cell>
          <cell r="B41" t="str">
            <v>Department OPEX Budget Control (Region 4)</v>
          </cell>
          <cell r="C41" t="str">
            <v>Within budget to 2% under budget</v>
          </cell>
          <cell r="D41">
            <v>0.97</v>
          </cell>
          <cell r="E41">
            <v>0.97</v>
          </cell>
          <cell r="F41">
            <v>1.0047999999999999</v>
          </cell>
          <cell r="G41">
            <v>0.98750000000000004</v>
          </cell>
          <cell r="H41">
            <v>1.0487</v>
          </cell>
          <cell r="I41">
            <v>1.0077</v>
          </cell>
          <cell r="J41">
            <v>0.91269999999999996</v>
          </cell>
          <cell r="K41">
            <v>0.98129999999999995</v>
          </cell>
          <cell r="L41">
            <v>1.0169999999999999</v>
          </cell>
          <cell r="M41">
            <v>0.99450000000000005</v>
          </cell>
          <cell r="N41">
            <v>0.90049999999999997</v>
          </cell>
          <cell r="O41">
            <v>0.91700000000000004</v>
          </cell>
          <cell r="P41">
            <v>1.0732999999999999</v>
          </cell>
          <cell r="Q41">
            <v>0.98860000000000003</v>
          </cell>
          <cell r="R41">
            <v>0.97940000000000005</v>
          </cell>
          <cell r="S41">
            <v>0.98750000000000004</v>
          </cell>
          <cell r="T41">
            <v>0.9001164013248224</v>
          </cell>
          <cell r="U41">
            <v>0.97775211392554073</v>
          </cell>
        </row>
        <row r="42">
          <cell r="A42" t="str">
            <v>A0234104</v>
          </cell>
          <cell r="B42" t="str">
            <v>Department OPEX Budget Control (BBT)</v>
          </cell>
          <cell r="C42" t="str">
            <v>Within budget to 2% under budget</v>
          </cell>
          <cell r="D42">
            <v>0.98429999999999995</v>
          </cell>
          <cell r="E42">
            <v>0.98429999999999995</v>
          </cell>
          <cell r="F42">
            <v>1.0673999999999999</v>
          </cell>
          <cell r="G42">
            <v>1.026</v>
          </cell>
          <cell r="H42">
            <v>1.0356000000000001</v>
          </cell>
          <cell r="I42">
            <v>1.0291999999999999</v>
          </cell>
          <cell r="J42">
            <v>1.0543</v>
          </cell>
          <cell r="K42">
            <v>1.0342</v>
          </cell>
          <cell r="L42">
            <v>1.0811999999999999</v>
          </cell>
          <cell r="M42">
            <v>1.0435000000000001</v>
          </cell>
          <cell r="N42">
            <v>1.0277000000000001</v>
          </cell>
          <cell r="O42">
            <v>0.96160000000000001</v>
          </cell>
          <cell r="P42">
            <v>1.1207</v>
          </cell>
          <cell r="Q42">
            <v>1.0515000000000001</v>
          </cell>
          <cell r="R42">
            <v>1.0585</v>
          </cell>
          <cell r="S42">
            <v>1.0524</v>
          </cell>
          <cell r="T42">
            <v>0.68699784294361854</v>
          </cell>
          <cell r="U42">
            <v>1.0115741250428496</v>
          </cell>
        </row>
        <row r="43">
          <cell r="A43" t="str">
            <v>A0234204</v>
          </cell>
          <cell r="B43" t="str">
            <v>Department OPEX Budget Control (CWT)</v>
          </cell>
          <cell r="C43" t="str">
            <v>Within budget to 2% under budget</v>
          </cell>
          <cell r="D43">
            <v>0.96919999999999995</v>
          </cell>
          <cell r="E43">
            <v>0.96919999999999995</v>
          </cell>
          <cell r="F43">
            <v>1.1496</v>
          </cell>
          <cell r="G43">
            <v>1.0599000000000001</v>
          </cell>
          <cell r="H43">
            <v>0.98799999999999999</v>
          </cell>
          <cell r="I43">
            <v>1.0362</v>
          </cell>
          <cell r="J43">
            <v>0.99590000000000001</v>
          </cell>
          <cell r="K43">
            <v>1.0262</v>
          </cell>
          <cell r="L43">
            <v>1.0288999999999999</v>
          </cell>
          <cell r="M43">
            <v>1.0267999999999999</v>
          </cell>
          <cell r="N43">
            <v>1.0192000000000001</v>
          </cell>
          <cell r="O43">
            <v>0.95779999999999998</v>
          </cell>
          <cell r="P43">
            <v>1.2710999999999999</v>
          </cell>
          <cell r="Q43">
            <v>1.06</v>
          </cell>
          <cell r="R43">
            <v>0.97629999999999995</v>
          </cell>
          <cell r="S43">
            <v>1.0487</v>
          </cell>
          <cell r="T43">
            <v>0.97896297533917009</v>
          </cell>
          <cell r="U43">
            <v>1.0407654691038144</v>
          </cell>
        </row>
        <row r="44">
          <cell r="A44" t="str">
            <v>A0234304</v>
          </cell>
          <cell r="B44" t="str">
            <v>Department OPEX Budget Control (LTP1)</v>
          </cell>
          <cell r="C44" t="str">
            <v>Within budget to 2% under budget</v>
          </cell>
          <cell r="D44">
            <v>0.99790000000000001</v>
          </cell>
          <cell r="E44">
            <v>0.99790000000000001</v>
          </cell>
          <cell r="F44">
            <v>0.94489999999999996</v>
          </cell>
          <cell r="G44">
            <v>0.97130000000000005</v>
          </cell>
          <cell r="H44">
            <v>1.6308</v>
          </cell>
          <cell r="I44">
            <v>1.1903999999999999</v>
          </cell>
          <cell r="J44">
            <v>0.28599999999999998</v>
          </cell>
          <cell r="K44">
            <v>0.96630000000000005</v>
          </cell>
          <cell r="L44">
            <v>0.97460000000000002</v>
          </cell>
          <cell r="M44">
            <v>0.96799999999999997</v>
          </cell>
          <cell r="N44">
            <v>1.0243</v>
          </cell>
          <cell r="O44">
            <v>0.92400000000000004</v>
          </cell>
          <cell r="P44">
            <v>0.99299999999999999</v>
          </cell>
          <cell r="Q44">
            <v>0.98040000000000005</v>
          </cell>
          <cell r="R44">
            <v>0.97799999999999998</v>
          </cell>
          <cell r="S44">
            <v>0.98009999999999997</v>
          </cell>
          <cell r="T44">
            <v>0.87411224899257944</v>
          </cell>
          <cell r="U44">
            <v>0.96815082565706523</v>
          </cell>
        </row>
        <row r="45">
          <cell r="A45" t="str">
            <v>A0234404</v>
          </cell>
          <cell r="B45" t="str">
            <v>Department OPEX Budget Control (NTB)</v>
          </cell>
          <cell r="C45" t="str">
            <v>Within budget to 2% under budget</v>
          </cell>
          <cell r="D45">
            <v>1.0019</v>
          </cell>
          <cell r="E45">
            <v>1.0019</v>
          </cell>
          <cell r="F45">
            <v>0.96389999999999998</v>
          </cell>
          <cell r="G45">
            <v>0.98280000000000001</v>
          </cell>
          <cell r="H45">
            <v>1.0062</v>
          </cell>
          <cell r="I45">
            <v>0.99050000000000005</v>
          </cell>
          <cell r="J45">
            <v>0.97609999999999997</v>
          </cell>
          <cell r="K45">
            <v>0.9869</v>
          </cell>
          <cell r="L45">
            <v>1.0483</v>
          </cell>
          <cell r="M45">
            <v>0.999</v>
          </cell>
          <cell r="N45">
            <v>0.98299999999999998</v>
          </cell>
          <cell r="O45">
            <v>0.94479999999999997</v>
          </cell>
          <cell r="P45">
            <v>1.0174000000000001</v>
          </cell>
          <cell r="Q45">
            <v>0.99890000000000001</v>
          </cell>
          <cell r="R45">
            <v>0.92949999999999999</v>
          </cell>
          <cell r="S45">
            <v>0.98939999999999995</v>
          </cell>
          <cell r="T45">
            <v>1.0310930248465224</v>
          </cell>
          <cell r="U45">
            <v>0.99418426202197863</v>
          </cell>
        </row>
        <row r="46">
          <cell r="A46" t="str">
            <v>A0234504</v>
          </cell>
          <cell r="B46" t="str">
            <v>Department OPEX Budget Control (NWW)</v>
          </cell>
          <cell r="C46" t="str">
            <v>Within budget to 2% under budget</v>
          </cell>
          <cell r="D46">
            <v>0.96940000000000004</v>
          </cell>
          <cell r="E46">
            <v>0.96940000000000004</v>
          </cell>
          <cell r="F46">
            <v>0.93710000000000004</v>
          </cell>
          <cell r="G46">
            <v>0.95320000000000005</v>
          </cell>
          <cell r="H46">
            <v>0.96919999999999995</v>
          </cell>
          <cell r="I46">
            <v>0.95840000000000003</v>
          </cell>
          <cell r="J46">
            <v>0.97540000000000004</v>
          </cell>
          <cell r="K46">
            <v>0.96260000000000001</v>
          </cell>
          <cell r="L46">
            <v>0.93100000000000005</v>
          </cell>
          <cell r="M46">
            <v>0.95599999999999996</v>
          </cell>
          <cell r="N46">
            <v>1.0719000000000001</v>
          </cell>
          <cell r="O46">
            <v>0.91010000000000002</v>
          </cell>
          <cell r="P46">
            <v>0.97140000000000004</v>
          </cell>
          <cell r="Q46">
            <v>0.97729999999999995</v>
          </cell>
          <cell r="R46">
            <v>0.97289999999999999</v>
          </cell>
          <cell r="S46">
            <v>0.9768</v>
          </cell>
          <cell r="T46">
            <v>0.95373887382317601</v>
          </cell>
          <cell r="U46">
            <v>0.97418723922458417</v>
          </cell>
        </row>
        <row r="47">
          <cell r="A47" t="str">
            <v>A0234604</v>
          </cell>
          <cell r="B47" t="str">
            <v>Department OPEX Budget Control (PKK)</v>
          </cell>
          <cell r="C47" t="str">
            <v>Within budget to 2% under budget</v>
          </cell>
          <cell r="D47">
            <v>0.99619999999999997</v>
          </cell>
          <cell r="E47">
            <v>0.99619999999999997</v>
          </cell>
          <cell r="F47">
            <v>1.0347</v>
          </cell>
          <cell r="G47">
            <v>1.0155000000000001</v>
          </cell>
          <cell r="H47">
            <v>1.0503</v>
          </cell>
          <cell r="I47">
            <v>1.0270999999999999</v>
          </cell>
          <cell r="J47">
            <v>1.0544</v>
          </cell>
          <cell r="K47">
            <v>1.0337000000000001</v>
          </cell>
          <cell r="L47">
            <v>1.0123</v>
          </cell>
          <cell r="M47">
            <v>1.0295000000000001</v>
          </cell>
          <cell r="N47">
            <v>1.0167999999999999</v>
          </cell>
          <cell r="O47">
            <v>0.95730000000000004</v>
          </cell>
          <cell r="P47">
            <v>1.0337000000000001</v>
          </cell>
          <cell r="Q47">
            <v>1.028</v>
          </cell>
          <cell r="R47">
            <v>1.0283</v>
          </cell>
          <cell r="S47">
            <v>1.028</v>
          </cell>
          <cell r="T47">
            <v>0.93420105874917891</v>
          </cell>
          <cell r="U47">
            <v>1.0171818691894445</v>
          </cell>
        </row>
        <row r="48">
          <cell r="A48" t="str">
            <v>A0234704</v>
          </cell>
          <cell r="B48" t="str">
            <v>Department OPEX Budget Control (PTT)</v>
          </cell>
          <cell r="C48" t="str">
            <v>Within budget to 2% under budget</v>
          </cell>
          <cell r="D48">
            <v>1.012</v>
          </cell>
          <cell r="E48">
            <v>1.012</v>
          </cell>
          <cell r="F48">
            <v>1.1062000000000001</v>
          </cell>
          <cell r="G48">
            <v>1.0593999999999999</v>
          </cell>
          <cell r="H48">
            <v>0.9869</v>
          </cell>
          <cell r="I48">
            <v>1.0351999999999999</v>
          </cell>
          <cell r="J48">
            <v>1.1363000000000001</v>
          </cell>
          <cell r="K48">
            <v>1.0347999999999999</v>
          </cell>
          <cell r="L48">
            <v>1.0438000000000001</v>
          </cell>
          <cell r="M48">
            <v>1.0366</v>
          </cell>
          <cell r="N48">
            <v>0.74029999999999996</v>
          </cell>
          <cell r="O48">
            <v>0.86339999999999995</v>
          </cell>
          <cell r="P48">
            <v>1.2883</v>
          </cell>
          <cell r="Q48">
            <v>1.0152000000000001</v>
          </cell>
          <cell r="R48">
            <v>1.0748</v>
          </cell>
          <cell r="S48">
            <v>1.0222</v>
          </cell>
          <cell r="T48">
            <v>0.96433889025843278</v>
          </cell>
          <cell r="U48">
            <v>1.0160575003541956</v>
          </cell>
        </row>
        <row r="49">
          <cell r="A49" t="str">
            <v>A0234904</v>
          </cell>
          <cell r="B49" t="str">
            <v>Department OPEX Budget Control (TDN 4)</v>
          </cell>
          <cell r="C49" t="str">
            <v>Within budget to 2% under budget</v>
          </cell>
          <cell r="D49">
            <v>0.87360000000000004</v>
          </cell>
          <cell r="E49">
            <v>0.87360000000000004</v>
          </cell>
          <cell r="F49">
            <v>0.86529999999999996</v>
          </cell>
          <cell r="G49">
            <v>0.86950000000000005</v>
          </cell>
          <cell r="H49">
            <v>0.82699999999999996</v>
          </cell>
          <cell r="I49">
            <v>0.85529999999999995</v>
          </cell>
          <cell r="J49">
            <v>0.89390000000000003</v>
          </cell>
          <cell r="K49">
            <v>0.86499999999999999</v>
          </cell>
          <cell r="L49">
            <v>1.0859000000000001</v>
          </cell>
          <cell r="M49">
            <v>0.97519999999999996</v>
          </cell>
          <cell r="N49">
            <v>0.52480000000000004</v>
          </cell>
          <cell r="O49">
            <v>0.75109999999999999</v>
          </cell>
          <cell r="P49">
            <v>1.0482</v>
          </cell>
          <cell r="Q49">
            <v>0.86809999999999998</v>
          </cell>
          <cell r="R49">
            <v>0.92410000000000003</v>
          </cell>
          <cell r="S49">
            <v>0.87429999999999997</v>
          </cell>
          <cell r="T49">
            <v>1.0111863132724608</v>
          </cell>
          <cell r="U49">
            <v>0.88814919898003819</v>
          </cell>
        </row>
        <row r="50">
          <cell r="A50" t="str">
            <v>A0235003</v>
          </cell>
          <cell r="B50" t="str">
            <v>Department OPEX Budget Control (Region 5)</v>
          </cell>
          <cell r="C50" t="str">
            <v>Within budget to 2% under budget</v>
          </cell>
          <cell r="D50">
            <v>0.9869</v>
          </cell>
          <cell r="E50">
            <v>0.9869</v>
          </cell>
          <cell r="F50">
            <v>0.98660000000000003</v>
          </cell>
          <cell r="G50">
            <v>0.98670000000000002</v>
          </cell>
          <cell r="H50">
            <v>0.95450000000000002</v>
          </cell>
          <cell r="I50">
            <v>0.97599999999999998</v>
          </cell>
          <cell r="J50">
            <v>0.99829999999999997</v>
          </cell>
          <cell r="K50">
            <v>0.98019999999999996</v>
          </cell>
          <cell r="L50">
            <v>1.0412999999999999</v>
          </cell>
          <cell r="M50">
            <v>0.99870000000000003</v>
          </cell>
          <cell r="N50">
            <v>0.89910000000000001</v>
          </cell>
          <cell r="O50">
            <v>0.92490000000000006</v>
          </cell>
          <cell r="P50">
            <v>1.0488</v>
          </cell>
          <cell r="Q50">
            <v>0.98799999999999999</v>
          </cell>
          <cell r="R50">
            <v>0.93030000000000002</v>
          </cell>
          <cell r="S50">
            <v>0.98050000000000004</v>
          </cell>
          <cell r="T50">
            <v>0.97695206251933775</v>
          </cell>
          <cell r="U50">
            <v>0.98012320533499009</v>
          </cell>
        </row>
        <row r="51">
          <cell r="A51" t="str">
            <v>A0235104</v>
          </cell>
          <cell r="B51" t="str">
            <v>Department OPEX Budget Control (BGT)</v>
          </cell>
          <cell r="C51" t="str">
            <v>Within budget to 2% under budget</v>
          </cell>
          <cell r="D51">
            <v>0.96220000000000006</v>
          </cell>
          <cell r="E51">
            <v>0.96220000000000006</v>
          </cell>
          <cell r="F51">
            <v>0.96799999999999997</v>
          </cell>
          <cell r="G51">
            <v>0.96509999999999996</v>
          </cell>
          <cell r="H51">
            <v>0.9415</v>
          </cell>
          <cell r="I51">
            <v>0.95730000000000004</v>
          </cell>
          <cell r="J51">
            <v>0.96970000000000001</v>
          </cell>
          <cell r="K51">
            <v>0.96</v>
          </cell>
          <cell r="L51">
            <v>0.99260000000000004</v>
          </cell>
          <cell r="M51">
            <v>0.96650000000000003</v>
          </cell>
          <cell r="N51">
            <v>0.91190000000000004</v>
          </cell>
          <cell r="O51">
            <v>0.90559999999999996</v>
          </cell>
          <cell r="P51">
            <v>1.0508</v>
          </cell>
          <cell r="Q51">
            <v>0.96919999999999995</v>
          </cell>
          <cell r="R51">
            <v>0.94259999999999999</v>
          </cell>
          <cell r="S51">
            <v>0.9657</v>
          </cell>
          <cell r="T51">
            <v>0.87454383197053609</v>
          </cell>
          <cell r="U51">
            <v>0.95528173162989072</v>
          </cell>
        </row>
        <row r="52">
          <cell r="A52" t="str">
            <v>A0235204</v>
          </cell>
          <cell r="B52" t="str">
            <v>Department OPEX Budget Control (EKC)</v>
          </cell>
          <cell r="C52" t="str">
            <v>Within budget to 2% under budget</v>
          </cell>
          <cell r="D52">
            <v>1.0035000000000001</v>
          </cell>
          <cell r="E52">
            <v>1.0035000000000001</v>
          </cell>
          <cell r="F52">
            <v>1.1006</v>
          </cell>
          <cell r="G52">
            <v>1.0523</v>
          </cell>
          <cell r="H52">
            <v>1.0107999999999999</v>
          </cell>
          <cell r="I52">
            <v>1.0384</v>
          </cell>
          <cell r="J52">
            <v>1.0239</v>
          </cell>
          <cell r="K52">
            <v>1.0307999999999999</v>
          </cell>
          <cell r="L52">
            <v>1.1554</v>
          </cell>
          <cell r="M52">
            <v>1.0558000000000001</v>
          </cell>
          <cell r="N52">
            <v>0.9798</v>
          </cell>
          <cell r="O52">
            <v>1.0072000000000001</v>
          </cell>
          <cell r="P52">
            <v>1.032</v>
          </cell>
          <cell r="Q52">
            <v>1.0392999999999999</v>
          </cell>
          <cell r="R52">
            <v>0.8629</v>
          </cell>
          <cell r="S52">
            <v>1.0148999999999999</v>
          </cell>
          <cell r="T52">
            <v>1.0344070657282747</v>
          </cell>
          <cell r="U52">
            <v>1.0171604174082252</v>
          </cell>
        </row>
        <row r="53">
          <cell r="A53" t="str">
            <v>A0235304</v>
          </cell>
          <cell r="B53" t="str">
            <v>Department OPEX Budget Control (LTY)</v>
          </cell>
          <cell r="C53" t="str">
            <v>Within budget to 2% under budget</v>
          </cell>
          <cell r="D53">
            <v>0.97440000000000004</v>
          </cell>
          <cell r="E53">
            <v>0.97440000000000004</v>
          </cell>
          <cell r="F53">
            <v>0.99909999999999999</v>
          </cell>
          <cell r="G53">
            <v>0.98680000000000001</v>
          </cell>
          <cell r="H53">
            <v>0.86639999999999995</v>
          </cell>
          <cell r="I53">
            <v>0.94710000000000005</v>
          </cell>
          <cell r="J53">
            <v>0.98399999999999999</v>
          </cell>
          <cell r="K53">
            <v>0.95609999999999995</v>
          </cell>
          <cell r="L53">
            <v>0.97609999999999997</v>
          </cell>
          <cell r="M53">
            <v>0.96020000000000005</v>
          </cell>
          <cell r="N53">
            <v>0.82789999999999997</v>
          </cell>
          <cell r="O53">
            <v>0.88900000000000001</v>
          </cell>
          <cell r="P53">
            <v>1.0023</v>
          </cell>
          <cell r="Q53">
            <v>0.94310000000000005</v>
          </cell>
          <cell r="R53">
            <v>1.1087</v>
          </cell>
          <cell r="S53">
            <v>0.96399999999999997</v>
          </cell>
          <cell r="T53">
            <v>0.90757342937591989</v>
          </cell>
          <cell r="U53">
            <v>0.95778117706372268</v>
          </cell>
        </row>
        <row r="54">
          <cell r="A54" t="str">
            <v>A0235404</v>
          </cell>
          <cell r="B54" t="str">
            <v>Department OPEX Budget Control (NGK)</v>
          </cell>
          <cell r="C54" t="str">
            <v>Within budget to 2% under budget</v>
          </cell>
          <cell r="D54">
            <v>0.96989999999999998</v>
          </cell>
          <cell r="E54">
            <v>0.96989999999999998</v>
          </cell>
          <cell r="F54">
            <v>1.0003</v>
          </cell>
          <cell r="G54">
            <v>0.98529999999999995</v>
          </cell>
          <cell r="H54">
            <v>0.89549999999999996</v>
          </cell>
          <cell r="I54">
            <v>0.95530000000000004</v>
          </cell>
          <cell r="J54">
            <v>0.96350000000000002</v>
          </cell>
          <cell r="K54">
            <v>0.95740000000000003</v>
          </cell>
          <cell r="L54">
            <v>0.83550000000000002</v>
          </cell>
          <cell r="M54">
            <v>0.93320000000000003</v>
          </cell>
          <cell r="N54">
            <v>0.84040000000000004</v>
          </cell>
          <cell r="O54">
            <v>0.84619999999999995</v>
          </cell>
          <cell r="P54">
            <v>1.323</v>
          </cell>
          <cell r="Q54">
            <v>0.97330000000000005</v>
          </cell>
          <cell r="R54">
            <v>0.68110000000000004</v>
          </cell>
          <cell r="S54">
            <v>0.93789999999999996</v>
          </cell>
          <cell r="T54">
            <v>1.0787210931642821</v>
          </cell>
          <cell r="U54">
            <v>0.95388190271246887</v>
          </cell>
        </row>
        <row r="55">
          <cell r="A55" t="str">
            <v>A0235504</v>
          </cell>
          <cell r="B55" t="str">
            <v>Department OPEX Budget Control (PPG)</v>
          </cell>
          <cell r="C55" t="str">
            <v>Within budget to 2% under budget</v>
          </cell>
          <cell r="D55">
            <v>1.0159</v>
          </cell>
          <cell r="E55">
            <v>1.0159</v>
          </cell>
          <cell r="F55">
            <v>0.94969999999999999</v>
          </cell>
          <cell r="G55">
            <v>0.98260000000000003</v>
          </cell>
          <cell r="H55">
            <v>0.97670000000000001</v>
          </cell>
          <cell r="I55">
            <v>0.98070000000000002</v>
          </cell>
          <cell r="J55">
            <v>0.99039999999999995</v>
          </cell>
          <cell r="K55">
            <v>0.97850000000000004</v>
          </cell>
          <cell r="L55">
            <v>1.0014000000000001</v>
          </cell>
          <cell r="M55">
            <v>0.98309999999999997</v>
          </cell>
          <cell r="N55">
            <v>1.0374000000000001</v>
          </cell>
          <cell r="O55">
            <v>0.93710000000000004</v>
          </cell>
          <cell r="P55">
            <v>1.0138</v>
          </cell>
          <cell r="Q55">
            <v>0.99629999999999996</v>
          </cell>
          <cell r="R55">
            <v>0.95189999999999997</v>
          </cell>
          <cell r="S55">
            <v>0.99050000000000005</v>
          </cell>
          <cell r="T55">
            <v>0.9771580960551377</v>
          </cell>
          <cell r="U55">
            <v>0.98903368115829271</v>
          </cell>
        </row>
        <row r="56">
          <cell r="A56" t="str">
            <v>A0235604</v>
          </cell>
          <cell r="B56" t="str">
            <v>Department OPEX Budget Control (PSN)</v>
          </cell>
          <cell r="C56" t="str">
            <v>Within budget to 2% under budget</v>
          </cell>
          <cell r="D56">
            <v>0.99970000000000003</v>
          </cell>
          <cell r="E56">
            <v>0.99970000000000003</v>
          </cell>
          <cell r="F56">
            <v>0.96060000000000001</v>
          </cell>
          <cell r="G56">
            <v>0.98</v>
          </cell>
          <cell r="H56">
            <v>1.0084</v>
          </cell>
          <cell r="I56">
            <v>0.98950000000000005</v>
          </cell>
          <cell r="J56">
            <v>0.97399999999999998</v>
          </cell>
          <cell r="K56">
            <v>0.98460000000000003</v>
          </cell>
          <cell r="L56">
            <v>1.1327</v>
          </cell>
          <cell r="M56">
            <v>1.0145</v>
          </cell>
          <cell r="N56">
            <v>1.0177</v>
          </cell>
          <cell r="O56">
            <v>0.95799999999999996</v>
          </cell>
          <cell r="P56">
            <v>0.95930000000000004</v>
          </cell>
          <cell r="Q56">
            <v>1.0068999999999999</v>
          </cell>
          <cell r="R56">
            <v>0.84750000000000003</v>
          </cell>
          <cell r="S56">
            <v>0.98570000000000002</v>
          </cell>
          <cell r="T56">
            <v>0.98106132175052152</v>
          </cell>
          <cell r="U56">
            <v>0.98520453168008848</v>
          </cell>
        </row>
        <row r="57">
          <cell r="A57" t="str">
            <v>A0235704</v>
          </cell>
          <cell r="B57" t="str">
            <v>Department OPEX Budget Control (RBN)</v>
          </cell>
          <cell r="C57" t="str">
            <v>Within budget to 2% under budget</v>
          </cell>
          <cell r="D57">
            <v>0.98170000000000002</v>
          </cell>
          <cell r="E57">
            <v>0.98170000000000002</v>
          </cell>
          <cell r="F57">
            <v>1.0785</v>
          </cell>
          <cell r="G57">
            <v>1.0303</v>
          </cell>
          <cell r="H57">
            <v>0.91149999999999998</v>
          </cell>
          <cell r="I57">
            <v>0.99029999999999996</v>
          </cell>
          <cell r="J57">
            <v>0.96640000000000004</v>
          </cell>
          <cell r="K57">
            <v>0.98280000000000001</v>
          </cell>
          <cell r="L57">
            <v>1.0246</v>
          </cell>
          <cell r="M57">
            <v>0.99099999999999999</v>
          </cell>
          <cell r="N57">
            <v>1.1032</v>
          </cell>
          <cell r="O57">
            <v>0.96209999999999996</v>
          </cell>
          <cell r="P57">
            <v>0.98299999999999998</v>
          </cell>
          <cell r="Q57">
            <v>1.0081</v>
          </cell>
          <cell r="R57">
            <v>1.0415000000000001</v>
          </cell>
          <cell r="S57">
            <v>1.0124</v>
          </cell>
          <cell r="T57">
            <v>1.042565534973412</v>
          </cell>
          <cell r="U57">
            <v>1.0158095280347554</v>
          </cell>
        </row>
        <row r="58">
          <cell r="A58" t="str">
            <v>A0235804</v>
          </cell>
          <cell r="B58" t="str">
            <v>Department OPEX Budget Control (TNB)</v>
          </cell>
          <cell r="C58" t="str">
            <v>Within budget to 2% under budget</v>
          </cell>
          <cell r="D58">
            <v>1.0637000000000001</v>
          </cell>
          <cell r="E58">
            <v>1.0637000000000001</v>
          </cell>
          <cell r="F58">
            <v>0.96079999999999999</v>
          </cell>
          <cell r="G58">
            <v>1.0121</v>
          </cell>
          <cell r="H58">
            <v>1.0238</v>
          </cell>
          <cell r="I58">
            <v>1.016</v>
          </cell>
          <cell r="J58">
            <v>1.0924</v>
          </cell>
          <cell r="K58">
            <v>1.0349999999999999</v>
          </cell>
          <cell r="L58">
            <v>1.0643</v>
          </cell>
          <cell r="M58">
            <v>1.0407999999999999</v>
          </cell>
          <cell r="N58">
            <v>0.92149999999999999</v>
          </cell>
          <cell r="O58">
            <v>0.97009999999999996</v>
          </cell>
          <cell r="P58">
            <v>1.0714999999999999</v>
          </cell>
          <cell r="Q58">
            <v>1.0237000000000001</v>
          </cell>
          <cell r="R58">
            <v>1.0084</v>
          </cell>
          <cell r="S58">
            <v>1.0216000000000001</v>
          </cell>
          <cell r="T58">
            <v>0.95409837533917441</v>
          </cell>
          <cell r="U58">
            <v>1.0138689769000473</v>
          </cell>
        </row>
        <row r="59">
          <cell r="A59" t="str">
            <v>A0235904</v>
          </cell>
          <cell r="B59" t="str">
            <v>Department OPEX Budget Control (TDN 5)</v>
          </cell>
          <cell r="C59" t="str">
            <v>Within budget to 2% under budget</v>
          </cell>
          <cell r="D59">
            <v>0.87870000000000004</v>
          </cell>
          <cell r="E59">
            <v>0.87870000000000004</v>
          </cell>
          <cell r="F59">
            <v>0.81720000000000004</v>
          </cell>
          <cell r="G59">
            <v>0.84789999999999999</v>
          </cell>
          <cell r="H59">
            <v>0.92920000000000003</v>
          </cell>
          <cell r="I59">
            <v>0.875</v>
          </cell>
          <cell r="J59">
            <v>1.0767</v>
          </cell>
          <cell r="K59">
            <v>0.9254</v>
          </cell>
          <cell r="L59">
            <v>1.2170000000000001</v>
          </cell>
          <cell r="M59">
            <v>1.0710999999999999</v>
          </cell>
          <cell r="N59">
            <v>0.55789999999999995</v>
          </cell>
          <cell r="O59">
            <v>0.76970000000000005</v>
          </cell>
          <cell r="P59">
            <v>1.1105</v>
          </cell>
          <cell r="Q59">
            <v>0.93730000000000002</v>
          </cell>
          <cell r="R59">
            <v>0.97729999999999995</v>
          </cell>
          <cell r="S59">
            <v>0.94159999999999999</v>
          </cell>
          <cell r="T59">
            <v>1.0745768663711213</v>
          </cell>
          <cell r="U59">
            <v>0.95485658830789011</v>
          </cell>
        </row>
        <row r="60">
          <cell r="A60" t="str">
            <v>A0240002</v>
          </cell>
          <cell r="B60" t="str">
            <v>Department OPEX Budget Control (SS)</v>
          </cell>
          <cell r="C60" t="str">
            <v>Within budget to 2% under budget</v>
          </cell>
          <cell r="D60">
            <v>0.80159999999999998</v>
          </cell>
          <cell r="E60">
            <v>0.80159999999999998</v>
          </cell>
          <cell r="F60">
            <v>0.76839999999999997</v>
          </cell>
          <cell r="G60">
            <v>0.78500000000000003</v>
          </cell>
          <cell r="H60">
            <v>0.75680000000000003</v>
          </cell>
          <cell r="I60">
            <v>0.77559999999999996</v>
          </cell>
          <cell r="J60">
            <v>0.73860000000000003</v>
          </cell>
          <cell r="K60">
            <v>0.76629999999999998</v>
          </cell>
          <cell r="L60">
            <v>0.81569999999999998</v>
          </cell>
          <cell r="M60">
            <v>0.7762</v>
          </cell>
          <cell r="N60">
            <v>0.72219999999999995</v>
          </cell>
          <cell r="O60">
            <v>0.76590000000000003</v>
          </cell>
          <cell r="P60">
            <v>0.94420000000000004</v>
          </cell>
          <cell r="Q60">
            <v>0.79090000000000005</v>
          </cell>
          <cell r="R60">
            <v>0.88400000000000001</v>
          </cell>
          <cell r="S60">
            <v>0.80840000000000001</v>
          </cell>
          <cell r="T60">
            <v>0.799008991453943</v>
          </cell>
          <cell r="U60">
            <v>0.80734508182979348</v>
          </cell>
        </row>
        <row r="61">
          <cell r="A61" t="str">
            <v>A0240003</v>
          </cell>
          <cell r="B61" t="str">
            <v>Department OPEX Budget Control (NOA)</v>
          </cell>
          <cell r="C61" t="str">
            <v>Within budget to 2% under budget</v>
          </cell>
          <cell r="D61">
            <v>0.77929999999999999</v>
          </cell>
          <cell r="E61">
            <v>0.77929999999999999</v>
          </cell>
          <cell r="F61">
            <v>0.74719999999999998</v>
          </cell>
          <cell r="G61">
            <v>0.76329999999999998</v>
          </cell>
          <cell r="H61">
            <v>0.7369</v>
          </cell>
          <cell r="I61">
            <v>0.75449999999999995</v>
          </cell>
          <cell r="J61">
            <v>0.71179999999999999</v>
          </cell>
          <cell r="K61">
            <v>0.74380000000000002</v>
          </cell>
          <cell r="L61">
            <v>0.80510000000000004</v>
          </cell>
          <cell r="M61">
            <v>0.75609999999999999</v>
          </cell>
          <cell r="N61">
            <v>0.6986</v>
          </cell>
          <cell r="O61">
            <v>0.745</v>
          </cell>
          <cell r="P61">
            <v>0.93910000000000005</v>
          </cell>
          <cell r="Q61">
            <v>0.77190000000000003</v>
          </cell>
          <cell r="R61">
            <v>0.87319999999999998</v>
          </cell>
          <cell r="S61">
            <v>0.79510000000000003</v>
          </cell>
          <cell r="T61">
            <v>0.79327422728030894</v>
          </cell>
          <cell r="U61">
            <v>0.79492104774032701</v>
          </cell>
        </row>
        <row r="62">
          <cell r="A62" t="str">
            <v>A0250002</v>
          </cell>
          <cell r="B62" t="str">
            <v>Department OPEX Budget Control (DOC)</v>
          </cell>
          <cell r="C62" t="str">
            <v>Within budget to 2% under budget</v>
          </cell>
          <cell r="D62">
            <v>1.2650999999999999</v>
          </cell>
          <cell r="E62">
            <v>1.2650999999999999</v>
          </cell>
          <cell r="F62">
            <v>0.78610000000000002</v>
          </cell>
          <cell r="G62">
            <v>1.0275000000000001</v>
          </cell>
          <cell r="H62">
            <v>0.35060000000000002</v>
          </cell>
          <cell r="I62">
            <v>0.80500000000000005</v>
          </cell>
          <cell r="J62">
            <v>0.84899999999999998</v>
          </cell>
          <cell r="K62">
            <v>0.81610000000000005</v>
          </cell>
          <cell r="L62">
            <v>0.78110000000000002</v>
          </cell>
          <cell r="M62">
            <v>0.80910000000000004</v>
          </cell>
          <cell r="N62">
            <v>0.81189999999999996</v>
          </cell>
          <cell r="O62">
            <v>0.80959999999999999</v>
          </cell>
          <cell r="P62">
            <v>1.3324</v>
          </cell>
          <cell r="Q62">
            <v>0.8851</v>
          </cell>
          <cell r="R62">
            <v>0.83579999999999999</v>
          </cell>
          <cell r="S62">
            <v>0.879</v>
          </cell>
          <cell r="T62">
            <v>0.75557738770381555</v>
          </cell>
          <cell r="U62">
            <v>0.8647652253994208</v>
          </cell>
        </row>
        <row r="63">
          <cell r="A63" t="str">
            <v>A0260002</v>
          </cell>
          <cell r="B63" t="str">
            <v>Department OPEX Budget Control (NOC)</v>
          </cell>
          <cell r="C63" t="str">
            <v>Within budget to 2% under budget</v>
          </cell>
          <cell r="D63">
            <v>1.1425000000000001</v>
          </cell>
          <cell r="E63">
            <v>1.1425000000000001</v>
          </cell>
          <cell r="F63">
            <v>0.67310000000000003</v>
          </cell>
          <cell r="G63">
            <v>0.90769999999999995</v>
          </cell>
          <cell r="H63">
            <v>0.52359999999999995</v>
          </cell>
          <cell r="I63">
            <v>0.7419</v>
          </cell>
          <cell r="J63">
            <v>0.89339999999999997</v>
          </cell>
          <cell r="K63">
            <v>0.77649999999999997</v>
          </cell>
          <cell r="L63">
            <v>0.89090000000000003</v>
          </cell>
          <cell r="M63">
            <v>0.79700000000000004</v>
          </cell>
          <cell r="N63">
            <v>0.81669999999999998</v>
          </cell>
          <cell r="O63">
            <v>0.80020000000000002</v>
          </cell>
          <cell r="P63">
            <v>0.78180000000000005</v>
          </cell>
          <cell r="Q63">
            <v>0.79749999999999999</v>
          </cell>
          <cell r="R63">
            <v>0.88619999999999999</v>
          </cell>
          <cell r="S63">
            <v>0.80810000000000004</v>
          </cell>
          <cell r="T63">
            <v>0.94132557602262112</v>
          </cell>
          <cell r="U63">
            <v>0.82368811464987091</v>
          </cell>
        </row>
        <row r="64">
          <cell r="A64" t="str">
            <v>A0261003</v>
          </cell>
          <cell r="B64" t="str">
            <v>Department OPEX Budget Control (NOC-M&amp;C)</v>
          </cell>
          <cell r="C64" t="str">
            <v>Within budget to 2% under budget</v>
          </cell>
          <cell r="D64">
            <v>1.0561</v>
          </cell>
          <cell r="E64">
            <v>1.0561</v>
          </cell>
          <cell r="F64">
            <v>0.96660000000000001</v>
          </cell>
          <cell r="G64">
            <v>1.0115000000000001</v>
          </cell>
          <cell r="H64">
            <v>0.75419999999999998</v>
          </cell>
          <cell r="I64">
            <v>0.92589999999999995</v>
          </cell>
          <cell r="J64">
            <v>0.85189999999999999</v>
          </cell>
          <cell r="K64">
            <v>0.90710000000000002</v>
          </cell>
          <cell r="L64">
            <v>0.90149999999999997</v>
          </cell>
          <cell r="M64">
            <v>0.90600000000000003</v>
          </cell>
          <cell r="N64">
            <v>0.87960000000000005</v>
          </cell>
          <cell r="O64">
            <v>0.90159999999999996</v>
          </cell>
          <cell r="P64">
            <v>0.87860000000000005</v>
          </cell>
          <cell r="Q64">
            <v>0.89839999999999998</v>
          </cell>
          <cell r="R64">
            <v>0.86709999999999998</v>
          </cell>
          <cell r="S64">
            <v>0.89449999999999996</v>
          </cell>
          <cell r="T64">
            <v>1.1470204178537511</v>
          </cell>
          <cell r="U64">
            <v>0.92260228818622991</v>
          </cell>
        </row>
        <row r="65">
          <cell r="A65" t="str">
            <v>A0262003</v>
          </cell>
          <cell r="B65" t="str">
            <v>Department OPEX Budget Control (NOC-NOCS)</v>
          </cell>
          <cell r="C65" t="str">
            <v>Within budget to 2% under budget</v>
          </cell>
          <cell r="D65">
            <v>1.6679999999999999</v>
          </cell>
          <cell r="E65">
            <v>1.6679999999999999</v>
          </cell>
          <cell r="F65">
            <v>0.36330000000000001</v>
          </cell>
          <cell r="G65">
            <v>0.64370000000000005</v>
          </cell>
          <cell r="H65">
            <v>0.53990000000000005</v>
          </cell>
          <cell r="I65">
            <v>0.5988</v>
          </cell>
          <cell r="J65">
            <v>0.95330000000000004</v>
          </cell>
          <cell r="K65">
            <v>0.68140000000000001</v>
          </cell>
          <cell r="L65">
            <v>0.82899999999999996</v>
          </cell>
          <cell r="M65">
            <v>0.70650000000000002</v>
          </cell>
          <cell r="N65">
            <v>0.63684567482582199</v>
          </cell>
          <cell r="O65">
            <v>0.69259999999999999</v>
          </cell>
          <cell r="P65">
            <v>0.55130000000000001</v>
          </cell>
          <cell r="Q65">
            <v>0.66400000000000003</v>
          </cell>
          <cell r="R65">
            <v>0.83550000000000002</v>
          </cell>
          <cell r="S65">
            <v>0.68610000000000004</v>
          </cell>
          <cell r="T65">
            <v>0.71337847623148121</v>
          </cell>
          <cell r="U65">
            <v>0.69017418236994521</v>
          </cell>
        </row>
        <row r="66">
          <cell r="A66" t="str">
            <v>A0263003</v>
          </cell>
          <cell r="B66" t="str">
            <v>Department OPEX Budget Control (NOC-OLS)</v>
          </cell>
          <cell r="C66" t="str">
            <v>Within budget to 2% under budget</v>
          </cell>
          <cell r="D66">
            <v>0.93230000000000002</v>
          </cell>
          <cell r="E66">
            <v>0.93230000000000002</v>
          </cell>
          <cell r="F66">
            <v>1.0563</v>
          </cell>
          <cell r="G66">
            <v>0.99319999999999997</v>
          </cell>
          <cell r="H66">
            <v>0.82050000000000001</v>
          </cell>
          <cell r="I66">
            <v>0.93510000000000004</v>
          </cell>
          <cell r="J66">
            <v>0.9466</v>
          </cell>
          <cell r="K66">
            <v>0.93789999999999996</v>
          </cell>
          <cell r="L66">
            <v>0.96760000000000002</v>
          </cell>
          <cell r="M66">
            <v>0.94379999999999997</v>
          </cell>
          <cell r="N66">
            <v>0.98322873967666702</v>
          </cell>
          <cell r="O66">
            <v>0.95030000000000003</v>
          </cell>
          <cell r="P66">
            <v>0.96319999999999995</v>
          </cell>
          <cell r="Q66">
            <v>0.95209999999999995</v>
          </cell>
          <cell r="R66">
            <v>0.9526</v>
          </cell>
          <cell r="S66">
            <v>0.95220000000000005</v>
          </cell>
          <cell r="T66">
            <v>1.0016185563408981</v>
          </cell>
          <cell r="U66">
            <v>0.95780154622505409</v>
          </cell>
        </row>
        <row r="67">
          <cell r="A67" t="str">
            <v>B0100000</v>
          </cell>
          <cell r="B67" t="str">
            <v xml:space="preserve">Happy Customer Index </v>
          </cell>
          <cell r="C67" t="str">
            <v>85.00%</v>
          </cell>
          <cell r="D67" t="str">
            <v>-</v>
          </cell>
          <cell r="F67" t="str">
            <v>-</v>
          </cell>
          <cell r="H67" t="str">
            <v>-</v>
          </cell>
          <cell r="J67" t="str">
            <v>-</v>
          </cell>
          <cell r="L67" t="str">
            <v>-</v>
          </cell>
          <cell r="N67">
            <v>0.86599999999999999</v>
          </cell>
          <cell r="O67">
            <v>0.86599999999999999</v>
          </cell>
          <cell r="P67" t="str">
            <v>-</v>
          </cell>
          <cell r="Q67">
            <v>0.86599999999999999</v>
          </cell>
          <cell r="R67" t="str">
            <v>-</v>
          </cell>
          <cell r="S67">
            <v>0.86599999999999999</v>
          </cell>
          <cell r="T67" t="str">
            <v>-</v>
          </cell>
          <cell r="U67">
            <v>0.86599999999999999</v>
          </cell>
        </row>
        <row r="68">
          <cell r="A68" t="str">
            <v>B0100001</v>
          </cell>
          <cell r="B68" t="str">
            <v>Department Happy Customer Index (SAN)</v>
          </cell>
          <cell r="C68" t="str">
            <v>85.00%</v>
          </cell>
          <cell r="D68" t="str">
            <v>-</v>
          </cell>
          <cell r="F68" t="str">
            <v>-</v>
          </cell>
          <cell r="H68" t="str">
            <v>-</v>
          </cell>
          <cell r="J68" t="str">
            <v>-</v>
          </cell>
          <cell r="L68" t="str">
            <v>-</v>
          </cell>
          <cell r="N68">
            <v>0.94450000000000001</v>
          </cell>
          <cell r="O68">
            <v>0.94450000000000001</v>
          </cell>
          <cell r="P68" t="str">
            <v>-</v>
          </cell>
          <cell r="Q68">
            <v>0.94450000000000001</v>
          </cell>
          <cell r="R68" t="str">
            <v>-</v>
          </cell>
          <cell r="S68">
            <v>0.94450000000000001</v>
          </cell>
          <cell r="T68" t="str">
            <v>-</v>
          </cell>
          <cell r="U68">
            <v>0.94450000000000001</v>
          </cell>
        </row>
        <row r="69">
          <cell r="A69" t="str">
            <v>B0200000</v>
          </cell>
          <cell r="B69" t="str">
            <v>Churn Rate: % of (Disconnected Lines/Total  Lines), POTs +DID</v>
          </cell>
          <cell r="C69" t="str">
            <v>7.28%</v>
          </cell>
          <cell r="D69" t="str">
            <v>-</v>
          </cell>
          <cell r="F69" t="str">
            <v>-</v>
          </cell>
          <cell r="H69" t="str">
            <v>-</v>
          </cell>
          <cell r="J69" t="str">
            <v>-</v>
          </cell>
          <cell r="L69" t="str">
            <v>-</v>
          </cell>
          <cell r="N69">
            <v>5.5199999999999999E-2</v>
          </cell>
          <cell r="O69">
            <v>5.5199999999999999E-2</v>
          </cell>
          <cell r="P69" t="str">
            <v>-</v>
          </cell>
          <cell r="Q69">
            <v>5.5199999999999999E-2</v>
          </cell>
          <cell r="R69" t="str">
            <v>-</v>
          </cell>
          <cell r="S69">
            <v>5.5199999999999999E-2</v>
          </cell>
          <cell r="T69" t="str">
            <v>-</v>
          </cell>
          <cell r="U69">
            <v>5.5199999999999999E-2</v>
          </cell>
        </row>
        <row r="70">
          <cell r="A70" t="str">
            <v>B0300001</v>
          </cell>
          <cell r="B70" t="str">
            <v xml:space="preserve">Average number of complaints per 1,000 bills issued/year </v>
          </cell>
          <cell r="C70" t="str">
            <v>24.76</v>
          </cell>
          <cell r="D70" t="str">
            <v>-</v>
          </cell>
          <cell r="F70" t="str">
            <v>-</v>
          </cell>
          <cell r="H70" t="str">
            <v>-</v>
          </cell>
          <cell r="J70" t="str">
            <v>-</v>
          </cell>
          <cell r="L70" t="str">
            <v>-</v>
          </cell>
          <cell r="N70">
            <v>11.34</v>
          </cell>
          <cell r="O70">
            <v>11.34</v>
          </cell>
          <cell r="P70" t="str">
            <v>-</v>
          </cell>
          <cell r="Q70">
            <v>11.34</v>
          </cell>
          <cell r="R70" t="str">
            <v>-</v>
          </cell>
          <cell r="S70">
            <v>11.34</v>
          </cell>
          <cell r="T70" t="str">
            <v>-</v>
          </cell>
          <cell r="U70">
            <v>11.34</v>
          </cell>
        </row>
        <row r="71">
          <cell r="A71" t="str">
            <v>B0400001</v>
          </cell>
          <cell r="B71" t="str">
            <v>Brand Equity Index</v>
          </cell>
          <cell r="C71" t="str">
            <v>To be work with Marketing and Brand Management</v>
          </cell>
          <cell r="D71" t="str">
            <v>-</v>
          </cell>
          <cell r="F71" t="str">
            <v>-</v>
          </cell>
          <cell r="H71" t="str">
            <v>-</v>
          </cell>
          <cell r="J71" t="str">
            <v>-</v>
          </cell>
          <cell r="L71" t="str">
            <v>-</v>
          </cell>
          <cell r="N71">
            <v>0.70099999999999996</v>
          </cell>
          <cell r="O71">
            <v>0.70099999999999996</v>
          </cell>
          <cell r="P71" t="str">
            <v>-</v>
          </cell>
          <cell r="Q71">
            <v>0.70099999999999996</v>
          </cell>
          <cell r="R71" t="str">
            <v>-</v>
          </cell>
          <cell r="S71">
            <v>0.70099999999999996</v>
          </cell>
          <cell r="T71" t="str">
            <v>-</v>
          </cell>
          <cell r="U71">
            <v>0.70099999999999996</v>
          </cell>
        </row>
        <row r="72">
          <cell r="A72" t="str">
            <v>B0500002</v>
          </cell>
          <cell r="B72" t="str">
            <v>DDN Customer Satisfaction</v>
          </cell>
          <cell r="C72" t="str">
            <v>80.00%</v>
          </cell>
          <cell r="D72" t="str">
            <v>-</v>
          </cell>
          <cell r="F72" t="str">
            <v>-</v>
          </cell>
          <cell r="H72" t="str">
            <v>-</v>
          </cell>
          <cell r="J72" t="str">
            <v>-</v>
          </cell>
          <cell r="L72" t="str">
            <v>-</v>
          </cell>
          <cell r="N72">
            <v>0.60399999999999998</v>
          </cell>
          <cell r="O72">
            <v>0.60399999999999998</v>
          </cell>
          <cell r="P72" t="str">
            <v>-</v>
          </cell>
          <cell r="Q72">
            <v>0.60399999999999998</v>
          </cell>
          <cell r="R72" t="str">
            <v>-</v>
          </cell>
          <cell r="S72">
            <v>0.60399999999999998</v>
          </cell>
          <cell r="T72" t="str">
            <v>-</v>
          </cell>
          <cell r="U72">
            <v>0.60399999999999998</v>
          </cell>
        </row>
        <row r="73">
          <cell r="A73" t="str">
            <v>B0500004</v>
          </cell>
          <cell r="B73" t="str">
            <v>DDN Customer Satisfaction (Surveillance Section)</v>
          </cell>
          <cell r="C73" t="str">
            <v>70.00%</v>
          </cell>
          <cell r="D73" t="str">
            <v>-</v>
          </cell>
          <cell r="F73" t="str">
            <v>-</v>
          </cell>
          <cell r="H73" t="str">
            <v>-</v>
          </cell>
          <cell r="J73" t="str">
            <v>-</v>
          </cell>
          <cell r="L73" t="str">
            <v>-</v>
          </cell>
          <cell r="N73">
            <v>0.58099999999999996</v>
          </cell>
          <cell r="O73">
            <v>0.58099999999999996</v>
          </cell>
          <cell r="P73" t="str">
            <v>-</v>
          </cell>
          <cell r="Q73">
            <v>0.58099999999999996</v>
          </cell>
          <cell r="R73" t="str">
            <v>-</v>
          </cell>
          <cell r="S73">
            <v>0.58099999999999996</v>
          </cell>
          <cell r="T73" t="str">
            <v>-</v>
          </cell>
          <cell r="U73">
            <v>0.58099999999999996</v>
          </cell>
        </row>
        <row r="74">
          <cell r="A74" t="str">
            <v>B0510003</v>
          </cell>
          <cell r="B74" t="str">
            <v>DDN Customer Satisfaction (Region 1)</v>
          </cell>
          <cell r="C74" t="str">
            <v>80.00%</v>
          </cell>
          <cell r="D74" t="str">
            <v>-</v>
          </cell>
          <cell r="F74" t="str">
            <v>-</v>
          </cell>
          <cell r="H74" t="str">
            <v>-</v>
          </cell>
          <cell r="J74" t="str">
            <v>-</v>
          </cell>
          <cell r="L74" t="str">
            <v>-</v>
          </cell>
          <cell r="N74">
            <v>0.60399999999999998</v>
          </cell>
          <cell r="O74">
            <v>0.60399999999999998</v>
          </cell>
          <cell r="P74" t="str">
            <v>-</v>
          </cell>
          <cell r="Q74">
            <v>0.60399999999999998</v>
          </cell>
          <cell r="R74" t="str">
            <v>-</v>
          </cell>
          <cell r="S74">
            <v>0.60399999999999998</v>
          </cell>
          <cell r="T74" t="str">
            <v>-</v>
          </cell>
          <cell r="U74">
            <v>0.60399999999999998</v>
          </cell>
        </row>
        <row r="75">
          <cell r="A75" t="str">
            <v>B0520003</v>
          </cell>
          <cell r="B75" t="str">
            <v>DDN Customer Satisfaction (Region 2)</v>
          </cell>
          <cell r="C75" t="str">
            <v>80.00%</v>
          </cell>
          <cell r="D75" t="str">
            <v>-</v>
          </cell>
          <cell r="F75" t="str">
            <v>-</v>
          </cell>
          <cell r="H75" t="str">
            <v>-</v>
          </cell>
          <cell r="J75" t="str">
            <v>-</v>
          </cell>
          <cell r="L75" t="str">
            <v>-</v>
          </cell>
          <cell r="N75">
            <v>0.60399999999999998</v>
          </cell>
          <cell r="O75">
            <v>0.60399999999999998</v>
          </cell>
          <cell r="P75" t="str">
            <v>-</v>
          </cell>
          <cell r="Q75">
            <v>0.60399999999999998</v>
          </cell>
          <cell r="R75" t="str">
            <v>-</v>
          </cell>
          <cell r="S75">
            <v>0.60399999999999998</v>
          </cell>
          <cell r="T75" t="str">
            <v>-</v>
          </cell>
          <cell r="U75">
            <v>0.60399999999999998</v>
          </cell>
        </row>
        <row r="76">
          <cell r="A76" t="str">
            <v>B0530003</v>
          </cell>
          <cell r="B76" t="str">
            <v>DDN Customer Satisfaction (Region 3)</v>
          </cell>
          <cell r="C76" t="str">
            <v>80.00%</v>
          </cell>
          <cell r="D76" t="str">
            <v>-</v>
          </cell>
          <cell r="F76" t="str">
            <v>-</v>
          </cell>
          <cell r="H76" t="str">
            <v>-</v>
          </cell>
          <cell r="J76" t="str">
            <v>-</v>
          </cell>
          <cell r="L76" t="str">
            <v>-</v>
          </cell>
          <cell r="N76">
            <v>0.60399999999999998</v>
          </cell>
          <cell r="O76">
            <v>0.60399999999999998</v>
          </cell>
          <cell r="P76" t="str">
            <v>-</v>
          </cell>
          <cell r="Q76">
            <v>0.60399999999999998</v>
          </cell>
          <cell r="R76" t="str">
            <v>-</v>
          </cell>
          <cell r="S76">
            <v>0.60399999999999998</v>
          </cell>
          <cell r="T76" t="str">
            <v>-</v>
          </cell>
          <cell r="U76">
            <v>0.60399999999999998</v>
          </cell>
        </row>
        <row r="77">
          <cell r="A77" t="str">
            <v>B0540003</v>
          </cell>
          <cell r="B77" t="str">
            <v>DDN Customer Satisfaction (Region 4)</v>
          </cell>
          <cell r="C77" t="str">
            <v>80.00%</v>
          </cell>
          <cell r="D77" t="str">
            <v>-</v>
          </cell>
          <cell r="F77" t="str">
            <v>-</v>
          </cell>
          <cell r="H77" t="str">
            <v>-</v>
          </cell>
          <cell r="J77" t="str">
            <v>-</v>
          </cell>
          <cell r="L77" t="str">
            <v>-</v>
          </cell>
          <cell r="N77">
            <v>0.60399999999999998</v>
          </cell>
          <cell r="O77">
            <v>0.60399999999999998</v>
          </cell>
          <cell r="P77" t="str">
            <v>-</v>
          </cell>
          <cell r="Q77">
            <v>0.60399999999999998</v>
          </cell>
          <cell r="R77" t="str">
            <v>-</v>
          </cell>
          <cell r="S77">
            <v>0.60399999999999998</v>
          </cell>
          <cell r="T77" t="str">
            <v>-</v>
          </cell>
          <cell r="U77">
            <v>0.60399999999999998</v>
          </cell>
        </row>
        <row r="78">
          <cell r="A78" t="str">
            <v>B0550003</v>
          </cell>
          <cell r="B78" t="str">
            <v>DDN Customer Satisfaction (Region 5)</v>
          </cell>
          <cell r="C78" t="str">
            <v>80.00%</v>
          </cell>
          <cell r="D78" t="str">
            <v>-</v>
          </cell>
          <cell r="F78" t="str">
            <v>-</v>
          </cell>
          <cell r="H78" t="str">
            <v>-</v>
          </cell>
          <cell r="J78" t="str">
            <v>-</v>
          </cell>
          <cell r="L78" t="str">
            <v>-</v>
          </cell>
          <cell r="N78">
            <v>0.60399999999999998</v>
          </cell>
          <cell r="O78">
            <v>0.60399999999999998</v>
          </cell>
          <cell r="P78" t="str">
            <v>-</v>
          </cell>
          <cell r="Q78">
            <v>0.60399999999999998</v>
          </cell>
          <cell r="R78" t="str">
            <v>-</v>
          </cell>
          <cell r="S78">
            <v>0.60399999999999998</v>
          </cell>
          <cell r="T78" t="str">
            <v>-</v>
          </cell>
          <cell r="U78">
            <v>0.60399999999999998</v>
          </cell>
        </row>
        <row r="79">
          <cell r="A79" t="str">
            <v>B0600002</v>
          </cell>
          <cell r="B79" t="str">
            <v>DDN Call Center effectiveness - Call Answer within 15 Seconds</v>
          </cell>
          <cell r="C79" t="str">
            <v>85.00%</v>
          </cell>
          <cell r="D79">
            <v>0.91910000000000003</v>
          </cell>
          <cell r="E79">
            <v>0.91910000000000003</v>
          </cell>
          <cell r="F79">
            <v>0.92469999999999997</v>
          </cell>
          <cell r="G79">
            <v>0.91490000000000005</v>
          </cell>
          <cell r="H79">
            <v>0.94720000000000004</v>
          </cell>
          <cell r="I79">
            <v>0.92359999999999998</v>
          </cell>
          <cell r="J79">
            <v>0.91459999999999997</v>
          </cell>
          <cell r="K79">
            <v>0.92100000000000004</v>
          </cell>
          <cell r="L79">
            <v>0.91459999999999997</v>
          </cell>
          <cell r="M79">
            <v>0.91949999999999998</v>
          </cell>
          <cell r="N79">
            <v>0.90529999999999999</v>
          </cell>
          <cell r="O79">
            <v>0.91710000000000003</v>
          </cell>
          <cell r="P79">
            <v>0.94769999999999999</v>
          </cell>
          <cell r="Q79">
            <v>0.92169999999999996</v>
          </cell>
          <cell r="R79">
            <v>0.94499999999999995</v>
          </cell>
          <cell r="S79">
            <v>0.92430000000000001</v>
          </cell>
          <cell r="T79">
            <v>0.94989999999999997</v>
          </cell>
          <cell r="U79">
            <v>0.92700000000000005</v>
          </cell>
        </row>
        <row r="80">
          <cell r="A80" t="str">
            <v>B0700002</v>
          </cell>
          <cell r="B80" t="str">
            <v>DDN Call Center effectiveness - % Call Abandoned</v>
          </cell>
          <cell r="C80" t="str">
            <v>3.00%</v>
          </cell>
          <cell r="D80">
            <v>1.4800000000000001E-2</v>
          </cell>
          <cell r="E80">
            <v>1.4800000000000001E-2</v>
          </cell>
          <cell r="F80">
            <v>1.5599999999999999E-2</v>
          </cell>
          <cell r="G80">
            <v>1.52E-2</v>
          </cell>
          <cell r="H80">
            <v>2.24E-2</v>
          </cell>
          <cell r="I80">
            <v>1.77E-2</v>
          </cell>
          <cell r="J80">
            <v>1.2999999999999999E-2</v>
          </cell>
          <cell r="K80">
            <v>1.6299999999999999E-2</v>
          </cell>
          <cell r="L80">
            <v>1.6299999999999999E-2</v>
          </cell>
          <cell r="M80">
            <v>1.6299999999999999E-2</v>
          </cell>
          <cell r="N80">
            <v>1.89E-2</v>
          </cell>
          <cell r="O80">
            <v>1.67E-2</v>
          </cell>
          <cell r="P80">
            <v>2.1299999999999999E-2</v>
          </cell>
          <cell r="Q80">
            <v>1.7399999999999999E-2</v>
          </cell>
          <cell r="R80">
            <v>2.35E-2</v>
          </cell>
          <cell r="S80">
            <v>1.8100000000000002E-2</v>
          </cell>
          <cell r="T80">
            <v>2.69E-2</v>
          </cell>
          <cell r="U80">
            <v>1.9E-2</v>
          </cell>
        </row>
        <row r="81">
          <cell r="A81" t="str">
            <v>B0800002</v>
          </cell>
          <cell r="B81" t="str">
            <v>Effective Customer Follow Up on E1 Link Failed ( within 90 minutes )</v>
          </cell>
          <cell r="C81" t="str">
            <v>95.00%</v>
          </cell>
          <cell r="D81">
            <v>0.98040000000000005</v>
          </cell>
          <cell r="E81">
            <v>0.98040000000000005</v>
          </cell>
          <cell r="F81">
            <v>0.98150000000000004</v>
          </cell>
          <cell r="G81">
            <v>0.98099999999999998</v>
          </cell>
          <cell r="H81">
            <v>0.98650000000000004</v>
          </cell>
          <cell r="I81">
            <v>0.98319999999999996</v>
          </cell>
          <cell r="J81">
            <v>0.99109999999999998</v>
          </cell>
          <cell r="K81">
            <v>0.98629999999999995</v>
          </cell>
          <cell r="L81">
            <v>0.97099999999999997</v>
          </cell>
          <cell r="M81">
            <v>0.98140000000000005</v>
          </cell>
          <cell r="N81">
            <v>0.97540000000000004</v>
          </cell>
          <cell r="O81">
            <v>0.98</v>
          </cell>
          <cell r="P81">
            <v>0.97270000000000001</v>
          </cell>
          <cell r="Q81">
            <v>0.9788</v>
          </cell>
          <cell r="R81">
            <v>0.97350000000000003</v>
          </cell>
          <cell r="S81">
            <v>0.97799999999999998</v>
          </cell>
          <cell r="T81">
            <v>0.96389999999999998</v>
          </cell>
          <cell r="U81">
            <v>0.97670000000000001</v>
          </cell>
        </row>
        <row r="82">
          <cell r="A82" t="str">
            <v>C0100000</v>
          </cell>
          <cell r="B82" t="str">
            <v>Productivity Index: EBITDA/Employee</v>
          </cell>
          <cell r="C82" t="str">
            <v>2.39 MB</v>
          </cell>
          <cell r="D82" t="str">
            <v>-</v>
          </cell>
          <cell r="F82" t="str">
            <v>-</v>
          </cell>
          <cell r="H82" t="str">
            <v>-</v>
          </cell>
          <cell r="J82" t="str">
            <v>-</v>
          </cell>
          <cell r="L82" t="str">
            <v>-</v>
          </cell>
          <cell r="N82">
            <v>1.22</v>
          </cell>
          <cell r="O82">
            <v>1.22</v>
          </cell>
          <cell r="P82" t="str">
            <v>-</v>
          </cell>
          <cell r="Q82">
            <v>1.22</v>
          </cell>
          <cell r="R82" t="str">
            <v>-</v>
          </cell>
          <cell r="S82">
            <v>1.22</v>
          </cell>
          <cell r="T82" t="str">
            <v>-</v>
          </cell>
          <cell r="U82">
            <v>1.22</v>
          </cell>
        </row>
        <row r="83">
          <cell r="A83" t="str">
            <v>C0200000</v>
          </cell>
          <cell r="B83" t="str">
            <v>ISO9000: On-time CAR Observation Correction</v>
          </cell>
          <cell r="C83" t="str">
            <v>100.00%</v>
          </cell>
          <cell r="D83" t="str">
            <v>-</v>
          </cell>
          <cell r="F83" t="str">
            <v>-</v>
          </cell>
          <cell r="H83">
            <v>0.54479999999999995</v>
          </cell>
          <cell r="I83">
            <v>0.54479999999999995</v>
          </cell>
          <cell r="J83" t="str">
            <v>-</v>
          </cell>
          <cell r="K83">
            <v>0.54479999999999995</v>
          </cell>
          <cell r="L83" t="str">
            <v>-</v>
          </cell>
          <cell r="M83">
            <v>0.54479999999999995</v>
          </cell>
          <cell r="N83">
            <v>0.74680000000000002</v>
          </cell>
          <cell r="O83">
            <v>0.61609999999999998</v>
          </cell>
          <cell r="P83" t="str">
            <v>-</v>
          </cell>
          <cell r="Q83">
            <v>0.61609999999999998</v>
          </cell>
          <cell r="R83" t="str">
            <v>-</v>
          </cell>
          <cell r="S83">
            <v>0.61609999999999998</v>
          </cell>
        </row>
        <row r="84">
          <cell r="A84" t="str">
            <v>C0300001</v>
          </cell>
          <cell r="B84" t="str">
            <v>N/W Downtime (Exclude copper outage) (Min/Working Line)</v>
          </cell>
          <cell r="C84" t="str">
            <v>3.45</v>
          </cell>
          <cell r="D84">
            <v>1.89</v>
          </cell>
          <cell r="E84">
            <v>1.89</v>
          </cell>
          <cell r="F84">
            <v>5.52</v>
          </cell>
          <cell r="G84">
            <v>3.71</v>
          </cell>
          <cell r="H84">
            <v>1.29</v>
          </cell>
          <cell r="I84">
            <v>2.9</v>
          </cell>
          <cell r="J84">
            <v>0.54</v>
          </cell>
          <cell r="K84">
            <v>2.31</v>
          </cell>
          <cell r="L84">
            <v>2.58</v>
          </cell>
          <cell r="M84">
            <v>2.36</v>
          </cell>
          <cell r="N84">
            <v>1.19</v>
          </cell>
          <cell r="O84">
            <v>2.17</v>
          </cell>
          <cell r="P84">
            <v>1.86</v>
          </cell>
          <cell r="Q84">
            <v>2.12</v>
          </cell>
          <cell r="R84">
            <v>3.03</v>
          </cell>
          <cell r="S84">
            <v>2.2400000000000002</v>
          </cell>
          <cell r="T84">
            <v>1.1000000000000001</v>
          </cell>
          <cell r="U84">
            <v>2.11</v>
          </cell>
        </row>
        <row r="85">
          <cell r="A85" t="str">
            <v>C0400001</v>
          </cell>
          <cell r="B85" t="str">
            <v>POT Type C Trouble Report Rate (Exclude Subsequence Calls)</v>
          </cell>
          <cell r="C85" t="str">
            <v>1.49%</v>
          </cell>
          <cell r="D85">
            <v>1.11E-2</v>
          </cell>
          <cell r="E85">
            <v>1.11E-2</v>
          </cell>
          <cell r="F85">
            <v>1.0699999999999999E-2</v>
          </cell>
          <cell r="G85">
            <v>1.09E-2</v>
          </cell>
          <cell r="H85">
            <v>1.2200000000000001E-2</v>
          </cell>
          <cell r="I85">
            <v>1.1299999999999999E-2</v>
          </cell>
          <cell r="J85">
            <v>1.15E-2</v>
          </cell>
          <cell r="K85">
            <v>1.14E-2</v>
          </cell>
          <cell r="L85">
            <v>1.7600000000000001E-2</v>
          </cell>
          <cell r="M85">
            <v>1.26E-2</v>
          </cell>
          <cell r="N85">
            <v>1.32E-2</v>
          </cell>
          <cell r="O85">
            <v>1.2699999999999999E-2</v>
          </cell>
          <cell r="P85">
            <v>1.32E-2</v>
          </cell>
          <cell r="Q85">
            <v>1.2800000000000001E-2</v>
          </cell>
          <cell r="R85">
            <v>1.26E-2</v>
          </cell>
          <cell r="S85">
            <v>1.2800000000000001E-2</v>
          </cell>
          <cell r="T85">
            <v>1.32E-2</v>
          </cell>
          <cell r="U85">
            <v>1.2800000000000001E-2</v>
          </cell>
        </row>
        <row r="86">
          <cell r="A86" t="str">
            <v>C0410003</v>
          </cell>
          <cell r="B86" t="str">
            <v>POT Type C Trouble Report Rate (Exclude Subsequence Calls) (Region 1)</v>
          </cell>
          <cell r="C86" t="str">
            <v>1.02%</v>
          </cell>
          <cell r="D86">
            <v>7.6E-3</v>
          </cell>
          <cell r="E86">
            <v>7.6E-3</v>
          </cell>
          <cell r="F86">
            <v>6.4999999999999997E-3</v>
          </cell>
          <cell r="G86">
            <v>7.1000000000000004E-3</v>
          </cell>
          <cell r="H86">
            <v>7.7000000000000002E-3</v>
          </cell>
          <cell r="I86">
            <v>7.3000000000000001E-3</v>
          </cell>
          <cell r="J86">
            <v>7.7000000000000002E-3</v>
          </cell>
          <cell r="K86">
            <v>7.4000000000000003E-3</v>
          </cell>
          <cell r="L86">
            <v>1.17E-2</v>
          </cell>
          <cell r="M86">
            <v>8.3000000000000001E-3</v>
          </cell>
          <cell r="N86">
            <v>8.2000000000000007E-3</v>
          </cell>
          <cell r="O86">
            <v>8.3000000000000001E-3</v>
          </cell>
          <cell r="P86">
            <v>8.9999999999999993E-3</v>
          </cell>
          <cell r="Q86">
            <v>8.3999999999999995E-3</v>
          </cell>
          <cell r="R86">
            <v>8.6E-3</v>
          </cell>
          <cell r="S86">
            <v>8.3999999999999995E-3</v>
          </cell>
          <cell r="T86">
            <v>8.0999999999999996E-3</v>
          </cell>
          <cell r="U86">
            <v>8.3999999999999995E-3</v>
          </cell>
        </row>
        <row r="87">
          <cell r="A87" t="str">
            <v>C0411004</v>
          </cell>
          <cell r="B87" t="str">
            <v>POT Type C Trouble Report Rate (Exclude Subsequence Calls) (ASD)</v>
          </cell>
          <cell r="C87" t="str">
            <v>1.15%</v>
          </cell>
          <cell r="D87">
            <v>7.3000000000000001E-3</v>
          </cell>
          <cell r="E87">
            <v>7.3000000000000001E-3</v>
          </cell>
          <cell r="F87">
            <v>5.8999999999999999E-3</v>
          </cell>
          <cell r="G87">
            <v>6.6E-3</v>
          </cell>
          <cell r="H87">
            <v>7.7999999999999996E-3</v>
          </cell>
          <cell r="I87">
            <v>7.0000000000000001E-3</v>
          </cell>
          <cell r="J87">
            <v>6.7999999999999996E-3</v>
          </cell>
          <cell r="K87">
            <v>7.0000000000000001E-3</v>
          </cell>
          <cell r="L87">
            <v>1.0699999999999999E-2</v>
          </cell>
          <cell r="M87">
            <v>7.7000000000000002E-3</v>
          </cell>
          <cell r="N87">
            <v>7.4000000000000003E-3</v>
          </cell>
          <cell r="O87">
            <v>7.7000000000000002E-3</v>
          </cell>
          <cell r="P87">
            <v>8.3999999999999995E-3</v>
          </cell>
          <cell r="Q87">
            <v>7.7999999999999996E-3</v>
          </cell>
          <cell r="R87">
            <v>7.4999999999999997E-3</v>
          </cell>
          <cell r="S87">
            <v>7.7999999999999996E-3</v>
          </cell>
          <cell r="T87">
            <v>7.1000000000000004E-3</v>
          </cell>
          <cell r="U87">
            <v>7.7000000000000002E-3</v>
          </cell>
        </row>
        <row r="88">
          <cell r="A88" t="str">
            <v>C0412004</v>
          </cell>
          <cell r="B88" t="str">
            <v>POT Type C Trouble Report Rate (Exclude Subsequence Calls) (KKM)</v>
          </cell>
          <cell r="C88" t="str">
            <v>0.96%</v>
          </cell>
          <cell r="D88">
            <v>7.3000000000000001E-3</v>
          </cell>
          <cell r="E88">
            <v>7.3000000000000001E-3</v>
          </cell>
          <cell r="F88">
            <v>6.6E-3</v>
          </cell>
          <cell r="G88">
            <v>7.0000000000000001E-3</v>
          </cell>
          <cell r="H88">
            <v>6.7999999999999996E-3</v>
          </cell>
          <cell r="I88">
            <v>6.8999999999999999E-3</v>
          </cell>
          <cell r="J88">
            <v>8.0999999999999996E-3</v>
          </cell>
          <cell r="K88">
            <v>7.1999999999999998E-3</v>
          </cell>
          <cell r="L88">
            <v>1.2E-2</v>
          </cell>
          <cell r="M88">
            <v>8.2000000000000007E-3</v>
          </cell>
          <cell r="N88">
            <v>8.9999999999999993E-3</v>
          </cell>
          <cell r="O88">
            <v>8.3000000000000001E-3</v>
          </cell>
          <cell r="P88">
            <v>8.6999999999999994E-3</v>
          </cell>
          <cell r="Q88">
            <v>8.3999999999999995E-3</v>
          </cell>
          <cell r="R88">
            <v>7.4999999999999997E-3</v>
          </cell>
          <cell r="S88">
            <v>8.3000000000000001E-3</v>
          </cell>
          <cell r="T88">
            <v>7.9000000000000008E-3</v>
          </cell>
          <cell r="U88">
            <v>8.2000000000000007E-3</v>
          </cell>
        </row>
        <row r="89">
          <cell r="A89" t="str">
            <v>C0413004</v>
          </cell>
          <cell r="B89" t="str">
            <v>POT Type C Trouble Report Rate (Exclude Subsequence Calls) (PNC)</v>
          </cell>
          <cell r="C89" t="str">
            <v>0.96%</v>
          </cell>
          <cell r="D89">
            <v>7.7999999999999996E-3</v>
          </cell>
          <cell r="E89">
            <v>7.7999999999999996E-3</v>
          </cell>
          <cell r="F89">
            <v>6.7000000000000002E-3</v>
          </cell>
          <cell r="G89">
            <v>7.1999999999999998E-3</v>
          </cell>
          <cell r="H89">
            <v>8.3000000000000001E-3</v>
          </cell>
          <cell r="I89">
            <v>7.6E-3</v>
          </cell>
          <cell r="J89">
            <v>8.0000000000000002E-3</v>
          </cell>
          <cell r="K89">
            <v>7.7000000000000002E-3</v>
          </cell>
          <cell r="L89">
            <v>9.9000000000000008E-3</v>
          </cell>
          <cell r="M89">
            <v>8.0999999999999996E-3</v>
          </cell>
          <cell r="N89">
            <v>7.6E-3</v>
          </cell>
          <cell r="O89">
            <v>8.0000000000000002E-3</v>
          </cell>
          <cell r="P89">
            <v>9.7999999999999997E-3</v>
          </cell>
          <cell r="Q89">
            <v>8.3000000000000001E-3</v>
          </cell>
          <cell r="R89">
            <v>1.06E-2</v>
          </cell>
          <cell r="S89">
            <v>8.6E-3</v>
          </cell>
          <cell r="T89">
            <v>8.0999999999999996E-3</v>
          </cell>
          <cell r="U89">
            <v>8.5000000000000006E-3</v>
          </cell>
        </row>
        <row r="90">
          <cell r="A90" t="str">
            <v>C0414004</v>
          </cell>
          <cell r="B90" t="str">
            <v>POT Type C Trouble Report Rate (Exclude Subsequence Calls) (PYT)</v>
          </cell>
          <cell r="C90" t="str">
            <v>1.21%</v>
          </cell>
          <cell r="D90">
            <v>9.1000000000000004E-3</v>
          </cell>
          <cell r="E90">
            <v>9.1000000000000004E-3</v>
          </cell>
          <cell r="F90">
            <v>8.0000000000000002E-3</v>
          </cell>
          <cell r="G90">
            <v>8.6E-3</v>
          </cell>
          <cell r="H90">
            <v>0.01</v>
          </cell>
          <cell r="I90">
            <v>8.9999999999999993E-3</v>
          </cell>
          <cell r="J90">
            <v>1.0200000000000001E-2</v>
          </cell>
          <cell r="K90">
            <v>9.2999999999999992E-3</v>
          </cell>
          <cell r="L90">
            <v>2.1499999999999998E-2</v>
          </cell>
          <cell r="M90">
            <v>1.18E-2</v>
          </cell>
          <cell r="N90">
            <v>1.11E-2</v>
          </cell>
          <cell r="O90">
            <v>1.17E-2</v>
          </cell>
          <cell r="P90">
            <v>1.12E-2</v>
          </cell>
          <cell r="Q90">
            <v>1.1599999999999999E-2</v>
          </cell>
          <cell r="R90">
            <v>1.0500000000000001E-2</v>
          </cell>
          <cell r="S90">
            <v>1.15E-2</v>
          </cell>
          <cell r="T90">
            <v>9.9000000000000008E-3</v>
          </cell>
          <cell r="U90">
            <v>1.1299999999999999E-2</v>
          </cell>
        </row>
        <row r="91">
          <cell r="A91" t="str">
            <v>C0415004</v>
          </cell>
          <cell r="B91" t="str">
            <v>POT Type C Trouble Report Rate (Exclude Subsequence Calls) (SKW)</v>
          </cell>
          <cell r="C91" t="str">
            <v>1.21%</v>
          </cell>
          <cell r="D91">
            <v>8.3999999999999995E-3</v>
          </cell>
          <cell r="E91">
            <v>8.3999999999999995E-3</v>
          </cell>
          <cell r="F91">
            <v>7.0000000000000001E-3</v>
          </cell>
          <cell r="G91">
            <v>7.7000000000000002E-3</v>
          </cell>
          <cell r="H91">
            <v>7.7000000000000002E-3</v>
          </cell>
          <cell r="I91">
            <v>7.7000000000000002E-3</v>
          </cell>
          <cell r="J91">
            <v>8.3000000000000001E-3</v>
          </cell>
          <cell r="K91">
            <v>7.9000000000000008E-3</v>
          </cell>
          <cell r="L91">
            <v>1.11E-2</v>
          </cell>
          <cell r="M91">
            <v>8.5000000000000006E-3</v>
          </cell>
          <cell r="N91">
            <v>8.0000000000000002E-3</v>
          </cell>
          <cell r="O91">
            <v>8.3999999999999995E-3</v>
          </cell>
          <cell r="P91">
            <v>1.0800000000000001E-2</v>
          </cell>
          <cell r="Q91">
            <v>8.8000000000000005E-3</v>
          </cell>
          <cell r="R91">
            <v>9.1000000000000004E-3</v>
          </cell>
          <cell r="S91">
            <v>8.8000000000000005E-3</v>
          </cell>
          <cell r="T91">
            <v>9.2999999999999992E-3</v>
          </cell>
          <cell r="U91">
            <v>8.8999999999999999E-3</v>
          </cell>
        </row>
        <row r="92">
          <cell r="A92" t="str">
            <v>C0416004</v>
          </cell>
          <cell r="B92" t="str">
            <v>POT Type C Trouble Report Rate (Exclude Subsequence Calls) (SRW)</v>
          </cell>
          <cell r="C92" t="str">
            <v>0.69%</v>
          </cell>
          <cell r="D92">
            <v>5.5999999999999999E-3</v>
          </cell>
          <cell r="E92">
            <v>5.5999999999999999E-3</v>
          </cell>
          <cell r="F92">
            <v>4.7000000000000002E-3</v>
          </cell>
          <cell r="G92">
            <v>5.1000000000000004E-3</v>
          </cell>
          <cell r="H92">
            <v>5.4000000000000003E-3</v>
          </cell>
          <cell r="I92">
            <v>5.1999999999999998E-3</v>
          </cell>
          <cell r="J92">
            <v>5.1000000000000004E-3</v>
          </cell>
          <cell r="K92">
            <v>5.1999999999999998E-3</v>
          </cell>
          <cell r="L92">
            <v>7.0000000000000001E-3</v>
          </cell>
          <cell r="M92">
            <v>5.5999999999999999E-3</v>
          </cell>
          <cell r="N92">
            <v>5.4999999999999997E-3</v>
          </cell>
          <cell r="O92">
            <v>5.5999999999999999E-3</v>
          </cell>
          <cell r="P92">
            <v>6.1999999999999998E-3</v>
          </cell>
          <cell r="Q92">
            <v>5.7000000000000002E-3</v>
          </cell>
          <cell r="R92">
            <v>5.7999999999999996E-3</v>
          </cell>
          <cell r="S92">
            <v>5.7000000000000002E-3</v>
          </cell>
          <cell r="T92">
            <v>6.1999999999999998E-3</v>
          </cell>
          <cell r="U92">
            <v>5.7000000000000002E-3</v>
          </cell>
        </row>
        <row r="93">
          <cell r="A93" t="str">
            <v>C0417004</v>
          </cell>
          <cell r="B93" t="str">
            <v>POT Type C Trouble Report Rate (Exclude Subsequence Calls) (STD)</v>
          </cell>
          <cell r="C93" t="str">
            <v>1.12%</v>
          </cell>
          <cell r="D93">
            <v>8.3000000000000001E-3</v>
          </cell>
          <cell r="E93">
            <v>8.3000000000000001E-3</v>
          </cell>
          <cell r="F93">
            <v>6.8999999999999999E-3</v>
          </cell>
          <cell r="G93">
            <v>7.6E-3</v>
          </cell>
          <cell r="H93">
            <v>8.3000000000000001E-3</v>
          </cell>
          <cell r="I93">
            <v>7.7999999999999996E-3</v>
          </cell>
          <cell r="J93">
            <v>7.7999999999999996E-3</v>
          </cell>
          <cell r="K93">
            <v>7.7999999999999996E-3</v>
          </cell>
          <cell r="L93">
            <v>9.1999999999999998E-3</v>
          </cell>
          <cell r="M93">
            <v>8.0999999999999996E-3</v>
          </cell>
          <cell r="N93">
            <v>9.2999999999999992E-3</v>
          </cell>
          <cell r="O93">
            <v>8.3000000000000001E-3</v>
          </cell>
          <cell r="P93">
            <v>8.2000000000000007E-3</v>
          </cell>
          <cell r="Q93">
            <v>8.3000000000000001E-3</v>
          </cell>
          <cell r="R93">
            <v>8.8000000000000005E-3</v>
          </cell>
          <cell r="S93">
            <v>8.3999999999999995E-3</v>
          </cell>
          <cell r="T93">
            <v>8.6E-3</v>
          </cell>
          <cell r="U93">
            <v>8.3999999999999995E-3</v>
          </cell>
        </row>
        <row r="94">
          <cell r="A94" t="str">
            <v>C0420003</v>
          </cell>
          <cell r="B94" t="str">
            <v>POT Type C Trouble Report Rate (Exclude Subsequence Calls) (Region 2)</v>
          </cell>
          <cell r="C94" t="str">
            <v>1.79%</v>
          </cell>
          <cell r="D94">
            <v>1.17E-2</v>
          </cell>
          <cell r="E94">
            <v>1.17E-2</v>
          </cell>
          <cell r="F94">
            <v>1.2500000000000001E-2</v>
          </cell>
          <cell r="G94">
            <v>1.21E-2</v>
          </cell>
          <cell r="H94">
            <v>1.43E-2</v>
          </cell>
          <cell r="I94">
            <v>1.2800000000000001E-2</v>
          </cell>
          <cell r="J94">
            <v>1.35E-2</v>
          </cell>
          <cell r="K94">
            <v>1.2999999999999999E-2</v>
          </cell>
          <cell r="L94">
            <v>1.9E-2</v>
          </cell>
          <cell r="M94">
            <v>1.4200000000000001E-2</v>
          </cell>
          <cell r="N94">
            <v>1.6400000000000001E-2</v>
          </cell>
          <cell r="O94">
            <v>1.46E-2</v>
          </cell>
          <cell r="P94">
            <v>1.49E-2</v>
          </cell>
          <cell r="Q94">
            <v>1.46E-2</v>
          </cell>
          <cell r="R94">
            <v>1.54E-2</v>
          </cell>
          <cell r="S94">
            <v>1.47E-2</v>
          </cell>
          <cell r="T94">
            <v>1.55E-2</v>
          </cell>
          <cell r="U94">
            <v>1.4800000000000001E-2</v>
          </cell>
        </row>
        <row r="95">
          <cell r="A95" t="str">
            <v>C0421004</v>
          </cell>
          <cell r="B95" t="str">
            <v>POT Type C Trouble Report Rate (Exclude Subsequence Calls) (BNA)</v>
          </cell>
          <cell r="C95" t="str">
            <v>1.80%</v>
          </cell>
          <cell r="D95">
            <v>1.0800000000000001E-2</v>
          </cell>
          <cell r="E95">
            <v>1.0800000000000001E-2</v>
          </cell>
          <cell r="F95">
            <v>1.26E-2</v>
          </cell>
          <cell r="G95">
            <v>1.17E-2</v>
          </cell>
          <cell r="H95">
            <v>1.4999999999999999E-2</v>
          </cell>
          <cell r="I95">
            <v>1.2800000000000001E-2</v>
          </cell>
          <cell r="J95">
            <v>1.3599999999999999E-2</v>
          </cell>
          <cell r="K95">
            <v>1.2999999999999999E-2</v>
          </cell>
          <cell r="L95">
            <v>2.0799999999999999E-2</v>
          </cell>
          <cell r="M95">
            <v>1.46E-2</v>
          </cell>
          <cell r="N95">
            <v>1.78E-2</v>
          </cell>
          <cell r="O95">
            <v>1.5100000000000001E-2</v>
          </cell>
          <cell r="P95">
            <v>1.7100000000000001E-2</v>
          </cell>
          <cell r="Q95">
            <v>1.54E-2</v>
          </cell>
          <cell r="R95">
            <v>1.8700000000000001E-2</v>
          </cell>
          <cell r="S95">
            <v>1.5800000000000002E-2</v>
          </cell>
          <cell r="T95">
            <v>1.7399999999999999E-2</v>
          </cell>
          <cell r="U95">
            <v>1.6E-2</v>
          </cell>
        </row>
        <row r="96">
          <cell r="A96" t="str">
            <v>C0422004</v>
          </cell>
          <cell r="B96" t="str">
            <v>POT Type C Trouble Report Rate (Exclude Subsequence Calls) (BPL)</v>
          </cell>
          <cell r="C96" t="str">
            <v>2.24%</v>
          </cell>
          <cell r="D96">
            <v>1.5100000000000001E-2</v>
          </cell>
          <cell r="E96">
            <v>1.5100000000000001E-2</v>
          </cell>
          <cell r="F96">
            <v>1.44E-2</v>
          </cell>
          <cell r="G96">
            <v>1.47E-2</v>
          </cell>
          <cell r="H96">
            <v>1.5599999999999999E-2</v>
          </cell>
          <cell r="I96">
            <v>1.4999999999999999E-2</v>
          </cell>
          <cell r="J96">
            <v>1.6500000000000001E-2</v>
          </cell>
          <cell r="K96">
            <v>1.54E-2</v>
          </cell>
          <cell r="L96">
            <v>2.23E-2</v>
          </cell>
          <cell r="M96">
            <v>1.6799999999999999E-2</v>
          </cell>
          <cell r="N96">
            <v>1.8499999999999999E-2</v>
          </cell>
          <cell r="O96">
            <v>1.7100000000000001E-2</v>
          </cell>
          <cell r="P96">
            <v>1.7100000000000001E-2</v>
          </cell>
          <cell r="Q96">
            <v>1.7100000000000001E-2</v>
          </cell>
          <cell r="R96">
            <v>1.5900000000000001E-2</v>
          </cell>
          <cell r="S96">
            <v>1.7000000000000001E-2</v>
          </cell>
          <cell r="T96">
            <v>1.44E-2</v>
          </cell>
          <cell r="U96">
            <v>1.67E-2</v>
          </cell>
        </row>
        <row r="97">
          <cell r="A97" t="str">
            <v>C0423004</v>
          </cell>
          <cell r="B97" t="str">
            <v>POT Type C Trouble Report Rate (Exclude Subsequence Calls) (HAM)</v>
          </cell>
          <cell r="C97" t="str">
            <v>1.45%</v>
          </cell>
          <cell r="D97">
            <v>9.4999999999999998E-3</v>
          </cell>
          <cell r="E97">
            <v>9.4999999999999998E-3</v>
          </cell>
          <cell r="F97">
            <v>8.5000000000000006E-3</v>
          </cell>
          <cell r="G97">
            <v>8.8999999999999999E-3</v>
          </cell>
          <cell r="H97">
            <v>1.21E-2</v>
          </cell>
          <cell r="I97">
            <v>0.01</v>
          </cell>
          <cell r="J97">
            <v>9.2999999999999992E-3</v>
          </cell>
          <cell r="K97">
            <v>9.7999999999999997E-3</v>
          </cell>
          <cell r="L97">
            <v>1.4200000000000001E-2</v>
          </cell>
          <cell r="M97">
            <v>1.0699999999999999E-2</v>
          </cell>
          <cell r="N97">
            <v>1.4800000000000001E-2</v>
          </cell>
          <cell r="O97">
            <v>1.14E-2</v>
          </cell>
          <cell r="P97">
            <v>1.32E-2</v>
          </cell>
          <cell r="Q97">
            <v>1.17E-2</v>
          </cell>
          <cell r="R97">
            <v>1.14E-2</v>
          </cell>
          <cell r="S97">
            <v>1.1599999999999999E-2</v>
          </cell>
          <cell r="T97">
            <v>1.1299999999999999E-2</v>
          </cell>
          <cell r="U97">
            <v>1.1599999999999999E-2</v>
          </cell>
        </row>
        <row r="98">
          <cell r="A98" t="str">
            <v>C0424004</v>
          </cell>
          <cell r="B98" t="str">
            <v>POT Type C Trouble Report Rate (Exclude Subsequence Calls) (ONT)</v>
          </cell>
          <cell r="C98" t="str">
            <v>1.76%</v>
          </cell>
          <cell r="D98">
            <v>1.0200000000000001E-2</v>
          </cell>
          <cell r="E98">
            <v>1.0200000000000001E-2</v>
          </cell>
          <cell r="F98">
            <v>8.8999999999999999E-3</v>
          </cell>
          <cell r="G98">
            <v>9.5999999999999992E-3</v>
          </cell>
          <cell r="H98">
            <v>1.0999999999999999E-2</v>
          </cell>
          <cell r="I98">
            <v>1.01E-2</v>
          </cell>
          <cell r="J98">
            <v>1.17E-2</v>
          </cell>
          <cell r="K98">
            <v>1.0500000000000001E-2</v>
          </cell>
          <cell r="L98">
            <v>0.02</v>
          </cell>
          <cell r="M98">
            <v>1.24E-2</v>
          </cell>
          <cell r="N98">
            <v>1.47E-2</v>
          </cell>
          <cell r="O98">
            <v>1.2800000000000001E-2</v>
          </cell>
          <cell r="P98">
            <v>1.4E-2</v>
          </cell>
          <cell r="Q98">
            <v>1.2999999999999999E-2</v>
          </cell>
          <cell r="R98">
            <v>1.49E-2</v>
          </cell>
          <cell r="S98">
            <v>1.32E-2</v>
          </cell>
          <cell r="T98">
            <v>1.61E-2</v>
          </cell>
          <cell r="U98">
            <v>1.35E-2</v>
          </cell>
        </row>
        <row r="99">
          <cell r="A99" t="str">
            <v>C0425004</v>
          </cell>
          <cell r="B99" t="str">
            <v>POT Type C Trouble Report Rate (Exclude Subsequence Calls) (PSP)</v>
          </cell>
          <cell r="C99" t="str">
            <v>1.66%</v>
          </cell>
          <cell r="D99">
            <v>1.1299999999999999E-2</v>
          </cell>
          <cell r="E99">
            <v>1.1299999999999999E-2</v>
          </cell>
          <cell r="F99">
            <v>1.21E-2</v>
          </cell>
          <cell r="G99">
            <v>1.17E-2</v>
          </cell>
          <cell r="H99">
            <v>1.61E-2</v>
          </cell>
          <cell r="I99">
            <v>1.32E-2</v>
          </cell>
          <cell r="J99">
            <v>1.3299999999999999E-2</v>
          </cell>
          <cell r="K99">
            <v>1.32E-2</v>
          </cell>
          <cell r="L99">
            <v>1.72E-2</v>
          </cell>
          <cell r="M99">
            <v>1.4E-2</v>
          </cell>
          <cell r="N99">
            <v>1.52E-2</v>
          </cell>
          <cell r="O99">
            <v>1.4200000000000001E-2</v>
          </cell>
          <cell r="P99">
            <v>1.38E-2</v>
          </cell>
          <cell r="Q99">
            <v>1.4200000000000001E-2</v>
          </cell>
          <cell r="R99">
            <v>1.52E-2</v>
          </cell>
          <cell r="S99">
            <v>1.43E-2</v>
          </cell>
          <cell r="T99">
            <v>1.66E-2</v>
          </cell>
          <cell r="U99">
            <v>1.46E-2</v>
          </cell>
        </row>
        <row r="100">
          <cell r="A100" t="str">
            <v>C0426004</v>
          </cell>
          <cell r="B100" t="str">
            <v>POT Type C Trouble Report Rate (Exclude Subsequence Calls) (SPK)</v>
          </cell>
          <cell r="C100" t="str">
            <v>1.91%</v>
          </cell>
          <cell r="D100">
            <v>1.4800000000000001E-2</v>
          </cell>
          <cell r="E100">
            <v>1.4800000000000001E-2</v>
          </cell>
          <cell r="F100">
            <v>2.0899999999999998E-2</v>
          </cell>
          <cell r="G100">
            <v>1.7899999999999999E-2</v>
          </cell>
          <cell r="H100">
            <v>1.4999999999999999E-2</v>
          </cell>
          <cell r="I100">
            <v>1.6899999999999998E-2</v>
          </cell>
          <cell r="J100">
            <v>1.77E-2</v>
          </cell>
          <cell r="K100">
            <v>1.7100000000000001E-2</v>
          </cell>
          <cell r="L100">
            <v>1.8599999999999998E-2</v>
          </cell>
          <cell r="M100">
            <v>1.7399999999999999E-2</v>
          </cell>
          <cell r="N100">
            <v>1.7000000000000001E-2</v>
          </cell>
          <cell r="O100">
            <v>1.7299999999999999E-2</v>
          </cell>
          <cell r="P100">
            <v>1.17E-2</v>
          </cell>
          <cell r="Q100">
            <v>1.6500000000000001E-2</v>
          </cell>
          <cell r="R100">
            <v>1.4999999999999999E-2</v>
          </cell>
          <cell r="S100">
            <v>1.6299999999999999E-2</v>
          </cell>
          <cell r="T100">
            <v>1.7399999999999999E-2</v>
          </cell>
          <cell r="U100">
            <v>1.6400000000000001E-2</v>
          </cell>
        </row>
        <row r="101">
          <cell r="A101" t="str">
            <v>C0430003</v>
          </cell>
          <cell r="B101" t="str">
            <v>POT Type C Trouble Report Rate (Exclude Subsequence Calls) (Region 3)</v>
          </cell>
          <cell r="C101" t="str">
            <v>1.62%</v>
          </cell>
          <cell r="D101">
            <v>1.21E-2</v>
          </cell>
          <cell r="E101">
            <v>1.21E-2</v>
          </cell>
          <cell r="F101">
            <v>1.12E-2</v>
          </cell>
          <cell r="G101">
            <v>1.1599999999999999E-2</v>
          </cell>
          <cell r="H101">
            <v>1.2500000000000001E-2</v>
          </cell>
          <cell r="I101">
            <v>1.1900000000000001E-2</v>
          </cell>
          <cell r="J101">
            <v>1.1900000000000001E-2</v>
          </cell>
          <cell r="K101">
            <v>1.1900000000000001E-2</v>
          </cell>
          <cell r="L101">
            <v>1.9599999999999999E-2</v>
          </cell>
          <cell r="M101">
            <v>1.35E-2</v>
          </cell>
          <cell r="N101">
            <v>1.46E-2</v>
          </cell>
          <cell r="O101">
            <v>1.37E-2</v>
          </cell>
          <cell r="P101">
            <v>1.5100000000000001E-2</v>
          </cell>
          <cell r="Q101">
            <v>1.3899999999999999E-2</v>
          </cell>
          <cell r="R101">
            <v>1.4200000000000001E-2</v>
          </cell>
          <cell r="S101">
            <v>1.3899999999999999E-2</v>
          </cell>
          <cell r="T101">
            <v>1.5599999999999999E-2</v>
          </cell>
          <cell r="U101">
            <v>1.41E-2</v>
          </cell>
        </row>
        <row r="102">
          <cell r="A102" t="str">
            <v>C0431004</v>
          </cell>
          <cell r="B102" t="str">
            <v>POT Type C Trouble Report Rate (Exclude Subsequence Calls) (BGC)</v>
          </cell>
          <cell r="C102" t="str">
            <v>1.71%</v>
          </cell>
          <cell r="D102">
            <v>1.23E-2</v>
          </cell>
          <cell r="E102">
            <v>1.23E-2</v>
          </cell>
          <cell r="F102">
            <v>1.18E-2</v>
          </cell>
          <cell r="G102">
            <v>1.21E-2</v>
          </cell>
          <cell r="H102">
            <v>1.35E-2</v>
          </cell>
          <cell r="I102">
            <v>1.26E-2</v>
          </cell>
          <cell r="J102">
            <v>1.2E-2</v>
          </cell>
          <cell r="K102">
            <v>1.24E-2</v>
          </cell>
          <cell r="L102">
            <v>2.1700000000000001E-2</v>
          </cell>
          <cell r="M102">
            <v>1.43E-2</v>
          </cell>
          <cell r="N102">
            <v>1.55E-2</v>
          </cell>
          <cell r="O102">
            <v>1.4500000000000001E-2</v>
          </cell>
          <cell r="P102">
            <v>1.6299999999999999E-2</v>
          </cell>
          <cell r="Q102">
            <v>1.4800000000000001E-2</v>
          </cell>
          <cell r="R102">
            <v>1.3899999999999999E-2</v>
          </cell>
          <cell r="S102">
            <v>1.47E-2</v>
          </cell>
          <cell r="T102">
            <v>1.7000000000000001E-2</v>
          </cell>
          <cell r="U102">
            <v>1.49E-2</v>
          </cell>
        </row>
        <row r="103">
          <cell r="A103" t="str">
            <v>C0432004</v>
          </cell>
          <cell r="B103" t="str">
            <v>POT Type C Trouble Report Rate (Exclude Subsequence Calls) (DNM)</v>
          </cell>
          <cell r="C103" t="str">
            <v>1.78%</v>
          </cell>
          <cell r="D103">
            <v>1.2999999999999999E-2</v>
          </cell>
          <cell r="E103">
            <v>1.2999999999999999E-2</v>
          </cell>
          <cell r="F103">
            <v>1.18E-2</v>
          </cell>
          <cell r="G103">
            <v>1.24E-2</v>
          </cell>
          <cell r="H103">
            <v>1.24E-2</v>
          </cell>
          <cell r="I103">
            <v>1.24E-2</v>
          </cell>
          <cell r="J103">
            <v>1.37E-2</v>
          </cell>
          <cell r="K103">
            <v>1.2699999999999999E-2</v>
          </cell>
          <cell r="L103">
            <v>2.0899999999999998E-2</v>
          </cell>
          <cell r="M103">
            <v>1.44E-2</v>
          </cell>
          <cell r="N103">
            <v>1.5900000000000001E-2</v>
          </cell>
          <cell r="O103">
            <v>1.46E-2</v>
          </cell>
          <cell r="P103">
            <v>1.5800000000000002E-2</v>
          </cell>
          <cell r="Q103">
            <v>1.4800000000000001E-2</v>
          </cell>
          <cell r="R103">
            <v>1.55E-2</v>
          </cell>
          <cell r="S103">
            <v>1.49E-2</v>
          </cell>
          <cell r="T103">
            <v>1.5800000000000002E-2</v>
          </cell>
          <cell r="U103">
            <v>1.4999999999999999E-2</v>
          </cell>
        </row>
        <row r="104">
          <cell r="A104" t="str">
            <v>C0433004</v>
          </cell>
          <cell r="B104" t="str">
            <v>POT Type C Trouble Report Rate (Exclude Subsequence Calls) (KGC)</v>
          </cell>
          <cell r="C104" t="str">
            <v>1.39%</v>
          </cell>
          <cell r="D104">
            <v>1.09E-2</v>
          </cell>
          <cell r="E104">
            <v>1.09E-2</v>
          </cell>
          <cell r="F104">
            <v>9.4000000000000004E-3</v>
          </cell>
          <cell r="G104">
            <v>1.0200000000000001E-2</v>
          </cell>
          <cell r="H104">
            <v>1.18E-2</v>
          </cell>
          <cell r="I104">
            <v>1.0699999999999999E-2</v>
          </cell>
          <cell r="J104">
            <v>9.4000000000000004E-3</v>
          </cell>
          <cell r="K104">
            <v>1.04E-2</v>
          </cell>
          <cell r="L104">
            <v>1.54E-2</v>
          </cell>
          <cell r="M104">
            <v>1.14E-2</v>
          </cell>
          <cell r="N104">
            <v>1.3100000000000001E-2</v>
          </cell>
          <cell r="O104">
            <v>1.17E-2</v>
          </cell>
          <cell r="P104">
            <v>1.4500000000000001E-2</v>
          </cell>
          <cell r="Q104">
            <v>1.21E-2</v>
          </cell>
          <cell r="R104">
            <v>1.24E-2</v>
          </cell>
          <cell r="S104">
            <v>1.21E-2</v>
          </cell>
          <cell r="T104">
            <v>1.2999999999999999E-2</v>
          </cell>
          <cell r="U104">
            <v>1.2200000000000001E-2</v>
          </cell>
        </row>
        <row r="105">
          <cell r="A105" t="str">
            <v>C0434004</v>
          </cell>
          <cell r="B105" t="str">
            <v>POT Type C Trouble Report Rate (Exclude Subsequence Calls) (LKS)</v>
          </cell>
          <cell r="C105" t="str">
            <v>1.30%</v>
          </cell>
          <cell r="D105">
            <v>1.0200000000000001E-2</v>
          </cell>
          <cell r="E105">
            <v>1.0200000000000001E-2</v>
          </cell>
          <cell r="F105">
            <v>9.4999999999999998E-3</v>
          </cell>
          <cell r="G105">
            <v>9.7999999999999997E-3</v>
          </cell>
          <cell r="H105">
            <v>1.06E-2</v>
          </cell>
          <cell r="I105">
            <v>1.01E-2</v>
          </cell>
          <cell r="J105">
            <v>9.1999999999999998E-3</v>
          </cell>
          <cell r="K105">
            <v>9.9000000000000008E-3</v>
          </cell>
          <cell r="L105">
            <v>1.44E-2</v>
          </cell>
          <cell r="M105">
            <v>1.0800000000000001E-2</v>
          </cell>
          <cell r="N105">
            <v>9.9000000000000008E-3</v>
          </cell>
          <cell r="O105">
            <v>1.06E-2</v>
          </cell>
          <cell r="P105">
            <v>1.2500000000000001E-2</v>
          </cell>
          <cell r="Q105">
            <v>1.09E-2</v>
          </cell>
          <cell r="R105">
            <v>1.14E-2</v>
          </cell>
          <cell r="S105">
            <v>1.0999999999999999E-2</v>
          </cell>
          <cell r="T105">
            <v>1.4E-2</v>
          </cell>
          <cell r="U105">
            <v>1.1299999999999999E-2</v>
          </cell>
        </row>
        <row r="106">
          <cell r="A106" t="str">
            <v>C0435004</v>
          </cell>
          <cell r="B106" t="str">
            <v>POT Type C Trouble Report Rate (Exclude Subsequence Calls) (LTP2)</v>
          </cell>
          <cell r="C106" t="str">
            <v>1.61%</v>
          </cell>
          <cell r="D106">
            <v>1.44E-2</v>
          </cell>
          <cell r="E106">
            <v>1.44E-2</v>
          </cell>
          <cell r="F106">
            <v>1.03E-2</v>
          </cell>
          <cell r="G106">
            <v>1.24E-2</v>
          </cell>
          <cell r="H106">
            <v>1.1599999999999999E-2</v>
          </cell>
          <cell r="I106">
            <v>1.21E-2</v>
          </cell>
          <cell r="J106">
            <v>1.2999999999999999E-2</v>
          </cell>
          <cell r="K106">
            <v>1.23E-2</v>
          </cell>
          <cell r="L106">
            <v>2.0899999999999998E-2</v>
          </cell>
          <cell r="M106">
            <v>1.41E-2</v>
          </cell>
          <cell r="N106">
            <v>1.52E-2</v>
          </cell>
          <cell r="O106">
            <v>1.43E-2</v>
          </cell>
          <cell r="P106">
            <v>1.49E-2</v>
          </cell>
          <cell r="Q106">
            <v>1.44E-2</v>
          </cell>
          <cell r="R106">
            <v>1.44E-2</v>
          </cell>
          <cell r="S106">
            <v>1.44E-2</v>
          </cell>
          <cell r="T106">
            <v>1.3899999999999999E-2</v>
          </cell>
          <cell r="U106">
            <v>1.43E-2</v>
          </cell>
        </row>
        <row r="107">
          <cell r="A107" t="str">
            <v>C0437004</v>
          </cell>
          <cell r="B107" t="str">
            <v>POT Type C Trouble Report Rate (Exclude Subsequence Calls) (RIT)</v>
          </cell>
          <cell r="C107" t="str">
            <v>1.41%</v>
          </cell>
          <cell r="D107">
            <v>9.9000000000000008E-3</v>
          </cell>
          <cell r="E107">
            <v>9.9000000000000008E-3</v>
          </cell>
          <cell r="F107">
            <v>1.0200000000000001E-2</v>
          </cell>
          <cell r="G107">
            <v>0.01</v>
          </cell>
          <cell r="H107">
            <v>1.0500000000000001E-2</v>
          </cell>
          <cell r="I107">
            <v>1.0200000000000001E-2</v>
          </cell>
          <cell r="J107">
            <v>1.09E-2</v>
          </cell>
          <cell r="K107">
            <v>1.04E-2</v>
          </cell>
          <cell r="L107">
            <v>1.8599999999999998E-2</v>
          </cell>
          <cell r="M107">
            <v>1.21E-2</v>
          </cell>
          <cell r="N107">
            <v>1.32E-2</v>
          </cell>
          <cell r="O107">
            <v>1.23E-2</v>
          </cell>
          <cell r="P107">
            <v>1.35E-2</v>
          </cell>
          <cell r="Q107">
            <v>1.2500000000000001E-2</v>
          </cell>
          <cell r="R107">
            <v>1.34E-2</v>
          </cell>
          <cell r="S107">
            <v>1.26E-2</v>
          </cell>
          <cell r="T107">
            <v>1.44E-2</v>
          </cell>
          <cell r="U107">
            <v>1.2800000000000001E-2</v>
          </cell>
        </row>
        <row r="108">
          <cell r="A108" t="str">
            <v>C0438004</v>
          </cell>
          <cell r="B108" t="str">
            <v>POT Type C Trouble Report Rate (Exclude Subsequence Calls) (RST)</v>
          </cell>
          <cell r="C108" t="str">
            <v>1.92%</v>
          </cell>
          <cell r="D108">
            <v>1.2800000000000001E-2</v>
          </cell>
          <cell r="E108">
            <v>1.2800000000000001E-2</v>
          </cell>
          <cell r="F108">
            <v>1.4200000000000001E-2</v>
          </cell>
          <cell r="G108">
            <v>1.35E-2</v>
          </cell>
          <cell r="H108">
            <v>1.6E-2</v>
          </cell>
          <cell r="I108">
            <v>1.44E-2</v>
          </cell>
          <cell r="J108">
            <v>1.35E-2</v>
          </cell>
          <cell r="K108">
            <v>1.41E-2</v>
          </cell>
          <cell r="L108">
            <v>2.29E-2</v>
          </cell>
          <cell r="M108">
            <v>1.5900000000000001E-2</v>
          </cell>
          <cell r="N108">
            <v>1.7500000000000002E-2</v>
          </cell>
          <cell r="O108">
            <v>1.6199999999999999E-2</v>
          </cell>
          <cell r="P108">
            <v>1.6799999999999999E-2</v>
          </cell>
          <cell r="Q108">
            <v>1.6299999999999999E-2</v>
          </cell>
          <cell r="R108">
            <v>1.77E-2</v>
          </cell>
          <cell r="S108">
            <v>1.6500000000000001E-2</v>
          </cell>
          <cell r="T108">
            <v>1.9800000000000002E-2</v>
          </cell>
          <cell r="U108">
            <v>1.6899999999999998E-2</v>
          </cell>
        </row>
        <row r="109">
          <cell r="A109" t="str">
            <v>C0440003</v>
          </cell>
          <cell r="B109" t="str">
            <v>POT Type C Trouble Report Rate (Exclude Subsequence Calls) (Region 4)</v>
          </cell>
          <cell r="C109" t="str">
            <v>1.55%</v>
          </cell>
          <cell r="D109">
            <v>1.2E-2</v>
          </cell>
          <cell r="E109">
            <v>1.2E-2</v>
          </cell>
          <cell r="F109">
            <v>1.2E-2</v>
          </cell>
          <cell r="G109">
            <v>1.2E-2</v>
          </cell>
          <cell r="H109">
            <v>1.35E-2</v>
          </cell>
          <cell r="I109">
            <v>1.2500000000000001E-2</v>
          </cell>
          <cell r="J109">
            <v>1.21E-2</v>
          </cell>
          <cell r="K109">
            <v>1.24E-2</v>
          </cell>
          <cell r="L109">
            <v>1.9099999999999999E-2</v>
          </cell>
          <cell r="M109">
            <v>1.38E-2</v>
          </cell>
          <cell r="N109">
            <v>1.3899999999999999E-2</v>
          </cell>
          <cell r="O109">
            <v>1.38E-2</v>
          </cell>
          <cell r="P109">
            <v>1.43E-2</v>
          </cell>
          <cell r="Q109">
            <v>1.3899999999999999E-2</v>
          </cell>
          <cell r="R109">
            <v>1.21E-2</v>
          </cell>
          <cell r="S109">
            <v>1.3599999999999999E-2</v>
          </cell>
          <cell r="T109">
            <v>1.34E-2</v>
          </cell>
          <cell r="U109">
            <v>1.3599999999999999E-2</v>
          </cell>
        </row>
        <row r="110">
          <cell r="A110" t="str">
            <v>C0441004</v>
          </cell>
          <cell r="B110" t="str">
            <v>POT Type C Trouble Report Rate (Exclude Subsequence Calls) (BBT)</v>
          </cell>
          <cell r="C110" t="str">
            <v>2.38%</v>
          </cell>
          <cell r="D110">
            <v>1.7000000000000001E-2</v>
          </cell>
          <cell r="E110">
            <v>1.7000000000000001E-2</v>
          </cell>
          <cell r="F110">
            <v>1.8499999999999999E-2</v>
          </cell>
          <cell r="G110">
            <v>1.78E-2</v>
          </cell>
          <cell r="H110">
            <v>1.83E-2</v>
          </cell>
          <cell r="I110">
            <v>1.7899999999999999E-2</v>
          </cell>
          <cell r="J110">
            <v>1.7000000000000001E-2</v>
          </cell>
          <cell r="K110">
            <v>1.77E-2</v>
          </cell>
          <cell r="L110">
            <v>2.7300000000000001E-2</v>
          </cell>
          <cell r="M110">
            <v>1.9599999999999999E-2</v>
          </cell>
          <cell r="N110">
            <v>2.23E-2</v>
          </cell>
          <cell r="O110">
            <v>2.01E-2</v>
          </cell>
          <cell r="P110">
            <v>0.02</v>
          </cell>
          <cell r="Q110">
            <v>2.01E-2</v>
          </cell>
          <cell r="R110">
            <v>1.67E-2</v>
          </cell>
          <cell r="S110">
            <v>1.9699999999999999E-2</v>
          </cell>
          <cell r="T110">
            <v>1.72E-2</v>
          </cell>
          <cell r="U110">
            <v>1.9400000000000001E-2</v>
          </cell>
        </row>
        <row r="111">
          <cell r="A111" t="str">
            <v>C0442004</v>
          </cell>
          <cell r="B111" t="str">
            <v>POT Type C Trouble Report Rate (Exclude Subsequence Calls) (CWT)</v>
          </cell>
          <cell r="C111" t="str">
            <v>1.18%</v>
          </cell>
          <cell r="D111">
            <v>9.2999999999999992E-3</v>
          </cell>
          <cell r="E111">
            <v>9.2999999999999992E-3</v>
          </cell>
          <cell r="F111">
            <v>8.9999999999999993E-3</v>
          </cell>
          <cell r="G111">
            <v>9.1000000000000004E-3</v>
          </cell>
          <cell r="H111">
            <v>8.8999999999999999E-3</v>
          </cell>
          <cell r="I111">
            <v>8.9999999999999993E-3</v>
          </cell>
          <cell r="J111">
            <v>7.7000000000000002E-3</v>
          </cell>
          <cell r="K111">
            <v>8.6999999999999994E-3</v>
          </cell>
          <cell r="L111">
            <v>1.23E-2</v>
          </cell>
          <cell r="M111">
            <v>9.4000000000000004E-3</v>
          </cell>
          <cell r="N111">
            <v>1.0200000000000001E-2</v>
          </cell>
          <cell r="O111">
            <v>9.5999999999999992E-3</v>
          </cell>
          <cell r="P111">
            <v>1.03E-2</v>
          </cell>
          <cell r="Q111">
            <v>9.7000000000000003E-3</v>
          </cell>
          <cell r="R111">
            <v>9.7999999999999997E-3</v>
          </cell>
          <cell r="S111">
            <v>9.7000000000000003E-3</v>
          </cell>
          <cell r="T111">
            <v>1.1900000000000001E-2</v>
          </cell>
          <cell r="U111">
            <v>9.9000000000000008E-3</v>
          </cell>
        </row>
        <row r="112">
          <cell r="A112" t="str">
            <v>C0443004</v>
          </cell>
          <cell r="B112" t="str">
            <v>POT Type C Trouble Report Rate (Exclude Subsequence Calls) (LTP1)</v>
          </cell>
          <cell r="C112" t="str">
            <v>1.18%</v>
          </cell>
          <cell r="D112">
            <v>1.03E-2</v>
          </cell>
          <cell r="E112">
            <v>1.03E-2</v>
          </cell>
          <cell r="F112">
            <v>9.1999999999999998E-3</v>
          </cell>
          <cell r="G112">
            <v>9.7999999999999997E-3</v>
          </cell>
          <cell r="H112">
            <v>1.09E-2</v>
          </cell>
          <cell r="I112">
            <v>1.01E-2</v>
          </cell>
          <cell r="J112">
            <v>1.03E-2</v>
          </cell>
          <cell r="K112">
            <v>1.0200000000000001E-2</v>
          </cell>
          <cell r="L112">
            <v>1.8700000000000001E-2</v>
          </cell>
          <cell r="M112">
            <v>1.1900000000000001E-2</v>
          </cell>
          <cell r="N112">
            <v>1.14E-2</v>
          </cell>
          <cell r="O112">
            <v>1.18E-2</v>
          </cell>
          <cell r="P112">
            <v>1.2800000000000001E-2</v>
          </cell>
          <cell r="Q112">
            <v>1.2E-2</v>
          </cell>
          <cell r="R112">
            <v>1.0200000000000001E-2</v>
          </cell>
          <cell r="S112">
            <v>1.17E-2</v>
          </cell>
          <cell r="T112">
            <v>1.29E-2</v>
          </cell>
          <cell r="U112">
            <v>1.1900000000000001E-2</v>
          </cell>
        </row>
        <row r="113">
          <cell r="A113" t="str">
            <v>C0444004</v>
          </cell>
          <cell r="B113" t="str">
            <v>POT Type C Trouble Report Rate (Exclude Subsequence Calls) (NTB)</v>
          </cell>
          <cell r="C113" t="str">
            <v>1.05%</v>
          </cell>
          <cell r="D113">
            <v>8.5000000000000006E-3</v>
          </cell>
          <cell r="E113">
            <v>8.5000000000000006E-3</v>
          </cell>
          <cell r="F113">
            <v>9.7000000000000003E-3</v>
          </cell>
          <cell r="G113">
            <v>9.1000000000000004E-3</v>
          </cell>
          <cell r="H113">
            <v>1.24E-2</v>
          </cell>
          <cell r="I113">
            <v>1.0200000000000001E-2</v>
          </cell>
          <cell r="J113">
            <v>8.0999999999999996E-3</v>
          </cell>
          <cell r="K113">
            <v>9.5999999999999992E-3</v>
          </cell>
          <cell r="L113">
            <v>1.3299999999999999E-2</v>
          </cell>
          <cell r="M113">
            <v>1.04E-2</v>
          </cell>
          <cell r="N113">
            <v>8.6E-3</v>
          </cell>
          <cell r="O113">
            <v>1.01E-2</v>
          </cell>
          <cell r="P113">
            <v>1.18E-2</v>
          </cell>
          <cell r="Q113">
            <v>1.03E-2</v>
          </cell>
          <cell r="R113">
            <v>8.6999999999999994E-3</v>
          </cell>
          <cell r="S113">
            <v>1.01E-2</v>
          </cell>
          <cell r="T113">
            <v>8.5000000000000006E-3</v>
          </cell>
          <cell r="U113">
            <v>9.9000000000000008E-3</v>
          </cell>
        </row>
        <row r="114">
          <cell r="A114" t="str">
            <v>C0445004</v>
          </cell>
          <cell r="B114" t="str">
            <v>POT Type C Trouble Report Rate (Exclude Subsequence Calls) (NWW)</v>
          </cell>
          <cell r="C114" t="str">
            <v>1.13%</v>
          </cell>
          <cell r="D114">
            <v>9.2999999999999992E-3</v>
          </cell>
          <cell r="E114">
            <v>9.2999999999999992E-3</v>
          </cell>
          <cell r="F114">
            <v>1.03E-2</v>
          </cell>
          <cell r="G114">
            <v>9.7999999999999997E-3</v>
          </cell>
          <cell r="H114">
            <v>1.11E-2</v>
          </cell>
          <cell r="I114">
            <v>1.03E-2</v>
          </cell>
          <cell r="J114">
            <v>1.04E-2</v>
          </cell>
          <cell r="K114">
            <v>1.03E-2</v>
          </cell>
          <cell r="L114">
            <v>1.46E-2</v>
          </cell>
          <cell r="M114">
            <v>1.12E-2</v>
          </cell>
          <cell r="N114">
            <v>1.14E-2</v>
          </cell>
          <cell r="O114">
            <v>1.12E-2</v>
          </cell>
          <cell r="P114">
            <v>1.06E-2</v>
          </cell>
          <cell r="Q114">
            <v>1.11E-2</v>
          </cell>
          <cell r="R114">
            <v>9.7000000000000003E-3</v>
          </cell>
          <cell r="S114">
            <v>1.0999999999999999E-2</v>
          </cell>
          <cell r="T114">
            <v>1.24E-2</v>
          </cell>
          <cell r="U114">
            <v>1.11E-2</v>
          </cell>
        </row>
        <row r="115">
          <cell r="A115" t="str">
            <v>C0446004</v>
          </cell>
          <cell r="B115" t="str">
            <v>POT Type C Trouble Report Rate (Exclude Subsequence Calls) (PKK)</v>
          </cell>
          <cell r="C115" t="str">
            <v>1.47%</v>
          </cell>
          <cell r="D115">
            <v>1.26E-2</v>
          </cell>
          <cell r="E115">
            <v>1.26E-2</v>
          </cell>
          <cell r="F115">
            <v>0.01</v>
          </cell>
          <cell r="G115">
            <v>1.1299999999999999E-2</v>
          </cell>
          <cell r="H115">
            <v>1.52E-2</v>
          </cell>
          <cell r="I115">
            <v>1.2699999999999999E-2</v>
          </cell>
          <cell r="J115">
            <v>1.3599999999999999E-2</v>
          </cell>
          <cell r="K115">
            <v>1.29E-2</v>
          </cell>
          <cell r="L115">
            <v>1.7500000000000002E-2</v>
          </cell>
          <cell r="M115">
            <v>1.38E-2</v>
          </cell>
          <cell r="N115">
            <v>1.29E-2</v>
          </cell>
          <cell r="O115">
            <v>1.37E-2</v>
          </cell>
          <cell r="P115">
            <v>1.3899999999999999E-2</v>
          </cell>
          <cell r="Q115">
            <v>1.37E-2</v>
          </cell>
          <cell r="R115">
            <v>1.17E-2</v>
          </cell>
          <cell r="S115">
            <v>1.35E-2</v>
          </cell>
          <cell r="T115">
            <v>1.3299999999999999E-2</v>
          </cell>
          <cell r="U115">
            <v>1.34E-2</v>
          </cell>
        </row>
        <row r="116">
          <cell r="A116" t="str">
            <v>C0447004</v>
          </cell>
          <cell r="B116" t="str">
            <v>POT Type C Trouble Report Rate (Exclude Subsequence Calls) (PTT)</v>
          </cell>
          <cell r="C116" t="str">
            <v>2.14%</v>
          </cell>
          <cell r="D116">
            <v>1.5100000000000001E-2</v>
          </cell>
          <cell r="E116">
            <v>1.5100000000000001E-2</v>
          </cell>
          <cell r="F116">
            <v>1.34E-2</v>
          </cell>
          <cell r="G116">
            <v>1.4200000000000001E-2</v>
          </cell>
          <cell r="H116">
            <v>1.54E-2</v>
          </cell>
          <cell r="I116">
            <v>1.46E-2</v>
          </cell>
          <cell r="J116">
            <v>1.7299999999999999E-2</v>
          </cell>
          <cell r="K116">
            <v>1.5299999999999999E-2</v>
          </cell>
          <cell r="L116">
            <v>2.8000000000000001E-2</v>
          </cell>
          <cell r="M116">
            <v>1.7899999999999999E-2</v>
          </cell>
          <cell r="N116">
            <v>1.52E-2</v>
          </cell>
          <cell r="O116">
            <v>1.7500000000000002E-2</v>
          </cell>
          <cell r="P116">
            <v>1.8599999999999998E-2</v>
          </cell>
          <cell r="Q116">
            <v>1.7600000000000001E-2</v>
          </cell>
          <cell r="R116">
            <v>1.67E-2</v>
          </cell>
          <cell r="S116">
            <v>1.7500000000000002E-2</v>
          </cell>
          <cell r="T116">
            <v>1.67E-2</v>
          </cell>
          <cell r="U116">
            <v>1.7399999999999999E-2</v>
          </cell>
        </row>
        <row r="117">
          <cell r="A117" t="str">
            <v>C0450003</v>
          </cell>
          <cell r="B117" t="str">
            <v>POT Type C Trouble Report Rate (Exclude Subsequence Calls) (Region 5)</v>
          </cell>
          <cell r="C117" t="str">
            <v>1.50%</v>
          </cell>
          <cell r="D117">
            <v>1.2E-2</v>
          </cell>
          <cell r="E117">
            <v>1.2E-2</v>
          </cell>
          <cell r="F117">
            <v>1.15E-2</v>
          </cell>
          <cell r="G117">
            <v>1.17E-2</v>
          </cell>
          <cell r="H117">
            <v>1.2999999999999999E-2</v>
          </cell>
          <cell r="I117">
            <v>1.2200000000000001E-2</v>
          </cell>
          <cell r="J117">
            <v>1.2200000000000001E-2</v>
          </cell>
          <cell r="K117">
            <v>1.2200000000000001E-2</v>
          </cell>
          <cell r="L117">
            <v>1.83E-2</v>
          </cell>
          <cell r="M117">
            <v>1.34E-2</v>
          </cell>
          <cell r="N117">
            <v>1.29E-2</v>
          </cell>
          <cell r="O117">
            <v>1.3299999999999999E-2</v>
          </cell>
          <cell r="P117">
            <v>1.2699999999999999E-2</v>
          </cell>
          <cell r="Q117">
            <v>1.32E-2</v>
          </cell>
          <cell r="R117">
            <v>1.26E-2</v>
          </cell>
          <cell r="S117">
            <v>1.3100000000000001E-2</v>
          </cell>
          <cell r="T117">
            <v>1.32E-2</v>
          </cell>
          <cell r="U117">
            <v>1.3100000000000001E-2</v>
          </cell>
        </row>
        <row r="118">
          <cell r="A118" t="str">
            <v>C0451004</v>
          </cell>
          <cell r="B118" t="str">
            <v>POT Type C Trouble Report Rate (Exclude Subsequence Calls) (BGT)</v>
          </cell>
          <cell r="C118" t="str">
            <v>1.62%</v>
          </cell>
          <cell r="D118">
            <v>1.2500000000000001E-2</v>
          </cell>
          <cell r="E118">
            <v>1.2500000000000001E-2</v>
          </cell>
          <cell r="F118">
            <v>1.2800000000000001E-2</v>
          </cell>
          <cell r="G118">
            <v>1.2699999999999999E-2</v>
          </cell>
          <cell r="H118">
            <v>1.2699999999999999E-2</v>
          </cell>
          <cell r="I118">
            <v>1.2699999999999999E-2</v>
          </cell>
          <cell r="J118">
            <v>1.2999999999999999E-2</v>
          </cell>
          <cell r="K118">
            <v>1.2699999999999999E-2</v>
          </cell>
          <cell r="L118">
            <v>2.29E-2</v>
          </cell>
          <cell r="M118">
            <v>1.4800000000000001E-2</v>
          </cell>
          <cell r="N118">
            <v>1.5800000000000002E-2</v>
          </cell>
          <cell r="O118">
            <v>1.4999999999999999E-2</v>
          </cell>
          <cell r="P118">
            <v>1.4800000000000001E-2</v>
          </cell>
          <cell r="Q118">
            <v>1.49E-2</v>
          </cell>
          <cell r="R118">
            <v>1.3100000000000001E-2</v>
          </cell>
          <cell r="S118">
            <v>1.47E-2</v>
          </cell>
          <cell r="T118">
            <v>1.5299999999999999E-2</v>
          </cell>
          <cell r="U118">
            <v>1.4800000000000001E-2</v>
          </cell>
        </row>
        <row r="119">
          <cell r="A119" t="str">
            <v>C0452004</v>
          </cell>
          <cell r="B119" t="str">
            <v>POT Type C Trouble Report Rate (Exclude Subsequence Calls) (EKC)</v>
          </cell>
          <cell r="C119" t="str">
            <v>1.85%</v>
          </cell>
          <cell r="D119">
            <v>1.43E-2</v>
          </cell>
          <cell r="E119">
            <v>1.43E-2</v>
          </cell>
          <cell r="F119">
            <v>1.5100000000000001E-2</v>
          </cell>
          <cell r="G119">
            <v>1.47E-2</v>
          </cell>
          <cell r="H119">
            <v>1.6E-2</v>
          </cell>
          <cell r="I119">
            <v>1.52E-2</v>
          </cell>
          <cell r="J119">
            <v>1.5100000000000001E-2</v>
          </cell>
          <cell r="K119">
            <v>1.5100000000000001E-2</v>
          </cell>
          <cell r="L119">
            <v>2.29E-2</v>
          </cell>
          <cell r="M119">
            <v>1.67E-2</v>
          </cell>
          <cell r="N119">
            <v>1.5900000000000001E-2</v>
          </cell>
          <cell r="O119">
            <v>1.66E-2</v>
          </cell>
          <cell r="P119">
            <v>1.44E-2</v>
          </cell>
          <cell r="Q119">
            <v>1.6299999999999999E-2</v>
          </cell>
          <cell r="R119">
            <v>1.29E-2</v>
          </cell>
          <cell r="S119">
            <v>1.5900000000000001E-2</v>
          </cell>
          <cell r="T119">
            <v>1.5699999999999999E-2</v>
          </cell>
          <cell r="U119">
            <v>1.5800000000000002E-2</v>
          </cell>
        </row>
        <row r="120">
          <cell r="A120" t="str">
            <v>C0453004</v>
          </cell>
          <cell r="B120" t="str">
            <v>POT Type C Trouble Report Rate (Exclude Subsequence Calls) (LTY)</v>
          </cell>
          <cell r="C120" t="str">
            <v>0.95%</v>
          </cell>
          <cell r="D120">
            <v>6.1999999999999998E-3</v>
          </cell>
          <cell r="E120">
            <v>6.1999999999999998E-3</v>
          </cell>
          <cell r="F120">
            <v>4.7999999999999996E-3</v>
          </cell>
          <cell r="G120">
            <v>5.4999999999999997E-3</v>
          </cell>
          <cell r="H120">
            <v>6.3E-3</v>
          </cell>
          <cell r="I120">
            <v>5.7999999999999996E-3</v>
          </cell>
          <cell r="J120">
            <v>5.7000000000000002E-3</v>
          </cell>
          <cell r="K120">
            <v>5.7999999999999996E-3</v>
          </cell>
          <cell r="L120">
            <v>9.1999999999999998E-3</v>
          </cell>
          <cell r="M120">
            <v>6.4999999999999997E-3</v>
          </cell>
          <cell r="N120">
            <v>6.1999999999999998E-3</v>
          </cell>
          <cell r="O120">
            <v>6.4000000000000003E-3</v>
          </cell>
          <cell r="P120">
            <v>7.0000000000000001E-3</v>
          </cell>
          <cell r="Q120">
            <v>6.4999999999999997E-3</v>
          </cell>
          <cell r="R120">
            <v>6.4000000000000003E-3</v>
          </cell>
          <cell r="S120">
            <v>6.4999999999999997E-3</v>
          </cell>
          <cell r="T120">
            <v>6.0000000000000001E-3</v>
          </cell>
          <cell r="U120">
            <v>6.4999999999999997E-3</v>
          </cell>
        </row>
        <row r="121">
          <cell r="A121" t="str">
            <v>C0454004</v>
          </cell>
          <cell r="B121" t="str">
            <v>POT Type C Trouble Report Rate (Exclude Subsequence Calls) (NGK)</v>
          </cell>
          <cell r="C121" t="str">
            <v>1.46%</v>
          </cell>
          <cell r="D121">
            <v>1.0800000000000001E-2</v>
          </cell>
          <cell r="E121">
            <v>1.0800000000000001E-2</v>
          </cell>
          <cell r="F121">
            <v>1.04E-2</v>
          </cell>
          <cell r="G121">
            <v>1.06E-2</v>
          </cell>
          <cell r="H121">
            <v>1.26E-2</v>
          </cell>
          <cell r="I121">
            <v>1.1299999999999999E-2</v>
          </cell>
          <cell r="J121">
            <v>1.06E-2</v>
          </cell>
          <cell r="K121">
            <v>1.11E-2</v>
          </cell>
          <cell r="L121">
            <v>1.8200000000000001E-2</v>
          </cell>
          <cell r="M121">
            <v>1.2500000000000001E-2</v>
          </cell>
          <cell r="N121">
            <v>1.29E-2</v>
          </cell>
          <cell r="O121">
            <v>1.26E-2</v>
          </cell>
          <cell r="P121">
            <v>1.2E-2</v>
          </cell>
          <cell r="Q121">
            <v>1.2500000000000001E-2</v>
          </cell>
          <cell r="R121">
            <v>1.26E-2</v>
          </cell>
          <cell r="S121">
            <v>1.2500000000000001E-2</v>
          </cell>
          <cell r="T121">
            <v>1.21E-2</v>
          </cell>
          <cell r="U121">
            <v>1.2500000000000001E-2</v>
          </cell>
        </row>
        <row r="122">
          <cell r="A122" t="str">
            <v>C0455004</v>
          </cell>
          <cell r="B122" t="str">
            <v>POT Type C Trouble Report Rate (Exclude Subsequence Calls) (PPG)</v>
          </cell>
          <cell r="C122" t="str">
            <v>1.80%</v>
          </cell>
          <cell r="D122">
            <v>1.8200000000000001E-2</v>
          </cell>
          <cell r="E122">
            <v>1.8200000000000001E-2</v>
          </cell>
          <cell r="F122">
            <v>1.43E-2</v>
          </cell>
          <cell r="G122">
            <v>1.6199999999999999E-2</v>
          </cell>
          <cell r="H122">
            <v>1.6799999999999999E-2</v>
          </cell>
          <cell r="I122">
            <v>1.6400000000000001E-2</v>
          </cell>
          <cell r="J122">
            <v>1.52E-2</v>
          </cell>
          <cell r="K122">
            <v>1.61E-2</v>
          </cell>
          <cell r="L122">
            <v>2.3599999999999999E-2</v>
          </cell>
          <cell r="M122">
            <v>1.7600000000000001E-2</v>
          </cell>
          <cell r="N122">
            <v>1.7100000000000001E-2</v>
          </cell>
          <cell r="O122">
            <v>1.7600000000000001E-2</v>
          </cell>
          <cell r="P122">
            <v>1.5299999999999999E-2</v>
          </cell>
          <cell r="Q122">
            <v>1.72E-2</v>
          </cell>
          <cell r="R122">
            <v>2.18E-2</v>
          </cell>
          <cell r="S122">
            <v>1.78E-2</v>
          </cell>
          <cell r="T122">
            <v>1.9900000000000001E-2</v>
          </cell>
          <cell r="U122">
            <v>1.8100000000000002E-2</v>
          </cell>
        </row>
        <row r="123">
          <cell r="A123" t="str">
            <v>C0456004</v>
          </cell>
          <cell r="B123" t="str">
            <v>POT Type C Trouble Report Rate (Exclude Subsequence Calls) (PSN)</v>
          </cell>
          <cell r="C123" t="str">
            <v>1.48%</v>
          </cell>
          <cell r="D123">
            <v>1.17E-2</v>
          </cell>
          <cell r="E123">
            <v>1.17E-2</v>
          </cell>
          <cell r="F123">
            <v>1.03E-2</v>
          </cell>
          <cell r="G123">
            <v>1.0999999999999999E-2</v>
          </cell>
          <cell r="H123">
            <v>1.0800000000000001E-2</v>
          </cell>
          <cell r="I123">
            <v>1.09E-2</v>
          </cell>
          <cell r="J123">
            <v>1.0699999999999999E-2</v>
          </cell>
          <cell r="K123">
            <v>1.09E-2</v>
          </cell>
          <cell r="L123">
            <v>1.4E-2</v>
          </cell>
          <cell r="M123">
            <v>1.15E-2</v>
          </cell>
          <cell r="N123">
            <v>1.0800000000000001E-2</v>
          </cell>
          <cell r="O123">
            <v>1.14E-2</v>
          </cell>
          <cell r="P123">
            <v>1.2E-2</v>
          </cell>
          <cell r="Q123">
            <v>1.15E-2</v>
          </cell>
          <cell r="R123">
            <v>9.7000000000000003E-3</v>
          </cell>
          <cell r="S123">
            <v>1.1299999999999999E-2</v>
          </cell>
          <cell r="T123">
            <v>1.2E-2</v>
          </cell>
          <cell r="U123">
            <v>1.1299999999999999E-2</v>
          </cell>
        </row>
        <row r="124">
          <cell r="A124" t="str">
            <v>C0457004</v>
          </cell>
          <cell r="B124" t="str">
            <v>POT Type C Trouble Report Rate (Exclude Subsequence Calls) (RBN)</v>
          </cell>
          <cell r="C124" t="str">
            <v>1.10%</v>
          </cell>
          <cell r="D124">
            <v>8.6999999999999994E-3</v>
          </cell>
          <cell r="E124">
            <v>8.6999999999999994E-3</v>
          </cell>
          <cell r="F124">
            <v>6.7999999999999996E-3</v>
          </cell>
          <cell r="G124">
            <v>7.7000000000000002E-3</v>
          </cell>
          <cell r="H124">
            <v>1.1599999999999999E-2</v>
          </cell>
          <cell r="I124">
            <v>9.1000000000000004E-3</v>
          </cell>
          <cell r="J124">
            <v>9.1999999999999998E-3</v>
          </cell>
          <cell r="K124">
            <v>9.1000000000000004E-3</v>
          </cell>
          <cell r="L124">
            <v>1.24E-2</v>
          </cell>
          <cell r="M124">
            <v>9.7999999999999997E-3</v>
          </cell>
          <cell r="N124">
            <v>8.8000000000000005E-3</v>
          </cell>
          <cell r="O124">
            <v>9.5999999999999992E-3</v>
          </cell>
          <cell r="P124">
            <v>9.1000000000000004E-3</v>
          </cell>
          <cell r="Q124">
            <v>9.4999999999999998E-3</v>
          </cell>
          <cell r="R124">
            <v>1.06E-2</v>
          </cell>
          <cell r="S124">
            <v>9.7000000000000003E-3</v>
          </cell>
          <cell r="T124">
            <v>1.01E-2</v>
          </cell>
          <cell r="U124">
            <v>9.7000000000000003E-3</v>
          </cell>
        </row>
        <row r="125">
          <cell r="A125" t="str">
            <v>C0458004</v>
          </cell>
          <cell r="B125" t="str">
            <v>POT Type C Trouble Report Rate (Exclude Subsequence Calls) (TNB)</v>
          </cell>
          <cell r="C125" t="str">
            <v>1.35%</v>
          </cell>
          <cell r="D125">
            <v>1.1299999999999999E-2</v>
          </cell>
          <cell r="E125">
            <v>1.1299999999999999E-2</v>
          </cell>
          <cell r="F125">
            <v>1.2800000000000001E-2</v>
          </cell>
          <cell r="G125">
            <v>1.21E-2</v>
          </cell>
          <cell r="H125">
            <v>1.4999999999999999E-2</v>
          </cell>
          <cell r="I125">
            <v>1.3100000000000001E-2</v>
          </cell>
          <cell r="J125">
            <v>1.4800000000000001E-2</v>
          </cell>
          <cell r="K125">
            <v>1.35E-2</v>
          </cell>
          <cell r="L125">
            <v>1.6299999999999999E-2</v>
          </cell>
          <cell r="M125">
            <v>1.41E-2</v>
          </cell>
          <cell r="N125">
            <v>1.12E-2</v>
          </cell>
          <cell r="O125">
            <v>1.3599999999999999E-2</v>
          </cell>
          <cell r="P125">
            <v>1.3100000000000001E-2</v>
          </cell>
          <cell r="Q125">
            <v>1.35E-2</v>
          </cell>
          <cell r="R125">
            <v>1.37E-2</v>
          </cell>
          <cell r="S125">
            <v>1.35E-2</v>
          </cell>
          <cell r="T125">
            <v>1.12E-2</v>
          </cell>
          <cell r="U125">
            <v>1.3299999999999999E-2</v>
          </cell>
        </row>
        <row r="126">
          <cell r="A126" t="str">
            <v>C0500001</v>
          </cell>
          <cell r="B126" t="str">
            <v>POT Type C Trouble Clear (24 Hr)</v>
          </cell>
          <cell r="C126" t="str">
            <v>99.13%</v>
          </cell>
          <cell r="D126">
            <v>0.99929999999999997</v>
          </cell>
          <cell r="E126">
            <v>0.99929999999999997</v>
          </cell>
          <cell r="F126">
            <v>0.99850000000000005</v>
          </cell>
          <cell r="G126">
            <v>0.99890000000000001</v>
          </cell>
          <cell r="H126">
            <v>0.99780000000000002</v>
          </cell>
          <cell r="I126">
            <v>0.99850000000000005</v>
          </cell>
          <cell r="J126">
            <v>0.99739999999999995</v>
          </cell>
          <cell r="K126">
            <v>0.99819999999999998</v>
          </cell>
          <cell r="L126">
            <v>0.99819999999999998</v>
          </cell>
          <cell r="M126">
            <v>0.99819999999999998</v>
          </cell>
          <cell r="N126">
            <v>0.99790000000000001</v>
          </cell>
          <cell r="O126">
            <v>0.99819999999999998</v>
          </cell>
          <cell r="P126">
            <v>0.99919999999999998</v>
          </cell>
          <cell r="Q126">
            <v>0.99829999999999997</v>
          </cell>
          <cell r="R126">
            <v>0.99950000000000006</v>
          </cell>
          <cell r="S126">
            <v>0.99850000000000005</v>
          </cell>
          <cell r="T126">
            <v>0.99850000000000005</v>
          </cell>
          <cell r="U126">
            <v>0.99850000000000005</v>
          </cell>
        </row>
        <row r="127">
          <cell r="A127" t="str">
            <v>C0510003</v>
          </cell>
          <cell r="B127" t="str">
            <v>POT Type C Trouble Clear (24 Hr) (Region 1)</v>
          </cell>
          <cell r="C127" t="str">
            <v>99.13%</v>
          </cell>
          <cell r="D127">
            <v>0.99919999999999998</v>
          </cell>
          <cell r="E127">
            <v>0.99919999999999998</v>
          </cell>
          <cell r="F127">
            <v>0.99780000000000002</v>
          </cell>
          <cell r="G127">
            <v>0.99850000000000005</v>
          </cell>
          <cell r="H127">
            <v>0.99960000000000004</v>
          </cell>
          <cell r="I127">
            <v>0.99890000000000001</v>
          </cell>
          <cell r="J127">
            <v>0.99670000000000003</v>
          </cell>
          <cell r="K127">
            <v>0.99829999999999997</v>
          </cell>
          <cell r="L127">
            <v>0.99880000000000002</v>
          </cell>
          <cell r="M127">
            <v>0.99850000000000005</v>
          </cell>
          <cell r="N127">
            <v>1</v>
          </cell>
          <cell r="O127">
            <v>0.99870000000000003</v>
          </cell>
          <cell r="P127">
            <v>0.99939999999999996</v>
          </cell>
          <cell r="Q127">
            <v>0.99880000000000002</v>
          </cell>
          <cell r="R127">
            <v>1</v>
          </cell>
          <cell r="S127">
            <v>0.999</v>
          </cell>
          <cell r="T127">
            <v>0.99929999999999997</v>
          </cell>
          <cell r="U127">
            <v>0.999</v>
          </cell>
        </row>
        <row r="128">
          <cell r="A128" t="str">
            <v>C0520003</v>
          </cell>
          <cell r="B128" t="str">
            <v>POT Type C Trouble Clear (24 Hr) (Region 2)</v>
          </cell>
          <cell r="C128" t="str">
            <v>99.13%</v>
          </cell>
          <cell r="D128">
            <v>0.99860000000000004</v>
          </cell>
          <cell r="E128">
            <v>0.99860000000000004</v>
          </cell>
          <cell r="F128">
            <v>0.99870000000000003</v>
          </cell>
          <cell r="G128">
            <v>0.99870000000000003</v>
          </cell>
          <cell r="H128">
            <v>0.99909999999999999</v>
          </cell>
          <cell r="I128">
            <v>0.99880000000000002</v>
          </cell>
          <cell r="J128">
            <v>0.99860000000000004</v>
          </cell>
          <cell r="K128">
            <v>0.99880000000000002</v>
          </cell>
          <cell r="L128">
            <v>0.99890000000000001</v>
          </cell>
          <cell r="M128">
            <v>0.99880000000000002</v>
          </cell>
          <cell r="N128">
            <v>0.99350000000000005</v>
          </cell>
          <cell r="O128">
            <v>0.99780000000000002</v>
          </cell>
          <cell r="P128">
            <v>1</v>
          </cell>
          <cell r="Q128">
            <v>0.99809999999999999</v>
          </cell>
          <cell r="R128">
            <v>0.999</v>
          </cell>
          <cell r="S128">
            <v>0.99819999999999998</v>
          </cell>
          <cell r="T128">
            <v>0.99880000000000002</v>
          </cell>
          <cell r="U128">
            <v>0.99829999999999997</v>
          </cell>
        </row>
        <row r="129">
          <cell r="A129" t="str">
            <v>C0530003</v>
          </cell>
          <cell r="B129" t="str">
            <v>POT Type C Trouble Clear (24 Hr) (Region 3)</v>
          </cell>
          <cell r="C129" t="str">
            <v>99.13%</v>
          </cell>
          <cell r="D129">
            <v>0.99980000000000002</v>
          </cell>
          <cell r="E129">
            <v>0.99980000000000002</v>
          </cell>
          <cell r="F129">
            <v>0.99729999999999996</v>
          </cell>
          <cell r="G129">
            <v>0.99860000000000004</v>
          </cell>
          <cell r="H129">
            <v>0.99280000000000002</v>
          </cell>
          <cell r="I129">
            <v>0.99650000000000005</v>
          </cell>
          <cell r="J129">
            <v>0.99670000000000003</v>
          </cell>
          <cell r="K129">
            <v>0.99650000000000005</v>
          </cell>
          <cell r="L129">
            <v>0.99629999999999996</v>
          </cell>
          <cell r="M129">
            <v>0.99650000000000005</v>
          </cell>
          <cell r="N129">
            <v>0.99929999999999997</v>
          </cell>
          <cell r="O129">
            <v>0.997</v>
          </cell>
          <cell r="P129">
            <v>0.99829999999999997</v>
          </cell>
          <cell r="Q129">
            <v>0.99719999999999998</v>
          </cell>
          <cell r="R129">
            <v>0.99960000000000004</v>
          </cell>
          <cell r="S129">
            <v>0.99750000000000005</v>
          </cell>
          <cell r="T129">
            <v>0.99650000000000005</v>
          </cell>
          <cell r="U129">
            <v>0.99739999999999995</v>
          </cell>
        </row>
        <row r="130">
          <cell r="A130" t="str">
            <v>C0540003</v>
          </cell>
          <cell r="B130" t="str">
            <v>POT Type C Trouble Clear (24 Hr) (Region 4)</v>
          </cell>
          <cell r="C130" t="str">
            <v>99.13%</v>
          </cell>
          <cell r="D130">
            <v>0.99919999999999998</v>
          </cell>
          <cell r="E130">
            <v>0.99919999999999998</v>
          </cell>
          <cell r="F130">
            <v>0.99880000000000002</v>
          </cell>
          <cell r="G130">
            <v>0.999</v>
          </cell>
          <cell r="H130">
            <v>0.99870000000000003</v>
          </cell>
          <cell r="I130">
            <v>0.99890000000000001</v>
          </cell>
          <cell r="J130">
            <v>0.99529999999999996</v>
          </cell>
          <cell r="K130">
            <v>0.998</v>
          </cell>
          <cell r="L130">
            <v>0.99909999999999999</v>
          </cell>
          <cell r="M130">
            <v>0.99829999999999997</v>
          </cell>
          <cell r="N130">
            <v>0.99880000000000002</v>
          </cell>
          <cell r="O130">
            <v>0.99839999999999995</v>
          </cell>
          <cell r="P130">
            <v>0.999</v>
          </cell>
          <cell r="Q130">
            <v>0.99850000000000005</v>
          </cell>
          <cell r="R130">
            <v>0.99950000000000006</v>
          </cell>
          <cell r="S130">
            <v>0.99860000000000004</v>
          </cell>
          <cell r="T130">
            <v>0.99870000000000003</v>
          </cell>
          <cell r="U130">
            <v>0.99860000000000004</v>
          </cell>
        </row>
        <row r="131">
          <cell r="A131" t="str">
            <v>C0550003</v>
          </cell>
          <cell r="B131" t="str">
            <v>POT Type C Trouble Clear (24 Hr) (Region 5)</v>
          </cell>
          <cell r="C131" t="str">
            <v>99.13%</v>
          </cell>
          <cell r="D131">
            <v>0.99960000000000004</v>
          </cell>
          <cell r="E131">
            <v>0.99960000000000004</v>
          </cell>
          <cell r="F131">
            <v>0.99929999999999997</v>
          </cell>
          <cell r="G131">
            <v>0.99939999999999996</v>
          </cell>
          <cell r="H131">
            <v>0.99960000000000004</v>
          </cell>
          <cell r="I131">
            <v>0.99950000000000006</v>
          </cell>
          <cell r="J131">
            <v>0.99919999999999998</v>
          </cell>
          <cell r="K131">
            <v>0.99939999999999996</v>
          </cell>
          <cell r="L131">
            <v>0.99860000000000004</v>
          </cell>
          <cell r="M131">
            <v>0.99919999999999998</v>
          </cell>
          <cell r="N131">
            <v>0.999</v>
          </cell>
          <cell r="O131">
            <v>0.99919999999999998</v>
          </cell>
          <cell r="P131">
            <v>0.99939999999999996</v>
          </cell>
          <cell r="Q131">
            <v>0.99919999999999998</v>
          </cell>
          <cell r="R131">
            <v>0.99939999999999996</v>
          </cell>
          <cell r="S131">
            <v>0.99919999999999998</v>
          </cell>
          <cell r="T131">
            <v>0.99980000000000002</v>
          </cell>
          <cell r="U131">
            <v>0.99929999999999997</v>
          </cell>
        </row>
        <row r="132">
          <cell r="A132" t="str">
            <v>C0600001</v>
          </cell>
          <cell r="B132" t="str">
            <v>Average Clearing Type C Trouble Interval (No Stop Clock) (Hr : Min)</v>
          </cell>
          <cell r="C132" t="str">
            <v>12:00</v>
          </cell>
          <cell r="D132">
            <v>0.34652777777777777</v>
          </cell>
          <cell r="E132">
            <v>0.34652777777777777</v>
          </cell>
          <cell r="F132">
            <v>0.38263888888888892</v>
          </cell>
          <cell r="G132">
            <v>0.36458333333333331</v>
          </cell>
          <cell r="H132">
            <v>0.37986111111111115</v>
          </cell>
          <cell r="I132">
            <v>0.37013888888888885</v>
          </cell>
          <cell r="J132">
            <v>0.41041666666666665</v>
          </cell>
          <cell r="K132">
            <v>0.38055555555555554</v>
          </cell>
          <cell r="L132">
            <v>0.43055555555555558</v>
          </cell>
          <cell r="M132">
            <v>0.39444444444444443</v>
          </cell>
          <cell r="N132">
            <v>0.42708333333333331</v>
          </cell>
          <cell r="O132">
            <v>0.40069444444444446</v>
          </cell>
          <cell r="P132">
            <v>0.4055555555555555</v>
          </cell>
          <cell r="Q132">
            <v>0.40138888888888885</v>
          </cell>
          <cell r="R132">
            <v>0.40972222222222227</v>
          </cell>
          <cell r="S132">
            <v>0.40208333333333335</v>
          </cell>
          <cell r="T132">
            <v>0.42430555555555555</v>
          </cell>
          <cell r="U132">
            <v>0.40486111111111112</v>
          </cell>
        </row>
        <row r="133">
          <cell r="A133" t="str">
            <v>C0610003</v>
          </cell>
          <cell r="B133" t="str">
            <v>Average Clearing Type C Trouble Interval (No Stop Clock) (Hr : Min) (Region 1)</v>
          </cell>
          <cell r="C133" t="str">
            <v>10:22</v>
          </cell>
          <cell r="D133">
            <v>0.33819444444444446</v>
          </cell>
          <cell r="E133">
            <v>0.33819444444444446</v>
          </cell>
          <cell r="F133">
            <v>0.34097222222222223</v>
          </cell>
          <cell r="G133">
            <v>0.33958333333333335</v>
          </cell>
          <cell r="H133">
            <v>0.31666666666666665</v>
          </cell>
          <cell r="I133">
            <v>0.33124999999999999</v>
          </cell>
          <cell r="J133">
            <v>0.37361111111111112</v>
          </cell>
          <cell r="K133">
            <v>0.34236111111111112</v>
          </cell>
          <cell r="L133">
            <v>0.3347222222222222</v>
          </cell>
          <cell r="M133">
            <v>0.34027777777777773</v>
          </cell>
          <cell r="N133">
            <v>0.3527777777777778</v>
          </cell>
          <cell r="O133">
            <v>0.34236111111111112</v>
          </cell>
          <cell r="P133">
            <v>0.34027777777777773</v>
          </cell>
          <cell r="Q133">
            <v>0.34236111111111112</v>
          </cell>
          <cell r="R133">
            <v>0.32361111111111113</v>
          </cell>
          <cell r="S133">
            <v>0.33958333333333335</v>
          </cell>
          <cell r="T133">
            <v>0.3263888888888889</v>
          </cell>
          <cell r="U133">
            <v>0.33819444444444446</v>
          </cell>
        </row>
        <row r="134">
          <cell r="A134" t="str">
            <v>C0611004</v>
          </cell>
          <cell r="B134" t="str">
            <v>Average Clearing Type C Trouble Interval (No Stop Clock) (Hr : Min) (ASD)</v>
          </cell>
          <cell r="C134" t="str">
            <v>09:31</v>
          </cell>
          <cell r="D134">
            <v>0.30069444444444443</v>
          </cell>
          <cell r="E134">
            <v>0.30069444444444443</v>
          </cell>
          <cell r="F134">
            <v>0.25833333333333336</v>
          </cell>
          <cell r="G134">
            <v>0.28194444444444444</v>
          </cell>
          <cell r="H134">
            <v>0.3215277777777778</v>
          </cell>
          <cell r="I134">
            <v>0.29652777777777778</v>
          </cell>
          <cell r="J134">
            <v>0.32013888888888892</v>
          </cell>
          <cell r="K134">
            <v>0.30277777777777776</v>
          </cell>
          <cell r="L134">
            <v>0.35902777777777778</v>
          </cell>
          <cell r="M134">
            <v>0.31805555555555554</v>
          </cell>
          <cell r="N134">
            <v>0.30902777777777779</v>
          </cell>
          <cell r="O134">
            <v>0.31666666666666665</v>
          </cell>
          <cell r="P134">
            <v>0.31944444444444448</v>
          </cell>
          <cell r="Q134">
            <v>0.31736111111111115</v>
          </cell>
          <cell r="R134">
            <v>0.27569444444444446</v>
          </cell>
          <cell r="S134">
            <v>0.3125</v>
          </cell>
          <cell r="T134">
            <v>0.30555555555555552</v>
          </cell>
          <cell r="U134">
            <v>0.31180555555555556</v>
          </cell>
        </row>
        <row r="135">
          <cell r="A135" t="str">
            <v>C0612004</v>
          </cell>
          <cell r="B135" t="str">
            <v>Average Clearing Type C Trouble Interval (No Stop Clock) (Hr : Min) (KKM)</v>
          </cell>
          <cell r="C135" t="str">
            <v>10:09</v>
          </cell>
          <cell r="D135">
            <v>0.3520833333333333</v>
          </cell>
          <cell r="E135">
            <v>0.3520833333333333</v>
          </cell>
          <cell r="F135">
            <v>0.39166666666666666</v>
          </cell>
          <cell r="G135">
            <v>0.37152777777777773</v>
          </cell>
          <cell r="H135">
            <v>0.38680555555555557</v>
          </cell>
          <cell r="I135">
            <v>0.37638888888888888</v>
          </cell>
          <cell r="J135">
            <v>0.3666666666666667</v>
          </cell>
          <cell r="K135">
            <v>0.37361111111111112</v>
          </cell>
          <cell r="L135">
            <v>0.28819444444444448</v>
          </cell>
          <cell r="M135">
            <v>0.34791666666666665</v>
          </cell>
          <cell r="N135">
            <v>0.27638888888888885</v>
          </cell>
          <cell r="O135">
            <v>0.3354166666666667</v>
          </cell>
          <cell r="P135">
            <v>0.26111111111111113</v>
          </cell>
          <cell r="Q135">
            <v>0.32430555555555557</v>
          </cell>
          <cell r="R135">
            <v>0.28680555555555554</v>
          </cell>
          <cell r="S135">
            <v>0.31944444444444448</v>
          </cell>
          <cell r="T135">
            <v>0.31944444444444448</v>
          </cell>
          <cell r="U135">
            <v>0.31944444444444448</v>
          </cell>
        </row>
        <row r="136">
          <cell r="A136" t="str">
            <v>C0613004</v>
          </cell>
          <cell r="B136" t="str">
            <v>Average Clearing Type C Trouble Interval (No Stop Clock) (Hr : Min) (PNC)</v>
          </cell>
          <cell r="C136" t="str">
            <v>11:53</v>
          </cell>
          <cell r="D136">
            <v>0.38819444444444445</v>
          </cell>
          <cell r="E136">
            <v>0.38819444444444445</v>
          </cell>
          <cell r="F136">
            <v>0.38958333333333334</v>
          </cell>
          <cell r="G136">
            <v>0.3888888888888889</v>
          </cell>
          <cell r="H136">
            <v>0.31319444444444444</v>
          </cell>
          <cell r="I136">
            <v>0.3611111111111111</v>
          </cell>
          <cell r="J136">
            <v>0.3527777777777778</v>
          </cell>
          <cell r="K136">
            <v>0.35902777777777778</v>
          </cell>
          <cell r="L136">
            <v>0.38611111111111113</v>
          </cell>
          <cell r="M136">
            <v>0.36527777777777781</v>
          </cell>
          <cell r="N136">
            <v>0.4201388888888889</v>
          </cell>
          <cell r="O136">
            <v>0.3743055555555555</v>
          </cell>
          <cell r="P136">
            <v>0.41388888888888892</v>
          </cell>
          <cell r="Q136">
            <v>0.38124999999999998</v>
          </cell>
          <cell r="R136">
            <v>0.3125</v>
          </cell>
          <cell r="S136">
            <v>0.37013888888888885</v>
          </cell>
          <cell r="T136">
            <v>0.3527777777777778</v>
          </cell>
          <cell r="U136">
            <v>0.36805555555555558</v>
          </cell>
        </row>
        <row r="137">
          <cell r="A137" t="str">
            <v>C0614004</v>
          </cell>
          <cell r="B137" t="str">
            <v>Average Clearing Type C Trouble Interval (No Stop Clock) (Hr : Min) (PYT)</v>
          </cell>
          <cell r="C137" t="str">
            <v>10:27</v>
          </cell>
          <cell r="D137">
            <v>0.34791666666666665</v>
          </cell>
          <cell r="E137">
            <v>0.34791666666666665</v>
          </cell>
          <cell r="F137">
            <v>0.3444444444444445</v>
          </cell>
          <cell r="G137">
            <v>0.34652777777777777</v>
          </cell>
          <cell r="H137">
            <v>0.31388888888888888</v>
          </cell>
          <cell r="I137">
            <v>0.33402777777777781</v>
          </cell>
          <cell r="J137">
            <v>0.38680555555555557</v>
          </cell>
          <cell r="K137">
            <v>0.34861111111111115</v>
          </cell>
          <cell r="L137">
            <v>0.30902777777777779</v>
          </cell>
          <cell r="M137">
            <v>0.33402777777777781</v>
          </cell>
          <cell r="N137">
            <v>0.37083333333333335</v>
          </cell>
          <cell r="O137">
            <v>0.34027777777777773</v>
          </cell>
          <cell r="P137">
            <v>0.37013888888888885</v>
          </cell>
          <cell r="Q137">
            <v>0.3444444444444445</v>
          </cell>
          <cell r="R137">
            <v>0.34513888888888888</v>
          </cell>
          <cell r="S137">
            <v>0.3444444444444445</v>
          </cell>
          <cell r="T137">
            <v>0.3215277777777778</v>
          </cell>
          <cell r="U137">
            <v>0.34236111111111112</v>
          </cell>
        </row>
        <row r="138">
          <cell r="A138" t="str">
            <v>C0615004</v>
          </cell>
          <cell r="B138" t="str">
            <v>Average Clearing Type C Trouble Interval (No Stop Clock) (Hr : Min) (SKW)</v>
          </cell>
          <cell r="C138" t="str">
            <v>11:18</v>
          </cell>
          <cell r="D138">
            <v>0.32430555555555557</v>
          </cell>
          <cell r="E138">
            <v>0.32430555555555557</v>
          </cell>
          <cell r="F138">
            <v>0.31180555555555556</v>
          </cell>
          <cell r="G138">
            <v>0.31874999999999998</v>
          </cell>
          <cell r="H138">
            <v>0.32430555555555557</v>
          </cell>
          <cell r="I138">
            <v>0.32083333333333336</v>
          </cell>
          <cell r="J138">
            <v>0.57152777777777775</v>
          </cell>
          <cell r="K138">
            <v>0.38750000000000001</v>
          </cell>
          <cell r="L138">
            <v>0.40138888888888885</v>
          </cell>
          <cell r="M138">
            <v>0.39097222222222222</v>
          </cell>
          <cell r="N138">
            <v>0.3527777777777778</v>
          </cell>
          <cell r="O138">
            <v>0.38472222222222219</v>
          </cell>
          <cell r="P138">
            <v>0.32708333333333334</v>
          </cell>
          <cell r="Q138">
            <v>0.375</v>
          </cell>
          <cell r="R138">
            <v>0.3972222222222222</v>
          </cell>
          <cell r="S138">
            <v>0.37777777777777777</v>
          </cell>
          <cell r="T138">
            <v>0.33888888888888885</v>
          </cell>
          <cell r="U138">
            <v>0.37291666666666662</v>
          </cell>
        </row>
        <row r="139">
          <cell r="A139" t="str">
            <v>C0616004</v>
          </cell>
          <cell r="B139" t="str">
            <v>Average Clearing Type C Trouble Interval (No Stop Clock) (Hr : Min)(SRW)</v>
          </cell>
          <cell r="C139" t="str">
            <v>08:26</v>
          </cell>
          <cell r="D139">
            <v>0.27291666666666664</v>
          </cell>
          <cell r="E139">
            <v>0.27291666666666664</v>
          </cell>
          <cell r="F139">
            <v>0.27708333333333335</v>
          </cell>
          <cell r="G139">
            <v>0.27500000000000002</v>
          </cell>
          <cell r="H139">
            <v>0.2673611111111111</v>
          </cell>
          <cell r="I139">
            <v>0.2722222222222222</v>
          </cell>
          <cell r="J139">
            <v>0.29930555555555555</v>
          </cell>
          <cell r="K139">
            <v>0.27916666666666667</v>
          </cell>
          <cell r="L139">
            <v>0.2951388888888889</v>
          </cell>
          <cell r="M139">
            <v>0.28333333333333333</v>
          </cell>
          <cell r="N139">
            <v>0.3263888888888889</v>
          </cell>
          <cell r="O139">
            <v>0.2902777777777778</v>
          </cell>
          <cell r="P139">
            <v>0.32361111111111113</v>
          </cell>
          <cell r="Q139">
            <v>0.29583333333333334</v>
          </cell>
          <cell r="R139">
            <v>0.31388888888888888</v>
          </cell>
          <cell r="S139">
            <v>0.29791666666666666</v>
          </cell>
          <cell r="T139">
            <v>0.32222222222222224</v>
          </cell>
          <cell r="U139">
            <v>0.30069444444444443</v>
          </cell>
        </row>
        <row r="140">
          <cell r="A140" t="str">
            <v>C0617004</v>
          </cell>
          <cell r="B140" t="str">
            <v>Average Clearing Type C Trouble Interval (No Stop Clock) (Hr : Min) (STD)</v>
          </cell>
          <cell r="C140" t="str">
            <v>10:24</v>
          </cell>
          <cell r="D140">
            <v>0.34791666666666665</v>
          </cell>
          <cell r="E140">
            <v>0.34791666666666665</v>
          </cell>
          <cell r="F140">
            <v>0.36249999999999999</v>
          </cell>
          <cell r="G140">
            <v>0.35486111111111113</v>
          </cell>
          <cell r="H140">
            <v>0.2986111111111111</v>
          </cell>
          <cell r="I140">
            <v>0.3347222222222222</v>
          </cell>
          <cell r="J140">
            <v>0.32916666666666666</v>
          </cell>
          <cell r="K140">
            <v>0.33333333333333331</v>
          </cell>
          <cell r="L140">
            <v>0.35625000000000001</v>
          </cell>
          <cell r="M140">
            <v>0.33819444444444446</v>
          </cell>
          <cell r="N140">
            <v>0.3833333333333333</v>
          </cell>
          <cell r="O140">
            <v>0.34722222222222227</v>
          </cell>
          <cell r="P140">
            <v>0.31041666666666667</v>
          </cell>
          <cell r="Q140">
            <v>0.34166666666666662</v>
          </cell>
          <cell r="R140">
            <v>0.3263888888888889</v>
          </cell>
          <cell r="S140">
            <v>0.33958333333333335</v>
          </cell>
          <cell r="T140">
            <v>0.31597222222222221</v>
          </cell>
          <cell r="U140">
            <v>0.33680555555555558</v>
          </cell>
        </row>
        <row r="141">
          <cell r="A141" t="str">
            <v>C0620003</v>
          </cell>
          <cell r="B141" t="str">
            <v>Average Clearing Type C Trouble Interval (No Stop Clock) (Hr : Min) (Region 2)</v>
          </cell>
          <cell r="C141" t="str">
            <v>12:08</v>
          </cell>
          <cell r="D141">
            <v>0.36944444444444446</v>
          </cell>
          <cell r="E141">
            <v>0.36944444444444446</v>
          </cell>
          <cell r="F141">
            <v>0.40625</v>
          </cell>
          <cell r="G141">
            <v>0.3888888888888889</v>
          </cell>
          <cell r="H141">
            <v>0.37777777777777777</v>
          </cell>
          <cell r="I141">
            <v>0.38472222222222219</v>
          </cell>
          <cell r="J141">
            <v>0.43611111111111112</v>
          </cell>
          <cell r="K141">
            <v>0.3979166666666667</v>
          </cell>
          <cell r="L141">
            <v>0.44444444444444442</v>
          </cell>
          <cell r="M141">
            <v>0.41041666666666665</v>
          </cell>
          <cell r="N141">
            <v>0.4513888888888889</v>
          </cell>
          <cell r="O141">
            <v>0.41875000000000001</v>
          </cell>
          <cell r="P141">
            <v>0.4458333333333333</v>
          </cell>
          <cell r="Q141">
            <v>0.42222222222222222</v>
          </cell>
          <cell r="R141">
            <v>0.4375</v>
          </cell>
          <cell r="S141">
            <v>0.42430555555555555</v>
          </cell>
          <cell r="T141">
            <v>0.4548611111111111</v>
          </cell>
          <cell r="U141">
            <v>0.42777777777777781</v>
          </cell>
        </row>
        <row r="142">
          <cell r="A142" t="str">
            <v>C0621004</v>
          </cell>
          <cell r="B142" t="str">
            <v>Average Clearing Type C Trouble Interval (No Stop Clock) (Hr : Min) (BNA)</v>
          </cell>
          <cell r="C142" t="str">
            <v>13:50</v>
          </cell>
          <cell r="D142">
            <v>0.39444444444444443</v>
          </cell>
          <cell r="E142">
            <v>0.39444444444444443</v>
          </cell>
          <cell r="F142">
            <v>0.44791666666666669</v>
          </cell>
          <cell r="G142">
            <v>0.4236111111111111</v>
          </cell>
          <cell r="H142">
            <v>0.42222222222222222</v>
          </cell>
          <cell r="I142">
            <v>0.42291666666666666</v>
          </cell>
          <cell r="J142">
            <v>0.4916666666666667</v>
          </cell>
          <cell r="K142">
            <v>0.44097222222222227</v>
          </cell>
          <cell r="L142">
            <v>0.42291666666666666</v>
          </cell>
          <cell r="M142">
            <v>0.43611111111111112</v>
          </cell>
          <cell r="N142">
            <v>0.48541666666666666</v>
          </cell>
          <cell r="O142">
            <v>0.4458333333333333</v>
          </cell>
          <cell r="P142">
            <v>0.49444444444444446</v>
          </cell>
          <cell r="Q142">
            <v>0.45347222222222222</v>
          </cell>
          <cell r="R142">
            <v>0.42499999999999999</v>
          </cell>
          <cell r="S142">
            <v>0.44930555555555557</v>
          </cell>
          <cell r="T142">
            <v>0.48402777777777778</v>
          </cell>
          <cell r="U142">
            <v>0.45347222222222222</v>
          </cell>
        </row>
        <row r="143">
          <cell r="A143" t="str">
            <v>C0622004</v>
          </cell>
          <cell r="B143" t="str">
            <v>Average Clearing Type C Trouble Interval (No Stop Clock) (Hr : Min) (BPL)</v>
          </cell>
          <cell r="C143" t="str">
            <v>12:30</v>
          </cell>
          <cell r="D143">
            <v>0.38472222222222219</v>
          </cell>
          <cell r="E143">
            <v>0.38472222222222219</v>
          </cell>
          <cell r="F143">
            <v>0.4236111111111111</v>
          </cell>
          <cell r="G143">
            <v>0.40416666666666662</v>
          </cell>
          <cell r="H143">
            <v>0.40486111111111112</v>
          </cell>
          <cell r="I143">
            <v>0.40416666666666662</v>
          </cell>
          <cell r="J143">
            <v>0.45208333333333334</v>
          </cell>
          <cell r="K143">
            <v>0.41736111111111113</v>
          </cell>
          <cell r="L143">
            <v>0.52083333333333337</v>
          </cell>
          <cell r="M143">
            <v>0.4458333333333333</v>
          </cell>
          <cell r="N143">
            <v>0.46111111111111108</v>
          </cell>
          <cell r="O143">
            <v>0.44861111111111113</v>
          </cell>
          <cell r="P143">
            <v>0.51388888888888895</v>
          </cell>
          <cell r="Q143">
            <v>0.45833333333333331</v>
          </cell>
          <cell r="R143">
            <v>0.44791666666666669</v>
          </cell>
          <cell r="S143">
            <v>0.45694444444444443</v>
          </cell>
          <cell r="T143">
            <v>0.4777777777777778</v>
          </cell>
          <cell r="U143">
            <v>0.45902777777777781</v>
          </cell>
        </row>
        <row r="144">
          <cell r="A144" t="str">
            <v>C0623004</v>
          </cell>
          <cell r="B144" t="str">
            <v>Average Clearing Type C Trouble Interval (No Stop Clock) (Hr : Min) (HAM)</v>
          </cell>
          <cell r="C144" t="str">
            <v>11:54</v>
          </cell>
          <cell r="D144">
            <v>0.40347222222222223</v>
          </cell>
          <cell r="E144">
            <v>0.40347222222222223</v>
          </cell>
          <cell r="F144">
            <v>0.33263888888888887</v>
          </cell>
          <cell r="G144">
            <v>0.36944444444444446</v>
          </cell>
          <cell r="H144">
            <v>0.37916666666666665</v>
          </cell>
          <cell r="I144">
            <v>0.37361111111111112</v>
          </cell>
          <cell r="J144">
            <v>0.35902777777777778</v>
          </cell>
          <cell r="K144">
            <v>0.37013888888888885</v>
          </cell>
          <cell r="L144">
            <v>0.38124999999999998</v>
          </cell>
          <cell r="M144">
            <v>0.37291666666666662</v>
          </cell>
          <cell r="N144">
            <v>0.50555555555555554</v>
          </cell>
          <cell r="O144">
            <v>0.40208333333333335</v>
          </cell>
          <cell r="P144">
            <v>0.38958333333333334</v>
          </cell>
          <cell r="Q144">
            <v>0.4</v>
          </cell>
          <cell r="R144">
            <v>0.49236111111111108</v>
          </cell>
          <cell r="S144">
            <v>0.41180555555555554</v>
          </cell>
          <cell r="T144">
            <v>0.48958333333333331</v>
          </cell>
          <cell r="U144">
            <v>0.4201388888888889</v>
          </cell>
        </row>
        <row r="145">
          <cell r="A145" t="str">
            <v>C0624004</v>
          </cell>
          <cell r="B145" t="str">
            <v>Average Clearing Type C Trouble Interval (No Stop Clock) (Hr : Min) (ONT)</v>
          </cell>
          <cell r="C145" t="str">
            <v>11:58</v>
          </cell>
          <cell r="D145">
            <v>0.35138888888888892</v>
          </cell>
          <cell r="E145">
            <v>0.35138888888888892</v>
          </cell>
          <cell r="F145">
            <v>0.34236111111111112</v>
          </cell>
          <cell r="G145">
            <v>0.34722222222222227</v>
          </cell>
          <cell r="H145">
            <v>0.3444444444444445</v>
          </cell>
          <cell r="I145">
            <v>0.34652777777777777</v>
          </cell>
          <cell r="J145">
            <v>0.37638888888888888</v>
          </cell>
          <cell r="K145">
            <v>0.35486111111111113</v>
          </cell>
          <cell r="L145">
            <v>0.43333333333333335</v>
          </cell>
          <cell r="M145">
            <v>0.38055555555555554</v>
          </cell>
          <cell r="N145">
            <v>0.39652777777777781</v>
          </cell>
          <cell r="O145">
            <v>0.3840277777777778</v>
          </cell>
          <cell r="P145">
            <v>0.40972222222222227</v>
          </cell>
          <cell r="Q145">
            <v>0.38750000000000001</v>
          </cell>
          <cell r="R145">
            <v>0.49375000000000002</v>
          </cell>
          <cell r="S145">
            <v>0.40277777777777773</v>
          </cell>
          <cell r="T145">
            <v>0.44791666666666669</v>
          </cell>
          <cell r="U145">
            <v>0.40902777777777777</v>
          </cell>
        </row>
        <row r="146">
          <cell r="A146" t="str">
            <v>C0625004</v>
          </cell>
          <cell r="B146" t="str">
            <v>Average Clearing Type C Trouble Interval (No Stop Clock) (Hr : Min) (PSP)</v>
          </cell>
          <cell r="C146" t="str">
            <v>12:54</v>
          </cell>
          <cell r="D146">
            <v>0.38541666666666669</v>
          </cell>
          <cell r="E146">
            <v>0.38541666666666669</v>
          </cell>
          <cell r="F146">
            <v>0.41111111111111115</v>
          </cell>
          <cell r="G146">
            <v>0.39861111111111108</v>
          </cell>
          <cell r="H146">
            <v>0.37152777777777773</v>
          </cell>
          <cell r="I146">
            <v>0.38750000000000001</v>
          </cell>
          <cell r="J146">
            <v>0.5083333333333333</v>
          </cell>
          <cell r="K146">
            <v>0.41875000000000001</v>
          </cell>
          <cell r="L146">
            <v>0.48888888888888887</v>
          </cell>
          <cell r="M146">
            <v>0.43611111111111112</v>
          </cell>
          <cell r="N146">
            <v>0.46388888888888885</v>
          </cell>
          <cell r="O146">
            <v>0.44097222222222227</v>
          </cell>
          <cell r="P146">
            <v>0.44513888888888892</v>
          </cell>
          <cell r="Q146">
            <v>0.44166666666666665</v>
          </cell>
          <cell r="R146">
            <v>0.4694444444444445</v>
          </cell>
          <cell r="S146">
            <v>0.44513888888888892</v>
          </cell>
          <cell r="T146">
            <v>0.49513888888888885</v>
          </cell>
          <cell r="U146">
            <v>0.45208333333333334</v>
          </cell>
        </row>
        <row r="147">
          <cell r="A147" t="str">
            <v>C0626004</v>
          </cell>
          <cell r="B147" t="str">
            <v>Average Clearing Type C Trouble Interval (No Stop Clock) (Hr : Min) (SPK)</v>
          </cell>
          <cell r="C147" t="str">
            <v>09:41</v>
          </cell>
          <cell r="D147">
            <v>0.26527777777777778</v>
          </cell>
          <cell r="E147">
            <v>0.26527777777777778</v>
          </cell>
          <cell r="F147">
            <v>0.41041666666666665</v>
          </cell>
          <cell r="G147">
            <v>0.35069444444444442</v>
          </cell>
          <cell r="H147">
            <v>0.27777777777777779</v>
          </cell>
          <cell r="I147">
            <v>0.32847222222222222</v>
          </cell>
          <cell r="J147">
            <v>0.33750000000000002</v>
          </cell>
          <cell r="K147">
            <v>0.33124999999999999</v>
          </cell>
          <cell r="L147">
            <v>0.36875000000000002</v>
          </cell>
          <cell r="M147">
            <v>0.33888888888888885</v>
          </cell>
          <cell r="N147">
            <v>0.32430555555555557</v>
          </cell>
          <cell r="O147">
            <v>0.33680555555555558</v>
          </cell>
          <cell r="P147">
            <v>0.27986111111111112</v>
          </cell>
          <cell r="Q147">
            <v>0.33124999999999999</v>
          </cell>
          <cell r="R147">
            <v>0.25138888888888888</v>
          </cell>
          <cell r="S147">
            <v>0.3215277777777778</v>
          </cell>
          <cell r="T147">
            <v>0.26250000000000001</v>
          </cell>
          <cell r="U147">
            <v>0.31458333333333333</v>
          </cell>
        </row>
        <row r="148">
          <cell r="A148" t="str">
            <v>C0630003</v>
          </cell>
          <cell r="B148" t="str">
            <v>Average Clearing Type C Trouble Interval (No Stop Clock) (Hr : Min) (Region 3)</v>
          </cell>
          <cell r="C148" t="str">
            <v>12:18</v>
          </cell>
          <cell r="D148">
            <v>0.33888888888888885</v>
          </cell>
          <cell r="E148">
            <v>0.33888888888888885</v>
          </cell>
          <cell r="F148">
            <v>0.38194444444444442</v>
          </cell>
          <cell r="G148">
            <v>0.35972222222222222</v>
          </cell>
          <cell r="H148">
            <v>0.38611111111111113</v>
          </cell>
          <cell r="I148">
            <v>0.36944444444444446</v>
          </cell>
          <cell r="J148">
            <v>0.3840277777777778</v>
          </cell>
          <cell r="K148">
            <v>0.37291666666666662</v>
          </cell>
          <cell r="L148">
            <v>0.4201388888888889</v>
          </cell>
          <cell r="M148">
            <v>0.38680555555555557</v>
          </cell>
          <cell r="N148">
            <v>0.43333333333333335</v>
          </cell>
          <cell r="O148">
            <v>0.39583333333333331</v>
          </cell>
          <cell r="P148">
            <v>0.40347222222222223</v>
          </cell>
          <cell r="Q148">
            <v>0.39652777777777781</v>
          </cell>
          <cell r="R148">
            <v>0.41597222222222219</v>
          </cell>
          <cell r="S148">
            <v>0.39930555555555558</v>
          </cell>
          <cell r="T148">
            <v>0.41944444444444445</v>
          </cell>
          <cell r="U148">
            <v>0.40208333333333335</v>
          </cell>
        </row>
        <row r="149">
          <cell r="A149" t="str">
            <v>C0631004</v>
          </cell>
          <cell r="B149" t="str">
            <v>Average Clearing Type C Trouble Interval (No Stop Clock) (Hr : Min) (BGC)</v>
          </cell>
          <cell r="C149" t="str">
            <v>11:26</v>
          </cell>
          <cell r="D149">
            <v>0.3347222222222222</v>
          </cell>
          <cell r="E149">
            <v>0.3347222222222222</v>
          </cell>
          <cell r="F149">
            <v>0.3347222222222222</v>
          </cell>
          <cell r="G149">
            <v>0.3347222222222222</v>
          </cell>
          <cell r="H149">
            <v>0.33194444444444443</v>
          </cell>
          <cell r="I149">
            <v>0.33402777777777781</v>
          </cell>
          <cell r="J149">
            <v>0.3430555555555555</v>
          </cell>
          <cell r="K149">
            <v>0.33611111111111108</v>
          </cell>
          <cell r="L149">
            <v>0.4236111111111111</v>
          </cell>
          <cell r="M149">
            <v>0.36319444444444443</v>
          </cell>
          <cell r="N149">
            <v>0.45</v>
          </cell>
          <cell r="O149">
            <v>0.37916666666666665</v>
          </cell>
          <cell r="P149">
            <v>0.37847222222222227</v>
          </cell>
          <cell r="Q149">
            <v>0.37916666666666665</v>
          </cell>
          <cell r="R149">
            <v>0.41041666666666665</v>
          </cell>
          <cell r="S149">
            <v>0.38263888888888892</v>
          </cell>
          <cell r="T149">
            <v>0.40416666666666662</v>
          </cell>
          <cell r="U149">
            <v>0.38541666666666669</v>
          </cell>
        </row>
        <row r="150">
          <cell r="A150" t="str">
            <v>C0632004</v>
          </cell>
          <cell r="B150" t="str">
            <v>Average Clearing Type C Trouble Interval (No Stop Clock) (Hr : Min) (DNM)</v>
          </cell>
          <cell r="C150" t="str">
            <v>14:41</v>
          </cell>
          <cell r="D150">
            <v>0.42430555555555555</v>
          </cell>
          <cell r="E150">
            <v>0.42430555555555555</v>
          </cell>
          <cell r="F150">
            <v>0.42708333333333331</v>
          </cell>
          <cell r="G150">
            <v>0.42569444444444443</v>
          </cell>
          <cell r="H150">
            <v>0.49444444444444446</v>
          </cell>
          <cell r="I150">
            <v>0.44861111111111113</v>
          </cell>
          <cell r="J150">
            <v>0.4375</v>
          </cell>
          <cell r="K150">
            <v>0.4458333333333333</v>
          </cell>
          <cell r="L150">
            <v>0.4770833333333333</v>
          </cell>
          <cell r="M150">
            <v>0.4548611111111111</v>
          </cell>
          <cell r="N150">
            <v>0.49722222222222223</v>
          </cell>
          <cell r="O150">
            <v>0.46250000000000002</v>
          </cell>
          <cell r="P150">
            <v>0.46180555555555558</v>
          </cell>
          <cell r="Q150">
            <v>0.46250000000000002</v>
          </cell>
          <cell r="R150">
            <v>0.45763888888888887</v>
          </cell>
          <cell r="S150">
            <v>0.46180555555555558</v>
          </cell>
          <cell r="T150">
            <v>0.4381944444444445</v>
          </cell>
          <cell r="U150">
            <v>0.45902777777777781</v>
          </cell>
        </row>
        <row r="151">
          <cell r="A151" t="str">
            <v>C0633004</v>
          </cell>
          <cell r="B151" t="str">
            <v>Average Clearing Type C Trouble Interval (No Stop Clock) (Hr : Min) (KGC)</v>
          </cell>
          <cell r="C151" t="str">
            <v>09:59</v>
          </cell>
          <cell r="D151">
            <v>0.32916666666666666</v>
          </cell>
          <cell r="E151">
            <v>0.32916666666666666</v>
          </cell>
          <cell r="F151">
            <v>0.36944444444444446</v>
          </cell>
          <cell r="G151">
            <v>0.34791666666666665</v>
          </cell>
          <cell r="H151">
            <v>0.33750000000000002</v>
          </cell>
          <cell r="I151">
            <v>0.34375</v>
          </cell>
          <cell r="J151">
            <v>0.3611111111111111</v>
          </cell>
          <cell r="K151">
            <v>0.34791666666666665</v>
          </cell>
          <cell r="L151">
            <v>0.34513888888888888</v>
          </cell>
          <cell r="M151">
            <v>0.34722222222222227</v>
          </cell>
          <cell r="N151">
            <v>0.36805555555555558</v>
          </cell>
          <cell r="O151">
            <v>0.35138888888888892</v>
          </cell>
          <cell r="P151">
            <v>0.3444444444444445</v>
          </cell>
          <cell r="Q151">
            <v>0.35</v>
          </cell>
          <cell r="R151">
            <v>0.3979166666666667</v>
          </cell>
          <cell r="S151">
            <v>0.35625000000000001</v>
          </cell>
          <cell r="T151">
            <v>0.37708333333333338</v>
          </cell>
          <cell r="U151">
            <v>0.35902777777777778</v>
          </cell>
        </row>
        <row r="152">
          <cell r="A152" t="str">
            <v>C0634004</v>
          </cell>
          <cell r="B152" t="str">
            <v>Average Clearing Type C Trouble Interval (No Stop Clock) (Hr : Min) (LKS)</v>
          </cell>
          <cell r="C152" t="str">
            <v>12:45</v>
          </cell>
          <cell r="D152">
            <v>0.26250000000000001</v>
          </cell>
          <cell r="E152">
            <v>0.26250000000000001</v>
          </cell>
          <cell r="F152">
            <v>0.37222222222222223</v>
          </cell>
          <cell r="G152">
            <v>0.31597222222222221</v>
          </cell>
          <cell r="H152">
            <v>0.32083333333333336</v>
          </cell>
          <cell r="I152">
            <v>0.31736111111111115</v>
          </cell>
          <cell r="J152">
            <v>0.40416666666666662</v>
          </cell>
          <cell r="K152">
            <v>0.33819444444444446</v>
          </cell>
          <cell r="L152">
            <v>0.45624999999999999</v>
          </cell>
          <cell r="M152">
            <v>0.37013888888888885</v>
          </cell>
          <cell r="N152">
            <v>0.40902777777777777</v>
          </cell>
          <cell r="O152">
            <v>0.37638888888888888</v>
          </cell>
          <cell r="P152">
            <v>0.40625</v>
          </cell>
          <cell r="Q152">
            <v>0.38124999999999998</v>
          </cell>
          <cell r="R152">
            <v>0.42499999999999999</v>
          </cell>
          <cell r="S152">
            <v>0.38680555555555557</v>
          </cell>
          <cell r="T152">
            <v>0.42569444444444443</v>
          </cell>
          <cell r="U152">
            <v>0.3923611111111111</v>
          </cell>
        </row>
        <row r="153">
          <cell r="A153" t="str">
            <v>C0635004</v>
          </cell>
          <cell r="B153" t="str">
            <v>Average Clearing Type C Trouble Interval (No Stop Clock) (Hr : Min) (LTP2)</v>
          </cell>
          <cell r="C153" t="str">
            <v>10:10</v>
          </cell>
          <cell r="D153">
            <v>0.28680555555555554</v>
          </cell>
          <cell r="E153">
            <v>0.28680555555555554</v>
          </cell>
          <cell r="F153">
            <v>0.3833333333333333</v>
          </cell>
          <cell r="G153">
            <v>0.32777777777777778</v>
          </cell>
          <cell r="H153">
            <v>0.3972222222222222</v>
          </cell>
          <cell r="I153">
            <v>0.35069444444444442</v>
          </cell>
          <cell r="J153">
            <v>0.32500000000000001</v>
          </cell>
          <cell r="K153">
            <v>0.34375</v>
          </cell>
          <cell r="L153">
            <v>0.3923611111111111</v>
          </cell>
          <cell r="M153">
            <v>0.35833333333333334</v>
          </cell>
          <cell r="N153">
            <v>0.38472222222222219</v>
          </cell>
          <cell r="O153">
            <v>0.36319444444444443</v>
          </cell>
          <cell r="P153">
            <v>0.4152777777777778</v>
          </cell>
          <cell r="Q153">
            <v>0.37083333333333335</v>
          </cell>
          <cell r="R153">
            <v>0.34861111111111115</v>
          </cell>
          <cell r="S153">
            <v>0.36805555555555558</v>
          </cell>
          <cell r="T153">
            <v>0.4055555555555555</v>
          </cell>
          <cell r="U153">
            <v>0.37222222222222223</v>
          </cell>
        </row>
        <row r="154">
          <cell r="A154" t="str">
            <v>C0637004</v>
          </cell>
          <cell r="B154" t="str">
            <v>Average Clearing Type C Trouble Interval (No Stop Clock) (Hr : Min) (RIT)</v>
          </cell>
          <cell r="C154" t="str">
            <v>11:58</v>
          </cell>
          <cell r="D154">
            <v>0.29930555555555555</v>
          </cell>
          <cell r="E154">
            <v>0.29930555555555555</v>
          </cell>
          <cell r="F154">
            <v>0.3923611111111111</v>
          </cell>
          <cell r="G154">
            <v>0.34722222222222227</v>
          </cell>
          <cell r="H154">
            <v>0.36875000000000002</v>
          </cell>
          <cell r="I154">
            <v>0.35486111111111113</v>
          </cell>
          <cell r="J154">
            <v>0.39861111111111108</v>
          </cell>
          <cell r="K154">
            <v>0.3666666666666667</v>
          </cell>
          <cell r="L154">
            <v>0.36736111111111108</v>
          </cell>
          <cell r="M154">
            <v>0.36736111111111108</v>
          </cell>
          <cell r="N154">
            <v>0.43888888888888888</v>
          </cell>
          <cell r="O154">
            <v>0.38055555555555554</v>
          </cell>
          <cell r="P154">
            <v>0.44513888888888892</v>
          </cell>
          <cell r="Q154">
            <v>0.39097222222222222</v>
          </cell>
          <cell r="R154">
            <v>0.47916666666666669</v>
          </cell>
          <cell r="S154">
            <v>0.40347222222222223</v>
          </cell>
          <cell r="T154">
            <v>0.41597222222222219</v>
          </cell>
          <cell r="U154">
            <v>0.40486111111111112</v>
          </cell>
        </row>
        <row r="155">
          <cell r="A155" t="str">
            <v>C0638004</v>
          </cell>
          <cell r="B155" t="str">
            <v>Average Clearing Type C Trouble Interval (No Stop Clock) (Hr : Min) (RST)</v>
          </cell>
          <cell r="C155" t="str">
            <v>15:09</v>
          </cell>
          <cell r="D155">
            <v>0.34375</v>
          </cell>
          <cell r="E155">
            <v>0.34375</v>
          </cell>
          <cell r="F155">
            <v>0.39305555555555555</v>
          </cell>
          <cell r="G155">
            <v>0.37013888888888885</v>
          </cell>
          <cell r="H155">
            <v>0.40833333333333338</v>
          </cell>
          <cell r="I155">
            <v>0.38472222222222219</v>
          </cell>
          <cell r="J155">
            <v>0.40833333333333338</v>
          </cell>
          <cell r="K155">
            <v>0.39027777777777778</v>
          </cell>
          <cell r="L155">
            <v>0.44374999999999998</v>
          </cell>
          <cell r="M155">
            <v>0.40625</v>
          </cell>
          <cell r="N155">
            <v>0.4236111111111111</v>
          </cell>
          <cell r="O155">
            <v>0.40972222222222227</v>
          </cell>
          <cell r="P155">
            <v>0.37777777777777777</v>
          </cell>
          <cell r="Q155">
            <v>0.40486111111111112</v>
          </cell>
          <cell r="R155">
            <v>0.37847222222222227</v>
          </cell>
          <cell r="S155">
            <v>0.40138888888888885</v>
          </cell>
          <cell r="T155">
            <v>0.4604166666666667</v>
          </cell>
          <cell r="U155">
            <v>0.40902777777777777</v>
          </cell>
        </row>
        <row r="156">
          <cell r="A156" t="str">
            <v>C0640003</v>
          </cell>
          <cell r="B156" t="str">
            <v>Average Clearing Type C Trouble Interval (No Stop Clock) (Hr : Min) (Region 4)</v>
          </cell>
          <cell r="C156" t="str">
            <v>13:58</v>
          </cell>
          <cell r="D156">
            <v>0.39166666666666666</v>
          </cell>
          <cell r="E156">
            <v>0.39166666666666666</v>
          </cell>
          <cell r="F156">
            <v>0.44236111111111115</v>
          </cell>
          <cell r="G156">
            <v>0.41736111111111113</v>
          </cell>
          <cell r="H156">
            <v>0.46527777777777773</v>
          </cell>
          <cell r="I156">
            <v>0.43541666666666662</v>
          </cell>
          <cell r="J156">
            <v>0.48194444444444445</v>
          </cell>
          <cell r="K156">
            <v>0.4465277777777778</v>
          </cell>
          <cell r="L156">
            <v>0.52430555555555558</v>
          </cell>
          <cell r="M156">
            <v>0.46875</v>
          </cell>
          <cell r="N156">
            <v>0.50277777777777777</v>
          </cell>
          <cell r="O156">
            <v>0.47430555555555554</v>
          </cell>
          <cell r="P156">
            <v>0.4694444444444445</v>
          </cell>
          <cell r="Q156">
            <v>0.47361111111111115</v>
          </cell>
          <cell r="R156">
            <v>0.47847222222222219</v>
          </cell>
          <cell r="S156">
            <v>0.47430555555555554</v>
          </cell>
          <cell r="T156">
            <v>0.50138888888888888</v>
          </cell>
          <cell r="U156">
            <v>0.4770833333333333</v>
          </cell>
        </row>
        <row r="157">
          <cell r="A157" t="str">
            <v>C0641004</v>
          </cell>
          <cell r="B157" t="str">
            <v>Average Clearing Type C Trouble Interval (No Stop Clock) (Hr : Min) (BBT)</v>
          </cell>
          <cell r="C157" t="str">
            <v>20:41</v>
          </cell>
          <cell r="D157">
            <v>0.50069444444444444</v>
          </cell>
          <cell r="E157">
            <v>0.50069444444444444</v>
          </cell>
          <cell r="F157">
            <v>0.52916666666666667</v>
          </cell>
          <cell r="G157">
            <v>0.51527777777777783</v>
          </cell>
          <cell r="H157">
            <v>0.60763888888888895</v>
          </cell>
          <cell r="I157">
            <v>0.54722222222222217</v>
          </cell>
          <cell r="J157">
            <v>0.63472222222222219</v>
          </cell>
          <cell r="K157">
            <v>0.56874999999999998</v>
          </cell>
          <cell r="L157">
            <v>0.73888888888888893</v>
          </cell>
          <cell r="M157">
            <v>0.6166666666666667</v>
          </cell>
          <cell r="N157">
            <v>0.6972222222222223</v>
          </cell>
          <cell r="O157">
            <v>0.63194444444444442</v>
          </cell>
          <cell r="P157">
            <v>0.63888888888888895</v>
          </cell>
          <cell r="Q157">
            <v>0.63263888888888886</v>
          </cell>
          <cell r="R157">
            <v>0.625</v>
          </cell>
          <cell r="S157">
            <v>0.63194444444444442</v>
          </cell>
          <cell r="T157">
            <v>0.66805555555555562</v>
          </cell>
          <cell r="U157">
            <v>0.63541666666666663</v>
          </cell>
        </row>
        <row r="158">
          <cell r="A158" t="str">
            <v>C0642004</v>
          </cell>
          <cell r="B158" t="str">
            <v>Average Clearing Type C Trouble Interval (No Stop Clock) (Hr : Min) (CWT)</v>
          </cell>
          <cell r="C158" t="str">
            <v>14:04</v>
          </cell>
          <cell r="D158">
            <v>0.37708333333333338</v>
          </cell>
          <cell r="E158">
            <v>0.37708333333333338</v>
          </cell>
          <cell r="F158">
            <v>0.37638888888888888</v>
          </cell>
          <cell r="G158">
            <v>0.37638888888888888</v>
          </cell>
          <cell r="H158">
            <v>0.41249999999999998</v>
          </cell>
          <cell r="I158">
            <v>0.3888888888888889</v>
          </cell>
          <cell r="J158">
            <v>0.38819444444444445</v>
          </cell>
          <cell r="K158">
            <v>0.38819444444444445</v>
          </cell>
          <cell r="L158">
            <v>0.42430555555555555</v>
          </cell>
          <cell r="M158">
            <v>0.3979166666666667</v>
          </cell>
          <cell r="N158">
            <v>0.37222222222222223</v>
          </cell>
          <cell r="O158">
            <v>0.39305555555555555</v>
          </cell>
          <cell r="P158">
            <v>0.3659722222222222</v>
          </cell>
          <cell r="Q158">
            <v>0.3888888888888889</v>
          </cell>
          <cell r="R158">
            <v>0.36388888888888887</v>
          </cell>
          <cell r="S158">
            <v>0.38611111111111113</v>
          </cell>
          <cell r="T158">
            <v>0.42152777777777778</v>
          </cell>
          <cell r="U158">
            <v>0.39097222222222222</v>
          </cell>
        </row>
        <row r="159">
          <cell r="A159" t="str">
            <v>C0643004</v>
          </cell>
          <cell r="B159" t="str">
            <v>Average Clearing Type C Trouble Interval (No Stop Clock) (Hr : Min) (LTP1)</v>
          </cell>
          <cell r="C159" t="str">
            <v>10:16</v>
          </cell>
          <cell r="D159">
            <v>0.20624999999999999</v>
          </cell>
          <cell r="E159">
            <v>0.20624999999999999</v>
          </cell>
          <cell r="F159">
            <v>0.37916666666666665</v>
          </cell>
          <cell r="G159">
            <v>0.28819444444444448</v>
          </cell>
          <cell r="H159">
            <v>0.29375000000000001</v>
          </cell>
          <cell r="I159">
            <v>0.2902777777777778</v>
          </cell>
          <cell r="J159">
            <v>0.33611111111111108</v>
          </cell>
          <cell r="K159">
            <v>0.30208333333333331</v>
          </cell>
          <cell r="L159">
            <v>0.28055555555555556</v>
          </cell>
          <cell r="M159">
            <v>0.2951388888888889</v>
          </cell>
          <cell r="N159">
            <v>0.30277777777777776</v>
          </cell>
          <cell r="O159">
            <v>0.29652777777777778</v>
          </cell>
          <cell r="P159">
            <v>0.29652777777777778</v>
          </cell>
          <cell r="Q159">
            <v>0.29652777777777778</v>
          </cell>
          <cell r="R159">
            <v>0.31736111111111115</v>
          </cell>
          <cell r="S159">
            <v>0.2986111111111111</v>
          </cell>
          <cell r="T159">
            <v>0.36805555555555558</v>
          </cell>
          <cell r="U159">
            <v>0.30763888888888891</v>
          </cell>
        </row>
        <row r="160">
          <cell r="A160" t="str">
            <v>C0644004</v>
          </cell>
          <cell r="B160" t="str">
            <v>Average Clearing Type C Trouble Interval (No Stop Clock) (Hr : Min) (NTB)</v>
          </cell>
          <cell r="C160" t="str">
            <v>12:47</v>
          </cell>
          <cell r="D160">
            <v>0.3347222222222222</v>
          </cell>
          <cell r="E160">
            <v>0.3347222222222222</v>
          </cell>
          <cell r="F160">
            <v>0.42291666666666666</v>
          </cell>
          <cell r="G160">
            <v>0.38263888888888892</v>
          </cell>
          <cell r="H160">
            <v>0.4597222222222222</v>
          </cell>
          <cell r="I160">
            <v>0.4145833333333333</v>
          </cell>
          <cell r="J160">
            <v>0.40416666666666662</v>
          </cell>
          <cell r="K160">
            <v>0.41249999999999998</v>
          </cell>
          <cell r="L160">
            <v>0.46597222222222223</v>
          </cell>
          <cell r="M160">
            <v>0.42638888888888887</v>
          </cell>
          <cell r="N160">
            <v>0.40277777777777773</v>
          </cell>
          <cell r="O160">
            <v>0.42291666666666666</v>
          </cell>
          <cell r="P160">
            <v>0.49722222222222223</v>
          </cell>
          <cell r="Q160">
            <v>0.43541666666666662</v>
          </cell>
          <cell r="R160">
            <v>0.47152777777777777</v>
          </cell>
          <cell r="S160">
            <v>0.43888888888888888</v>
          </cell>
          <cell r="T160">
            <v>0.4597222222222222</v>
          </cell>
          <cell r="U160">
            <v>0.44097222222222227</v>
          </cell>
        </row>
        <row r="161">
          <cell r="A161" t="str">
            <v>C0645004</v>
          </cell>
          <cell r="B161" t="str">
            <v>Average Clearing Type C Trouble Interval (No Stop Clock) (Hr : Min) (NWW)</v>
          </cell>
          <cell r="C161" t="str">
            <v>10:54</v>
          </cell>
          <cell r="D161">
            <v>0.30208333333333331</v>
          </cell>
          <cell r="E161">
            <v>0.30208333333333331</v>
          </cell>
          <cell r="F161">
            <v>0.41041666666666665</v>
          </cell>
          <cell r="G161">
            <v>0.35972222222222222</v>
          </cell>
          <cell r="H161">
            <v>0.34930555555555554</v>
          </cell>
          <cell r="I161">
            <v>0.35555555555555557</v>
          </cell>
          <cell r="J161">
            <v>0.49583333333333335</v>
          </cell>
          <cell r="K161">
            <v>0.3923611111111111</v>
          </cell>
          <cell r="L161">
            <v>0.4284722222222222</v>
          </cell>
          <cell r="M161">
            <v>0.40208333333333335</v>
          </cell>
          <cell r="N161">
            <v>0.32500000000000001</v>
          </cell>
          <cell r="O161">
            <v>0.38819444444444445</v>
          </cell>
          <cell r="P161">
            <v>0.31805555555555554</v>
          </cell>
          <cell r="Q161">
            <v>0.37847222222222227</v>
          </cell>
          <cell r="R161">
            <v>0.41180555555555554</v>
          </cell>
          <cell r="S161">
            <v>0.38263888888888892</v>
          </cell>
          <cell r="T161">
            <v>0.41875000000000001</v>
          </cell>
          <cell r="U161">
            <v>0.38680555555555557</v>
          </cell>
        </row>
        <row r="162">
          <cell r="A162" t="str">
            <v>C0646004</v>
          </cell>
          <cell r="B162" t="str">
            <v>Average Clearing Type C Trouble Interval (No Stop Clock) (Hr : Min) (PKK)</v>
          </cell>
          <cell r="C162" t="str">
            <v>15:24</v>
          </cell>
          <cell r="D162">
            <v>0.44513888888888892</v>
          </cell>
          <cell r="E162">
            <v>0.44513888888888892</v>
          </cell>
          <cell r="F162">
            <v>0.42569444444444443</v>
          </cell>
          <cell r="G162">
            <v>0.43611111111111112</v>
          </cell>
          <cell r="H162">
            <v>0.46458333333333335</v>
          </cell>
          <cell r="I162">
            <v>0.44791666666666669</v>
          </cell>
          <cell r="J162">
            <v>0.45624999999999999</v>
          </cell>
          <cell r="K162">
            <v>0.45</v>
          </cell>
          <cell r="L162">
            <v>0.54791666666666672</v>
          </cell>
          <cell r="M162">
            <v>0.47569444444444442</v>
          </cell>
          <cell r="N162">
            <v>0.50138888888888888</v>
          </cell>
          <cell r="O162">
            <v>0.47986111111111113</v>
          </cell>
          <cell r="P162">
            <v>0.43541666666666662</v>
          </cell>
          <cell r="Q162">
            <v>0.47291666666666665</v>
          </cell>
          <cell r="R162">
            <v>0.43958333333333338</v>
          </cell>
          <cell r="S162">
            <v>0.4694444444444445</v>
          </cell>
          <cell r="T162">
            <v>0.48749999999999999</v>
          </cell>
          <cell r="U162">
            <v>0.47152777777777777</v>
          </cell>
        </row>
        <row r="163">
          <cell r="A163" t="str">
            <v>C0647004</v>
          </cell>
          <cell r="B163" t="str">
            <v>Average Clearing Type C Trouble Interval (No Stop Clock) (Hr : Min) (PTT)</v>
          </cell>
          <cell r="C163" t="str">
            <v>13:37</v>
          </cell>
          <cell r="D163">
            <v>0.35694444444444445</v>
          </cell>
          <cell r="E163">
            <v>0.35694444444444445</v>
          </cell>
          <cell r="F163">
            <v>0.33055555555555555</v>
          </cell>
          <cell r="G163">
            <v>0.3444444444444445</v>
          </cell>
          <cell r="H163">
            <v>0.38124999999999998</v>
          </cell>
          <cell r="I163">
            <v>0.3576388888888889</v>
          </cell>
          <cell r="J163">
            <v>0.3611111111111111</v>
          </cell>
          <cell r="K163">
            <v>0.35833333333333334</v>
          </cell>
          <cell r="L163">
            <v>0.39374999999999999</v>
          </cell>
          <cell r="M163">
            <v>0.37013888888888885</v>
          </cell>
          <cell r="N163">
            <v>0.4</v>
          </cell>
          <cell r="O163">
            <v>0.3743055555555555</v>
          </cell>
          <cell r="P163">
            <v>0.38958333333333334</v>
          </cell>
          <cell r="Q163">
            <v>0.37638888888888888</v>
          </cell>
          <cell r="R163">
            <v>0.4548611111111111</v>
          </cell>
          <cell r="S163">
            <v>0.38611111111111113</v>
          </cell>
          <cell r="T163">
            <v>0.43541666666666662</v>
          </cell>
          <cell r="U163">
            <v>0.39166666666666666</v>
          </cell>
        </row>
        <row r="164">
          <cell r="A164" t="str">
            <v>C0650003</v>
          </cell>
          <cell r="B164" t="str">
            <v>Average Clearing Type C Trouble Interval (No Stop Clock) (Hr : Min) (Region 5)</v>
          </cell>
          <cell r="C164" t="str">
            <v>11:32</v>
          </cell>
          <cell r="D164">
            <v>0.30208333333333331</v>
          </cell>
          <cell r="E164">
            <v>0.30208333333333331</v>
          </cell>
          <cell r="F164">
            <v>0.3298611111111111</v>
          </cell>
          <cell r="G164">
            <v>0.31597222222222221</v>
          </cell>
          <cell r="H164">
            <v>0.33124999999999999</v>
          </cell>
          <cell r="I164">
            <v>0.3215277777777778</v>
          </cell>
          <cell r="J164">
            <v>0.36944444444444446</v>
          </cell>
          <cell r="K164">
            <v>0.33402777777777781</v>
          </cell>
          <cell r="L164">
            <v>0.39652777777777781</v>
          </cell>
          <cell r="M164">
            <v>0.35138888888888892</v>
          </cell>
          <cell r="N164">
            <v>0.3666666666666667</v>
          </cell>
          <cell r="O164">
            <v>0.35416666666666669</v>
          </cell>
          <cell r="P164">
            <v>0.34861111111111115</v>
          </cell>
          <cell r="Q164">
            <v>0.35347222222222219</v>
          </cell>
          <cell r="R164">
            <v>0.37083333333333335</v>
          </cell>
          <cell r="S164">
            <v>0.35555555555555557</v>
          </cell>
          <cell r="T164">
            <v>0.38680555555555557</v>
          </cell>
          <cell r="U164">
            <v>0.35902777777777778</v>
          </cell>
        </row>
        <row r="165">
          <cell r="A165" t="str">
            <v>C0651004</v>
          </cell>
          <cell r="B165" t="str">
            <v>Average Clearing Type C Trouble Interval (No Stop Clock) (Hr : Min) (BGT)</v>
          </cell>
          <cell r="C165" t="str">
            <v>13:53</v>
          </cell>
          <cell r="D165">
            <v>0.31458333333333333</v>
          </cell>
          <cell r="E165">
            <v>0.31458333333333333</v>
          </cell>
          <cell r="F165">
            <v>0.30208333333333331</v>
          </cell>
          <cell r="G165">
            <v>0.30833333333333335</v>
          </cell>
          <cell r="H165">
            <v>0.34722222222222227</v>
          </cell>
          <cell r="I165">
            <v>0.3215277777777778</v>
          </cell>
          <cell r="J165">
            <v>0.40416666666666662</v>
          </cell>
          <cell r="K165">
            <v>0.3430555555555555</v>
          </cell>
          <cell r="L165">
            <v>0.4291666666666667</v>
          </cell>
          <cell r="M165">
            <v>0.37013888888888885</v>
          </cell>
          <cell r="N165">
            <v>0.41388888888888892</v>
          </cell>
          <cell r="O165">
            <v>0.37777777777777777</v>
          </cell>
          <cell r="P165">
            <v>0.40625</v>
          </cell>
          <cell r="Q165">
            <v>0.38194444444444442</v>
          </cell>
          <cell r="R165">
            <v>0.46111111111111108</v>
          </cell>
          <cell r="S165">
            <v>0.39097222222222222</v>
          </cell>
          <cell r="T165">
            <v>0.49305555555555558</v>
          </cell>
          <cell r="U165">
            <v>0.40277777777777773</v>
          </cell>
        </row>
        <row r="166">
          <cell r="A166" t="str">
            <v>C0652004</v>
          </cell>
          <cell r="B166" t="str">
            <v>Average Clearing Type C Trouble Interval (No Stop Clock) (Hr : Min) (EKC)</v>
          </cell>
          <cell r="C166" t="str">
            <v>13:41</v>
          </cell>
          <cell r="D166">
            <v>0.29375000000000001</v>
          </cell>
          <cell r="E166">
            <v>0.29375000000000001</v>
          </cell>
          <cell r="F166">
            <v>0.31944444444444448</v>
          </cell>
          <cell r="G166">
            <v>0.30694444444444441</v>
          </cell>
          <cell r="H166">
            <v>0.34652777777777777</v>
          </cell>
          <cell r="I166">
            <v>0.3215277777777778</v>
          </cell>
          <cell r="J166">
            <v>0.35972222222222222</v>
          </cell>
          <cell r="K166">
            <v>0.33124999999999999</v>
          </cell>
          <cell r="L166">
            <v>0.46875</v>
          </cell>
          <cell r="M166">
            <v>0.37013888888888885</v>
          </cell>
          <cell r="N166">
            <v>0.39861111111111108</v>
          </cell>
          <cell r="O166">
            <v>0.3743055555555555</v>
          </cell>
          <cell r="P166">
            <v>0.3756944444444445</v>
          </cell>
          <cell r="Q166">
            <v>0.375</v>
          </cell>
          <cell r="R166">
            <v>0.35902777777777778</v>
          </cell>
          <cell r="S166">
            <v>0.37291666666666662</v>
          </cell>
          <cell r="T166">
            <v>0.38055555555555554</v>
          </cell>
          <cell r="U166">
            <v>0.37361111111111112</v>
          </cell>
        </row>
        <row r="167">
          <cell r="A167" t="str">
            <v>C0653004</v>
          </cell>
          <cell r="B167" t="str">
            <v>Average Clearing Type C Trouble Interval (No Stop Clock) (Hr : Min) (LTY)</v>
          </cell>
          <cell r="C167" t="str">
            <v>09:14</v>
          </cell>
          <cell r="D167">
            <v>0.29583333333333334</v>
          </cell>
          <cell r="E167">
            <v>0.29583333333333334</v>
          </cell>
          <cell r="F167">
            <v>0.33263888888888887</v>
          </cell>
          <cell r="G167">
            <v>0.3125</v>
          </cell>
          <cell r="H167">
            <v>0.32013888888888892</v>
          </cell>
          <cell r="I167">
            <v>0.31527777777777777</v>
          </cell>
          <cell r="J167">
            <v>0.3666666666666667</v>
          </cell>
          <cell r="K167">
            <v>0.32847222222222222</v>
          </cell>
          <cell r="L167">
            <v>0.30277777777777776</v>
          </cell>
          <cell r="M167">
            <v>0.32083333333333336</v>
          </cell>
          <cell r="N167">
            <v>0.3743055555555555</v>
          </cell>
          <cell r="O167">
            <v>0.3298611111111111</v>
          </cell>
          <cell r="P167">
            <v>0.3</v>
          </cell>
          <cell r="Q167">
            <v>0.32500000000000001</v>
          </cell>
          <cell r="R167">
            <v>0.31874999999999998</v>
          </cell>
          <cell r="S167">
            <v>0.32430555555555557</v>
          </cell>
          <cell r="T167">
            <v>0.30416666666666664</v>
          </cell>
          <cell r="U167">
            <v>0.32222222222222224</v>
          </cell>
        </row>
        <row r="168">
          <cell r="A168" t="str">
            <v>C0654004</v>
          </cell>
          <cell r="B168" t="str">
            <v>Average Clearing Type C Trouble Interval (No Stop Clock) (Hr : Min) (NGK)</v>
          </cell>
          <cell r="C168" t="str">
            <v>09:16</v>
          </cell>
          <cell r="D168">
            <v>0.25486111111111109</v>
          </cell>
          <cell r="E168">
            <v>0.25486111111111109</v>
          </cell>
          <cell r="F168">
            <v>0.29444444444444445</v>
          </cell>
          <cell r="G168">
            <v>0.27500000000000002</v>
          </cell>
          <cell r="H168">
            <v>0.3</v>
          </cell>
          <cell r="I168">
            <v>0.28472222222222221</v>
          </cell>
          <cell r="J168">
            <v>0.24513888888888888</v>
          </cell>
          <cell r="K168">
            <v>0.27500000000000002</v>
          </cell>
          <cell r="L168">
            <v>0.27013888888888887</v>
          </cell>
          <cell r="M168">
            <v>0.27361111111111108</v>
          </cell>
          <cell r="N168">
            <v>0.26944444444444443</v>
          </cell>
          <cell r="O168">
            <v>0.27291666666666664</v>
          </cell>
          <cell r="P168">
            <v>0.28680555555555554</v>
          </cell>
          <cell r="Q168">
            <v>0.27500000000000002</v>
          </cell>
          <cell r="R168">
            <v>0.21944444444444444</v>
          </cell>
          <cell r="S168">
            <v>0.2673611111111111</v>
          </cell>
          <cell r="T168">
            <v>0.31111111111111112</v>
          </cell>
          <cell r="U168">
            <v>0.2722222222222222</v>
          </cell>
        </row>
        <row r="169">
          <cell r="A169" t="str">
            <v>C0655004</v>
          </cell>
          <cell r="B169" t="str">
            <v>Average Clearing Type C Trouble Interval (No Stop Clock) (Hr : Min) (PPG)</v>
          </cell>
          <cell r="C169" t="str">
            <v>10:45</v>
          </cell>
          <cell r="D169">
            <v>0.31597222222222221</v>
          </cell>
          <cell r="E169">
            <v>0.31597222222222221</v>
          </cell>
          <cell r="F169">
            <v>0.375</v>
          </cell>
          <cell r="G169">
            <v>0.34236111111111112</v>
          </cell>
          <cell r="H169">
            <v>0.31041666666666667</v>
          </cell>
          <cell r="I169">
            <v>0.33124999999999999</v>
          </cell>
          <cell r="J169">
            <v>0.31458333333333333</v>
          </cell>
          <cell r="K169">
            <v>0.32708333333333334</v>
          </cell>
          <cell r="L169">
            <v>0.40208333333333335</v>
          </cell>
          <cell r="M169">
            <v>0.34722222222222227</v>
          </cell>
          <cell r="N169">
            <v>0.32013888888888892</v>
          </cell>
          <cell r="O169">
            <v>0.3430555555555555</v>
          </cell>
          <cell r="P169">
            <v>0.2986111111111111</v>
          </cell>
          <cell r="Q169">
            <v>0.33750000000000002</v>
          </cell>
          <cell r="R169">
            <v>0.33680555555555558</v>
          </cell>
          <cell r="S169">
            <v>0.33750000000000002</v>
          </cell>
          <cell r="T169">
            <v>0.38819444444444445</v>
          </cell>
          <cell r="U169">
            <v>0.34375</v>
          </cell>
        </row>
        <row r="170">
          <cell r="A170" t="str">
            <v>C0656004</v>
          </cell>
          <cell r="B170" t="str">
            <v>Average Clearing Type C Trouble Interval (No Stop Clock) (Hr : Min) (PSN)</v>
          </cell>
          <cell r="C170" t="str">
            <v>10:56</v>
          </cell>
          <cell r="D170">
            <v>0.26250000000000001</v>
          </cell>
          <cell r="E170">
            <v>0.26250000000000001</v>
          </cell>
          <cell r="F170">
            <v>0.33750000000000002</v>
          </cell>
          <cell r="G170">
            <v>0.29791666666666666</v>
          </cell>
          <cell r="H170">
            <v>0.27847222222222223</v>
          </cell>
          <cell r="I170">
            <v>0.29097222222222224</v>
          </cell>
          <cell r="J170">
            <v>0.34930555555555554</v>
          </cell>
          <cell r="K170">
            <v>0.30625000000000002</v>
          </cell>
          <cell r="L170">
            <v>0.32569444444444445</v>
          </cell>
          <cell r="M170">
            <v>0.31111111111111112</v>
          </cell>
          <cell r="N170">
            <v>0.36944444444444446</v>
          </cell>
          <cell r="O170">
            <v>0.32083333333333336</v>
          </cell>
          <cell r="P170">
            <v>0.29375000000000001</v>
          </cell>
          <cell r="Q170">
            <v>0.31666666666666665</v>
          </cell>
          <cell r="R170">
            <v>0.32569444444444445</v>
          </cell>
          <cell r="S170">
            <v>0.31736111111111115</v>
          </cell>
          <cell r="T170">
            <v>0.29791666666666666</v>
          </cell>
          <cell r="U170">
            <v>0.31527777777777777</v>
          </cell>
        </row>
        <row r="171">
          <cell r="A171" t="str">
            <v>C0657004</v>
          </cell>
          <cell r="B171" t="str">
            <v>Average Clearing Type C Trouble Interval (No Stop Clock) (Hr : Min) (RBN)</v>
          </cell>
          <cell r="C171" t="str">
            <v>11:16</v>
          </cell>
          <cell r="D171">
            <v>0.31319444444444444</v>
          </cell>
          <cell r="E171">
            <v>0.31319444444444444</v>
          </cell>
          <cell r="F171">
            <v>0.33124999999999999</v>
          </cell>
          <cell r="G171">
            <v>0.3215277777777778</v>
          </cell>
          <cell r="H171">
            <v>0.28958333333333336</v>
          </cell>
          <cell r="I171">
            <v>0.30763888888888891</v>
          </cell>
          <cell r="J171">
            <v>0.375</v>
          </cell>
          <cell r="K171">
            <v>0.32500000000000001</v>
          </cell>
          <cell r="L171">
            <v>0.39166666666666666</v>
          </cell>
          <cell r="M171">
            <v>0.34236111111111112</v>
          </cell>
          <cell r="N171">
            <v>0.30138888888888887</v>
          </cell>
          <cell r="O171">
            <v>0.33611111111111108</v>
          </cell>
          <cell r="P171">
            <v>0.35972222222222222</v>
          </cell>
          <cell r="Q171">
            <v>0.33958333333333335</v>
          </cell>
          <cell r="R171">
            <v>0.32222222222222224</v>
          </cell>
          <cell r="S171">
            <v>0.33680555555555558</v>
          </cell>
          <cell r="T171">
            <v>0.30486111111111108</v>
          </cell>
          <cell r="U171">
            <v>0.33333333333333331</v>
          </cell>
        </row>
        <row r="172">
          <cell r="A172" t="str">
            <v>C0658004</v>
          </cell>
          <cell r="B172" t="str">
            <v>Average Clearing Type C Trouble Interval (No Stop Clock) (Hr : Min) (TNB)</v>
          </cell>
          <cell r="C172" t="str">
            <v>13:11</v>
          </cell>
          <cell r="D172">
            <v>0.3520833333333333</v>
          </cell>
          <cell r="E172">
            <v>0.3520833333333333</v>
          </cell>
          <cell r="F172">
            <v>0.37013888888888885</v>
          </cell>
          <cell r="G172">
            <v>0.36180555555555555</v>
          </cell>
          <cell r="H172">
            <v>0.39097222222222222</v>
          </cell>
          <cell r="I172">
            <v>0.37361111111111112</v>
          </cell>
          <cell r="J172">
            <v>0.45624999999999999</v>
          </cell>
          <cell r="K172">
            <v>0.39652777777777781</v>
          </cell>
          <cell r="L172">
            <v>0.40277777777777773</v>
          </cell>
          <cell r="M172">
            <v>0.3979166666666667</v>
          </cell>
          <cell r="N172">
            <v>0.3611111111111111</v>
          </cell>
          <cell r="O172">
            <v>0.39305555555555555</v>
          </cell>
          <cell r="P172">
            <v>0.36041666666666666</v>
          </cell>
          <cell r="Q172">
            <v>0.38819444444444445</v>
          </cell>
          <cell r="R172">
            <v>0.46875</v>
          </cell>
          <cell r="S172">
            <v>0.39861111111111108</v>
          </cell>
          <cell r="T172">
            <v>0.41805555555555557</v>
          </cell>
          <cell r="U172">
            <v>0.40069444444444446</v>
          </cell>
        </row>
        <row r="173">
          <cell r="A173" t="str">
            <v>C0700001</v>
          </cell>
          <cell r="B173" t="str">
            <v>POT Type C Trouble Cleared TOP Customer (4 Hrs.)</v>
          </cell>
          <cell r="C173" t="str">
            <v>94.00%</v>
          </cell>
          <cell r="D173">
            <v>0.9909</v>
          </cell>
          <cell r="E173">
            <v>0.9909</v>
          </cell>
          <cell r="F173">
            <v>0.99129999999999996</v>
          </cell>
          <cell r="G173">
            <v>0.99109999999999998</v>
          </cell>
          <cell r="H173">
            <v>0.99139999999999995</v>
          </cell>
          <cell r="I173">
            <v>0.99119999999999997</v>
          </cell>
          <cell r="J173">
            <v>0.99</v>
          </cell>
          <cell r="K173">
            <v>0.9909</v>
          </cell>
          <cell r="L173">
            <v>0.99150000000000005</v>
          </cell>
          <cell r="M173">
            <v>0.99109999999999998</v>
          </cell>
          <cell r="N173">
            <v>0.97899999999999998</v>
          </cell>
          <cell r="O173">
            <v>0.98899999999999999</v>
          </cell>
          <cell r="P173">
            <v>0.99680000000000002</v>
          </cell>
          <cell r="Q173">
            <v>0.99029999999999996</v>
          </cell>
          <cell r="R173">
            <v>0.99609999999999999</v>
          </cell>
          <cell r="S173">
            <v>0.99109999999999998</v>
          </cell>
          <cell r="T173">
            <v>0.99457504520795648</v>
          </cell>
          <cell r="U173">
            <v>0.9914802981895634</v>
          </cell>
        </row>
        <row r="174">
          <cell r="A174" t="str">
            <v>C0710003</v>
          </cell>
          <cell r="B174" t="str">
            <v>POT Type C Trouble Cleared TOP Customer (4 Hrs.) (Region 1)</v>
          </cell>
          <cell r="C174" t="str">
            <v>94.00%</v>
          </cell>
          <cell r="D174">
            <v>0.98719999999999997</v>
          </cell>
          <cell r="E174">
            <v>0.98719999999999997</v>
          </cell>
          <cell r="F174">
            <v>1</v>
          </cell>
          <cell r="G174">
            <v>0.99319999999999997</v>
          </cell>
          <cell r="H174">
            <v>1</v>
          </cell>
          <cell r="I174">
            <v>0.99570000000000003</v>
          </cell>
          <cell r="J174">
            <v>0.98499999999999999</v>
          </cell>
          <cell r="K174">
            <v>0.99329999999999996</v>
          </cell>
          <cell r="L174">
            <v>1</v>
          </cell>
          <cell r="M174">
            <v>0.99509999999999998</v>
          </cell>
          <cell r="N174">
            <v>0.96350000000000002</v>
          </cell>
          <cell r="O174">
            <v>0.98909999999999998</v>
          </cell>
          <cell r="P174">
            <v>1</v>
          </cell>
          <cell r="Q174">
            <v>0.99119999999999997</v>
          </cell>
          <cell r="R174">
            <v>0.995</v>
          </cell>
          <cell r="S174">
            <v>0.99170000000000003</v>
          </cell>
          <cell r="T174">
            <v>0.99487179487179489</v>
          </cell>
          <cell r="U174">
            <v>0.99211643420254703</v>
          </cell>
        </row>
        <row r="175">
          <cell r="A175" t="str">
            <v>C0711004</v>
          </cell>
          <cell r="B175" t="str">
            <v>POT Type C Trouble Cleared Top Customer (4 Hrs.) (ASD)</v>
          </cell>
          <cell r="C175" t="str">
            <v>94.00%</v>
          </cell>
          <cell r="D175">
            <v>1</v>
          </cell>
          <cell r="E175">
            <v>1</v>
          </cell>
          <cell r="F175">
            <v>1</v>
          </cell>
          <cell r="G175">
            <v>1</v>
          </cell>
          <cell r="H175">
            <v>1</v>
          </cell>
          <cell r="I175">
            <v>1</v>
          </cell>
          <cell r="J175">
            <v>1</v>
          </cell>
          <cell r="K175">
            <v>1</v>
          </cell>
          <cell r="L175">
            <v>1</v>
          </cell>
          <cell r="M175">
            <v>1</v>
          </cell>
          <cell r="N175">
            <v>1</v>
          </cell>
          <cell r="O175">
            <v>1</v>
          </cell>
          <cell r="P175">
            <v>1</v>
          </cell>
          <cell r="Q175">
            <v>1</v>
          </cell>
          <cell r="R175">
            <v>1</v>
          </cell>
          <cell r="S175">
            <v>1</v>
          </cell>
          <cell r="T175">
            <v>1</v>
          </cell>
          <cell r="U175">
            <v>1</v>
          </cell>
        </row>
        <row r="176">
          <cell r="A176" t="str">
            <v>C0712004</v>
          </cell>
          <cell r="B176" t="str">
            <v>POT Type C Trouble Cleared Top Customer (4 Hrs.) (KKM)</v>
          </cell>
          <cell r="C176" t="str">
            <v>94.00%</v>
          </cell>
          <cell r="D176">
            <v>1</v>
          </cell>
          <cell r="E176">
            <v>1</v>
          </cell>
          <cell r="F176">
            <v>1</v>
          </cell>
          <cell r="G176">
            <v>1</v>
          </cell>
          <cell r="H176">
            <v>1</v>
          </cell>
          <cell r="I176">
            <v>1</v>
          </cell>
          <cell r="J176">
            <v>1</v>
          </cell>
          <cell r="K176">
            <v>1</v>
          </cell>
          <cell r="L176">
            <v>1</v>
          </cell>
          <cell r="M176">
            <v>1</v>
          </cell>
          <cell r="N176">
            <v>1</v>
          </cell>
          <cell r="O176">
            <v>1</v>
          </cell>
          <cell r="P176">
            <v>1</v>
          </cell>
          <cell r="Q176">
            <v>1</v>
          </cell>
          <cell r="R176">
            <v>1</v>
          </cell>
          <cell r="S176">
            <v>1</v>
          </cell>
          <cell r="T176">
            <v>1</v>
          </cell>
          <cell r="U176">
            <v>1</v>
          </cell>
        </row>
        <row r="177">
          <cell r="A177" t="str">
            <v>C0713004</v>
          </cell>
          <cell r="B177" t="str">
            <v>POT Type C Trouble Cleared Top Customer (4 Hrs.) (PNC)</v>
          </cell>
          <cell r="C177" t="str">
            <v>94.00%</v>
          </cell>
          <cell r="D177">
            <v>1</v>
          </cell>
          <cell r="E177">
            <v>1</v>
          </cell>
          <cell r="F177">
            <v>1</v>
          </cell>
          <cell r="G177">
            <v>1</v>
          </cell>
          <cell r="H177">
            <v>1</v>
          </cell>
          <cell r="I177">
            <v>1</v>
          </cell>
          <cell r="J177">
            <v>0.97060000000000002</v>
          </cell>
          <cell r="K177">
            <v>0.99429999999999996</v>
          </cell>
          <cell r="L177">
            <v>1</v>
          </cell>
          <cell r="M177">
            <v>0.99529999999999996</v>
          </cell>
          <cell r="N177">
            <v>1</v>
          </cell>
          <cell r="O177">
            <v>0.99590000000000001</v>
          </cell>
          <cell r="P177">
            <v>1</v>
          </cell>
          <cell r="Q177">
            <v>0.997</v>
          </cell>
          <cell r="R177">
            <v>1</v>
          </cell>
          <cell r="S177">
            <v>0.99750000000000005</v>
          </cell>
          <cell r="T177">
            <v>1</v>
          </cell>
          <cell r="U177">
            <v>0.99774266365688491</v>
          </cell>
        </row>
        <row r="178">
          <cell r="A178" t="str">
            <v>C0714004</v>
          </cell>
          <cell r="B178" t="str">
            <v>POT Type C Trouble Cleared Top Customer (4 Hrs.) (PYT)</v>
          </cell>
          <cell r="C178" t="str">
            <v>94.00%</v>
          </cell>
          <cell r="D178">
            <v>1</v>
          </cell>
          <cell r="E178">
            <v>1</v>
          </cell>
          <cell r="F178">
            <v>1</v>
          </cell>
          <cell r="G178">
            <v>1</v>
          </cell>
          <cell r="H178">
            <v>1</v>
          </cell>
          <cell r="I178">
            <v>1</v>
          </cell>
          <cell r="J178">
            <v>1</v>
          </cell>
          <cell r="K178">
            <v>1</v>
          </cell>
          <cell r="L178">
            <v>1</v>
          </cell>
          <cell r="M178">
            <v>1</v>
          </cell>
          <cell r="N178">
            <v>1</v>
          </cell>
          <cell r="O178">
            <v>1</v>
          </cell>
          <cell r="P178">
            <v>1</v>
          </cell>
          <cell r="Q178">
            <v>1</v>
          </cell>
          <cell r="R178">
            <v>1</v>
          </cell>
          <cell r="S178">
            <v>1</v>
          </cell>
          <cell r="T178">
            <v>1</v>
          </cell>
          <cell r="U178">
            <v>1</v>
          </cell>
        </row>
        <row r="179">
          <cell r="A179" t="str">
            <v>C0715004</v>
          </cell>
          <cell r="B179" t="str">
            <v>POT Type C Trouble Cleared Top Customer (4 Hrs.) (SKW)</v>
          </cell>
          <cell r="C179" t="str">
            <v>94.00%</v>
          </cell>
          <cell r="D179">
            <v>1</v>
          </cell>
          <cell r="E179">
            <v>1</v>
          </cell>
          <cell r="F179">
            <v>1</v>
          </cell>
          <cell r="G179">
            <v>1</v>
          </cell>
          <cell r="H179">
            <v>1</v>
          </cell>
          <cell r="I179">
            <v>1</v>
          </cell>
          <cell r="J179">
            <v>1</v>
          </cell>
          <cell r="K179">
            <v>1</v>
          </cell>
          <cell r="L179">
            <v>1</v>
          </cell>
          <cell r="M179">
            <v>1</v>
          </cell>
          <cell r="N179">
            <v>1</v>
          </cell>
          <cell r="O179">
            <v>1</v>
          </cell>
          <cell r="P179">
            <v>1</v>
          </cell>
          <cell r="Q179">
            <v>1</v>
          </cell>
          <cell r="R179">
            <v>0.94120000000000004</v>
          </cell>
          <cell r="S179">
            <v>0.99299999999999999</v>
          </cell>
          <cell r="T179">
            <v>1</v>
          </cell>
          <cell r="U179">
            <v>0.9939393939393939</v>
          </cell>
        </row>
        <row r="180">
          <cell r="A180" t="str">
            <v>C0716004</v>
          </cell>
          <cell r="B180" t="str">
            <v>POT Type C Trouble Cleared Top Customer (4 Hrs.) (SRW)</v>
          </cell>
          <cell r="C180" t="str">
            <v>94.00%</v>
          </cell>
          <cell r="D180">
            <v>1</v>
          </cell>
          <cell r="E180">
            <v>1</v>
          </cell>
          <cell r="F180">
            <v>1</v>
          </cell>
          <cell r="G180">
            <v>1</v>
          </cell>
          <cell r="H180">
            <v>1</v>
          </cell>
          <cell r="I180">
            <v>1</v>
          </cell>
          <cell r="J180">
            <v>0.97060000000000002</v>
          </cell>
          <cell r="K180">
            <v>0.99109999999999998</v>
          </cell>
          <cell r="L180">
            <v>1</v>
          </cell>
          <cell r="M180">
            <v>0.99329999999999996</v>
          </cell>
          <cell r="N180">
            <v>1</v>
          </cell>
          <cell r="O180">
            <v>0.99480000000000002</v>
          </cell>
          <cell r="P180">
            <v>1</v>
          </cell>
          <cell r="Q180">
            <v>0.99580000000000002</v>
          </cell>
          <cell r="R180">
            <v>1</v>
          </cell>
          <cell r="S180">
            <v>0.99629999999999996</v>
          </cell>
          <cell r="T180">
            <v>0.97560975609756095</v>
          </cell>
          <cell r="U180">
            <v>0.99363057324840764</v>
          </cell>
        </row>
        <row r="181">
          <cell r="A181" t="str">
            <v>C0717004</v>
          </cell>
          <cell r="B181" t="str">
            <v>POT Type C Trouble Cleared Top Customer (4 Hrs.) (STD)</v>
          </cell>
          <cell r="C181" t="str">
            <v>94.00%</v>
          </cell>
          <cell r="D181">
            <v>0.89470000000000005</v>
          </cell>
          <cell r="E181">
            <v>0.89470000000000005</v>
          </cell>
          <cell r="F181">
            <v>1</v>
          </cell>
          <cell r="G181">
            <v>0.93330000000000002</v>
          </cell>
          <cell r="H181">
            <v>1</v>
          </cell>
          <cell r="I181">
            <v>0.9556</v>
          </cell>
          <cell r="J181">
            <v>1</v>
          </cell>
          <cell r="K181">
            <v>0.95920000000000005</v>
          </cell>
          <cell r="L181">
            <v>1</v>
          </cell>
          <cell r="M181">
            <v>0.9677</v>
          </cell>
          <cell r="N181">
            <v>0.66669999999999996</v>
          </cell>
          <cell r="O181">
            <v>0.89159999999999995</v>
          </cell>
          <cell r="P181">
            <v>1</v>
          </cell>
          <cell r="Q181">
            <v>0.9032</v>
          </cell>
          <cell r="R181">
            <v>1</v>
          </cell>
          <cell r="S181">
            <v>0.91259999999999997</v>
          </cell>
          <cell r="T181">
            <v>1</v>
          </cell>
          <cell r="U181">
            <v>0.92173913043478262</v>
          </cell>
        </row>
        <row r="182">
          <cell r="A182" t="str">
            <v>C0720003</v>
          </cell>
          <cell r="B182" t="str">
            <v>POT Type C Trouble Cleared TOP Customer (4 Hrs.) (Region 2)</v>
          </cell>
          <cell r="C182" t="str">
            <v>94.00%</v>
          </cell>
          <cell r="D182">
            <v>0.98909999999999998</v>
          </cell>
          <cell r="E182">
            <v>0.98909999999999998</v>
          </cell>
          <cell r="F182">
            <v>1</v>
          </cell>
          <cell r="G182">
            <v>0.99439999999999995</v>
          </cell>
          <cell r="H182">
            <v>1</v>
          </cell>
          <cell r="I182">
            <v>0.99639999999999995</v>
          </cell>
          <cell r="J182">
            <v>1</v>
          </cell>
          <cell r="K182">
            <v>0.99729999999999996</v>
          </cell>
          <cell r="L182">
            <v>0.99429999999999996</v>
          </cell>
          <cell r="M182">
            <v>0.99639999999999995</v>
          </cell>
          <cell r="N182">
            <v>0.9839</v>
          </cell>
          <cell r="O182">
            <v>0.99409999999999998</v>
          </cell>
          <cell r="P182">
            <v>1</v>
          </cell>
          <cell r="Q182">
            <v>0.995</v>
          </cell>
          <cell r="R182">
            <v>0.99070000000000003</v>
          </cell>
          <cell r="S182">
            <v>0.99450000000000005</v>
          </cell>
          <cell r="T182">
            <v>0.98347107438016534</v>
          </cell>
          <cell r="U182">
            <v>0.99317738791423016</v>
          </cell>
        </row>
        <row r="183">
          <cell r="A183" t="str">
            <v>C0721004</v>
          </cell>
          <cell r="B183" t="str">
            <v>POT Type C Trouble Cleared Top Customer (4 Hrs.) (BNA)</v>
          </cell>
          <cell r="C183" t="str">
            <v>94.00%</v>
          </cell>
          <cell r="D183">
            <v>1</v>
          </cell>
          <cell r="E183">
            <v>1</v>
          </cell>
          <cell r="F183">
            <v>1</v>
          </cell>
          <cell r="G183">
            <v>1</v>
          </cell>
          <cell r="H183">
            <v>1</v>
          </cell>
          <cell r="I183">
            <v>1</v>
          </cell>
          <cell r="J183">
            <v>1</v>
          </cell>
          <cell r="K183">
            <v>1</v>
          </cell>
          <cell r="L183">
            <v>1</v>
          </cell>
          <cell r="M183">
            <v>1</v>
          </cell>
          <cell r="N183">
            <v>0.9</v>
          </cell>
          <cell r="O183">
            <v>0.98629999999999995</v>
          </cell>
          <cell r="P183">
            <v>1</v>
          </cell>
          <cell r="Q183">
            <v>0.98809999999999998</v>
          </cell>
          <cell r="R183">
            <v>0.95650000000000002</v>
          </cell>
          <cell r="S183">
            <v>0.98429999999999995</v>
          </cell>
          <cell r="T183">
            <v>0.95</v>
          </cell>
          <cell r="U183">
            <v>0.98104265402843605</v>
          </cell>
        </row>
        <row r="184">
          <cell r="A184" t="str">
            <v>C0722004</v>
          </cell>
          <cell r="B184" t="str">
            <v>POT Type C Trouble Cleared Top Customer (4 Hrs.) (BPL)</v>
          </cell>
          <cell r="C184" t="str">
            <v>94.00%</v>
          </cell>
          <cell r="D184">
            <v>1</v>
          </cell>
          <cell r="E184">
            <v>1</v>
          </cell>
          <cell r="F184">
            <v>1</v>
          </cell>
          <cell r="G184">
            <v>1</v>
          </cell>
          <cell r="H184">
            <v>1</v>
          </cell>
          <cell r="I184">
            <v>1</v>
          </cell>
          <cell r="J184">
            <v>1</v>
          </cell>
          <cell r="K184">
            <v>1</v>
          </cell>
          <cell r="L184">
            <v>0.97960000000000003</v>
          </cell>
          <cell r="M184">
            <v>0.99299999999999999</v>
          </cell>
          <cell r="N184">
            <v>1</v>
          </cell>
          <cell r="O184">
            <v>0.99399999999999999</v>
          </cell>
          <cell r="P184">
            <v>1</v>
          </cell>
          <cell r="Q184">
            <v>0.99470000000000003</v>
          </cell>
          <cell r="R184">
            <v>1</v>
          </cell>
          <cell r="S184">
            <v>0.99519999999999997</v>
          </cell>
          <cell r="T184">
            <v>1</v>
          </cell>
          <cell r="U184">
            <v>0.99572649572649563</v>
          </cell>
        </row>
        <row r="185">
          <cell r="A185" t="str">
            <v>C0723004</v>
          </cell>
          <cell r="B185" t="str">
            <v>POT Type C Trouble Cleared Top Customer (4 Hrs.) (HAM)</v>
          </cell>
          <cell r="C185" t="str">
            <v>94.00%</v>
          </cell>
          <cell r="D185">
            <v>1</v>
          </cell>
          <cell r="E185">
            <v>1</v>
          </cell>
          <cell r="F185">
            <v>1</v>
          </cell>
          <cell r="G185">
            <v>1</v>
          </cell>
          <cell r="H185">
            <v>1</v>
          </cell>
          <cell r="I185">
            <v>1</v>
          </cell>
          <cell r="J185">
            <v>1</v>
          </cell>
          <cell r="K185">
            <v>1</v>
          </cell>
          <cell r="L185">
            <v>1</v>
          </cell>
          <cell r="M185">
            <v>1</v>
          </cell>
          <cell r="N185">
            <v>1</v>
          </cell>
          <cell r="O185">
            <v>1</v>
          </cell>
          <cell r="P185">
            <v>1</v>
          </cell>
          <cell r="Q185">
            <v>1</v>
          </cell>
          <cell r="R185">
            <v>1</v>
          </cell>
          <cell r="S185">
            <v>1</v>
          </cell>
          <cell r="T185">
            <v>0.96551724137931028</v>
          </cell>
          <cell r="U185">
            <v>0.99641577060931896</v>
          </cell>
        </row>
        <row r="186">
          <cell r="A186" t="str">
            <v>C0724004</v>
          </cell>
          <cell r="B186" t="str">
            <v>POT Type C Trouble Cleared Top Customer (4 Hrs.) (ONT)</v>
          </cell>
          <cell r="C186" t="str">
            <v>94.00%</v>
          </cell>
          <cell r="D186">
            <v>1</v>
          </cell>
          <cell r="E186">
            <v>1</v>
          </cell>
          <cell r="F186">
            <v>1</v>
          </cell>
          <cell r="G186">
            <v>1</v>
          </cell>
          <cell r="H186">
            <v>1</v>
          </cell>
          <cell r="I186">
            <v>1</v>
          </cell>
          <cell r="J186">
            <v>1</v>
          </cell>
          <cell r="K186">
            <v>1</v>
          </cell>
          <cell r="L186">
            <v>1</v>
          </cell>
          <cell r="M186">
            <v>1</v>
          </cell>
          <cell r="N186">
            <v>1</v>
          </cell>
          <cell r="O186">
            <v>1</v>
          </cell>
          <cell r="P186">
            <v>1</v>
          </cell>
          <cell r="Q186">
            <v>1</v>
          </cell>
          <cell r="R186">
            <v>1</v>
          </cell>
          <cell r="S186">
            <v>1</v>
          </cell>
          <cell r="T186">
            <v>1</v>
          </cell>
          <cell r="U186">
            <v>1</v>
          </cell>
        </row>
        <row r="187">
          <cell r="A187" t="str">
            <v>C0725004</v>
          </cell>
          <cell r="B187" t="str">
            <v>POT Type C Trouble Cleared Top Customer (4 Hrs.) (PSP)</v>
          </cell>
          <cell r="C187" t="str">
            <v>94.00%</v>
          </cell>
          <cell r="D187">
            <v>0.93330000000000002</v>
          </cell>
          <cell r="E187">
            <v>0.93330000000000002</v>
          </cell>
          <cell r="F187">
            <v>1</v>
          </cell>
          <cell r="G187">
            <v>0.9667</v>
          </cell>
          <cell r="H187">
            <v>1</v>
          </cell>
          <cell r="I187">
            <v>0.97829999999999995</v>
          </cell>
          <cell r="J187">
            <v>1</v>
          </cell>
          <cell r="K187">
            <v>0.98309999999999997</v>
          </cell>
          <cell r="L187">
            <v>1</v>
          </cell>
          <cell r="M187">
            <v>0.9859</v>
          </cell>
          <cell r="N187">
            <v>1</v>
          </cell>
          <cell r="O187">
            <v>0.98919999999999997</v>
          </cell>
          <cell r="P187">
            <v>1</v>
          </cell>
          <cell r="Q187">
            <v>0.99060000000000004</v>
          </cell>
          <cell r="R187">
            <v>1</v>
          </cell>
          <cell r="S187">
            <v>0.99119999999999997</v>
          </cell>
          <cell r="T187">
            <v>1</v>
          </cell>
          <cell r="U187">
            <v>0.99199999999999999</v>
          </cell>
        </row>
        <row r="188">
          <cell r="A188" t="str">
            <v>C0726004</v>
          </cell>
          <cell r="B188" t="str">
            <v>POT Type C Trouble Cleared Top Customer (4 Hrs.) (SPK)</v>
          </cell>
          <cell r="C188" t="str">
            <v>94.00%</v>
          </cell>
          <cell r="D188">
            <v>1</v>
          </cell>
          <cell r="E188">
            <v>1</v>
          </cell>
          <cell r="F188">
            <v>1</v>
          </cell>
          <cell r="G188">
            <v>1</v>
          </cell>
          <cell r="H188">
            <v>1</v>
          </cell>
          <cell r="I188">
            <v>1</v>
          </cell>
          <cell r="J188">
            <v>1</v>
          </cell>
          <cell r="K188">
            <v>1</v>
          </cell>
          <cell r="L188">
            <v>1</v>
          </cell>
          <cell r="M188">
            <v>1</v>
          </cell>
          <cell r="N188">
            <v>1</v>
          </cell>
          <cell r="O188">
            <v>1</v>
          </cell>
          <cell r="P188">
            <v>1</v>
          </cell>
          <cell r="Q188">
            <v>1</v>
          </cell>
          <cell r="R188">
            <v>1</v>
          </cell>
          <cell r="S188">
            <v>1</v>
          </cell>
          <cell r="T188">
            <v>1</v>
          </cell>
          <cell r="U188">
            <v>1</v>
          </cell>
        </row>
        <row r="189">
          <cell r="A189" t="str">
            <v>C0730003</v>
          </cell>
          <cell r="B189" t="str">
            <v>POT Type C Trouble Cleared TOP Customer (4 Hrs.) (Region 3)</v>
          </cell>
          <cell r="C189" t="str">
            <v>94.00%</v>
          </cell>
          <cell r="D189">
            <v>1</v>
          </cell>
          <cell r="E189">
            <v>1</v>
          </cell>
          <cell r="F189">
            <v>0.94199999999999995</v>
          </cell>
          <cell r="G189">
            <v>0.97160000000000002</v>
          </cell>
          <cell r="H189">
            <v>0.97009999999999996</v>
          </cell>
          <cell r="I189">
            <v>0.97119999999999995</v>
          </cell>
          <cell r="J189">
            <v>0.96430000000000005</v>
          </cell>
          <cell r="K189">
            <v>0.96970000000000001</v>
          </cell>
          <cell r="L189">
            <v>0.9899</v>
          </cell>
          <cell r="M189">
            <v>0.97519999999999996</v>
          </cell>
          <cell r="N189">
            <v>1</v>
          </cell>
          <cell r="O189">
            <v>0.97950000000000004</v>
          </cell>
          <cell r="P189">
            <v>1</v>
          </cell>
          <cell r="Q189">
            <v>0.98309999999999997</v>
          </cell>
          <cell r="R189">
            <v>1</v>
          </cell>
          <cell r="S189">
            <v>0.98470000000000002</v>
          </cell>
          <cell r="T189">
            <v>1</v>
          </cell>
          <cell r="U189">
            <v>0.98632218844984787</v>
          </cell>
        </row>
        <row r="190">
          <cell r="A190" t="str">
            <v>C0731004</v>
          </cell>
          <cell r="B190" t="str">
            <v>POT Type C Trouble Cleared Top Customer (4 Hrs.) (BGC)</v>
          </cell>
          <cell r="C190" t="str">
            <v>94.00%</v>
          </cell>
          <cell r="D190">
            <v>1</v>
          </cell>
          <cell r="E190">
            <v>1</v>
          </cell>
          <cell r="F190">
            <v>1</v>
          </cell>
          <cell r="G190">
            <v>1</v>
          </cell>
          <cell r="H190">
            <v>1</v>
          </cell>
          <cell r="I190">
            <v>1</v>
          </cell>
          <cell r="J190">
            <v>1</v>
          </cell>
          <cell r="K190">
            <v>1</v>
          </cell>
          <cell r="L190">
            <v>1</v>
          </cell>
          <cell r="M190">
            <v>1</v>
          </cell>
          <cell r="N190">
            <v>1</v>
          </cell>
          <cell r="O190">
            <v>1</v>
          </cell>
          <cell r="P190">
            <v>1</v>
          </cell>
          <cell r="Q190">
            <v>1</v>
          </cell>
          <cell r="R190">
            <v>1</v>
          </cell>
          <cell r="S190">
            <v>1</v>
          </cell>
          <cell r="T190">
            <v>1</v>
          </cell>
          <cell r="U190">
            <v>1</v>
          </cell>
        </row>
        <row r="191">
          <cell r="A191" t="str">
            <v>C0732004</v>
          </cell>
          <cell r="B191" t="str">
            <v>POT Type C Trouble Cleared Top Customer (4 Hrs.) (DNM)</v>
          </cell>
          <cell r="C191" t="str">
            <v>94.00%</v>
          </cell>
          <cell r="D191">
            <v>1</v>
          </cell>
          <cell r="E191">
            <v>1</v>
          </cell>
          <cell r="F191">
            <v>0.91669999999999996</v>
          </cell>
          <cell r="G191">
            <v>0.9667</v>
          </cell>
          <cell r="H191">
            <v>1</v>
          </cell>
          <cell r="I191">
            <v>0.97370000000000001</v>
          </cell>
          <cell r="J191">
            <v>0.88890000000000002</v>
          </cell>
          <cell r="K191">
            <v>0.95740000000000003</v>
          </cell>
          <cell r="L191">
            <v>1</v>
          </cell>
          <cell r="M191">
            <v>0.97009999999999996</v>
          </cell>
          <cell r="N191">
            <v>1</v>
          </cell>
          <cell r="O191">
            <v>0.97440000000000004</v>
          </cell>
          <cell r="P191">
            <v>1</v>
          </cell>
          <cell r="Q191">
            <v>0.97750000000000004</v>
          </cell>
          <cell r="R191">
            <v>1</v>
          </cell>
          <cell r="S191">
            <v>0.97960000000000003</v>
          </cell>
          <cell r="T191">
            <v>1</v>
          </cell>
          <cell r="U191">
            <v>0.98165137614678899</v>
          </cell>
        </row>
        <row r="192">
          <cell r="A192" t="str">
            <v>C0733004</v>
          </cell>
          <cell r="B192" t="str">
            <v>POT Type C Trouble Cleared Top Customer (4 Hrs.) (KGC)</v>
          </cell>
          <cell r="C192" t="str">
            <v>94.00%</v>
          </cell>
          <cell r="D192">
            <v>1</v>
          </cell>
          <cell r="E192">
            <v>1</v>
          </cell>
          <cell r="F192">
            <v>1</v>
          </cell>
          <cell r="G192">
            <v>1</v>
          </cell>
          <cell r="H192">
            <v>1</v>
          </cell>
          <cell r="I192">
            <v>1</v>
          </cell>
          <cell r="J192">
            <v>1</v>
          </cell>
          <cell r="K192">
            <v>1</v>
          </cell>
          <cell r="L192">
            <v>1</v>
          </cell>
          <cell r="M192">
            <v>1</v>
          </cell>
          <cell r="N192">
            <v>1</v>
          </cell>
          <cell r="O192">
            <v>1</v>
          </cell>
          <cell r="P192">
            <v>1</v>
          </cell>
          <cell r="Q192">
            <v>1</v>
          </cell>
          <cell r="R192">
            <v>1</v>
          </cell>
          <cell r="S192">
            <v>1</v>
          </cell>
          <cell r="T192">
            <v>1</v>
          </cell>
          <cell r="U192">
            <v>1</v>
          </cell>
        </row>
        <row r="193">
          <cell r="A193" t="str">
            <v>C0734004</v>
          </cell>
          <cell r="B193" t="str">
            <v>POT Type C Trouble Cleared Top Customer (4 Hrs.) (LKS)</v>
          </cell>
          <cell r="C193" t="str">
            <v>94.00%</v>
          </cell>
          <cell r="D193">
            <v>1</v>
          </cell>
          <cell r="E193">
            <v>1</v>
          </cell>
          <cell r="F193">
            <v>1</v>
          </cell>
          <cell r="G193">
            <v>1</v>
          </cell>
          <cell r="H193">
            <v>1</v>
          </cell>
          <cell r="I193">
            <v>1</v>
          </cell>
          <cell r="J193">
            <v>0.66669999999999996</v>
          </cell>
          <cell r="K193">
            <v>0.95240000000000002</v>
          </cell>
          <cell r="L193">
            <v>0.75</v>
          </cell>
          <cell r="M193">
            <v>0.92</v>
          </cell>
          <cell r="N193">
            <v>1</v>
          </cell>
          <cell r="O193">
            <v>0.92859999999999998</v>
          </cell>
          <cell r="P193">
            <v>1</v>
          </cell>
          <cell r="Q193">
            <v>0.94289999999999996</v>
          </cell>
          <cell r="R193">
            <v>1</v>
          </cell>
          <cell r="S193">
            <v>0.95</v>
          </cell>
          <cell r="T193">
            <v>1</v>
          </cell>
          <cell r="U193">
            <v>0.96078431372549022</v>
          </cell>
        </row>
        <row r="194">
          <cell r="A194" t="str">
            <v>C0735004</v>
          </cell>
          <cell r="B194" t="str">
            <v>POT Type C Trouble Cleared Top Customer (4 Hrs.) (LTP2)</v>
          </cell>
          <cell r="C194" t="str">
            <v>94.00%</v>
          </cell>
          <cell r="D194">
            <v>1</v>
          </cell>
          <cell r="E194">
            <v>1</v>
          </cell>
          <cell r="F194">
            <v>1</v>
          </cell>
          <cell r="G194">
            <v>1</v>
          </cell>
          <cell r="H194">
            <v>1</v>
          </cell>
          <cell r="I194">
            <v>1</v>
          </cell>
          <cell r="J194">
            <v>1</v>
          </cell>
          <cell r="K194">
            <v>1</v>
          </cell>
          <cell r="L194">
            <v>1</v>
          </cell>
          <cell r="M194">
            <v>1</v>
          </cell>
          <cell r="N194">
            <v>1</v>
          </cell>
          <cell r="O194">
            <v>1</v>
          </cell>
          <cell r="P194">
            <v>1</v>
          </cell>
          <cell r="Q194">
            <v>1</v>
          </cell>
          <cell r="R194">
            <v>1</v>
          </cell>
          <cell r="S194">
            <v>1</v>
          </cell>
          <cell r="T194">
            <v>1</v>
          </cell>
          <cell r="U194">
            <v>1</v>
          </cell>
        </row>
        <row r="195">
          <cell r="A195" t="str">
            <v>C0737004</v>
          </cell>
          <cell r="B195" t="str">
            <v>POT Type C Trouble Cleared Top Customer (4 Hrs.) (RIT)</v>
          </cell>
          <cell r="C195" t="str">
            <v>94.00%</v>
          </cell>
          <cell r="D195">
            <v>1</v>
          </cell>
          <cell r="E195">
            <v>1</v>
          </cell>
          <cell r="F195">
            <v>1</v>
          </cell>
          <cell r="G195">
            <v>1</v>
          </cell>
          <cell r="H195">
            <v>1</v>
          </cell>
          <cell r="I195">
            <v>1</v>
          </cell>
          <cell r="J195">
            <v>1</v>
          </cell>
          <cell r="K195">
            <v>1</v>
          </cell>
          <cell r="L195">
            <v>1</v>
          </cell>
          <cell r="M195">
            <v>1</v>
          </cell>
          <cell r="N195">
            <v>1</v>
          </cell>
          <cell r="O195">
            <v>1</v>
          </cell>
          <cell r="P195">
            <v>1</v>
          </cell>
          <cell r="Q195">
            <v>1</v>
          </cell>
          <cell r="R195">
            <v>1</v>
          </cell>
          <cell r="S195">
            <v>1</v>
          </cell>
          <cell r="T195">
            <v>1</v>
          </cell>
          <cell r="U195">
            <v>1</v>
          </cell>
        </row>
        <row r="196">
          <cell r="A196" t="str">
            <v>C0738004</v>
          </cell>
          <cell r="B196" t="str">
            <v>POT Type C Trouble Cleared Top Customer (4 Hrs.) (RST)</v>
          </cell>
          <cell r="C196" t="str">
            <v>94.00%</v>
          </cell>
          <cell r="D196">
            <v>1</v>
          </cell>
          <cell r="E196">
            <v>1</v>
          </cell>
          <cell r="F196">
            <v>0.86360000000000003</v>
          </cell>
          <cell r="G196">
            <v>0.9032</v>
          </cell>
          <cell r="H196">
            <v>0.91669999999999996</v>
          </cell>
          <cell r="I196">
            <v>0.90910000000000002</v>
          </cell>
          <cell r="J196">
            <v>1</v>
          </cell>
          <cell r="K196">
            <v>0.92959999999999998</v>
          </cell>
          <cell r="L196">
            <v>1</v>
          </cell>
          <cell r="M196">
            <v>0.94510000000000005</v>
          </cell>
          <cell r="N196">
            <v>1</v>
          </cell>
          <cell r="O196">
            <v>0.95330000000000004</v>
          </cell>
          <cell r="P196">
            <v>1</v>
          </cell>
          <cell r="Q196">
            <v>0.96150000000000002</v>
          </cell>
          <cell r="R196">
            <v>1</v>
          </cell>
          <cell r="S196">
            <v>0.96479999999999999</v>
          </cell>
          <cell r="T196">
            <v>1</v>
          </cell>
          <cell r="U196">
            <v>0.96835443037974689</v>
          </cell>
        </row>
        <row r="197">
          <cell r="A197" t="str">
            <v>C0740003</v>
          </cell>
          <cell r="B197" t="str">
            <v>POT Type C Trouble Cleared TOP Customer (4 Hrs.) (Region 4)</v>
          </cell>
          <cell r="C197" t="str">
            <v>94.00%</v>
          </cell>
          <cell r="D197">
            <v>0.98719999999999997</v>
          </cell>
          <cell r="E197">
            <v>0.98719999999999997</v>
          </cell>
          <cell r="F197">
            <v>1</v>
          </cell>
          <cell r="G197">
            <v>0.99350000000000005</v>
          </cell>
          <cell r="H197">
            <v>0.98809999999999998</v>
          </cell>
          <cell r="I197">
            <v>0.99160000000000004</v>
          </cell>
          <cell r="J197">
            <v>1</v>
          </cell>
          <cell r="K197">
            <v>0.99350000000000005</v>
          </cell>
          <cell r="L197">
            <v>0.98640000000000005</v>
          </cell>
          <cell r="M197">
            <v>0.99119999999999997</v>
          </cell>
          <cell r="N197">
            <v>0.97650000000000003</v>
          </cell>
          <cell r="O197">
            <v>0.9889</v>
          </cell>
          <cell r="P197">
            <v>0.98350000000000004</v>
          </cell>
          <cell r="Q197">
            <v>0.9879</v>
          </cell>
          <cell r="R197">
            <v>1</v>
          </cell>
          <cell r="S197">
            <v>0.98950000000000005</v>
          </cell>
          <cell r="T197">
            <v>1</v>
          </cell>
          <cell r="U197">
            <v>0.99081515499425943</v>
          </cell>
        </row>
        <row r="198">
          <cell r="A198" t="str">
            <v>C0741004</v>
          </cell>
          <cell r="B198" t="str">
            <v>POT Type C Trouble Cleared Top Customer (4 Hrs.) (BBT)</v>
          </cell>
          <cell r="C198" t="str">
            <v>94.00%</v>
          </cell>
          <cell r="D198">
            <v>1</v>
          </cell>
          <cell r="E198">
            <v>1</v>
          </cell>
          <cell r="F198">
            <v>1</v>
          </cell>
          <cell r="G198">
            <v>1</v>
          </cell>
          <cell r="H198">
            <v>1</v>
          </cell>
          <cell r="I198">
            <v>1</v>
          </cell>
          <cell r="J198">
            <v>1</v>
          </cell>
          <cell r="K198">
            <v>1</v>
          </cell>
          <cell r="L198">
            <v>1</v>
          </cell>
          <cell r="M198">
            <v>1</v>
          </cell>
          <cell r="N198">
            <v>1</v>
          </cell>
          <cell r="O198">
            <v>1</v>
          </cell>
          <cell r="P198">
            <v>1</v>
          </cell>
          <cell r="Q198">
            <v>1</v>
          </cell>
          <cell r="R198">
            <v>1</v>
          </cell>
          <cell r="S198">
            <v>1</v>
          </cell>
          <cell r="T198">
            <v>1</v>
          </cell>
          <cell r="U198">
            <v>1</v>
          </cell>
        </row>
        <row r="199">
          <cell r="A199" t="str">
            <v>C0742004</v>
          </cell>
          <cell r="B199" t="str">
            <v>POT Type C Trouble Cleared Top Customer (4 Hrs.) (CWT)</v>
          </cell>
          <cell r="C199" t="str">
            <v>94.00%</v>
          </cell>
          <cell r="D199">
            <v>1</v>
          </cell>
          <cell r="E199">
            <v>1</v>
          </cell>
          <cell r="F199">
            <v>1</v>
          </cell>
          <cell r="G199">
            <v>1</v>
          </cell>
          <cell r="H199">
            <v>1</v>
          </cell>
          <cell r="I199">
            <v>1</v>
          </cell>
          <cell r="J199">
            <v>1</v>
          </cell>
          <cell r="K199">
            <v>1</v>
          </cell>
          <cell r="L199">
            <v>1</v>
          </cell>
          <cell r="M199">
            <v>1</v>
          </cell>
          <cell r="N199" t="str">
            <v>-</v>
          </cell>
          <cell r="O199">
            <v>1</v>
          </cell>
          <cell r="P199">
            <v>1</v>
          </cell>
          <cell r="Q199">
            <v>1</v>
          </cell>
          <cell r="R199">
            <v>1</v>
          </cell>
          <cell r="S199">
            <v>1</v>
          </cell>
          <cell r="T199">
            <v>1</v>
          </cell>
          <cell r="U199">
            <v>1</v>
          </cell>
        </row>
        <row r="200">
          <cell r="A200" t="str">
            <v>C0743004</v>
          </cell>
          <cell r="B200" t="str">
            <v>POT Type C Trouble Cleared Top Customer (4 Hrs.) (LTP1)</v>
          </cell>
          <cell r="C200" t="str">
            <v>94.00%</v>
          </cell>
          <cell r="D200">
            <v>1</v>
          </cell>
          <cell r="E200">
            <v>1</v>
          </cell>
          <cell r="F200">
            <v>1</v>
          </cell>
          <cell r="G200">
            <v>1</v>
          </cell>
          <cell r="H200">
            <v>1</v>
          </cell>
          <cell r="I200">
            <v>1</v>
          </cell>
          <cell r="J200">
            <v>1</v>
          </cell>
          <cell r="K200">
            <v>1</v>
          </cell>
          <cell r="L200">
            <v>1</v>
          </cell>
          <cell r="M200">
            <v>1</v>
          </cell>
          <cell r="N200">
            <v>1</v>
          </cell>
          <cell r="O200">
            <v>1</v>
          </cell>
          <cell r="P200">
            <v>0.95350000000000001</v>
          </cell>
          <cell r="Q200">
            <v>0.99170000000000003</v>
          </cell>
          <cell r="R200">
            <v>1</v>
          </cell>
          <cell r="S200">
            <v>0.99250000000000005</v>
          </cell>
          <cell r="T200">
            <v>1</v>
          </cell>
          <cell r="U200">
            <v>0.99344262295081964</v>
          </cell>
        </row>
        <row r="201">
          <cell r="A201" t="str">
            <v>C0744004</v>
          </cell>
          <cell r="B201" t="str">
            <v>POT Type C Trouble Cleared Top Customer (4 Hrs.) (NTB)</v>
          </cell>
          <cell r="C201" t="str">
            <v>94.00%</v>
          </cell>
          <cell r="D201">
            <v>1</v>
          </cell>
          <cell r="E201">
            <v>1</v>
          </cell>
          <cell r="F201">
            <v>1</v>
          </cell>
          <cell r="G201">
            <v>1</v>
          </cell>
          <cell r="H201">
            <v>1</v>
          </cell>
          <cell r="I201">
            <v>1</v>
          </cell>
          <cell r="J201">
            <v>1</v>
          </cell>
          <cell r="K201">
            <v>1</v>
          </cell>
          <cell r="L201">
            <v>0.95</v>
          </cell>
          <cell r="M201">
            <v>0.98</v>
          </cell>
          <cell r="N201">
            <v>1</v>
          </cell>
          <cell r="O201">
            <v>0.9839</v>
          </cell>
          <cell r="P201">
            <v>1</v>
          </cell>
          <cell r="Q201">
            <v>0.98670000000000002</v>
          </cell>
          <cell r="R201">
            <v>1</v>
          </cell>
          <cell r="S201">
            <v>0.98809999999999998</v>
          </cell>
          <cell r="T201">
            <v>1</v>
          </cell>
          <cell r="U201">
            <v>0.98947368421052628</v>
          </cell>
        </row>
        <row r="202">
          <cell r="A202" t="str">
            <v>C0745004</v>
          </cell>
          <cell r="B202" t="str">
            <v>POT Type C Trouble Cleared Top Customer (4 Hrs.) (NWW)</v>
          </cell>
          <cell r="C202" t="str">
            <v>94.00%</v>
          </cell>
          <cell r="D202">
            <v>1</v>
          </cell>
          <cell r="E202">
            <v>1</v>
          </cell>
          <cell r="F202">
            <v>1</v>
          </cell>
          <cell r="G202">
            <v>1</v>
          </cell>
          <cell r="H202">
            <v>1</v>
          </cell>
          <cell r="I202">
            <v>1</v>
          </cell>
          <cell r="J202">
            <v>1</v>
          </cell>
          <cell r="K202">
            <v>1</v>
          </cell>
          <cell r="L202">
            <v>0.94740000000000002</v>
          </cell>
          <cell r="M202">
            <v>0.98409999999999997</v>
          </cell>
          <cell r="N202">
            <v>0.91669999999999996</v>
          </cell>
          <cell r="O202">
            <v>0.97330000000000005</v>
          </cell>
          <cell r="P202">
            <v>1</v>
          </cell>
          <cell r="Q202">
            <v>0.97829999999999995</v>
          </cell>
          <cell r="R202">
            <v>1</v>
          </cell>
          <cell r="S202">
            <v>0.98180000000000001</v>
          </cell>
          <cell r="T202">
            <v>1</v>
          </cell>
          <cell r="U202">
            <v>0.98449612403100772</v>
          </cell>
        </row>
        <row r="203">
          <cell r="A203" t="str">
            <v>C0746004</v>
          </cell>
          <cell r="B203" t="str">
            <v>POT Type C Trouble Cleared Top Customer (4 Hrs.) (PKK)</v>
          </cell>
          <cell r="C203" t="str">
            <v>94.00%</v>
          </cell>
          <cell r="D203">
            <v>0.92310000000000003</v>
          </cell>
          <cell r="E203">
            <v>0.92310000000000003</v>
          </cell>
          <cell r="F203">
            <v>1</v>
          </cell>
          <cell r="G203">
            <v>0.94740000000000002</v>
          </cell>
          <cell r="H203">
            <v>0.88890000000000002</v>
          </cell>
          <cell r="I203">
            <v>0.92859999999999998</v>
          </cell>
          <cell r="J203">
            <v>1</v>
          </cell>
          <cell r="K203">
            <v>0.95350000000000001</v>
          </cell>
          <cell r="L203">
            <v>1</v>
          </cell>
          <cell r="M203">
            <v>0.9677</v>
          </cell>
          <cell r="N203">
            <v>0.9</v>
          </cell>
          <cell r="O203">
            <v>0.95830000000000004</v>
          </cell>
          <cell r="P203">
            <v>1</v>
          </cell>
          <cell r="Q203">
            <v>0.96809999999999996</v>
          </cell>
          <cell r="R203">
            <v>1</v>
          </cell>
          <cell r="S203">
            <v>0.97219999999999995</v>
          </cell>
          <cell r="T203">
            <v>1</v>
          </cell>
          <cell r="U203">
            <v>0.97619047619047616</v>
          </cell>
        </row>
        <row r="204">
          <cell r="A204" t="str">
            <v>C0747004</v>
          </cell>
          <cell r="B204" t="str">
            <v>POT Type C Trouble Cleared Top Customer (4 Hrs.) (PTT)</v>
          </cell>
          <cell r="C204" t="str">
            <v>94.00%</v>
          </cell>
          <cell r="D204">
            <v>1</v>
          </cell>
          <cell r="E204">
            <v>1</v>
          </cell>
          <cell r="F204">
            <v>1</v>
          </cell>
          <cell r="G204">
            <v>1</v>
          </cell>
          <cell r="H204">
            <v>1</v>
          </cell>
          <cell r="I204">
            <v>1</v>
          </cell>
          <cell r="J204">
            <v>1</v>
          </cell>
          <cell r="K204">
            <v>1</v>
          </cell>
          <cell r="L204">
            <v>1</v>
          </cell>
          <cell r="M204">
            <v>1</v>
          </cell>
          <cell r="N204">
            <v>1</v>
          </cell>
          <cell r="O204">
            <v>1</v>
          </cell>
          <cell r="P204">
            <v>1</v>
          </cell>
          <cell r="Q204">
            <v>1</v>
          </cell>
          <cell r="R204">
            <v>1</v>
          </cell>
          <cell r="S204">
            <v>1</v>
          </cell>
          <cell r="T204">
            <v>1</v>
          </cell>
          <cell r="U204">
            <v>1</v>
          </cell>
        </row>
        <row r="205">
          <cell r="A205" t="str">
            <v>C0750003</v>
          </cell>
          <cell r="B205" t="str">
            <v>POT Type C Trouble Cleared TOP Customer (4 Hrs.) (Region 5)</v>
          </cell>
          <cell r="C205" t="str">
            <v>94.00%</v>
          </cell>
          <cell r="D205">
            <v>1</v>
          </cell>
          <cell r="E205">
            <v>1</v>
          </cell>
          <cell r="F205">
            <v>1</v>
          </cell>
          <cell r="G205">
            <v>1</v>
          </cell>
          <cell r="H205">
            <v>0.9778</v>
          </cell>
          <cell r="I205">
            <v>0.99439999999999995</v>
          </cell>
          <cell r="J205">
            <v>1</v>
          </cell>
          <cell r="K205">
            <v>0.99550000000000005</v>
          </cell>
          <cell r="L205">
            <v>0.96489999999999998</v>
          </cell>
          <cell r="M205">
            <v>0.98929999999999996</v>
          </cell>
          <cell r="N205">
            <v>1</v>
          </cell>
          <cell r="O205">
            <v>0.99080000000000001</v>
          </cell>
          <cell r="P205">
            <v>1</v>
          </cell>
          <cell r="Q205">
            <v>0.99209999999999998</v>
          </cell>
          <cell r="R205">
            <v>1</v>
          </cell>
          <cell r="S205">
            <v>0.99309999999999998</v>
          </cell>
          <cell r="T205">
            <v>1</v>
          </cell>
          <cell r="U205">
            <v>0.99389002036659879</v>
          </cell>
        </row>
        <row r="206">
          <cell r="A206" t="str">
            <v>C0751004</v>
          </cell>
          <cell r="B206" t="str">
            <v>POT Type C Trouble Cleared Top Customer (4 Hrs.) (BGT)</v>
          </cell>
          <cell r="C206" t="str">
            <v>94.00%</v>
          </cell>
          <cell r="D206">
            <v>1</v>
          </cell>
          <cell r="E206">
            <v>1</v>
          </cell>
          <cell r="F206">
            <v>1</v>
          </cell>
          <cell r="G206">
            <v>1</v>
          </cell>
          <cell r="H206">
            <v>1</v>
          </cell>
          <cell r="I206">
            <v>1</v>
          </cell>
          <cell r="J206">
            <v>1</v>
          </cell>
          <cell r="K206">
            <v>1</v>
          </cell>
          <cell r="L206">
            <v>1</v>
          </cell>
          <cell r="M206">
            <v>1</v>
          </cell>
          <cell r="N206">
            <v>1</v>
          </cell>
          <cell r="O206">
            <v>1</v>
          </cell>
          <cell r="P206">
            <v>1</v>
          </cell>
          <cell r="Q206">
            <v>1</v>
          </cell>
          <cell r="R206">
            <v>1</v>
          </cell>
          <cell r="S206">
            <v>1</v>
          </cell>
          <cell r="T206">
            <v>1</v>
          </cell>
          <cell r="U206">
            <v>1</v>
          </cell>
        </row>
        <row r="207">
          <cell r="A207" t="str">
            <v>C0752004</v>
          </cell>
          <cell r="B207" t="str">
            <v>POT Type C Trouble Cleared Top Customer (4 Hrs.) (EKC)</v>
          </cell>
          <cell r="C207" t="str">
            <v>94.00%</v>
          </cell>
          <cell r="D207">
            <v>1</v>
          </cell>
          <cell r="E207">
            <v>1</v>
          </cell>
          <cell r="F207">
            <v>1</v>
          </cell>
          <cell r="G207">
            <v>1</v>
          </cell>
          <cell r="H207">
            <v>1</v>
          </cell>
          <cell r="I207">
            <v>1</v>
          </cell>
          <cell r="J207">
            <v>1</v>
          </cell>
          <cell r="K207">
            <v>1</v>
          </cell>
          <cell r="L207">
            <v>0.92859999999999998</v>
          </cell>
          <cell r="M207">
            <v>0.98209999999999997</v>
          </cell>
          <cell r="N207">
            <v>1</v>
          </cell>
          <cell r="O207">
            <v>0.98550000000000004</v>
          </cell>
          <cell r="P207">
            <v>1</v>
          </cell>
          <cell r="Q207">
            <v>0.98729999999999996</v>
          </cell>
          <cell r="R207">
            <v>1</v>
          </cell>
          <cell r="S207">
            <v>0.98850000000000005</v>
          </cell>
          <cell r="T207">
            <v>1</v>
          </cell>
          <cell r="U207">
            <v>0.98901098901098905</v>
          </cell>
        </row>
        <row r="208">
          <cell r="A208" t="str">
            <v>C0753004</v>
          </cell>
          <cell r="B208" t="str">
            <v>POT Type C Trouble Cleared Top Customer (4 Hrs.) (LTY)</v>
          </cell>
          <cell r="C208" t="str">
            <v>94.00%</v>
          </cell>
          <cell r="D208">
            <v>1</v>
          </cell>
          <cell r="E208">
            <v>1</v>
          </cell>
          <cell r="F208">
            <v>1</v>
          </cell>
          <cell r="G208">
            <v>1</v>
          </cell>
          <cell r="H208">
            <v>1</v>
          </cell>
          <cell r="I208">
            <v>1</v>
          </cell>
          <cell r="J208">
            <v>1</v>
          </cell>
          <cell r="K208">
            <v>1</v>
          </cell>
          <cell r="L208">
            <v>1</v>
          </cell>
          <cell r="M208">
            <v>1</v>
          </cell>
          <cell r="N208">
            <v>1</v>
          </cell>
          <cell r="O208">
            <v>1</v>
          </cell>
          <cell r="P208">
            <v>1</v>
          </cell>
          <cell r="Q208">
            <v>1</v>
          </cell>
          <cell r="R208">
            <v>1</v>
          </cell>
          <cell r="S208">
            <v>1</v>
          </cell>
          <cell r="T208">
            <v>1</v>
          </cell>
          <cell r="U208">
            <v>1</v>
          </cell>
        </row>
        <row r="209">
          <cell r="A209" t="str">
            <v>C0754004</v>
          </cell>
          <cell r="B209" t="str">
            <v>POT Type C Trouble Cleared Top Customer (4 Hrs.) (NGK)</v>
          </cell>
          <cell r="C209" t="str">
            <v>94.00%</v>
          </cell>
          <cell r="D209">
            <v>1</v>
          </cell>
          <cell r="E209">
            <v>1</v>
          </cell>
          <cell r="F209">
            <v>1</v>
          </cell>
          <cell r="G209">
            <v>1</v>
          </cell>
          <cell r="H209">
            <v>1</v>
          </cell>
          <cell r="I209">
            <v>1</v>
          </cell>
          <cell r="J209">
            <v>1</v>
          </cell>
          <cell r="K209">
            <v>1</v>
          </cell>
          <cell r="L209">
            <v>1</v>
          </cell>
          <cell r="M209">
            <v>1</v>
          </cell>
          <cell r="N209">
            <v>1</v>
          </cell>
          <cell r="O209">
            <v>1</v>
          </cell>
          <cell r="P209">
            <v>1</v>
          </cell>
          <cell r="Q209">
            <v>1</v>
          </cell>
          <cell r="R209">
            <v>1</v>
          </cell>
          <cell r="S209">
            <v>1</v>
          </cell>
          <cell r="T209">
            <v>1</v>
          </cell>
          <cell r="U209">
            <v>1</v>
          </cell>
        </row>
        <row r="210">
          <cell r="A210" t="str">
            <v>C0755004</v>
          </cell>
          <cell r="B210" t="str">
            <v>POT Type C Trouble Cleared Top Customer (4 Hrs.) (PPG)</v>
          </cell>
          <cell r="C210" t="str">
            <v>94.00%</v>
          </cell>
          <cell r="D210">
            <v>1</v>
          </cell>
          <cell r="E210">
            <v>1</v>
          </cell>
          <cell r="F210">
            <v>1</v>
          </cell>
          <cell r="G210">
            <v>1</v>
          </cell>
          <cell r="H210">
            <v>1</v>
          </cell>
          <cell r="I210">
            <v>1</v>
          </cell>
          <cell r="J210">
            <v>1</v>
          </cell>
          <cell r="K210">
            <v>1</v>
          </cell>
          <cell r="L210">
            <v>1</v>
          </cell>
          <cell r="M210">
            <v>1</v>
          </cell>
          <cell r="N210">
            <v>1</v>
          </cell>
          <cell r="O210">
            <v>1</v>
          </cell>
          <cell r="P210">
            <v>1</v>
          </cell>
          <cell r="Q210">
            <v>1</v>
          </cell>
          <cell r="R210">
            <v>1</v>
          </cell>
          <cell r="S210">
            <v>1</v>
          </cell>
          <cell r="T210">
            <v>1</v>
          </cell>
          <cell r="U210">
            <v>1</v>
          </cell>
        </row>
        <row r="211">
          <cell r="A211" t="str">
            <v>C0756004</v>
          </cell>
          <cell r="B211" t="str">
            <v>POT Type C Trouble Cleared Top Customer (4 Hrs.) (PSN)</v>
          </cell>
          <cell r="C211" t="str">
            <v>94.00%</v>
          </cell>
          <cell r="D211">
            <v>1</v>
          </cell>
          <cell r="E211">
            <v>1</v>
          </cell>
          <cell r="F211">
            <v>1</v>
          </cell>
          <cell r="G211">
            <v>1</v>
          </cell>
          <cell r="H211">
            <v>0.92310000000000003</v>
          </cell>
          <cell r="I211">
            <v>0.96879999999999999</v>
          </cell>
          <cell r="J211">
            <v>1</v>
          </cell>
          <cell r="K211">
            <v>0.97299999999999998</v>
          </cell>
          <cell r="L211">
            <v>1</v>
          </cell>
          <cell r="M211">
            <v>0.97829999999999995</v>
          </cell>
          <cell r="N211">
            <v>1</v>
          </cell>
          <cell r="O211">
            <v>0.98040000000000005</v>
          </cell>
          <cell r="P211">
            <v>1</v>
          </cell>
          <cell r="Q211">
            <v>0.98180000000000001</v>
          </cell>
          <cell r="R211">
            <v>1</v>
          </cell>
          <cell r="S211">
            <v>0.98360000000000003</v>
          </cell>
          <cell r="T211">
            <v>1</v>
          </cell>
          <cell r="U211">
            <v>0.98684210526315785</v>
          </cell>
        </row>
        <row r="212">
          <cell r="A212" t="str">
            <v>C0757004</v>
          </cell>
          <cell r="B212" t="str">
            <v>POT Type C Trouble Cleared Top Customer (4 Hrs.) (RBN)</v>
          </cell>
          <cell r="C212" t="str">
            <v>94.00%</v>
          </cell>
          <cell r="D212">
            <v>1</v>
          </cell>
          <cell r="E212">
            <v>1</v>
          </cell>
          <cell r="F212" t="str">
            <v>-</v>
          </cell>
          <cell r="G212">
            <v>1</v>
          </cell>
          <cell r="H212">
            <v>1</v>
          </cell>
          <cell r="I212">
            <v>1</v>
          </cell>
          <cell r="J212">
            <v>1</v>
          </cell>
          <cell r="K212">
            <v>1</v>
          </cell>
          <cell r="L212">
            <v>0</v>
          </cell>
          <cell r="M212">
            <v>1</v>
          </cell>
          <cell r="N212">
            <v>1</v>
          </cell>
          <cell r="O212">
            <v>1</v>
          </cell>
          <cell r="P212">
            <v>1</v>
          </cell>
          <cell r="Q212">
            <v>1</v>
          </cell>
          <cell r="R212">
            <v>1</v>
          </cell>
          <cell r="S212">
            <v>1</v>
          </cell>
          <cell r="T212">
            <v>1</v>
          </cell>
          <cell r="U212">
            <v>1</v>
          </cell>
        </row>
        <row r="213">
          <cell r="A213" t="str">
            <v>C0758004</v>
          </cell>
          <cell r="B213" t="str">
            <v>POT Type C Trouble Cleared Top Customer (4 Hrs.) (TNB)</v>
          </cell>
          <cell r="C213" t="str">
            <v>94.00%</v>
          </cell>
          <cell r="D213">
            <v>1</v>
          </cell>
          <cell r="E213">
            <v>1</v>
          </cell>
          <cell r="F213">
            <v>1</v>
          </cell>
          <cell r="G213">
            <v>1</v>
          </cell>
          <cell r="H213">
            <v>1</v>
          </cell>
          <cell r="I213">
            <v>1</v>
          </cell>
          <cell r="J213">
            <v>1</v>
          </cell>
          <cell r="K213">
            <v>1</v>
          </cell>
          <cell r="L213">
            <v>0.875</v>
          </cell>
          <cell r="M213">
            <v>0.95650000000000002</v>
          </cell>
          <cell r="N213">
            <v>1</v>
          </cell>
          <cell r="O213">
            <v>0.96</v>
          </cell>
          <cell r="P213">
            <v>1</v>
          </cell>
          <cell r="Q213">
            <v>0.97370000000000001</v>
          </cell>
          <cell r="R213">
            <v>1</v>
          </cell>
          <cell r="S213">
            <v>0.97670000000000001</v>
          </cell>
          <cell r="T213">
            <v>1</v>
          </cell>
          <cell r="U213">
            <v>0.97872340425531912</v>
          </cell>
        </row>
        <row r="214">
          <cell r="A214" t="str">
            <v>C0800001</v>
          </cell>
          <cell r="B214" t="str">
            <v>PCT Fault Rate Type B</v>
          </cell>
          <cell r="C214" t="str">
            <v>2.70%</v>
          </cell>
          <cell r="D214">
            <v>1.9E-2</v>
          </cell>
          <cell r="E214">
            <v>1.9E-2</v>
          </cell>
          <cell r="F214">
            <v>1.6500000000000001E-2</v>
          </cell>
          <cell r="G214">
            <v>1.77E-2</v>
          </cell>
          <cell r="H214">
            <v>1.67E-2</v>
          </cell>
          <cell r="I214">
            <v>1.7399999999999999E-2</v>
          </cell>
          <cell r="J214">
            <v>2.3800000000000002E-2</v>
          </cell>
          <cell r="K214">
            <v>1.9E-2</v>
          </cell>
          <cell r="L214">
            <v>2.86E-2</v>
          </cell>
          <cell r="M214">
            <v>2.0899999999999998E-2</v>
          </cell>
          <cell r="N214">
            <v>2.4299999999999999E-2</v>
          </cell>
          <cell r="O214">
            <v>2.1399999999999999E-2</v>
          </cell>
          <cell r="P214">
            <v>2.87E-2</v>
          </cell>
          <cell r="Q214">
            <v>2.2499999999999999E-2</v>
          </cell>
          <cell r="R214">
            <v>2.58E-2</v>
          </cell>
          <cell r="S214">
            <v>2.29E-2</v>
          </cell>
          <cell r="T214">
            <v>2.4820516758167929E-2</v>
          </cell>
          <cell r="U214">
            <v>2.3117549548314693E-2</v>
          </cell>
        </row>
        <row r="215">
          <cell r="A215" t="str">
            <v>C0810003</v>
          </cell>
          <cell r="B215" t="str">
            <v>PCT Fault Rate Type B (Region 1)</v>
          </cell>
          <cell r="C215" t="str">
            <v>2.81%</v>
          </cell>
          <cell r="D215">
            <v>1.8700000000000001E-2</v>
          </cell>
          <cell r="E215">
            <v>1.8700000000000001E-2</v>
          </cell>
          <cell r="F215">
            <v>1.43E-2</v>
          </cell>
          <cell r="G215">
            <v>1.6500000000000001E-2</v>
          </cell>
          <cell r="H215">
            <v>1.3299999999999999E-2</v>
          </cell>
          <cell r="I215">
            <v>1.54E-2</v>
          </cell>
          <cell r="J215">
            <v>2.4799999999999999E-2</v>
          </cell>
          <cell r="K215">
            <v>1.78E-2</v>
          </cell>
          <cell r="L215">
            <v>3.6400000000000002E-2</v>
          </cell>
          <cell r="M215">
            <v>2.1499999999999998E-2</v>
          </cell>
          <cell r="N215">
            <v>2.4199999999999999E-2</v>
          </cell>
          <cell r="O215">
            <v>2.1899999999999999E-2</v>
          </cell>
          <cell r="P215">
            <v>2.5700000000000001E-2</v>
          </cell>
          <cell r="Q215">
            <v>2.2499999999999999E-2</v>
          </cell>
          <cell r="R215">
            <v>1.9099999999999999E-2</v>
          </cell>
          <cell r="S215">
            <v>2.1999999999999999E-2</v>
          </cell>
          <cell r="T215">
            <v>2.4842618290123873E-2</v>
          </cell>
          <cell r="U215">
            <v>2.2344725649301681E-2</v>
          </cell>
        </row>
        <row r="216">
          <cell r="A216" t="str">
            <v>C0811004</v>
          </cell>
          <cell r="B216" t="str">
            <v>PCT Type B Trouble Report Rate (ASD)</v>
          </cell>
          <cell r="C216" t="str">
            <v>3.18%</v>
          </cell>
          <cell r="D216">
            <v>4.0500000000000001E-2</v>
          </cell>
          <cell r="E216">
            <v>4.0500000000000001E-2</v>
          </cell>
          <cell r="F216">
            <v>3.0700000000000002E-2</v>
          </cell>
          <cell r="G216">
            <v>3.56E-2</v>
          </cell>
          <cell r="H216">
            <v>1.47E-2</v>
          </cell>
          <cell r="I216">
            <v>2.86E-2</v>
          </cell>
          <cell r="J216">
            <v>6.0100000000000001E-2</v>
          </cell>
          <cell r="K216">
            <v>3.6499999999999998E-2</v>
          </cell>
          <cell r="L216">
            <v>3.56E-2</v>
          </cell>
          <cell r="M216">
            <v>3.6299999999999999E-2</v>
          </cell>
          <cell r="N216">
            <v>1.6500000000000001E-2</v>
          </cell>
          <cell r="O216">
            <v>3.3000000000000002E-2</v>
          </cell>
          <cell r="P216">
            <v>3.3099999999999997E-2</v>
          </cell>
          <cell r="Q216">
            <v>3.3000000000000002E-2</v>
          </cell>
          <cell r="R216">
            <v>3.2099999999999997E-2</v>
          </cell>
          <cell r="S216">
            <v>3.2899999999999999E-2</v>
          </cell>
          <cell r="T216">
            <v>2.0965692503176619E-2</v>
          </cell>
          <cell r="U216">
            <v>3.1560157086754734E-2</v>
          </cell>
        </row>
        <row r="217">
          <cell r="A217" t="str">
            <v>C0812004</v>
          </cell>
          <cell r="B217" t="str">
            <v>PCT Type B Trouble Report Rate (KKM)</v>
          </cell>
          <cell r="C217" t="str">
            <v>2.03%</v>
          </cell>
          <cell r="D217">
            <v>1.04E-2</v>
          </cell>
          <cell r="E217">
            <v>1.04E-2</v>
          </cell>
          <cell r="F217">
            <v>6.7999999999999996E-3</v>
          </cell>
          <cell r="G217">
            <v>8.6E-3</v>
          </cell>
          <cell r="H217">
            <v>1.5699999999999999E-2</v>
          </cell>
          <cell r="I217">
            <v>1.0999999999999999E-2</v>
          </cell>
          <cell r="J217">
            <v>1.7899999999999999E-2</v>
          </cell>
          <cell r="K217">
            <v>1.2699999999999999E-2</v>
          </cell>
          <cell r="L217">
            <v>2.1899999999999999E-2</v>
          </cell>
          <cell r="M217">
            <v>1.46E-2</v>
          </cell>
          <cell r="N217">
            <v>2.4199999999999999E-2</v>
          </cell>
          <cell r="O217">
            <v>1.6199999999999999E-2</v>
          </cell>
          <cell r="P217">
            <v>3.09E-2</v>
          </cell>
          <cell r="Q217">
            <v>1.83E-2</v>
          </cell>
          <cell r="R217">
            <v>2.24E-2</v>
          </cell>
          <cell r="S217">
            <v>1.8800000000000001E-2</v>
          </cell>
          <cell r="T217">
            <v>3.2589285714285716E-2</v>
          </cell>
          <cell r="U217">
            <v>2.0333914776974833E-2</v>
          </cell>
        </row>
        <row r="218">
          <cell r="A218" t="str">
            <v>C0813004</v>
          </cell>
          <cell r="B218" t="str">
            <v>PCT Type B Trouble Report Rate (PNC)</v>
          </cell>
          <cell r="C218" t="str">
            <v>3.60%</v>
          </cell>
          <cell r="D218">
            <v>1.3100000000000001E-2</v>
          </cell>
          <cell r="E218">
            <v>1.3100000000000001E-2</v>
          </cell>
          <cell r="F218">
            <v>2.07E-2</v>
          </cell>
          <cell r="G218">
            <v>1.6899999999999998E-2</v>
          </cell>
          <cell r="H218">
            <v>3.1E-2</v>
          </cell>
          <cell r="I218">
            <v>2.1499999999999998E-2</v>
          </cell>
          <cell r="J218">
            <v>3.3799999999999997E-2</v>
          </cell>
          <cell r="K218">
            <v>2.46E-2</v>
          </cell>
          <cell r="L218">
            <v>6.7100000000000007E-2</v>
          </cell>
          <cell r="M218">
            <v>3.3000000000000002E-2</v>
          </cell>
          <cell r="N218">
            <v>4.2700000000000002E-2</v>
          </cell>
          <cell r="O218">
            <v>3.4599999999999999E-2</v>
          </cell>
          <cell r="P218">
            <v>2.4799999999999999E-2</v>
          </cell>
          <cell r="Q218">
            <v>3.32E-2</v>
          </cell>
          <cell r="R218">
            <v>2.1700000000000001E-2</v>
          </cell>
          <cell r="S218">
            <v>3.1699999999999999E-2</v>
          </cell>
          <cell r="T218">
            <v>1.8288902665840049E-2</v>
          </cell>
          <cell r="U218">
            <v>3.0213166800404704E-2</v>
          </cell>
        </row>
        <row r="219">
          <cell r="A219" t="str">
            <v>C0814004</v>
          </cell>
          <cell r="B219" t="str">
            <v>PCT Type B Trouble Report Rate (PYT)</v>
          </cell>
          <cell r="C219" t="str">
            <v>3.71%</v>
          </cell>
          <cell r="D219">
            <v>1.04E-2</v>
          </cell>
          <cell r="E219">
            <v>1.04E-2</v>
          </cell>
          <cell r="F219">
            <v>1.5699999999999999E-2</v>
          </cell>
          <cell r="G219">
            <v>1.3100000000000001E-2</v>
          </cell>
          <cell r="H219">
            <v>7.1999999999999998E-3</v>
          </cell>
          <cell r="I219">
            <v>1.11E-2</v>
          </cell>
          <cell r="J219">
            <v>3.2000000000000001E-2</v>
          </cell>
          <cell r="K219">
            <v>1.6299999999999999E-2</v>
          </cell>
          <cell r="L219">
            <v>2.4500000000000001E-2</v>
          </cell>
          <cell r="M219">
            <v>1.7999999999999999E-2</v>
          </cell>
          <cell r="N219">
            <v>1.09E-2</v>
          </cell>
          <cell r="O219">
            <v>1.6799999999999999E-2</v>
          </cell>
          <cell r="P219">
            <v>2.18E-2</v>
          </cell>
          <cell r="Q219">
            <v>1.7500000000000002E-2</v>
          </cell>
          <cell r="R219">
            <v>1.9099999999999999E-2</v>
          </cell>
          <cell r="S219">
            <v>1.77E-2</v>
          </cell>
          <cell r="T219">
            <v>5.8155383916401633E-2</v>
          </cell>
          <cell r="U219">
            <v>2.2183098591549297E-2</v>
          </cell>
        </row>
        <row r="220">
          <cell r="A220" t="str">
            <v>C0815004</v>
          </cell>
          <cell r="B220" t="str">
            <v>PCT Type B Trouble Report Rate (SKW)</v>
          </cell>
          <cell r="C220" t="str">
            <v>1.85%</v>
          </cell>
          <cell r="D220">
            <v>3.1399999999999997E-2</v>
          </cell>
          <cell r="E220">
            <v>3.1399999999999997E-2</v>
          </cell>
          <cell r="F220">
            <v>7.9000000000000008E-3</v>
          </cell>
          <cell r="G220">
            <v>1.9800000000000002E-2</v>
          </cell>
          <cell r="H220">
            <v>4.4000000000000003E-3</v>
          </cell>
          <cell r="I220">
            <v>1.46E-2</v>
          </cell>
          <cell r="J220">
            <v>6.6E-3</v>
          </cell>
          <cell r="K220">
            <v>1.26E-2</v>
          </cell>
          <cell r="L220">
            <v>5.8500000000000003E-2</v>
          </cell>
          <cell r="M220">
            <v>2.1600000000000001E-2</v>
          </cell>
          <cell r="N220">
            <v>6.7999999999999996E-3</v>
          </cell>
          <cell r="O220">
            <v>1.9199999999999998E-2</v>
          </cell>
          <cell r="P220">
            <v>2.5600000000000001E-2</v>
          </cell>
          <cell r="Q220">
            <v>2.01E-2</v>
          </cell>
          <cell r="R220">
            <v>8.0000000000000002E-3</v>
          </cell>
          <cell r="S220">
            <v>1.8599999999999998E-2</v>
          </cell>
          <cell r="T220">
            <v>2.8538812785388126E-3</v>
          </cell>
          <cell r="U220">
            <v>1.6894005756476035E-2</v>
          </cell>
        </row>
        <row r="221">
          <cell r="A221" t="str">
            <v>C0816004</v>
          </cell>
          <cell r="B221" t="str">
            <v>PCT Type B Trouble Report Rate (SRW)</v>
          </cell>
          <cell r="C221" t="str">
            <v>2.59%</v>
          </cell>
          <cell r="D221">
            <v>1.9E-2</v>
          </cell>
          <cell r="E221">
            <v>1.9E-2</v>
          </cell>
          <cell r="F221">
            <v>4.4999999999999997E-3</v>
          </cell>
          <cell r="G221">
            <v>1.18E-2</v>
          </cell>
          <cell r="H221">
            <v>2.8999999999999998E-3</v>
          </cell>
          <cell r="I221">
            <v>8.8000000000000005E-3</v>
          </cell>
          <cell r="J221">
            <v>5.0000000000000001E-3</v>
          </cell>
          <cell r="K221">
            <v>7.9000000000000008E-3</v>
          </cell>
          <cell r="L221">
            <v>1.7399999999999999E-2</v>
          </cell>
          <cell r="M221">
            <v>9.7999999999999997E-3</v>
          </cell>
          <cell r="N221">
            <v>3.32E-2</v>
          </cell>
          <cell r="O221">
            <v>1.37E-2</v>
          </cell>
          <cell r="P221">
            <v>2.86E-2</v>
          </cell>
          <cell r="Q221">
            <v>1.5800000000000002E-2</v>
          </cell>
          <cell r="R221">
            <v>1.29E-2</v>
          </cell>
          <cell r="S221">
            <v>1.54E-2</v>
          </cell>
          <cell r="T221">
            <v>1.1632737847943497E-2</v>
          </cell>
          <cell r="U221">
            <v>1.5021656990139158E-2</v>
          </cell>
        </row>
        <row r="222">
          <cell r="A222" t="str">
            <v>C0817004</v>
          </cell>
          <cell r="B222" t="str">
            <v>PCT Type B Trouble Report Rate (STD)</v>
          </cell>
          <cell r="C222" t="str">
            <v>3.31%</v>
          </cell>
          <cell r="D222">
            <v>1.6500000000000001E-2</v>
          </cell>
          <cell r="E222">
            <v>1.6500000000000001E-2</v>
          </cell>
          <cell r="F222">
            <v>1.5299999999999999E-2</v>
          </cell>
          <cell r="G222">
            <v>1.5900000000000001E-2</v>
          </cell>
          <cell r="H222">
            <v>7.3000000000000001E-3</v>
          </cell>
          <cell r="I222">
            <v>1.2999999999999999E-2</v>
          </cell>
          <cell r="J222">
            <v>2.1899999999999999E-2</v>
          </cell>
          <cell r="K222">
            <v>1.52E-2</v>
          </cell>
          <cell r="L222">
            <v>1.46E-2</v>
          </cell>
          <cell r="M222">
            <v>1.5100000000000001E-2</v>
          </cell>
          <cell r="N222">
            <v>1.8200000000000001E-2</v>
          </cell>
          <cell r="O222">
            <v>1.5599999999999999E-2</v>
          </cell>
          <cell r="P222">
            <v>1.24E-2</v>
          </cell>
          <cell r="Q222">
            <v>1.52E-2</v>
          </cell>
          <cell r="R222">
            <v>1.7500000000000002E-2</v>
          </cell>
          <cell r="S222">
            <v>1.55E-2</v>
          </cell>
          <cell r="T222">
            <v>2.9861616897305172E-2</v>
          </cell>
          <cell r="U222">
            <v>1.7063459819614855E-2</v>
          </cell>
        </row>
        <row r="223">
          <cell r="A223" t="str">
            <v>C0820003</v>
          </cell>
          <cell r="B223" t="str">
            <v>PCT Fault Rate Type B (Region 2)</v>
          </cell>
          <cell r="C223" t="str">
            <v>3.13%</v>
          </cell>
          <cell r="D223">
            <v>1.78E-2</v>
          </cell>
          <cell r="E223">
            <v>1.78E-2</v>
          </cell>
          <cell r="F223">
            <v>2.06E-2</v>
          </cell>
          <cell r="G223">
            <v>1.9199999999999998E-2</v>
          </cell>
          <cell r="H223">
            <v>1.7500000000000002E-2</v>
          </cell>
          <cell r="I223">
            <v>1.8599999999999998E-2</v>
          </cell>
          <cell r="J223">
            <v>2.7799999999999998E-2</v>
          </cell>
          <cell r="K223">
            <v>2.0899999999999998E-2</v>
          </cell>
          <cell r="L223">
            <v>2.53E-2</v>
          </cell>
          <cell r="M223">
            <v>2.18E-2</v>
          </cell>
          <cell r="N223">
            <v>3.3700000000000001E-2</v>
          </cell>
          <cell r="O223">
            <v>2.3800000000000002E-2</v>
          </cell>
          <cell r="P223">
            <v>4.7300000000000002E-2</v>
          </cell>
          <cell r="Q223">
            <v>2.7199999999999998E-2</v>
          </cell>
          <cell r="R223">
            <v>3.56E-2</v>
          </cell>
          <cell r="S223">
            <v>2.8199999999999999E-2</v>
          </cell>
          <cell r="T223">
            <v>2.6521060842433698E-2</v>
          </cell>
          <cell r="U223">
            <v>2.8055315066569952E-2</v>
          </cell>
        </row>
        <row r="224">
          <cell r="A224" t="str">
            <v>C0821004</v>
          </cell>
          <cell r="B224" t="str">
            <v>PCT Type B Trouble Report Rate (BNA)</v>
          </cell>
          <cell r="C224" t="str">
            <v>2.50%</v>
          </cell>
          <cell r="D224">
            <v>2.2200000000000001E-2</v>
          </cell>
          <cell r="E224">
            <v>2.2200000000000001E-2</v>
          </cell>
          <cell r="F224">
            <v>2.2100000000000002E-2</v>
          </cell>
          <cell r="G224">
            <v>2.2100000000000002E-2</v>
          </cell>
          <cell r="H224">
            <v>2.0199999999999999E-2</v>
          </cell>
          <cell r="I224">
            <v>2.1499999999999998E-2</v>
          </cell>
          <cell r="J224">
            <v>3.2599999999999997E-2</v>
          </cell>
          <cell r="K224">
            <v>2.4299999999999999E-2</v>
          </cell>
          <cell r="L224">
            <v>3.1800000000000002E-2</v>
          </cell>
          <cell r="M224">
            <v>2.58E-2</v>
          </cell>
          <cell r="N224">
            <v>3.3799999999999997E-2</v>
          </cell>
          <cell r="O224">
            <v>2.7099999999999999E-2</v>
          </cell>
          <cell r="P224">
            <v>3.5099999999999999E-2</v>
          </cell>
          <cell r="Q224">
            <v>2.8299999999999999E-2</v>
          </cell>
          <cell r="R224">
            <v>3.2500000000000001E-2</v>
          </cell>
          <cell r="S224">
            <v>2.8799999999999999E-2</v>
          </cell>
          <cell r="T224">
            <v>2.5102880658436213E-2</v>
          </cell>
          <cell r="U224">
            <v>2.8381171067738232E-2</v>
          </cell>
        </row>
        <row r="225">
          <cell r="A225" t="str">
            <v>C0822004</v>
          </cell>
          <cell r="B225" t="str">
            <v>PCT Type B Trouble Report Rate (BPL)</v>
          </cell>
          <cell r="C225" t="str">
            <v>4.19%</v>
          </cell>
          <cell r="D225">
            <v>2.0500000000000001E-2</v>
          </cell>
          <cell r="E225">
            <v>2.0500000000000001E-2</v>
          </cell>
          <cell r="F225">
            <v>5.1000000000000004E-3</v>
          </cell>
          <cell r="G225">
            <v>1.2800000000000001E-2</v>
          </cell>
          <cell r="H225">
            <v>2.0500000000000001E-2</v>
          </cell>
          <cell r="I225">
            <v>1.54E-2</v>
          </cell>
          <cell r="J225">
            <v>1.6199999999999999E-2</v>
          </cell>
          <cell r="K225">
            <v>1.5599999999999999E-2</v>
          </cell>
          <cell r="L225">
            <v>2.5399999999999999E-2</v>
          </cell>
          <cell r="M225">
            <v>1.7500000000000002E-2</v>
          </cell>
          <cell r="N225">
            <v>2.7699999999999999E-2</v>
          </cell>
          <cell r="O225">
            <v>1.9199999999999998E-2</v>
          </cell>
          <cell r="P225">
            <v>9.9099999999999994E-2</v>
          </cell>
          <cell r="Q225">
            <v>3.0800000000000001E-2</v>
          </cell>
          <cell r="R225">
            <v>3.3599999999999998E-2</v>
          </cell>
          <cell r="S225">
            <v>3.1199999999999999E-2</v>
          </cell>
          <cell r="T225">
            <v>2.7731092436974789E-2</v>
          </cell>
          <cell r="U225">
            <v>3.0786665407498349E-2</v>
          </cell>
        </row>
        <row r="226">
          <cell r="A226" t="str">
            <v>C0823004</v>
          </cell>
          <cell r="B226" t="str">
            <v>PCT Type B Trouble Report Rate (HAM)</v>
          </cell>
          <cell r="C226" t="str">
            <v>3.66%</v>
          </cell>
          <cell r="D226">
            <v>2.12E-2</v>
          </cell>
          <cell r="E226">
            <v>2.12E-2</v>
          </cell>
          <cell r="F226">
            <v>3.4599999999999999E-2</v>
          </cell>
          <cell r="G226">
            <v>2.7900000000000001E-2</v>
          </cell>
          <cell r="H226">
            <v>9.1999999999999998E-3</v>
          </cell>
          <cell r="I226">
            <v>2.1700000000000001E-2</v>
          </cell>
          <cell r="J226">
            <v>3.6900000000000002E-2</v>
          </cell>
          <cell r="K226">
            <v>2.5499999999999998E-2</v>
          </cell>
          <cell r="L226">
            <v>2.7799999999999998E-2</v>
          </cell>
          <cell r="M226">
            <v>2.5899999999999999E-2</v>
          </cell>
          <cell r="N226">
            <v>4.9099999999999998E-2</v>
          </cell>
          <cell r="O226">
            <v>2.98E-2</v>
          </cell>
          <cell r="P226">
            <v>4.7699999999999999E-2</v>
          </cell>
          <cell r="Q226">
            <v>3.2500000000000001E-2</v>
          </cell>
          <cell r="R226">
            <v>5.5E-2</v>
          </cell>
          <cell r="S226">
            <v>3.5400000000000001E-2</v>
          </cell>
          <cell r="T226">
            <v>2.7050610820244327E-2</v>
          </cell>
          <cell r="U226">
            <v>3.4437619575067968E-2</v>
          </cell>
        </row>
        <row r="227">
          <cell r="A227" t="str">
            <v>C0824004</v>
          </cell>
          <cell r="B227" t="str">
            <v>PCT Type B Trouble Report Rate (ONT)</v>
          </cell>
          <cell r="C227" t="str">
            <v>2.98%</v>
          </cell>
          <cell r="D227">
            <v>1.9300000000000001E-2</v>
          </cell>
          <cell r="E227">
            <v>1.9300000000000001E-2</v>
          </cell>
          <cell r="F227">
            <v>1.5900000000000001E-2</v>
          </cell>
          <cell r="G227">
            <v>1.7600000000000001E-2</v>
          </cell>
          <cell r="H227">
            <v>1.38E-2</v>
          </cell>
          <cell r="I227">
            <v>1.6299999999999999E-2</v>
          </cell>
          <cell r="J227">
            <v>2.6200000000000001E-2</v>
          </cell>
          <cell r="K227">
            <v>1.8800000000000001E-2</v>
          </cell>
          <cell r="L227">
            <v>2.2700000000000001E-2</v>
          </cell>
          <cell r="M227">
            <v>1.9599999999999999E-2</v>
          </cell>
          <cell r="N227">
            <v>3.1699999999999999E-2</v>
          </cell>
          <cell r="O227">
            <v>2.1600000000000001E-2</v>
          </cell>
          <cell r="P227">
            <v>3.4500000000000003E-2</v>
          </cell>
          <cell r="Q227">
            <v>2.35E-2</v>
          </cell>
          <cell r="R227">
            <v>3.4500000000000003E-2</v>
          </cell>
          <cell r="S227">
            <v>2.4799999999999999E-2</v>
          </cell>
          <cell r="T227">
            <v>1.9944979367262722E-2</v>
          </cell>
          <cell r="U227">
            <v>2.428560484179882E-2</v>
          </cell>
        </row>
        <row r="228">
          <cell r="A228" t="str">
            <v>C0825004</v>
          </cell>
          <cell r="B228" t="str">
            <v>PCT Type B Trouble Report Rate (PSP)</v>
          </cell>
          <cell r="C228" t="str">
            <v>2.54%</v>
          </cell>
          <cell r="D228">
            <v>8.8000000000000005E-3</v>
          </cell>
          <cell r="E228">
            <v>8.8000000000000005E-3</v>
          </cell>
          <cell r="F228">
            <v>1.32E-2</v>
          </cell>
          <cell r="G228">
            <v>1.0999999999999999E-2</v>
          </cell>
          <cell r="H228">
            <v>2.9600000000000001E-2</v>
          </cell>
          <cell r="I228">
            <v>1.72E-2</v>
          </cell>
          <cell r="J228">
            <v>2.3900000000000001E-2</v>
          </cell>
          <cell r="K228">
            <v>1.89E-2</v>
          </cell>
          <cell r="L228">
            <v>1.89E-2</v>
          </cell>
          <cell r="M228">
            <v>1.89E-2</v>
          </cell>
          <cell r="N228">
            <v>1.95E-2</v>
          </cell>
          <cell r="O228">
            <v>1.9E-2</v>
          </cell>
          <cell r="P228">
            <v>4.3999999999999997E-2</v>
          </cell>
          <cell r="Q228">
            <v>2.2599999999999999E-2</v>
          </cell>
          <cell r="R228">
            <v>2.4500000000000001E-2</v>
          </cell>
          <cell r="S228">
            <v>2.2800000000000001E-2</v>
          </cell>
          <cell r="T228">
            <v>4.0726817042606514E-2</v>
          </cell>
          <cell r="U228">
            <v>2.4793965637658892E-2</v>
          </cell>
        </row>
        <row r="229">
          <cell r="A229" t="str">
            <v>C0826004</v>
          </cell>
          <cell r="B229" t="str">
            <v>PCT Type B Trouble Report Rate (SPK)</v>
          </cell>
          <cell r="C229" t="str">
            <v>3.47%</v>
          </cell>
          <cell r="D229">
            <v>4.5999999999999999E-3</v>
          </cell>
          <cell r="E229">
            <v>4.5999999999999999E-3</v>
          </cell>
          <cell r="F229">
            <v>2.4500000000000001E-2</v>
          </cell>
          <cell r="G229">
            <v>1.4500000000000001E-2</v>
          </cell>
          <cell r="H229">
            <v>7.7000000000000002E-3</v>
          </cell>
          <cell r="I229">
            <v>1.23E-2</v>
          </cell>
          <cell r="J229">
            <v>1.38E-2</v>
          </cell>
          <cell r="K229">
            <v>1.26E-2</v>
          </cell>
          <cell r="L229">
            <v>1.38E-2</v>
          </cell>
          <cell r="M229">
            <v>1.29E-2</v>
          </cell>
          <cell r="N229">
            <v>3.2199999999999999E-2</v>
          </cell>
          <cell r="O229">
            <v>1.61E-2</v>
          </cell>
          <cell r="P229">
            <v>3.3700000000000001E-2</v>
          </cell>
          <cell r="Q229">
            <v>1.8599999999999998E-2</v>
          </cell>
          <cell r="R229">
            <v>1.23E-2</v>
          </cell>
          <cell r="S229">
            <v>1.78E-2</v>
          </cell>
          <cell r="T229">
            <v>7.656967840735069E-3</v>
          </cell>
          <cell r="U229">
            <v>1.6675174408711926E-2</v>
          </cell>
        </row>
        <row r="230">
          <cell r="A230" t="str">
            <v>C0830003</v>
          </cell>
          <cell r="B230" t="str">
            <v>PCT Fault Rate Type B (Region 3)</v>
          </cell>
          <cell r="C230" t="str">
            <v>2.66%</v>
          </cell>
          <cell r="D230">
            <v>2.7699999999999999E-2</v>
          </cell>
          <cell r="E230">
            <v>2.7699999999999999E-2</v>
          </cell>
          <cell r="F230">
            <v>1.3299999999999999E-2</v>
          </cell>
          <cell r="G230">
            <v>2.0500000000000001E-2</v>
          </cell>
          <cell r="H230">
            <v>1.6500000000000001E-2</v>
          </cell>
          <cell r="I230">
            <v>1.9199999999999998E-2</v>
          </cell>
          <cell r="J230">
            <v>1.41E-2</v>
          </cell>
          <cell r="K230">
            <v>1.7899999999999999E-2</v>
          </cell>
          <cell r="L230">
            <v>0.02</v>
          </cell>
          <cell r="M230">
            <v>1.83E-2</v>
          </cell>
          <cell r="N230">
            <v>2.4500000000000001E-2</v>
          </cell>
          <cell r="O230">
            <v>1.9400000000000001E-2</v>
          </cell>
          <cell r="P230">
            <v>2.5499999999999998E-2</v>
          </cell>
          <cell r="Q230">
            <v>2.0199999999999999E-2</v>
          </cell>
          <cell r="R230">
            <v>3.0300000000000001E-2</v>
          </cell>
          <cell r="S230">
            <v>2.1499999999999998E-2</v>
          </cell>
          <cell r="T230">
            <v>2.3357345557738485E-2</v>
          </cell>
          <cell r="U230">
            <v>2.1700544641120405E-2</v>
          </cell>
        </row>
        <row r="231">
          <cell r="A231" t="str">
            <v>C0831004</v>
          </cell>
          <cell r="B231" t="str">
            <v>PCT Type B Trouble Report Rate (BGC)</v>
          </cell>
          <cell r="C231" t="str">
            <v>2.17%</v>
          </cell>
          <cell r="D231">
            <v>1.8700000000000001E-2</v>
          </cell>
          <cell r="E231">
            <v>1.8700000000000001E-2</v>
          </cell>
          <cell r="F231">
            <v>1.7000000000000001E-2</v>
          </cell>
          <cell r="G231">
            <v>1.78E-2</v>
          </cell>
          <cell r="H231">
            <v>1.5299999999999999E-2</v>
          </cell>
          <cell r="I231">
            <v>1.7000000000000001E-2</v>
          </cell>
          <cell r="J231">
            <v>9.2999999999999992E-3</v>
          </cell>
          <cell r="K231">
            <v>1.5100000000000001E-2</v>
          </cell>
          <cell r="L231">
            <v>2.8799999999999999E-2</v>
          </cell>
          <cell r="M231">
            <v>1.78E-2</v>
          </cell>
          <cell r="N231">
            <v>2.0400000000000001E-2</v>
          </cell>
          <cell r="O231">
            <v>1.8200000000000001E-2</v>
          </cell>
          <cell r="P231">
            <v>1.61E-2</v>
          </cell>
          <cell r="Q231">
            <v>1.7899999999999999E-2</v>
          </cell>
          <cell r="R231">
            <v>2.63E-2</v>
          </cell>
          <cell r="S231">
            <v>1.9E-2</v>
          </cell>
          <cell r="T231">
            <v>1.4406779661016949E-2</v>
          </cell>
          <cell r="U231">
            <v>1.8474879819021586E-2</v>
          </cell>
        </row>
        <row r="232">
          <cell r="A232" t="str">
            <v>C0832004</v>
          </cell>
          <cell r="B232" t="str">
            <v>PCT Type B Trouble Report Rate (DNM)</v>
          </cell>
          <cell r="C232" t="str">
            <v>2.92%</v>
          </cell>
          <cell r="D232">
            <v>2.1899999999999999E-2</v>
          </cell>
          <cell r="E232">
            <v>2.1899999999999999E-2</v>
          </cell>
          <cell r="F232">
            <v>9.7000000000000003E-3</v>
          </cell>
          <cell r="G232">
            <v>1.5800000000000002E-2</v>
          </cell>
          <cell r="H232">
            <v>1.4800000000000001E-2</v>
          </cell>
          <cell r="I232">
            <v>1.55E-2</v>
          </cell>
          <cell r="J232">
            <v>1.5299999999999999E-2</v>
          </cell>
          <cell r="K232">
            <v>1.54E-2</v>
          </cell>
          <cell r="L232">
            <v>2.5499999999999998E-2</v>
          </cell>
          <cell r="M232">
            <v>1.7500000000000002E-2</v>
          </cell>
          <cell r="N232">
            <v>2.9000000000000001E-2</v>
          </cell>
          <cell r="O232">
            <v>1.9400000000000001E-2</v>
          </cell>
          <cell r="P232">
            <v>2.9000000000000001E-2</v>
          </cell>
          <cell r="Q232">
            <v>2.0799999999999999E-2</v>
          </cell>
          <cell r="R232">
            <v>2.8199999999999999E-2</v>
          </cell>
          <cell r="S232">
            <v>2.1700000000000001E-2</v>
          </cell>
          <cell r="T232">
            <v>3.0287474332648872E-2</v>
          </cell>
          <cell r="U232">
            <v>2.2643436808353668E-2</v>
          </cell>
        </row>
        <row r="233">
          <cell r="A233" t="str">
            <v>C0833004</v>
          </cell>
          <cell r="B233" t="str">
            <v>PCT Type B Trouble Report Rate (KGC)</v>
          </cell>
          <cell r="C233" t="str">
            <v>2.69%</v>
          </cell>
          <cell r="D233">
            <v>6.3799999999999996E-2</v>
          </cell>
          <cell r="E233">
            <v>6.3799999999999996E-2</v>
          </cell>
          <cell r="F233">
            <v>1.23E-2</v>
          </cell>
          <cell r="G233">
            <v>3.7999999999999999E-2</v>
          </cell>
          <cell r="H233">
            <v>2.6200000000000001E-2</v>
          </cell>
          <cell r="I233">
            <v>3.4099999999999998E-2</v>
          </cell>
          <cell r="J233">
            <v>1.2800000000000001E-2</v>
          </cell>
          <cell r="K233">
            <v>2.87E-2</v>
          </cell>
          <cell r="L233">
            <v>1.1599999999999999E-2</v>
          </cell>
          <cell r="M233">
            <v>2.53E-2</v>
          </cell>
          <cell r="N233">
            <v>2.1600000000000001E-2</v>
          </cell>
          <cell r="O233">
            <v>2.47E-2</v>
          </cell>
          <cell r="P233">
            <v>2.1600000000000001E-2</v>
          </cell>
          <cell r="Q233">
            <v>2.4299999999999999E-2</v>
          </cell>
          <cell r="R233">
            <v>1.8599999999999998E-2</v>
          </cell>
          <cell r="S233">
            <v>2.35E-2</v>
          </cell>
          <cell r="T233">
            <v>1.8401380103507763E-2</v>
          </cell>
          <cell r="U233">
            <v>2.2968426501035196E-2</v>
          </cell>
        </row>
        <row r="234">
          <cell r="A234" t="str">
            <v>C0834004</v>
          </cell>
          <cell r="B234" t="str">
            <v>PCT Type B Trouble Report Rate (LKS)</v>
          </cell>
          <cell r="C234" t="str">
            <v>2.16%</v>
          </cell>
          <cell r="D234">
            <v>1.26E-2</v>
          </cell>
          <cell r="E234">
            <v>1.26E-2</v>
          </cell>
          <cell r="F234">
            <v>1.26E-2</v>
          </cell>
          <cell r="G234">
            <v>1.26E-2</v>
          </cell>
          <cell r="H234">
            <v>1.0800000000000001E-2</v>
          </cell>
          <cell r="I234">
            <v>1.2E-2</v>
          </cell>
          <cell r="J234">
            <v>8.9999999999999993E-3</v>
          </cell>
          <cell r="K234">
            <v>1.1299999999999999E-2</v>
          </cell>
          <cell r="L234">
            <v>1.9E-2</v>
          </cell>
          <cell r="M234">
            <v>1.2800000000000001E-2</v>
          </cell>
          <cell r="N234">
            <v>2.53E-2</v>
          </cell>
          <cell r="O234">
            <v>1.49E-2</v>
          </cell>
          <cell r="P234">
            <v>1.35E-2</v>
          </cell>
          <cell r="Q234">
            <v>1.47E-2</v>
          </cell>
          <cell r="R234">
            <v>1.17E-2</v>
          </cell>
          <cell r="S234">
            <v>1.43E-2</v>
          </cell>
          <cell r="T234">
            <v>1.6333938294010888E-2</v>
          </cell>
          <cell r="U234">
            <v>1.4548008427811778E-2</v>
          </cell>
        </row>
        <row r="235">
          <cell r="A235" t="str">
            <v>C0835004</v>
          </cell>
          <cell r="B235" t="str">
            <v>PCT Type B Trouble Report Rate (LTP2)</v>
          </cell>
          <cell r="C235" t="str">
            <v>1.90%</v>
          </cell>
          <cell r="D235">
            <v>1.5900000000000001E-2</v>
          </cell>
          <cell r="E235">
            <v>1.5900000000000001E-2</v>
          </cell>
          <cell r="F235">
            <v>1.44E-2</v>
          </cell>
          <cell r="G235">
            <v>1.52E-2</v>
          </cell>
          <cell r="H235">
            <v>1.0800000000000001E-2</v>
          </cell>
          <cell r="I235">
            <v>1.37E-2</v>
          </cell>
          <cell r="J235">
            <v>8.6999999999999994E-3</v>
          </cell>
          <cell r="K235">
            <v>1.2500000000000001E-2</v>
          </cell>
          <cell r="L235">
            <v>1.23E-2</v>
          </cell>
          <cell r="M235">
            <v>1.24E-2</v>
          </cell>
          <cell r="N235">
            <v>1.7299999999999999E-2</v>
          </cell>
          <cell r="O235">
            <v>1.32E-2</v>
          </cell>
          <cell r="P235">
            <v>2.24E-2</v>
          </cell>
          <cell r="Q235">
            <v>1.4500000000000001E-2</v>
          </cell>
          <cell r="R235">
            <v>4.0399999999999998E-2</v>
          </cell>
          <cell r="S235">
            <v>1.78E-2</v>
          </cell>
          <cell r="T235">
            <v>2.7377521613832854E-2</v>
          </cell>
          <cell r="U235">
            <v>1.883616543764027E-2</v>
          </cell>
        </row>
        <row r="236">
          <cell r="A236" t="str">
            <v>C0837004</v>
          </cell>
          <cell r="B236" t="str">
            <v>PCT Type B Trouble Report Rate (RIT)</v>
          </cell>
          <cell r="C236" t="str">
            <v>2.89%</v>
          </cell>
          <cell r="D236">
            <v>1.9599999999999999E-2</v>
          </cell>
          <cell r="E236">
            <v>1.9599999999999999E-2</v>
          </cell>
          <cell r="F236">
            <v>8.0000000000000002E-3</v>
          </cell>
          <cell r="G236">
            <v>1.38E-2</v>
          </cell>
          <cell r="H236">
            <v>8.8999999999999999E-3</v>
          </cell>
          <cell r="I236">
            <v>1.21E-2</v>
          </cell>
          <cell r="J236">
            <v>1.8700000000000001E-2</v>
          </cell>
          <cell r="K236">
            <v>1.38E-2</v>
          </cell>
          <cell r="L236">
            <v>1.6E-2</v>
          </cell>
          <cell r="M236">
            <v>1.4200000000000001E-2</v>
          </cell>
          <cell r="N236">
            <v>2.93E-2</v>
          </cell>
          <cell r="O236">
            <v>1.67E-2</v>
          </cell>
          <cell r="P236">
            <v>3.0200000000000001E-2</v>
          </cell>
          <cell r="Q236">
            <v>1.8700000000000001E-2</v>
          </cell>
          <cell r="R236">
            <v>4.1599999999999998E-2</v>
          </cell>
          <cell r="S236">
            <v>2.1499999999999998E-2</v>
          </cell>
          <cell r="T236">
            <v>2.1257750221434897E-2</v>
          </cell>
          <cell r="U236">
            <v>2.1501134234145378E-2</v>
          </cell>
        </row>
        <row r="237">
          <cell r="A237" t="str">
            <v>C0838004</v>
          </cell>
          <cell r="B237" t="str">
            <v>PCT Type B Trouble Report Rate (RST)</v>
          </cell>
          <cell r="C237" t="str">
            <v>4.71%</v>
          </cell>
          <cell r="D237">
            <v>3.1899999999999998E-2</v>
          </cell>
          <cell r="E237">
            <v>3.1899999999999998E-2</v>
          </cell>
          <cell r="F237">
            <v>2.7300000000000001E-2</v>
          </cell>
          <cell r="G237">
            <v>2.9600000000000001E-2</v>
          </cell>
          <cell r="H237">
            <v>3.3599999999999998E-2</v>
          </cell>
          <cell r="I237">
            <v>3.09E-2</v>
          </cell>
          <cell r="J237">
            <v>3.4599999999999999E-2</v>
          </cell>
          <cell r="K237">
            <v>3.1800000000000002E-2</v>
          </cell>
          <cell r="L237">
            <v>3.4500000000000003E-2</v>
          </cell>
          <cell r="M237">
            <v>3.2399999999999998E-2</v>
          </cell>
          <cell r="N237">
            <v>3.15E-2</v>
          </cell>
          <cell r="O237">
            <v>3.2199999999999999E-2</v>
          </cell>
          <cell r="P237">
            <v>0.06</v>
          </cell>
          <cell r="Q237">
            <v>3.6200000000000003E-2</v>
          </cell>
          <cell r="R237">
            <v>6.3899999999999998E-2</v>
          </cell>
          <cell r="S237">
            <v>3.9699999999999999E-2</v>
          </cell>
          <cell r="T237">
            <v>3.8461538461538464E-2</v>
          </cell>
          <cell r="U237">
            <v>3.9579158316633264E-2</v>
          </cell>
        </row>
        <row r="238">
          <cell r="A238" t="str">
            <v>C0840003</v>
          </cell>
          <cell r="B238" t="str">
            <v>PCT Fault Rate Type B (Region 4)</v>
          </cell>
          <cell r="C238" t="str">
            <v>2.80%</v>
          </cell>
          <cell r="D238">
            <v>1.72E-2</v>
          </cell>
          <cell r="E238">
            <v>1.72E-2</v>
          </cell>
          <cell r="F238">
            <v>2.0400000000000001E-2</v>
          </cell>
          <cell r="G238">
            <v>1.8800000000000001E-2</v>
          </cell>
          <cell r="H238">
            <v>2.5399999999999999E-2</v>
          </cell>
          <cell r="I238">
            <v>2.1000000000000001E-2</v>
          </cell>
          <cell r="J238">
            <v>2.92E-2</v>
          </cell>
          <cell r="K238">
            <v>2.3E-2</v>
          </cell>
          <cell r="L238">
            <v>3.6999999999999998E-2</v>
          </cell>
          <cell r="M238">
            <v>2.58E-2</v>
          </cell>
          <cell r="N238">
            <v>2.07E-2</v>
          </cell>
          <cell r="O238">
            <v>2.5000000000000001E-2</v>
          </cell>
          <cell r="P238">
            <v>2.3599999999999999E-2</v>
          </cell>
          <cell r="Q238">
            <v>2.4799999999999999E-2</v>
          </cell>
          <cell r="R238">
            <v>2.8899999999999999E-2</v>
          </cell>
          <cell r="S238">
            <v>2.53E-2</v>
          </cell>
          <cell r="T238">
            <v>2.9147465437788019E-2</v>
          </cell>
          <cell r="U238">
            <v>2.5717910275631414E-2</v>
          </cell>
        </row>
        <row r="239">
          <cell r="A239" t="str">
            <v>C0841004</v>
          </cell>
          <cell r="B239" t="str">
            <v>PCT Type B Trouble Report Rate (BBT)</v>
          </cell>
          <cell r="C239" t="str">
            <v>2.17%</v>
          </cell>
          <cell r="D239">
            <v>2.6100000000000002E-2</v>
          </cell>
          <cell r="E239">
            <v>2.6100000000000002E-2</v>
          </cell>
          <cell r="F239">
            <v>8.3999999999999995E-3</v>
          </cell>
          <cell r="G239">
            <v>1.72E-2</v>
          </cell>
          <cell r="H239">
            <v>1.15E-2</v>
          </cell>
          <cell r="I239">
            <v>1.5299999999999999E-2</v>
          </cell>
          <cell r="J239">
            <v>1.9900000000000001E-2</v>
          </cell>
          <cell r="K239">
            <v>1.6500000000000001E-2</v>
          </cell>
          <cell r="L239">
            <v>3.4599999999999999E-2</v>
          </cell>
          <cell r="M239">
            <v>2.01E-2</v>
          </cell>
          <cell r="N239">
            <v>1.9900000000000001E-2</v>
          </cell>
          <cell r="O239">
            <v>0.02</v>
          </cell>
          <cell r="P239">
            <v>1.9800000000000002E-2</v>
          </cell>
          <cell r="Q239">
            <v>0.02</v>
          </cell>
          <cell r="R239">
            <v>2.3E-2</v>
          </cell>
          <cell r="S239">
            <v>2.0400000000000001E-2</v>
          </cell>
          <cell r="T239">
            <v>1.3541666666666667E-2</v>
          </cell>
          <cell r="U239">
            <v>1.9623780771017185E-2</v>
          </cell>
        </row>
        <row r="240">
          <cell r="A240" t="str">
            <v>C0842004</v>
          </cell>
          <cell r="B240" t="str">
            <v>PCT Type B Trouble Report Rate (CWT)</v>
          </cell>
          <cell r="C240" t="str">
            <v>3.22%</v>
          </cell>
          <cell r="D240">
            <v>1.11E-2</v>
          </cell>
          <cell r="E240">
            <v>1.11E-2</v>
          </cell>
          <cell r="F240">
            <v>2.29E-2</v>
          </cell>
          <cell r="G240">
            <v>1.7000000000000001E-2</v>
          </cell>
          <cell r="H240">
            <v>2.29E-2</v>
          </cell>
          <cell r="I240">
            <v>1.9E-2</v>
          </cell>
          <cell r="J240">
            <v>1.04E-2</v>
          </cell>
          <cell r="K240">
            <v>1.6799999999999999E-2</v>
          </cell>
          <cell r="L240">
            <v>2.52E-2</v>
          </cell>
          <cell r="M240">
            <v>1.8499999999999999E-2</v>
          </cell>
          <cell r="N240">
            <v>1.41E-2</v>
          </cell>
          <cell r="O240">
            <v>1.78E-2</v>
          </cell>
          <cell r="P240">
            <v>2.4400000000000002E-2</v>
          </cell>
          <cell r="Q240">
            <v>1.8700000000000001E-2</v>
          </cell>
          <cell r="R240">
            <v>3.6299999999999999E-2</v>
          </cell>
          <cell r="S240">
            <v>2.0899999999999998E-2</v>
          </cell>
          <cell r="T240">
            <v>3.0280649926144758E-2</v>
          </cell>
          <cell r="U240">
            <v>2.1959042684431284E-2</v>
          </cell>
        </row>
        <row r="241">
          <cell r="A241" t="str">
            <v>C0843004</v>
          </cell>
          <cell r="B241" t="str">
            <v>PCT Type B Trouble Report Rate (LTP1)</v>
          </cell>
          <cell r="C241" t="str">
            <v>1.69%</v>
          </cell>
          <cell r="D241">
            <v>1.4500000000000001E-2</v>
          </cell>
          <cell r="E241">
            <v>1.4500000000000001E-2</v>
          </cell>
          <cell r="F241">
            <v>1.54E-2</v>
          </cell>
          <cell r="G241">
            <v>1.49E-2</v>
          </cell>
          <cell r="H241">
            <v>1.2E-2</v>
          </cell>
          <cell r="I241">
            <v>1.3899999999999999E-2</v>
          </cell>
          <cell r="J241">
            <v>1.34E-2</v>
          </cell>
          <cell r="K241">
            <v>1.38E-2</v>
          </cell>
          <cell r="L241">
            <v>3.8399999999999997E-2</v>
          </cell>
          <cell r="M241">
            <v>1.8700000000000001E-2</v>
          </cell>
          <cell r="N241">
            <v>2.2499999999999999E-2</v>
          </cell>
          <cell r="O241">
            <v>1.9400000000000001E-2</v>
          </cell>
          <cell r="P241">
            <v>2.4500000000000001E-2</v>
          </cell>
          <cell r="Q241">
            <v>2.01E-2</v>
          </cell>
          <cell r="R241">
            <v>1.7399999999999999E-2</v>
          </cell>
          <cell r="S241">
            <v>1.9800000000000002E-2</v>
          </cell>
          <cell r="T241">
            <v>2.1697203471552556E-2</v>
          </cell>
          <cell r="U241">
            <v>1.9967965830218901E-2</v>
          </cell>
        </row>
        <row r="242">
          <cell r="A242" t="str">
            <v>C0844004</v>
          </cell>
          <cell r="B242" t="str">
            <v>PCT Type B Trouble Report Rate (NTB)</v>
          </cell>
          <cell r="C242" t="str">
            <v>2.35%</v>
          </cell>
          <cell r="D242">
            <v>1.3899999999999999E-2</v>
          </cell>
          <cell r="E242">
            <v>1.3899999999999999E-2</v>
          </cell>
          <cell r="F242">
            <v>1.5299999999999999E-2</v>
          </cell>
          <cell r="G242">
            <v>1.46E-2</v>
          </cell>
          <cell r="H242">
            <v>4.1700000000000001E-2</v>
          </cell>
          <cell r="I242">
            <v>2.3599999999999999E-2</v>
          </cell>
          <cell r="J242">
            <v>3.2899999999999999E-2</v>
          </cell>
          <cell r="K242">
            <v>2.5999999999999999E-2</v>
          </cell>
          <cell r="L242">
            <v>2.12E-2</v>
          </cell>
          <cell r="M242">
            <v>2.5000000000000001E-2</v>
          </cell>
          <cell r="N242">
            <v>1.83E-2</v>
          </cell>
          <cell r="O242">
            <v>2.3900000000000001E-2</v>
          </cell>
          <cell r="P242">
            <v>1.9E-2</v>
          </cell>
          <cell r="Q242">
            <v>2.3199999999999998E-2</v>
          </cell>
          <cell r="R242">
            <v>1.17E-2</v>
          </cell>
          <cell r="S242">
            <v>2.18E-2</v>
          </cell>
          <cell r="T242">
            <v>2.3374726077428781E-2</v>
          </cell>
          <cell r="U242">
            <v>2.1938734053790526E-2</v>
          </cell>
        </row>
        <row r="243">
          <cell r="A243" t="str">
            <v>C0845004</v>
          </cell>
          <cell r="B243" t="str">
            <v>PCT Type B Trouble Report Rate (NWW)</v>
          </cell>
          <cell r="C243" t="str">
            <v>3.97%</v>
          </cell>
          <cell r="D243">
            <v>0.02</v>
          </cell>
          <cell r="E243">
            <v>0.02</v>
          </cell>
          <cell r="F243">
            <v>3.1800000000000002E-2</v>
          </cell>
          <cell r="G243">
            <v>2.5899999999999999E-2</v>
          </cell>
          <cell r="H243">
            <v>3.4299999999999997E-2</v>
          </cell>
          <cell r="I243">
            <v>2.87E-2</v>
          </cell>
          <cell r="J243">
            <v>6.7000000000000004E-2</v>
          </cell>
          <cell r="K243">
            <v>3.8300000000000001E-2</v>
          </cell>
          <cell r="L243">
            <v>5.8299999999999998E-2</v>
          </cell>
          <cell r="M243">
            <v>4.2299999999999997E-2</v>
          </cell>
          <cell r="N243">
            <v>2.0500000000000001E-2</v>
          </cell>
          <cell r="O243">
            <v>3.8699999999999998E-2</v>
          </cell>
          <cell r="P243">
            <v>1.9199999999999998E-2</v>
          </cell>
          <cell r="Q243">
            <v>3.5900000000000001E-2</v>
          </cell>
          <cell r="R243">
            <v>4.41E-2</v>
          </cell>
          <cell r="S243">
            <v>3.6900000000000002E-2</v>
          </cell>
          <cell r="T243">
            <v>2.6086956521739129E-2</v>
          </cell>
          <cell r="U243">
            <v>3.5704419889502764E-2</v>
          </cell>
        </row>
        <row r="244">
          <cell r="A244" t="str">
            <v>C0846004</v>
          </cell>
          <cell r="B244" t="str">
            <v>PCT Type B Trouble Report Rate (PKK)</v>
          </cell>
          <cell r="C244" t="str">
            <v>3.65%</v>
          </cell>
          <cell r="D244">
            <v>2.1399999999999999E-2</v>
          </cell>
          <cell r="E244">
            <v>2.1399999999999999E-2</v>
          </cell>
          <cell r="F244">
            <v>2.5999999999999999E-2</v>
          </cell>
          <cell r="G244">
            <v>2.3699999999999999E-2</v>
          </cell>
          <cell r="H244">
            <v>3.1300000000000001E-2</v>
          </cell>
          <cell r="I244">
            <v>2.6200000000000001E-2</v>
          </cell>
          <cell r="J244">
            <v>2.98E-2</v>
          </cell>
          <cell r="K244">
            <v>2.7099999999999999E-2</v>
          </cell>
          <cell r="L244">
            <v>3.9199999999999999E-2</v>
          </cell>
          <cell r="M244">
            <v>2.9499999999999998E-2</v>
          </cell>
          <cell r="N244">
            <v>2.7699999999999999E-2</v>
          </cell>
          <cell r="O244">
            <v>2.92E-2</v>
          </cell>
          <cell r="P244">
            <v>3.4599999999999999E-2</v>
          </cell>
          <cell r="Q244">
            <v>0.03</v>
          </cell>
          <cell r="R244">
            <v>4.2999999999999997E-2</v>
          </cell>
          <cell r="S244">
            <v>3.1600000000000003E-2</v>
          </cell>
          <cell r="T244">
            <v>6.0929169840060929E-2</v>
          </cell>
          <cell r="U244">
            <v>3.4890647604459195E-2</v>
          </cell>
        </row>
        <row r="245">
          <cell r="A245" t="str">
            <v>C0847004</v>
          </cell>
          <cell r="B245" t="str">
            <v>PCT Type B Trouble Report Rate (PTT)</v>
          </cell>
          <cell r="C245" t="str">
            <v>2.80%</v>
          </cell>
          <cell r="D245">
            <v>1.72E-2</v>
          </cell>
          <cell r="E245">
            <v>1.72E-2</v>
          </cell>
          <cell r="F245">
            <v>2.0400000000000001E-2</v>
          </cell>
          <cell r="G245">
            <v>1.8800000000000001E-2</v>
          </cell>
          <cell r="H245">
            <v>2.5399999999999999E-2</v>
          </cell>
          <cell r="I245">
            <v>2.1000000000000001E-2</v>
          </cell>
          <cell r="J245">
            <v>2.92E-2</v>
          </cell>
          <cell r="K245">
            <v>2.3E-2</v>
          </cell>
          <cell r="L245">
            <v>3.6999999999999998E-2</v>
          </cell>
          <cell r="M245">
            <v>2.58E-2</v>
          </cell>
          <cell r="N245">
            <v>2.07E-2</v>
          </cell>
          <cell r="O245">
            <v>2.5000000000000001E-2</v>
          </cell>
          <cell r="P245">
            <v>2.3599999999999999E-2</v>
          </cell>
          <cell r="Q245">
            <v>2.4799999999999999E-2</v>
          </cell>
          <cell r="R245">
            <v>2.8899999999999999E-2</v>
          </cell>
          <cell r="S245">
            <v>2.53E-2</v>
          </cell>
          <cell r="T245">
            <v>2.9147465437788019E-2</v>
          </cell>
          <cell r="U245">
            <v>2.5717910275631414E-2</v>
          </cell>
        </row>
        <row r="246">
          <cell r="A246" t="str">
            <v>C0850003</v>
          </cell>
          <cell r="B246" t="str">
            <v>PCT Fault Rate Type B (Region 5)</v>
          </cell>
          <cell r="C246" t="str">
            <v>2.05%</v>
          </cell>
          <cell r="D246">
            <v>1.38E-2</v>
          </cell>
          <cell r="E246">
            <v>1.38E-2</v>
          </cell>
          <cell r="F246">
            <v>1.54E-2</v>
          </cell>
          <cell r="G246">
            <v>1.46E-2</v>
          </cell>
          <cell r="H246">
            <v>1.35E-2</v>
          </cell>
          <cell r="I246">
            <v>1.4200000000000001E-2</v>
          </cell>
          <cell r="J246">
            <v>2.2599999999999999E-2</v>
          </cell>
          <cell r="K246">
            <v>1.6299999999999999E-2</v>
          </cell>
          <cell r="L246">
            <v>2.0400000000000001E-2</v>
          </cell>
          <cell r="M246">
            <v>1.7100000000000001E-2</v>
          </cell>
          <cell r="N246">
            <v>1.84E-2</v>
          </cell>
          <cell r="O246">
            <v>1.7299999999999999E-2</v>
          </cell>
          <cell r="P246">
            <v>2.24E-2</v>
          </cell>
          <cell r="Q246">
            <v>1.8100000000000002E-2</v>
          </cell>
          <cell r="R246">
            <v>1.9699999999999999E-2</v>
          </cell>
          <cell r="S246">
            <v>1.83E-2</v>
          </cell>
          <cell r="T246">
            <v>2.0681265206812651E-2</v>
          </cell>
          <cell r="U246">
            <v>1.8532949347789259E-2</v>
          </cell>
        </row>
        <row r="247">
          <cell r="A247" t="str">
            <v>C0851004</v>
          </cell>
          <cell r="B247" t="str">
            <v>PCT Type B Trouble Report Rate (BGT)</v>
          </cell>
          <cell r="C247" t="str">
            <v>2.95%</v>
          </cell>
          <cell r="D247">
            <v>1.37E-2</v>
          </cell>
          <cell r="E247">
            <v>1.37E-2</v>
          </cell>
          <cell r="F247">
            <v>1.3299999999999999E-2</v>
          </cell>
          <cell r="G247">
            <v>1.35E-2</v>
          </cell>
          <cell r="H247">
            <v>2.3599999999999999E-2</v>
          </cell>
          <cell r="I247">
            <v>1.6899999999999998E-2</v>
          </cell>
          <cell r="J247">
            <v>4.4600000000000001E-2</v>
          </cell>
          <cell r="K247">
            <v>2.3800000000000002E-2</v>
          </cell>
          <cell r="L247">
            <v>2.9000000000000001E-2</v>
          </cell>
          <cell r="M247">
            <v>2.4899999999999999E-2</v>
          </cell>
          <cell r="N247">
            <v>2.4799999999999999E-2</v>
          </cell>
          <cell r="O247">
            <v>2.4799999999999999E-2</v>
          </cell>
          <cell r="P247">
            <v>3.5099999999999999E-2</v>
          </cell>
          <cell r="Q247">
            <v>2.63E-2</v>
          </cell>
          <cell r="R247">
            <v>2.7799999999999998E-2</v>
          </cell>
          <cell r="S247">
            <v>2.6499999999999999E-2</v>
          </cell>
          <cell r="T247">
            <v>2.4733637747336376E-2</v>
          </cell>
          <cell r="U247">
            <v>2.6297958837977472E-2</v>
          </cell>
        </row>
        <row r="248">
          <cell r="A248" t="str">
            <v>C0852004</v>
          </cell>
          <cell r="B248" t="str">
            <v>PCT Type B Trouble Report Rate (EKC)</v>
          </cell>
          <cell r="C248" t="str">
            <v>2.28%</v>
          </cell>
          <cell r="D248">
            <v>9.5999999999999992E-3</v>
          </cell>
          <cell r="E248">
            <v>9.5999999999999992E-3</v>
          </cell>
          <cell r="F248">
            <v>1.49E-2</v>
          </cell>
          <cell r="G248">
            <v>1.2200000000000001E-2</v>
          </cell>
          <cell r="H248">
            <v>8.6999999999999994E-3</v>
          </cell>
          <cell r="I248">
            <v>1.11E-2</v>
          </cell>
          <cell r="J248">
            <v>1.2200000000000001E-2</v>
          </cell>
          <cell r="K248">
            <v>1.14E-2</v>
          </cell>
          <cell r="L248">
            <v>1.4E-2</v>
          </cell>
          <cell r="M248">
            <v>1.1900000000000001E-2</v>
          </cell>
          <cell r="N248">
            <v>1.4E-2</v>
          </cell>
          <cell r="O248">
            <v>1.2200000000000001E-2</v>
          </cell>
          <cell r="P248">
            <v>1.2200000000000001E-2</v>
          </cell>
          <cell r="Q248">
            <v>1.2200000000000001E-2</v>
          </cell>
          <cell r="R248">
            <v>1.83E-2</v>
          </cell>
          <cell r="S248">
            <v>1.2999999999999999E-2</v>
          </cell>
          <cell r="T248">
            <v>2.8770706190061029E-2</v>
          </cell>
          <cell r="U248">
            <v>1.4750121300339642E-2</v>
          </cell>
        </row>
        <row r="249">
          <cell r="A249" t="str">
            <v>C0853004</v>
          </cell>
          <cell r="B249" t="str">
            <v>PCT Type B Trouble Report Rate (LTY)</v>
          </cell>
          <cell r="C249" t="str">
            <v>1.14%</v>
          </cell>
          <cell r="D249">
            <v>5.5999999999999999E-3</v>
          </cell>
          <cell r="E249">
            <v>5.5999999999999999E-3</v>
          </cell>
          <cell r="F249">
            <v>9.4999999999999998E-3</v>
          </cell>
          <cell r="G249">
            <v>7.6E-3</v>
          </cell>
          <cell r="H249">
            <v>3.2000000000000002E-3</v>
          </cell>
          <cell r="I249">
            <v>6.1000000000000004E-3</v>
          </cell>
          <cell r="J249">
            <v>3.2000000000000002E-3</v>
          </cell>
          <cell r="K249">
            <v>5.4000000000000003E-3</v>
          </cell>
          <cell r="L249">
            <v>2.5399999999999999E-2</v>
          </cell>
          <cell r="M249">
            <v>9.4000000000000004E-3</v>
          </cell>
          <cell r="N249">
            <v>7.1000000000000004E-3</v>
          </cell>
          <cell r="O249">
            <v>8.9999999999999993E-3</v>
          </cell>
          <cell r="P249">
            <v>9.4999999999999998E-3</v>
          </cell>
          <cell r="Q249">
            <v>9.1000000000000004E-3</v>
          </cell>
          <cell r="R249">
            <v>5.5999999999999999E-3</v>
          </cell>
          <cell r="S249">
            <v>8.6E-3</v>
          </cell>
          <cell r="T249">
            <v>7.1428571428571426E-3</v>
          </cell>
          <cell r="U249">
            <v>8.4700899947061942E-3</v>
          </cell>
        </row>
        <row r="250">
          <cell r="A250" t="str">
            <v>C0854004</v>
          </cell>
          <cell r="B250" t="str">
            <v>PCT Type B Trouble Report Rate (NGK)</v>
          </cell>
          <cell r="C250" t="str">
            <v>2.05%</v>
          </cell>
          <cell r="D250">
            <v>1.38E-2</v>
          </cell>
          <cell r="E250">
            <v>1.38E-2</v>
          </cell>
          <cell r="F250">
            <v>1.54E-2</v>
          </cell>
          <cell r="G250">
            <v>1.46E-2</v>
          </cell>
          <cell r="H250">
            <v>1.35E-2</v>
          </cell>
          <cell r="I250">
            <v>1.4200000000000001E-2</v>
          </cell>
          <cell r="J250">
            <v>2.2599999999999999E-2</v>
          </cell>
          <cell r="K250">
            <v>1.6299999999999999E-2</v>
          </cell>
          <cell r="L250">
            <v>2.0400000000000001E-2</v>
          </cell>
          <cell r="M250">
            <v>1.7100000000000001E-2</v>
          </cell>
          <cell r="N250">
            <v>1.84E-2</v>
          </cell>
          <cell r="O250">
            <v>1.7299999999999999E-2</v>
          </cell>
          <cell r="P250">
            <v>2.24E-2</v>
          </cell>
          <cell r="Q250">
            <v>1.8100000000000002E-2</v>
          </cell>
          <cell r="R250">
            <v>1.9699999999999999E-2</v>
          </cell>
          <cell r="S250">
            <v>1.83E-2</v>
          </cell>
          <cell r="T250">
            <v>2.0681265206812651E-2</v>
          </cell>
          <cell r="U250">
            <v>1.8532949347789259E-2</v>
          </cell>
        </row>
        <row r="251">
          <cell r="A251" t="str">
            <v>C0855004</v>
          </cell>
          <cell r="B251" t="str">
            <v>PCT Type B Trouble Report Rate (PPG)</v>
          </cell>
          <cell r="C251" t="str">
            <v>1.41%</v>
          </cell>
          <cell r="D251">
            <v>1.5599999999999999E-2</v>
          </cell>
          <cell r="E251">
            <v>1.5599999999999999E-2</v>
          </cell>
          <cell r="F251">
            <v>7.7999999999999996E-3</v>
          </cell>
          <cell r="G251">
            <v>1.17E-2</v>
          </cell>
          <cell r="H251">
            <v>1.8200000000000001E-2</v>
          </cell>
          <cell r="I251">
            <v>1.38E-2</v>
          </cell>
          <cell r="J251">
            <v>1.04E-2</v>
          </cell>
          <cell r="K251">
            <v>1.2999999999999999E-2</v>
          </cell>
          <cell r="L251">
            <v>1.17E-2</v>
          </cell>
          <cell r="M251">
            <v>1.2699999999999999E-2</v>
          </cell>
          <cell r="N251">
            <v>2.3300000000000001E-2</v>
          </cell>
          <cell r="O251">
            <v>1.4500000000000001E-2</v>
          </cell>
          <cell r="P251">
            <v>2.1999999999999999E-2</v>
          </cell>
          <cell r="Q251">
            <v>1.5599999999999999E-2</v>
          </cell>
          <cell r="R251">
            <v>2.1999999999999999E-2</v>
          </cell>
          <cell r="S251">
            <v>1.6400000000000001E-2</v>
          </cell>
          <cell r="T251">
            <v>2.2020725388601035E-2</v>
          </cell>
          <cell r="U251">
            <v>1.700043221437833E-2</v>
          </cell>
        </row>
        <row r="252">
          <cell r="A252" t="str">
            <v>C0856004</v>
          </cell>
          <cell r="B252" t="str">
            <v>PCT Type B Trouble Report Rate (PSN)</v>
          </cell>
          <cell r="C252" t="str">
            <v>1.74%</v>
          </cell>
          <cell r="D252">
            <v>2.4E-2</v>
          </cell>
          <cell r="E252">
            <v>2.4E-2</v>
          </cell>
          <cell r="F252">
            <v>6.4000000000000003E-3</v>
          </cell>
          <cell r="G252">
            <v>1.52E-2</v>
          </cell>
          <cell r="H252">
            <v>1.3599999999999999E-2</v>
          </cell>
          <cell r="I252">
            <v>1.46E-2</v>
          </cell>
          <cell r="J252">
            <v>8.8000000000000005E-3</v>
          </cell>
          <cell r="K252">
            <v>1.32E-2</v>
          </cell>
          <cell r="L252">
            <v>6.4000000000000003E-3</v>
          </cell>
          <cell r="M252">
            <v>1.18E-2</v>
          </cell>
          <cell r="N252">
            <v>1.44E-2</v>
          </cell>
          <cell r="O252">
            <v>1.2200000000000001E-2</v>
          </cell>
          <cell r="P252">
            <v>2.3900000000000001E-2</v>
          </cell>
          <cell r="Q252">
            <v>1.3899999999999999E-2</v>
          </cell>
          <cell r="R252">
            <v>2.23E-2</v>
          </cell>
          <cell r="S252">
            <v>1.4999999999999999E-2</v>
          </cell>
          <cell r="T252">
            <v>2.7733755942947701E-2</v>
          </cell>
          <cell r="U252">
            <v>1.6393442622950821E-2</v>
          </cell>
        </row>
        <row r="253">
          <cell r="A253" t="str">
            <v>C0857004</v>
          </cell>
          <cell r="B253" t="str">
            <v>PCT Type B Trouble Report Rate (RBN)</v>
          </cell>
          <cell r="C253" t="str">
            <v>1.66%</v>
          </cell>
          <cell r="D253">
            <v>1.21E-2</v>
          </cell>
          <cell r="E253">
            <v>1.21E-2</v>
          </cell>
          <cell r="F253">
            <v>7.7000000000000002E-3</v>
          </cell>
          <cell r="G253">
            <v>9.9000000000000008E-3</v>
          </cell>
          <cell r="H253">
            <v>9.7999999999999997E-3</v>
          </cell>
          <cell r="I253">
            <v>9.9000000000000008E-3</v>
          </cell>
          <cell r="J253">
            <v>1.41E-2</v>
          </cell>
          <cell r="K253">
            <v>1.09E-2</v>
          </cell>
          <cell r="L253">
            <v>9.7999999999999997E-3</v>
          </cell>
          <cell r="M253">
            <v>1.0699999999999999E-2</v>
          </cell>
          <cell r="N253">
            <v>2.2800000000000001E-2</v>
          </cell>
          <cell r="O253">
            <v>1.2699999999999999E-2</v>
          </cell>
          <cell r="P253">
            <v>1.52E-2</v>
          </cell>
          <cell r="Q253">
            <v>1.3100000000000001E-2</v>
          </cell>
          <cell r="R253">
            <v>8.6999999999999994E-3</v>
          </cell>
          <cell r="S253">
            <v>1.2500000000000001E-2</v>
          </cell>
          <cell r="T253">
            <v>1.0869565217391304E-2</v>
          </cell>
          <cell r="U253">
            <v>1.2347173465682121E-2</v>
          </cell>
        </row>
        <row r="254">
          <cell r="A254" t="str">
            <v>C0858004</v>
          </cell>
          <cell r="B254" t="str">
            <v>PCT Type B Trouble Report Rate (TNB)</v>
          </cell>
          <cell r="C254" t="str">
            <v>1.93%</v>
          </cell>
          <cell r="D254">
            <v>1.52E-2</v>
          </cell>
          <cell r="E254">
            <v>1.52E-2</v>
          </cell>
          <cell r="F254">
            <v>3.5499999999999997E-2</v>
          </cell>
          <cell r="G254">
            <v>2.5399999999999999E-2</v>
          </cell>
          <cell r="H254">
            <v>9.1000000000000004E-3</v>
          </cell>
          <cell r="I254">
            <v>1.9900000000000001E-2</v>
          </cell>
          <cell r="J254">
            <v>2.9399999999999999E-2</v>
          </cell>
          <cell r="K254">
            <v>2.23E-2</v>
          </cell>
          <cell r="L254">
            <v>2.7300000000000001E-2</v>
          </cell>
          <cell r="M254">
            <v>2.3300000000000001E-2</v>
          </cell>
          <cell r="N254">
            <v>1.8200000000000001E-2</v>
          </cell>
          <cell r="O254">
            <v>2.24E-2</v>
          </cell>
          <cell r="P254">
            <v>2.1899999999999999E-2</v>
          </cell>
          <cell r="Q254">
            <v>2.24E-2</v>
          </cell>
          <cell r="R254">
            <v>2.1399999999999999E-2</v>
          </cell>
          <cell r="S254">
            <v>2.2200000000000001E-2</v>
          </cell>
          <cell r="T254">
            <v>1.8666666666666668E-2</v>
          </cell>
          <cell r="U254">
            <v>2.1838738470693245E-2</v>
          </cell>
        </row>
        <row r="255">
          <cell r="A255" t="str">
            <v>C0900001</v>
          </cell>
          <cell r="B255" t="str">
            <v>DDN Fault Rate "Type B"</v>
          </cell>
          <cell r="C255" t="str">
            <v>3.00%</v>
          </cell>
          <cell r="D255">
            <v>2.2800000000000001E-2</v>
          </cell>
          <cell r="E255">
            <v>2.2800000000000001E-2</v>
          </cell>
          <cell r="F255">
            <v>2.52E-2</v>
          </cell>
          <cell r="G255">
            <v>2.41E-2</v>
          </cell>
          <cell r="H255">
            <v>2.7699999999999999E-2</v>
          </cell>
          <cell r="I255">
            <v>2.53E-2</v>
          </cell>
          <cell r="J255">
            <v>3.2199999999999999E-2</v>
          </cell>
          <cell r="K255">
            <v>2.7199999999999998E-2</v>
          </cell>
          <cell r="L255">
            <v>2.5000000000000001E-2</v>
          </cell>
          <cell r="M255">
            <v>2.6700000000000002E-2</v>
          </cell>
          <cell r="N255">
            <v>0.02</v>
          </cell>
          <cell r="O255">
            <v>2.5399999999999999E-2</v>
          </cell>
          <cell r="P255">
            <v>0.02</v>
          </cell>
          <cell r="Q255">
            <v>2.46E-2</v>
          </cell>
          <cell r="R255">
            <v>2.1600000000000001E-2</v>
          </cell>
          <cell r="S255">
            <v>2.4199999999999999E-2</v>
          </cell>
          <cell r="T255">
            <v>2.12E-2</v>
          </cell>
          <cell r="U255">
            <v>2.3800000000000002E-2</v>
          </cell>
        </row>
        <row r="256">
          <cell r="A256" t="str">
            <v>C1000001</v>
          </cell>
          <cell r="B256" t="str">
            <v>DDN Mean Time to Restore "Type B" (4 Hr)</v>
          </cell>
          <cell r="C256" t="str">
            <v>95.00%</v>
          </cell>
          <cell r="D256">
            <v>0.95099999999999996</v>
          </cell>
          <cell r="E256">
            <v>0.95099999999999996</v>
          </cell>
          <cell r="F256">
            <v>0.93899999999999995</v>
          </cell>
          <cell r="G256">
            <v>0.9456</v>
          </cell>
          <cell r="H256">
            <v>0.9698</v>
          </cell>
          <cell r="I256">
            <v>0.9516</v>
          </cell>
          <cell r="J256">
            <v>0.98970000000000002</v>
          </cell>
          <cell r="K256">
            <v>0.9577</v>
          </cell>
          <cell r="L256">
            <v>0.98829999999999996</v>
          </cell>
          <cell r="M256">
            <v>0.96309999999999996</v>
          </cell>
          <cell r="N256">
            <v>0.93830000000000002</v>
          </cell>
          <cell r="O256">
            <v>0.96</v>
          </cell>
          <cell r="P256">
            <v>0.95279999999999998</v>
          </cell>
          <cell r="Q256">
            <v>0.95898487567290436</v>
          </cell>
          <cell r="R256">
            <v>0.96519999999999995</v>
          </cell>
          <cell r="S256">
            <v>0.95944984586198723</v>
          </cell>
          <cell r="T256">
            <v>0.87790000000000001</v>
          </cell>
          <cell r="U256">
            <v>0.95130000000000003</v>
          </cell>
        </row>
        <row r="257">
          <cell r="A257" t="str">
            <v>C1010003</v>
          </cell>
          <cell r="B257" t="str">
            <v>DDN Mean Time to Restore "Type B" (4 Hr) (Region 1)</v>
          </cell>
          <cell r="C257" t="str">
            <v>95.00%</v>
          </cell>
          <cell r="D257">
            <v>0.92630000000000001</v>
          </cell>
          <cell r="E257">
            <v>0.92630000000000001</v>
          </cell>
          <cell r="F257">
            <v>0.99150000000000005</v>
          </cell>
          <cell r="G257">
            <v>0.95650000000000002</v>
          </cell>
          <cell r="H257">
            <v>0.98980000000000001</v>
          </cell>
          <cell r="I257">
            <v>0.96579999999999999</v>
          </cell>
          <cell r="J257">
            <v>0.99199999999999999</v>
          </cell>
          <cell r="K257">
            <v>0.96860000000000002</v>
          </cell>
          <cell r="L257">
            <v>0.98499999999999999</v>
          </cell>
          <cell r="M257">
            <v>0.97160000000000002</v>
          </cell>
          <cell r="N257">
            <v>0.88939999999999997</v>
          </cell>
          <cell r="O257">
            <v>0.96130000000000004</v>
          </cell>
          <cell r="P257">
            <v>0.9536</v>
          </cell>
          <cell r="Q257">
            <v>0.96008188331627431</v>
          </cell>
          <cell r="R257">
            <v>0.98199999999999998</v>
          </cell>
          <cell r="S257">
            <v>0.96125907990314774</v>
          </cell>
          <cell r="T257">
            <v>0.98219999999999996</v>
          </cell>
          <cell r="U257">
            <v>0.96279999999999999</v>
          </cell>
        </row>
        <row r="258">
          <cell r="A258" t="str">
            <v>C1020003</v>
          </cell>
          <cell r="B258" t="str">
            <v>DDN Mean Time to Restore "Type B" (4 Hr) (Region 2)</v>
          </cell>
          <cell r="C258" t="str">
            <v>95.00%</v>
          </cell>
          <cell r="D258">
            <v>0.91359999999999997</v>
          </cell>
          <cell r="E258">
            <v>0.91359999999999997</v>
          </cell>
          <cell r="F258">
            <v>0.76070000000000004</v>
          </cell>
          <cell r="G258">
            <v>0.82320000000000004</v>
          </cell>
          <cell r="H258">
            <v>0.98180000000000001</v>
          </cell>
          <cell r="I258">
            <v>0.85770000000000002</v>
          </cell>
          <cell r="J258">
            <v>0.96719999999999995</v>
          </cell>
          <cell r="K258">
            <v>0.879</v>
          </cell>
          <cell r="L258">
            <v>0.97330000000000005</v>
          </cell>
          <cell r="M258">
            <v>0.8972</v>
          </cell>
          <cell r="N258">
            <v>0.96430000000000005</v>
          </cell>
          <cell r="O258">
            <v>0.90559999999999996</v>
          </cell>
          <cell r="P258">
            <v>0.92859999999999998</v>
          </cell>
          <cell r="Q258">
            <v>0.90818363273453095</v>
          </cell>
          <cell r="R258">
            <v>0.9425</v>
          </cell>
          <cell r="S258">
            <v>0.91326530612244894</v>
          </cell>
          <cell r="T258">
            <v>1</v>
          </cell>
          <cell r="U258">
            <v>0.92600000000000005</v>
          </cell>
        </row>
        <row r="259">
          <cell r="A259" t="str">
            <v>C1030003</v>
          </cell>
          <cell r="B259" t="str">
            <v>DDN Mean Time to Restore "Type B" (4 Hr) (Region 3)</v>
          </cell>
          <cell r="C259" t="str">
            <v>95.00%</v>
          </cell>
          <cell r="D259">
            <v>0.97960000000000003</v>
          </cell>
          <cell r="E259">
            <v>0.97960000000000003</v>
          </cell>
          <cell r="F259">
            <v>0.89290000000000003</v>
          </cell>
          <cell r="G259">
            <v>0.94810000000000005</v>
          </cell>
          <cell r="H259">
            <v>0.79490000000000005</v>
          </cell>
          <cell r="I259">
            <v>0.89659999999999995</v>
          </cell>
          <cell r="J259">
            <v>0.98280000000000001</v>
          </cell>
          <cell r="K259">
            <v>0.92530000000000001</v>
          </cell>
          <cell r="L259">
            <v>1</v>
          </cell>
          <cell r="M259">
            <v>0.93979999999999997</v>
          </cell>
          <cell r="N259">
            <v>1</v>
          </cell>
          <cell r="O259">
            <v>0.94879999999999998</v>
          </cell>
          <cell r="P259">
            <v>0.98280000000000001</v>
          </cell>
          <cell r="Q259">
            <v>0.95512820512820518</v>
          </cell>
          <cell r="R259">
            <v>0.91669999999999996</v>
          </cell>
          <cell r="S259">
            <v>0.95114942528735635</v>
          </cell>
          <cell r="T259">
            <v>1</v>
          </cell>
          <cell r="U259">
            <v>0.95789999999999997</v>
          </cell>
        </row>
        <row r="260">
          <cell r="A260" t="str">
            <v>C1040003</v>
          </cell>
          <cell r="B260" t="str">
            <v>DDN Mean Time to Restore "Type B" (4 Hr) (Region 4)</v>
          </cell>
          <cell r="C260" t="str">
            <v>95.00%</v>
          </cell>
          <cell r="D260">
            <v>0.99199999999999999</v>
          </cell>
          <cell r="E260">
            <v>0.99199999999999999</v>
          </cell>
          <cell r="F260">
            <v>0.93269999999999997</v>
          </cell>
          <cell r="G260">
            <v>0.97460000000000002</v>
          </cell>
          <cell r="H260">
            <v>0.95950000000000002</v>
          </cell>
          <cell r="I260">
            <v>0.97199999999999998</v>
          </cell>
          <cell r="J260">
            <v>1</v>
          </cell>
          <cell r="K260">
            <v>0.97760000000000002</v>
          </cell>
          <cell r="L260">
            <v>1</v>
          </cell>
          <cell r="M260">
            <v>0.98029999999999995</v>
          </cell>
          <cell r="N260">
            <v>1</v>
          </cell>
          <cell r="O260">
            <v>0.98240000000000005</v>
          </cell>
          <cell r="P260">
            <v>0.92789999999999995</v>
          </cell>
          <cell r="Q260">
            <v>0.97477931904161408</v>
          </cell>
          <cell r="R260">
            <v>1</v>
          </cell>
          <cell r="S260">
            <v>0.97627520759193354</v>
          </cell>
          <cell r="T260">
            <v>0.51790000000000003</v>
          </cell>
          <cell r="U260">
            <v>0.92249999999999999</v>
          </cell>
        </row>
        <row r="261">
          <cell r="A261" t="str">
            <v>C1050003</v>
          </cell>
          <cell r="B261" t="str">
            <v>DDN Mean Time to Restore "Type B" (4 Hr) (Region 5)</v>
          </cell>
          <cell r="C261" t="str">
            <v>95.00%</v>
          </cell>
          <cell r="D261">
            <v>0.98</v>
          </cell>
          <cell r="E261">
            <v>0.98</v>
          </cell>
          <cell r="F261">
            <v>0.98880000000000001</v>
          </cell>
          <cell r="G261">
            <v>0.98560000000000003</v>
          </cell>
          <cell r="H261">
            <v>1</v>
          </cell>
          <cell r="I261">
            <v>0.98839999999999995</v>
          </cell>
          <cell r="J261">
            <v>1</v>
          </cell>
          <cell r="K261">
            <v>0.99039999999999995</v>
          </cell>
          <cell r="L261">
            <v>1</v>
          </cell>
          <cell r="M261">
            <v>0.99250000000000005</v>
          </cell>
          <cell r="N261">
            <v>1</v>
          </cell>
          <cell r="O261">
            <v>0.99319999999999997</v>
          </cell>
          <cell r="P261">
            <v>1</v>
          </cell>
          <cell r="Q261">
            <v>0.99413489736070382</v>
          </cell>
          <cell r="R261">
            <v>0.96879999999999999</v>
          </cell>
          <cell r="S261">
            <v>0.99195710455764075</v>
          </cell>
          <cell r="T261">
            <v>1</v>
          </cell>
          <cell r="U261">
            <v>0.99250000000000005</v>
          </cell>
        </row>
        <row r="262">
          <cell r="A262" t="str">
            <v>C1100001</v>
          </cell>
          <cell r="B262" t="str">
            <v>Network Utilization: Call Completion</v>
          </cell>
          <cell r="C262" t="str">
            <v>63.00%</v>
          </cell>
          <cell r="D262">
            <v>0.64800000000000002</v>
          </cell>
          <cell r="E262">
            <v>0.64800000000000002</v>
          </cell>
          <cell r="F262">
            <v>0.64510000000000001</v>
          </cell>
          <cell r="G262">
            <v>0.64670000000000005</v>
          </cell>
          <cell r="H262">
            <v>0.64349999999999996</v>
          </cell>
          <cell r="I262">
            <v>0.64549999999999996</v>
          </cell>
          <cell r="J262">
            <v>0.63180000000000003</v>
          </cell>
          <cell r="K262">
            <v>0.6421</v>
          </cell>
          <cell r="L262">
            <v>0.62970000000000004</v>
          </cell>
          <cell r="M262">
            <v>0.63939999999999997</v>
          </cell>
          <cell r="N262">
            <v>0.64870000000000005</v>
          </cell>
          <cell r="O262">
            <v>0.64090000000000003</v>
          </cell>
          <cell r="P262">
            <v>0.6462</v>
          </cell>
          <cell r="Q262">
            <v>0.64170000000000005</v>
          </cell>
          <cell r="R262">
            <v>0.64319999999999999</v>
          </cell>
          <cell r="S262">
            <v>0.64190000000000003</v>
          </cell>
          <cell r="T262">
            <v>0.63590000000000002</v>
          </cell>
          <cell r="U262">
            <v>0.64119999999999999</v>
          </cell>
        </row>
        <row r="263">
          <cell r="A263" t="str">
            <v>C1200001</v>
          </cell>
          <cell r="B263" t="str">
            <v>% Installation Due Date Met: POTs</v>
          </cell>
          <cell r="C263" t="str">
            <v>97.50%</v>
          </cell>
          <cell r="D263">
            <v>0.98260000000000003</v>
          </cell>
          <cell r="E263">
            <v>0.98260000000000003</v>
          </cell>
          <cell r="F263">
            <v>0.95979999999999999</v>
          </cell>
          <cell r="G263">
            <v>0.96850000000000003</v>
          </cell>
          <cell r="H263">
            <v>0.94410000000000005</v>
          </cell>
          <cell r="I263">
            <v>0.95879999999999999</v>
          </cell>
          <cell r="J263">
            <v>0.94579999999999997</v>
          </cell>
          <cell r="K263">
            <v>0.95569999999999999</v>
          </cell>
          <cell r="L263">
            <v>0.93100000000000005</v>
          </cell>
          <cell r="M263">
            <v>0.95150000000000001</v>
          </cell>
          <cell r="N263">
            <v>0.96409999999999996</v>
          </cell>
          <cell r="O263">
            <v>0.95340000000000003</v>
          </cell>
          <cell r="P263">
            <v>0.97989999999999999</v>
          </cell>
          <cell r="Q263">
            <v>0.95660000000000001</v>
          </cell>
          <cell r="R263">
            <v>0.98409999999999997</v>
          </cell>
          <cell r="S263">
            <v>0.95930000000000004</v>
          </cell>
          <cell r="T263">
            <v>0.98550000000000004</v>
          </cell>
          <cell r="U263">
            <v>0.96189999999999998</v>
          </cell>
        </row>
        <row r="264">
          <cell r="A264" t="str">
            <v>C1211003</v>
          </cell>
          <cell r="B264" t="str">
            <v>% Installation Due Date Met: POTs (Business) (Region 1)</v>
          </cell>
          <cell r="C264" t="str">
            <v>97.50%</v>
          </cell>
          <cell r="D264">
            <v>0.99150000000000005</v>
          </cell>
          <cell r="E264">
            <v>0.99150000000000005</v>
          </cell>
          <cell r="F264">
            <v>0.94940000000000002</v>
          </cell>
          <cell r="G264">
            <v>0.96860000000000002</v>
          </cell>
          <cell r="H264">
            <v>0.95609999999999995</v>
          </cell>
          <cell r="I264">
            <v>0.96330000000000005</v>
          </cell>
          <cell r="J264">
            <v>0.96660000000000001</v>
          </cell>
          <cell r="K264">
            <v>0.96399999999999997</v>
          </cell>
          <cell r="L264">
            <v>0.96319999999999995</v>
          </cell>
          <cell r="M264">
            <v>0.96389999999999998</v>
          </cell>
          <cell r="N264">
            <v>0.97150000000000003</v>
          </cell>
          <cell r="O264">
            <v>0.96509999999999996</v>
          </cell>
          <cell r="P264">
            <v>0.98160000000000003</v>
          </cell>
          <cell r="Q264">
            <v>0.96750000000000003</v>
          </cell>
          <cell r="R264">
            <v>0.98870000000000002</v>
          </cell>
          <cell r="S264">
            <v>0.97070000000000001</v>
          </cell>
          <cell r="T264">
            <v>0.96840000000000004</v>
          </cell>
          <cell r="U264">
            <v>0.97040000000000004</v>
          </cell>
        </row>
        <row r="265">
          <cell r="A265" t="str">
            <v>C1212003</v>
          </cell>
          <cell r="B265" t="str">
            <v>% Installation Due Date Met: POTs (Business) (Region 2)</v>
          </cell>
          <cell r="C265" t="str">
            <v>97.50%</v>
          </cell>
          <cell r="D265">
            <v>0.99329999999999996</v>
          </cell>
          <cell r="E265">
            <v>0.99329999999999996</v>
          </cell>
          <cell r="F265">
            <v>0.9556</v>
          </cell>
          <cell r="G265">
            <v>0.97119999999999995</v>
          </cell>
          <cell r="H265">
            <v>0.9325</v>
          </cell>
          <cell r="I265">
            <v>0.95369999999999999</v>
          </cell>
          <cell r="J265">
            <v>0.94640000000000002</v>
          </cell>
          <cell r="K265">
            <v>0.95169999999999999</v>
          </cell>
          <cell r="L265">
            <v>0.93579999999999997</v>
          </cell>
          <cell r="M265">
            <v>0.94810000000000005</v>
          </cell>
          <cell r="N265">
            <v>0.94620000000000004</v>
          </cell>
          <cell r="O265">
            <v>0.94779999999999998</v>
          </cell>
          <cell r="P265">
            <v>0.97599999999999998</v>
          </cell>
          <cell r="Q265">
            <v>0.95479999999999998</v>
          </cell>
          <cell r="R265">
            <v>0.98340000000000005</v>
          </cell>
          <cell r="S265">
            <v>0.95799999999999996</v>
          </cell>
          <cell r="T265">
            <v>0.95950000000000002</v>
          </cell>
          <cell r="U265">
            <v>0.95820000000000005</v>
          </cell>
        </row>
        <row r="266">
          <cell r="A266" t="str">
            <v>C1213003</v>
          </cell>
          <cell r="B266" t="str">
            <v>% Installation Due Date Met: POTs (Business) (Region 3)</v>
          </cell>
          <cell r="C266" t="str">
            <v>97.50%</v>
          </cell>
          <cell r="D266">
            <v>0.98870000000000002</v>
          </cell>
          <cell r="E266">
            <v>0.98870000000000002</v>
          </cell>
          <cell r="F266">
            <v>0.96650000000000003</v>
          </cell>
          <cell r="G266">
            <v>0.97399999999999998</v>
          </cell>
          <cell r="H266">
            <v>0.94359999999999999</v>
          </cell>
          <cell r="I266">
            <v>0.96050000000000002</v>
          </cell>
          <cell r="J266">
            <v>0.8367</v>
          </cell>
          <cell r="K266">
            <v>0.92520000000000002</v>
          </cell>
          <cell r="L266">
            <v>0.88100000000000001</v>
          </cell>
          <cell r="M266">
            <v>0.91390000000000005</v>
          </cell>
          <cell r="N266">
            <v>0.97370000000000001</v>
          </cell>
          <cell r="O266">
            <v>0.93459999999999999</v>
          </cell>
          <cell r="P266">
            <v>0.95950000000000002</v>
          </cell>
          <cell r="Q266">
            <v>0.93779999999999997</v>
          </cell>
          <cell r="R266">
            <v>0.9758</v>
          </cell>
          <cell r="S266">
            <v>0.9425</v>
          </cell>
          <cell r="T266">
            <v>0.98580000000000001</v>
          </cell>
          <cell r="U266">
            <v>0.94740000000000002</v>
          </cell>
        </row>
        <row r="267">
          <cell r="A267" t="str">
            <v>C1214003</v>
          </cell>
          <cell r="B267" t="str">
            <v>% Installation Due Date Met: POTs (Business) (Region 4)</v>
          </cell>
          <cell r="C267" t="str">
            <v>97.50%</v>
          </cell>
          <cell r="D267">
            <v>0.98109999999999997</v>
          </cell>
          <cell r="E267">
            <v>0.98109999999999997</v>
          </cell>
          <cell r="F267">
            <v>0.97040000000000004</v>
          </cell>
          <cell r="G267">
            <v>0.97440000000000004</v>
          </cell>
          <cell r="H267">
            <v>0.92710000000000004</v>
          </cell>
          <cell r="I267">
            <v>0.95709999999999995</v>
          </cell>
          <cell r="J267">
            <v>0.93020000000000003</v>
          </cell>
          <cell r="K267">
            <v>0.9466</v>
          </cell>
          <cell r="L267">
            <v>0.94299999999999995</v>
          </cell>
          <cell r="M267">
            <v>0.94579999999999997</v>
          </cell>
          <cell r="N267">
            <v>0.96150000000000002</v>
          </cell>
          <cell r="O267">
            <v>0.94840000000000002</v>
          </cell>
          <cell r="P267">
            <v>0.98270000000000002</v>
          </cell>
          <cell r="Q267">
            <v>0.9556</v>
          </cell>
          <cell r="R267">
            <v>0.9929</v>
          </cell>
          <cell r="S267">
            <v>0.96099999999999997</v>
          </cell>
          <cell r="T267">
            <v>0.98640000000000005</v>
          </cell>
          <cell r="U267">
            <v>0.96430000000000005</v>
          </cell>
        </row>
        <row r="268">
          <cell r="A268" t="str">
            <v>C1215003</v>
          </cell>
          <cell r="B268" t="str">
            <v>% Installation Due Date Met: POTs (Business) (Region 5)</v>
          </cell>
          <cell r="C268" t="str">
            <v>97.50%</v>
          </cell>
          <cell r="D268">
            <v>0.99619999999999997</v>
          </cell>
          <cell r="E268">
            <v>0.99619999999999997</v>
          </cell>
          <cell r="F268">
            <v>0.96640000000000004</v>
          </cell>
          <cell r="G268">
            <v>0.98699999999999999</v>
          </cell>
          <cell r="H268">
            <v>0.98319999999999996</v>
          </cell>
          <cell r="I268">
            <v>0.98519999999999996</v>
          </cell>
          <cell r="J268">
            <v>0.98440000000000005</v>
          </cell>
          <cell r="K268">
            <v>0.98499999999999999</v>
          </cell>
          <cell r="L268">
            <v>0.98609999999999998</v>
          </cell>
          <cell r="M268">
            <v>0.98519999999999996</v>
          </cell>
          <cell r="N268">
            <v>0.98370000000000002</v>
          </cell>
          <cell r="O268">
            <v>0.98499999999999999</v>
          </cell>
          <cell r="P268">
            <v>0.99760000000000004</v>
          </cell>
          <cell r="Q268">
            <v>0.98619999999999997</v>
          </cell>
          <cell r="R268">
            <v>0.98119999999999996</v>
          </cell>
          <cell r="S268">
            <v>0.9859</v>
          </cell>
          <cell r="T268">
            <v>1</v>
          </cell>
          <cell r="U268">
            <v>0.98709999999999998</v>
          </cell>
        </row>
        <row r="269">
          <cell r="A269" t="str">
            <v>C1221003</v>
          </cell>
          <cell r="B269" t="str">
            <v>% Installation Due Date Met: POTs (Consumer) (Region 1)</v>
          </cell>
          <cell r="C269" t="str">
            <v>97.50%</v>
          </cell>
          <cell r="D269">
            <v>0.97240000000000004</v>
          </cell>
          <cell r="E269">
            <v>0.97240000000000004</v>
          </cell>
          <cell r="F269">
            <v>0.93920000000000003</v>
          </cell>
          <cell r="G269">
            <v>0.95050000000000001</v>
          </cell>
          <cell r="H269">
            <v>0.92979999999999996</v>
          </cell>
          <cell r="I269">
            <v>0.9425</v>
          </cell>
          <cell r="J269">
            <v>0.94130000000000003</v>
          </cell>
          <cell r="K269">
            <v>0.94220000000000004</v>
          </cell>
          <cell r="L269">
            <v>0.92490000000000006</v>
          </cell>
          <cell r="M269">
            <v>0.93920000000000003</v>
          </cell>
          <cell r="N269">
            <v>0.97699999999999998</v>
          </cell>
          <cell r="O269">
            <v>0.94540000000000002</v>
          </cell>
          <cell r="P269">
            <v>0.98850000000000005</v>
          </cell>
          <cell r="Q269">
            <v>0.95089999999999997</v>
          </cell>
          <cell r="R269">
            <v>0.98540000000000005</v>
          </cell>
          <cell r="S269">
            <v>0.95440000000000003</v>
          </cell>
          <cell r="T269">
            <v>0.98699999999999999</v>
          </cell>
          <cell r="U269">
            <v>0.95750000000000002</v>
          </cell>
        </row>
        <row r="270">
          <cell r="A270" t="str">
            <v>C1222003</v>
          </cell>
          <cell r="B270" t="str">
            <v>% Installation Due Date Met: POTs (Consumer) (Region 2)</v>
          </cell>
          <cell r="C270" t="str">
            <v>97.50%</v>
          </cell>
          <cell r="D270">
            <v>0.97819999999999996</v>
          </cell>
          <cell r="E270">
            <v>0.97819999999999996</v>
          </cell>
          <cell r="F270">
            <v>0.94679999999999997</v>
          </cell>
          <cell r="G270">
            <v>0.95640000000000003</v>
          </cell>
          <cell r="H270">
            <v>0.92700000000000005</v>
          </cell>
          <cell r="I270">
            <v>0.94450000000000001</v>
          </cell>
          <cell r="J270">
            <v>0.93540000000000001</v>
          </cell>
          <cell r="K270">
            <v>0.94210000000000005</v>
          </cell>
          <cell r="L270">
            <v>0.89070000000000005</v>
          </cell>
          <cell r="M270">
            <v>0.93300000000000005</v>
          </cell>
          <cell r="N270">
            <v>0.94989999999999997</v>
          </cell>
          <cell r="O270">
            <v>0.93559999999999999</v>
          </cell>
          <cell r="P270">
            <v>0.97319999999999995</v>
          </cell>
          <cell r="Q270">
            <v>0.94020000000000004</v>
          </cell>
          <cell r="R270">
            <v>0.97460000000000002</v>
          </cell>
          <cell r="S270">
            <v>0.94350000000000001</v>
          </cell>
          <cell r="T270">
            <v>0.98140000000000005</v>
          </cell>
          <cell r="U270">
            <v>0.94710000000000005</v>
          </cell>
        </row>
        <row r="271">
          <cell r="A271" t="str">
            <v>C1223003</v>
          </cell>
          <cell r="B271" t="str">
            <v>% Installation Due Date Met: POTs (Consumer) (Region 3)</v>
          </cell>
          <cell r="C271" t="str">
            <v>97.50%</v>
          </cell>
          <cell r="D271">
            <v>0.98750000000000004</v>
          </cell>
          <cell r="E271">
            <v>0.98750000000000004</v>
          </cell>
          <cell r="F271">
            <v>0.97540000000000004</v>
          </cell>
          <cell r="G271">
            <v>0.97970000000000002</v>
          </cell>
          <cell r="H271">
            <v>0.9536</v>
          </cell>
          <cell r="I271">
            <v>0.96889999999999998</v>
          </cell>
          <cell r="J271">
            <v>0.93730000000000002</v>
          </cell>
          <cell r="K271">
            <v>0.96099999999999997</v>
          </cell>
          <cell r="L271">
            <v>0.91820000000000002</v>
          </cell>
          <cell r="M271">
            <v>0.95450000000000002</v>
          </cell>
          <cell r="N271">
            <v>0.94079999999999997</v>
          </cell>
          <cell r="O271">
            <v>0.95250000000000001</v>
          </cell>
          <cell r="P271">
            <v>0.96640000000000004</v>
          </cell>
          <cell r="Q271">
            <v>0.95399999999999996</v>
          </cell>
          <cell r="R271">
            <v>0.98160000000000003</v>
          </cell>
          <cell r="S271">
            <v>0.95669999999999999</v>
          </cell>
          <cell r="T271">
            <v>0.98429999999999995</v>
          </cell>
          <cell r="U271">
            <v>0.95940000000000003</v>
          </cell>
        </row>
        <row r="272">
          <cell r="A272" t="str">
            <v>C1224003</v>
          </cell>
          <cell r="B272" t="str">
            <v>% Installation Due Date Met: POTs (Consumer) (Region 4)</v>
          </cell>
          <cell r="C272" t="str">
            <v>97.50%</v>
          </cell>
          <cell r="D272">
            <v>0.98440000000000005</v>
          </cell>
          <cell r="E272">
            <v>0.98440000000000005</v>
          </cell>
          <cell r="F272">
            <v>0.96060000000000001</v>
          </cell>
          <cell r="G272">
            <v>0.96860000000000002</v>
          </cell>
          <cell r="H272">
            <v>0.94530000000000003</v>
          </cell>
          <cell r="I272">
            <v>0.95960000000000001</v>
          </cell>
          <cell r="J272">
            <v>0.95099999999999996</v>
          </cell>
          <cell r="K272">
            <v>0.95750000000000002</v>
          </cell>
          <cell r="L272">
            <v>0.94120000000000004</v>
          </cell>
          <cell r="M272">
            <v>0.95489999999999997</v>
          </cell>
          <cell r="N272">
            <v>0.97340000000000004</v>
          </cell>
          <cell r="O272">
            <v>0.95740000000000003</v>
          </cell>
          <cell r="P272">
            <v>0.98429999999999995</v>
          </cell>
          <cell r="Q272">
            <v>0.96040000000000003</v>
          </cell>
          <cell r="R272">
            <v>0.98109999999999997</v>
          </cell>
          <cell r="S272">
            <v>0.96240000000000003</v>
          </cell>
          <cell r="T272">
            <v>0.98619999999999997</v>
          </cell>
          <cell r="U272">
            <v>0.96450000000000002</v>
          </cell>
        </row>
        <row r="273">
          <cell r="A273" t="str">
            <v>C1225003</v>
          </cell>
          <cell r="B273" t="str">
            <v>% Installation Due Date Met: POTs (Consumer) (Region 5)</v>
          </cell>
          <cell r="C273" t="str">
            <v>97.50%</v>
          </cell>
          <cell r="D273">
            <v>0.97899999999999998</v>
          </cell>
          <cell r="E273">
            <v>0.97899999999999998</v>
          </cell>
          <cell r="F273">
            <v>0.96360000000000001</v>
          </cell>
          <cell r="G273">
            <v>0.97030000000000005</v>
          </cell>
          <cell r="H273">
            <v>0.94420000000000004</v>
          </cell>
          <cell r="I273">
            <v>0.9607</v>
          </cell>
          <cell r="J273">
            <v>0.96199999999999997</v>
          </cell>
          <cell r="K273">
            <v>0.96099999999999997</v>
          </cell>
          <cell r="L273">
            <v>0.95009999999999994</v>
          </cell>
          <cell r="M273">
            <v>0.95940000000000003</v>
          </cell>
          <cell r="N273">
            <v>0.97640000000000005</v>
          </cell>
          <cell r="O273">
            <v>0.9617</v>
          </cell>
          <cell r="P273">
            <v>0.98919999999999997</v>
          </cell>
          <cell r="Q273">
            <v>0.96460000000000001</v>
          </cell>
          <cell r="R273">
            <v>0.99319999999999997</v>
          </cell>
          <cell r="S273">
            <v>0.96730000000000005</v>
          </cell>
          <cell r="T273">
            <v>0.99360000000000004</v>
          </cell>
          <cell r="U273">
            <v>0.96970000000000001</v>
          </cell>
        </row>
        <row r="274">
          <cell r="A274" t="str">
            <v>C1300002</v>
          </cell>
          <cell r="B274" t="str">
            <v>%DDN Installation Due Date Met</v>
          </cell>
          <cell r="C274" t="str">
            <v>95.00%</v>
          </cell>
          <cell r="D274">
            <v>0.84519999999999995</v>
          </cell>
          <cell r="E274">
            <v>0.84519999999999995</v>
          </cell>
          <cell r="F274">
            <v>0.91200000000000003</v>
          </cell>
          <cell r="G274">
            <v>0.86839999999999995</v>
          </cell>
          <cell r="H274">
            <v>0.98699999999999999</v>
          </cell>
          <cell r="I274">
            <v>0.91320000000000001</v>
          </cell>
          <cell r="J274">
            <v>0.9325</v>
          </cell>
          <cell r="K274">
            <v>0.91710000000000003</v>
          </cell>
          <cell r="L274">
            <v>0.98860000000000003</v>
          </cell>
          <cell r="M274">
            <v>0.9304</v>
          </cell>
          <cell r="N274">
            <v>0.96350000000000002</v>
          </cell>
          <cell r="O274">
            <v>0.93810000000000004</v>
          </cell>
          <cell r="P274">
            <v>0.94689999999999996</v>
          </cell>
          <cell r="Q274">
            <v>0.94259999999999999</v>
          </cell>
          <cell r="R274">
            <v>0.96089999999999998</v>
          </cell>
          <cell r="S274">
            <v>0.94499999999999995</v>
          </cell>
          <cell r="T274">
            <v>0.93469999999999998</v>
          </cell>
          <cell r="U274">
            <v>0.94399999999999995</v>
          </cell>
        </row>
        <row r="275">
          <cell r="A275" t="str">
            <v>C1400002</v>
          </cell>
          <cell r="B275" t="str">
            <v>Billing Tape Production Error (CNO)</v>
          </cell>
          <cell r="C275" t="str">
            <v>0.08%</v>
          </cell>
          <cell r="D275">
            <v>1.8E-3</v>
          </cell>
          <cell r="E275">
            <v>1.8E-3</v>
          </cell>
          <cell r="F275">
            <v>1.8E-3</v>
          </cell>
          <cell r="G275">
            <v>1.8E-3</v>
          </cell>
          <cell r="H275">
            <v>1.8E-3</v>
          </cell>
          <cell r="I275">
            <v>1.8E-3</v>
          </cell>
          <cell r="J275" t="str">
            <v>-</v>
          </cell>
          <cell r="K275">
            <v>1.4E-3</v>
          </cell>
          <cell r="L275" t="str">
            <v>-</v>
          </cell>
          <cell r="M275">
            <v>1.1000000000000001E-3</v>
          </cell>
          <cell r="N275" t="str">
            <v>-</v>
          </cell>
          <cell r="O275">
            <v>8.9999999999999998E-4</v>
          </cell>
          <cell r="P275">
            <v>4.3E-3</v>
          </cell>
          <cell r="Q275">
            <v>1.4E-3</v>
          </cell>
          <cell r="R275">
            <v>5.9999999999999995E-4</v>
          </cell>
          <cell r="S275">
            <v>1.2999999999999999E-3</v>
          </cell>
        </row>
        <row r="276">
          <cell r="A276" t="str">
            <v>C1410003</v>
          </cell>
          <cell r="B276" t="str">
            <v>Billing Tape Production Error (CNO-LTY)</v>
          </cell>
          <cell r="C276" t="str">
            <v>0.08%</v>
          </cell>
          <cell r="D276" t="str">
            <v>-</v>
          </cell>
          <cell r="F276" t="str">
            <v>-</v>
          </cell>
          <cell r="H276" t="str">
            <v>-</v>
          </cell>
          <cell r="J276" t="str">
            <v>-</v>
          </cell>
          <cell r="K276">
            <v>0</v>
          </cell>
          <cell r="L276" t="str">
            <v>-</v>
          </cell>
          <cell r="M276">
            <v>0</v>
          </cell>
          <cell r="N276" t="str">
            <v>-</v>
          </cell>
          <cell r="O276">
            <v>0</v>
          </cell>
          <cell r="P276">
            <v>1.7899999999999999E-2</v>
          </cell>
          <cell r="Q276">
            <v>2.3999999999999998E-3</v>
          </cell>
          <cell r="R276">
            <v>3.5999999999999999E-3</v>
          </cell>
          <cell r="S276">
            <v>2.5999999999999999E-3</v>
          </cell>
        </row>
        <row r="277">
          <cell r="A277" t="str">
            <v>C1420003</v>
          </cell>
          <cell r="B277" t="str">
            <v>Billing Tape Production Error (CNO-PKG)</v>
          </cell>
          <cell r="C277" t="str">
            <v>0.08%</v>
          </cell>
          <cell r="D277" t="str">
            <v>-</v>
          </cell>
          <cell r="F277" t="str">
            <v>-</v>
          </cell>
          <cell r="H277" t="str">
            <v>-</v>
          </cell>
          <cell r="J277" t="str">
            <v>-</v>
          </cell>
          <cell r="K277">
            <v>0</v>
          </cell>
          <cell r="L277" t="str">
            <v>-</v>
          </cell>
          <cell r="M277">
            <v>0</v>
          </cell>
          <cell r="N277" t="str">
            <v>-</v>
          </cell>
          <cell r="O277">
            <v>0</v>
          </cell>
          <cell r="P277">
            <v>3.0999999999999999E-3</v>
          </cell>
          <cell r="Q277">
            <v>4.0000000000000002E-4</v>
          </cell>
          <cell r="R277" t="str">
            <v>-</v>
          </cell>
          <cell r="S277">
            <v>4.0000000000000002E-4</v>
          </cell>
        </row>
        <row r="278">
          <cell r="A278" t="str">
            <v>C1430003</v>
          </cell>
          <cell r="B278" t="str">
            <v>Billing Tape Production Error (CNO-PNC)</v>
          </cell>
          <cell r="C278" t="str">
            <v>0.08%</v>
          </cell>
          <cell r="D278">
            <v>5.0000000000000001E-3</v>
          </cell>
          <cell r="E278">
            <v>5.0000000000000001E-3</v>
          </cell>
          <cell r="F278">
            <v>5.0000000000000001E-3</v>
          </cell>
          <cell r="G278">
            <v>5.0000000000000001E-3</v>
          </cell>
          <cell r="H278">
            <v>5.0000000000000001E-3</v>
          </cell>
          <cell r="I278">
            <v>5.0000000000000001E-3</v>
          </cell>
          <cell r="J278" t="str">
            <v>-</v>
          </cell>
          <cell r="K278">
            <v>3.8E-3</v>
          </cell>
          <cell r="L278" t="str">
            <v>-</v>
          </cell>
          <cell r="M278">
            <v>3.0000000000000001E-3</v>
          </cell>
          <cell r="N278" t="str">
            <v>-</v>
          </cell>
          <cell r="O278">
            <v>2.5000000000000001E-3</v>
          </cell>
          <cell r="P278">
            <v>1.6999999999999999E-3</v>
          </cell>
          <cell r="Q278">
            <v>2.3999999999999998E-3</v>
          </cell>
          <cell r="R278" t="str">
            <v>-</v>
          </cell>
          <cell r="S278">
            <v>2.0999999999999999E-3</v>
          </cell>
        </row>
        <row r="279">
          <cell r="A279" t="str">
            <v>C1440003</v>
          </cell>
          <cell r="B279" t="str">
            <v>Billing Tape Production Error (CNO-TSG)</v>
          </cell>
          <cell r="C279" t="str">
            <v>0.08%</v>
          </cell>
          <cell r="D279" t="str">
            <v>-</v>
          </cell>
          <cell r="F279" t="str">
            <v>-</v>
          </cell>
          <cell r="H279" t="str">
            <v>-</v>
          </cell>
          <cell r="J279" t="str">
            <v>-</v>
          </cell>
          <cell r="K279">
            <v>0</v>
          </cell>
          <cell r="L279" t="str">
            <v>-</v>
          </cell>
          <cell r="M279">
            <v>0</v>
          </cell>
          <cell r="N279" t="str">
            <v>-</v>
          </cell>
          <cell r="O279">
            <v>0</v>
          </cell>
          <cell r="P279" t="str">
            <v>-</v>
          </cell>
          <cell r="Q279">
            <v>0</v>
          </cell>
          <cell r="R279" t="str">
            <v>-</v>
          </cell>
          <cell r="S279">
            <v>0</v>
          </cell>
        </row>
        <row r="280">
          <cell r="A280" t="str">
            <v>C1441004</v>
          </cell>
          <cell r="B280" t="str">
            <v>Billing Tape Production Error (CNO-TSG-LKS)</v>
          </cell>
          <cell r="C280" t="str">
            <v>0.08%</v>
          </cell>
          <cell r="D280" t="str">
            <v>-</v>
          </cell>
          <cell r="F280" t="str">
            <v>-</v>
          </cell>
          <cell r="H280" t="str">
            <v>-</v>
          </cell>
          <cell r="J280" t="str">
            <v>-</v>
          </cell>
          <cell r="K280">
            <v>0</v>
          </cell>
          <cell r="L280" t="str">
            <v>-</v>
          </cell>
          <cell r="M280">
            <v>0</v>
          </cell>
          <cell r="N280" t="str">
            <v>-</v>
          </cell>
          <cell r="O280">
            <v>0</v>
          </cell>
          <cell r="P280" t="str">
            <v>-</v>
          </cell>
          <cell r="Q280">
            <v>0</v>
          </cell>
          <cell r="R280" t="str">
            <v>-</v>
          </cell>
          <cell r="S280">
            <v>0</v>
          </cell>
        </row>
        <row r="281">
          <cell r="A281" t="str">
            <v>C1442004</v>
          </cell>
          <cell r="B281" t="str">
            <v>Billing Tape Production Error (CNO-TSG-TSG)</v>
          </cell>
          <cell r="C281" t="str">
            <v>0.08%</v>
          </cell>
          <cell r="D281" t="str">
            <v>-</v>
          </cell>
          <cell r="F281" t="str">
            <v>-</v>
          </cell>
          <cell r="H281" t="str">
            <v>-</v>
          </cell>
          <cell r="J281" t="str">
            <v>-</v>
          </cell>
          <cell r="K281">
            <v>0</v>
          </cell>
          <cell r="L281" t="str">
            <v>-</v>
          </cell>
          <cell r="M281">
            <v>0</v>
          </cell>
          <cell r="N281" t="str">
            <v>-</v>
          </cell>
          <cell r="O281">
            <v>0</v>
          </cell>
          <cell r="P281" t="str">
            <v>-</v>
          </cell>
          <cell r="Q281">
            <v>0</v>
          </cell>
          <cell r="R281" t="str">
            <v>-</v>
          </cell>
          <cell r="S281">
            <v>0</v>
          </cell>
        </row>
        <row r="282">
          <cell r="A282" t="str">
            <v>C1500002</v>
          </cell>
          <cell r="B282" t="str">
            <v>Database Accuracy (Switching) (CNO)</v>
          </cell>
          <cell r="C282" t="str">
            <v>96.00%</v>
          </cell>
          <cell r="D282">
            <v>0.94979999999999998</v>
          </cell>
          <cell r="E282">
            <v>0.94979999999999998</v>
          </cell>
          <cell r="F282">
            <v>0.96009999999999995</v>
          </cell>
          <cell r="G282">
            <v>0.95620000000000005</v>
          </cell>
          <cell r="H282">
            <v>0.96089999999999998</v>
          </cell>
          <cell r="I282">
            <v>0.95789999999999997</v>
          </cell>
          <cell r="J282">
            <v>0.98</v>
          </cell>
          <cell r="K282">
            <v>0.96460000000000001</v>
          </cell>
          <cell r="L282">
            <v>0.98450000000000004</v>
          </cell>
          <cell r="M282">
            <v>0.96809999999999996</v>
          </cell>
          <cell r="N282">
            <v>0.97689999999999999</v>
          </cell>
          <cell r="O282">
            <v>0.96899999999999997</v>
          </cell>
          <cell r="P282">
            <v>0.99039999999999995</v>
          </cell>
          <cell r="Q282">
            <v>0.97199999999999998</v>
          </cell>
          <cell r="R282">
            <v>0.97829999999999995</v>
          </cell>
          <cell r="S282">
            <v>0.97260000000000002</v>
          </cell>
          <cell r="T282">
            <v>0.98480000000000001</v>
          </cell>
          <cell r="U282">
            <v>0.97440000000000004</v>
          </cell>
        </row>
        <row r="283">
          <cell r="A283" t="str">
            <v>C1510003</v>
          </cell>
          <cell r="B283" t="str">
            <v>Database Accuracy (Switching) (CNO-LTY)</v>
          </cell>
          <cell r="C283" t="str">
            <v>96.00%</v>
          </cell>
          <cell r="D283">
            <v>0.94979999999999998</v>
          </cell>
          <cell r="E283">
            <v>0.94979999999999998</v>
          </cell>
          <cell r="F283">
            <v>0.96009999999999995</v>
          </cell>
          <cell r="G283">
            <v>0.95620000000000005</v>
          </cell>
          <cell r="H283">
            <v>0.96089999999999998</v>
          </cell>
          <cell r="I283">
            <v>0.95789999999999997</v>
          </cell>
          <cell r="J283">
            <v>0.98</v>
          </cell>
          <cell r="K283">
            <v>0.96460000000000001</v>
          </cell>
          <cell r="L283">
            <v>0.98450000000000004</v>
          </cell>
          <cell r="M283">
            <v>0.96809999999999996</v>
          </cell>
          <cell r="N283">
            <v>0.97689999999999999</v>
          </cell>
          <cell r="O283">
            <v>0.96899999999999997</v>
          </cell>
          <cell r="P283">
            <v>0.99039999999999995</v>
          </cell>
          <cell r="Q283">
            <v>0.97199999999999998</v>
          </cell>
          <cell r="R283">
            <v>0.97829999999999995</v>
          </cell>
          <cell r="S283">
            <v>0.97260000000000002</v>
          </cell>
          <cell r="T283">
            <v>0.98480000000000001</v>
          </cell>
          <cell r="U283">
            <v>0.97440000000000004</v>
          </cell>
        </row>
        <row r="284">
          <cell r="A284" t="str">
            <v>C1520003</v>
          </cell>
          <cell r="B284" t="str">
            <v>Database Accuracy (Switching) (CNO-PKG)</v>
          </cell>
          <cell r="C284" t="str">
            <v>96.00%</v>
          </cell>
          <cell r="D284">
            <v>0.94979999999999998</v>
          </cell>
          <cell r="E284">
            <v>0.94979999999999998</v>
          </cell>
          <cell r="F284">
            <v>0.96009999999999995</v>
          </cell>
          <cell r="G284">
            <v>0.95620000000000005</v>
          </cell>
          <cell r="H284">
            <v>0.96089999999999998</v>
          </cell>
          <cell r="I284">
            <v>0.95789999999999997</v>
          </cell>
          <cell r="J284">
            <v>0.98</v>
          </cell>
          <cell r="K284">
            <v>0.96460000000000001</v>
          </cell>
          <cell r="L284">
            <v>0.98450000000000004</v>
          </cell>
          <cell r="M284">
            <v>0.96809999999999996</v>
          </cell>
          <cell r="N284">
            <v>0.97689999999999999</v>
          </cell>
          <cell r="O284">
            <v>0.96899999999999997</v>
          </cell>
          <cell r="P284">
            <v>0.99039999999999995</v>
          </cell>
          <cell r="Q284">
            <v>0.97199999999999998</v>
          </cell>
          <cell r="R284">
            <v>0.97829999999999995</v>
          </cell>
          <cell r="S284">
            <v>0.97260000000000002</v>
          </cell>
          <cell r="T284">
            <v>0.98480000000000001</v>
          </cell>
          <cell r="U284">
            <v>0.97440000000000004</v>
          </cell>
        </row>
        <row r="285">
          <cell r="A285" t="str">
            <v>C1530003</v>
          </cell>
          <cell r="B285" t="str">
            <v>Database Accuracy (Switching) (CNO-PNC)</v>
          </cell>
          <cell r="C285" t="str">
            <v>96.00%</v>
          </cell>
          <cell r="D285">
            <v>0.94979999999999998</v>
          </cell>
          <cell r="E285">
            <v>0.94979999999999998</v>
          </cell>
          <cell r="F285">
            <v>0.96009999999999995</v>
          </cell>
          <cell r="G285">
            <v>0.95620000000000005</v>
          </cell>
          <cell r="H285">
            <v>0.96089999999999998</v>
          </cell>
          <cell r="I285">
            <v>0.95789999999999997</v>
          </cell>
          <cell r="J285">
            <v>0.98</v>
          </cell>
          <cell r="K285">
            <v>0.96460000000000001</v>
          </cell>
          <cell r="L285">
            <v>0.98450000000000004</v>
          </cell>
          <cell r="M285">
            <v>0.96809999999999996</v>
          </cell>
          <cell r="N285">
            <v>0.97689999999999999</v>
          </cell>
          <cell r="O285">
            <v>0.96899999999999997</v>
          </cell>
          <cell r="P285">
            <v>0.99039999999999995</v>
          </cell>
          <cell r="Q285">
            <v>0.97199999999999998</v>
          </cell>
          <cell r="R285">
            <v>0.97829999999999995</v>
          </cell>
          <cell r="S285">
            <v>0.97260000000000002</v>
          </cell>
          <cell r="T285">
            <v>0.98480000000000001</v>
          </cell>
          <cell r="U285">
            <v>0.97440000000000004</v>
          </cell>
        </row>
        <row r="286">
          <cell r="A286" t="str">
            <v>C1540003</v>
          </cell>
          <cell r="B286" t="str">
            <v>Database Accuracy (Switching) (CNO-TSG)</v>
          </cell>
          <cell r="C286" t="str">
            <v>96.00%</v>
          </cell>
          <cell r="D286">
            <v>0.94979999999999998</v>
          </cell>
          <cell r="E286">
            <v>0.94979999999999998</v>
          </cell>
          <cell r="F286">
            <v>0.96009999999999995</v>
          </cell>
          <cell r="G286">
            <v>0.95620000000000005</v>
          </cell>
          <cell r="H286">
            <v>0.96089999999999998</v>
          </cell>
          <cell r="I286">
            <v>0.95789999999999997</v>
          </cell>
          <cell r="J286">
            <v>0.98</v>
          </cell>
          <cell r="K286">
            <v>0.96460000000000001</v>
          </cell>
          <cell r="L286">
            <v>0.98450000000000004</v>
          </cell>
          <cell r="M286">
            <v>0.96809999999999996</v>
          </cell>
          <cell r="N286">
            <v>0.97689999999999999</v>
          </cell>
          <cell r="O286">
            <v>0.96899999999999997</v>
          </cell>
          <cell r="P286">
            <v>0.99039999999999995</v>
          </cell>
          <cell r="Q286">
            <v>0.97199999999999998</v>
          </cell>
          <cell r="R286">
            <v>0.97829999999999995</v>
          </cell>
          <cell r="S286">
            <v>0.97260000000000002</v>
          </cell>
          <cell r="T286">
            <v>0.98480000000000001</v>
          </cell>
          <cell r="U286">
            <v>0.97440000000000004</v>
          </cell>
        </row>
        <row r="287">
          <cell r="A287" t="str">
            <v>C1541004</v>
          </cell>
          <cell r="B287" t="str">
            <v>Database Accuracy (Switching) (CNO-TSG-LKS)</v>
          </cell>
          <cell r="C287" t="str">
            <v>96.00%</v>
          </cell>
          <cell r="D287">
            <v>0.94979999999999998</v>
          </cell>
          <cell r="E287">
            <v>0.94979999999999998</v>
          </cell>
          <cell r="F287">
            <v>0.96009999999999995</v>
          </cell>
          <cell r="G287">
            <v>0.95620000000000005</v>
          </cell>
          <cell r="H287">
            <v>0.96089999999999998</v>
          </cell>
          <cell r="I287">
            <v>0.95789999999999997</v>
          </cell>
          <cell r="J287">
            <v>0.98</v>
          </cell>
          <cell r="K287">
            <v>0.96460000000000001</v>
          </cell>
          <cell r="L287">
            <v>0.98450000000000004</v>
          </cell>
          <cell r="M287">
            <v>0.96809999999999996</v>
          </cell>
          <cell r="N287">
            <v>0.97689999999999999</v>
          </cell>
          <cell r="O287">
            <v>0.96899999999999997</v>
          </cell>
          <cell r="P287">
            <v>0.99039999999999995</v>
          </cell>
          <cell r="Q287">
            <v>0.97199999999999998</v>
          </cell>
          <cell r="R287">
            <v>0.97829999999999995</v>
          </cell>
          <cell r="S287">
            <v>0.97260000000000002</v>
          </cell>
          <cell r="T287">
            <v>0.98480000000000001</v>
          </cell>
          <cell r="U287">
            <v>0.97440000000000004</v>
          </cell>
        </row>
        <row r="288">
          <cell r="A288" t="str">
            <v>C1542004</v>
          </cell>
          <cell r="B288" t="str">
            <v>Database Accuracy (Switching) (CNO-TSG-TSG)</v>
          </cell>
          <cell r="C288" t="str">
            <v>96.00%</v>
          </cell>
          <cell r="D288">
            <v>0.94979999999999998</v>
          </cell>
          <cell r="E288">
            <v>0.94979999999999998</v>
          </cell>
          <cell r="F288">
            <v>0.96009999999999995</v>
          </cell>
          <cell r="G288">
            <v>0.95620000000000005</v>
          </cell>
          <cell r="H288">
            <v>0.96089999999999998</v>
          </cell>
          <cell r="I288">
            <v>0.95789999999999997</v>
          </cell>
          <cell r="J288">
            <v>0.98</v>
          </cell>
          <cell r="K288">
            <v>0.96460000000000001</v>
          </cell>
          <cell r="L288">
            <v>0.98450000000000004</v>
          </cell>
          <cell r="M288">
            <v>0.96809999999999996</v>
          </cell>
          <cell r="N288">
            <v>0.97689999999999999</v>
          </cell>
          <cell r="O288">
            <v>0.96899999999999997</v>
          </cell>
          <cell r="P288">
            <v>0.99039999999999995</v>
          </cell>
          <cell r="Q288">
            <v>0.97199999999999998</v>
          </cell>
          <cell r="R288">
            <v>0.97829999999999995</v>
          </cell>
          <cell r="S288">
            <v>0.97260000000000002</v>
          </cell>
          <cell r="T288">
            <v>0.98480000000000001</v>
          </cell>
          <cell r="U288">
            <v>0.97440000000000004</v>
          </cell>
        </row>
        <row r="289">
          <cell r="A289" t="str">
            <v>C1610002</v>
          </cell>
          <cell r="B289" t="str">
            <v>SAP database Accuracy
- SAP PM Database Acc. (CNO)</v>
          </cell>
          <cell r="C289" t="str">
            <v>98.00%</v>
          </cell>
          <cell r="D289" t="str">
            <v>-</v>
          </cell>
          <cell r="F289" t="str">
            <v>-</v>
          </cell>
          <cell r="H289" t="str">
            <v>-</v>
          </cell>
          <cell r="J289" t="str">
            <v>-</v>
          </cell>
          <cell r="L289" t="str">
            <v>-</v>
          </cell>
          <cell r="N289">
            <v>0.9</v>
          </cell>
          <cell r="O289">
            <v>0.9</v>
          </cell>
          <cell r="P289" t="str">
            <v>-</v>
          </cell>
          <cell r="Q289">
            <v>0.9</v>
          </cell>
          <cell r="R289" t="str">
            <v>-</v>
          </cell>
          <cell r="S289">
            <v>0.9</v>
          </cell>
          <cell r="T289" t="str">
            <v>-</v>
          </cell>
          <cell r="U289">
            <v>0.9</v>
          </cell>
        </row>
        <row r="290">
          <cell r="A290" t="str">
            <v>C1611003</v>
          </cell>
          <cell r="B290" t="str">
            <v>SAP database Accuracy
- SAP PM Database Acc. (CNO-LTY)</v>
          </cell>
          <cell r="C290" t="str">
            <v>98.00%</v>
          </cell>
          <cell r="D290" t="str">
            <v>-</v>
          </cell>
          <cell r="F290" t="str">
            <v>-</v>
          </cell>
          <cell r="H290" t="str">
            <v>-</v>
          </cell>
          <cell r="J290" t="str">
            <v>-</v>
          </cell>
          <cell r="L290" t="str">
            <v>-</v>
          </cell>
          <cell r="N290">
            <v>0.9</v>
          </cell>
          <cell r="O290">
            <v>0.9</v>
          </cell>
          <cell r="P290" t="str">
            <v>-</v>
          </cell>
          <cell r="Q290">
            <v>0.9</v>
          </cell>
          <cell r="R290" t="str">
            <v>-</v>
          </cell>
          <cell r="S290">
            <v>0.9</v>
          </cell>
          <cell r="T290" t="str">
            <v>-</v>
          </cell>
          <cell r="U290">
            <v>0.9</v>
          </cell>
        </row>
        <row r="291">
          <cell r="A291" t="str">
            <v>C1612003</v>
          </cell>
          <cell r="B291" t="str">
            <v>SAP database Accuracy
- SAP PM Database Acc. (CNO-PKG)</v>
          </cell>
          <cell r="C291" t="str">
            <v>98.00%</v>
          </cell>
          <cell r="D291" t="str">
            <v>-</v>
          </cell>
          <cell r="F291" t="str">
            <v>-</v>
          </cell>
          <cell r="H291" t="str">
            <v>-</v>
          </cell>
          <cell r="J291" t="str">
            <v>-</v>
          </cell>
          <cell r="L291" t="str">
            <v>-</v>
          </cell>
          <cell r="N291">
            <v>0.9</v>
          </cell>
          <cell r="O291">
            <v>0.9</v>
          </cell>
          <cell r="P291" t="str">
            <v>-</v>
          </cell>
          <cell r="Q291">
            <v>0.9</v>
          </cell>
          <cell r="R291" t="str">
            <v>-</v>
          </cell>
          <cell r="S291">
            <v>0.9</v>
          </cell>
          <cell r="T291" t="str">
            <v>-</v>
          </cell>
          <cell r="U291">
            <v>0.9</v>
          </cell>
        </row>
        <row r="292">
          <cell r="A292" t="str">
            <v>C1613003</v>
          </cell>
          <cell r="B292" t="str">
            <v>SAP database Accuracy
- SAP PM Database Acc. (CNO-PNC)</v>
          </cell>
          <cell r="C292" t="str">
            <v>98.00%</v>
          </cell>
          <cell r="D292" t="str">
            <v>-</v>
          </cell>
          <cell r="F292" t="str">
            <v>-</v>
          </cell>
          <cell r="H292" t="str">
            <v>-</v>
          </cell>
          <cell r="J292" t="str">
            <v>-</v>
          </cell>
          <cell r="L292" t="str">
            <v>-</v>
          </cell>
          <cell r="N292">
            <v>0.9</v>
          </cell>
          <cell r="O292">
            <v>0.9</v>
          </cell>
          <cell r="P292" t="str">
            <v>-</v>
          </cell>
          <cell r="Q292">
            <v>0.9</v>
          </cell>
          <cell r="R292" t="str">
            <v>-</v>
          </cell>
          <cell r="S292">
            <v>0.9</v>
          </cell>
          <cell r="T292" t="str">
            <v>-</v>
          </cell>
          <cell r="U292">
            <v>0.9</v>
          </cell>
        </row>
        <row r="293">
          <cell r="A293" t="str">
            <v>C1614003</v>
          </cell>
          <cell r="B293" t="str">
            <v>SAP database Accuracy
- SAP PM Database Acc. (CNO-TSG)</v>
          </cell>
          <cell r="C293" t="str">
            <v>98.00%</v>
          </cell>
          <cell r="D293" t="str">
            <v>-</v>
          </cell>
          <cell r="F293" t="str">
            <v>-</v>
          </cell>
          <cell r="H293" t="str">
            <v>-</v>
          </cell>
          <cell r="J293" t="str">
            <v>-</v>
          </cell>
          <cell r="L293" t="str">
            <v>-</v>
          </cell>
          <cell r="N293">
            <v>0.9</v>
          </cell>
          <cell r="O293">
            <v>0.9</v>
          </cell>
          <cell r="P293" t="str">
            <v>-</v>
          </cell>
          <cell r="Q293">
            <v>0.9</v>
          </cell>
          <cell r="R293" t="str">
            <v>-</v>
          </cell>
          <cell r="S293">
            <v>0.9</v>
          </cell>
          <cell r="T293" t="str">
            <v>-</v>
          </cell>
          <cell r="U293">
            <v>0.9</v>
          </cell>
        </row>
        <row r="294">
          <cell r="A294" t="str">
            <v>C1614104</v>
          </cell>
          <cell r="B294" t="str">
            <v>SAP database Accuracy
- SAP PM Database Acc. (CNO-TSG-LKS)</v>
          </cell>
          <cell r="C294" t="str">
            <v>98.00%</v>
          </cell>
          <cell r="D294" t="str">
            <v>-</v>
          </cell>
          <cell r="F294" t="str">
            <v>-</v>
          </cell>
          <cell r="H294" t="str">
            <v>-</v>
          </cell>
          <cell r="J294" t="str">
            <v>-</v>
          </cell>
          <cell r="L294" t="str">
            <v>-</v>
          </cell>
          <cell r="N294">
            <v>0.9</v>
          </cell>
          <cell r="O294">
            <v>0.9</v>
          </cell>
          <cell r="P294" t="str">
            <v>-</v>
          </cell>
          <cell r="Q294">
            <v>0.9</v>
          </cell>
          <cell r="R294" t="str">
            <v>-</v>
          </cell>
          <cell r="S294">
            <v>0.9</v>
          </cell>
          <cell r="T294" t="str">
            <v>-</v>
          </cell>
          <cell r="U294">
            <v>0.9</v>
          </cell>
        </row>
        <row r="295">
          <cell r="A295" t="str">
            <v>C1614204</v>
          </cell>
          <cell r="B295" t="str">
            <v>SAP database Accuracy
- SAP PM Database Acc. (CNO-TSG-TSG)</v>
          </cell>
          <cell r="C295" t="str">
            <v>98.00%</v>
          </cell>
          <cell r="D295" t="str">
            <v>-</v>
          </cell>
          <cell r="F295" t="str">
            <v>-</v>
          </cell>
          <cell r="H295" t="str">
            <v>-</v>
          </cell>
          <cell r="J295" t="str">
            <v>-</v>
          </cell>
          <cell r="L295" t="str">
            <v>-</v>
          </cell>
          <cell r="N295">
            <v>0.9</v>
          </cell>
          <cell r="O295">
            <v>0.9</v>
          </cell>
          <cell r="P295" t="str">
            <v>-</v>
          </cell>
          <cell r="Q295">
            <v>0.9</v>
          </cell>
          <cell r="R295" t="str">
            <v>-</v>
          </cell>
          <cell r="S295">
            <v>0.9</v>
          </cell>
          <cell r="T295" t="str">
            <v>-</v>
          </cell>
          <cell r="U295">
            <v>0.9</v>
          </cell>
        </row>
        <row r="296">
          <cell r="A296" t="str">
            <v>C1615003</v>
          </cell>
          <cell r="B296" t="str">
            <v>SAP database Accuracy
- SAP PM Database Acc. (CNO-PCN)</v>
          </cell>
          <cell r="C296" t="str">
            <v>98.00%</v>
          </cell>
          <cell r="D296" t="str">
            <v>-</v>
          </cell>
          <cell r="F296" t="str">
            <v>-</v>
          </cell>
          <cell r="H296" t="str">
            <v>-</v>
          </cell>
          <cell r="J296" t="str">
            <v>-</v>
          </cell>
          <cell r="L296" t="str">
            <v>-</v>
          </cell>
          <cell r="N296">
            <v>0.9</v>
          </cell>
          <cell r="O296">
            <v>0.9</v>
          </cell>
          <cell r="P296" t="str">
            <v>-</v>
          </cell>
          <cell r="Q296">
            <v>0.9</v>
          </cell>
          <cell r="R296" t="str">
            <v>-</v>
          </cell>
          <cell r="S296">
            <v>0.9</v>
          </cell>
          <cell r="T296" t="str">
            <v>-</v>
          </cell>
          <cell r="U296">
            <v>0.9</v>
          </cell>
        </row>
        <row r="297">
          <cell r="A297" t="str">
            <v>C1621002</v>
          </cell>
          <cell r="B297" t="str">
            <v>SAP database Accuracy
- SAP PM Database Acc. (NWC)</v>
          </cell>
          <cell r="C297" t="str">
            <v>98.00%</v>
          </cell>
          <cell r="D297" t="str">
            <v>-</v>
          </cell>
          <cell r="F297" t="str">
            <v>-</v>
          </cell>
          <cell r="H297" t="str">
            <v>-</v>
          </cell>
          <cell r="J297" t="str">
            <v>-</v>
          </cell>
          <cell r="L297" t="str">
            <v>-</v>
          </cell>
          <cell r="N297">
            <v>0.9</v>
          </cell>
          <cell r="O297">
            <v>0.9</v>
          </cell>
          <cell r="P297" t="str">
            <v>-</v>
          </cell>
          <cell r="Q297">
            <v>0.9</v>
          </cell>
          <cell r="R297" t="str">
            <v>-</v>
          </cell>
          <cell r="S297">
            <v>0.9</v>
          </cell>
          <cell r="T297" t="str">
            <v>-</v>
          </cell>
          <cell r="U297">
            <v>0.9</v>
          </cell>
        </row>
        <row r="298">
          <cell r="A298" t="str">
            <v>C1631003</v>
          </cell>
          <cell r="B298" t="str">
            <v>SAP database Accuracy
- SAP PM Database Acc. (Region 1)</v>
          </cell>
          <cell r="C298" t="str">
            <v>98.00%</v>
          </cell>
          <cell r="D298" t="str">
            <v>-</v>
          </cell>
          <cell r="F298" t="str">
            <v>-</v>
          </cell>
          <cell r="H298" t="str">
            <v>-</v>
          </cell>
          <cell r="J298" t="str">
            <v>-</v>
          </cell>
          <cell r="L298" t="str">
            <v>-</v>
          </cell>
          <cell r="N298">
            <v>0.9</v>
          </cell>
          <cell r="O298">
            <v>0.9</v>
          </cell>
          <cell r="P298" t="str">
            <v>-</v>
          </cell>
          <cell r="Q298">
            <v>0.9</v>
          </cell>
          <cell r="R298" t="str">
            <v>-</v>
          </cell>
          <cell r="S298">
            <v>0.9</v>
          </cell>
          <cell r="T298" t="str">
            <v>-</v>
          </cell>
          <cell r="U298">
            <v>0.9</v>
          </cell>
        </row>
        <row r="299">
          <cell r="A299" t="str">
            <v>C1631104</v>
          </cell>
          <cell r="B299" t="str">
            <v>SAP database Accuracy
- SAP PM Database Acc. (ASD)</v>
          </cell>
          <cell r="C299" t="str">
            <v>98.00%</v>
          </cell>
          <cell r="D299" t="str">
            <v>-</v>
          </cell>
          <cell r="F299" t="str">
            <v>-</v>
          </cell>
          <cell r="H299" t="str">
            <v>-</v>
          </cell>
          <cell r="J299" t="str">
            <v>-</v>
          </cell>
          <cell r="L299" t="str">
            <v>-</v>
          </cell>
          <cell r="N299">
            <v>0.9</v>
          </cell>
          <cell r="O299">
            <v>0.9</v>
          </cell>
          <cell r="P299" t="str">
            <v>-</v>
          </cell>
          <cell r="Q299">
            <v>0.9</v>
          </cell>
          <cell r="R299" t="str">
            <v>-</v>
          </cell>
          <cell r="S299">
            <v>0.9</v>
          </cell>
          <cell r="T299" t="str">
            <v>-</v>
          </cell>
          <cell r="U299">
            <v>0.9</v>
          </cell>
        </row>
        <row r="300">
          <cell r="A300" t="str">
            <v>C1631204</v>
          </cell>
          <cell r="B300" t="str">
            <v>SAP database Accuracy
- SAP PM Database Acc. (KKM)</v>
          </cell>
          <cell r="C300" t="str">
            <v>98.00%</v>
          </cell>
          <cell r="D300" t="str">
            <v>-</v>
          </cell>
          <cell r="F300" t="str">
            <v>-</v>
          </cell>
          <cell r="H300" t="str">
            <v>-</v>
          </cell>
          <cell r="J300" t="str">
            <v>-</v>
          </cell>
          <cell r="L300" t="str">
            <v>-</v>
          </cell>
          <cell r="N300">
            <v>0.9</v>
          </cell>
          <cell r="O300">
            <v>0.9</v>
          </cell>
          <cell r="P300" t="str">
            <v>-</v>
          </cell>
          <cell r="Q300">
            <v>0.9</v>
          </cell>
          <cell r="R300" t="str">
            <v>-</v>
          </cell>
          <cell r="S300">
            <v>0.9</v>
          </cell>
          <cell r="T300" t="str">
            <v>-</v>
          </cell>
          <cell r="U300">
            <v>0.9</v>
          </cell>
        </row>
        <row r="301">
          <cell r="A301" t="str">
            <v>C1631304</v>
          </cell>
          <cell r="B301" t="str">
            <v>SAP database Accuracy
- SAP PM Database Acc. (PNC)</v>
          </cell>
          <cell r="C301" t="str">
            <v>98.00%</v>
          </cell>
          <cell r="D301" t="str">
            <v>-</v>
          </cell>
          <cell r="F301" t="str">
            <v>-</v>
          </cell>
          <cell r="H301" t="str">
            <v>-</v>
          </cell>
          <cell r="J301" t="str">
            <v>-</v>
          </cell>
          <cell r="L301" t="str">
            <v>-</v>
          </cell>
          <cell r="N301">
            <v>1</v>
          </cell>
          <cell r="O301">
            <v>1</v>
          </cell>
          <cell r="P301" t="str">
            <v>-</v>
          </cell>
          <cell r="Q301">
            <v>1</v>
          </cell>
          <cell r="R301" t="str">
            <v>-</v>
          </cell>
          <cell r="S301">
            <v>1</v>
          </cell>
          <cell r="T301" t="str">
            <v>-</v>
          </cell>
          <cell r="U301">
            <v>1</v>
          </cell>
        </row>
        <row r="302">
          <cell r="A302" t="str">
            <v>C1631404</v>
          </cell>
          <cell r="B302" t="str">
            <v>SAP database Accuracy
- SAP PM Database Acc. (PYT)</v>
          </cell>
          <cell r="C302" t="str">
            <v>98.00%</v>
          </cell>
          <cell r="D302" t="str">
            <v>-</v>
          </cell>
          <cell r="F302" t="str">
            <v>-</v>
          </cell>
          <cell r="H302" t="str">
            <v>-</v>
          </cell>
          <cell r="J302" t="str">
            <v>-</v>
          </cell>
          <cell r="L302" t="str">
            <v>-</v>
          </cell>
          <cell r="N302">
            <v>0.9</v>
          </cell>
          <cell r="O302">
            <v>0.9</v>
          </cell>
          <cell r="P302" t="str">
            <v>-</v>
          </cell>
          <cell r="Q302">
            <v>0.9</v>
          </cell>
          <cell r="R302" t="str">
            <v>-</v>
          </cell>
          <cell r="S302">
            <v>0.9</v>
          </cell>
          <cell r="T302" t="str">
            <v>-</v>
          </cell>
          <cell r="U302">
            <v>0.9</v>
          </cell>
        </row>
        <row r="303">
          <cell r="A303" t="str">
            <v>C1631504</v>
          </cell>
          <cell r="B303" t="str">
            <v>SAP database Accuracy
- SAP PM Database Acc. (SKW)</v>
          </cell>
          <cell r="C303" t="str">
            <v>98.00%</v>
          </cell>
          <cell r="D303" t="str">
            <v>-</v>
          </cell>
          <cell r="F303" t="str">
            <v>-</v>
          </cell>
          <cell r="H303" t="str">
            <v>-</v>
          </cell>
          <cell r="J303" t="str">
            <v>-</v>
          </cell>
          <cell r="L303" t="str">
            <v>-</v>
          </cell>
          <cell r="N303">
            <v>0.9</v>
          </cell>
          <cell r="O303">
            <v>0.9</v>
          </cell>
          <cell r="P303" t="str">
            <v>-</v>
          </cell>
          <cell r="Q303">
            <v>0.9</v>
          </cell>
          <cell r="R303" t="str">
            <v>-</v>
          </cell>
          <cell r="S303">
            <v>0.9</v>
          </cell>
          <cell r="T303" t="str">
            <v>-</v>
          </cell>
          <cell r="U303">
            <v>0.9</v>
          </cell>
        </row>
        <row r="304">
          <cell r="A304" t="str">
            <v>C1631604</v>
          </cell>
          <cell r="B304" t="str">
            <v>SAP database Accuracy
- SAP PM Database Acc. (SRW)</v>
          </cell>
          <cell r="C304" t="str">
            <v>98.00%</v>
          </cell>
          <cell r="D304" t="str">
            <v>-</v>
          </cell>
          <cell r="F304" t="str">
            <v>-</v>
          </cell>
          <cell r="H304" t="str">
            <v>-</v>
          </cell>
          <cell r="J304" t="str">
            <v>-</v>
          </cell>
          <cell r="L304" t="str">
            <v>-</v>
          </cell>
          <cell r="N304">
            <v>1</v>
          </cell>
          <cell r="O304">
            <v>1</v>
          </cell>
          <cell r="P304" t="str">
            <v>-</v>
          </cell>
          <cell r="Q304">
            <v>1</v>
          </cell>
          <cell r="R304" t="str">
            <v>-</v>
          </cell>
          <cell r="S304">
            <v>1</v>
          </cell>
          <cell r="T304" t="str">
            <v>-</v>
          </cell>
          <cell r="U304">
            <v>1</v>
          </cell>
        </row>
        <row r="305">
          <cell r="A305" t="str">
            <v>C1631704</v>
          </cell>
          <cell r="B305" t="str">
            <v>SAP database Accuracy
- SAP PM Database Acc. (STD)</v>
          </cell>
          <cell r="C305" t="str">
            <v>98.00%</v>
          </cell>
          <cell r="D305" t="str">
            <v>-</v>
          </cell>
          <cell r="F305" t="str">
            <v>-</v>
          </cell>
          <cell r="H305" t="str">
            <v>-</v>
          </cell>
          <cell r="J305" t="str">
            <v>-</v>
          </cell>
          <cell r="L305" t="str">
            <v>-</v>
          </cell>
          <cell r="N305">
            <v>1</v>
          </cell>
          <cell r="O305">
            <v>1</v>
          </cell>
          <cell r="P305" t="str">
            <v>-</v>
          </cell>
          <cell r="Q305">
            <v>1</v>
          </cell>
          <cell r="R305" t="str">
            <v>-</v>
          </cell>
          <cell r="S305">
            <v>1</v>
          </cell>
          <cell r="T305" t="str">
            <v>-</v>
          </cell>
          <cell r="U305">
            <v>1</v>
          </cell>
        </row>
        <row r="306">
          <cell r="A306" t="str">
            <v>C1631904</v>
          </cell>
          <cell r="B306" t="str">
            <v>SAP database Accuracy
- SAP PM Database Acc. (TDN 1)</v>
          </cell>
          <cell r="C306" t="str">
            <v>98.00%</v>
          </cell>
          <cell r="D306" t="str">
            <v>-</v>
          </cell>
          <cell r="F306" t="str">
            <v>-</v>
          </cell>
          <cell r="H306" t="str">
            <v>-</v>
          </cell>
          <cell r="J306" t="str">
            <v>-</v>
          </cell>
          <cell r="L306" t="str">
            <v>-</v>
          </cell>
          <cell r="N306">
            <v>0.9</v>
          </cell>
          <cell r="O306">
            <v>0.9</v>
          </cell>
          <cell r="P306" t="str">
            <v>-</v>
          </cell>
          <cell r="Q306">
            <v>0.9</v>
          </cell>
          <cell r="R306" t="str">
            <v>-</v>
          </cell>
          <cell r="S306">
            <v>0.9</v>
          </cell>
          <cell r="T306" t="str">
            <v>-</v>
          </cell>
          <cell r="U306">
            <v>0.9</v>
          </cell>
        </row>
        <row r="307">
          <cell r="A307" t="str">
            <v>C1632003</v>
          </cell>
          <cell r="B307" t="str">
            <v>SAP database Accuracy
- SAP PM Database Acc. (Region 2)</v>
          </cell>
          <cell r="C307" t="str">
            <v>98.00%</v>
          </cell>
          <cell r="D307" t="str">
            <v>-</v>
          </cell>
          <cell r="F307" t="str">
            <v>-</v>
          </cell>
          <cell r="H307" t="str">
            <v>-</v>
          </cell>
          <cell r="J307" t="str">
            <v>-</v>
          </cell>
          <cell r="L307" t="str">
            <v>-</v>
          </cell>
          <cell r="N307">
            <v>0.9</v>
          </cell>
          <cell r="O307">
            <v>0.9</v>
          </cell>
          <cell r="P307" t="str">
            <v>-</v>
          </cell>
          <cell r="Q307">
            <v>0.9</v>
          </cell>
          <cell r="R307" t="str">
            <v>-</v>
          </cell>
          <cell r="S307">
            <v>0.9</v>
          </cell>
          <cell r="T307" t="str">
            <v>-</v>
          </cell>
          <cell r="U307">
            <v>0.9</v>
          </cell>
        </row>
        <row r="308">
          <cell r="A308" t="str">
            <v>C1632104</v>
          </cell>
          <cell r="B308" t="str">
            <v>SAP database Accuracy
- SAP PM Database Acc. (BNA)</v>
          </cell>
          <cell r="C308" t="str">
            <v>98.00%</v>
          </cell>
          <cell r="D308" t="str">
            <v>-</v>
          </cell>
          <cell r="F308" t="str">
            <v>-</v>
          </cell>
          <cell r="H308" t="str">
            <v>-</v>
          </cell>
          <cell r="J308" t="str">
            <v>-</v>
          </cell>
          <cell r="L308" t="str">
            <v>-</v>
          </cell>
          <cell r="N308">
            <v>0.9</v>
          </cell>
          <cell r="O308">
            <v>0.9</v>
          </cell>
          <cell r="P308" t="str">
            <v>-</v>
          </cell>
          <cell r="Q308">
            <v>0.9</v>
          </cell>
          <cell r="R308" t="str">
            <v>-</v>
          </cell>
          <cell r="S308">
            <v>0.9</v>
          </cell>
          <cell r="T308" t="str">
            <v>-</v>
          </cell>
          <cell r="U308">
            <v>0.9</v>
          </cell>
        </row>
        <row r="309">
          <cell r="A309" t="str">
            <v>C1632204</v>
          </cell>
          <cell r="B309" t="str">
            <v>SAP database Accuracy
- SAP PM Database Acc. (BPL)</v>
          </cell>
          <cell r="C309" t="str">
            <v>98.00%</v>
          </cell>
          <cell r="D309" t="str">
            <v>-</v>
          </cell>
          <cell r="F309" t="str">
            <v>-</v>
          </cell>
          <cell r="H309" t="str">
            <v>-</v>
          </cell>
          <cell r="J309" t="str">
            <v>-</v>
          </cell>
          <cell r="L309" t="str">
            <v>-</v>
          </cell>
          <cell r="N309">
            <v>1</v>
          </cell>
          <cell r="O309">
            <v>1</v>
          </cell>
          <cell r="P309" t="str">
            <v>-</v>
          </cell>
          <cell r="Q309">
            <v>1</v>
          </cell>
          <cell r="R309" t="str">
            <v>-</v>
          </cell>
          <cell r="S309">
            <v>1</v>
          </cell>
          <cell r="T309" t="str">
            <v>-</v>
          </cell>
          <cell r="U309">
            <v>1</v>
          </cell>
        </row>
        <row r="310">
          <cell r="A310" t="str">
            <v>C1632304</v>
          </cell>
          <cell r="B310" t="str">
            <v>SAP database Accuracy
- SAP PM Database Acc. (HAM)</v>
          </cell>
          <cell r="C310" t="str">
            <v>98.00%</v>
          </cell>
          <cell r="D310" t="str">
            <v>-</v>
          </cell>
          <cell r="F310" t="str">
            <v>-</v>
          </cell>
          <cell r="H310" t="str">
            <v>-</v>
          </cell>
          <cell r="J310" t="str">
            <v>-</v>
          </cell>
          <cell r="L310" t="str">
            <v>-</v>
          </cell>
          <cell r="N310">
            <v>0.97760000000000002</v>
          </cell>
          <cell r="O310">
            <v>0.97760000000000002</v>
          </cell>
          <cell r="P310" t="str">
            <v>-</v>
          </cell>
          <cell r="Q310">
            <v>0.97760000000000002</v>
          </cell>
          <cell r="R310" t="str">
            <v>-</v>
          </cell>
          <cell r="S310">
            <v>0.97760000000000002</v>
          </cell>
          <cell r="T310" t="str">
            <v>-</v>
          </cell>
          <cell r="U310">
            <v>0.97760000000000002</v>
          </cell>
        </row>
        <row r="311">
          <cell r="A311" t="str">
            <v>C1632404</v>
          </cell>
          <cell r="B311" t="str">
            <v>SAP database Accuracy
- SAP PM Database Acc. (ONT)</v>
          </cell>
          <cell r="C311" t="str">
            <v>98.00%</v>
          </cell>
          <cell r="D311" t="str">
            <v>-</v>
          </cell>
          <cell r="F311" t="str">
            <v>-</v>
          </cell>
          <cell r="H311" t="str">
            <v>-</v>
          </cell>
          <cell r="J311" t="str">
            <v>-</v>
          </cell>
          <cell r="L311" t="str">
            <v>-</v>
          </cell>
          <cell r="N311">
            <v>0.9</v>
          </cell>
          <cell r="O311">
            <v>0.9</v>
          </cell>
          <cell r="P311" t="str">
            <v>-</v>
          </cell>
          <cell r="Q311">
            <v>0.9</v>
          </cell>
          <cell r="R311" t="str">
            <v>-</v>
          </cell>
          <cell r="S311">
            <v>0.9</v>
          </cell>
          <cell r="T311" t="str">
            <v>-</v>
          </cell>
          <cell r="U311">
            <v>0.9</v>
          </cell>
        </row>
        <row r="312">
          <cell r="A312" t="str">
            <v>C1632504</v>
          </cell>
          <cell r="B312" t="str">
            <v>SAP database Accuracy
- SAP PM Database Acc. (PSP)</v>
          </cell>
          <cell r="C312" t="str">
            <v>98.00%</v>
          </cell>
          <cell r="D312" t="str">
            <v>-</v>
          </cell>
          <cell r="F312" t="str">
            <v>-</v>
          </cell>
          <cell r="H312" t="str">
            <v>-</v>
          </cell>
          <cell r="J312" t="str">
            <v>-</v>
          </cell>
          <cell r="L312" t="str">
            <v>-</v>
          </cell>
          <cell r="N312">
            <v>0.99829999999999997</v>
          </cell>
          <cell r="O312">
            <v>0.99829999999999997</v>
          </cell>
          <cell r="P312" t="str">
            <v>-</v>
          </cell>
          <cell r="Q312">
            <v>0.99829999999999997</v>
          </cell>
          <cell r="R312" t="str">
            <v>-</v>
          </cell>
          <cell r="S312">
            <v>0.99829999999999997</v>
          </cell>
          <cell r="T312" t="str">
            <v>-</v>
          </cell>
          <cell r="U312">
            <v>0.99829999999999997</v>
          </cell>
        </row>
        <row r="313">
          <cell r="A313" t="str">
            <v>C1632604</v>
          </cell>
          <cell r="B313" t="str">
            <v>SAP database Accuracy
- SAP PM Database Acc. (SPK)</v>
          </cell>
          <cell r="C313" t="str">
            <v>98.00%</v>
          </cell>
          <cell r="D313" t="str">
            <v>-</v>
          </cell>
          <cell r="F313" t="str">
            <v>-</v>
          </cell>
          <cell r="H313" t="str">
            <v>-</v>
          </cell>
          <cell r="J313" t="str">
            <v>-</v>
          </cell>
          <cell r="L313" t="str">
            <v>-</v>
          </cell>
          <cell r="N313">
            <v>0.99660000000000004</v>
          </cell>
          <cell r="O313">
            <v>0.99660000000000004</v>
          </cell>
          <cell r="P313" t="str">
            <v>-</v>
          </cell>
          <cell r="Q313">
            <v>0.99660000000000004</v>
          </cell>
          <cell r="R313" t="str">
            <v>-</v>
          </cell>
          <cell r="S313">
            <v>0.99660000000000004</v>
          </cell>
          <cell r="T313" t="str">
            <v>-</v>
          </cell>
          <cell r="U313">
            <v>0.99660000000000004</v>
          </cell>
        </row>
        <row r="314">
          <cell r="A314" t="str">
            <v>C1632904</v>
          </cell>
          <cell r="B314" t="str">
            <v>SAP database Accuracy
- SAP PM Database Acc. (TDN 2)</v>
          </cell>
          <cell r="C314" t="str">
            <v>98.00%</v>
          </cell>
          <cell r="D314" t="str">
            <v>-</v>
          </cell>
          <cell r="F314" t="str">
            <v>-</v>
          </cell>
          <cell r="H314" t="str">
            <v>-</v>
          </cell>
          <cell r="J314" t="str">
            <v>-</v>
          </cell>
          <cell r="L314" t="str">
            <v>-</v>
          </cell>
          <cell r="N314">
            <v>0.9</v>
          </cell>
          <cell r="O314">
            <v>0.9</v>
          </cell>
          <cell r="P314" t="str">
            <v>-</v>
          </cell>
          <cell r="Q314">
            <v>0.9</v>
          </cell>
          <cell r="R314" t="str">
            <v>-</v>
          </cell>
          <cell r="S314">
            <v>0.9</v>
          </cell>
          <cell r="T314" t="str">
            <v>-</v>
          </cell>
          <cell r="U314">
            <v>0.9</v>
          </cell>
        </row>
        <row r="315">
          <cell r="A315" t="str">
            <v>C1633003</v>
          </cell>
          <cell r="B315" t="str">
            <v>SAP database Accuracy
- SAP PM Database Acc. (Region 3)</v>
          </cell>
          <cell r="C315" t="str">
            <v>98.00%</v>
          </cell>
          <cell r="D315" t="str">
            <v>-</v>
          </cell>
          <cell r="F315" t="str">
            <v>-</v>
          </cell>
          <cell r="H315" t="str">
            <v>-</v>
          </cell>
          <cell r="J315" t="str">
            <v>-</v>
          </cell>
          <cell r="L315" t="str">
            <v>-</v>
          </cell>
          <cell r="N315">
            <v>0.9</v>
          </cell>
          <cell r="O315">
            <v>0.9</v>
          </cell>
          <cell r="P315" t="str">
            <v>-</v>
          </cell>
          <cell r="Q315">
            <v>0.9</v>
          </cell>
          <cell r="R315" t="str">
            <v>-</v>
          </cell>
          <cell r="S315">
            <v>0.9</v>
          </cell>
          <cell r="T315" t="str">
            <v>-</v>
          </cell>
          <cell r="U315">
            <v>0.9</v>
          </cell>
        </row>
        <row r="316">
          <cell r="A316" t="str">
            <v>C1633104</v>
          </cell>
          <cell r="B316" t="str">
            <v>SAP database Accuracy
- SAP PM Database Acc. (BGC)</v>
          </cell>
          <cell r="C316" t="str">
            <v>98.00%</v>
          </cell>
          <cell r="D316" t="str">
            <v>-</v>
          </cell>
          <cell r="F316" t="str">
            <v>-</v>
          </cell>
          <cell r="H316" t="str">
            <v>-</v>
          </cell>
          <cell r="J316" t="str">
            <v>-</v>
          </cell>
          <cell r="L316" t="str">
            <v>-</v>
          </cell>
          <cell r="N316">
            <v>0.9</v>
          </cell>
          <cell r="O316">
            <v>0.9</v>
          </cell>
          <cell r="P316" t="str">
            <v>-</v>
          </cell>
          <cell r="Q316">
            <v>0.9</v>
          </cell>
          <cell r="R316" t="str">
            <v>-</v>
          </cell>
          <cell r="S316">
            <v>0.9</v>
          </cell>
          <cell r="T316" t="str">
            <v>-</v>
          </cell>
          <cell r="U316">
            <v>0.9</v>
          </cell>
        </row>
        <row r="317">
          <cell r="A317" t="str">
            <v>C1633204</v>
          </cell>
          <cell r="B317" t="str">
            <v>SAP database Accuracy
- SAP PM Database Acc. (DNM)</v>
          </cell>
          <cell r="C317" t="str">
            <v>98.00%</v>
          </cell>
          <cell r="D317" t="str">
            <v>-</v>
          </cell>
          <cell r="F317" t="str">
            <v>-</v>
          </cell>
          <cell r="H317" t="str">
            <v>-</v>
          </cell>
          <cell r="J317" t="str">
            <v>-</v>
          </cell>
          <cell r="L317" t="str">
            <v>-</v>
          </cell>
          <cell r="N317">
            <v>0.9</v>
          </cell>
          <cell r="O317">
            <v>0.9</v>
          </cell>
          <cell r="P317" t="str">
            <v>-</v>
          </cell>
          <cell r="Q317">
            <v>0.9</v>
          </cell>
          <cell r="R317" t="str">
            <v>-</v>
          </cell>
          <cell r="S317">
            <v>0.9</v>
          </cell>
          <cell r="T317" t="str">
            <v>-</v>
          </cell>
          <cell r="U317">
            <v>0.9</v>
          </cell>
        </row>
        <row r="318">
          <cell r="A318" t="str">
            <v>C1633304</v>
          </cell>
          <cell r="B318" t="str">
            <v>SAP database Accuracy
- SAP PM Database Acc. (KGC)</v>
          </cell>
          <cell r="C318" t="str">
            <v>98.00%</v>
          </cell>
          <cell r="D318" t="str">
            <v>-</v>
          </cell>
          <cell r="F318" t="str">
            <v>-</v>
          </cell>
          <cell r="H318" t="str">
            <v>-</v>
          </cell>
          <cell r="J318" t="str">
            <v>-</v>
          </cell>
          <cell r="L318" t="str">
            <v>-</v>
          </cell>
          <cell r="N318">
            <v>0.9</v>
          </cell>
          <cell r="O318">
            <v>0.9</v>
          </cell>
          <cell r="P318" t="str">
            <v>-</v>
          </cell>
          <cell r="Q318">
            <v>0.9</v>
          </cell>
          <cell r="R318" t="str">
            <v>-</v>
          </cell>
          <cell r="S318">
            <v>0.9</v>
          </cell>
          <cell r="T318" t="str">
            <v>-</v>
          </cell>
          <cell r="U318">
            <v>0.9</v>
          </cell>
        </row>
        <row r="319">
          <cell r="A319" t="str">
            <v>C1633404</v>
          </cell>
          <cell r="B319" t="str">
            <v>SAP database Accuracy
- SAP PM Database Acc. (LKS)</v>
          </cell>
          <cell r="C319" t="str">
            <v>98.00%</v>
          </cell>
          <cell r="D319" t="str">
            <v>-</v>
          </cell>
          <cell r="F319" t="str">
            <v>-</v>
          </cell>
          <cell r="H319" t="str">
            <v>-</v>
          </cell>
          <cell r="J319" t="str">
            <v>-</v>
          </cell>
          <cell r="L319" t="str">
            <v>-</v>
          </cell>
          <cell r="N319">
            <v>0.9</v>
          </cell>
          <cell r="O319">
            <v>0.9</v>
          </cell>
          <cell r="P319" t="str">
            <v>-</v>
          </cell>
          <cell r="Q319">
            <v>0.9</v>
          </cell>
          <cell r="R319" t="str">
            <v>-</v>
          </cell>
          <cell r="S319">
            <v>0.9</v>
          </cell>
          <cell r="T319" t="str">
            <v>-</v>
          </cell>
          <cell r="U319">
            <v>0.9</v>
          </cell>
        </row>
        <row r="320">
          <cell r="A320" t="str">
            <v>C1633504</v>
          </cell>
          <cell r="B320" t="str">
            <v>SAP database Accuracy
- SAP PM Database Acc. (LTP2)</v>
          </cell>
          <cell r="C320" t="str">
            <v>98.00%</v>
          </cell>
          <cell r="D320" t="str">
            <v>-</v>
          </cell>
          <cell r="F320" t="str">
            <v>-</v>
          </cell>
          <cell r="H320" t="str">
            <v>-</v>
          </cell>
          <cell r="J320" t="str">
            <v>-</v>
          </cell>
          <cell r="L320" t="str">
            <v>-</v>
          </cell>
          <cell r="N320">
            <v>0.9</v>
          </cell>
          <cell r="O320">
            <v>0.9</v>
          </cell>
          <cell r="P320" t="str">
            <v>-</v>
          </cell>
          <cell r="Q320">
            <v>0.9</v>
          </cell>
          <cell r="R320" t="str">
            <v>-</v>
          </cell>
          <cell r="S320">
            <v>0.9</v>
          </cell>
          <cell r="T320" t="str">
            <v>-</v>
          </cell>
          <cell r="U320">
            <v>0.9</v>
          </cell>
        </row>
        <row r="321">
          <cell r="A321" t="str">
            <v>C1633704</v>
          </cell>
          <cell r="B321" t="str">
            <v>SAP database Accuracy
- SAP PM Database Acc. (RIT)</v>
          </cell>
          <cell r="C321" t="str">
            <v>98.00%</v>
          </cell>
          <cell r="D321" t="str">
            <v>-</v>
          </cell>
          <cell r="F321" t="str">
            <v>-</v>
          </cell>
          <cell r="H321" t="str">
            <v>-</v>
          </cell>
          <cell r="J321" t="str">
            <v>-</v>
          </cell>
          <cell r="L321" t="str">
            <v>-</v>
          </cell>
          <cell r="N321">
            <v>0.9</v>
          </cell>
          <cell r="O321">
            <v>0.9</v>
          </cell>
          <cell r="P321" t="str">
            <v>-</v>
          </cell>
          <cell r="Q321">
            <v>0.9</v>
          </cell>
          <cell r="R321" t="str">
            <v>-</v>
          </cell>
          <cell r="S321">
            <v>0.9</v>
          </cell>
          <cell r="T321" t="str">
            <v>-</v>
          </cell>
          <cell r="U321">
            <v>0.9</v>
          </cell>
        </row>
        <row r="322">
          <cell r="A322" t="str">
            <v>C1633804</v>
          </cell>
          <cell r="B322" t="str">
            <v>SAP database Accuracy
- SAP PM Database Acc. (RST)</v>
          </cell>
          <cell r="C322" t="str">
            <v>98.00%</v>
          </cell>
          <cell r="D322" t="str">
            <v>-</v>
          </cell>
          <cell r="F322" t="str">
            <v>-</v>
          </cell>
          <cell r="H322" t="str">
            <v>-</v>
          </cell>
          <cell r="J322" t="str">
            <v>-</v>
          </cell>
          <cell r="L322" t="str">
            <v>-</v>
          </cell>
          <cell r="N322">
            <v>0.98340000000000005</v>
          </cell>
          <cell r="O322">
            <v>0.98340000000000005</v>
          </cell>
          <cell r="P322" t="str">
            <v>-</v>
          </cell>
          <cell r="Q322">
            <v>0.98340000000000005</v>
          </cell>
          <cell r="R322" t="str">
            <v>-</v>
          </cell>
          <cell r="S322">
            <v>0.98340000000000005</v>
          </cell>
          <cell r="T322" t="str">
            <v>-</v>
          </cell>
          <cell r="U322">
            <v>0.98340000000000005</v>
          </cell>
        </row>
        <row r="323">
          <cell r="A323" t="str">
            <v>C1633904</v>
          </cell>
          <cell r="B323" t="str">
            <v>SAP database Accuracy
- SAP PM Database Acc. (TDN 3)</v>
          </cell>
          <cell r="C323" t="str">
            <v>98.00%</v>
          </cell>
          <cell r="D323" t="str">
            <v>-</v>
          </cell>
          <cell r="F323" t="str">
            <v>-</v>
          </cell>
          <cell r="H323" t="str">
            <v>-</v>
          </cell>
          <cell r="J323" t="str">
            <v>-</v>
          </cell>
          <cell r="L323" t="str">
            <v>-</v>
          </cell>
          <cell r="N323">
            <v>0.9</v>
          </cell>
          <cell r="O323">
            <v>0.9</v>
          </cell>
          <cell r="P323" t="str">
            <v>-</v>
          </cell>
          <cell r="Q323">
            <v>0.9</v>
          </cell>
          <cell r="R323" t="str">
            <v>-</v>
          </cell>
          <cell r="S323">
            <v>0.9</v>
          </cell>
          <cell r="T323" t="str">
            <v>-</v>
          </cell>
          <cell r="U323">
            <v>0.9</v>
          </cell>
        </row>
        <row r="324">
          <cell r="A324" t="str">
            <v>C1634003</v>
          </cell>
          <cell r="B324" t="str">
            <v>SAP database Accuracy
- SAP PM Database Acc. (Region 4)</v>
          </cell>
          <cell r="C324" t="str">
            <v>98.00%</v>
          </cell>
          <cell r="D324" t="str">
            <v>-</v>
          </cell>
          <cell r="F324" t="str">
            <v>-</v>
          </cell>
          <cell r="H324" t="str">
            <v>-</v>
          </cell>
          <cell r="J324" t="str">
            <v>-</v>
          </cell>
          <cell r="L324" t="str">
            <v>-</v>
          </cell>
          <cell r="N324">
            <v>0.9</v>
          </cell>
          <cell r="O324">
            <v>0.9</v>
          </cell>
          <cell r="P324" t="str">
            <v>-</v>
          </cell>
          <cell r="Q324">
            <v>0.9</v>
          </cell>
          <cell r="R324" t="str">
            <v>-</v>
          </cell>
          <cell r="S324">
            <v>0.9</v>
          </cell>
          <cell r="T324" t="str">
            <v>-</v>
          </cell>
          <cell r="U324">
            <v>0.9</v>
          </cell>
        </row>
        <row r="325">
          <cell r="A325" t="str">
            <v>C1634104</v>
          </cell>
          <cell r="B325" t="str">
            <v>SAP database Accuracy
- SAP PM Database Acc. (BBT)</v>
          </cell>
          <cell r="C325" t="str">
            <v>98.00%</v>
          </cell>
          <cell r="D325" t="str">
            <v>-</v>
          </cell>
          <cell r="F325" t="str">
            <v>-</v>
          </cell>
          <cell r="H325" t="str">
            <v>-</v>
          </cell>
          <cell r="J325" t="str">
            <v>-</v>
          </cell>
          <cell r="L325" t="str">
            <v>-</v>
          </cell>
          <cell r="N325">
            <v>0.9</v>
          </cell>
          <cell r="O325">
            <v>0.9</v>
          </cell>
          <cell r="P325" t="str">
            <v>-</v>
          </cell>
          <cell r="Q325">
            <v>0.9</v>
          </cell>
          <cell r="R325" t="str">
            <v>-</v>
          </cell>
          <cell r="S325">
            <v>0.9</v>
          </cell>
          <cell r="T325" t="str">
            <v>-</v>
          </cell>
          <cell r="U325">
            <v>0.9</v>
          </cell>
        </row>
        <row r="326">
          <cell r="A326" t="str">
            <v>C1634204</v>
          </cell>
          <cell r="B326" t="str">
            <v>SAP database Accuracy
- SAP PM Database Acc. (CWT)</v>
          </cell>
          <cell r="C326" t="str">
            <v>98.00%</v>
          </cell>
          <cell r="D326" t="str">
            <v>-</v>
          </cell>
          <cell r="F326" t="str">
            <v>-</v>
          </cell>
          <cell r="H326" t="str">
            <v>-</v>
          </cell>
          <cell r="J326" t="str">
            <v>-</v>
          </cell>
          <cell r="L326" t="str">
            <v>-</v>
          </cell>
          <cell r="N326">
            <v>0.9</v>
          </cell>
          <cell r="O326">
            <v>0.9</v>
          </cell>
          <cell r="P326" t="str">
            <v>-</v>
          </cell>
          <cell r="Q326">
            <v>0.9</v>
          </cell>
          <cell r="R326" t="str">
            <v>-</v>
          </cell>
          <cell r="S326">
            <v>0.9</v>
          </cell>
          <cell r="T326" t="str">
            <v>-</v>
          </cell>
          <cell r="U326">
            <v>0.9</v>
          </cell>
        </row>
        <row r="327">
          <cell r="A327" t="str">
            <v>C1634304</v>
          </cell>
          <cell r="B327" t="str">
            <v>SAP database Accuracy
- SAP PM Database Acc. (LTP1)</v>
          </cell>
          <cell r="C327" t="str">
            <v>98.00%</v>
          </cell>
          <cell r="D327" t="str">
            <v>-</v>
          </cell>
          <cell r="F327" t="str">
            <v>-</v>
          </cell>
          <cell r="H327" t="str">
            <v>-</v>
          </cell>
          <cell r="J327" t="str">
            <v>-</v>
          </cell>
          <cell r="L327" t="str">
            <v>-</v>
          </cell>
          <cell r="N327">
            <v>0.9</v>
          </cell>
          <cell r="O327">
            <v>0.9</v>
          </cell>
          <cell r="P327" t="str">
            <v>-</v>
          </cell>
          <cell r="Q327">
            <v>0.9</v>
          </cell>
          <cell r="R327" t="str">
            <v>-</v>
          </cell>
          <cell r="S327">
            <v>0.9</v>
          </cell>
          <cell r="T327" t="str">
            <v>-</v>
          </cell>
          <cell r="U327">
            <v>0.9</v>
          </cell>
        </row>
        <row r="328">
          <cell r="A328" t="str">
            <v>C1634404</v>
          </cell>
          <cell r="B328" t="str">
            <v>SAP database Accuracy
- SAP PM Database Acc. (NTB)</v>
          </cell>
          <cell r="C328" t="str">
            <v>98.00%</v>
          </cell>
          <cell r="D328" t="str">
            <v>-</v>
          </cell>
          <cell r="F328" t="str">
            <v>-</v>
          </cell>
          <cell r="H328" t="str">
            <v>-</v>
          </cell>
          <cell r="J328" t="str">
            <v>-</v>
          </cell>
          <cell r="L328" t="str">
            <v>-</v>
          </cell>
          <cell r="N328">
            <v>1</v>
          </cell>
          <cell r="O328">
            <v>1</v>
          </cell>
          <cell r="P328" t="str">
            <v>-</v>
          </cell>
          <cell r="Q328">
            <v>1</v>
          </cell>
          <cell r="R328" t="str">
            <v>-</v>
          </cell>
          <cell r="S328">
            <v>1</v>
          </cell>
          <cell r="T328" t="str">
            <v>-</v>
          </cell>
          <cell r="U328">
            <v>1</v>
          </cell>
        </row>
        <row r="329">
          <cell r="A329" t="str">
            <v>C1634504</v>
          </cell>
          <cell r="B329" t="str">
            <v>SAP database Accuracy
- SAP PM Database Acc. (NWW)</v>
          </cell>
          <cell r="C329" t="str">
            <v>98.00%</v>
          </cell>
          <cell r="D329" t="str">
            <v>-</v>
          </cell>
          <cell r="F329" t="str">
            <v>-</v>
          </cell>
          <cell r="H329" t="str">
            <v>-</v>
          </cell>
          <cell r="J329" t="str">
            <v>-</v>
          </cell>
          <cell r="L329" t="str">
            <v>-</v>
          </cell>
          <cell r="N329">
            <v>0.9</v>
          </cell>
          <cell r="O329">
            <v>0.9</v>
          </cell>
          <cell r="P329" t="str">
            <v>-</v>
          </cell>
          <cell r="Q329">
            <v>0.9</v>
          </cell>
          <cell r="R329" t="str">
            <v>-</v>
          </cell>
          <cell r="S329">
            <v>0.9</v>
          </cell>
          <cell r="T329" t="str">
            <v>-</v>
          </cell>
          <cell r="U329">
            <v>0.9</v>
          </cell>
        </row>
        <row r="330">
          <cell r="A330" t="str">
            <v>C1634604</v>
          </cell>
          <cell r="B330" t="str">
            <v>SAP database Accuracy
- SAP PM Database Acc. (PKK)</v>
          </cell>
          <cell r="C330" t="str">
            <v>98.00%</v>
          </cell>
          <cell r="D330" t="str">
            <v>-</v>
          </cell>
          <cell r="F330" t="str">
            <v>-</v>
          </cell>
          <cell r="H330" t="str">
            <v>-</v>
          </cell>
          <cell r="J330" t="str">
            <v>-</v>
          </cell>
          <cell r="L330" t="str">
            <v>-</v>
          </cell>
          <cell r="N330">
            <v>0.9</v>
          </cell>
          <cell r="O330">
            <v>0.9</v>
          </cell>
          <cell r="P330" t="str">
            <v>-</v>
          </cell>
          <cell r="Q330">
            <v>0.9</v>
          </cell>
          <cell r="R330" t="str">
            <v>-</v>
          </cell>
          <cell r="S330">
            <v>0.9</v>
          </cell>
          <cell r="T330" t="str">
            <v>-</v>
          </cell>
          <cell r="U330">
            <v>0.9</v>
          </cell>
        </row>
        <row r="331">
          <cell r="A331" t="str">
            <v>C1634704</v>
          </cell>
          <cell r="B331" t="str">
            <v>SAP database Accuracy
- SAP PM Database Acc. (PTT)</v>
          </cell>
          <cell r="C331" t="str">
            <v>98.00%</v>
          </cell>
          <cell r="D331" t="str">
            <v>-</v>
          </cell>
          <cell r="F331" t="str">
            <v>-</v>
          </cell>
          <cell r="H331" t="str">
            <v>-</v>
          </cell>
          <cell r="J331" t="str">
            <v>-</v>
          </cell>
          <cell r="L331" t="str">
            <v>-</v>
          </cell>
          <cell r="N331">
            <v>0.9</v>
          </cell>
          <cell r="O331">
            <v>0.9</v>
          </cell>
          <cell r="P331" t="str">
            <v>-</v>
          </cell>
          <cell r="Q331">
            <v>0.9</v>
          </cell>
          <cell r="R331" t="str">
            <v>-</v>
          </cell>
          <cell r="S331">
            <v>0.9</v>
          </cell>
          <cell r="T331" t="str">
            <v>-</v>
          </cell>
          <cell r="U331">
            <v>0.9</v>
          </cell>
        </row>
        <row r="332">
          <cell r="A332" t="str">
            <v>C1634904</v>
          </cell>
          <cell r="B332" t="str">
            <v>SAP database Accuracy
- SAP PM Database Acc. (TDN 4)</v>
          </cell>
          <cell r="C332" t="str">
            <v>98.00%</v>
          </cell>
          <cell r="D332" t="str">
            <v>-</v>
          </cell>
          <cell r="F332" t="str">
            <v>-</v>
          </cell>
          <cell r="H332" t="str">
            <v>-</v>
          </cell>
          <cell r="J332" t="str">
            <v>-</v>
          </cell>
          <cell r="L332" t="str">
            <v>-</v>
          </cell>
          <cell r="N332">
            <v>0.9</v>
          </cell>
          <cell r="O332">
            <v>0.9</v>
          </cell>
          <cell r="P332" t="str">
            <v>-</v>
          </cell>
          <cell r="Q332">
            <v>0.9</v>
          </cell>
          <cell r="R332" t="str">
            <v>-</v>
          </cell>
          <cell r="S332">
            <v>0.9</v>
          </cell>
          <cell r="T332" t="str">
            <v>-</v>
          </cell>
          <cell r="U332">
            <v>0.9</v>
          </cell>
        </row>
        <row r="333">
          <cell r="A333" t="str">
            <v>C1635003</v>
          </cell>
          <cell r="B333" t="str">
            <v>SAP database Accuracy
- SAP PM Database Acc. (Region 5)</v>
          </cell>
          <cell r="C333" t="str">
            <v>98.00%</v>
          </cell>
          <cell r="D333" t="str">
            <v>-</v>
          </cell>
          <cell r="F333" t="str">
            <v>-</v>
          </cell>
          <cell r="H333" t="str">
            <v>-</v>
          </cell>
          <cell r="J333" t="str">
            <v>-</v>
          </cell>
          <cell r="L333" t="str">
            <v>-</v>
          </cell>
          <cell r="N333">
            <v>0.9</v>
          </cell>
          <cell r="O333">
            <v>0.9</v>
          </cell>
          <cell r="P333" t="str">
            <v>-</v>
          </cell>
          <cell r="Q333">
            <v>0.9</v>
          </cell>
          <cell r="R333" t="str">
            <v>-</v>
          </cell>
          <cell r="S333">
            <v>0.9</v>
          </cell>
          <cell r="T333" t="str">
            <v>-</v>
          </cell>
          <cell r="U333">
            <v>0.9</v>
          </cell>
        </row>
        <row r="334">
          <cell r="A334" t="str">
            <v>C1635104</v>
          </cell>
          <cell r="B334" t="str">
            <v>SAP database Accuracy
- SAP PM Database Acc. (BGT)</v>
          </cell>
          <cell r="C334" t="str">
            <v>98.00%</v>
          </cell>
          <cell r="D334" t="str">
            <v>-</v>
          </cell>
          <cell r="F334" t="str">
            <v>-</v>
          </cell>
          <cell r="H334" t="str">
            <v>-</v>
          </cell>
          <cell r="J334" t="str">
            <v>-</v>
          </cell>
          <cell r="L334" t="str">
            <v>-</v>
          </cell>
          <cell r="N334">
            <v>0.98650000000000004</v>
          </cell>
          <cell r="O334">
            <v>0.98650000000000004</v>
          </cell>
          <cell r="P334" t="str">
            <v>-</v>
          </cell>
          <cell r="Q334">
            <v>0.98650000000000004</v>
          </cell>
          <cell r="R334" t="str">
            <v>-</v>
          </cell>
          <cell r="S334">
            <v>0.98650000000000004</v>
          </cell>
          <cell r="T334" t="str">
            <v>-</v>
          </cell>
          <cell r="U334">
            <v>0.98650000000000004</v>
          </cell>
        </row>
        <row r="335">
          <cell r="A335" t="str">
            <v>C1635204</v>
          </cell>
          <cell r="B335" t="str">
            <v>SAP database Accuracy
- SAP PM Database Acc. (EKC)</v>
          </cell>
          <cell r="C335" t="str">
            <v>98.00%</v>
          </cell>
          <cell r="D335" t="str">
            <v>-</v>
          </cell>
          <cell r="F335" t="str">
            <v>-</v>
          </cell>
          <cell r="H335" t="str">
            <v>-</v>
          </cell>
          <cell r="J335" t="str">
            <v>-</v>
          </cell>
          <cell r="L335" t="str">
            <v>-</v>
          </cell>
          <cell r="N335">
            <v>0.9</v>
          </cell>
          <cell r="O335">
            <v>0.9</v>
          </cell>
          <cell r="P335" t="str">
            <v>-</v>
          </cell>
          <cell r="Q335">
            <v>0.9</v>
          </cell>
          <cell r="R335" t="str">
            <v>-</v>
          </cell>
          <cell r="S335">
            <v>0.9</v>
          </cell>
          <cell r="T335" t="str">
            <v>-</v>
          </cell>
          <cell r="U335">
            <v>0.9</v>
          </cell>
        </row>
        <row r="336">
          <cell r="A336" t="str">
            <v>C1635304</v>
          </cell>
          <cell r="B336" t="str">
            <v>SAP database Accuracy
- SAP PM Database Acc. (LTY)</v>
          </cell>
          <cell r="C336" t="str">
            <v>98.00%</v>
          </cell>
          <cell r="D336" t="str">
            <v>-</v>
          </cell>
          <cell r="F336" t="str">
            <v>-</v>
          </cell>
          <cell r="H336" t="str">
            <v>-</v>
          </cell>
          <cell r="J336" t="str">
            <v>-</v>
          </cell>
          <cell r="L336" t="str">
            <v>-</v>
          </cell>
          <cell r="N336">
            <v>0.9</v>
          </cell>
          <cell r="O336">
            <v>0.9</v>
          </cell>
          <cell r="P336" t="str">
            <v>-</v>
          </cell>
          <cell r="Q336">
            <v>0.9</v>
          </cell>
          <cell r="R336" t="str">
            <v>-</v>
          </cell>
          <cell r="S336">
            <v>0.9</v>
          </cell>
          <cell r="T336" t="str">
            <v>-</v>
          </cell>
          <cell r="U336">
            <v>0.9</v>
          </cell>
        </row>
        <row r="337">
          <cell r="A337" t="str">
            <v>C1635404</v>
          </cell>
          <cell r="B337" t="str">
            <v>SAP database Accuracy
- SAP PM Database Acc. (NGK)</v>
          </cell>
          <cell r="C337" t="str">
            <v>98.00%</v>
          </cell>
          <cell r="D337" t="str">
            <v>-</v>
          </cell>
          <cell r="F337" t="str">
            <v>-</v>
          </cell>
          <cell r="H337" t="str">
            <v>-</v>
          </cell>
          <cell r="J337" t="str">
            <v>-</v>
          </cell>
          <cell r="L337" t="str">
            <v>-</v>
          </cell>
          <cell r="N337">
            <v>0.98509999999999998</v>
          </cell>
          <cell r="O337">
            <v>0.98509999999999998</v>
          </cell>
          <cell r="P337" t="str">
            <v>-</v>
          </cell>
          <cell r="Q337">
            <v>0.98509999999999998</v>
          </cell>
          <cell r="R337" t="str">
            <v>-</v>
          </cell>
          <cell r="S337">
            <v>0.98509999999999998</v>
          </cell>
          <cell r="T337" t="str">
            <v>-</v>
          </cell>
          <cell r="U337">
            <v>0.98509999999999998</v>
          </cell>
        </row>
        <row r="338">
          <cell r="A338" t="str">
            <v>C1635504</v>
          </cell>
          <cell r="B338" t="str">
            <v>SAP database Accuracy
- SAP PM Database Acc. (PPG)</v>
          </cell>
          <cell r="C338" t="str">
            <v>98.00%</v>
          </cell>
          <cell r="D338" t="str">
            <v>-</v>
          </cell>
          <cell r="F338" t="str">
            <v>-</v>
          </cell>
          <cell r="H338" t="str">
            <v>-</v>
          </cell>
          <cell r="J338" t="str">
            <v>-</v>
          </cell>
          <cell r="L338" t="str">
            <v>-</v>
          </cell>
          <cell r="N338">
            <v>0.9</v>
          </cell>
          <cell r="O338">
            <v>0.9</v>
          </cell>
          <cell r="P338" t="str">
            <v>-</v>
          </cell>
          <cell r="Q338">
            <v>0.9</v>
          </cell>
          <cell r="R338" t="str">
            <v>-</v>
          </cell>
          <cell r="S338">
            <v>0.9</v>
          </cell>
          <cell r="T338" t="str">
            <v>-</v>
          </cell>
          <cell r="U338">
            <v>0.9</v>
          </cell>
        </row>
        <row r="339">
          <cell r="A339" t="str">
            <v>C1635604</v>
          </cell>
          <cell r="B339" t="str">
            <v>SAP database Accuracy
- SAP PM Database Acc. (PSN)</v>
          </cell>
          <cell r="C339" t="str">
            <v>98.00%</v>
          </cell>
          <cell r="D339" t="str">
            <v>-</v>
          </cell>
          <cell r="F339" t="str">
            <v>-</v>
          </cell>
          <cell r="H339" t="str">
            <v>-</v>
          </cell>
          <cell r="J339" t="str">
            <v>-</v>
          </cell>
          <cell r="L339" t="str">
            <v>-</v>
          </cell>
          <cell r="N339">
            <v>0.9</v>
          </cell>
          <cell r="O339">
            <v>0.9</v>
          </cell>
          <cell r="P339" t="str">
            <v>-</v>
          </cell>
          <cell r="Q339">
            <v>0.9</v>
          </cell>
          <cell r="R339" t="str">
            <v>-</v>
          </cell>
          <cell r="S339">
            <v>0.9</v>
          </cell>
          <cell r="T339" t="str">
            <v>-</v>
          </cell>
          <cell r="U339">
            <v>0.9</v>
          </cell>
        </row>
        <row r="340">
          <cell r="A340" t="str">
            <v>C1635704</v>
          </cell>
          <cell r="B340" t="str">
            <v>SAP database Accuracy
- SAP PM Database Acc. (RBN)</v>
          </cell>
          <cell r="C340" t="str">
            <v>98.00%</v>
          </cell>
          <cell r="D340" t="str">
            <v>-</v>
          </cell>
          <cell r="F340" t="str">
            <v>-</v>
          </cell>
          <cell r="H340" t="str">
            <v>-</v>
          </cell>
          <cell r="J340" t="str">
            <v>-</v>
          </cell>
          <cell r="L340" t="str">
            <v>-</v>
          </cell>
          <cell r="N340">
            <v>0.9</v>
          </cell>
          <cell r="O340">
            <v>0.9</v>
          </cell>
          <cell r="P340" t="str">
            <v>-</v>
          </cell>
          <cell r="Q340">
            <v>0.9</v>
          </cell>
          <cell r="R340" t="str">
            <v>-</v>
          </cell>
          <cell r="S340">
            <v>0.9</v>
          </cell>
          <cell r="T340" t="str">
            <v>-</v>
          </cell>
          <cell r="U340">
            <v>0.9</v>
          </cell>
        </row>
        <row r="341">
          <cell r="A341" t="str">
            <v>C1635804</v>
          </cell>
          <cell r="B341" t="str">
            <v>SAP database Accuracy
- SAP PM Database Acc. (TNB)</v>
          </cell>
          <cell r="C341" t="str">
            <v>98.00%</v>
          </cell>
          <cell r="D341" t="str">
            <v>-</v>
          </cell>
          <cell r="F341" t="str">
            <v>-</v>
          </cell>
          <cell r="H341" t="str">
            <v>-</v>
          </cell>
          <cell r="J341" t="str">
            <v>-</v>
          </cell>
          <cell r="L341" t="str">
            <v>-</v>
          </cell>
          <cell r="N341">
            <v>0.9</v>
          </cell>
          <cell r="O341">
            <v>0.9</v>
          </cell>
          <cell r="P341" t="str">
            <v>-</v>
          </cell>
          <cell r="Q341">
            <v>0.9</v>
          </cell>
          <cell r="R341" t="str">
            <v>-</v>
          </cell>
          <cell r="S341">
            <v>0.9</v>
          </cell>
          <cell r="T341" t="str">
            <v>-</v>
          </cell>
          <cell r="U341">
            <v>0.9</v>
          </cell>
        </row>
        <row r="342">
          <cell r="A342" t="str">
            <v>C1635904</v>
          </cell>
          <cell r="B342" t="str">
            <v>SAP database Accuracy
- SAP PM Database Acc. (TDN 5)</v>
          </cell>
          <cell r="C342" t="str">
            <v>98.00%</v>
          </cell>
          <cell r="D342" t="str">
            <v>-</v>
          </cell>
          <cell r="F342" t="str">
            <v>-</v>
          </cell>
          <cell r="H342" t="str">
            <v>-</v>
          </cell>
          <cell r="J342" t="str">
            <v>-</v>
          </cell>
          <cell r="L342" t="str">
            <v>-</v>
          </cell>
          <cell r="N342">
            <v>0.9</v>
          </cell>
          <cell r="O342">
            <v>0.9</v>
          </cell>
          <cell r="P342" t="str">
            <v>-</v>
          </cell>
          <cell r="Q342">
            <v>0.9</v>
          </cell>
          <cell r="R342" t="str">
            <v>-</v>
          </cell>
          <cell r="S342">
            <v>0.9</v>
          </cell>
          <cell r="T342" t="str">
            <v>-</v>
          </cell>
          <cell r="U342">
            <v>0.9</v>
          </cell>
        </row>
        <row r="343">
          <cell r="A343" t="str">
            <v>C1640002</v>
          </cell>
          <cell r="B343" t="str">
            <v>SAP database Accuracy
- SAP PM Database Acc. (SS)</v>
          </cell>
          <cell r="C343" t="str">
            <v>98.00%</v>
          </cell>
          <cell r="D343" t="str">
            <v>-</v>
          </cell>
          <cell r="F343" t="str">
            <v>-</v>
          </cell>
          <cell r="H343" t="str">
            <v>-</v>
          </cell>
          <cell r="J343" t="str">
            <v>-</v>
          </cell>
          <cell r="L343" t="str">
            <v>-</v>
          </cell>
          <cell r="N343">
            <v>0.9</v>
          </cell>
          <cell r="O343">
            <v>0.9</v>
          </cell>
          <cell r="P343" t="str">
            <v>-</v>
          </cell>
          <cell r="Q343">
            <v>0.9</v>
          </cell>
          <cell r="R343" t="str">
            <v>-</v>
          </cell>
          <cell r="S343">
            <v>0.9</v>
          </cell>
          <cell r="T343" t="str">
            <v>-</v>
          </cell>
          <cell r="U343">
            <v>0.9</v>
          </cell>
        </row>
        <row r="344">
          <cell r="A344" t="str">
            <v>C1641003</v>
          </cell>
          <cell r="B344" t="str">
            <v>SAP database Accuracy
- SAP PM Database Acc. (CNO) (K.Apirak)</v>
          </cell>
          <cell r="C344" t="str">
            <v>98.00%</v>
          </cell>
          <cell r="D344" t="str">
            <v>-</v>
          </cell>
          <cell r="F344" t="str">
            <v>-</v>
          </cell>
          <cell r="H344" t="str">
            <v>-</v>
          </cell>
          <cell r="J344" t="str">
            <v>-</v>
          </cell>
          <cell r="L344" t="str">
            <v>-</v>
          </cell>
          <cell r="N344">
            <v>0.9</v>
          </cell>
          <cell r="O344">
            <v>0.9</v>
          </cell>
          <cell r="P344" t="str">
            <v>-</v>
          </cell>
          <cell r="Q344">
            <v>0.9</v>
          </cell>
          <cell r="R344" t="str">
            <v>-</v>
          </cell>
          <cell r="S344">
            <v>0.9</v>
          </cell>
          <cell r="T344" t="str">
            <v>-</v>
          </cell>
          <cell r="U344">
            <v>0.9</v>
          </cell>
        </row>
        <row r="345">
          <cell r="A345" t="str">
            <v>C1642003</v>
          </cell>
          <cell r="B345" t="str">
            <v>SAP database Accuracy
- SAP PM Database Acc. (BSA,NWC) (K.Banjong)</v>
          </cell>
          <cell r="C345" t="str">
            <v>98.00%</v>
          </cell>
          <cell r="D345" t="str">
            <v>-</v>
          </cell>
          <cell r="F345" t="str">
            <v>-</v>
          </cell>
          <cell r="H345" t="str">
            <v>-</v>
          </cell>
          <cell r="J345" t="str">
            <v>-</v>
          </cell>
          <cell r="L345" t="str">
            <v>-</v>
          </cell>
          <cell r="N345">
            <v>0.9</v>
          </cell>
          <cell r="O345">
            <v>0.9</v>
          </cell>
          <cell r="P345" t="str">
            <v>-</v>
          </cell>
          <cell r="Q345">
            <v>0.9</v>
          </cell>
          <cell r="R345" t="str">
            <v>-</v>
          </cell>
          <cell r="S345">
            <v>0.9</v>
          </cell>
          <cell r="T345" t="str">
            <v>-</v>
          </cell>
          <cell r="U345">
            <v>0.9</v>
          </cell>
        </row>
        <row r="346">
          <cell r="A346" t="str">
            <v>C1700001</v>
          </cell>
          <cell r="B346" t="str">
            <v>Trouble Ticket Clearance Index (- SAN Combined)</v>
          </cell>
          <cell r="C346" t="str">
            <v>93.00%</v>
          </cell>
          <cell r="D346">
            <v>0.72160000000000002</v>
          </cell>
          <cell r="E346">
            <v>0.72160000000000002</v>
          </cell>
          <cell r="F346">
            <v>0.74890000000000001</v>
          </cell>
          <cell r="G346">
            <v>0.73550000000000004</v>
          </cell>
          <cell r="H346">
            <v>0.80820000000000003</v>
          </cell>
          <cell r="I346">
            <v>0.76400000000000001</v>
          </cell>
          <cell r="J346">
            <v>0.80469999999999997</v>
          </cell>
          <cell r="K346">
            <v>0.77569999999999995</v>
          </cell>
          <cell r="L346">
            <v>0.85260000000000002</v>
          </cell>
          <cell r="M346">
            <v>0.79579999999999995</v>
          </cell>
          <cell r="N346">
            <v>0.92079999999999995</v>
          </cell>
          <cell r="O346">
            <v>0.81630000000000003</v>
          </cell>
          <cell r="P346">
            <v>0.9667</v>
          </cell>
          <cell r="Q346">
            <v>0.83709999999999996</v>
          </cell>
          <cell r="R346">
            <v>0.96930000000000005</v>
          </cell>
          <cell r="S346">
            <v>0.85270000000000001</v>
          </cell>
          <cell r="T346">
            <v>0.96579999999999999</v>
          </cell>
          <cell r="U346">
            <v>0.86609999999999998</v>
          </cell>
        </row>
        <row r="347">
          <cell r="A347" t="str">
            <v>C1711003</v>
          </cell>
          <cell r="B347" t="str">
            <v>Trouble Ticket Clearance Index (CNO-LTY)</v>
          </cell>
          <cell r="C347" t="str">
            <v>93.00%</v>
          </cell>
          <cell r="D347">
            <v>0.95479999999999998</v>
          </cell>
          <cell r="E347">
            <v>0.95479999999999998</v>
          </cell>
          <cell r="F347">
            <v>0.97809999999999997</v>
          </cell>
          <cell r="G347">
            <v>0.96530000000000005</v>
          </cell>
          <cell r="H347">
            <v>0.97070000000000001</v>
          </cell>
          <cell r="I347">
            <v>0.96750000000000003</v>
          </cell>
          <cell r="J347">
            <v>0.85709999999999997</v>
          </cell>
          <cell r="K347">
            <v>0.93759999999999999</v>
          </cell>
          <cell r="L347">
            <v>0.88619999999999999</v>
          </cell>
          <cell r="M347">
            <v>0.92530000000000001</v>
          </cell>
          <cell r="N347">
            <v>0.94069999999999998</v>
          </cell>
          <cell r="O347">
            <v>0.92810000000000004</v>
          </cell>
          <cell r="P347">
            <v>0.96450000000000002</v>
          </cell>
          <cell r="Q347">
            <v>0.93240000000000001</v>
          </cell>
          <cell r="R347">
            <v>0.92979999999999996</v>
          </cell>
          <cell r="S347">
            <v>0.93210000000000004</v>
          </cell>
          <cell r="T347">
            <v>0.89490000000000003</v>
          </cell>
          <cell r="U347">
            <v>0.92710000000000004</v>
          </cell>
        </row>
        <row r="348">
          <cell r="A348" t="str">
            <v>C1712003</v>
          </cell>
          <cell r="B348" t="str">
            <v>Trouble Ticket Clearance Index (CNO-PKG)</v>
          </cell>
          <cell r="C348" t="str">
            <v>93.00%</v>
          </cell>
          <cell r="D348">
            <v>1</v>
          </cell>
          <cell r="E348">
            <v>1</v>
          </cell>
          <cell r="F348">
            <v>0.96550000000000002</v>
          </cell>
          <cell r="G348">
            <v>0.98129999999999995</v>
          </cell>
          <cell r="H348">
            <v>0.87909999999999999</v>
          </cell>
          <cell r="I348">
            <v>0.93430000000000002</v>
          </cell>
          <cell r="J348">
            <v>0.90139999999999998</v>
          </cell>
          <cell r="K348">
            <v>0.92569999999999997</v>
          </cell>
          <cell r="L348">
            <v>0.85960000000000003</v>
          </cell>
          <cell r="M348">
            <v>0.91410000000000002</v>
          </cell>
          <cell r="N348">
            <v>0.87649999999999995</v>
          </cell>
          <cell r="O348">
            <v>0.90659999999999996</v>
          </cell>
          <cell r="P348">
            <v>0.88600000000000001</v>
          </cell>
          <cell r="Q348">
            <v>0.90210000000000001</v>
          </cell>
          <cell r="R348">
            <v>0.98670000000000002</v>
          </cell>
          <cell r="S348">
            <v>0.91279999999999994</v>
          </cell>
          <cell r="T348">
            <v>1</v>
          </cell>
          <cell r="U348">
            <v>0.92149999999999999</v>
          </cell>
        </row>
        <row r="349">
          <cell r="A349" t="str">
            <v>C1713003</v>
          </cell>
          <cell r="B349" t="str">
            <v>Trouble Ticket Clearance Index (CNO-PNC)</v>
          </cell>
          <cell r="C349" t="str">
            <v>93.00%</v>
          </cell>
          <cell r="D349">
            <v>0.98370000000000002</v>
          </cell>
          <cell r="E349">
            <v>0.98370000000000002</v>
          </cell>
          <cell r="F349">
            <v>0.96919999999999995</v>
          </cell>
          <cell r="G349">
            <v>0.97670000000000001</v>
          </cell>
          <cell r="H349">
            <v>0.91639999999999999</v>
          </cell>
          <cell r="I349">
            <v>0.95120000000000005</v>
          </cell>
          <cell r="J349">
            <v>0.91010000000000002</v>
          </cell>
          <cell r="K349">
            <v>0.94110000000000005</v>
          </cell>
          <cell r="L349">
            <v>0.99180000000000001</v>
          </cell>
          <cell r="M349">
            <v>0.95040000000000002</v>
          </cell>
          <cell r="N349">
            <v>0.95020000000000004</v>
          </cell>
          <cell r="O349">
            <v>0.95030000000000003</v>
          </cell>
          <cell r="P349">
            <v>1</v>
          </cell>
          <cell r="Q349">
            <v>0.9556</v>
          </cell>
          <cell r="R349">
            <v>0.97489999999999999</v>
          </cell>
          <cell r="S349">
            <v>0.95789999999999997</v>
          </cell>
          <cell r="T349">
            <v>0.96860000000000002</v>
          </cell>
          <cell r="U349">
            <v>0.95930000000000004</v>
          </cell>
        </row>
        <row r="350">
          <cell r="A350" t="str">
            <v>C1714003</v>
          </cell>
          <cell r="B350" t="str">
            <v>Trouble Ticket Clearance Index (CNO-TSG)</v>
          </cell>
          <cell r="C350" t="str">
            <v>93.00%</v>
          </cell>
          <cell r="D350">
            <v>0.87880000000000003</v>
          </cell>
          <cell r="E350">
            <v>0.87880000000000003</v>
          </cell>
          <cell r="F350">
            <v>1</v>
          </cell>
          <cell r="G350">
            <v>0.9375</v>
          </cell>
          <cell r="H350">
            <v>0.871</v>
          </cell>
          <cell r="I350">
            <v>0.91579999999999995</v>
          </cell>
          <cell r="J350">
            <v>0.95150000000000001</v>
          </cell>
          <cell r="K350">
            <v>0.72529999999999994</v>
          </cell>
          <cell r="L350">
            <v>1</v>
          </cell>
          <cell r="M350">
            <v>0.94569999999999999</v>
          </cell>
          <cell r="N350">
            <v>1</v>
          </cell>
          <cell r="O350">
            <v>0.95320000000000005</v>
          </cell>
          <cell r="P350">
            <v>1</v>
          </cell>
          <cell r="Q350">
            <v>0.96030000000000004</v>
          </cell>
          <cell r="R350">
            <v>1</v>
          </cell>
          <cell r="S350">
            <v>0.96519999999999995</v>
          </cell>
          <cell r="T350">
            <v>1</v>
          </cell>
          <cell r="U350">
            <v>0.96819999999999995</v>
          </cell>
        </row>
        <row r="351">
          <cell r="A351" t="str">
            <v>C1714104</v>
          </cell>
          <cell r="B351" t="str">
            <v>Trouble Ticket Clearance Index (CNO-TSG-LKS)</v>
          </cell>
          <cell r="C351" t="str">
            <v>93.00%</v>
          </cell>
          <cell r="D351">
            <v>0.87880000000000003</v>
          </cell>
          <cell r="E351">
            <v>0.87880000000000003</v>
          </cell>
          <cell r="F351">
            <v>1</v>
          </cell>
          <cell r="G351">
            <v>0.9375</v>
          </cell>
          <cell r="H351">
            <v>0.871</v>
          </cell>
          <cell r="I351">
            <v>0.91579999999999995</v>
          </cell>
          <cell r="J351">
            <v>0.95150000000000001</v>
          </cell>
          <cell r="K351">
            <v>0.72529999999999994</v>
          </cell>
          <cell r="L351">
            <v>1</v>
          </cell>
          <cell r="M351">
            <v>0.94569999999999999</v>
          </cell>
          <cell r="N351">
            <v>1</v>
          </cell>
          <cell r="O351">
            <v>0.95320000000000005</v>
          </cell>
          <cell r="P351">
            <v>1</v>
          </cell>
          <cell r="Q351">
            <v>0.96030000000000004</v>
          </cell>
          <cell r="R351">
            <v>1</v>
          </cell>
          <cell r="S351">
            <v>0.96519999999999995</v>
          </cell>
          <cell r="T351">
            <v>1</v>
          </cell>
          <cell r="U351">
            <v>0.96819999999999995</v>
          </cell>
        </row>
        <row r="352">
          <cell r="A352" t="str">
            <v>C1714204</v>
          </cell>
          <cell r="B352" t="str">
            <v>Trouble Ticket Clearance Index (CNO-TSG-TSG)</v>
          </cell>
          <cell r="C352" t="str">
            <v>93.00%</v>
          </cell>
          <cell r="D352">
            <v>0.87880000000000003</v>
          </cell>
          <cell r="E352">
            <v>0.87880000000000003</v>
          </cell>
          <cell r="F352">
            <v>1</v>
          </cell>
          <cell r="G352">
            <v>0.9375</v>
          </cell>
          <cell r="H352">
            <v>0.871</v>
          </cell>
          <cell r="I352">
            <v>0.91579999999999995</v>
          </cell>
          <cell r="J352">
            <v>0.95150000000000001</v>
          </cell>
          <cell r="K352">
            <v>0.72529999999999994</v>
          </cell>
          <cell r="L352">
            <v>1</v>
          </cell>
          <cell r="M352">
            <v>0.94569999999999999</v>
          </cell>
          <cell r="N352">
            <v>1</v>
          </cell>
          <cell r="O352">
            <v>0.95320000000000005</v>
          </cell>
          <cell r="P352">
            <v>1</v>
          </cell>
          <cell r="Q352">
            <v>0.96030000000000004</v>
          </cell>
          <cell r="R352">
            <v>1</v>
          </cell>
          <cell r="S352">
            <v>0.96519999999999995</v>
          </cell>
          <cell r="T352">
            <v>1</v>
          </cell>
          <cell r="U352">
            <v>0.96819999999999995</v>
          </cell>
        </row>
        <row r="353">
          <cell r="A353" t="str">
            <v>C1715003</v>
          </cell>
          <cell r="B353" t="str">
            <v>Trouble Ticket Clearance Index (CNO-PCN)</v>
          </cell>
          <cell r="C353" t="str">
            <v>93.00%</v>
          </cell>
          <cell r="D353">
            <v>0.85709999999999997</v>
          </cell>
          <cell r="E353">
            <v>0.85709999999999997</v>
          </cell>
          <cell r="F353">
            <v>1</v>
          </cell>
          <cell r="G353">
            <v>0.88239999999999996</v>
          </cell>
          <cell r="H353">
            <v>0.75680000000000003</v>
          </cell>
          <cell r="I353">
            <v>0.79630000000000001</v>
          </cell>
          <cell r="J353">
            <v>1</v>
          </cell>
          <cell r="K353">
            <v>0.87060000000000004</v>
          </cell>
          <cell r="L353">
            <v>1</v>
          </cell>
          <cell r="M353">
            <v>0.93169999999999997</v>
          </cell>
          <cell r="N353">
            <v>0.95520000000000005</v>
          </cell>
          <cell r="O353">
            <v>0.93859999999999999</v>
          </cell>
          <cell r="P353">
            <v>0.93679999999999997</v>
          </cell>
          <cell r="Q353">
            <v>0.93810000000000004</v>
          </cell>
          <cell r="R353">
            <v>1</v>
          </cell>
          <cell r="S353">
            <v>0.95540000000000003</v>
          </cell>
          <cell r="T353">
            <v>1</v>
          </cell>
          <cell r="U353">
            <v>0.96220000000000006</v>
          </cell>
        </row>
        <row r="354">
          <cell r="A354" t="str">
            <v>C1720002</v>
          </cell>
          <cell r="B354" t="str">
            <v>Trouble Ticket Clearance Index (Individual Dept.)</v>
          </cell>
          <cell r="C354" t="str">
            <v>93.00%</v>
          </cell>
          <cell r="D354">
            <v>0.67259999999999998</v>
          </cell>
          <cell r="E354">
            <v>0.67259999999999998</v>
          </cell>
          <cell r="F354">
            <v>0.70589999999999997</v>
          </cell>
          <cell r="G354">
            <v>0.68979999999999997</v>
          </cell>
          <cell r="H354">
            <v>0.78490000000000004</v>
          </cell>
          <cell r="I354">
            <v>0.72670000000000001</v>
          </cell>
          <cell r="J354">
            <v>0.79420000000000002</v>
          </cell>
          <cell r="K354">
            <v>0.74629999999999996</v>
          </cell>
          <cell r="L354">
            <v>0.83879999999999999</v>
          </cell>
          <cell r="M354">
            <v>0.7712</v>
          </cell>
          <cell r="N354">
            <v>0.91620000000000001</v>
          </cell>
          <cell r="O354">
            <v>0.79479999999999995</v>
          </cell>
          <cell r="P354">
            <v>0.96819999999999995</v>
          </cell>
          <cell r="Q354">
            <v>0.81859999999999999</v>
          </cell>
          <cell r="R354">
            <v>0.97150000000000003</v>
          </cell>
          <cell r="S354">
            <v>0.83630000000000004</v>
          </cell>
          <cell r="T354">
            <v>0.97160000000000002</v>
          </cell>
          <cell r="U354">
            <v>0.85219999999999996</v>
          </cell>
        </row>
        <row r="355">
          <cell r="A355" t="str">
            <v>C1730003</v>
          </cell>
          <cell r="B355" t="str">
            <v>Trouble Ticket Clearance Index (OSP1-5)</v>
          </cell>
          <cell r="C355">
            <v>0.25</v>
          </cell>
          <cell r="D355" t="str">
            <v>-</v>
          </cell>
          <cell r="F355" t="str">
            <v>-</v>
          </cell>
          <cell r="H355" t="str">
            <v>-</v>
          </cell>
          <cell r="J355" t="str">
            <v>-</v>
          </cell>
          <cell r="L355" t="str">
            <v>-</v>
          </cell>
          <cell r="N355" t="str">
            <v>-</v>
          </cell>
          <cell r="P355" t="str">
            <v>-</v>
          </cell>
          <cell r="R355" t="str">
            <v>-</v>
          </cell>
          <cell r="T355" t="str">
            <v>-</v>
          </cell>
        </row>
        <row r="356">
          <cell r="A356" t="str">
            <v>C1800002</v>
          </cell>
          <cell r="B356" t="str">
            <v>TSR Solving Index - Switching (1st TierSupport) (CNO)</v>
          </cell>
          <cell r="C356" t="str">
            <v>68.70%</v>
          </cell>
          <cell r="D356" t="str">
            <v>-</v>
          </cell>
          <cell r="F356" t="str">
            <v>-</v>
          </cell>
          <cell r="H356" t="str">
            <v>-</v>
          </cell>
          <cell r="J356" t="str">
            <v>-</v>
          </cell>
          <cell r="L356" t="str">
            <v>-</v>
          </cell>
          <cell r="M356">
            <v>0.94979999999999998</v>
          </cell>
          <cell r="N356" t="str">
            <v>-</v>
          </cell>
          <cell r="O356">
            <v>0.9012</v>
          </cell>
          <cell r="P356" t="str">
            <v>-</v>
          </cell>
          <cell r="Q356">
            <v>0.93740000000000001</v>
          </cell>
          <cell r="R356" t="str">
            <v>-</v>
          </cell>
          <cell r="S356">
            <v>0.93669999999999998</v>
          </cell>
          <cell r="T356" t="str">
            <v>-</v>
          </cell>
          <cell r="U356">
            <v>0.95809999999999995</v>
          </cell>
        </row>
        <row r="357">
          <cell r="A357" t="str">
            <v>C1810003</v>
          </cell>
          <cell r="B357" t="str">
            <v>TSR Solving Index - Switching (1st TierSupport) (CNO-LTY)</v>
          </cell>
          <cell r="C357" t="str">
            <v>68.70%</v>
          </cell>
          <cell r="D357" t="str">
            <v>-</v>
          </cell>
          <cell r="F357" t="str">
            <v>-</v>
          </cell>
          <cell r="H357" t="str">
            <v>-</v>
          </cell>
          <cell r="J357" t="str">
            <v>-</v>
          </cell>
          <cell r="L357" t="str">
            <v>-</v>
          </cell>
          <cell r="M357">
            <v>0.94979999999999998</v>
          </cell>
          <cell r="N357" t="str">
            <v>-</v>
          </cell>
          <cell r="O357">
            <v>0.9012</v>
          </cell>
          <cell r="P357" t="str">
            <v>-</v>
          </cell>
          <cell r="Q357">
            <v>0.93740000000000001</v>
          </cell>
          <cell r="R357" t="str">
            <v>-</v>
          </cell>
          <cell r="S357">
            <v>0.93669999999999998</v>
          </cell>
          <cell r="T357" t="str">
            <v>-</v>
          </cell>
          <cell r="U357">
            <v>0.95809999999999995</v>
          </cell>
        </row>
        <row r="358">
          <cell r="A358" t="str">
            <v>C1820003</v>
          </cell>
          <cell r="B358" t="str">
            <v>TSR Solving Index - Switching (1st TierSupport) (CNO-PKG)</v>
          </cell>
          <cell r="C358" t="str">
            <v>68.70%</v>
          </cell>
          <cell r="D358" t="str">
            <v>-</v>
          </cell>
          <cell r="F358" t="str">
            <v>-</v>
          </cell>
          <cell r="H358" t="str">
            <v>-</v>
          </cell>
          <cell r="J358" t="str">
            <v>-</v>
          </cell>
          <cell r="L358" t="str">
            <v>-</v>
          </cell>
          <cell r="M358">
            <v>0.94979999999999998</v>
          </cell>
          <cell r="N358" t="str">
            <v>-</v>
          </cell>
          <cell r="O358">
            <v>0.9012</v>
          </cell>
          <cell r="P358" t="str">
            <v>-</v>
          </cell>
          <cell r="Q358">
            <v>0.93740000000000001</v>
          </cell>
          <cell r="R358" t="str">
            <v>-</v>
          </cell>
          <cell r="S358">
            <v>0.93669999999999998</v>
          </cell>
          <cell r="T358" t="str">
            <v>-</v>
          </cell>
          <cell r="U358">
            <v>0.95809999999999995</v>
          </cell>
        </row>
        <row r="359">
          <cell r="A359" t="str">
            <v>C1830003</v>
          </cell>
          <cell r="B359" t="str">
            <v>TSR Solving Index - Switching (1st TierSupport) (CNO-PNC)</v>
          </cell>
          <cell r="C359" t="str">
            <v>68.70%</v>
          </cell>
          <cell r="D359" t="str">
            <v>-</v>
          </cell>
          <cell r="F359" t="str">
            <v>-</v>
          </cell>
          <cell r="H359" t="str">
            <v>-</v>
          </cell>
          <cell r="J359" t="str">
            <v>-</v>
          </cell>
          <cell r="L359" t="str">
            <v>-</v>
          </cell>
          <cell r="M359">
            <v>0.94979999999999998</v>
          </cell>
          <cell r="N359" t="str">
            <v>-</v>
          </cell>
          <cell r="O359">
            <v>0.9012</v>
          </cell>
          <cell r="P359" t="str">
            <v>-</v>
          </cell>
          <cell r="Q359">
            <v>0.93740000000000001</v>
          </cell>
          <cell r="R359" t="str">
            <v>-</v>
          </cell>
          <cell r="S359">
            <v>0.93669999999999998</v>
          </cell>
          <cell r="T359" t="str">
            <v>-</v>
          </cell>
          <cell r="U359">
            <v>0.95809999999999995</v>
          </cell>
        </row>
        <row r="360">
          <cell r="A360" t="str">
            <v>C1840003</v>
          </cell>
          <cell r="B360" t="str">
            <v>TSR Solving Index - Switching (1st TierSupport) (CNO-TSG)</v>
          </cell>
          <cell r="C360" t="str">
            <v>68.70%</v>
          </cell>
          <cell r="D360" t="str">
            <v>-</v>
          </cell>
          <cell r="F360" t="str">
            <v>-</v>
          </cell>
          <cell r="H360" t="str">
            <v>-</v>
          </cell>
          <cell r="J360" t="str">
            <v>-</v>
          </cell>
          <cell r="L360" t="str">
            <v>-</v>
          </cell>
          <cell r="M360">
            <v>0.94979999999999998</v>
          </cell>
          <cell r="N360" t="str">
            <v>-</v>
          </cell>
          <cell r="O360">
            <v>0.9012</v>
          </cell>
          <cell r="P360" t="str">
            <v>-</v>
          </cell>
          <cell r="Q360">
            <v>0.93740000000000001</v>
          </cell>
          <cell r="R360" t="str">
            <v>-</v>
          </cell>
          <cell r="S360">
            <v>0.93669999999999998</v>
          </cell>
          <cell r="T360" t="str">
            <v>-</v>
          </cell>
          <cell r="U360">
            <v>0.95809999999999995</v>
          </cell>
        </row>
        <row r="361">
          <cell r="A361" t="str">
            <v>C1841004</v>
          </cell>
          <cell r="B361" t="str">
            <v>TSR Solving Index - Switching (1st TierSupport) (CNO-TSG-LKS)</v>
          </cell>
          <cell r="C361" t="str">
            <v>68.70%</v>
          </cell>
          <cell r="D361" t="str">
            <v>-</v>
          </cell>
          <cell r="F361" t="str">
            <v>-</v>
          </cell>
          <cell r="H361" t="str">
            <v>-</v>
          </cell>
          <cell r="J361" t="str">
            <v>-</v>
          </cell>
          <cell r="L361" t="str">
            <v>-</v>
          </cell>
          <cell r="M361">
            <v>0.94979999999999998</v>
          </cell>
          <cell r="N361" t="str">
            <v>-</v>
          </cell>
          <cell r="O361">
            <v>0.9012</v>
          </cell>
          <cell r="P361" t="str">
            <v>-</v>
          </cell>
          <cell r="Q361">
            <v>0.93740000000000001</v>
          </cell>
          <cell r="R361" t="str">
            <v>-</v>
          </cell>
          <cell r="S361">
            <v>0.93669999999999998</v>
          </cell>
          <cell r="T361" t="str">
            <v>-</v>
          </cell>
          <cell r="U361">
            <v>0.95809999999999995</v>
          </cell>
        </row>
        <row r="362">
          <cell r="A362" t="str">
            <v>C1842004</v>
          </cell>
          <cell r="B362" t="str">
            <v>TSR Solving Index - Switching (1st TierSupport) (CNO-TSG-TSG)</v>
          </cell>
          <cell r="C362" t="str">
            <v>68.70%</v>
          </cell>
          <cell r="D362" t="str">
            <v>-</v>
          </cell>
          <cell r="F362" t="str">
            <v>-</v>
          </cell>
          <cell r="H362" t="str">
            <v>-</v>
          </cell>
          <cell r="J362" t="str">
            <v>-</v>
          </cell>
          <cell r="L362" t="str">
            <v>-</v>
          </cell>
          <cell r="M362">
            <v>0.94979999999999998</v>
          </cell>
          <cell r="N362" t="str">
            <v>-</v>
          </cell>
          <cell r="O362">
            <v>0.9012</v>
          </cell>
          <cell r="P362" t="str">
            <v>-</v>
          </cell>
          <cell r="Q362">
            <v>0.93740000000000001</v>
          </cell>
          <cell r="R362" t="str">
            <v>-</v>
          </cell>
          <cell r="S362">
            <v>0.93669999999999998</v>
          </cell>
          <cell r="T362" t="str">
            <v>-</v>
          </cell>
          <cell r="U362">
            <v>0.95809999999999995</v>
          </cell>
        </row>
        <row r="363">
          <cell r="A363" t="str">
            <v>C1850003</v>
          </cell>
          <cell r="B363" t="str">
            <v>TSR Solving Index - Switching (1st TierSupport) (CNO-PCN)</v>
          </cell>
          <cell r="C363" t="str">
            <v>68.70%</v>
          </cell>
          <cell r="D363" t="str">
            <v>-</v>
          </cell>
          <cell r="F363" t="str">
            <v>-</v>
          </cell>
          <cell r="H363" t="str">
            <v>-</v>
          </cell>
          <cell r="J363" t="str">
            <v>-</v>
          </cell>
          <cell r="L363" t="str">
            <v>-</v>
          </cell>
          <cell r="M363">
            <v>0.94979999999999998</v>
          </cell>
          <cell r="N363" t="str">
            <v>-</v>
          </cell>
          <cell r="O363">
            <v>0.9012</v>
          </cell>
          <cell r="P363" t="str">
            <v>-</v>
          </cell>
          <cell r="Q363">
            <v>0.93740000000000001</v>
          </cell>
          <cell r="R363" t="str">
            <v>-</v>
          </cell>
          <cell r="S363">
            <v>0.93669999999999998</v>
          </cell>
          <cell r="T363" t="str">
            <v>-</v>
          </cell>
          <cell r="U363">
            <v>0.95809999999999995</v>
          </cell>
        </row>
        <row r="364">
          <cell r="A364" t="str">
            <v>C1900002</v>
          </cell>
          <cell r="B364" t="str">
            <v>SAN POTS Type B Fault Rate</v>
          </cell>
          <cell r="C364" t="str">
            <v>0.95%</v>
          </cell>
          <cell r="D364">
            <v>7.4000000000000003E-3</v>
          </cell>
          <cell r="E364">
            <v>7.4000000000000003E-3</v>
          </cell>
          <cell r="F364">
            <v>7.1999999999999998E-3</v>
          </cell>
          <cell r="G364">
            <v>7.3000000000000001E-3</v>
          </cell>
          <cell r="H364">
            <v>7.9000000000000008E-3</v>
          </cell>
          <cell r="I364">
            <v>7.4999999999999997E-3</v>
          </cell>
          <cell r="J364">
            <v>7.4000000000000003E-3</v>
          </cell>
          <cell r="K364">
            <v>7.4999999999999997E-3</v>
          </cell>
          <cell r="L364">
            <v>1.0500000000000001E-2</v>
          </cell>
          <cell r="M364">
            <v>8.0999999999999996E-3</v>
          </cell>
          <cell r="N364">
            <v>8.0000000000000002E-3</v>
          </cell>
          <cell r="O364">
            <v>8.0999999999999996E-3</v>
          </cell>
          <cell r="P364">
            <v>8.0000000000000002E-3</v>
          </cell>
          <cell r="Q364">
            <v>8.0999999999999996E-3</v>
          </cell>
          <cell r="R364">
            <v>7.6E-3</v>
          </cell>
          <cell r="S364">
            <v>8.0000000000000002E-3</v>
          </cell>
          <cell r="T364">
            <v>7.4999999999999997E-3</v>
          </cell>
          <cell r="U364">
            <v>8.0000000000000002E-3</v>
          </cell>
        </row>
        <row r="365">
          <cell r="A365" t="str">
            <v>C1910003</v>
          </cell>
          <cell r="B365" t="str">
            <v>Region POTS Type B Fault Rate (Region 1)</v>
          </cell>
          <cell r="C365" t="str">
            <v>0.52%</v>
          </cell>
          <cell r="D365">
            <v>4.7999999999999996E-3</v>
          </cell>
          <cell r="E365">
            <v>4.7999999999999996E-3</v>
          </cell>
          <cell r="F365">
            <v>3.8999999999999998E-3</v>
          </cell>
          <cell r="G365">
            <v>4.3E-3</v>
          </cell>
          <cell r="H365">
            <v>4.5999999999999999E-3</v>
          </cell>
          <cell r="I365">
            <v>4.4000000000000003E-3</v>
          </cell>
          <cell r="J365">
            <v>4.4999999999999997E-3</v>
          </cell>
          <cell r="K365">
            <v>4.4000000000000003E-3</v>
          </cell>
          <cell r="L365">
            <v>6.6E-3</v>
          </cell>
          <cell r="M365">
            <v>4.8999999999999998E-3</v>
          </cell>
          <cell r="N365">
            <v>4.5999999999999999E-3</v>
          </cell>
          <cell r="O365">
            <v>4.7999999999999996E-3</v>
          </cell>
          <cell r="P365">
            <v>5.1000000000000004E-3</v>
          </cell>
          <cell r="Q365">
            <v>4.8999999999999998E-3</v>
          </cell>
          <cell r="R365">
            <v>4.7000000000000002E-3</v>
          </cell>
          <cell r="S365">
            <v>4.7999999999999996E-3</v>
          </cell>
          <cell r="T365">
            <v>4.4000000000000003E-3</v>
          </cell>
          <cell r="U365">
            <v>4.7999999999999996E-3</v>
          </cell>
        </row>
        <row r="366">
          <cell r="A366" t="str">
            <v>C1920003</v>
          </cell>
          <cell r="B366" t="str">
            <v>Region POTS Type B Fault Rate (Region 2)</v>
          </cell>
          <cell r="C366" t="str">
            <v>1.11%</v>
          </cell>
          <cell r="D366">
            <v>7.6E-3</v>
          </cell>
          <cell r="E366">
            <v>7.6E-3</v>
          </cell>
          <cell r="F366">
            <v>8.3999999999999995E-3</v>
          </cell>
          <cell r="G366">
            <v>8.0000000000000002E-3</v>
          </cell>
          <cell r="H366">
            <v>9.4999999999999998E-3</v>
          </cell>
          <cell r="I366">
            <v>8.5000000000000006E-3</v>
          </cell>
          <cell r="J366">
            <v>9.1000000000000004E-3</v>
          </cell>
          <cell r="K366">
            <v>8.6999999999999994E-3</v>
          </cell>
          <cell r="L366">
            <v>1.18E-2</v>
          </cell>
          <cell r="M366">
            <v>9.2999999999999992E-3</v>
          </cell>
          <cell r="N366">
            <v>1.03E-2</v>
          </cell>
          <cell r="O366">
            <v>9.4999999999999998E-3</v>
          </cell>
          <cell r="P366">
            <v>8.8000000000000005E-3</v>
          </cell>
          <cell r="Q366">
            <v>9.4000000000000004E-3</v>
          </cell>
          <cell r="R366">
            <v>9.1999999999999998E-3</v>
          </cell>
          <cell r="S366">
            <v>9.4000000000000004E-3</v>
          </cell>
          <cell r="T366">
            <v>8.6999999999999994E-3</v>
          </cell>
          <cell r="U366">
            <v>9.2999999999999992E-3</v>
          </cell>
        </row>
        <row r="367">
          <cell r="A367" t="str">
            <v>C1930003</v>
          </cell>
          <cell r="B367" t="str">
            <v>Region POTS Type B Fault Rate (Region 3)</v>
          </cell>
          <cell r="C367" t="str">
            <v>1.08%</v>
          </cell>
          <cell r="D367">
            <v>8.0000000000000002E-3</v>
          </cell>
          <cell r="E367">
            <v>8.0000000000000002E-3</v>
          </cell>
          <cell r="F367">
            <v>7.4000000000000003E-3</v>
          </cell>
          <cell r="G367">
            <v>7.7000000000000002E-3</v>
          </cell>
          <cell r="H367">
            <v>7.9000000000000008E-3</v>
          </cell>
          <cell r="I367">
            <v>7.7999999999999996E-3</v>
          </cell>
          <cell r="J367">
            <v>7.6E-3</v>
          </cell>
          <cell r="K367">
            <v>7.7000000000000002E-3</v>
          </cell>
          <cell r="L367">
            <v>1.14E-2</v>
          </cell>
          <cell r="M367">
            <v>8.5000000000000006E-3</v>
          </cell>
          <cell r="N367">
            <v>8.8000000000000005E-3</v>
          </cell>
          <cell r="O367">
            <v>8.5000000000000006E-3</v>
          </cell>
          <cell r="P367">
            <v>9.4000000000000004E-3</v>
          </cell>
          <cell r="Q367">
            <v>8.6999999999999994E-3</v>
          </cell>
          <cell r="R367">
            <v>8.6E-3</v>
          </cell>
          <cell r="S367">
            <v>8.6999999999999994E-3</v>
          </cell>
          <cell r="T367">
            <v>9.1000000000000004E-3</v>
          </cell>
          <cell r="U367">
            <v>8.6999999999999994E-3</v>
          </cell>
        </row>
        <row r="368">
          <cell r="A368" t="str">
            <v>C1940003</v>
          </cell>
          <cell r="B368" t="str">
            <v>Region POTS Type B Fault Rate (Region 4)</v>
          </cell>
          <cell r="C368" t="str">
            <v>1.09%</v>
          </cell>
          <cell r="D368">
            <v>8.2000000000000007E-3</v>
          </cell>
          <cell r="E368">
            <v>8.2000000000000007E-3</v>
          </cell>
          <cell r="F368">
            <v>8.2000000000000007E-3</v>
          </cell>
          <cell r="G368">
            <v>8.2000000000000007E-3</v>
          </cell>
          <cell r="H368">
            <v>9.1000000000000004E-3</v>
          </cell>
          <cell r="I368">
            <v>8.5000000000000006E-3</v>
          </cell>
          <cell r="J368">
            <v>8.0000000000000002E-3</v>
          </cell>
          <cell r="K368">
            <v>8.3999999999999995E-3</v>
          </cell>
          <cell r="L368">
            <v>1.14E-2</v>
          </cell>
          <cell r="M368">
            <v>8.9999999999999993E-3</v>
          </cell>
          <cell r="N368">
            <v>8.6999999999999994E-3</v>
          </cell>
          <cell r="O368">
            <v>8.9999999999999993E-3</v>
          </cell>
          <cell r="P368">
            <v>8.6999999999999994E-3</v>
          </cell>
          <cell r="Q368">
            <v>8.8999999999999999E-3</v>
          </cell>
          <cell r="R368">
            <v>7.4999999999999997E-3</v>
          </cell>
          <cell r="S368">
            <v>8.5000000000000006E-3</v>
          </cell>
          <cell r="T368">
            <v>7.9000000000000008E-3</v>
          </cell>
          <cell r="U368">
            <v>8.6E-3</v>
          </cell>
        </row>
        <row r="369">
          <cell r="A369" t="str">
            <v>C1950003</v>
          </cell>
          <cell r="B369" t="str">
            <v>Region POTS Type B Fault Rate (Region 5)</v>
          </cell>
          <cell r="C369" t="str">
            <v>0.99%</v>
          </cell>
          <cell r="D369">
            <v>8.0999999999999996E-3</v>
          </cell>
          <cell r="E369">
            <v>8.0999999999999996E-3</v>
          </cell>
          <cell r="F369">
            <v>7.9000000000000008E-3</v>
          </cell>
          <cell r="G369">
            <v>8.0000000000000002E-3</v>
          </cell>
          <cell r="H369">
            <v>8.3999999999999995E-3</v>
          </cell>
          <cell r="I369">
            <v>8.0999999999999996E-3</v>
          </cell>
          <cell r="J369">
            <v>8.0000000000000002E-3</v>
          </cell>
          <cell r="K369">
            <v>8.0999999999999996E-3</v>
          </cell>
          <cell r="L369">
            <v>1.1299999999999999E-2</v>
          </cell>
          <cell r="M369">
            <v>8.8000000000000005E-3</v>
          </cell>
          <cell r="N369">
            <v>8.0000000000000002E-3</v>
          </cell>
          <cell r="O369">
            <v>8.6E-3</v>
          </cell>
          <cell r="P369">
            <v>7.9000000000000008E-3</v>
          </cell>
          <cell r="Q369">
            <v>8.5000000000000006E-3</v>
          </cell>
          <cell r="R369">
            <v>8.0999999999999996E-3</v>
          </cell>
          <cell r="S369">
            <v>8.0999999999999996E-3</v>
          </cell>
          <cell r="T369">
            <v>7.6E-3</v>
          </cell>
          <cell r="U369">
            <v>8.3999999999999995E-3</v>
          </cell>
        </row>
        <row r="370">
          <cell r="A370" t="str">
            <v>C2000002</v>
          </cell>
          <cell r="B370" t="str">
            <v xml:space="preserve">AWO Implement Duration Within 90 Days </v>
          </cell>
          <cell r="C370" t="str">
            <v>80.00%</v>
          </cell>
          <cell r="D370" t="str">
            <v>-</v>
          </cell>
          <cell r="F370" t="str">
            <v>-</v>
          </cell>
          <cell r="H370">
            <v>1</v>
          </cell>
          <cell r="I370">
            <v>1</v>
          </cell>
          <cell r="J370">
            <v>1</v>
          </cell>
          <cell r="K370">
            <v>1</v>
          </cell>
          <cell r="L370">
            <v>1</v>
          </cell>
          <cell r="M370">
            <v>1</v>
          </cell>
          <cell r="N370">
            <v>0.90910000000000002</v>
          </cell>
          <cell r="O370">
            <v>0.96919999999999995</v>
          </cell>
          <cell r="P370">
            <v>0.8</v>
          </cell>
          <cell r="Q370">
            <v>0.9375</v>
          </cell>
          <cell r="R370">
            <v>0.63639999999999997</v>
          </cell>
          <cell r="S370">
            <v>0.87250000000000005</v>
          </cell>
          <cell r="T370">
            <v>0.82140000000000002</v>
          </cell>
          <cell r="U370">
            <v>0.86150000000000004</v>
          </cell>
        </row>
        <row r="371">
          <cell r="A371" t="str">
            <v>C2010003</v>
          </cell>
          <cell r="B371" t="str">
            <v>AWO Implement Duration Within 90 Days (Region 1)</v>
          </cell>
          <cell r="C371" t="str">
            <v>80.00%</v>
          </cell>
          <cell r="D371" t="str">
            <v>-</v>
          </cell>
          <cell r="F371" t="str">
            <v>-</v>
          </cell>
          <cell r="H371">
            <v>1</v>
          </cell>
          <cell r="I371">
            <v>1</v>
          </cell>
          <cell r="J371">
            <v>1</v>
          </cell>
          <cell r="K371">
            <v>1</v>
          </cell>
          <cell r="L371">
            <v>1</v>
          </cell>
          <cell r="M371">
            <v>1</v>
          </cell>
          <cell r="N371">
            <v>1</v>
          </cell>
          <cell r="O371">
            <v>1</v>
          </cell>
          <cell r="P371">
            <v>0.75</v>
          </cell>
          <cell r="Q371">
            <v>0.96</v>
          </cell>
          <cell r="R371">
            <v>0.5</v>
          </cell>
          <cell r="S371">
            <v>0.84850000000000003</v>
          </cell>
          <cell r="T371">
            <v>0.91669999999999996</v>
          </cell>
          <cell r="U371">
            <v>0.86670000000000003</v>
          </cell>
        </row>
        <row r="372">
          <cell r="A372" t="str">
            <v>C2020003</v>
          </cell>
          <cell r="B372" t="str">
            <v>AWO Implement Duration Within 90 Days (Region 2)</v>
          </cell>
          <cell r="C372" t="str">
            <v>80.00%</v>
          </cell>
          <cell r="D372" t="str">
            <v>-</v>
          </cell>
          <cell r="F372" t="str">
            <v>-</v>
          </cell>
          <cell r="H372">
            <v>1</v>
          </cell>
          <cell r="I372">
            <v>1</v>
          </cell>
          <cell r="J372">
            <v>1</v>
          </cell>
          <cell r="K372">
            <v>1</v>
          </cell>
          <cell r="L372">
            <v>1</v>
          </cell>
          <cell r="M372">
            <v>1</v>
          </cell>
          <cell r="N372">
            <v>0.75</v>
          </cell>
          <cell r="O372">
            <v>0.91669999999999996</v>
          </cell>
          <cell r="P372">
            <v>0.8</v>
          </cell>
          <cell r="Q372">
            <v>0.88239999999999996</v>
          </cell>
          <cell r="R372">
            <v>0.6</v>
          </cell>
          <cell r="S372">
            <v>0.81820000000000004</v>
          </cell>
          <cell r="T372">
            <v>1</v>
          </cell>
          <cell r="U372">
            <v>0.85189999999999999</v>
          </cell>
        </row>
        <row r="373">
          <cell r="A373" t="str">
            <v>C2030003</v>
          </cell>
          <cell r="B373" t="str">
            <v>AWO Implement Duration Within 90 Days (Region 3)</v>
          </cell>
          <cell r="C373" t="str">
            <v>80.00%</v>
          </cell>
          <cell r="D373" t="str">
            <v>-</v>
          </cell>
          <cell r="F373" t="str">
            <v>-</v>
          </cell>
          <cell r="H373" t="str">
            <v>-</v>
          </cell>
          <cell r="J373">
            <v>1</v>
          </cell>
          <cell r="K373">
            <v>1</v>
          </cell>
          <cell r="L373">
            <v>1</v>
          </cell>
          <cell r="M373">
            <v>1</v>
          </cell>
          <cell r="N373">
            <v>0.66669999999999996</v>
          </cell>
          <cell r="O373">
            <v>0.90910000000000002</v>
          </cell>
          <cell r="P373" t="str">
            <v>-</v>
          </cell>
          <cell r="Q373">
            <v>0.90910000000000002</v>
          </cell>
          <cell r="R373">
            <v>0.33329999999999999</v>
          </cell>
          <cell r="S373">
            <v>0.78569999999999995</v>
          </cell>
          <cell r="T373">
            <v>1</v>
          </cell>
          <cell r="U373">
            <v>0.8</v>
          </cell>
        </row>
        <row r="374">
          <cell r="A374" t="str">
            <v>C2040003</v>
          </cell>
          <cell r="B374" t="str">
            <v>AWO Implement Duration Within 90 Days (Region 4)</v>
          </cell>
          <cell r="C374" t="str">
            <v>80.00%</v>
          </cell>
          <cell r="D374" t="str">
            <v>-</v>
          </cell>
          <cell r="F374" t="str">
            <v>-</v>
          </cell>
          <cell r="H374">
            <v>1</v>
          </cell>
          <cell r="I374">
            <v>1</v>
          </cell>
          <cell r="J374">
            <v>1</v>
          </cell>
          <cell r="K374">
            <v>1</v>
          </cell>
          <cell r="L374">
            <v>1</v>
          </cell>
          <cell r="M374">
            <v>1</v>
          </cell>
          <cell r="N374">
            <v>1</v>
          </cell>
          <cell r="O374">
            <v>1</v>
          </cell>
          <cell r="P374">
            <v>1</v>
          </cell>
          <cell r="Q374">
            <v>1</v>
          </cell>
          <cell r="R374">
            <v>1</v>
          </cell>
          <cell r="S374">
            <v>1</v>
          </cell>
          <cell r="T374">
            <v>0.33329999999999999</v>
          </cell>
          <cell r="U374">
            <v>0.92</v>
          </cell>
        </row>
        <row r="375">
          <cell r="A375" t="str">
            <v>C2050003</v>
          </cell>
          <cell r="B375" t="str">
            <v>AWO Implement Duration Within 90 Days (Region 5)</v>
          </cell>
          <cell r="C375" t="str">
            <v>80.00%</v>
          </cell>
          <cell r="D375" t="str">
            <v>-</v>
          </cell>
          <cell r="F375" t="str">
            <v>-</v>
          </cell>
          <cell r="H375" t="str">
            <v>-</v>
          </cell>
          <cell r="J375" t="str">
            <v>-</v>
          </cell>
          <cell r="L375">
            <v>1</v>
          </cell>
          <cell r="M375">
            <v>1</v>
          </cell>
          <cell r="N375">
            <v>1</v>
          </cell>
          <cell r="O375">
            <v>1</v>
          </cell>
          <cell r="P375" t="str">
            <v>-</v>
          </cell>
          <cell r="Q375">
            <v>0.9</v>
          </cell>
          <cell r="R375">
            <v>1</v>
          </cell>
          <cell r="S375">
            <v>0.90910000000000002</v>
          </cell>
          <cell r="T375">
            <v>0.71430000000000005</v>
          </cell>
          <cell r="U375">
            <v>0.83330000000000004</v>
          </cell>
        </row>
        <row r="376">
          <cell r="A376" t="str">
            <v>C2100002</v>
          </cell>
          <cell r="B376" t="str">
            <v xml:space="preserve">NWC Mean Time to Restore Optical Fiber </v>
          </cell>
          <cell r="C376" t="str">
            <v>03:30</v>
          </cell>
          <cell r="D376">
            <v>0.11805555555555557</v>
          </cell>
          <cell r="E376">
            <v>0.11805555555555557</v>
          </cell>
          <cell r="F376">
            <v>0.21828703703703703</v>
          </cell>
          <cell r="G376">
            <v>0.16100694444444444</v>
          </cell>
          <cell r="H376">
            <v>8.8888888888888892E-2</v>
          </cell>
          <cell r="I376">
            <v>0.14498842592592592</v>
          </cell>
          <cell r="J376">
            <v>3.3680555555555554E-2</v>
          </cell>
          <cell r="K376">
            <v>0.11074074074074074</v>
          </cell>
          <cell r="L376">
            <v>0.11921296296296297</v>
          </cell>
          <cell r="M376">
            <v>0.11232638888888889</v>
          </cell>
          <cell r="N376">
            <v>7.8472222222222221E-2</v>
          </cell>
          <cell r="O376">
            <v>0.11033564814814815</v>
          </cell>
          <cell r="P376">
            <v>9.0509259259259248E-2</v>
          </cell>
          <cell r="Q376">
            <v>0.10736111111111112</v>
          </cell>
          <cell r="R376">
            <v>0.23055555555555554</v>
          </cell>
          <cell r="S376">
            <v>0.1185648148148148</v>
          </cell>
          <cell r="T376">
            <v>2.7083333333333334E-2</v>
          </cell>
          <cell r="U376">
            <v>0.11458333333333333</v>
          </cell>
        </row>
        <row r="377">
          <cell r="A377" t="str">
            <v>C2110003</v>
          </cell>
          <cell r="B377" t="str">
            <v xml:space="preserve">NWC Mean Time to Restore Optical Fiber (Region 1) </v>
          </cell>
          <cell r="C377" t="str">
            <v>03:30</v>
          </cell>
          <cell r="D377" t="str">
            <v>-</v>
          </cell>
          <cell r="F377" t="str">
            <v>-</v>
          </cell>
          <cell r="H377">
            <v>7.0833333333333331E-2</v>
          </cell>
          <cell r="I377">
            <v>7.0833333333333331E-2</v>
          </cell>
          <cell r="J377" t="str">
            <v>-</v>
          </cell>
          <cell r="K377">
            <v>7.0833333333333331E-2</v>
          </cell>
          <cell r="L377">
            <v>3.472222222222222E-3</v>
          </cell>
          <cell r="M377">
            <v>3.7152777777777778E-2</v>
          </cell>
          <cell r="N377" t="str">
            <v>-</v>
          </cell>
          <cell r="O377">
            <v>3.7152777777777778E-2</v>
          </cell>
          <cell r="P377">
            <v>3.784722222222222E-2</v>
          </cell>
          <cell r="Q377">
            <v>3.7499999999999999E-2</v>
          </cell>
          <cell r="R377" t="str">
            <v>-</v>
          </cell>
          <cell r="S377">
            <v>3.7499999999999999E-2</v>
          </cell>
          <cell r="T377" t="str">
            <v>-</v>
          </cell>
          <cell r="U377">
            <v>3.7499999999999999E-2</v>
          </cell>
        </row>
        <row r="378">
          <cell r="A378" t="str">
            <v>C2120003</v>
          </cell>
          <cell r="B378" t="str">
            <v xml:space="preserve">NWC Mean Time to Restore Optical Fiber (Region 2) </v>
          </cell>
          <cell r="C378" t="str">
            <v>03:30</v>
          </cell>
          <cell r="D378">
            <v>0.11805555555555557</v>
          </cell>
          <cell r="E378">
            <v>0.11805555555555557</v>
          </cell>
          <cell r="F378">
            <v>0.28854166666666664</v>
          </cell>
          <cell r="G378">
            <v>0.17488425925925924</v>
          </cell>
          <cell r="H378">
            <v>0.10694444444444444</v>
          </cell>
          <cell r="I378">
            <v>0.16517361111111112</v>
          </cell>
          <cell r="J378" t="str">
            <v>-</v>
          </cell>
          <cell r="K378">
            <v>0.16517361111111112</v>
          </cell>
          <cell r="L378" t="str">
            <v>-</v>
          </cell>
          <cell r="M378">
            <v>0.16517361111111112</v>
          </cell>
          <cell r="N378" t="str">
            <v>-</v>
          </cell>
          <cell r="O378">
            <v>0.16517361111111112</v>
          </cell>
          <cell r="P378" t="str">
            <v>-</v>
          </cell>
          <cell r="Q378">
            <v>0.16517361111111112</v>
          </cell>
          <cell r="R378" t="str">
            <v>-</v>
          </cell>
          <cell r="S378">
            <v>0.16517361111111112</v>
          </cell>
          <cell r="T378">
            <v>2.7083333333333334E-2</v>
          </cell>
          <cell r="U378">
            <v>0.14791666666666667</v>
          </cell>
        </row>
        <row r="379">
          <cell r="A379" t="str">
            <v>C2130003</v>
          </cell>
          <cell r="B379" t="str">
            <v xml:space="preserve">NWC Mean Time to Restore Optical Fiber (Region 3) </v>
          </cell>
          <cell r="C379" t="str">
            <v>03:30</v>
          </cell>
          <cell r="D379" t="str">
            <v>-</v>
          </cell>
          <cell r="F379" t="str">
            <v>-</v>
          </cell>
          <cell r="H379" t="str">
            <v>-</v>
          </cell>
          <cell r="J379" t="str">
            <v>-</v>
          </cell>
          <cell r="L379">
            <v>0.17708333333333334</v>
          </cell>
          <cell r="M379">
            <v>0.17708333333333334</v>
          </cell>
          <cell r="N379" t="str">
            <v>-</v>
          </cell>
          <cell r="O379">
            <v>0.17708333333333334</v>
          </cell>
          <cell r="P379" t="str">
            <v>-</v>
          </cell>
          <cell r="Q379">
            <v>0.17708333333333334</v>
          </cell>
          <cell r="R379">
            <v>0.31736111111111115</v>
          </cell>
          <cell r="S379">
            <v>0.22384259259259257</v>
          </cell>
          <cell r="T379" t="str">
            <v>-</v>
          </cell>
          <cell r="U379">
            <v>0.22384259259259257</v>
          </cell>
        </row>
        <row r="380">
          <cell r="A380" t="str">
            <v>C2140003</v>
          </cell>
          <cell r="B380" t="str">
            <v xml:space="preserve">NWC Mean Time to Restore Optical Fiber (Region 4) </v>
          </cell>
          <cell r="C380" t="str">
            <v>03:30</v>
          </cell>
          <cell r="D380" t="str">
            <v>-</v>
          </cell>
          <cell r="F380" t="str">
            <v>-</v>
          </cell>
          <cell r="H380" t="str">
            <v>-</v>
          </cell>
          <cell r="J380">
            <v>3.3680555555555554E-2</v>
          </cell>
          <cell r="K380">
            <v>3.3680555555555554E-2</v>
          </cell>
          <cell r="L380" t="str">
            <v>-</v>
          </cell>
          <cell r="M380">
            <v>3.3680555555555554E-2</v>
          </cell>
          <cell r="N380">
            <v>7.8472222222222221E-2</v>
          </cell>
          <cell r="O380">
            <v>4.2638888888888893E-2</v>
          </cell>
          <cell r="P380">
            <v>0.19583333333333333</v>
          </cell>
          <cell r="Q380">
            <v>6.8171296296296299E-2</v>
          </cell>
          <cell r="R380">
            <v>0.14374999999999999</v>
          </cell>
          <cell r="S380">
            <v>7.8969907407407405E-2</v>
          </cell>
          <cell r="T380" t="str">
            <v>-</v>
          </cell>
          <cell r="U380">
            <v>7.8968253968253979E-2</v>
          </cell>
        </row>
        <row r="381">
          <cell r="A381" t="str">
            <v>C2150003</v>
          </cell>
          <cell r="B381" t="str">
            <v xml:space="preserve">NWC Mean Time to Restore Optical Fiber (Region 5) </v>
          </cell>
          <cell r="C381" t="str">
            <v>03:30</v>
          </cell>
          <cell r="D381" t="str">
            <v>-</v>
          </cell>
          <cell r="F381">
            <v>7.7777777777777779E-2</v>
          </cell>
          <cell r="G381">
            <v>7.7777777777777779E-2</v>
          </cell>
          <cell r="H381" t="str">
            <v>-</v>
          </cell>
          <cell r="I381">
            <v>7.7777777777777779E-2</v>
          </cell>
          <cell r="J381" t="str">
            <v>-</v>
          </cell>
          <cell r="K381">
            <v>7.7777777777777779E-2</v>
          </cell>
          <cell r="L381" t="str">
            <v>-</v>
          </cell>
          <cell r="M381">
            <v>7.7777777777777779E-2</v>
          </cell>
          <cell r="N381" t="str">
            <v>-</v>
          </cell>
          <cell r="O381">
            <v>7.7777777777777779E-2</v>
          </cell>
          <cell r="P381" t="str">
            <v>-</v>
          </cell>
          <cell r="Q381">
            <v>7.7777777777777779E-2</v>
          </cell>
          <cell r="R381" t="str">
            <v>-</v>
          </cell>
          <cell r="S381">
            <v>7.7777777777777779E-2</v>
          </cell>
          <cell r="T381" t="str">
            <v>-</v>
          </cell>
          <cell r="U381">
            <v>7.7777777777777779E-2</v>
          </cell>
        </row>
        <row r="382">
          <cell r="A382" t="str">
            <v>C2200002</v>
          </cell>
          <cell r="B382" t="str">
            <v>NWC NIMA Work Orders Complete on time</v>
          </cell>
          <cell r="C382" t="str">
            <v>85.00%</v>
          </cell>
          <cell r="D382">
            <v>1</v>
          </cell>
          <cell r="E382">
            <v>1</v>
          </cell>
          <cell r="F382">
            <v>0.8</v>
          </cell>
          <cell r="G382">
            <v>0.85709999999999997</v>
          </cell>
          <cell r="H382">
            <v>1</v>
          </cell>
          <cell r="I382">
            <v>0.92859999999999998</v>
          </cell>
          <cell r="J382">
            <v>1</v>
          </cell>
          <cell r="K382">
            <v>0.94589999999999996</v>
          </cell>
          <cell r="L382">
            <v>1</v>
          </cell>
          <cell r="M382">
            <v>0.96230000000000004</v>
          </cell>
          <cell r="N382">
            <v>1</v>
          </cell>
          <cell r="O382">
            <v>0.96719999999999995</v>
          </cell>
          <cell r="P382">
            <v>1</v>
          </cell>
          <cell r="Q382">
            <v>0.9677</v>
          </cell>
          <cell r="R382">
            <v>1</v>
          </cell>
          <cell r="S382">
            <v>0.97060000000000002</v>
          </cell>
          <cell r="T382">
            <v>1</v>
          </cell>
          <cell r="U382">
            <v>0.97370000000000001</v>
          </cell>
        </row>
        <row r="383">
          <cell r="A383" t="str">
            <v>C2210003</v>
          </cell>
          <cell r="B383" t="str">
            <v>NWC NIMA Work Orders Complete on time (Region 1)</v>
          </cell>
          <cell r="C383" t="str">
            <v>85.00%</v>
          </cell>
          <cell r="D383">
            <v>1</v>
          </cell>
          <cell r="E383">
            <v>1</v>
          </cell>
          <cell r="F383">
            <v>0.8</v>
          </cell>
          <cell r="G383">
            <v>0.85709999999999997</v>
          </cell>
          <cell r="H383">
            <v>1</v>
          </cell>
          <cell r="I383">
            <v>0.92859999999999998</v>
          </cell>
          <cell r="J383">
            <v>1</v>
          </cell>
          <cell r="K383">
            <v>0.94589999999999996</v>
          </cell>
          <cell r="L383">
            <v>1</v>
          </cell>
          <cell r="M383">
            <v>0.96230000000000004</v>
          </cell>
          <cell r="N383">
            <v>1</v>
          </cell>
          <cell r="O383">
            <v>0.96719999999999995</v>
          </cell>
          <cell r="P383">
            <v>1</v>
          </cell>
          <cell r="Q383">
            <v>1</v>
          </cell>
          <cell r="R383">
            <v>1</v>
          </cell>
          <cell r="S383">
            <v>1</v>
          </cell>
          <cell r="T383">
            <v>1</v>
          </cell>
          <cell r="U383">
            <v>1</v>
          </cell>
        </row>
        <row r="384">
          <cell r="A384" t="str">
            <v>C2220003</v>
          </cell>
          <cell r="B384" t="str">
            <v>NWC NIMA Work Orders Complete on time (Region 2)</v>
          </cell>
          <cell r="C384" t="str">
            <v>85.00%</v>
          </cell>
          <cell r="D384">
            <v>1</v>
          </cell>
          <cell r="E384">
            <v>1</v>
          </cell>
          <cell r="F384">
            <v>0.8</v>
          </cell>
          <cell r="G384">
            <v>0.85709999999999997</v>
          </cell>
          <cell r="H384">
            <v>1</v>
          </cell>
          <cell r="I384">
            <v>0.92859999999999998</v>
          </cell>
          <cell r="J384">
            <v>1</v>
          </cell>
          <cell r="K384">
            <v>0.94589999999999996</v>
          </cell>
          <cell r="L384">
            <v>1</v>
          </cell>
          <cell r="M384">
            <v>0.96230000000000004</v>
          </cell>
          <cell r="N384">
            <v>1</v>
          </cell>
          <cell r="O384">
            <v>0.96719999999999995</v>
          </cell>
          <cell r="P384">
            <v>1</v>
          </cell>
          <cell r="Q384">
            <v>1</v>
          </cell>
          <cell r="R384">
            <v>1</v>
          </cell>
          <cell r="S384">
            <v>1</v>
          </cell>
          <cell r="T384">
            <v>1</v>
          </cell>
          <cell r="U384">
            <v>1</v>
          </cell>
        </row>
        <row r="385">
          <cell r="A385" t="str">
            <v>C2230003</v>
          </cell>
          <cell r="B385" t="str">
            <v>NWC NIMA Work Orders Complete on time (Region 3)</v>
          </cell>
          <cell r="C385" t="str">
            <v>85.00%</v>
          </cell>
          <cell r="D385">
            <v>1</v>
          </cell>
          <cell r="E385">
            <v>1</v>
          </cell>
          <cell r="F385">
            <v>0.8</v>
          </cell>
          <cell r="G385">
            <v>0.85709999999999997</v>
          </cell>
          <cell r="H385">
            <v>1</v>
          </cell>
          <cell r="I385">
            <v>0.92859999999999998</v>
          </cell>
          <cell r="J385">
            <v>1</v>
          </cell>
          <cell r="K385">
            <v>0.94589999999999996</v>
          </cell>
          <cell r="L385">
            <v>1</v>
          </cell>
          <cell r="M385">
            <v>0.96230000000000004</v>
          </cell>
          <cell r="N385">
            <v>1</v>
          </cell>
          <cell r="O385">
            <v>0.96719999999999995</v>
          </cell>
          <cell r="P385">
            <v>1</v>
          </cell>
          <cell r="Q385">
            <v>1</v>
          </cell>
          <cell r="R385">
            <v>1</v>
          </cell>
          <cell r="S385">
            <v>1</v>
          </cell>
          <cell r="T385" t="str">
            <v>-</v>
          </cell>
          <cell r="U385">
            <v>1</v>
          </cell>
        </row>
        <row r="386">
          <cell r="A386" t="str">
            <v>C2240003</v>
          </cell>
          <cell r="B386" t="str">
            <v>NWC NIMA Work Orders Complete on time (Region 4)</v>
          </cell>
          <cell r="C386" t="str">
            <v>85.00%</v>
          </cell>
          <cell r="D386">
            <v>1</v>
          </cell>
          <cell r="E386">
            <v>1</v>
          </cell>
          <cell r="F386">
            <v>0.8</v>
          </cell>
          <cell r="G386">
            <v>0.85709999999999997</v>
          </cell>
          <cell r="H386">
            <v>1</v>
          </cell>
          <cell r="I386">
            <v>0.92859999999999998</v>
          </cell>
          <cell r="J386">
            <v>1</v>
          </cell>
          <cell r="K386">
            <v>0.94589999999999996</v>
          </cell>
          <cell r="L386">
            <v>1</v>
          </cell>
          <cell r="M386">
            <v>0.96230000000000004</v>
          </cell>
          <cell r="N386">
            <v>1</v>
          </cell>
          <cell r="O386">
            <v>0.96719999999999995</v>
          </cell>
          <cell r="P386">
            <v>1</v>
          </cell>
          <cell r="Q386">
            <v>1</v>
          </cell>
          <cell r="R386">
            <v>1</v>
          </cell>
          <cell r="S386">
            <v>1</v>
          </cell>
          <cell r="T386" t="str">
            <v>-</v>
          </cell>
          <cell r="U386">
            <v>1</v>
          </cell>
        </row>
        <row r="387">
          <cell r="A387" t="str">
            <v>C2250003</v>
          </cell>
          <cell r="B387" t="str">
            <v>NWC NIMA Work Orders Complete on time (Region 5)</v>
          </cell>
          <cell r="C387" t="str">
            <v>85.00%</v>
          </cell>
          <cell r="D387">
            <v>1</v>
          </cell>
          <cell r="E387">
            <v>1</v>
          </cell>
          <cell r="F387">
            <v>0.8</v>
          </cell>
          <cell r="G387">
            <v>0.85709999999999997</v>
          </cell>
          <cell r="H387">
            <v>1</v>
          </cell>
          <cell r="I387">
            <v>0.92859999999999998</v>
          </cell>
          <cell r="J387">
            <v>1</v>
          </cell>
          <cell r="K387">
            <v>0.94589999999999996</v>
          </cell>
          <cell r="L387">
            <v>1</v>
          </cell>
          <cell r="M387">
            <v>0.96230000000000004</v>
          </cell>
          <cell r="N387">
            <v>1</v>
          </cell>
          <cell r="O387">
            <v>0.96719999999999995</v>
          </cell>
          <cell r="P387">
            <v>1</v>
          </cell>
          <cell r="Q387">
            <v>1</v>
          </cell>
          <cell r="R387">
            <v>1</v>
          </cell>
          <cell r="S387">
            <v>1</v>
          </cell>
          <cell r="T387" t="str">
            <v>-</v>
          </cell>
          <cell r="U387">
            <v>1</v>
          </cell>
        </row>
        <row r="388">
          <cell r="A388" t="str">
            <v>C2300002</v>
          </cell>
          <cell r="B388" t="str">
            <v>% Cable Repair Ticket Cleared within 24 Hours of MTC Dispatch</v>
          </cell>
          <cell r="C388" t="str">
            <v>90.00%</v>
          </cell>
          <cell r="D388">
            <v>0.96879999999999999</v>
          </cell>
          <cell r="E388">
            <v>0.96879999999999999</v>
          </cell>
          <cell r="F388">
            <v>0.95289999999999997</v>
          </cell>
          <cell r="G388">
            <v>0.95730000000000004</v>
          </cell>
          <cell r="H388">
            <v>0.94869999999999999</v>
          </cell>
          <cell r="I388">
            <v>0.95509999999999995</v>
          </cell>
          <cell r="J388">
            <v>0.71430000000000005</v>
          </cell>
          <cell r="K388">
            <v>0.87549999999999994</v>
          </cell>
          <cell r="L388">
            <v>0.98409999999999997</v>
          </cell>
          <cell r="M388">
            <v>0.91359999999999997</v>
          </cell>
          <cell r="N388">
            <v>0.98309999999999997</v>
          </cell>
          <cell r="O388">
            <v>0.93659999999999999</v>
          </cell>
          <cell r="P388">
            <v>1</v>
          </cell>
          <cell r="Q388">
            <v>0.95489999999999997</v>
          </cell>
          <cell r="R388">
            <v>1</v>
          </cell>
          <cell r="S388">
            <v>0.96450000000000002</v>
          </cell>
          <cell r="T388">
            <v>1</v>
          </cell>
          <cell r="U388">
            <v>0.97040000000000004</v>
          </cell>
        </row>
        <row r="389">
          <cell r="A389" t="str">
            <v>C2310003</v>
          </cell>
          <cell r="B389" t="str">
            <v>% Cable Repair Ticket Cleared within 24 Hours of MTC Dispatch (Region 1)</v>
          </cell>
          <cell r="C389" t="str">
            <v>90.00%</v>
          </cell>
          <cell r="D389">
            <v>1</v>
          </cell>
          <cell r="E389">
            <v>1</v>
          </cell>
          <cell r="F389">
            <v>0.93330000000000002</v>
          </cell>
          <cell r="G389">
            <v>0.9375</v>
          </cell>
          <cell r="H389">
            <v>0</v>
          </cell>
          <cell r="I389">
            <v>0.88239999999999996</v>
          </cell>
          <cell r="J389">
            <v>0.4667</v>
          </cell>
          <cell r="K389">
            <v>0.6875</v>
          </cell>
          <cell r="L389">
            <v>1</v>
          </cell>
          <cell r="M389">
            <v>0.73680000000000001</v>
          </cell>
          <cell r="N389">
            <v>1</v>
          </cell>
          <cell r="O389">
            <v>0.79590000000000005</v>
          </cell>
          <cell r="P389">
            <v>1</v>
          </cell>
          <cell r="Q389">
            <v>0.8246</v>
          </cell>
          <cell r="R389">
            <v>1</v>
          </cell>
          <cell r="S389">
            <v>0.878</v>
          </cell>
          <cell r="T389">
            <v>1</v>
          </cell>
          <cell r="U389">
            <v>0.9</v>
          </cell>
        </row>
        <row r="390">
          <cell r="A390" t="str">
            <v>C2320003</v>
          </cell>
          <cell r="B390" t="str">
            <v>% Cable Repair Ticket Cleared within 24 Hours of MTC Dispatch (Region 2)</v>
          </cell>
          <cell r="C390" t="str">
            <v>90.00%</v>
          </cell>
          <cell r="D390">
            <v>0.5</v>
          </cell>
          <cell r="E390">
            <v>0.5</v>
          </cell>
          <cell r="F390">
            <v>1</v>
          </cell>
          <cell r="G390">
            <v>0.75</v>
          </cell>
          <cell r="H390">
            <v>1</v>
          </cell>
          <cell r="I390">
            <v>0.88890000000000002</v>
          </cell>
          <cell r="J390">
            <v>0</v>
          </cell>
          <cell r="K390">
            <v>0.8</v>
          </cell>
          <cell r="L390">
            <v>1</v>
          </cell>
          <cell r="M390">
            <v>0.86670000000000003</v>
          </cell>
          <cell r="N390">
            <v>1</v>
          </cell>
          <cell r="O390">
            <v>0.92310000000000003</v>
          </cell>
          <cell r="P390">
            <v>1</v>
          </cell>
          <cell r="Q390">
            <v>0.95650000000000002</v>
          </cell>
          <cell r="R390">
            <v>1</v>
          </cell>
          <cell r="S390">
            <v>0.97099999999999997</v>
          </cell>
          <cell r="T390">
            <v>1</v>
          </cell>
          <cell r="U390">
            <v>0.97799999999999998</v>
          </cell>
        </row>
        <row r="391">
          <cell r="A391" t="str">
            <v>C2330003</v>
          </cell>
          <cell r="B391" t="str">
            <v>% Cable Repair Ticket Cleared within 24 Hours of MTC Dispatch (Region 3)</v>
          </cell>
          <cell r="C391" t="str">
            <v>90.00%</v>
          </cell>
          <cell r="D391">
            <v>1</v>
          </cell>
          <cell r="E391">
            <v>1</v>
          </cell>
          <cell r="F391">
            <v>0.95450000000000002</v>
          </cell>
          <cell r="G391">
            <v>0.96550000000000002</v>
          </cell>
          <cell r="H391">
            <v>1</v>
          </cell>
          <cell r="I391">
            <v>0.97440000000000004</v>
          </cell>
          <cell r="J391">
            <v>0.97829999999999995</v>
          </cell>
          <cell r="K391">
            <v>0.97550000000000003</v>
          </cell>
          <cell r="L391">
            <v>1</v>
          </cell>
          <cell r="M391">
            <v>0.98370000000000002</v>
          </cell>
          <cell r="N391">
            <v>1</v>
          </cell>
          <cell r="O391">
            <v>0.98799999999999999</v>
          </cell>
          <cell r="P391">
            <v>1</v>
          </cell>
          <cell r="Q391">
            <v>0.99050000000000005</v>
          </cell>
          <cell r="R391">
            <v>1</v>
          </cell>
          <cell r="S391">
            <v>0.99260000000000004</v>
          </cell>
          <cell r="T391">
            <v>1</v>
          </cell>
          <cell r="U391">
            <v>0.99380000000000002</v>
          </cell>
        </row>
        <row r="392">
          <cell r="A392" t="str">
            <v>C2340003</v>
          </cell>
          <cell r="B392" t="str">
            <v>% Cable Repair Ticket Cleared within 24 Hours of MTC Dispatch (Region 4)</v>
          </cell>
          <cell r="C392" t="str">
            <v>90.00%</v>
          </cell>
          <cell r="D392">
            <v>1</v>
          </cell>
          <cell r="E392">
            <v>1</v>
          </cell>
          <cell r="F392" t="str">
            <v>-</v>
          </cell>
          <cell r="G392">
            <v>1</v>
          </cell>
          <cell r="H392">
            <v>0.5</v>
          </cell>
          <cell r="I392">
            <v>0.83330000000000004</v>
          </cell>
          <cell r="J392">
            <v>0</v>
          </cell>
          <cell r="K392">
            <v>0.27779999999999999</v>
          </cell>
          <cell r="L392">
            <v>1</v>
          </cell>
          <cell r="M392">
            <v>0.38100000000000001</v>
          </cell>
          <cell r="N392">
            <v>0.83330000000000004</v>
          </cell>
          <cell r="O392">
            <v>0.48149999999999998</v>
          </cell>
          <cell r="P392">
            <v>1</v>
          </cell>
          <cell r="Q392">
            <v>0.8</v>
          </cell>
          <cell r="R392">
            <v>1</v>
          </cell>
          <cell r="S392">
            <v>0.82720000000000005</v>
          </cell>
          <cell r="T392">
            <v>1</v>
          </cell>
          <cell r="U392">
            <v>0.86409999999999998</v>
          </cell>
        </row>
        <row r="393">
          <cell r="A393" t="str">
            <v>C2350003</v>
          </cell>
          <cell r="B393" t="str">
            <v>% Cable Repair Ticket Cleared within 24 Hours of MTC Dispatch (Region 5)</v>
          </cell>
          <cell r="C393" t="str">
            <v>90.00%</v>
          </cell>
          <cell r="D393">
            <v>1</v>
          </cell>
          <cell r="E393">
            <v>1</v>
          </cell>
          <cell r="F393">
            <v>1</v>
          </cell>
          <cell r="G393">
            <v>1</v>
          </cell>
          <cell r="H393">
            <v>1</v>
          </cell>
          <cell r="I393">
            <v>1</v>
          </cell>
          <cell r="J393">
            <v>1</v>
          </cell>
          <cell r="K393">
            <v>1</v>
          </cell>
          <cell r="L393">
            <v>0.93100000000000005</v>
          </cell>
          <cell r="M393">
            <v>0.94869999999999999</v>
          </cell>
          <cell r="N393">
            <v>0.96830000000000005</v>
          </cell>
          <cell r="O393">
            <v>0.96079999999999999</v>
          </cell>
          <cell r="P393">
            <v>1</v>
          </cell>
          <cell r="Q393">
            <v>0.97529999999999994</v>
          </cell>
          <cell r="R393">
            <v>1</v>
          </cell>
          <cell r="S393">
            <v>0.97829999999999995</v>
          </cell>
          <cell r="T393">
            <v>1</v>
          </cell>
          <cell r="U393">
            <v>0.98099999999999998</v>
          </cell>
        </row>
        <row r="394">
          <cell r="A394" t="str">
            <v>C2400002</v>
          </cell>
          <cell r="B394" t="str">
            <v>Avg. Duration FBOQ Approval</v>
          </cell>
          <cell r="C394" t="str">
            <v>25 Days</v>
          </cell>
          <cell r="D394">
            <v>16.399999999999999</v>
          </cell>
          <cell r="E394">
            <v>16.399999999999999</v>
          </cell>
          <cell r="F394">
            <v>20</v>
          </cell>
          <cell r="G394">
            <v>19.3</v>
          </cell>
          <cell r="H394">
            <v>22.5</v>
          </cell>
          <cell r="I394">
            <v>21.1</v>
          </cell>
          <cell r="J394">
            <v>22.5</v>
          </cell>
          <cell r="K394">
            <v>21.8</v>
          </cell>
          <cell r="L394">
            <v>23.8</v>
          </cell>
          <cell r="M394">
            <v>22.6</v>
          </cell>
          <cell r="N394">
            <v>20.5</v>
          </cell>
          <cell r="O394">
            <v>22</v>
          </cell>
          <cell r="P394">
            <v>20.100000000000001</v>
          </cell>
          <cell r="Q394">
            <v>21.5</v>
          </cell>
          <cell r="R394">
            <v>23.12</v>
          </cell>
          <cell r="S394">
            <v>21.78</v>
          </cell>
          <cell r="T394">
            <v>21.3359375</v>
          </cell>
          <cell r="U394">
            <v>21.709468223086901</v>
          </cell>
        </row>
        <row r="395">
          <cell r="A395" t="str">
            <v>C2410003</v>
          </cell>
          <cell r="B395" t="str">
            <v>Avg. Duration FBOQ Approval (Region 1)</v>
          </cell>
          <cell r="C395" t="str">
            <v>25 Days</v>
          </cell>
          <cell r="D395" t="str">
            <v>-</v>
          </cell>
          <cell r="F395">
            <v>11.2</v>
          </cell>
          <cell r="G395">
            <v>11.2</v>
          </cell>
          <cell r="H395">
            <v>25.7</v>
          </cell>
          <cell r="I395">
            <v>18.399999999999999</v>
          </cell>
          <cell r="J395">
            <v>32.4</v>
          </cell>
          <cell r="K395">
            <v>26.2</v>
          </cell>
          <cell r="L395">
            <v>33.5</v>
          </cell>
          <cell r="M395">
            <v>29.3</v>
          </cell>
          <cell r="N395">
            <v>20.7</v>
          </cell>
          <cell r="O395">
            <v>26.6</v>
          </cell>
          <cell r="P395">
            <v>19.3</v>
          </cell>
          <cell r="Q395">
            <v>24.7</v>
          </cell>
          <cell r="R395">
            <v>28.63</v>
          </cell>
          <cell r="S395">
            <v>25.24</v>
          </cell>
          <cell r="T395">
            <v>28.772727272727273</v>
          </cell>
          <cell r="U395">
            <v>25.832061068702291</v>
          </cell>
        </row>
        <row r="396">
          <cell r="A396" t="str">
            <v>C2420003</v>
          </cell>
          <cell r="B396" t="str">
            <v>Avg. Duration FBOQ Approval (Region 2)</v>
          </cell>
          <cell r="C396" t="str">
            <v>25 Days</v>
          </cell>
          <cell r="D396">
            <v>17.8</v>
          </cell>
          <cell r="E396">
            <v>17.8</v>
          </cell>
          <cell r="F396">
            <v>25.3</v>
          </cell>
          <cell r="G396">
            <v>22.6</v>
          </cell>
          <cell r="H396">
            <v>22.7</v>
          </cell>
          <cell r="I396">
            <v>22.7</v>
          </cell>
          <cell r="J396">
            <v>17.399999999999999</v>
          </cell>
          <cell r="K396">
            <v>19.8</v>
          </cell>
          <cell r="L396">
            <v>15.8</v>
          </cell>
          <cell r="M396">
            <v>18.3</v>
          </cell>
          <cell r="N396">
            <v>16.5</v>
          </cell>
          <cell r="O396">
            <v>17.8</v>
          </cell>
          <cell r="P396">
            <v>16.399999999999999</v>
          </cell>
          <cell r="Q396">
            <v>17.399999999999999</v>
          </cell>
          <cell r="R396">
            <v>23.06</v>
          </cell>
          <cell r="S396">
            <v>18.350000000000001</v>
          </cell>
          <cell r="T396">
            <v>18.833333333333332</v>
          </cell>
          <cell r="U396">
            <v>18.40650406504065</v>
          </cell>
        </row>
        <row r="397">
          <cell r="A397" t="str">
            <v>C2430003</v>
          </cell>
          <cell r="B397" t="str">
            <v>Avg. Duration FBOQ Approval (Region 3)</v>
          </cell>
          <cell r="C397" t="str">
            <v>25 Days</v>
          </cell>
          <cell r="D397" t="str">
            <v>-</v>
          </cell>
          <cell r="F397" t="str">
            <v>-</v>
          </cell>
          <cell r="H397">
            <v>18.100000000000001</v>
          </cell>
          <cell r="I397">
            <v>18.100000000000001</v>
          </cell>
          <cell r="J397">
            <v>24.5</v>
          </cell>
          <cell r="K397">
            <v>21.3</v>
          </cell>
          <cell r="L397">
            <v>19.100000000000001</v>
          </cell>
          <cell r="M397">
            <v>20.7</v>
          </cell>
          <cell r="N397">
            <v>27.4</v>
          </cell>
          <cell r="O397">
            <v>23</v>
          </cell>
          <cell r="P397">
            <v>23.6</v>
          </cell>
          <cell r="Q397">
            <v>23.1</v>
          </cell>
          <cell r="R397">
            <v>22.91</v>
          </cell>
          <cell r="S397">
            <v>23.11</v>
          </cell>
          <cell r="T397">
            <v>22.4</v>
          </cell>
          <cell r="U397">
            <v>23</v>
          </cell>
        </row>
        <row r="398">
          <cell r="A398" t="str">
            <v>C2440003</v>
          </cell>
          <cell r="B398" t="str">
            <v>Avg. Duration FBOQ Approval (Region 4)</v>
          </cell>
          <cell r="C398" t="str">
            <v>25 Days</v>
          </cell>
          <cell r="D398">
            <v>13</v>
          </cell>
          <cell r="E398">
            <v>13</v>
          </cell>
          <cell r="F398">
            <v>19.7</v>
          </cell>
          <cell r="G398">
            <v>18.2</v>
          </cell>
          <cell r="H398">
            <v>16</v>
          </cell>
          <cell r="I398">
            <v>17.100000000000001</v>
          </cell>
          <cell r="J398">
            <v>21.3</v>
          </cell>
          <cell r="K398">
            <v>19.2</v>
          </cell>
          <cell r="L398">
            <v>27.7</v>
          </cell>
          <cell r="M398">
            <v>22.9</v>
          </cell>
          <cell r="N398">
            <v>18.2</v>
          </cell>
          <cell r="O398">
            <v>21.8</v>
          </cell>
          <cell r="P398">
            <v>24</v>
          </cell>
          <cell r="Q398">
            <v>22.3</v>
          </cell>
          <cell r="R398">
            <v>29.65</v>
          </cell>
          <cell r="S398">
            <v>23.25</v>
          </cell>
          <cell r="T398">
            <v>16.117647058823529</v>
          </cell>
          <cell r="U398">
            <v>22.432432432432432</v>
          </cell>
        </row>
        <row r="399">
          <cell r="A399" t="str">
            <v>C2450003</v>
          </cell>
          <cell r="B399" t="str">
            <v>Avg. Duration FBOQ Approval (Region 5)</v>
          </cell>
          <cell r="C399" t="str">
            <v>25 Days</v>
          </cell>
          <cell r="D399" t="str">
            <v>-</v>
          </cell>
          <cell r="F399">
            <v>21</v>
          </cell>
          <cell r="G399">
            <v>21</v>
          </cell>
          <cell r="H399">
            <v>41.6</v>
          </cell>
          <cell r="I399">
            <v>30.4</v>
          </cell>
          <cell r="J399">
            <v>23.8</v>
          </cell>
          <cell r="K399">
            <v>26.8</v>
          </cell>
          <cell r="L399">
            <v>23.7</v>
          </cell>
          <cell r="M399">
            <v>25.6</v>
          </cell>
          <cell r="N399">
            <v>24.8</v>
          </cell>
          <cell r="O399">
            <v>25.3</v>
          </cell>
          <cell r="P399">
            <v>22.1</v>
          </cell>
          <cell r="Q399">
            <v>24.7</v>
          </cell>
          <cell r="R399">
            <v>17.41</v>
          </cell>
          <cell r="S399">
            <v>22.42</v>
          </cell>
          <cell r="T399">
            <v>20.977272727272727</v>
          </cell>
          <cell r="U399">
            <v>22</v>
          </cell>
        </row>
        <row r="400">
          <cell r="A400" t="str">
            <v>C2500002</v>
          </cell>
          <cell r="B400" t="str">
            <v>ISP Work Orders Complete on time</v>
          </cell>
          <cell r="C400" t="str">
            <v>95.00%</v>
          </cell>
          <cell r="D400">
            <v>1</v>
          </cell>
          <cell r="E400">
            <v>1</v>
          </cell>
          <cell r="F400">
            <v>0.98360000000000003</v>
          </cell>
          <cell r="G400">
            <v>0.99019999999999997</v>
          </cell>
          <cell r="H400">
            <v>0.94440000000000002</v>
          </cell>
          <cell r="I400">
            <v>0.97440000000000004</v>
          </cell>
          <cell r="J400">
            <v>0.95309999999999995</v>
          </cell>
          <cell r="K400">
            <v>0.96819999999999995</v>
          </cell>
          <cell r="L400">
            <v>0.9516</v>
          </cell>
          <cell r="M400">
            <v>0.96450000000000002</v>
          </cell>
          <cell r="N400">
            <v>0.95830000000000004</v>
          </cell>
          <cell r="O400">
            <v>0.96360000000000001</v>
          </cell>
          <cell r="P400">
            <v>0.92859999999999998</v>
          </cell>
          <cell r="Q400">
            <v>0.95850000000000002</v>
          </cell>
          <cell r="R400">
            <v>0.96519999999999995</v>
          </cell>
          <cell r="S400">
            <v>0.96009999999999995</v>
          </cell>
          <cell r="T400">
            <v>0.94120000000000004</v>
          </cell>
          <cell r="U400">
            <v>0.95779999999999998</v>
          </cell>
        </row>
        <row r="401">
          <cell r="A401" t="str">
            <v>C2600002</v>
          </cell>
          <cell r="B401" t="str">
            <v>Maintian minimum Stock Level</v>
          </cell>
          <cell r="C401">
            <v>0.9</v>
          </cell>
          <cell r="D401">
            <v>0.77380000000000004</v>
          </cell>
          <cell r="E401">
            <v>0.77380000000000004</v>
          </cell>
          <cell r="F401">
            <v>0.80359999999999998</v>
          </cell>
          <cell r="G401">
            <v>0.78869999999999996</v>
          </cell>
          <cell r="H401">
            <v>0.76190000000000002</v>
          </cell>
          <cell r="I401">
            <v>0.77980000000000005</v>
          </cell>
          <cell r="J401">
            <v>0.91010000000000002</v>
          </cell>
          <cell r="K401">
            <v>0.81379999999999997</v>
          </cell>
          <cell r="L401">
            <v>0.9</v>
          </cell>
          <cell r="M401">
            <v>0.83179999999999998</v>
          </cell>
          <cell r="N401">
            <v>0.9778</v>
          </cell>
          <cell r="O401">
            <v>0.85699999999999998</v>
          </cell>
          <cell r="P401">
            <v>0.96130000000000004</v>
          </cell>
          <cell r="Q401">
            <v>0.87239999999999995</v>
          </cell>
          <cell r="R401">
            <v>0.94479999999999997</v>
          </cell>
          <cell r="S401">
            <v>0.88180000000000003</v>
          </cell>
          <cell r="T401">
            <v>0.97789999999999999</v>
          </cell>
          <cell r="U401">
            <v>0.89270000000000005</v>
          </cell>
        </row>
        <row r="402">
          <cell r="A402" t="str">
            <v>C2700002</v>
          </cell>
          <cell r="B402" t="str">
            <v>Material Inventory Control</v>
          </cell>
          <cell r="C402" t="str">
            <v>90.00%</v>
          </cell>
          <cell r="D402" t="str">
            <v>-</v>
          </cell>
          <cell r="F402" t="str">
            <v>-</v>
          </cell>
          <cell r="H402" t="str">
            <v>-</v>
          </cell>
          <cell r="J402" t="str">
            <v>-</v>
          </cell>
          <cell r="L402" t="str">
            <v>-</v>
          </cell>
          <cell r="N402">
            <v>1</v>
          </cell>
          <cell r="O402">
            <v>1</v>
          </cell>
          <cell r="P402" t="str">
            <v>-</v>
          </cell>
          <cell r="Q402">
            <v>1</v>
          </cell>
          <cell r="R402" t="str">
            <v>-</v>
          </cell>
          <cell r="S402">
            <v>1</v>
          </cell>
          <cell r="T402" t="str">
            <v>-</v>
          </cell>
          <cell r="U402">
            <v>1</v>
          </cell>
        </row>
        <row r="403">
          <cell r="A403" t="str">
            <v>C2800002</v>
          </cell>
          <cell r="B403" t="str">
            <v>OSP Defective Pair Recovery</v>
          </cell>
          <cell r="C403" t="str">
            <v>18,183</v>
          </cell>
          <cell r="D403">
            <v>2.1100000000000001E-2</v>
          </cell>
          <cell r="E403">
            <v>2.1299999999999999E-2</v>
          </cell>
          <cell r="F403">
            <v>8.9999999999999993E-3</v>
          </cell>
          <cell r="G403">
            <v>3.0099999999999998E-2</v>
          </cell>
          <cell r="H403">
            <v>9.8799999999999999E-2</v>
          </cell>
          <cell r="I403">
            <v>0.12889999999999999</v>
          </cell>
          <cell r="J403">
            <v>5.11E-2</v>
          </cell>
          <cell r="K403">
            <v>0.1799</v>
          </cell>
          <cell r="L403">
            <v>0.15909999999999999</v>
          </cell>
          <cell r="M403">
            <v>0.33910000000000001</v>
          </cell>
          <cell r="N403">
            <v>0.34770000000000001</v>
          </cell>
          <cell r="O403">
            <v>0.68669999999999998</v>
          </cell>
          <cell r="P403">
            <v>6.1199999999999997E-2</v>
          </cell>
          <cell r="Q403">
            <v>0.74790000000000001</v>
          </cell>
          <cell r="R403">
            <v>0.13830000000000001</v>
          </cell>
          <cell r="S403">
            <v>0.88619999999999999</v>
          </cell>
          <cell r="T403">
            <v>0.18099999999999999</v>
          </cell>
          <cell r="U403">
            <v>1.0672999999999999</v>
          </cell>
        </row>
        <row r="404">
          <cell r="A404" t="str">
            <v>C2810003</v>
          </cell>
          <cell r="B404" t="str">
            <v>OSP Defective Pair Recovery (Region 1)</v>
          </cell>
          <cell r="C404" t="str">
            <v>1,190</v>
          </cell>
          <cell r="D404" t="str">
            <v>-</v>
          </cell>
          <cell r="F404">
            <v>3.1899999999999998E-2</v>
          </cell>
          <cell r="G404">
            <v>3.1899999999999998E-2</v>
          </cell>
          <cell r="H404">
            <v>4.2900000000000001E-2</v>
          </cell>
          <cell r="I404">
            <v>7.4800000000000005E-2</v>
          </cell>
          <cell r="J404">
            <v>0.22439999999999999</v>
          </cell>
          <cell r="K404">
            <v>0.29920000000000002</v>
          </cell>
          <cell r="L404">
            <v>0.19750000000000001</v>
          </cell>
          <cell r="M404">
            <v>0.49659999999999999</v>
          </cell>
          <cell r="N404">
            <v>0.2697</v>
          </cell>
          <cell r="O404">
            <v>0.76639999999999997</v>
          </cell>
          <cell r="P404">
            <v>1.9300000000000001E-2</v>
          </cell>
          <cell r="Q404">
            <v>0.78569999999999995</v>
          </cell>
          <cell r="R404">
            <v>0.1101</v>
          </cell>
          <cell r="S404">
            <v>0.89580000000000004</v>
          </cell>
          <cell r="T404">
            <v>0.25380000000000003</v>
          </cell>
          <cell r="U404">
            <v>1.1496</v>
          </cell>
        </row>
        <row r="405">
          <cell r="A405" t="str">
            <v>C2820003</v>
          </cell>
          <cell r="B405" t="str">
            <v>OSP Defective Pair Recovery (Region 2)</v>
          </cell>
          <cell r="C405" t="str">
            <v>3,757</v>
          </cell>
          <cell r="D405">
            <v>7.7200000000000005E-2</v>
          </cell>
          <cell r="E405">
            <v>7.7200000000000005E-2</v>
          </cell>
          <cell r="F405">
            <v>4.3E-3</v>
          </cell>
          <cell r="G405">
            <v>8.14E-2</v>
          </cell>
          <cell r="H405">
            <v>0.38119999999999998</v>
          </cell>
          <cell r="I405">
            <v>0.46260000000000001</v>
          </cell>
          <cell r="J405">
            <v>0.1075</v>
          </cell>
          <cell r="K405">
            <v>0.57010000000000005</v>
          </cell>
          <cell r="L405">
            <v>0.11020000000000001</v>
          </cell>
          <cell r="M405">
            <v>0.68030000000000002</v>
          </cell>
          <cell r="N405">
            <v>0.3745</v>
          </cell>
          <cell r="O405">
            <v>1.0548</v>
          </cell>
          <cell r="P405">
            <v>6.8099999999999994E-2</v>
          </cell>
          <cell r="Q405">
            <v>1.123</v>
          </cell>
          <cell r="R405">
            <v>0.2422</v>
          </cell>
          <cell r="S405">
            <v>1.3652</v>
          </cell>
          <cell r="T405">
            <v>9.5299999999999996E-2</v>
          </cell>
          <cell r="U405">
            <v>1.4604999999999999</v>
          </cell>
        </row>
        <row r="406">
          <cell r="A406" t="str">
            <v>C2830003</v>
          </cell>
          <cell r="B406" t="str">
            <v>OSP Defective Pair Recovery (Region 3)</v>
          </cell>
          <cell r="C406" t="str">
            <v>4,713</v>
          </cell>
          <cell r="D406" t="str">
            <v>-</v>
          </cell>
          <cell r="F406" t="str">
            <v>-</v>
          </cell>
          <cell r="H406">
            <v>1.8700000000000001E-2</v>
          </cell>
          <cell r="I406">
            <v>1.8700000000000001E-2</v>
          </cell>
          <cell r="J406">
            <v>2.7400000000000001E-2</v>
          </cell>
          <cell r="K406">
            <v>4.5999999999999999E-2</v>
          </cell>
          <cell r="L406">
            <v>1.0800000000000001E-2</v>
          </cell>
          <cell r="M406">
            <v>5.6899999999999999E-2</v>
          </cell>
          <cell r="N406">
            <v>0.25950000000000001</v>
          </cell>
          <cell r="O406">
            <v>0.31640000000000001</v>
          </cell>
          <cell r="P406">
            <v>2.4400000000000002E-2</v>
          </cell>
          <cell r="Q406">
            <v>0.34079999999999999</v>
          </cell>
          <cell r="R406">
            <v>3.0300000000000001E-2</v>
          </cell>
          <cell r="S406">
            <v>0.37109999999999999</v>
          </cell>
          <cell r="T406">
            <v>0.37169999999999997</v>
          </cell>
          <cell r="U406">
            <v>0.74280000000000002</v>
          </cell>
        </row>
        <row r="407">
          <cell r="A407" t="str">
            <v>C2840003</v>
          </cell>
          <cell r="B407" t="str">
            <v>OSP Defective Pair Recovery (Region 4)</v>
          </cell>
          <cell r="C407" t="str">
            <v>3,940</v>
          </cell>
          <cell r="D407">
            <v>2.3900000000000001E-2</v>
          </cell>
          <cell r="E407">
            <v>2.3900000000000001E-2</v>
          </cell>
          <cell r="F407">
            <v>2.7699999999999999E-2</v>
          </cell>
          <cell r="G407">
            <v>5.1499999999999997E-2</v>
          </cell>
          <cell r="H407">
            <v>9.4000000000000004E-3</v>
          </cell>
          <cell r="I407">
            <v>6.0900000000000003E-2</v>
          </cell>
          <cell r="J407">
            <v>3.27E-2</v>
          </cell>
          <cell r="K407">
            <v>9.3700000000000006E-2</v>
          </cell>
          <cell r="L407">
            <v>0.151</v>
          </cell>
          <cell r="M407">
            <v>0.2447</v>
          </cell>
          <cell r="N407">
            <v>0.51070000000000004</v>
          </cell>
          <cell r="O407">
            <v>0.75529999999999997</v>
          </cell>
          <cell r="P407">
            <v>5.6599999999999998E-2</v>
          </cell>
          <cell r="Q407">
            <v>0.81189999999999996</v>
          </cell>
          <cell r="R407">
            <v>9.1600000000000001E-2</v>
          </cell>
          <cell r="S407">
            <v>0.90359999999999996</v>
          </cell>
          <cell r="T407">
            <v>0.1099</v>
          </cell>
          <cell r="U407">
            <v>1.0135000000000001</v>
          </cell>
        </row>
        <row r="408">
          <cell r="A408" t="str">
            <v>C2850003</v>
          </cell>
          <cell r="B408" t="str">
            <v>OSP Defective Pair Recovery (Region 5)</v>
          </cell>
          <cell r="C408" t="str">
            <v>4,583</v>
          </cell>
          <cell r="D408" t="str">
            <v>-</v>
          </cell>
          <cell r="F408" t="str">
            <v>-</v>
          </cell>
          <cell r="H408">
            <v>4.1000000000000002E-2</v>
          </cell>
          <cell r="I408">
            <v>4.1000000000000002E-2</v>
          </cell>
          <cell r="J408" t="str">
            <v>-</v>
          </cell>
          <cell r="K408">
            <v>4.1000000000000002E-2</v>
          </cell>
          <cell r="L408">
            <v>0.34870000000000001</v>
          </cell>
          <cell r="M408">
            <v>0.38969999999999999</v>
          </cell>
          <cell r="N408">
            <v>0.29649999999999999</v>
          </cell>
          <cell r="O408">
            <v>0.68620000000000003</v>
          </cell>
          <cell r="P408">
            <v>0.108</v>
          </cell>
          <cell r="Q408">
            <v>0.79420000000000002</v>
          </cell>
          <cell r="R408">
            <v>0.2117</v>
          </cell>
          <cell r="S408">
            <v>1.0059</v>
          </cell>
          <cell r="T408">
            <v>9.7500000000000003E-2</v>
          </cell>
          <cell r="U408">
            <v>1.1033999999999999</v>
          </cell>
        </row>
        <row r="409">
          <cell r="A409" t="str">
            <v>C2911004</v>
          </cell>
          <cell r="B409" t="str">
            <v>Completed Survey Request within 5 Days (ASD)</v>
          </cell>
          <cell r="C409" t="str">
            <v>90.00%</v>
          </cell>
          <cell r="D409">
            <v>1</v>
          </cell>
          <cell r="E409">
            <v>1</v>
          </cell>
          <cell r="F409">
            <v>1</v>
          </cell>
          <cell r="G409">
            <v>1</v>
          </cell>
          <cell r="H409">
            <v>1</v>
          </cell>
          <cell r="I409">
            <v>1</v>
          </cell>
          <cell r="J409">
            <v>1</v>
          </cell>
          <cell r="K409">
            <v>1</v>
          </cell>
          <cell r="L409">
            <v>1</v>
          </cell>
          <cell r="M409">
            <v>1</v>
          </cell>
          <cell r="N409">
            <v>1</v>
          </cell>
          <cell r="O409">
            <v>1</v>
          </cell>
          <cell r="P409">
            <v>1</v>
          </cell>
          <cell r="Q409">
            <v>1</v>
          </cell>
          <cell r="R409">
            <v>1</v>
          </cell>
          <cell r="S409">
            <v>1</v>
          </cell>
          <cell r="T409">
            <v>0.88888888888888884</v>
          </cell>
          <cell r="U409">
            <v>0.99456521739130432</v>
          </cell>
        </row>
        <row r="410">
          <cell r="A410" t="str">
            <v>C2912004</v>
          </cell>
          <cell r="B410" t="str">
            <v>Completed Survey Request within 5 Days (KKM)</v>
          </cell>
          <cell r="C410" t="str">
            <v>90.00%</v>
          </cell>
          <cell r="D410">
            <v>0.9667</v>
          </cell>
          <cell r="E410">
            <v>0.9667</v>
          </cell>
          <cell r="F410">
            <v>1</v>
          </cell>
          <cell r="G410">
            <v>0.98480000000000001</v>
          </cell>
          <cell r="H410">
            <v>0.95830000000000004</v>
          </cell>
          <cell r="I410">
            <v>0.97609999999999997</v>
          </cell>
          <cell r="J410">
            <v>1</v>
          </cell>
          <cell r="K410">
            <v>0.9788</v>
          </cell>
          <cell r="L410">
            <v>1</v>
          </cell>
          <cell r="M410">
            <v>0.98040000000000005</v>
          </cell>
          <cell r="N410">
            <v>1</v>
          </cell>
          <cell r="O410">
            <v>0.98229999999999995</v>
          </cell>
          <cell r="P410">
            <v>1</v>
          </cell>
          <cell r="Q410">
            <v>0.98370000000000002</v>
          </cell>
          <cell r="R410">
            <v>1</v>
          </cell>
          <cell r="S410">
            <v>0.98460000000000003</v>
          </cell>
          <cell r="T410">
            <v>1</v>
          </cell>
          <cell r="U410">
            <v>0.9854469854469855</v>
          </cell>
        </row>
        <row r="411">
          <cell r="A411" t="str">
            <v>C2913004</v>
          </cell>
          <cell r="B411" t="str">
            <v>Completed Survey Request within 5 Days (PNC)</v>
          </cell>
          <cell r="C411" t="str">
            <v>90.00%</v>
          </cell>
          <cell r="D411">
            <v>0.98970000000000002</v>
          </cell>
          <cell r="E411">
            <v>0.98970000000000002</v>
          </cell>
          <cell r="F411">
            <v>0.98670000000000002</v>
          </cell>
          <cell r="G411">
            <v>0.98839999999999995</v>
          </cell>
          <cell r="H411">
            <v>1</v>
          </cell>
          <cell r="I411">
            <v>0.99170000000000003</v>
          </cell>
          <cell r="J411">
            <v>1</v>
          </cell>
          <cell r="K411">
            <v>0.9929</v>
          </cell>
          <cell r="L411">
            <v>1</v>
          </cell>
          <cell r="M411">
            <v>0.99409999999999998</v>
          </cell>
          <cell r="N411">
            <v>1</v>
          </cell>
          <cell r="O411">
            <v>0.99460000000000004</v>
          </cell>
          <cell r="P411">
            <v>1</v>
          </cell>
          <cell r="Q411">
            <v>0.99480000000000002</v>
          </cell>
          <cell r="R411">
            <v>1</v>
          </cell>
          <cell r="S411">
            <v>0.99519999999999997</v>
          </cell>
          <cell r="T411">
            <v>1</v>
          </cell>
          <cell r="U411">
            <v>0.99554565701559017</v>
          </cell>
        </row>
        <row r="412">
          <cell r="A412" t="str">
            <v>C2914004</v>
          </cell>
          <cell r="B412" t="str">
            <v>Completed Survey Request within 5 Days (PYT)</v>
          </cell>
          <cell r="C412" t="str">
            <v>90.00%</v>
          </cell>
          <cell r="D412">
            <v>1</v>
          </cell>
          <cell r="E412">
            <v>1</v>
          </cell>
          <cell r="F412">
            <v>1</v>
          </cell>
          <cell r="G412">
            <v>1</v>
          </cell>
          <cell r="H412">
            <v>1</v>
          </cell>
          <cell r="I412">
            <v>1</v>
          </cell>
          <cell r="J412">
            <v>1</v>
          </cell>
          <cell r="K412">
            <v>1</v>
          </cell>
          <cell r="L412">
            <v>0.95120000000000005</v>
          </cell>
          <cell r="M412">
            <v>0.99339999999999995</v>
          </cell>
          <cell r="N412">
            <v>1</v>
          </cell>
          <cell r="O412">
            <v>0.99409999999999998</v>
          </cell>
          <cell r="P412">
            <v>1</v>
          </cell>
          <cell r="Q412">
            <v>0.99450000000000005</v>
          </cell>
          <cell r="R412">
            <v>0.88890000000000002</v>
          </cell>
          <cell r="S412">
            <v>0.98499999999999999</v>
          </cell>
          <cell r="T412">
            <v>0.94285714285714273</v>
          </cell>
          <cell r="U412">
            <v>0.98165137614678899</v>
          </cell>
        </row>
        <row r="413">
          <cell r="A413" t="str">
            <v>C2915004</v>
          </cell>
          <cell r="B413" t="str">
            <v>Completed Survey Request within 5 Days (SKW)</v>
          </cell>
          <cell r="C413" t="str">
            <v>90.00%</v>
          </cell>
          <cell r="D413">
            <v>0.88890000000000002</v>
          </cell>
          <cell r="E413">
            <v>0.88890000000000002</v>
          </cell>
          <cell r="F413">
            <v>1</v>
          </cell>
          <cell r="G413">
            <v>0.94789999999999996</v>
          </cell>
          <cell r="H413">
            <v>1</v>
          </cell>
          <cell r="I413">
            <v>0.96479999999999999</v>
          </cell>
          <cell r="J413">
            <v>1</v>
          </cell>
          <cell r="K413">
            <v>0.97399999999999998</v>
          </cell>
          <cell r="L413">
            <v>1</v>
          </cell>
          <cell r="M413">
            <v>0.97740000000000005</v>
          </cell>
          <cell r="N413">
            <v>1</v>
          </cell>
          <cell r="O413">
            <v>0.97970000000000002</v>
          </cell>
          <cell r="P413">
            <v>1</v>
          </cell>
          <cell r="Q413">
            <v>0.98219999999999996</v>
          </cell>
          <cell r="R413">
            <v>1</v>
          </cell>
          <cell r="S413">
            <v>0.9849</v>
          </cell>
          <cell r="T413">
            <v>1</v>
          </cell>
          <cell r="U413">
            <v>0.98626373626373631</v>
          </cell>
        </row>
        <row r="414">
          <cell r="A414" t="str">
            <v>C2916004</v>
          </cell>
          <cell r="B414" t="str">
            <v>Completed Survey Request within 5 Days (SRW)</v>
          </cell>
          <cell r="C414" t="str">
            <v>90.00%</v>
          </cell>
          <cell r="D414">
            <v>1</v>
          </cell>
          <cell r="E414">
            <v>1</v>
          </cell>
          <cell r="F414">
            <v>1</v>
          </cell>
          <cell r="G414">
            <v>1</v>
          </cell>
          <cell r="H414">
            <v>1</v>
          </cell>
          <cell r="I414">
            <v>1</v>
          </cell>
          <cell r="J414">
            <v>1</v>
          </cell>
          <cell r="K414">
            <v>1</v>
          </cell>
          <cell r="L414">
            <v>1</v>
          </cell>
          <cell r="M414">
            <v>1</v>
          </cell>
          <cell r="N414">
            <v>1</v>
          </cell>
          <cell r="O414">
            <v>1</v>
          </cell>
          <cell r="P414">
            <v>1</v>
          </cell>
          <cell r="Q414">
            <v>1</v>
          </cell>
          <cell r="R414">
            <v>1</v>
          </cell>
          <cell r="S414">
            <v>1</v>
          </cell>
          <cell r="T414">
            <v>0.8666666666666667</v>
          </cell>
          <cell r="U414">
            <v>0.98857142857142866</v>
          </cell>
        </row>
        <row r="415">
          <cell r="A415" t="str">
            <v>C2917004</v>
          </cell>
          <cell r="B415" t="str">
            <v>Completed Survey Request within 5 Days (STD)</v>
          </cell>
          <cell r="C415" t="str">
            <v>90.00%</v>
          </cell>
          <cell r="D415">
            <v>1</v>
          </cell>
          <cell r="E415">
            <v>1</v>
          </cell>
          <cell r="F415">
            <v>1</v>
          </cell>
          <cell r="G415">
            <v>1</v>
          </cell>
          <cell r="H415">
            <v>0.94589999999999996</v>
          </cell>
          <cell r="I415">
            <v>0.98209999999999997</v>
          </cell>
          <cell r="J415">
            <v>1</v>
          </cell>
          <cell r="K415">
            <v>0.98699999999999999</v>
          </cell>
          <cell r="L415">
            <v>0.94440000000000002</v>
          </cell>
          <cell r="M415">
            <v>0.97889999999999999</v>
          </cell>
          <cell r="N415">
            <v>1</v>
          </cell>
          <cell r="O415">
            <v>0.98229999999999995</v>
          </cell>
          <cell r="P415">
            <v>1</v>
          </cell>
          <cell r="Q415">
            <v>0.98429999999999995</v>
          </cell>
          <cell r="R415">
            <v>1</v>
          </cell>
          <cell r="S415">
            <v>0.9859</v>
          </cell>
          <cell r="T415">
            <v>0.97368421052631571</v>
          </cell>
          <cell r="U415">
            <v>0.98442367601246106</v>
          </cell>
        </row>
        <row r="416">
          <cell r="A416" t="str">
            <v>C2921004</v>
          </cell>
          <cell r="B416" t="str">
            <v>Completed Survey Request within 5 Days (BNA)</v>
          </cell>
          <cell r="C416" t="str">
            <v>90.00%</v>
          </cell>
          <cell r="D416">
            <v>0.99360000000000004</v>
          </cell>
          <cell r="E416">
            <v>0.99360000000000004</v>
          </cell>
          <cell r="F416">
            <v>1</v>
          </cell>
          <cell r="G416">
            <v>0.99629999999999996</v>
          </cell>
          <cell r="H416">
            <v>1</v>
          </cell>
          <cell r="I416">
            <v>0.99709999999999999</v>
          </cell>
          <cell r="J416">
            <v>1</v>
          </cell>
          <cell r="K416">
            <v>0.99750000000000005</v>
          </cell>
          <cell r="L416">
            <v>1</v>
          </cell>
          <cell r="M416">
            <v>0.99780000000000002</v>
          </cell>
          <cell r="N416">
            <v>1</v>
          </cell>
          <cell r="O416">
            <v>0.998</v>
          </cell>
          <cell r="P416">
            <v>1</v>
          </cell>
          <cell r="Q416">
            <v>0.99819999999999998</v>
          </cell>
          <cell r="R416">
            <v>1</v>
          </cell>
          <cell r="S416">
            <v>0.99829999999999997</v>
          </cell>
          <cell r="T416">
            <v>1</v>
          </cell>
          <cell r="U416">
            <v>0.99848484848484853</v>
          </cell>
        </row>
        <row r="417">
          <cell r="A417" t="str">
            <v>C2922004</v>
          </cell>
          <cell r="B417" t="str">
            <v>Completed Survey Request within 5 Days (BPL)</v>
          </cell>
          <cell r="C417" t="str">
            <v>90.00%</v>
          </cell>
          <cell r="D417">
            <v>0.84860000000000002</v>
          </cell>
          <cell r="E417">
            <v>0.84860000000000002</v>
          </cell>
          <cell r="F417">
            <v>0.93779999999999997</v>
          </cell>
          <cell r="G417">
            <v>0.8891</v>
          </cell>
          <cell r="H417">
            <v>0.92420000000000002</v>
          </cell>
          <cell r="I417">
            <v>0.89700000000000002</v>
          </cell>
          <cell r="J417">
            <v>1</v>
          </cell>
          <cell r="K417">
            <v>0.91359999999999997</v>
          </cell>
          <cell r="L417">
            <v>1</v>
          </cell>
          <cell r="M417">
            <v>0.9304</v>
          </cell>
          <cell r="N417">
            <v>1</v>
          </cell>
          <cell r="O417">
            <v>0.93859999999999999</v>
          </cell>
          <cell r="P417">
            <v>1</v>
          </cell>
          <cell r="Q417">
            <v>0.94450000000000001</v>
          </cell>
          <cell r="R417">
            <v>1</v>
          </cell>
          <cell r="S417">
            <v>0.94850000000000001</v>
          </cell>
          <cell r="T417">
            <v>1</v>
          </cell>
          <cell r="U417">
            <v>0.95354150799695359</v>
          </cell>
        </row>
        <row r="418">
          <cell r="A418" t="str">
            <v>C2923004</v>
          </cell>
          <cell r="B418" t="str">
            <v>Completed Survey Request within 5 Days (HAM)</v>
          </cell>
          <cell r="C418" t="str">
            <v>90.00%</v>
          </cell>
          <cell r="D418">
            <v>1</v>
          </cell>
          <cell r="E418">
            <v>1</v>
          </cell>
          <cell r="F418">
            <v>0.9677</v>
          </cell>
          <cell r="G418">
            <v>0.98619999999999997</v>
          </cell>
          <cell r="H418">
            <v>1</v>
          </cell>
          <cell r="I418">
            <v>0.98970000000000002</v>
          </cell>
          <cell r="J418">
            <v>1</v>
          </cell>
          <cell r="K418">
            <v>0.99160000000000004</v>
          </cell>
          <cell r="L418">
            <v>1</v>
          </cell>
          <cell r="M418">
            <v>0.99280000000000002</v>
          </cell>
          <cell r="N418">
            <v>1</v>
          </cell>
          <cell r="O418">
            <v>0.99399999999999999</v>
          </cell>
          <cell r="P418">
            <v>1</v>
          </cell>
          <cell r="Q418">
            <v>0.99480000000000002</v>
          </cell>
          <cell r="R418">
            <v>1</v>
          </cell>
          <cell r="S418">
            <v>0.99539999999999995</v>
          </cell>
          <cell r="T418">
            <v>1</v>
          </cell>
          <cell r="U418">
            <v>0.99578059071729963</v>
          </cell>
        </row>
        <row r="419">
          <cell r="A419" t="str">
            <v>C2924004</v>
          </cell>
          <cell r="B419" t="str">
            <v>Completed Survey Request within 5 Days (ONT)</v>
          </cell>
          <cell r="C419" t="str">
            <v>90.00%</v>
          </cell>
          <cell r="D419">
            <v>1</v>
          </cell>
          <cell r="E419">
            <v>1</v>
          </cell>
          <cell r="F419">
            <v>1</v>
          </cell>
          <cell r="G419">
            <v>1</v>
          </cell>
          <cell r="H419">
            <v>1</v>
          </cell>
          <cell r="I419">
            <v>1</v>
          </cell>
          <cell r="J419">
            <v>1</v>
          </cell>
          <cell r="K419">
            <v>1</v>
          </cell>
          <cell r="L419">
            <v>1</v>
          </cell>
          <cell r="M419">
            <v>1</v>
          </cell>
          <cell r="N419">
            <v>1</v>
          </cell>
          <cell r="O419">
            <v>1</v>
          </cell>
          <cell r="P419">
            <v>1</v>
          </cell>
          <cell r="Q419">
            <v>1</v>
          </cell>
          <cell r="R419">
            <v>1</v>
          </cell>
          <cell r="S419">
            <v>1</v>
          </cell>
          <cell r="T419">
            <v>1</v>
          </cell>
          <cell r="U419">
            <v>1</v>
          </cell>
        </row>
        <row r="420">
          <cell r="A420" t="str">
            <v>C2925004</v>
          </cell>
          <cell r="B420" t="str">
            <v>Completed Survey Request within 5 Days (PSP)</v>
          </cell>
          <cell r="C420" t="str">
            <v>90.00%</v>
          </cell>
          <cell r="D420">
            <v>0.83799999999999997</v>
          </cell>
          <cell r="E420">
            <v>0.83799999999999997</v>
          </cell>
          <cell r="F420">
            <v>1</v>
          </cell>
          <cell r="G420">
            <v>0.91049999999999998</v>
          </cell>
          <cell r="H420">
            <v>0.99119999999999997</v>
          </cell>
          <cell r="I420">
            <v>0.93510000000000004</v>
          </cell>
          <cell r="J420">
            <v>0.98819999999999997</v>
          </cell>
          <cell r="K420">
            <v>0.94510000000000005</v>
          </cell>
          <cell r="L420">
            <v>1</v>
          </cell>
          <cell r="M420">
            <v>0.9577</v>
          </cell>
          <cell r="N420">
            <v>0.99150000000000005</v>
          </cell>
          <cell r="O420">
            <v>0.96330000000000005</v>
          </cell>
          <cell r="P420">
            <v>0.97729999999999995</v>
          </cell>
          <cell r="Q420">
            <v>0.96479999999999999</v>
          </cell>
          <cell r="R420">
            <v>1</v>
          </cell>
          <cell r="S420">
            <v>0.9677</v>
          </cell>
          <cell r="T420">
            <v>0.98734177215189878</v>
          </cell>
          <cell r="U420">
            <v>0.96937697993664207</v>
          </cell>
        </row>
        <row r="421">
          <cell r="A421" t="str">
            <v>C2926004</v>
          </cell>
          <cell r="B421" t="str">
            <v>Completed Survey Request within 5 Days (SPK)</v>
          </cell>
          <cell r="C421" t="str">
            <v>90.00%</v>
          </cell>
          <cell r="D421">
            <v>1</v>
          </cell>
          <cell r="E421">
            <v>1</v>
          </cell>
          <cell r="F421">
            <v>1</v>
          </cell>
          <cell r="G421">
            <v>1</v>
          </cell>
          <cell r="H421">
            <v>1</v>
          </cell>
          <cell r="I421">
            <v>1</v>
          </cell>
          <cell r="J421">
            <v>1</v>
          </cell>
          <cell r="K421">
            <v>1</v>
          </cell>
          <cell r="L421">
            <v>1</v>
          </cell>
          <cell r="M421">
            <v>1</v>
          </cell>
          <cell r="N421">
            <v>1</v>
          </cell>
          <cell r="O421">
            <v>1</v>
          </cell>
          <cell r="P421">
            <v>0.98670000000000002</v>
          </cell>
          <cell r="Q421">
            <v>0.99809999999999999</v>
          </cell>
          <cell r="R421">
            <v>1</v>
          </cell>
          <cell r="S421">
            <v>0.99839999999999995</v>
          </cell>
          <cell r="T421">
            <v>1</v>
          </cell>
          <cell r="U421">
            <v>0.99855699855699853</v>
          </cell>
        </row>
        <row r="422">
          <cell r="A422" t="str">
            <v>C2931004</v>
          </cell>
          <cell r="B422" t="str">
            <v>Completed Survey Request within 5 Days (BGC)</v>
          </cell>
          <cell r="C422" t="str">
            <v>90.00%</v>
          </cell>
          <cell r="D422">
            <v>0.99439999999999995</v>
          </cell>
          <cell r="E422">
            <v>0.99439999999999995</v>
          </cell>
          <cell r="F422">
            <v>1</v>
          </cell>
          <cell r="G422">
            <v>0.99660000000000004</v>
          </cell>
          <cell r="H422">
            <v>0.99060000000000004</v>
          </cell>
          <cell r="I422">
            <v>0.995</v>
          </cell>
          <cell r="J422">
            <v>1</v>
          </cell>
          <cell r="K422">
            <v>0.99580000000000002</v>
          </cell>
          <cell r="L422">
            <v>1</v>
          </cell>
          <cell r="M422">
            <v>0.99680000000000002</v>
          </cell>
          <cell r="N422">
            <v>0.99509999999999998</v>
          </cell>
          <cell r="O422">
            <v>0.99650000000000005</v>
          </cell>
          <cell r="P422">
            <v>0.99060000000000004</v>
          </cell>
          <cell r="Q422">
            <v>0.99580000000000002</v>
          </cell>
          <cell r="R422">
            <v>1</v>
          </cell>
          <cell r="S422">
            <v>0.99619999999999997</v>
          </cell>
          <cell r="T422">
            <v>1</v>
          </cell>
          <cell r="U422">
            <v>0.9965397923875432</v>
          </cell>
        </row>
        <row r="423">
          <cell r="A423" t="str">
            <v>C2932004</v>
          </cell>
          <cell r="B423" t="str">
            <v>Completed Survey Request within 5 Days (DNM)</v>
          </cell>
          <cell r="C423" t="str">
            <v>90.00%</v>
          </cell>
          <cell r="D423">
            <v>0.98980000000000001</v>
          </cell>
          <cell r="E423">
            <v>0.98980000000000001</v>
          </cell>
          <cell r="F423">
            <v>0.85370000000000001</v>
          </cell>
          <cell r="G423">
            <v>0.94979999999999998</v>
          </cell>
          <cell r="H423">
            <v>0.94550000000000001</v>
          </cell>
          <cell r="I423">
            <v>0.9486</v>
          </cell>
          <cell r="J423">
            <v>0.87319999999999998</v>
          </cell>
          <cell r="K423">
            <v>0.93700000000000006</v>
          </cell>
          <cell r="L423">
            <v>0.93530000000000002</v>
          </cell>
          <cell r="M423">
            <v>0.9365</v>
          </cell>
          <cell r="N423">
            <v>0.9556</v>
          </cell>
          <cell r="O423">
            <v>0.93989999999999996</v>
          </cell>
          <cell r="P423">
            <v>0.96230000000000004</v>
          </cell>
          <cell r="Q423">
            <v>0.94259999999999999</v>
          </cell>
          <cell r="R423">
            <v>1</v>
          </cell>
          <cell r="S423">
            <v>0.94910000000000005</v>
          </cell>
          <cell r="T423">
            <v>0.97080291970802923</v>
          </cell>
          <cell r="U423">
            <v>0.95178571428571412</v>
          </cell>
        </row>
        <row r="424">
          <cell r="A424" t="str">
            <v>C2933004</v>
          </cell>
          <cell r="B424" t="str">
            <v>Completed Survey Request within 5 Days (KGC)</v>
          </cell>
          <cell r="C424" t="str">
            <v>90.00%</v>
          </cell>
          <cell r="D424">
            <v>0.95399999999999996</v>
          </cell>
          <cell r="E424">
            <v>0.95399999999999996</v>
          </cell>
          <cell r="F424">
            <v>0.9</v>
          </cell>
          <cell r="G424">
            <v>0.93430000000000002</v>
          </cell>
          <cell r="H424">
            <v>1</v>
          </cell>
          <cell r="I424">
            <v>0.95430000000000004</v>
          </cell>
          <cell r="J424">
            <v>1</v>
          </cell>
          <cell r="K424">
            <v>0.96140000000000003</v>
          </cell>
          <cell r="L424">
            <v>1</v>
          </cell>
          <cell r="M424">
            <v>0.96879999999999999</v>
          </cell>
          <cell r="N424">
            <v>1</v>
          </cell>
          <cell r="O424">
            <v>0.97340000000000004</v>
          </cell>
          <cell r="P424">
            <v>0.98280000000000001</v>
          </cell>
          <cell r="Q424">
            <v>0.97470000000000001</v>
          </cell>
          <cell r="R424">
            <v>1</v>
          </cell>
          <cell r="S424">
            <v>0.97789999999999999</v>
          </cell>
          <cell r="T424">
            <v>1</v>
          </cell>
          <cell r="U424">
            <v>0.98154981549815501</v>
          </cell>
        </row>
        <row r="425">
          <cell r="A425" t="str">
            <v>C2934004</v>
          </cell>
          <cell r="B425" t="str">
            <v>Completed Survey Request within 5 Days (LKS)</v>
          </cell>
          <cell r="C425" t="str">
            <v>90.00%</v>
          </cell>
          <cell r="D425">
            <v>1</v>
          </cell>
          <cell r="E425">
            <v>1</v>
          </cell>
          <cell r="F425">
            <v>0.65559999999999996</v>
          </cell>
          <cell r="G425">
            <v>0.8155</v>
          </cell>
          <cell r="H425">
            <v>0.83930000000000005</v>
          </cell>
          <cell r="I425">
            <v>0.82140000000000002</v>
          </cell>
          <cell r="J425">
            <v>1</v>
          </cell>
          <cell r="K425">
            <v>0.84909999999999997</v>
          </cell>
          <cell r="L425">
            <v>1</v>
          </cell>
          <cell r="M425">
            <v>0.86750000000000005</v>
          </cell>
          <cell r="N425">
            <v>1</v>
          </cell>
          <cell r="O425">
            <v>0.88470000000000004</v>
          </cell>
          <cell r="P425">
            <v>1</v>
          </cell>
          <cell r="Q425">
            <v>0.90049999999999997</v>
          </cell>
          <cell r="R425">
            <v>1</v>
          </cell>
          <cell r="S425">
            <v>0.90739999999999998</v>
          </cell>
          <cell r="T425">
            <v>1</v>
          </cell>
          <cell r="U425">
            <v>0.91471215351812363</v>
          </cell>
        </row>
        <row r="426">
          <cell r="A426" t="str">
            <v>C2935004</v>
          </cell>
          <cell r="B426" t="str">
            <v>Completed Survey Request within 5 Days (LTP2)</v>
          </cell>
          <cell r="C426" t="str">
            <v>90.00%</v>
          </cell>
          <cell r="D426">
            <v>1</v>
          </cell>
          <cell r="E426">
            <v>1</v>
          </cell>
          <cell r="F426">
            <v>1</v>
          </cell>
          <cell r="G426">
            <v>1</v>
          </cell>
          <cell r="H426">
            <v>1</v>
          </cell>
          <cell r="I426">
            <v>1</v>
          </cell>
          <cell r="J426">
            <v>0.97140000000000004</v>
          </cell>
          <cell r="K426">
            <v>0.99460000000000004</v>
          </cell>
          <cell r="L426">
            <v>1</v>
          </cell>
          <cell r="M426">
            <v>0.99580000000000002</v>
          </cell>
          <cell r="N426">
            <v>1</v>
          </cell>
          <cell r="O426">
            <v>0.99639999999999995</v>
          </cell>
          <cell r="P426">
            <v>1</v>
          </cell>
          <cell r="Q426">
            <v>0.997</v>
          </cell>
          <cell r="R426">
            <v>1</v>
          </cell>
          <cell r="S426">
            <v>0.99739999999999995</v>
          </cell>
          <cell r="T426">
            <v>1</v>
          </cell>
          <cell r="U426">
            <v>0.99767981438515074</v>
          </cell>
        </row>
        <row r="427">
          <cell r="A427" t="str">
            <v>C2937004</v>
          </cell>
          <cell r="B427" t="str">
            <v>Completed Survey Request within 5 Days (RIT)</v>
          </cell>
          <cell r="C427" t="str">
            <v>90.00%</v>
          </cell>
          <cell r="D427">
            <v>1</v>
          </cell>
          <cell r="E427">
            <v>1</v>
          </cell>
          <cell r="F427">
            <v>1</v>
          </cell>
          <cell r="G427">
            <v>1</v>
          </cell>
          <cell r="H427">
            <v>1</v>
          </cell>
          <cell r="I427">
            <v>1</v>
          </cell>
          <cell r="J427">
            <v>0.98509999999999998</v>
          </cell>
          <cell r="K427">
            <v>0.99739999999999995</v>
          </cell>
          <cell r="L427">
            <v>0.95879999999999999</v>
          </cell>
          <cell r="M427">
            <v>0.98960000000000004</v>
          </cell>
          <cell r="N427">
            <v>1</v>
          </cell>
          <cell r="O427">
            <v>0.99099999999999999</v>
          </cell>
          <cell r="P427">
            <v>1</v>
          </cell>
          <cell r="Q427">
            <v>0.9919</v>
          </cell>
          <cell r="R427">
            <v>0.98729999999999996</v>
          </cell>
          <cell r="S427">
            <v>0.99139999999999995</v>
          </cell>
          <cell r="T427">
            <v>1</v>
          </cell>
          <cell r="U427">
            <v>0.99213630406290965</v>
          </cell>
        </row>
        <row r="428">
          <cell r="A428" t="str">
            <v>C2938004</v>
          </cell>
          <cell r="B428" t="str">
            <v>Completed Survey Request within 5 Days (RST)</v>
          </cell>
          <cell r="C428" t="str">
            <v>90.00%</v>
          </cell>
          <cell r="D428">
            <v>0.9819</v>
          </cell>
          <cell r="E428">
            <v>0.9819</v>
          </cell>
          <cell r="F428">
            <v>0.98360000000000003</v>
          </cell>
          <cell r="G428">
            <v>0.98219999999999996</v>
          </cell>
          <cell r="H428">
            <v>0.72340000000000004</v>
          </cell>
          <cell r="I428">
            <v>0.95050000000000001</v>
          </cell>
          <cell r="J428">
            <v>1</v>
          </cell>
          <cell r="K428">
            <v>0.95879999999999999</v>
          </cell>
          <cell r="L428">
            <v>0.87160000000000004</v>
          </cell>
          <cell r="M428">
            <v>0.94210000000000005</v>
          </cell>
          <cell r="N428">
            <v>0.94320000000000004</v>
          </cell>
          <cell r="O428">
            <v>0.94220000000000004</v>
          </cell>
          <cell r="P428">
            <v>0.89900000000000002</v>
          </cell>
          <cell r="Q428">
            <v>0.93659999999999999</v>
          </cell>
          <cell r="R428">
            <v>0.97560000000000002</v>
          </cell>
          <cell r="S428">
            <v>0.94040000000000001</v>
          </cell>
          <cell r="T428">
            <v>0.95412844036697253</v>
          </cell>
          <cell r="U428">
            <v>0.94198312236286919</v>
          </cell>
        </row>
        <row r="429">
          <cell r="A429" t="str">
            <v>C2941004</v>
          </cell>
          <cell r="B429" t="str">
            <v>Completed Survey Request within 5 Days (BBT)</v>
          </cell>
          <cell r="C429" t="str">
            <v>90.00%</v>
          </cell>
          <cell r="D429">
            <v>1</v>
          </cell>
          <cell r="E429">
            <v>1</v>
          </cell>
          <cell r="F429">
            <v>0.97660000000000002</v>
          </cell>
          <cell r="G429">
            <v>0.98680000000000001</v>
          </cell>
          <cell r="H429">
            <v>0.99590000000000001</v>
          </cell>
          <cell r="I429">
            <v>0.98970000000000002</v>
          </cell>
          <cell r="J429">
            <v>1</v>
          </cell>
          <cell r="K429">
            <v>0.99139999999999995</v>
          </cell>
          <cell r="L429">
            <v>1</v>
          </cell>
          <cell r="M429">
            <v>0.99250000000000005</v>
          </cell>
          <cell r="N429">
            <v>1</v>
          </cell>
          <cell r="O429">
            <v>0.99329999999999996</v>
          </cell>
          <cell r="P429">
            <v>1</v>
          </cell>
          <cell r="Q429">
            <v>0.99409999999999998</v>
          </cell>
          <cell r="R429">
            <v>0.99399999999999999</v>
          </cell>
          <cell r="S429">
            <v>0.99409999999999998</v>
          </cell>
          <cell r="T429">
            <v>1</v>
          </cell>
          <cell r="U429">
            <v>0.99474299065420557</v>
          </cell>
        </row>
        <row r="430">
          <cell r="A430" t="str">
            <v>C2942004</v>
          </cell>
          <cell r="B430" t="str">
            <v>Completed Survey Request within 5 Days (CWT)</v>
          </cell>
          <cell r="C430" t="str">
            <v>90.00%</v>
          </cell>
          <cell r="D430">
            <v>1</v>
          </cell>
          <cell r="E430">
            <v>1</v>
          </cell>
          <cell r="F430">
            <v>1</v>
          </cell>
          <cell r="G430">
            <v>1</v>
          </cell>
          <cell r="H430">
            <v>1</v>
          </cell>
          <cell r="I430">
            <v>1</v>
          </cell>
          <cell r="J430">
            <v>1</v>
          </cell>
          <cell r="K430">
            <v>1</v>
          </cell>
          <cell r="L430">
            <v>0.97829999999999995</v>
          </cell>
          <cell r="M430">
            <v>0.99690000000000001</v>
          </cell>
          <cell r="N430">
            <v>1</v>
          </cell>
          <cell r="O430">
            <v>0.99729999999999996</v>
          </cell>
          <cell r="P430">
            <v>1</v>
          </cell>
          <cell r="Q430">
            <v>0.99750000000000005</v>
          </cell>
          <cell r="R430">
            <v>1</v>
          </cell>
          <cell r="S430">
            <v>0.99780000000000002</v>
          </cell>
          <cell r="T430">
            <v>1</v>
          </cell>
          <cell r="U430">
            <v>0.998046875</v>
          </cell>
        </row>
        <row r="431">
          <cell r="A431" t="str">
            <v>C2943004</v>
          </cell>
          <cell r="B431" t="str">
            <v>Completed Survey Request within 5 Days (LTP1)</v>
          </cell>
          <cell r="C431" t="str">
            <v>90.00%</v>
          </cell>
          <cell r="D431">
            <v>1</v>
          </cell>
          <cell r="E431">
            <v>1</v>
          </cell>
          <cell r="F431">
            <v>1</v>
          </cell>
          <cell r="G431">
            <v>1</v>
          </cell>
          <cell r="H431">
            <v>1</v>
          </cell>
          <cell r="I431">
            <v>1</v>
          </cell>
          <cell r="J431">
            <v>1</v>
          </cell>
          <cell r="K431">
            <v>1</v>
          </cell>
          <cell r="L431">
            <v>1</v>
          </cell>
          <cell r="M431">
            <v>1</v>
          </cell>
          <cell r="N431">
            <v>1</v>
          </cell>
          <cell r="O431">
            <v>1</v>
          </cell>
          <cell r="P431">
            <v>1</v>
          </cell>
          <cell r="Q431">
            <v>1</v>
          </cell>
          <cell r="R431">
            <v>1</v>
          </cell>
          <cell r="S431">
            <v>1</v>
          </cell>
          <cell r="T431">
            <v>1</v>
          </cell>
          <cell r="U431">
            <v>1</v>
          </cell>
        </row>
        <row r="432">
          <cell r="A432" t="str">
            <v>C2944004</v>
          </cell>
          <cell r="B432" t="str">
            <v>Completed Survey Request within 5 Days (NTB)</v>
          </cell>
          <cell r="C432" t="str">
            <v>90.00%</v>
          </cell>
          <cell r="D432">
            <v>0.9869</v>
          </cell>
          <cell r="E432">
            <v>0.9869</v>
          </cell>
          <cell r="F432">
            <v>1</v>
          </cell>
          <cell r="G432">
            <v>0.99329999999999996</v>
          </cell>
          <cell r="H432">
            <v>0.97099999999999997</v>
          </cell>
          <cell r="I432">
            <v>0.98909999999999998</v>
          </cell>
          <cell r="J432">
            <v>1</v>
          </cell>
          <cell r="K432">
            <v>0.99060000000000004</v>
          </cell>
          <cell r="L432">
            <v>1</v>
          </cell>
          <cell r="M432">
            <v>0.99160000000000004</v>
          </cell>
          <cell r="N432">
            <v>1</v>
          </cell>
          <cell r="O432">
            <v>0.99209999999999998</v>
          </cell>
          <cell r="P432">
            <v>1</v>
          </cell>
          <cell r="Q432">
            <v>0.99299999999999999</v>
          </cell>
          <cell r="R432">
            <v>1</v>
          </cell>
          <cell r="S432">
            <v>0.99339999999999995</v>
          </cell>
          <cell r="T432">
            <v>1</v>
          </cell>
          <cell r="U432">
            <v>0.99393019726858878</v>
          </cell>
        </row>
        <row r="433">
          <cell r="A433" t="str">
            <v>C2945004</v>
          </cell>
          <cell r="B433" t="str">
            <v>Completed Survey Request within 5 Days (NWW)</v>
          </cell>
          <cell r="C433" t="str">
            <v>90.00%</v>
          </cell>
          <cell r="D433">
            <v>0.9516</v>
          </cell>
          <cell r="E433">
            <v>0.9516</v>
          </cell>
          <cell r="F433">
            <v>0.90910000000000002</v>
          </cell>
          <cell r="G433">
            <v>0.93679999999999997</v>
          </cell>
          <cell r="H433">
            <v>0.625</v>
          </cell>
          <cell r="I433">
            <v>0.87390000000000001</v>
          </cell>
          <cell r="J433">
            <v>0.71430000000000005</v>
          </cell>
          <cell r="K433">
            <v>0.85</v>
          </cell>
          <cell r="L433">
            <v>0.96299999999999997</v>
          </cell>
          <cell r="M433">
            <v>0.86829999999999996</v>
          </cell>
          <cell r="N433">
            <v>1</v>
          </cell>
          <cell r="O433">
            <v>0.87909999999999999</v>
          </cell>
          <cell r="P433">
            <v>1</v>
          </cell>
          <cell r="Q433">
            <v>0.89470000000000005</v>
          </cell>
          <cell r="R433">
            <v>1</v>
          </cell>
          <cell r="S433">
            <v>0.9052</v>
          </cell>
          <cell r="T433">
            <v>1</v>
          </cell>
          <cell r="U433">
            <v>0.9137254901960784</v>
          </cell>
        </row>
        <row r="434">
          <cell r="A434" t="str">
            <v>C2946004</v>
          </cell>
          <cell r="B434" t="str">
            <v>Completed Survey Request within 5 Days (PKK)</v>
          </cell>
          <cell r="C434" t="str">
            <v>90.00%</v>
          </cell>
          <cell r="D434">
            <v>1</v>
          </cell>
          <cell r="E434">
            <v>1</v>
          </cell>
          <cell r="F434">
            <v>1</v>
          </cell>
          <cell r="G434">
            <v>1</v>
          </cell>
          <cell r="H434">
            <v>1</v>
          </cell>
          <cell r="I434">
            <v>1</v>
          </cell>
          <cell r="J434">
            <v>1</v>
          </cell>
          <cell r="K434">
            <v>1</v>
          </cell>
          <cell r="L434">
            <v>1</v>
          </cell>
          <cell r="M434">
            <v>1</v>
          </cell>
          <cell r="N434">
            <v>1</v>
          </cell>
          <cell r="O434">
            <v>1</v>
          </cell>
          <cell r="P434">
            <v>1</v>
          </cell>
          <cell r="Q434">
            <v>1</v>
          </cell>
          <cell r="R434">
            <v>1</v>
          </cell>
          <cell r="S434">
            <v>1</v>
          </cell>
          <cell r="T434">
            <v>1</v>
          </cell>
          <cell r="U434">
            <v>1</v>
          </cell>
        </row>
        <row r="435">
          <cell r="A435" t="str">
            <v>C2947004</v>
          </cell>
          <cell r="B435" t="str">
            <v>Completed Survey Request within 5 Days (PTT)</v>
          </cell>
          <cell r="C435" t="str">
            <v>90.00%</v>
          </cell>
          <cell r="D435">
            <v>1</v>
          </cell>
          <cell r="E435">
            <v>1</v>
          </cell>
          <cell r="F435">
            <v>1</v>
          </cell>
          <cell r="G435">
            <v>1</v>
          </cell>
          <cell r="H435">
            <v>1</v>
          </cell>
          <cell r="I435">
            <v>1</v>
          </cell>
          <cell r="J435">
            <v>1</v>
          </cell>
          <cell r="K435">
            <v>1</v>
          </cell>
          <cell r="L435">
            <v>1</v>
          </cell>
          <cell r="M435">
            <v>1</v>
          </cell>
          <cell r="N435">
            <v>1</v>
          </cell>
          <cell r="O435">
            <v>1</v>
          </cell>
          <cell r="P435">
            <v>1</v>
          </cell>
          <cell r="Q435">
            <v>1</v>
          </cell>
          <cell r="R435">
            <v>1</v>
          </cell>
          <cell r="S435">
            <v>1</v>
          </cell>
          <cell r="T435">
            <v>1</v>
          </cell>
          <cell r="U435">
            <v>1</v>
          </cell>
        </row>
        <row r="436">
          <cell r="A436" t="str">
            <v>C2951004</v>
          </cell>
          <cell r="B436" t="str">
            <v>Completed Survey Request within 5 Days (BGT)</v>
          </cell>
          <cell r="C436" t="str">
            <v>90.00%</v>
          </cell>
          <cell r="D436">
            <v>0.9889</v>
          </cell>
          <cell r="E436">
            <v>0.9889</v>
          </cell>
          <cell r="F436">
            <v>0.99809999999999999</v>
          </cell>
          <cell r="G436">
            <v>0.99390000000000001</v>
          </cell>
          <cell r="H436">
            <v>0.98150000000000004</v>
          </cell>
          <cell r="I436">
            <v>0.98929999999999996</v>
          </cell>
          <cell r="J436">
            <v>1</v>
          </cell>
          <cell r="K436">
            <v>0.99070000000000003</v>
          </cell>
          <cell r="L436">
            <v>1</v>
          </cell>
          <cell r="M436">
            <v>0.99180000000000001</v>
          </cell>
          <cell r="N436">
            <v>1</v>
          </cell>
          <cell r="O436">
            <v>0.99239999999999995</v>
          </cell>
          <cell r="P436">
            <v>1</v>
          </cell>
          <cell r="Q436">
            <v>0.99299999999999999</v>
          </cell>
          <cell r="R436">
            <v>1</v>
          </cell>
          <cell r="S436">
            <v>0.99339999999999995</v>
          </cell>
          <cell r="T436">
            <v>0.99425287356321834</v>
          </cell>
          <cell r="U436">
            <v>0.99346405228758172</v>
          </cell>
        </row>
        <row r="437">
          <cell r="A437" t="str">
            <v>C2952004</v>
          </cell>
          <cell r="B437" t="str">
            <v>Completed Survey Request within 5 Days (EKC)</v>
          </cell>
          <cell r="C437" t="str">
            <v>90.00%</v>
          </cell>
          <cell r="D437">
            <v>0.91110000000000002</v>
          </cell>
          <cell r="E437">
            <v>0.91110000000000002</v>
          </cell>
          <cell r="F437">
            <v>1</v>
          </cell>
          <cell r="G437">
            <v>0.95860000000000001</v>
          </cell>
          <cell r="H437">
            <v>1</v>
          </cell>
          <cell r="I437">
            <v>0.96750000000000003</v>
          </cell>
          <cell r="J437">
            <v>1</v>
          </cell>
          <cell r="K437">
            <v>0.97030000000000005</v>
          </cell>
          <cell r="L437">
            <v>0.95240000000000002</v>
          </cell>
          <cell r="M437">
            <v>0.96709999999999996</v>
          </cell>
          <cell r="N437">
            <v>0.9929</v>
          </cell>
          <cell r="O437">
            <v>0.9708</v>
          </cell>
          <cell r="P437">
            <v>1</v>
          </cell>
          <cell r="Q437">
            <v>0.97399999999999998</v>
          </cell>
          <cell r="R437">
            <v>1</v>
          </cell>
          <cell r="S437">
            <v>0.97589999999999999</v>
          </cell>
          <cell r="T437">
            <v>1</v>
          </cell>
          <cell r="U437">
            <v>0.97824397824397824</v>
          </cell>
        </row>
        <row r="438">
          <cell r="A438" t="str">
            <v>C2953004</v>
          </cell>
          <cell r="B438" t="str">
            <v>Completed Survey Request within 5 Days (LTY)</v>
          </cell>
          <cell r="C438" t="str">
            <v>90.00%</v>
          </cell>
          <cell r="D438">
            <v>1</v>
          </cell>
          <cell r="E438">
            <v>1</v>
          </cell>
          <cell r="F438">
            <v>1</v>
          </cell>
          <cell r="G438">
            <v>1</v>
          </cell>
          <cell r="H438">
            <v>1</v>
          </cell>
          <cell r="I438">
            <v>1</v>
          </cell>
          <cell r="J438">
            <v>1</v>
          </cell>
          <cell r="K438">
            <v>1</v>
          </cell>
          <cell r="L438">
            <v>1</v>
          </cell>
          <cell r="M438">
            <v>1</v>
          </cell>
          <cell r="N438">
            <v>1</v>
          </cell>
          <cell r="O438">
            <v>1</v>
          </cell>
          <cell r="P438">
            <v>1</v>
          </cell>
          <cell r="Q438">
            <v>1</v>
          </cell>
          <cell r="R438">
            <v>1</v>
          </cell>
          <cell r="S438">
            <v>1</v>
          </cell>
          <cell r="T438">
            <v>1</v>
          </cell>
          <cell r="U438">
            <v>1</v>
          </cell>
        </row>
        <row r="439">
          <cell r="A439" t="str">
            <v>C2954004</v>
          </cell>
          <cell r="B439" t="str">
            <v>Completed Survey Request within 5 Days (NGK)</v>
          </cell>
          <cell r="C439" t="str">
            <v>90.00%</v>
          </cell>
          <cell r="D439">
            <v>1</v>
          </cell>
          <cell r="E439">
            <v>1</v>
          </cell>
          <cell r="F439">
            <v>0.89</v>
          </cell>
          <cell r="G439">
            <v>0.94710000000000005</v>
          </cell>
          <cell r="H439">
            <v>0.99539999999999995</v>
          </cell>
          <cell r="I439">
            <v>0.9718</v>
          </cell>
          <cell r="J439">
            <v>1</v>
          </cell>
          <cell r="K439">
            <v>0.97519999999999996</v>
          </cell>
          <cell r="L439">
            <v>1</v>
          </cell>
          <cell r="M439">
            <v>0.97919999999999996</v>
          </cell>
          <cell r="N439">
            <v>1</v>
          </cell>
          <cell r="O439">
            <v>0.98060000000000003</v>
          </cell>
          <cell r="P439">
            <v>1</v>
          </cell>
          <cell r="Q439">
            <v>0.98260000000000003</v>
          </cell>
          <cell r="R439">
            <v>1</v>
          </cell>
          <cell r="S439">
            <v>0.9839</v>
          </cell>
          <cell r="T439">
            <v>1</v>
          </cell>
          <cell r="U439">
            <v>0.98490566037735849</v>
          </cell>
        </row>
        <row r="440">
          <cell r="A440" t="str">
            <v>C2955004</v>
          </cell>
          <cell r="B440" t="str">
            <v>Completed Survey Request within 5 Days (PPG)</v>
          </cell>
          <cell r="C440" t="str">
            <v>90.00%</v>
          </cell>
          <cell r="D440">
            <v>0.98580000000000001</v>
          </cell>
          <cell r="E440">
            <v>0.98580000000000001</v>
          </cell>
          <cell r="F440">
            <v>0.91949999999999998</v>
          </cell>
          <cell r="G440">
            <v>0.95599999999999996</v>
          </cell>
          <cell r="H440">
            <v>1</v>
          </cell>
          <cell r="I440">
            <v>0.96379999999999999</v>
          </cell>
          <cell r="J440">
            <v>0.99109999999999998</v>
          </cell>
          <cell r="K440">
            <v>0.96909999999999996</v>
          </cell>
          <cell r="L440">
            <v>0.99590000000000001</v>
          </cell>
          <cell r="M440">
            <v>0.97699999999999998</v>
          </cell>
          <cell r="N440">
            <v>1</v>
          </cell>
          <cell r="O440">
            <v>0.98460000000000003</v>
          </cell>
          <cell r="P440">
            <v>1</v>
          </cell>
          <cell r="Q440">
            <v>0.98599999999999999</v>
          </cell>
          <cell r="R440">
            <v>1</v>
          </cell>
          <cell r="S440">
            <v>0.9869</v>
          </cell>
          <cell r="T440">
            <v>1</v>
          </cell>
          <cell r="U440">
            <v>0.98797468354430373</v>
          </cell>
        </row>
        <row r="441">
          <cell r="A441" t="str">
            <v>C2956004</v>
          </cell>
          <cell r="B441" t="str">
            <v>Completed Survey Request within 5 Days (PSN)</v>
          </cell>
          <cell r="C441" t="str">
            <v>90.00%</v>
          </cell>
          <cell r="D441">
            <v>0.97299999999999998</v>
          </cell>
          <cell r="E441">
            <v>0.97299999999999998</v>
          </cell>
          <cell r="F441">
            <v>0.84209999999999996</v>
          </cell>
          <cell r="G441">
            <v>0.88270000000000004</v>
          </cell>
          <cell r="H441">
            <v>1</v>
          </cell>
          <cell r="I441">
            <v>0.93730000000000002</v>
          </cell>
          <cell r="J441">
            <v>1</v>
          </cell>
          <cell r="K441">
            <v>0.94620000000000004</v>
          </cell>
          <cell r="L441">
            <v>0.91490000000000005</v>
          </cell>
          <cell r="M441">
            <v>0.94140000000000001</v>
          </cell>
          <cell r="N441">
            <v>0.97750000000000004</v>
          </cell>
          <cell r="O441">
            <v>0.9446</v>
          </cell>
          <cell r="P441">
            <v>1</v>
          </cell>
          <cell r="Q441">
            <v>0.94899999999999995</v>
          </cell>
          <cell r="R441">
            <v>0.97699999999999998</v>
          </cell>
          <cell r="S441">
            <v>0.95109999999999995</v>
          </cell>
          <cell r="T441">
            <v>1</v>
          </cell>
          <cell r="U441">
            <v>0.95367412140575081</v>
          </cell>
        </row>
        <row r="442">
          <cell r="A442" t="str">
            <v>C2957004</v>
          </cell>
          <cell r="B442" t="str">
            <v>Completed Survey Request within 5 Days (RBN)</v>
          </cell>
          <cell r="C442" t="str">
            <v>90.00%</v>
          </cell>
          <cell r="D442">
            <v>0.99319999999999997</v>
          </cell>
          <cell r="E442">
            <v>0.99319999999999997</v>
          </cell>
          <cell r="F442">
            <v>0.99470000000000003</v>
          </cell>
          <cell r="G442">
            <v>0.99409999999999998</v>
          </cell>
          <cell r="H442">
            <v>1</v>
          </cell>
          <cell r="I442">
            <v>0.99550000000000005</v>
          </cell>
          <cell r="J442">
            <v>1</v>
          </cell>
          <cell r="K442">
            <v>0.99629999999999996</v>
          </cell>
          <cell r="L442">
            <v>1</v>
          </cell>
          <cell r="M442">
            <v>0.99709999999999999</v>
          </cell>
          <cell r="N442">
            <v>1</v>
          </cell>
          <cell r="O442">
            <v>0.99729999999999996</v>
          </cell>
          <cell r="P442">
            <v>1</v>
          </cell>
          <cell r="Q442">
            <v>0.99750000000000005</v>
          </cell>
          <cell r="R442">
            <v>1</v>
          </cell>
          <cell r="S442">
            <v>0.99760000000000004</v>
          </cell>
          <cell r="T442">
            <v>1</v>
          </cell>
          <cell r="U442">
            <v>0.99774266365688491</v>
          </cell>
        </row>
        <row r="443">
          <cell r="A443" t="str">
            <v>C2958004</v>
          </cell>
          <cell r="B443" t="str">
            <v>Completed Survey Request within 5 Days (TNB)</v>
          </cell>
          <cell r="C443" t="str">
            <v>90.00%</v>
          </cell>
          <cell r="D443">
            <v>1</v>
          </cell>
          <cell r="E443">
            <v>1</v>
          </cell>
          <cell r="F443">
            <v>1</v>
          </cell>
          <cell r="G443">
            <v>1</v>
          </cell>
          <cell r="H443">
            <v>1</v>
          </cell>
          <cell r="I443">
            <v>1</v>
          </cell>
          <cell r="J443">
            <v>1</v>
          </cell>
          <cell r="K443">
            <v>1</v>
          </cell>
          <cell r="L443">
            <v>0.99129999999999996</v>
          </cell>
          <cell r="M443">
            <v>0.99909999999999999</v>
          </cell>
          <cell r="N443">
            <v>1</v>
          </cell>
          <cell r="O443">
            <v>0.99909999999999999</v>
          </cell>
          <cell r="P443">
            <v>1</v>
          </cell>
          <cell r="Q443">
            <v>0.99919999999999998</v>
          </cell>
          <cell r="R443">
            <v>1</v>
          </cell>
          <cell r="S443">
            <v>0.99919999999999998</v>
          </cell>
          <cell r="T443">
            <v>1</v>
          </cell>
          <cell r="U443">
            <v>0.99926793557833093</v>
          </cell>
        </row>
        <row r="444">
          <cell r="A444" t="str">
            <v>C3111004</v>
          </cell>
          <cell r="B444" t="str">
            <v>PCT Type D Trouble Clear within 24 Hrs. (ASD)</v>
          </cell>
          <cell r="C444" t="str">
            <v>98.00%</v>
          </cell>
          <cell r="D444">
            <v>1</v>
          </cell>
          <cell r="E444">
            <v>1</v>
          </cell>
          <cell r="F444">
            <v>0.9859</v>
          </cell>
          <cell r="G444">
            <v>0.9929</v>
          </cell>
          <cell r="H444">
            <v>1</v>
          </cell>
          <cell r="I444">
            <v>0.99460000000000004</v>
          </cell>
          <cell r="J444">
            <v>1</v>
          </cell>
          <cell r="K444">
            <v>0.99670000000000003</v>
          </cell>
          <cell r="L444">
            <v>0.93220000000000003</v>
          </cell>
          <cell r="M444">
            <v>0.98609999999999998</v>
          </cell>
          <cell r="N444">
            <v>1</v>
          </cell>
          <cell r="O444">
            <v>0.98839999999999995</v>
          </cell>
          <cell r="P444">
            <v>1</v>
          </cell>
          <cell r="Q444">
            <v>0.99099999999999999</v>
          </cell>
          <cell r="R444">
            <v>0.9919</v>
          </cell>
          <cell r="S444">
            <v>0.99109999999999998</v>
          </cell>
          <cell r="T444">
            <v>1</v>
          </cell>
          <cell r="U444">
            <v>0.99164345403899723</v>
          </cell>
        </row>
        <row r="445">
          <cell r="A445" t="str">
            <v>C3112004</v>
          </cell>
          <cell r="B445" t="str">
            <v>PCT Type D Trouble Clear within 24 Hrs. (KKM)</v>
          </cell>
          <cell r="C445" t="str">
            <v>98.00%</v>
          </cell>
          <cell r="D445">
            <v>1</v>
          </cell>
          <cell r="E445">
            <v>1</v>
          </cell>
          <cell r="F445">
            <v>1</v>
          </cell>
          <cell r="G445">
            <v>1</v>
          </cell>
          <cell r="H445">
            <v>1</v>
          </cell>
          <cell r="I445">
            <v>1</v>
          </cell>
          <cell r="J445">
            <v>1</v>
          </cell>
          <cell r="K445">
            <v>1</v>
          </cell>
          <cell r="L445">
            <v>0.98609999999999998</v>
          </cell>
          <cell r="M445">
            <v>0.997</v>
          </cell>
          <cell r="N445">
            <v>1</v>
          </cell>
          <cell r="O445">
            <v>0.99739999999999995</v>
          </cell>
          <cell r="P445">
            <v>1</v>
          </cell>
          <cell r="Q445">
            <v>0.99819999999999998</v>
          </cell>
          <cell r="R445">
            <v>1</v>
          </cell>
          <cell r="S445">
            <v>0.99839999999999995</v>
          </cell>
          <cell r="T445">
            <v>1</v>
          </cell>
          <cell r="U445">
            <v>0.99860917941585536</v>
          </cell>
        </row>
        <row r="446">
          <cell r="A446" t="str">
            <v>C3113004</v>
          </cell>
          <cell r="B446" t="str">
            <v>PCT Type D Trouble Clear within 24 Hrs. (PNC)</v>
          </cell>
          <cell r="C446" t="str">
            <v>98.00%</v>
          </cell>
          <cell r="D446">
            <v>1</v>
          </cell>
          <cell r="E446">
            <v>1</v>
          </cell>
          <cell r="F446">
            <v>1</v>
          </cell>
          <cell r="G446">
            <v>1</v>
          </cell>
          <cell r="H446">
            <v>1</v>
          </cell>
          <cell r="I446">
            <v>1</v>
          </cell>
          <cell r="J446">
            <v>0.83620000000000005</v>
          </cell>
          <cell r="K446">
            <v>0.96860000000000002</v>
          </cell>
          <cell r="L446">
            <v>1</v>
          </cell>
          <cell r="M446">
            <v>0.97970000000000002</v>
          </cell>
          <cell r="N446">
            <v>1</v>
          </cell>
          <cell r="O446">
            <v>0.98399999999999999</v>
          </cell>
          <cell r="P446">
            <v>1</v>
          </cell>
          <cell r="Q446">
            <v>0.98560000000000003</v>
          </cell>
          <cell r="R446">
            <v>1</v>
          </cell>
          <cell r="S446">
            <v>0.98699999999999999</v>
          </cell>
          <cell r="T446">
            <v>1</v>
          </cell>
          <cell r="U446">
            <v>0.98835070508890255</v>
          </cell>
        </row>
        <row r="447">
          <cell r="A447" t="str">
            <v>C3114004</v>
          </cell>
          <cell r="B447" t="str">
            <v>PCT Type D Trouble Clear within 24 Hrs. (PYT)</v>
          </cell>
          <cell r="C447" t="str">
            <v>98.00%</v>
          </cell>
          <cell r="D447">
            <v>1</v>
          </cell>
          <cell r="E447">
            <v>1</v>
          </cell>
          <cell r="F447">
            <v>1</v>
          </cell>
          <cell r="G447">
            <v>1</v>
          </cell>
          <cell r="H447">
            <v>0.96299999999999997</v>
          </cell>
          <cell r="I447">
            <v>0.99509999999999998</v>
          </cell>
          <cell r="J447">
            <v>1</v>
          </cell>
          <cell r="K447">
            <v>0.99670000000000003</v>
          </cell>
          <cell r="L447">
            <v>1</v>
          </cell>
          <cell r="M447">
            <v>0.99770000000000003</v>
          </cell>
          <cell r="N447">
            <v>1</v>
          </cell>
          <cell r="O447">
            <v>0.99790000000000001</v>
          </cell>
          <cell r="P447">
            <v>1</v>
          </cell>
          <cell r="Q447">
            <v>0.99819999999999998</v>
          </cell>
          <cell r="R447">
            <v>1</v>
          </cell>
          <cell r="S447">
            <v>0.99850000000000005</v>
          </cell>
          <cell r="T447">
            <v>1</v>
          </cell>
          <cell r="U447">
            <v>0.99877600979192172</v>
          </cell>
        </row>
        <row r="448">
          <cell r="A448" t="str">
            <v>C3115004</v>
          </cell>
          <cell r="B448" t="str">
            <v>PCT Type D Trouble Clear within 24 Hrs. (SKW)</v>
          </cell>
          <cell r="C448" t="str">
            <v>98.00%</v>
          </cell>
          <cell r="D448">
            <v>1</v>
          </cell>
          <cell r="E448">
            <v>1</v>
          </cell>
          <cell r="F448">
            <v>1</v>
          </cell>
          <cell r="G448">
            <v>1</v>
          </cell>
          <cell r="H448">
            <v>1</v>
          </cell>
          <cell r="I448">
            <v>1</v>
          </cell>
          <cell r="J448">
            <v>1</v>
          </cell>
          <cell r="K448">
            <v>1</v>
          </cell>
          <cell r="L448">
            <v>1</v>
          </cell>
          <cell r="M448">
            <v>1</v>
          </cell>
          <cell r="N448">
            <v>1</v>
          </cell>
          <cell r="O448">
            <v>1</v>
          </cell>
          <cell r="P448">
            <v>1</v>
          </cell>
          <cell r="Q448">
            <v>1</v>
          </cell>
          <cell r="R448">
            <v>1</v>
          </cell>
          <cell r="S448">
            <v>1</v>
          </cell>
          <cell r="T448">
            <v>1</v>
          </cell>
          <cell r="U448">
            <v>1</v>
          </cell>
        </row>
        <row r="449">
          <cell r="A449" t="str">
            <v>C3116004</v>
          </cell>
          <cell r="B449" t="str">
            <v>PCT Type D Trouble Clear within 24 Hrs. (SRW)</v>
          </cell>
          <cell r="C449" t="str">
            <v>98.00%</v>
          </cell>
          <cell r="D449">
            <v>0.98480000000000001</v>
          </cell>
          <cell r="E449">
            <v>0.98480000000000001</v>
          </cell>
          <cell r="F449">
            <v>1</v>
          </cell>
          <cell r="G449">
            <v>0.9909</v>
          </cell>
          <cell r="H449">
            <v>1</v>
          </cell>
          <cell r="I449">
            <v>0.99339999999999995</v>
          </cell>
          <cell r="J449">
            <v>1</v>
          </cell>
          <cell r="K449">
            <v>0.996</v>
          </cell>
          <cell r="L449">
            <v>1</v>
          </cell>
          <cell r="M449">
            <v>0.99709999999999999</v>
          </cell>
          <cell r="N449">
            <v>1</v>
          </cell>
          <cell r="O449">
            <v>0.99790000000000001</v>
          </cell>
          <cell r="P449">
            <v>1</v>
          </cell>
          <cell r="Q449">
            <v>0.99839999999999995</v>
          </cell>
          <cell r="R449">
            <v>1</v>
          </cell>
          <cell r="S449">
            <v>0.99860000000000004</v>
          </cell>
          <cell r="T449">
            <v>1</v>
          </cell>
          <cell r="U449">
            <v>0.99872773536895676</v>
          </cell>
        </row>
        <row r="450">
          <cell r="A450" t="str">
            <v>C3117004</v>
          </cell>
          <cell r="B450" t="str">
            <v>PCT Type D Trouble Clear within 24 Hrs. (STD)</v>
          </cell>
          <cell r="C450" t="str">
            <v>98.00%</v>
          </cell>
          <cell r="D450">
            <v>1</v>
          </cell>
          <cell r="E450">
            <v>1</v>
          </cell>
          <cell r="F450">
            <v>1</v>
          </cell>
          <cell r="G450">
            <v>1</v>
          </cell>
          <cell r="H450">
            <v>0.92859999999999998</v>
          </cell>
          <cell r="I450">
            <v>0.99129999999999996</v>
          </cell>
          <cell r="J450">
            <v>1</v>
          </cell>
          <cell r="K450">
            <v>0.99319999999999997</v>
          </cell>
          <cell r="L450">
            <v>1</v>
          </cell>
          <cell r="M450">
            <v>0.99450000000000005</v>
          </cell>
          <cell r="N450">
            <v>0.97299999999999998</v>
          </cell>
          <cell r="O450">
            <v>0.9909</v>
          </cell>
          <cell r="P450">
            <v>0.98809999999999998</v>
          </cell>
          <cell r="Q450">
            <v>0.99009999999999998</v>
          </cell>
          <cell r="R450">
            <v>1</v>
          </cell>
          <cell r="S450">
            <v>0.99119999999999997</v>
          </cell>
          <cell r="T450">
            <v>1</v>
          </cell>
          <cell r="U450">
            <v>0.99238578680203049</v>
          </cell>
        </row>
        <row r="451">
          <cell r="A451" t="str">
            <v>C3121004</v>
          </cell>
          <cell r="B451" t="str">
            <v>PCT Type D Trouble Clear within 24 Hrs. (BNA)</v>
          </cell>
          <cell r="C451" t="str">
            <v>98.00%</v>
          </cell>
          <cell r="D451">
            <v>1</v>
          </cell>
          <cell r="E451">
            <v>1</v>
          </cell>
          <cell r="F451">
            <v>0.96609999999999996</v>
          </cell>
          <cell r="G451">
            <v>0.98799999999999999</v>
          </cell>
          <cell r="H451">
            <v>0.98529999999999995</v>
          </cell>
          <cell r="I451">
            <v>0.98719999999999997</v>
          </cell>
          <cell r="J451">
            <v>1</v>
          </cell>
          <cell r="K451">
            <v>0.99070000000000003</v>
          </cell>
          <cell r="L451">
            <v>1</v>
          </cell>
          <cell r="M451">
            <v>0.99339999999999995</v>
          </cell>
          <cell r="N451">
            <v>1</v>
          </cell>
          <cell r="O451">
            <v>0.99550000000000005</v>
          </cell>
          <cell r="P451">
            <v>1</v>
          </cell>
          <cell r="Q451">
            <v>0.99609999999999999</v>
          </cell>
          <cell r="R451">
            <v>1</v>
          </cell>
          <cell r="S451">
            <v>0.99680000000000002</v>
          </cell>
          <cell r="T451">
            <v>1</v>
          </cell>
          <cell r="U451">
            <v>0.99709864603481624</v>
          </cell>
        </row>
        <row r="452">
          <cell r="A452" t="str">
            <v>C3122004</v>
          </cell>
          <cell r="B452" t="str">
            <v>PCT Type D Trouble Clear within 24 Hrs. (BPL)</v>
          </cell>
          <cell r="C452" t="str">
            <v>98.00%</v>
          </cell>
          <cell r="D452">
            <v>1</v>
          </cell>
          <cell r="E452">
            <v>1</v>
          </cell>
          <cell r="F452">
            <v>1</v>
          </cell>
          <cell r="G452">
            <v>1</v>
          </cell>
          <cell r="H452">
            <v>1</v>
          </cell>
          <cell r="I452">
            <v>1</v>
          </cell>
          <cell r="J452">
            <v>1</v>
          </cell>
          <cell r="K452">
            <v>1</v>
          </cell>
          <cell r="L452">
            <v>1</v>
          </cell>
          <cell r="M452">
            <v>1</v>
          </cell>
          <cell r="N452">
            <v>1</v>
          </cell>
          <cell r="O452">
            <v>1</v>
          </cell>
          <cell r="P452">
            <v>0.99260000000000004</v>
          </cell>
          <cell r="Q452">
            <v>0.99729999999999996</v>
          </cell>
          <cell r="R452">
            <v>0.98329999999999995</v>
          </cell>
          <cell r="S452">
            <v>0.99529999999999996</v>
          </cell>
          <cell r="T452">
            <v>0.98039215686274506</v>
          </cell>
          <cell r="U452">
            <v>0.99372384937238489</v>
          </cell>
        </row>
        <row r="453">
          <cell r="A453" t="str">
            <v>C3123004</v>
          </cell>
          <cell r="B453" t="str">
            <v>PCT Type D Trouble Clear within 24 Hrs. (HAM)</v>
          </cell>
          <cell r="C453" t="str">
            <v>98.00%</v>
          </cell>
          <cell r="D453">
            <v>1</v>
          </cell>
          <cell r="E453">
            <v>1</v>
          </cell>
          <cell r="F453">
            <v>1</v>
          </cell>
          <cell r="G453">
            <v>1</v>
          </cell>
          <cell r="H453">
            <v>1</v>
          </cell>
          <cell r="I453">
            <v>1</v>
          </cell>
          <cell r="J453">
            <v>1</v>
          </cell>
          <cell r="K453">
            <v>1</v>
          </cell>
          <cell r="L453">
            <v>1</v>
          </cell>
          <cell r="M453">
            <v>1</v>
          </cell>
          <cell r="N453">
            <v>1</v>
          </cell>
          <cell r="O453">
            <v>1</v>
          </cell>
          <cell r="P453">
            <v>1</v>
          </cell>
          <cell r="Q453">
            <v>1</v>
          </cell>
          <cell r="R453">
            <v>1</v>
          </cell>
          <cell r="S453">
            <v>1</v>
          </cell>
          <cell r="T453">
            <v>1</v>
          </cell>
          <cell r="U453">
            <v>1</v>
          </cell>
        </row>
        <row r="454">
          <cell r="A454" t="str">
            <v>C3124004</v>
          </cell>
          <cell r="B454" t="str">
            <v>PCT Type D Trouble Clear within 24 Hrs. (ONT)</v>
          </cell>
          <cell r="C454" t="str">
            <v>98.00%</v>
          </cell>
          <cell r="D454">
            <v>1</v>
          </cell>
          <cell r="E454">
            <v>1</v>
          </cell>
          <cell r="F454">
            <v>1</v>
          </cell>
          <cell r="G454">
            <v>1</v>
          </cell>
          <cell r="H454">
            <v>0.98109999999999997</v>
          </cell>
          <cell r="I454">
            <v>0.99170000000000003</v>
          </cell>
          <cell r="J454">
            <v>1</v>
          </cell>
          <cell r="K454">
            <v>0.99570000000000003</v>
          </cell>
          <cell r="L454">
            <v>1</v>
          </cell>
          <cell r="M454">
            <v>0.99680000000000002</v>
          </cell>
          <cell r="N454">
            <v>0.98480000000000001</v>
          </cell>
          <cell r="O454">
            <v>0.99480000000000002</v>
          </cell>
          <cell r="P454">
            <v>1</v>
          </cell>
          <cell r="Q454">
            <v>0.99560000000000004</v>
          </cell>
          <cell r="R454">
            <v>0.99350000000000005</v>
          </cell>
          <cell r="S454">
            <v>0.99509999999999998</v>
          </cell>
          <cell r="T454">
            <v>1</v>
          </cell>
          <cell r="U454">
            <v>0.99546827794561932</v>
          </cell>
        </row>
        <row r="455">
          <cell r="A455" t="str">
            <v>C3125004</v>
          </cell>
          <cell r="B455" t="str">
            <v>PCT Type D Trouble Clear within 24 Hrs. (PSP)</v>
          </cell>
          <cell r="C455" t="str">
            <v>98.00%</v>
          </cell>
          <cell r="D455">
            <v>1</v>
          </cell>
          <cell r="E455">
            <v>1</v>
          </cell>
          <cell r="F455">
            <v>1</v>
          </cell>
          <cell r="G455">
            <v>1</v>
          </cell>
          <cell r="H455">
            <v>1</v>
          </cell>
          <cell r="I455">
            <v>1</v>
          </cell>
          <cell r="J455">
            <v>1</v>
          </cell>
          <cell r="K455">
            <v>1</v>
          </cell>
          <cell r="L455">
            <v>1</v>
          </cell>
          <cell r="M455">
            <v>1</v>
          </cell>
          <cell r="N455">
            <v>1</v>
          </cell>
          <cell r="O455">
            <v>1</v>
          </cell>
          <cell r="P455">
            <v>1</v>
          </cell>
          <cell r="Q455">
            <v>1</v>
          </cell>
          <cell r="R455">
            <v>1</v>
          </cell>
          <cell r="S455">
            <v>1</v>
          </cell>
          <cell r="T455">
            <v>1</v>
          </cell>
          <cell r="U455">
            <v>1</v>
          </cell>
        </row>
        <row r="456">
          <cell r="A456" t="str">
            <v>C3126004</v>
          </cell>
          <cell r="B456" t="str">
            <v>PCT Type D Trouble Clear within 24 Hrs. (SPK)</v>
          </cell>
          <cell r="C456" t="str">
            <v>98.00%</v>
          </cell>
          <cell r="D456">
            <v>1</v>
          </cell>
          <cell r="E456">
            <v>1</v>
          </cell>
          <cell r="F456">
            <v>1</v>
          </cell>
          <cell r="G456">
            <v>1</v>
          </cell>
          <cell r="H456">
            <v>1</v>
          </cell>
          <cell r="I456">
            <v>1</v>
          </cell>
          <cell r="J456">
            <v>1</v>
          </cell>
          <cell r="K456">
            <v>1</v>
          </cell>
          <cell r="L456">
            <v>1</v>
          </cell>
          <cell r="M456">
            <v>1</v>
          </cell>
          <cell r="N456">
            <v>1</v>
          </cell>
          <cell r="O456">
            <v>1</v>
          </cell>
          <cell r="P456">
            <v>1</v>
          </cell>
          <cell r="Q456">
            <v>1</v>
          </cell>
          <cell r="R456">
            <v>1</v>
          </cell>
          <cell r="S456">
            <v>1</v>
          </cell>
          <cell r="T456">
            <v>1</v>
          </cell>
          <cell r="U456">
            <v>1</v>
          </cell>
        </row>
        <row r="457">
          <cell r="A457" t="str">
            <v>C3131004</v>
          </cell>
          <cell r="B457" t="str">
            <v>PCT Type D Trouble Clear within 24 Hrs. (BGC)</v>
          </cell>
          <cell r="C457" t="str">
            <v>98.00%</v>
          </cell>
          <cell r="D457">
            <v>1</v>
          </cell>
          <cell r="E457">
            <v>1</v>
          </cell>
          <cell r="F457">
            <v>1</v>
          </cell>
          <cell r="G457">
            <v>1</v>
          </cell>
          <cell r="H457">
            <v>1</v>
          </cell>
          <cell r="I457">
            <v>1</v>
          </cell>
          <cell r="J457">
            <v>1</v>
          </cell>
          <cell r="K457">
            <v>1</v>
          </cell>
          <cell r="L457">
            <v>1</v>
          </cell>
          <cell r="M457">
            <v>1</v>
          </cell>
          <cell r="N457">
            <v>1</v>
          </cell>
          <cell r="O457">
            <v>1</v>
          </cell>
          <cell r="P457">
            <v>1</v>
          </cell>
          <cell r="Q457">
            <v>1</v>
          </cell>
          <cell r="R457">
            <v>1</v>
          </cell>
          <cell r="S457">
            <v>1</v>
          </cell>
          <cell r="T457">
            <v>1</v>
          </cell>
          <cell r="U457">
            <v>1</v>
          </cell>
        </row>
        <row r="458">
          <cell r="A458" t="str">
            <v>C3132004</v>
          </cell>
          <cell r="B458" t="str">
            <v>PCT Type D Trouble Clear within 24 Hrs. (DNM)</v>
          </cell>
          <cell r="C458" t="str">
            <v>98.00%</v>
          </cell>
          <cell r="D458">
            <v>1</v>
          </cell>
          <cell r="E458">
            <v>1</v>
          </cell>
          <cell r="F458">
            <v>1</v>
          </cell>
          <cell r="G458">
            <v>1</v>
          </cell>
          <cell r="H458">
            <v>1</v>
          </cell>
          <cell r="I458">
            <v>1</v>
          </cell>
          <cell r="J458">
            <v>1</v>
          </cell>
          <cell r="K458">
            <v>1</v>
          </cell>
          <cell r="L458">
            <v>1</v>
          </cell>
          <cell r="M458">
            <v>1</v>
          </cell>
          <cell r="N458">
            <v>1</v>
          </cell>
          <cell r="O458">
            <v>1</v>
          </cell>
          <cell r="P458">
            <v>0.95960000000000001</v>
          </cell>
          <cell r="Q458">
            <v>0.99080000000000001</v>
          </cell>
          <cell r="R458">
            <v>1</v>
          </cell>
          <cell r="S458">
            <v>0.99219999999999997</v>
          </cell>
          <cell r="T458">
            <v>1</v>
          </cell>
          <cell r="U458">
            <v>0.99315068493150682</v>
          </cell>
        </row>
        <row r="459">
          <cell r="A459" t="str">
            <v>C3133004</v>
          </cell>
          <cell r="B459" t="str">
            <v>PCT Type D Trouble Clear within 24 Hrs. (KGC)</v>
          </cell>
          <cell r="C459" t="str">
            <v>98.00%</v>
          </cell>
          <cell r="D459">
            <v>1</v>
          </cell>
          <cell r="E459">
            <v>1</v>
          </cell>
          <cell r="F459">
            <v>0.96550000000000002</v>
          </cell>
          <cell r="G459">
            <v>0.99319999999999997</v>
          </cell>
          <cell r="H459">
            <v>1</v>
          </cell>
          <cell r="I459">
            <v>0.99490000000000001</v>
          </cell>
          <cell r="J459">
            <v>1</v>
          </cell>
          <cell r="K459">
            <v>0.99550000000000005</v>
          </cell>
          <cell r="L459">
            <v>1</v>
          </cell>
          <cell r="M459">
            <v>0.99619999999999997</v>
          </cell>
          <cell r="N459">
            <v>1</v>
          </cell>
          <cell r="O459">
            <v>0.99719999999999998</v>
          </cell>
          <cell r="P459">
            <v>1</v>
          </cell>
          <cell r="Q459">
            <v>0.99750000000000005</v>
          </cell>
          <cell r="R459">
            <v>1</v>
          </cell>
          <cell r="S459">
            <v>0.99780000000000002</v>
          </cell>
          <cell r="T459">
            <v>1</v>
          </cell>
          <cell r="U459">
            <v>0.99797979797979797</v>
          </cell>
        </row>
        <row r="460">
          <cell r="A460" t="str">
            <v>C3134004</v>
          </cell>
          <cell r="B460" t="str">
            <v>PCT Type D Trouble Clear within 24 Hrs. (LKS)</v>
          </cell>
          <cell r="C460" t="str">
            <v>98.00%</v>
          </cell>
          <cell r="D460">
            <v>1</v>
          </cell>
          <cell r="E460">
            <v>1</v>
          </cell>
          <cell r="F460">
            <v>1</v>
          </cell>
          <cell r="G460">
            <v>1</v>
          </cell>
          <cell r="H460">
            <v>1</v>
          </cell>
          <cell r="I460">
            <v>1</v>
          </cell>
          <cell r="J460">
            <v>1</v>
          </cell>
          <cell r="K460">
            <v>1</v>
          </cell>
          <cell r="L460">
            <v>1</v>
          </cell>
          <cell r="M460">
            <v>1</v>
          </cell>
          <cell r="N460">
            <v>1</v>
          </cell>
          <cell r="O460">
            <v>1</v>
          </cell>
          <cell r="P460">
            <v>1</v>
          </cell>
          <cell r="Q460">
            <v>1</v>
          </cell>
          <cell r="R460">
            <v>1</v>
          </cell>
          <cell r="S460">
            <v>1</v>
          </cell>
          <cell r="T460">
            <v>1</v>
          </cell>
          <cell r="U460">
            <v>1</v>
          </cell>
        </row>
        <row r="461">
          <cell r="A461" t="str">
            <v>C3135004</v>
          </cell>
          <cell r="B461" t="str">
            <v>PCT Type D Trouble Clear within 24 Hrs. (LTP2)</v>
          </cell>
          <cell r="C461" t="str">
            <v>98.00%</v>
          </cell>
          <cell r="D461">
            <v>1</v>
          </cell>
          <cell r="E461">
            <v>1</v>
          </cell>
          <cell r="F461">
            <v>1</v>
          </cell>
          <cell r="G461">
            <v>1</v>
          </cell>
          <cell r="H461">
            <v>1</v>
          </cell>
          <cell r="I461">
            <v>1</v>
          </cell>
          <cell r="J461">
            <v>1</v>
          </cell>
          <cell r="K461">
            <v>1</v>
          </cell>
          <cell r="L461">
            <v>1</v>
          </cell>
          <cell r="M461">
            <v>1</v>
          </cell>
          <cell r="N461">
            <v>1</v>
          </cell>
          <cell r="O461">
            <v>1</v>
          </cell>
          <cell r="P461">
            <v>1</v>
          </cell>
          <cell r="Q461">
            <v>1</v>
          </cell>
          <cell r="R461">
            <v>1</v>
          </cell>
          <cell r="S461">
            <v>1</v>
          </cell>
          <cell r="T461">
            <v>1</v>
          </cell>
          <cell r="U461">
            <v>1</v>
          </cell>
        </row>
        <row r="462">
          <cell r="A462" t="str">
            <v>C3137004</v>
          </cell>
          <cell r="B462" t="str">
            <v>PCT Type D Trouble Clear within 24 Hrs. (RIT)</v>
          </cell>
          <cell r="C462" t="str">
            <v>98.00%</v>
          </cell>
          <cell r="D462">
            <v>1</v>
          </cell>
          <cell r="E462">
            <v>1</v>
          </cell>
          <cell r="F462">
            <v>1</v>
          </cell>
          <cell r="G462">
            <v>1</v>
          </cell>
          <cell r="H462">
            <v>1</v>
          </cell>
          <cell r="I462">
            <v>1</v>
          </cell>
          <cell r="J462">
            <v>1</v>
          </cell>
          <cell r="K462">
            <v>1</v>
          </cell>
          <cell r="L462">
            <v>1</v>
          </cell>
          <cell r="M462">
            <v>1</v>
          </cell>
          <cell r="N462">
            <v>1</v>
          </cell>
          <cell r="O462">
            <v>1</v>
          </cell>
          <cell r="P462">
            <v>0.97560000000000002</v>
          </cell>
          <cell r="Q462">
            <v>0.99539999999999995</v>
          </cell>
          <cell r="R462">
            <v>1</v>
          </cell>
          <cell r="S462">
            <v>0.99629999999999996</v>
          </cell>
          <cell r="T462">
            <v>1</v>
          </cell>
          <cell r="U462">
            <v>0.99665551839464883</v>
          </cell>
        </row>
        <row r="463">
          <cell r="A463" t="str">
            <v>C3138004</v>
          </cell>
          <cell r="B463" t="str">
            <v>PCT Type D Trouble Clear within 24 Hrs. (RST)</v>
          </cell>
          <cell r="C463" t="str">
            <v>98.00%</v>
          </cell>
          <cell r="D463">
            <v>1</v>
          </cell>
          <cell r="E463">
            <v>1</v>
          </cell>
          <cell r="F463">
            <v>1</v>
          </cell>
          <cell r="G463">
            <v>1</v>
          </cell>
          <cell r="H463">
            <v>1</v>
          </cell>
          <cell r="I463">
            <v>1</v>
          </cell>
          <cell r="J463">
            <v>1</v>
          </cell>
          <cell r="K463">
            <v>1</v>
          </cell>
          <cell r="L463">
            <v>1</v>
          </cell>
          <cell r="M463">
            <v>1</v>
          </cell>
          <cell r="N463">
            <v>1</v>
          </cell>
          <cell r="O463">
            <v>1</v>
          </cell>
          <cell r="P463">
            <v>1</v>
          </cell>
          <cell r="Q463">
            <v>1</v>
          </cell>
          <cell r="R463">
            <v>1</v>
          </cell>
          <cell r="S463">
            <v>1</v>
          </cell>
          <cell r="T463">
            <v>1</v>
          </cell>
          <cell r="U463">
            <v>1</v>
          </cell>
        </row>
        <row r="464">
          <cell r="A464" t="str">
            <v>C3141004</v>
          </cell>
          <cell r="B464" t="str">
            <v>PCT Type D Trouble Clear within 24 Hrs. (BBT)</v>
          </cell>
          <cell r="C464" t="str">
            <v>98.00%</v>
          </cell>
          <cell r="D464">
            <v>1</v>
          </cell>
          <cell r="E464">
            <v>1</v>
          </cell>
          <cell r="F464">
            <v>1</v>
          </cell>
          <cell r="G464">
            <v>1</v>
          </cell>
          <cell r="H464">
            <v>1</v>
          </cell>
          <cell r="I464">
            <v>1</v>
          </cell>
          <cell r="J464">
            <v>1</v>
          </cell>
          <cell r="K464">
            <v>1</v>
          </cell>
          <cell r="L464">
            <v>1</v>
          </cell>
          <cell r="M464">
            <v>1</v>
          </cell>
          <cell r="N464">
            <v>1</v>
          </cell>
          <cell r="O464">
            <v>1</v>
          </cell>
          <cell r="P464">
            <v>1</v>
          </cell>
          <cell r="Q464">
            <v>1</v>
          </cell>
          <cell r="R464">
            <v>1</v>
          </cell>
          <cell r="S464">
            <v>1</v>
          </cell>
          <cell r="T464">
            <v>1</v>
          </cell>
          <cell r="U464">
            <v>1</v>
          </cell>
        </row>
        <row r="465">
          <cell r="A465" t="str">
            <v>C3142004</v>
          </cell>
          <cell r="B465" t="str">
            <v>PCT Type D Trouble Clear within 24 Hrs. (CWT)</v>
          </cell>
          <cell r="C465" t="str">
            <v>98.00%</v>
          </cell>
          <cell r="D465">
            <v>1</v>
          </cell>
          <cell r="E465">
            <v>1</v>
          </cell>
          <cell r="F465">
            <v>1</v>
          </cell>
          <cell r="G465">
            <v>1</v>
          </cell>
          <cell r="H465">
            <v>1</v>
          </cell>
          <cell r="I465">
            <v>1</v>
          </cell>
          <cell r="J465">
            <v>0.97729999999999995</v>
          </cell>
          <cell r="K465">
            <v>0.99319999999999997</v>
          </cell>
          <cell r="L465">
            <v>1</v>
          </cell>
          <cell r="M465">
            <v>0.99480000000000002</v>
          </cell>
          <cell r="N465">
            <v>0.98360000000000003</v>
          </cell>
          <cell r="O465">
            <v>0.99209999999999998</v>
          </cell>
          <cell r="P465">
            <v>1</v>
          </cell>
          <cell r="Q465">
            <v>0.99329999999999996</v>
          </cell>
          <cell r="R465">
            <v>1</v>
          </cell>
          <cell r="S465">
            <v>0.99429999999999996</v>
          </cell>
          <cell r="T465">
            <v>1</v>
          </cell>
          <cell r="U465">
            <v>0.99513381995133821</v>
          </cell>
        </row>
        <row r="466">
          <cell r="A466" t="str">
            <v>C3143004</v>
          </cell>
          <cell r="B466" t="str">
            <v>PCT Type D Trouble Clear within 24 Hrs. (LTP1)</v>
          </cell>
          <cell r="C466" t="str">
            <v>98.00%</v>
          </cell>
          <cell r="D466">
            <v>1</v>
          </cell>
          <cell r="E466">
            <v>1</v>
          </cell>
          <cell r="F466">
            <v>1</v>
          </cell>
          <cell r="G466">
            <v>1</v>
          </cell>
          <cell r="H466">
            <v>1</v>
          </cell>
          <cell r="I466">
            <v>1</v>
          </cell>
          <cell r="J466">
            <v>1</v>
          </cell>
          <cell r="K466">
            <v>1</v>
          </cell>
          <cell r="L466">
            <v>1</v>
          </cell>
          <cell r="M466">
            <v>1</v>
          </cell>
          <cell r="N466">
            <v>1</v>
          </cell>
          <cell r="O466">
            <v>1</v>
          </cell>
          <cell r="P466">
            <v>1</v>
          </cell>
          <cell r="Q466">
            <v>1</v>
          </cell>
          <cell r="R466">
            <v>0.9778</v>
          </cell>
          <cell r="S466">
            <v>0.99809999999999999</v>
          </cell>
          <cell r="T466">
            <v>1</v>
          </cell>
          <cell r="U466">
            <v>0.99832775919732442</v>
          </cell>
        </row>
        <row r="467">
          <cell r="A467" t="str">
            <v>C3144004</v>
          </cell>
          <cell r="B467" t="str">
            <v>PCT Type D Trouble Clear within 24 Hrs. (NTB)</v>
          </cell>
          <cell r="C467" t="str">
            <v>98.00%</v>
          </cell>
          <cell r="D467">
            <v>1</v>
          </cell>
          <cell r="E467">
            <v>1</v>
          </cell>
          <cell r="F467">
            <v>1</v>
          </cell>
          <cell r="G467">
            <v>1</v>
          </cell>
          <cell r="H467">
            <v>1</v>
          </cell>
          <cell r="I467">
            <v>1</v>
          </cell>
          <cell r="J467">
            <v>1</v>
          </cell>
          <cell r="K467">
            <v>1</v>
          </cell>
          <cell r="L467">
            <v>1</v>
          </cell>
          <cell r="M467">
            <v>1</v>
          </cell>
          <cell r="N467">
            <v>0.9839</v>
          </cell>
          <cell r="O467">
            <v>0.99709999999999999</v>
          </cell>
          <cell r="P467">
            <v>1</v>
          </cell>
          <cell r="Q467">
            <v>0.99770000000000003</v>
          </cell>
          <cell r="R467">
            <v>1</v>
          </cell>
          <cell r="S467">
            <v>0.99790000000000001</v>
          </cell>
          <cell r="T467">
            <v>0.97499999999999998</v>
          </cell>
          <cell r="U467">
            <v>0.9961464354527938</v>
          </cell>
        </row>
        <row r="468">
          <cell r="A468" t="str">
            <v>C3145004</v>
          </cell>
          <cell r="B468" t="str">
            <v>PCT Type D Trouble Clear within 24 Hrs. (NWW)</v>
          </cell>
          <cell r="C468" t="str">
            <v>98.00%</v>
          </cell>
          <cell r="D468">
            <v>1</v>
          </cell>
          <cell r="E468">
            <v>1</v>
          </cell>
          <cell r="F468">
            <v>1</v>
          </cell>
          <cell r="G468">
            <v>1</v>
          </cell>
          <cell r="H468">
            <v>1</v>
          </cell>
          <cell r="I468">
            <v>1</v>
          </cell>
          <cell r="J468">
            <v>1</v>
          </cell>
          <cell r="K468">
            <v>1</v>
          </cell>
          <cell r="L468">
            <v>1</v>
          </cell>
          <cell r="M468">
            <v>1</v>
          </cell>
          <cell r="N468">
            <v>1</v>
          </cell>
          <cell r="O468">
            <v>1</v>
          </cell>
          <cell r="P468">
            <v>1</v>
          </cell>
          <cell r="Q468">
            <v>1</v>
          </cell>
          <cell r="R468">
            <v>1</v>
          </cell>
          <cell r="S468">
            <v>1</v>
          </cell>
          <cell r="T468">
            <v>0.82568807339449546</v>
          </cell>
          <cell r="U468">
            <v>0.98308103294746219</v>
          </cell>
        </row>
        <row r="469">
          <cell r="A469" t="str">
            <v>C3146004</v>
          </cell>
          <cell r="B469" t="str">
            <v>PCT Type D Trouble Clear within 24 Hrs. (PKK)</v>
          </cell>
          <cell r="C469" t="str">
            <v>98.00%</v>
          </cell>
          <cell r="D469">
            <v>1</v>
          </cell>
          <cell r="E469">
            <v>1</v>
          </cell>
          <cell r="F469">
            <v>1</v>
          </cell>
          <cell r="G469">
            <v>1</v>
          </cell>
          <cell r="H469">
            <v>1</v>
          </cell>
          <cell r="I469">
            <v>1</v>
          </cell>
          <cell r="J469">
            <v>0.97919999999999996</v>
          </cell>
          <cell r="K469">
            <v>0.99529999999999996</v>
          </cell>
          <cell r="L469">
            <v>1</v>
          </cell>
          <cell r="M469">
            <v>0.99660000000000004</v>
          </cell>
          <cell r="N469">
            <v>1</v>
          </cell>
          <cell r="O469">
            <v>0.99739999999999995</v>
          </cell>
          <cell r="P469">
            <v>1</v>
          </cell>
          <cell r="Q469">
            <v>0.99780000000000002</v>
          </cell>
          <cell r="R469">
            <v>1</v>
          </cell>
          <cell r="S469">
            <v>0.99809999999999999</v>
          </cell>
          <cell r="T469">
            <v>0.98870056497175141</v>
          </cell>
          <cell r="U469">
            <v>0.99572649572649574</v>
          </cell>
        </row>
        <row r="470">
          <cell r="A470" t="str">
            <v>C3147004</v>
          </cell>
          <cell r="B470" t="str">
            <v>PCT Type D Trouble Clear within 24 Hrs. (PTT)</v>
          </cell>
          <cell r="C470" t="str">
            <v>98.00%</v>
          </cell>
          <cell r="D470">
            <v>1</v>
          </cell>
          <cell r="E470">
            <v>1</v>
          </cell>
          <cell r="F470">
            <v>1</v>
          </cell>
          <cell r="G470">
            <v>1</v>
          </cell>
          <cell r="H470">
            <v>1</v>
          </cell>
          <cell r="I470">
            <v>1</v>
          </cell>
          <cell r="J470">
            <v>0.99509999999999998</v>
          </cell>
          <cell r="K470">
            <v>0.99839999999999995</v>
          </cell>
          <cell r="L470">
            <v>1</v>
          </cell>
          <cell r="M470">
            <v>0.99890000000000001</v>
          </cell>
          <cell r="N470">
            <v>0.99460000000000004</v>
          </cell>
          <cell r="O470">
            <v>0.99819999999999998</v>
          </cell>
          <cell r="P470">
            <v>1</v>
          </cell>
          <cell r="Q470">
            <v>0.99860000000000004</v>
          </cell>
          <cell r="R470">
            <v>0.99709999999999999</v>
          </cell>
          <cell r="S470">
            <v>0.99839999999999995</v>
          </cell>
          <cell r="T470">
            <v>0.95378151260504207</v>
          </cell>
          <cell r="U470">
            <v>0.99248538825494015</v>
          </cell>
        </row>
        <row r="471">
          <cell r="A471" t="str">
            <v>C3151004</v>
          </cell>
          <cell r="B471" t="str">
            <v>PCT Type D Trouble Clear within 24 Hrs. (BGT)</v>
          </cell>
          <cell r="C471" t="str">
            <v>98.00%</v>
          </cell>
          <cell r="D471">
            <v>1</v>
          </cell>
          <cell r="E471">
            <v>1</v>
          </cell>
          <cell r="F471">
            <v>0.98719999999999997</v>
          </cell>
          <cell r="G471">
            <v>0.99509999999999998</v>
          </cell>
          <cell r="H471">
            <v>1</v>
          </cell>
          <cell r="I471">
            <v>0.99670000000000003</v>
          </cell>
          <cell r="J471">
            <v>1</v>
          </cell>
          <cell r="K471">
            <v>0.998</v>
          </cell>
          <cell r="L471">
            <v>1</v>
          </cell>
          <cell r="M471">
            <v>0.99829999999999997</v>
          </cell>
          <cell r="N471">
            <v>1</v>
          </cell>
          <cell r="O471">
            <v>0.99870000000000003</v>
          </cell>
          <cell r="P471">
            <v>1</v>
          </cell>
          <cell r="Q471">
            <v>0.99890000000000001</v>
          </cell>
          <cell r="R471">
            <v>1</v>
          </cell>
          <cell r="S471">
            <v>0.999</v>
          </cell>
          <cell r="T471">
            <v>1</v>
          </cell>
          <cell r="U471">
            <v>0.99913043478260866</v>
          </cell>
        </row>
        <row r="472">
          <cell r="A472" t="str">
            <v>C3152004</v>
          </cell>
          <cell r="B472" t="str">
            <v>PCT Type D Trouble Clear within 24 Hrs. (EKC)</v>
          </cell>
          <cell r="C472" t="str">
            <v>98.00%</v>
          </cell>
          <cell r="D472">
            <v>1</v>
          </cell>
          <cell r="E472">
            <v>1</v>
          </cell>
          <cell r="F472">
            <v>1</v>
          </cell>
          <cell r="G472">
            <v>1</v>
          </cell>
          <cell r="H472">
            <v>1</v>
          </cell>
          <cell r="I472">
            <v>1</v>
          </cell>
          <cell r="J472">
            <v>1</v>
          </cell>
          <cell r="K472">
            <v>1</v>
          </cell>
          <cell r="L472">
            <v>1</v>
          </cell>
          <cell r="M472">
            <v>1</v>
          </cell>
          <cell r="N472">
            <v>1</v>
          </cell>
          <cell r="O472">
            <v>1</v>
          </cell>
          <cell r="P472">
            <v>1</v>
          </cell>
          <cell r="Q472">
            <v>1</v>
          </cell>
          <cell r="R472">
            <v>1</v>
          </cell>
          <cell r="S472">
            <v>1</v>
          </cell>
          <cell r="T472">
            <v>1</v>
          </cell>
          <cell r="U472">
            <v>1</v>
          </cell>
        </row>
        <row r="473">
          <cell r="A473" t="str">
            <v>C3153004</v>
          </cell>
          <cell r="B473" t="str">
            <v>PCT Type D Trouble Clear within 24 Hrs. (LTY)</v>
          </cell>
          <cell r="C473" t="str">
            <v>98.00%</v>
          </cell>
          <cell r="D473">
            <v>1</v>
          </cell>
          <cell r="E473">
            <v>1</v>
          </cell>
          <cell r="F473">
            <v>1</v>
          </cell>
          <cell r="G473">
            <v>1</v>
          </cell>
          <cell r="H473">
            <v>1</v>
          </cell>
          <cell r="I473">
            <v>1</v>
          </cell>
          <cell r="J473">
            <v>1</v>
          </cell>
          <cell r="K473">
            <v>1</v>
          </cell>
          <cell r="L473">
            <v>1</v>
          </cell>
          <cell r="M473">
            <v>1</v>
          </cell>
          <cell r="N473">
            <v>1</v>
          </cell>
          <cell r="O473">
            <v>1</v>
          </cell>
          <cell r="P473">
            <v>1</v>
          </cell>
          <cell r="Q473">
            <v>1</v>
          </cell>
          <cell r="R473">
            <v>1</v>
          </cell>
          <cell r="S473">
            <v>1</v>
          </cell>
          <cell r="T473">
            <v>1</v>
          </cell>
          <cell r="U473">
            <v>1</v>
          </cell>
        </row>
        <row r="474">
          <cell r="A474" t="str">
            <v>C3154004</v>
          </cell>
          <cell r="B474" t="str">
            <v>PCT Type D Trouble Clear within 24 Hrs. (NGK)</v>
          </cell>
          <cell r="C474" t="str">
            <v>98.00%</v>
          </cell>
          <cell r="D474">
            <v>1</v>
          </cell>
          <cell r="E474">
            <v>1</v>
          </cell>
          <cell r="F474">
            <v>0.99619999999999997</v>
          </cell>
          <cell r="G474">
            <v>0.99839999999999995</v>
          </cell>
          <cell r="H474">
            <v>1</v>
          </cell>
          <cell r="I474">
            <v>0.99890000000000001</v>
          </cell>
          <cell r="J474">
            <v>1</v>
          </cell>
          <cell r="K474">
            <v>0.99919999999999998</v>
          </cell>
          <cell r="L474">
            <v>1</v>
          </cell>
          <cell r="M474">
            <v>0.99939999999999996</v>
          </cell>
          <cell r="N474">
            <v>1</v>
          </cell>
          <cell r="O474">
            <v>0.99950000000000006</v>
          </cell>
          <cell r="P474">
            <v>0.9748</v>
          </cell>
          <cell r="Q474">
            <v>0.99550000000000005</v>
          </cell>
          <cell r="R474">
            <v>1</v>
          </cell>
          <cell r="S474">
            <v>0.996</v>
          </cell>
          <cell r="T474">
            <v>1</v>
          </cell>
          <cell r="U474">
            <v>0.99650716032134123</v>
          </cell>
        </row>
        <row r="475">
          <cell r="A475" t="str">
            <v>C3155004</v>
          </cell>
          <cell r="B475" t="str">
            <v>PCT Type D Trouble Clear within 24 Hrs. (PPG)</v>
          </cell>
          <cell r="C475" t="str">
            <v>98.00%</v>
          </cell>
          <cell r="D475">
            <v>1</v>
          </cell>
          <cell r="E475">
            <v>1</v>
          </cell>
          <cell r="F475">
            <v>1</v>
          </cell>
          <cell r="G475">
            <v>1</v>
          </cell>
          <cell r="H475">
            <v>1</v>
          </cell>
          <cell r="I475">
            <v>1</v>
          </cell>
          <cell r="J475">
            <v>1</v>
          </cell>
          <cell r="K475">
            <v>1</v>
          </cell>
          <cell r="L475">
            <v>1</v>
          </cell>
          <cell r="M475">
            <v>1</v>
          </cell>
          <cell r="N475">
            <v>1</v>
          </cell>
          <cell r="O475">
            <v>1</v>
          </cell>
          <cell r="P475">
            <v>0.72409999999999997</v>
          </cell>
          <cell r="Q475">
            <v>0.94159999999999999</v>
          </cell>
          <cell r="R475">
            <v>1</v>
          </cell>
          <cell r="S475">
            <v>0.95179999999999998</v>
          </cell>
          <cell r="T475">
            <v>1</v>
          </cell>
          <cell r="U475">
            <v>0.95854922279792742</v>
          </cell>
        </row>
        <row r="476">
          <cell r="A476" t="str">
            <v>C3156004</v>
          </cell>
          <cell r="B476" t="str">
            <v>PCT Type D Trouble Clear within 24 Hrs. (PSN)</v>
          </cell>
          <cell r="C476" t="str">
            <v>98.00%</v>
          </cell>
          <cell r="D476">
            <v>1</v>
          </cell>
          <cell r="E476">
            <v>1</v>
          </cell>
          <cell r="F476">
            <v>1</v>
          </cell>
          <cell r="G476">
            <v>1</v>
          </cell>
          <cell r="H476">
            <v>1</v>
          </cell>
          <cell r="I476">
            <v>1</v>
          </cell>
          <cell r="J476">
            <v>1</v>
          </cell>
          <cell r="K476">
            <v>1</v>
          </cell>
          <cell r="L476">
            <v>1</v>
          </cell>
          <cell r="M476">
            <v>1</v>
          </cell>
          <cell r="N476">
            <v>1</v>
          </cell>
          <cell r="O476">
            <v>1</v>
          </cell>
          <cell r="P476">
            <v>1</v>
          </cell>
          <cell r="Q476">
            <v>1</v>
          </cell>
          <cell r="R476">
            <v>1</v>
          </cell>
          <cell r="S476">
            <v>1</v>
          </cell>
          <cell r="T476">
            <v>1</v>
          </cell>
          <cell r="U476">
            <v>1</v>
          </cell>
        </row>
        <row r="477">
          <cell r="A477" t="str">
            <v>C3157004</v>
          </cell>
          <cell r="B477" t="str">
            <v>PCT Type D Trouble Clear within 24 Hrs. (RBN)</v>
          </cell>
          <cell r="C477" t="str">
            <v>98.00%</v>
          </cell>
          <cell r="D477">
            <v>1</v>
          </cell>
          <cell r="E477">
            <v>1</v>
          </cell>
          <cell r="F477">
            <v>1</v>
          </cell>
          <cell r="G477">
            <v>1</v>
          </cell>
          <cell r="H477">
            <v>1</v>
          </cell>
          <cell r="I477">
            <v>1</v>
          </cell>
          <cell r="J477">
            <v>1</v>
          </cell>
          <cell r="K477">
            <v>1</v>
          </cell>
          <cell r="L477">
            <v>1</v>
          </cell>
          <cell r="M477">
            <v>1</v>
          </cell>
          <cell r="N477">
            <v>1</v>
          </cell>
          <cell r="O477">
            <v>1</v>
          </cell>
          <cell r="P477">
            <v>1</v>
          </cell>
          <cell r="Q477">
            <v>1</v>
          </cell>
          <cell r="R477">
            <v>1</v>
          </cell>
          <cell r="S477">
            <v>1</v>
          </cell>
          <cell r="T477">
            <v>1</v>
          </cell>
          <cell r="U477">
            <v>1</v>
          </cell>
        </row>
        <row r="478">
          <cell r="A478" t="str">
            <v>C3158004</v>
          </cell>
          <cell r="B478" t="str">
            <v>PCT Type D Trouble Clear within 24 Hrs. (TNB)</v>
          </cell>
          <cell r="C478" t="str">
            <v>98.00%</v>
          </cell>
          <cell r="D478">
            <v>1</v>
          </cell>
          <cell r="E478">
            <v>1</v>
          </cell>
          <cell r="F478">
            <v>1</v>
          </cell>
          <cell r="G478">
            <v>1</v>
          </cell>
          <cell r="H478">
            <v>1</v>
          </cell>
          <cell r="I478">
            <v>1</v>
          </cell>
          <cell r="J478">
            <v>1</v>
          </cell>
          <cell r="K478">
            <v>1</v>
          </cell>
          <cell r="L478">
            <v>1</v>
          </cell>
          <cell r="M478">
            <v>1</v>
          </cell>
          <cell r="N478">
            <v>1</v>
          </cell>
          <cell r="O478">
            <v>1</v>
          </cell>
          <cell r="P478">
            <v>0.98360000000000003</v>
          </cell>
          <cell r="Q478">
            <v>0.99780000000000002</v>
          </cell>
          <cell r="R478">
            <v>1</v>
          </cell>
          <cell r="S478">
            <v>0.998</v>
          </cell>
          <cell r="T478">
            <v>1</v>
          </cell>
          <cell r="U478">
            <v>0.99816849816849818</v>
          </cell>
        </row>
        <row r="479">
          <cell r="A479" t="str">
            <v>C3200003</v>
          </cell>
          <cell r="B479" t="str">
            <v>Monthly BSC Performance Report for Director ontime (Mid of Month) (NOA)</v>
          </cell>
          <cell r="C479" t="str">
            <v>83.00%</v>
          </cell>
          <cell r="D479">
            <v>1</v>
          </cell>
          <cell r="E479">
            <v>1</v>
          </cell>
          <cell r="F479">
            <v>1</v>
          </cell>
          <cell r="G479">
            <v>1</v>
          </cell>
          <cell r="H479">
            <v>1</v>
          </cell>
          <cell r="I479">
            <v>1</v>
          </cell>
          <cell r="J479">
            <v>1</v>
          </cell>
          <cell r="K479">
            <v>1</v>
          </cell>
          <cell r="L479">
            <v>1</v>
          </cell>
          <cell r="M479">
            <v>1</v>
          </cell>
          <cell r="N479">
            <v>1</v>
          </cell>
          <cell r="O479">
            <v>1</v>
          </cell>
          <cell r="P479">
            <v>1</v>
          </cell>
          <cell r="Q479">
            <v>1</v>
          </cell>
          <cell r="R479">
            <v>1</v>
          </cell>
          <cell r="S479">
            <v>1</v>
          </cell>
          <cell r="T479">
            <v>1</v>
          </cell>
          <cell r="U479">
            <v>1</v>
          </cell>
        </row>
        <row r="480">
          <cell r="A480" t="str">
            <v>C3300001</v>
          </cell>
          <cell r="B480" t="str">
            <v>OPEX (AWO &amp; RWO) - Goods Received within 14 Days (NOA)</v>
          </cell>
          <cell r="C480" t="str">
            <v>80.00%</v>
          </cell>
          <cell r="D480">
            <v>1</v>
          </cell>
          <cell r="E480">
            <v>1</v>
          </cell>
          <cell r="F480">
            <v>0.81479999999999997</v>
          </cell>
          <cell r="G480">
            <v>0.90380000000000005</v>
          </cell>
          <cell r="H480">
            <v>1</v>
          </cell>
          <cell r="I480">
            <v>0.95930000000000004</v>
          </cell>
          <cell r="J480">
            <v>1</v>
          </cell>
          <cell r="K480">
            <v>0.97409999999999997</v>
          </cell>
          <cell r="L480">
            <v>0.94869999999999999</v>
          </cell>
          <cell r="M480">
            <v>0.96679999999999999</v>
          </cell>
          <cell r="N480">
            <v>0.94769999999999999</v>
          </cell>
          <cell r="O480">
            <v>0.95989999999999998</v>
          </cell>
          <cell r="P480">
            <v>0.98250000000000004</v>
          </cell>
          <cell r="Q480">
            <v>0.96260000000000001</v>
          </cell>
          <cell r="R480">
            <v>0.59209999999999996</v>
          </cell>
          <cell r="S480">
            <v>0.87360000000000004</v>
          </cell>
          <cell r="T480">
            <v>0.94789999999999996</v>
          </cell>
          <cell r="U480">
            <v>0.88339999999999996</v>
          </cell>
        </row>
        <row r="481">
          <cell r="A481" t="str">
            <v>C3400001</v>
          </cell>
          <cell r="B481" t="str">
            <v>SAN -  Staffing Model (SS)</v>
          </cell>
          <cell r="C481" t="str">
            <v>BSA,CNO,DOC,NOC,NWC</v>
          </cell>
          <cell r="D481" t="str">
            <v>-</v>
          </cell>
          <cell r="F481" t="str">
            <v>-</v>
          </cell>
          <cell r="H481" t="str">
            <v>-</v>
          </cell>
          <cell r="J481" t="str">
            <v>-</v>
          </cell>
          <cell r="L481" t="str">
            <v>-</v>
          </cell>
          <cell r="N481">
            <v>1</v>
          </cell>
          <cell r="O481">
            <v>1</v>
          </cell>
          <cell r="P481" t="str">
            <v>-</v>
          </cell>
          <cell r="Q481">
            <v>1</v>
          </cell>
          <cell r="R481" t="str">
            <v>-</v>
          </cell>
          <cell r="S481">
            <v>1</v>
          </cell>
          <cell r="T481" t="str">
            <v>-</v>
          </cell>
          <cell r="U481">
            <v>1</v>
          </cell>
        </row>
        <row r="482">
          <cell r="A482" t="str">
            <v>C3410002</v>
          </cell>
          <cell r="B482" t="str">
            <v>SAN -  Staffing Model (K.Chupong)</v>
          </cell>
          <cell r="C482" t="str">
            <v>NOC,DOC</v>
          </cell>
          <cell r="D482" t="str">
            <v>-</v>
          </cell>
          <cell r="F482" t="str">
            <v>-</v>
          </cell>
          <cell r="H482" t="str">
            <v>-</v>
          </cell>
          <cell r="J482" t="str">
            <v>-</v>
          </cell>
          <cell r="L482" t="str">
            <v>-</v>
          </cell>
          <cell r="N482">
            <v>1</v>
          </cell>
          <cell r="O482">
            <v>1</v>
          </cell>
          <cell r="P482" t="str">
            <v>-</v>
          </cell>
          <cell r="Q482">
            <v>1</v>
          </cell>
          <cell r="R482" t="str">
            <v>-</v>
          </cell>
          <cell r="S482">
            <v>1</v>
          </cell>
          <cell r="T482" t="str">
            <v>-</v>
          </cell>
          <cell r="U482">
            <v>1</v>
          </cell>
        </row>
        <row r="483">
          <cell r="A483" t="str">
            <v>C3420002</v>
          </cell>
          <cell r="B483" t="str">
            <v>SAN -  Staffing Model (K.Apirak)</v>
          </cell>
          <cell r="C483" t="str">
            <v>CNO</v>
          </cell>
          <cell r="D483" t="str">
            <v>-</v>
          </cell>
          <cell r="F483" t="str">
            <v>-</v>
          </cell>
          <cell r="H483" t="str">
            <v>-</v>
          </cell>
          <cell r="J483" t="str">
            <v>-</v>
          </cell>
          <cell r="L483" t="str">
            <v>-</v>
          </cell>
          <cell r="N483">
            <v>1</v>
          </cell>
          <cell r="O483">
            <v>1</v>
          </cell>
          <cell r="P483" t="str">
            <v>-</v>
          </cell>
          <cell r="Q483">
            <v>1</v>
          </cell>
          <cell r="R483" t="str">
            <v>-</v>
          </cell>
          <cell r="S483">
            <v>1</v>
          </cell>
          <cell r="T483" t="str">
            <v>-</v>
          </cell>
          <cell r="U483">
            <v>1</v>
          </cell>
        </row>
        <row r="484">
          <cell r="A484" t="str">
            <v>C3430002</v>
          </cell>
          <cell r="B484" t="str">
            <v>SAN -  Staffing Model (K.Banjong)</v>
          </cell>
          <cell r="C484" t="str">
            <v>BSA,NWC</v>
          </cell>
          <cell r="D484" t="str">
            <v>-</v>
          </cell>
          <cell r="F484" t="str">
            <v>-</v>
          </cell>
          <cell r="H484" t="str">
            <v>-</v>
          </cell>
          <cell r="J484" t="str">
            <v>-</v>
          </cell>
          <cell r="L484" t="str">
            <v>-</v>
          </cell>
          <cell r="N484">
            <v>1</v>
          </cell>
          <cell r="O484">
            <v>1</v>
          </cell>
          <cell r="P484" t="str">
            <v>-</v>
          </cell>
          <cell r="Q484">
            <v>1</v>
          </cell>
          <cell r="R484" t="str">
            <v>-</v>
          </cell>
          <cell r="S484">
            <v>1</v>
          </cell>
          <cell r="T484" t="str">
            <v>-</v>
          </cell>
          <cell r="U484">
            <v>1</v>
          </cell>
        </row>
        <row r="485">
          <cell r="A485" t="str">
            <v>C3500002</v>
          </cell>
          <cell r="B485" t="str">
            <v>SAN BUSINESS PROCESSES IMPROVEMENT (SS)</v>
          </cell>
          <cell r="C485" t="str">
            <v>1.75 MB</v>
          </cell>
          <cell r="D485" t="str">
            <v>-</v>
          </cell>
          <cell r="F485" t="str">
            <v>-</v>
          </cell>
          <cell r="H485" t="str">
            <v>-</v>
          </cell>
          <cell r="J485" t="str">
            <v>-</v>
          </cell>
          <cell r="L485" t="str">
            <v>-</v>
          </cell>
          <cell r="N485">
            <v>84.34</v>
          </cell>
          <cell r="O485">
            <v>84.34</v>
          </cell>
          <cell r="P485" t="str">
            <v>-</v>
          </cell>
          <cell r="Q485">
            <v>84.34</v>
          </cell>
          <cell r="R485" t="str">
            <v>-</v>
          </cell>
          <cell r="S485">
            <v>84.34</v>
          </cell>
          <cell r="T485" t="str">
            <v>-</v>
          </cell>
          <cell r="U485">
            <v>84.34</v>
          </cell>
        </row>
        <row r="486">
          <cell r="A486" t="str">
            <v>C3510003</v>
          </cell>
          <cell r="B486" t="str">
            <v>SAN BUSINESS PROCESSES IMPROVEMENT (K.Chupong)</v>
          </cell>
          <cell r="C486" t="str">
            <v>0.75 MB</v>
          </cell>
          <cell r="D486" t="str">
            <v>-</v>
          </cell>
          <cell r="F486" t="str">
            <v>-</v>
          </cell>
          <cell r="H486" t="str">
            <v>-</v>
          </cell>
          <cell r="J486" t="str">
            <v>-</v>
          </cell>
          <cell r="L486" t="str">
            <v>-</v>
          </cell>
          <cell r="N486">
            <v>2.15</v>
          </cell>
          <cell r="O486">
            <v>2.15</v>
          </cell>
          <cell r="P486" t="str">
            <v>-</v>
          </cell>
          <cell r="Q486">
            <v>2.15</v>
          </cell>
          <cell r="R486" t="str">
            <v>-</v>
          </cell>
          <cell r="S486">
            <v>2.15</v>
          </cell>
          <cell r="T486" t="str">
            <v>-</v>
          </cell>
          <cell r="U486">
            <v>2.15</v>
          </cell>
        </row>
        <row r="487">
          <cell r="A487" t="str">
            <v>C3520003</v>
          </cell>
          <cell r="B487" t="str">
            <v>SAN BUSINESS PROCESSES IMPROVEMENT (K.Apirak)</v>
          </cell>
          <cell r="C487" t="str">
            <v>0.5 MB</v>
          </cell>
          <cell r="D487" t="str">
            <v>-</v>
          </cell>
          <cell r="F487" t="str">
            <v>-</v>
          </cell>
          <cell r="H487" t="str">
            <v>-</v>
          </cell>
          <cell r="J487" t="str">
            <v>-</v>
          </cell>
          <cell r="L487" t="str">
            <v>-</v>
          </cell>
          <cell r="N487">
            <v>1.1200000000000001</v>
          </cell>
          <cell r="O487">
            <v>1.1200000000000001</v>
          </cell>
          <cell r="P487" t="str">
            <v>-</v>
          </cell>
          <cell r="Q487">
            <v>1.1200000000000001</v>
          </cell>
          <cell r="R487" t="str">
            <v>-</v>
          </cell>
          <cell r="S487">
            <v>1.1200000000000001</v>
          </cell>
          <cell r="T487" t="str">
            <v>-</v>
          </cell>
          <cell r="U487">
            <v>1.1200000000000001</v>
          </cell>
        </row>
        <row r="488">
          <cell r="A488" t="str">
            <v>C3530003</v>
          </cell>
          <cell r="B488" t="str">
            <v>SAN BUSINESS PROCESSES IMPROVEMENT (K.Banjong)</v>
          </cell>
          <cell r="C488" t="str">
            <v>0.5 MB</v>
          </cell>
          <cell r="D488" t="str">
            <v>-</v>
          </cell>
          <cell r="F488" t="str">
            <v>-</v>
          </cell>
          <cell r="H488" t="str">
            <v>-</v>
          </cell>
          <cell r="J488" t="str">
            <v>-</v>
          </cell>
          <cell r="L488" t="str">
            <v>-</v>
          </cell>
          <cell r="N488">
            <v>18.309999999999999</v>
          </cell>
          <cell r="O488">
            <v>18.309999999999999</v>
          </cell>
          <cell r="P488" t="str">
            <v>-</v>
          </cell>
          <cell r="Q488">
            <v>18.309999999999999</v>
          </cell>
          <cell r="R488" t="str">
            <v>-</v>
          </cell>
          <cell r="S488">
            <v>18.309999999999999</v>
          </cell>
          <cell r="T488" t="str">
            <v>-</v>
          </cell>
          <cell r="U488">
            <v>18.309999999999999</v>
          </cell>
        </row>
        <row r="489">
          <cell r="A489" t="str">
            <v>C3600002</v>
          </cell>
          <cell r="B489" t="str">
            <v>SAN INTERNAL SURVEY</v>
          </cell>
          <cell r="C489" t="str">
            <v>2 Surveys with Analysis and Action plans</v>
          </cell>
          <cell r="D489" t="str">
            <v>-</v>
          </cell>
          <cell r="F489" t="str">
            <v>-</v>
          </cell>
          <cell r="H489" t="str">
            <v>-</v>
          </cell>
          <cell r="J489" t="str">
            <v>-</v>
          </cell>
          <cell r="L489" t="str">
            <v>-</v>
          </cell>
          <cell r="N489">
            <v>1</v>
          </cell>
          <cell r="O489">
            <v>1</v>
          </cell>
          <cell r="P489" t="str">
            <v>-</v>
          </cell>
          <cell r="Q489">
            <v>1</v>
          </cell>
          <cell r="R489" t="str">
            <v>-</v>
          </cell>
          <cell r="S489">
            <v>1</v>
          </cell>
          <cell r="T489" t="str">
            <v>-</v>
          </cell>
          <cell r="U489">
            <v>1</v>
          </cell>
        </row>
        <row r="490">
          <cell r="A490" t="str">
            <v>C3800003</v>
          </cell>
          <cell r="B490" t="str">
            <v>Perfermance and Network Data Accuracy in SAN-web on SAN-Server (Avg. No. of report not update / month) (NOA)</v>
          </cell>
          <cell r="C490" t="str">
            <v>1.00%</v>
          </cell>
          <cell r="D490" t="str">
            <v>-</v>
          </cell>
          <cell r="F490" t="str">
            <v>-</v>
          </cell>
          <cell r="H490" t="str">
            <v>-</v>
          </cell>
          <cell r="J490" t="str">
            <v>-</v>
          </cell>
          <cell r="L490" t="str">
            <v>-</v>
          </cell>
          <cell r="N490">
            <v>0.01</v>
          </cell>
          <cell r="O490">
            <v>0.01</v>
          </cell>
          <cell r="P490" t="str">
            <v>-</v>
          </cell>
          <cell r="Q490">
            <v>0.01</v>
          </cell>
          <cell r="R490" t="str">
            <v>-</v>
          </cell>
          <cell r="S490">
            <v>0.01</v>
          </cell>
          <cell r="T490" t="str">
            <v>-</v>
          </cell>
          <cell r="U490">
            <v>0.01</v>
          </cell>
        </row>
        <row r="491">
          <cell r="A491" t="str">
            <v>C3900001</v>
          </cell>
          <cell r="B491" t="str">
            <v>RWO - Issuing P.O. within 12 Days (NOA)</v>
          </cell>
          <cell r="C491" t="str">
            <v>85.00%</v>
          </cell>
          <cell r="D491">
            <v>0.94120000000000004</v>
          </cell>
          <cell r="E491">
            <v>0.94120000000000004</v>
          </cell>
          <cell r="F491">
            <v>1</v>
          </cell>
          <cell r="G491">
            <v>0.97870000000000001</v>
          </cell>
          <cell r="H491">
            <v>0.98670000000000002</v>
          </cell>
          <cell r="I491">
            <v>0.98219999999999996</v>
          </cell>
          <cell r="J491">
            <v>0.93810000000000004</v>
          </cell>
          <cell r="K491">
            <v>0.96619999999999995</v>
          </cell>
          <cell r="L491">
            <v>1</v>
          </cell>
          <cell r="M491">
            <v>0.97699999999999998</v>
          </cell>
          <cell r="N491">
            <v>1</v>
          </cell>
          <cell r="O491">
            <v>0.98150000000000004</v>
          </cell>
          <cell r="P491">
            <v>0.96489999999999998</v>
          </cell>
          <cell r="Q491">
            <v>0.97840000000000005</v>
          </cell>
          <cell r="R491">
            <v>1</v>
          </cell>
          <cell r="S491">
            <v>0.98070000000000002</v>
          </cell>
          <cell r="T491">
            <v>1</v>
          </cell>
          <cell r="U491">
            <v>0.98360000000000003</v>
          </cell>
        </row>
        <row r="492">
          <cell r="A492" t="str">
            <v>C4000001</v>
          </cell>
          <cell r="B492" t="str">
            <v>Spare Part Delivery within 48 Hrs. (NOA)</v>
          </cell>
          <cell r="C492" t="str">
            <v>90.00%</v>
          </cell>
          <cell r="D492">
            <v>1</v>
          </cell>
          <cell r="E492">
            <v>1</v>
          </cell>
          <cell r="F492">
            <v>1</v>
          </cell>
          <cell r="G492">
            <v>1</v>
          </cell>
          <cell r="H492">
            <v>1</v>
          </cell>
          <cell r="I492">
            <v>1</v>
          </cell>
          <cell r="J492">
            <v>0.93520000000000003</v>
          </cell>
          <cell r="K492">
            <v>0.98909999999999998</v>
          </cell>
          <cell r="L492">
            <v>0.94430000000000003</v>
          </cell>
          <cell r="M492">
            <v>0.97940000000000005</v>
          </cell>
          <cell r="N492">
            <v>0.95430000000000004</v>
          </cell>
          <cell r="O492">
            <v>0.97599999999999998</v>
          </cell>
          <cell r="P492">
            <v>0.94359999999999999</v>
          </cell>
          <cell r="Q492">
            <v>0.97109999999999996</v>
          </cell>
          <cell r="R492">
            <v>0.99119999999999997</v>
          </cell>
          <cell r="S492">
            <v>0.97370000000000001</v>
          </cell>
          <cell r="T492">
            <v>0.96750000000000003</v>
          </cell>
          <cell r="U492">
            <v>0.97289999999999999</v>
          </cell>
        </row>
        <row r="493">
          <cell r="A493" t="str">
            <v>C4100001</v>
          </cell>
          <cell r="B493" t="str">
            <v>SW. Spare Card in Defect found (NOA)</v>
          </cell>
          <cell r="C493" t="str">
            <v>4.00%</v>
          </cell>
          <cell r="D493">
            <v>3.8999999999999998E-3</v>
          </cell>
          <cell r="E493">
            <v>3.8999999999999998E-3</v>
          </cell>
          <cell r="F493">
            <v>4.7000000000000002E-3</v>
          </cell>
          <cell r="G493">
            <v>4.3E-3</v>
          </cell>
          <cell r="H493">
            <v>8.8999999999999999E-3</v>
          </cell>
          <cell r="I493">
            <v>5.1999999999999998E-3</v>
          </cell>
          <cell r="J493" t="str">
            <v>-</v>
          </cell>
          <cell r="K493">
            <v>4.4000000000000003E-3</v>
          </cell>
          <cell r="L493">
            <v>5.0000000000000001E-3</v>
          </cell>
          <cell r="M493">
            <v>4.4000000000000003E-3</v>
          </cell>
          <cell r="N493" t="str">
            <v>-</v>
          </cell>
          <cell r="O493">
            <v>4.0000000000000001E-3</v>
          </cell>
          <cell r="P493" t="str">
            <v>-</v>
          </cell>
          <cell r="Q493">
            <v>3.5000000000000001E-3</v>
          </cell>
          <cell r="R493">
            <v>4.4000000000000003E-3</v>
          </cell>
          <cell r="S493">
            <v>3.7000000000000002E-3</v>
          </cell>
          <cell r="T493">
            <v>2.3E-3</v>
          </cell>
          <cell r="U493">
            <v>3.5000000000000001E-3</v>
          </cell>
        </row>
        <row r="494">
          <cell r="A494" t="str">
            <v>C4200001</v>
          </cell>
          <cell r="B494" t="str">
            <v>TA GROUP BUSINESS CONTINUITY PLAN (SS)</v>
          </cell>
          <cell r="C494" t="str">
            <v>Linkage to all launched services network system</v>
          </cell>
          <cell r="D494" t="str">
            <v>-</v>
          </cell>
          <cell r="F494" t="str">
            <v>-</v>
          </cell>
          <cell r="H494" t="str">
            <v>-</v>
          </cell>
          <cell r="J494" t="str">
            <v>-</v>
          </cell>
          <cell r="L494" t="str">
            <v>-</v>
          </cell>
          <cell r="N494">
            <v>1</v>
          </cell>
          <cell r="O494">
            <v>1</v>
          </cell>
          <cell r="P494" t="str">
            <v>-</v>
          </cell>
          <cell r="Q494">
            <v>1</v>
          </cell>
          <cell r="R494" t="str">
            <v>-</v>
          </cell>
          <cell r="S494">
            <v>1</v>
          </cell>
          <cell r="T494" t="str">
            <v>-</v>
          </cell>
          <cell r="U494">
            <v>1</v>
          </cell>
        </row>
        <row r="495">
          <cell r="A495" t="str">
            <v>C4300001</v>
          </cell>
          <cell r="B495" t="str">
            <v>TA orange link commisioning (K.Banjong)</v>
          </cell>
          <cell r="C495">
            <v>0.98</v>
          </cell>
          <cell r="D495">
            <v>0.97430000000000005</v>
          </cell>
          <cell r="E495">
            <v>0.97430000000000005</v>
          </cell>
          <cell r="F495">
            <v>0.86109999999999998</v>
          </cell>
          <cell r="G495">
            <v>0.94210000000000005</v>
          </cell>
          <cell r="H495">
            <v>0.98309999999999997</v>
          </cell>
          <cell r="I495">
            <v>0.95779999999999998</v>
          </cell>
          <cell r="J495">
            <v>0.95589999999999997</v>
          </cell>
          <cell r="K495">
            <v>0.95760000000000001</v>
          </cell>
          <cell r="L495">
            <v>0.99260000000000004</v>
          </cell>
          <cell r="M495">
            <v>0.96340000000000003</v>
          </cell>
          <cell r="N495">
            <v>0.95350000000000001</v>
          </cell>
          <cell r="O495">
            <v>0.96289999999999998</v>
          </cell>
          <cell r="P495">
            <v>0.98180000000000001</v>
          </cell>
          <cell r="Q495">
            <v>0.96499999999999997</v>
          </cell>
          <cell r="R495">
            <v>0.99299999999999999</v>
          </cell>
          <cell r="S495">
            <v>0.96860000000000002</v>
          </cell>
        </row>
        <row r="496">
          <cell r="A496" t="str">
            <v>C4400003</v>
          </cell>
          <cell r="B496" t="str">
            <v>UR (User Request) Completed On time</v>
          </cell>
          <cell r="C496" t="str">
            <v>80.00%</v>
          </cell>
          <cell r="D496" t="str">
            <v>-</v>
          </cell>
          <cell r="F496" t="str">
            <v>-</v>
          </cell>
          <cell r="H496">
            <v>1</v>
          </cell>
          <cell r="I496">
            <v>1</v>
          </cell>
          <cell r="J496" t="str">
            <v>-</v>
          </cell>
          <cell r="K496">
            <v>1</v>
          </cell>
          <cell r="L496">
            <v>1</v>
          </cell>
          <cell r="M496">
            <v>1</v>
          </cell>
          <cell r="N496">
            <v>1</v>
          </cell>
          <cell r="O496">
            <v>1</v>
          </cell>
          <cell r="P496">
            <v>1</v>
          </cell>
          <cell r="Q496">
            <v>1</v>
          </cell>
          <cell r="R496">
            <v>1</v>
          </cell>
          <cell r="S496">
            <v>1</v>
          </cell>
          <cell r="T496">
            <v>1</v>
          </cell>
          <cell r="U496">
            <v>1</v>
          </cell>
        </row>
        <row r="497">
          <cell r="A497" t="str">
            <v>C4500002</v>
          </cell>
          <cell r="B497" t="str">
            <v>ADSL Fault Rate Type B</v>
          </cell>
          <cell r="C497" t="str">
            <v>3.00%</v>
          </cell>
          <cell r="D497">
            <v>2.06E-2</v>
          </cell>
          <cell r="E497">
            <v>2.06E-2</v>
          </cell>
          <cell r="F497">
            <v>1.1900000000000001E-2</v>
          </cell>
          <cell r="G497">
            <v>1.61E-2</v>
          </cell>
          <cell r="H497">
            <v>5.1799999999999999E-2</v>
          </cell>
          <cell r="I497">
            <v>2.87E-2</v>
          </cell>
          <cell r="J497">
            <v>3.2099999999999997E-2</v>
          </cell>
          <cell r="K497">
            <v>2.9700000000000001E-2</v>
          </cell>
          <cell r="L497">
            <v>1.9599999999999999E-2</v>
          </cell>
          <cell r="M497">
            <v>2.7400000000000001E-2</v>
          </cell>
          <cell r="N497">
            <v>2.5999999999999999E-2</v>
          </cell>
          <cell r="O497">
            <v>2.7199999999999998E-2</v>
          </cell>
          <cell r="P497">
            <v>3.9800000000000002E-2</v>
          </cell>
          <cell r="Q497">
            <v>2.9399999999999999E-2</v>
          </cell>
          <cell r="R497">
            <v>3.0200000000000001E-2</v>
          </cell>
          <cell r="S497">
            <v>2.9399999999999999E-2</v>
          </cell>
          <cell r="T497">
            <v>2.23E-2</v>
          </cell>
          <cell r="U497">
            <v>2.8299999999999999E-2</v>
          </cell>
        </row>
        <row r="498">
          <cell r="A498" t="str">
            <v>C4600002</v>
          </cell>
          <cell r="B498" t="str">
            <v>DDN Repeat Fault</v>
          </cell>
          <cell r="C498" t="str">
            <v>3.00%</v>
          </cell>
          <cell r="D498">
            <v>3.1099999999999999E-2</v>
          </cell>
          <cell r="E498">
            <v>3.1099999999999999E-2</v>
          </cell>
          <cell r="F498">
            <v>3.0499999999999999E-2</v>
          </cell>
          <cell r="G498">
            <v>3.0800000000000001E-2</v>
          </cell>
          <cell r="H498">
            <v>2.8199999999999999E-2</v>
          </cell>
          <cell r="I498">
            <v>3.0200000000000001E-2</v>
          </cell>
          <cell r="J498">
            <v>0.1108</v>
          </cell>
          <cell r="K498">
            <v>4.3099999999999999E-2</v>
          </cell>
          <cell r="L498">
            <v>5.8500000000000003E-2</v>
          </cell>
          <cell r="M498">
            <v>4.58E-2</v>
          </cell>
          <cell r="N498">
            <v>5.6800000000000003E-2</v>
          </cell>
          <cell r="O498">
            <v>4.7199999999999999E-2</v>
          </cell>
          <cell r="P498">
            <v>2.9700000000000001E-2</v>
          </cell>
          <cell r="Q498">
            <v>4.4600000000000001E-2</v>
          </cell>
          <cell r="R498">
            <v>0.1076</v>
          </cell>
          <cell r="S498">
            <v>4.9299999999999997E-2</v>
          </cell>
          <cell r="T498">
            <v>5.3499999999999999E-2</v>
          </cell>
          <cell r="U498">
            <v>4.9700000000000001E-2</v>
          </cell>
        </row>
        <row r="499">
          <cell r="A499" t="str">
            <v>C4700002</v>
          </cell>
          <cell r="B499" t="str">
            <v>ADSL Repeat Fault</v>
          </cell>
          <cell r="C499" t="str">
            <v>6.50%</v>
          </cell>
          <cell r="D499">
            <v>0.16669999999999999</v>
          </cell>
          <cell r="E499">
            <v>0.16669999999999999</v>
          </cell>
          <cell r="F499">
            <v>9.0899999999999995E-2</v>
          </cell>
          <cell r="G499">
            <v>0.13789999999999999</v>
          </cell>
          <cell r="H499">
            <v>9.8000000000000004E-2</v>
          </cell>
          <cell r="I499">
            <v>0.1125</v>
          </cell>
          <cell r="J499">
            <v>0.1515</v>
          </cell>
          <cell r="K499">
            <v>0.1239</v>
          </cell>
          <cell r="L499">
            <v>9.5200000000000007E-2</v>
          </cell>
          <cell r="M499">
            <v>0.11940000000000001</v>
          </cell>
          <cell r="N499">
            <v>0.19350000000000001</v>
          </cell>
          <cell r="O499">
            <v>0.1333</v>
          </cell>
          <cell r="P499">
            <v>7.8399999999999997E-2</v>
          </cell>
          <cell r="Q499">
            <v>0.12039999999999999</v>
          </cell>
          <cell r="R499">
            <v>0.18179999999999999</v>
          </cell>
          <cell r="S499">
            <v>0.1308</v>
          </cell>
          <cell r="T499">
            <v>5.5599999999999997E-2</v>
          </cell>
          <cell r="U499">
            <v>0.1216</v>
          </cell>
        </row>
        <row r="500">
          <cell r="A500" t="str">
            <v>C4800002</v>
          </cell>
          <cell r="B500" t="str">
            <v>New Curcuit Failure Rate</v>
          </cell>
          <cell r="C500" t="str">
            <v>1.00%</v>
          </cell>
          <cell r="D500">
            <v>6.1000000000000004E-3</v>
          </cell>
          <cell r="E500">
            <v>6.1000000000000004E-3</v>
          </cell>
          <cell r="F500">
            <v>1.3299999999999999E-2</v>
          </cell>
          <cell r="G500">
            <v>8.9999999999999993E-3</v>
          </cell>
          <cell r="H500">
            <v>5.1000000000000004E-3</v>
          </cell>
          <cell r="I500">
            <v>8.0000000000000002E-3</v>
          </cell>
          <cell r="J500">
            <v>1.0500000000000001E-2</v>
          </cell>
          <cell r="K500">
            <v>8.5000000000000006E-3</v>
          </cell>
          <cell r="L500" t="str">
            <v>-</v>
          </cell>
          <cell r="M500">
            <v>7.4999999999999997E-3</v>
          </cell>
          <cell r="N500">
            <v>1.4800000000000001E-2</v>
          </cell>
          <cell r="O500">
            <v>9.9000000000000008E-3</v>
          </cell>
          <cell r="P500">
            <v>1.3299999999999999E-2</v>
          </cell>
          <cell r="Q500">
            <v>1.0500000000000001E-2</v>
          </cell>
          <cell r="R500">
            <v>1.54E-2</v>
          </cell>
          <cell r="S500">
            <v>1.12E-2</v>
          </cell>
        </row>
        <row r="501">
          <cell r="A501" t="str">
            <v>C4910003</v>
          </cell>
          <cell r="B501" t="str">
            <v>TRS Measursement (DOC-IPNS) - No. of Emergency Case Solved by Team</v>
          </cell>
          <cell r="C501" t="str">
            <v>25.00%</v>
          </cell>
          <cell r="D501" t="str">
            <v>-</v>
          </cell>
          <cell r="F501" t="str">
            <v>-</v>
          </cell>
          <cell r="H501">
            <v>1</v>
          </cell>
          <cell r="I501">
            <v>1</v>
          </cell>
          <cell r="J501" t="str">
            <v>-</v>
          </cell>
          <cell r="K501">
            <v>1</v>
          </cell>
          <cell r="L501">
            <v>0</v>
          </cell>
          <cell r="M501">
            <v>0.5</v>
          </cell>
          <cell r="N501" t="str">
            <v>-</v>
          </cell>
          <cell r="O501">
            <v>0.5</v>
          </cell>
          <cell r="P501" t="str">
            <v>-</v>
          </cell>
          <cell r="Q501">
            <v>0.5</v>
          </cell>
          <cell r="R501" t="str">
            <v>-</v>
          </cell>
          <cell r="S501">
            <v>0.5</v>
          </cell>
          <cell r="T501">
            <v>0.75</v>
          </cell>
          <cell r="U501">
            <v>0.66669999999999996</v>
          </cell>
        </row>
        <row r="502">
          <cell r="A502" t="str">
            <v>C4920003</v>
          </cell>
          <cell r="B502" t="str">
            <v>TRS Measursement (DOC-IPNS) - No. of Non-Emergency Case Solved by Team</v>
          </cell>
          <cell r="C502" t="str">
            <v>50.00%</v>
          </cell>
          <cell r="D502" t="str">
            <v>-</v>
          </cell>
          <cell r="F502" t="str">
            <v>-</v>
          </cell>
          <cell r="H502" t="str">
            <v>-</v>
          </cell>
          <cell r="J502">
            <v>1</v>
          </cell>
          <cell r="K502">
            <v>1</v>
          </cell>
          <cell r="L502">
            <v>0</v>
          </cell>
          <cell r="M502">
            <v>0.25</v>
          </cell>
          <cell r="N502">
            <v>1</v>
          </cell>
          <cell r="O502">
            <v>0.5</v>
          </cell>
          <cell r="P502" t="str">
            <v>-</v>
          </cell>
          <cell r="Q502">
            <v>0.5</v>
          </cell>
          <cell r="R502" t="str">
            <v>-</v>
          </cell>
          <cell r="S502">
            <v>0.5</v>
          </cell>
          <cell r="T502">
            <v>1</v>
          </cell>
          <cell r="U502">
            <v>0.57140000000000002</v>
          </cell>
        </row>
        <row r="503">
          <cell r="A503" t="str">
            <v>C4930004</v>
          </cell>
          <cell r="B503" t="str">
            <v>TSR Measursement (DOC-FA)
- No. of TSR Solved by Team</v>
          </cell>
          <cell r="C503" t="str">
            <v>30.00%</v>
          </cell>
          <cell r="D503">
            <v>0.83330000000000004</v>
          </cell>
          <cell r="E503">
            <v>0.83330000000000004</v>
          </cell>
          <cell r="F503">
            <v>0.625</v>
          </cell>
          <cell r="G503">
            <v>0.71430000000000005</v>
          </cell>
          <cell r="H503">
            <v>0.5</v>
          </cell>
          <cell r="I503">
            <v>0.65</v>
          </cell>
          <cell r="J503">
            <v>0.35</v>
          </cell>
          <cell r="K503">
            <v>0.5</v>
          </cell>
          <cell r="L503">
            <v>0.45</v>
          </cell>
          <cell r="M503">
            <v>0.47499999999999998</v>
          </cell>
          <cell r="N503">
            <v>0.625</v>
          </cell>
          <cell r="O503">
            <v>0.50960000000000005</v>
          </cell>
          <cell r="P503">
            <v>0.4138</v>
          </cell>
          <cell r="Q503">
            <v>0.48870000000000002</v>
          </cell>
          <cell r="R503">
            <v>0.36359999999999998</v>
          </cell>
          <cell r="S503">
            <v>0.47920000000000001</v>
          </cell>
          <cell r="T503">
            <v>0.5</v>
          </cell>
          <cell r="U503">
            <v>0.47970000000000002</v>
          </cell>
        </row>
        <row r="504">
          <cell r="A504" t="str">
            <v>C4940004</v>
          </cell>
          <cell r="B504" t="str">
            <v>TSR Measursement (DOC-FA)
- Root Caused Identification</v>
          </cell>
          <cell r="C504" t="str">
            <v>70.00%</v>
          </cell>
          <cell r="D504">
            <v>1</v>
          </cell>
          <cell r="E504">
            <v>1</v>
          </cell>
          <cell r="F504">
            <v>0.875</v>
          </cell>
          <cell r="G504">
            <v>0.92859999999999998</v>
          </cell>
          <cell r="H504">
            <v>0.83330000000000004</v>
          </cell>
          <cell r="I504">
            <v>0.9</v>
          </cell>
          <cell r="J504">
            <v>0.75</v>
          </cell>
          <cell r="K504">
            <v>0.82499999999999996</v>
          </cell>
          <cell r="L504">
            <v>0.77500000000000002</v>
          </cell>
          <cell r="M504">
            <v>0.8</v>
          </cell>
          <cell r="N504">
            <v>0.70830000000000004</v>
          </cell>
          <cell r="O504">
            <v>0.77880000000000005</v>
          </cell>
          <cell r="P504">
            <v>0.72409999999999997</v>
          </cell>
          <cell r="Q504">
            <v>0.76690000000000003</v>
          </cell>
          <cell r="R504">
            <v>0.63639999999999997</v>
          </cell>
          <cell r="S504">
            <v>0.75690000000000002</v>
          </cell>
          <cell r="T504">
            <v>0.75</v>
          </cell>
          <cell r="U504">
            <v>0.75680000000000003</v>
          </cell>
        </row>
        <row r="505">
          <cell r="A505" t="str">
            <v>C5000003</v>
          </cell>
          <cell r="B505" t="str">
            <v>Service Order Closed Date - 1 Day after CDD or Promotion End Date (DOC-CCP)</v>
          </cell>
          <cell r="C505" t="str">
            <v>80.00%</v>
          </cell>
          <cell r="D505" t="str">
            <v>-</v>
          </cell>
          <cell r="F505" t="str">
            <v>-</v>
          </cell>
          <cell r="H505" t="str">
            <v>-</v>
          </cell>
          <cell r="J505">
            <v>0.73860000000000003</v>
          </cell>
          <cell r="K505">
            <v>0.73860000000000003</v>
          </cell>
          <cell r="L505">
            <v>0.9587</v>
          </cell>
          <cell r="M505">
            <v>0.89019999999999999</v>
          </cell>
          <cell r="N505">
            <v>0.98629999999999995</v>
          </cell>
          <cell r="O505">
            <v>0.91220000000000001</v>
          </cell>
          <cell r="P505">
            <v>1</v>
          </cell>
          <cell r="Q505">
            <v>0.93140000000000001</v>
          </cell>
          <cell r="R505">
            <v>0.86670000000000003</v>
          </cell>
          <cell r="S505">
            <v>0.91739999999999999</v>
          </cell>
        </row>
        <row r="506">
          <cell r="A506" t="str">
            <v>C5100003</v>
          </cell>
          <cell r="B506" t="str">
            <v>Circuit Layout Record (CLR) within 24 Hours (DOC-CCP)</v>
          </cell>
          <cell r="C506" t="str">
            <v>95.00%</v>
          </cell>
          <cell r="D506">
            <v>0.91349999999999998</v>
          </cell>
          <cell r="E506">
            <v>0.91349999999999998</v>
          </cell>
          <cell r="F506">
            <v>0.92900000000000005</v>
          </cell>
          <cell r="G506">
            <v>0.9204</v>
          </cell>
          <cell r="H506">
            <v>0.9405</v>
          </cell>
          <cell r="I506">
            <v>0.92410000000000003</v>
          </cell>
          <cell r="J506">
            <v>0.83699999999999997</v>
          </cell>
          <cell r="K506">
            <v>0.89190000000000003</v>
          </cell>
          <cell r="L506">
            <v>0.86539999999999995</v>
          </cell>
          <cell r="M506">
            <v>0.88290000000000002</v>
          </cell>
          <cell r="N506">
            <v>0.94899999999999995</v>
          </cell>
          <cell r="O506">
            <v>0.8911</v>
          </cell>
          <cell r="P506">
            <v>0.96860000000000002</v>
          </cell>
          <cell r="Q506">
            <v>0.90269999999999995</v>
          </cell>
          <cell r="R506">
            <v>1</v>
          </cell>
          <cell r="S506">
            <v>0.9133</v>
          </cell>
        </row>
        <row r="507">
          <cell r="A507" t="str">
            <v>C5200002</v>
          </cell>
          <cell r="B507" t="str">
            <v>ADSL % Fault Cleared within 24 Hrs. (DOC-IPNS)</v>
          </cell>
          <cell r="C507" t="str">
            <v>95.00%</v>
          </cell>
          <cell r="D507">
            <v>0.94440000000000002</v>
          </cell>
          <cell r="E507">
            <v>0.94440000000000002</v>
          </cell>
          <cell r="F507">
            <v>1</v>
          </cell>
          <cell r="G507">
            <v>0.96550000000000002</v>
          </cell>
          <cell r="H507">
            <v>1</v>
          </cell>
          <cell r="I507">
            <v>0.98750000000000004</v>
          </cell>
          <cell r="J507">
            <v>1</v>
          </cell>
          <cell r="K507">
            <v>0.99119999999999997</v>
          </cell>
          <cell r="L507">
            <v>0.95240000000000002</v>
          </cell>
          <cell r="M507">
            <v>0.98509999999999998</v>
          </cell>
          <cell r="N507">
            <v>1</v>
          </cell>
          <cell r="O507">
            <v>0.9879</v>
          </cell>
          <cell r="P507">
            <v>1</v>
          </cell>
          <cell r="Q507">
            <v>0.99080000000000001</v>
          </cell>
          <cell r="R507">
            <v>1</v>
          </cell>
          <cell r="S507">
            <v>0.99229999999999996</v>
          </cell>
          <cell r="T507">
            <v>1</v>
          </cell>
          <cell r="U507">
            <v>0.99319999999999997</v>
          </cell>
        </row>
        <row r="508">
          <cell r="A508" t="str">
            <v>C5400002</v>
          </cell>
          <cell r="B508" t="str">
            <v>ADSL Average Cleared Interval</v>
          </cell>
          <cell r="C508" t="str">
            <v>13 Hr.</v>
          </cell>
          <cell r="D508">
            <v>0.42777777777777781</v>
          </cell>
          <cell r="E508">
            <v>0.42777777777777781</v>
          </cell>
          <cell r="F508">
            <v>0.62430555555555556</v>
          </cell>
          <cell r="G508">
            <v>0.50208333333333333</v>
          </cell>
          <cell r="H508">
            <v>0.46875</v>
          </cell>
          <cell r="I508">
            <v>0.48125000000000001</v>
          </cell>
          <cell r="J508">
            <v>0.4680555555555555</v>
          </cell>
          <cell r="K508">
            <v>0.4770833333333333</v>
          </cell>
          <cell r="L508">
            <v>1.1993055555555556</v>
          </cell>
          <cell r="M508">
            <v>0.59027777777777779</v>
          </cell>
          <cell r="N508">
            <v>0.37361111111111112</v>
          </cell>
          <cell r="O508">
            <v>0.5493055555555556</v>
          </cell>
          <cell r="P508">
            <v>0.4201388888888889</v>
          </cell>
          <cell r="Q508">
            <v>0.52430555555555558</v>
          </cell>
          <cell r="R508">
            <v>0.24305555555555555</v>
          </cell>
          <cell r="S508">
            <v>0.4770833333333333</v>
          </cell>
          <cell r="T508">
            <v>0.54236111111111118</v>
          </cell>
          <cell r="U508">
            <v>0.48055555555555557</v>
          </cell>
        </row>
        <row r="509">
          <cell r="A509" t="str">
            <v>C5500002</v>
          </cell>
          <cell r="B509" t="str">
            <v>DDN Provisioning Record Accuray</v>
          </cell>
          <cell r="C509" t="str">
            <v>95.00%</v>
          </cell>
          <cell r="D509">
            <v>0.94440000000000002</v>
          </cell>
          <cell r="E509">
            <v>0.94440000000000002</v>
          </cell>
          <cell r="F509">
            <v>0.99470000000000003</v>
          </cell>
          <cell r="G509">
            <v>0.96240000000000003</v>
          </cell>
          <cell r="H509">
            <v>0.9929</v>
          </cell>
          <cell r="I509">
            <v>0.97299999999999998</v>
          </cell>
          <cell r="J509">
            <v>0.97019999999999995</v>
          </cell>
          <cell r="K509">
            <v>0.97240000000000004</v>
          </cell>
          <cell r="L509">
            <v>0.97960000000000003</v>
          </cell>
          <cell r="M509">
            <v>0.97450000000000003</v>
          </cell>
          <cell r="N509">
            <v>0.97699999999999998</v>
          </cell>
          <cell r="O509">
            <v>0.97489999999999999</v>
          </cell>
          <cell r="P509">
            <v>0.99770000000000003</v>
          </cell>
          <cell r="Q509">
            <v>0.97819999999999996</v>
          </cell>
          <cell r="R509">
            <v>0.99780000000000002</v>
          </cell>
          <cell r="S509">
            <v>0.98080000000000001</v>
          </cell>
        </row>
        <row r="510">
          <cell r="A510" t="str">
            <v>C5600003</v>
          </cell>
          <cell r="B510" t="str">
            <v>DDN Facility Checkd within 24 Hours ( Not reserve any equipment) (DOC-CCP)</v>
          </cell>
          <cell r="C510" t="str">
            <v>95.00%</v>
          </cell>
          <cell r="D510" t="str">
            <v>-</v>
          </cell>
          <cell r="F510" t="str">
            <v>-</v>
          </cell>
          <cell r="H510">
            <v>0.95140000000000002</v>
          </cell>
          <cell r="I510">
            <v>0.95140000000000002</v>
          </cell>
          <cell r="J510">
            <v>0.91620000000000001</v>
          </cell>
          <cell r="K510">
            <v>0.9395</v>
          </cell>
          <cell r="L510">
            <v>0.92469999999999997</v>
          </cell>
          <cell r="M510">
            <v>0.9355</v>
          </cell>
          <cell r="N510">
            <v>0.89059999999999995</v>
          </cell>
          <cell r="O510">
            <v>0.92320000000000002</v>
          </cell>
          <cell r="P510">
            <v>0.92710000000000004</v>
          </cell>
          <cell r="Q510">
            <v>0.92359999999999998</v>
          </cell>
          <cell r="R510">
            <v>0.9929</v>
          </cell>
          <cell r="S510">
            <v>0.93189999999999995</v>
          </cell>
        </row>
        <row r="511">
          <cell r="A511" t="str">
            <v>C5700003</v>
          </cell>
          <cell r="B511" t="str">
            <v>Fault Isolation &amp; Dispatch within 30 Minutes (DOC-DNO)</v>
          </cell>
          <cell r="C511" t="str">
            <v>95.00%</v>
          </cell>
          <cell r="D511">
            <v>0.99319999999999997</v>
          </cell>
          <cell r="E511">
            <v>0.99319999999999997</v>
          </cell>
          <cell r="F511">
            <v>0.98699999999999999</v>
          </cell>
          <cell r="G511">
            <v>0.98970000000000002</v>
          </cell>
          <cell r="H511">
            <v>1</v>
          </cell>
          <cell r="I511">
            <v>0.99360000000000004</v>
          </cell>
          <cell r="J511">
            <v>0.99299999999999999</v>
          </cell>
          <cell r="K511">
            <v>0.99339999999999995</v>
          </cell>
          <cell r="L511">
            <v>0.9849</v>
          </cell>
          <cell r="M511">
            <v>0.99150000000000005</v>
          </cell>
          <cell r="N511">
            <v>0.98929999999999996</v>
          </cell>
          <cell r="O511">
            <v>0.99109999999999998</v>
          </cell>
          <cell r="P511">
            <v>0.9909</v>
          </cell>
          <cell r="Q511">
            <v>0.99109999999999998</v>
          </cell>
          <cell r="R511">
            <v>1</v>
          </cell>
          <cell r="S511">
            <v>0.99219999999999997</v>
          </cell>
          <cell r="T511">
            <v>1</v>
          </cell>
          <cell r="U511">
            <v>0.99299999999999999</v>
          </cell>
        </row>
        <row r="512">
          <cell r="A512" t="str">
            <v>C5800004</v>
          </cell>
          <cell r="B512" t="str">
            <v>Accurate Trouble Ticket (DOC-SUR)</v>
          </cell>
          <cell r="C512" t="str">
            <v>95.00%</v>
          </cell>
          <cell r="D512">
            <v>1</v>
          </cell>
          <cell r="E512">
            <v>1</v>
          </cell>
          <cell r="F512">
            <v>0.99739999999999995</v>
          </cell>
          <cell r="G512">
            <v>0.99850000000000005</v>
          </cell>
          <cell r="H512">
            <v>0.99039999999999995</v>
          </cell>
          <cell r="I512">
            <v>0.99539999999999995</v>
          </cell>
          <cell r="J512">
            <v>0.96740000000000004</v>
          </cell>
          <cell r="K512">
            <v>0.98750000000000004</v>
          </cell>
          <cell r="L512">
            <v>0.94189999999999996</v>
          </cell>
          <cell r="M512">
            <v>0.97689999999999999</v>
          </cell>
          <cell r="N512">
            <v>0.94120000000000004</v>
          </cell>
          <cell r="O512">
            <v>0.97119999999999995</v>
          </cell>
          <cell r="P512">
            <v>0.99550000000000005</v>
          </cell>
          <cell r="Q512">
            <v>0.97499999999999998</v>
          </cell>
          <cell r="R512">
            <v>0.995</v>
          </cell>
          <cell r="S512">
            <v>0.97750000000000004</v>
          </cell>
          <cell r="T512">
            <v>0.99729999999999996</v>
          </cell>
          <cell r="U512">
            <v>0.97960000000000003</v>
          </cell>
        </row>
        <row r="513">
          <cell r="A513" t="str">
            <v>C5900002</v>
          </cell>
          <cell r="B513" t="str">
            <v>Average Trouble Ticket Dispatching Time (InFAMAS System)</v>
          </cell>
          <cell r="C513" t="str">
            <v xml:space="preserve"> 30 Min/Ticket</v>
          </cell>
          <cell r="D513">
            <v>26</v>
          </cell>
          <cell r="E513">
            <v>26</v>
          </cell>
          <cell r="F513">
            <v>36</v>
          </cell>
          <cell r="G513">
            <v>31</v>
          </cell>
          <cell r="H513">
            <v>27</v>
          </cell>
          <cell r="I513">
            <v>30</v>
          </cell>
          <cell r="J513">
            <v>29</v>
          </cell>
          <cell r="K513">
            <v>29</v>
          </cell>
          <cell r="L513">
            <v>19</v>
          </cell>
          <cell r="M513">
            <v>27</v>
          </cell>
          <cell r="N513">
            <v>16</v>
          </cell>
          <cell r="O513">
            <v>25</v>
          </cell>
          <cell r="P513">
            <v>17</v>
          </cell>
          <cell r="Q513">
            <v>24</v>
          </cell>
          <cell r="R513">
            <v>27</v>
          </cell>
          <cell r="S513">
            <v>24</v>
          </cell>
          <cell r="T513">
            <v>21</v>
          </cell>
          <cell r="U513">
            <v>24</v>
          </cell>
        </row>
        <row r="514">
          <cell r="A514" t="str">
            <v>C6000003</v>
          </cell>
          <cell r="B514" t="str">
            <v>Switch Database Accuracy (NOC-OLS)</v>
          </cell>
          <cell r="C514" t="str">
            <v>96.00%</v>
          </cell>
          <cell r="D514">
            <v>0.94979999999999998</v>
          </cell>
          <cell r="E514">
            <v>0.94979999999999998</v>
          </cell>
          <cell r="F514">
            <v>0.96009999999999995</v>
          </cell>
          <cell r="G514">
            <v>0.95620000000000005</v>
          </cell>
          <cell r="H514">
            <v>0.96089999999999998</v>
          </cell>
          <cell r="I514">
            <v>0.95789999999999997</v>
          </cell>
          <cell r="J514">
            <v>0.98</v>
          </cell>
          <cell r="K514">
            <v>0.96460000000000001</v>
          </cell>
          <cell r="L514">
            <v>0.98450000000000004</v>
          </cell>
          <cell r="M514">
            <v>0.96809999999999996</v>
          </cell>
          <cell r="N514">
            <v>0.97689999999999999</v>
          </cell>
          <cell r="O514">
            <v>0.96899999999999997</v>
          </cell>
          <cell r="P514">
            <v>0.99039999999999995</v>
          </cell>
          <cell r="Q514">
            <v>0.97199999999999998</v>
          </cell>
          <cell r="R514">
            <v>0.97829999999999995</v>
          </cell>
          <cell r="S514">
            <v>0.97260000000000002</v>
          </cell>
          <cell r="T514">
            <v>0.98480000000000001</v>
          </cell>
          <cell r="U514">
            <v>0.97440000000000004</v>
          </cell>
        </row>
        <row r="515">
          <cell r="A515" t="str">
            <v>C6100003</v>
          </cell>
          <cell r="B515" t="str">
            <v>Database Fault Clearance (NOC-OLS)</v>
          </cell>
          <cell r="C515" t="str">
            <v xml:space="preserve">80% within 4 hours for working time and 8 hours for out of working time </v>
          </cell>
          <cell r="D515" t="str">
            <v>-</v>
          </cell>
          <cell r="F515" t="str">
            <v>-</v>
          </cell>
          <cell r="H515">
            <v>0.76190000000000002</v>
          </cell>
          <cell r="I515">
            <v>0.76190000000000002</v>
          </cell>
          <cell r="J515">
            <v>0.73080000000000001</v>
          </cell>
          <cell r="K515">
            <v>0.75280000000000002</v>
          </cell>
          <cell r="L515">
            <v>0.9355</v>
          </cell>
          <cell r="M515">
            <v>0.82779999999999998</v>
          </cell>
          <cell r="N515">
            <v>0.85709999999999997</v>
          </cell>
          <cell r="O515">
            <v>0.83140000000000003</v>
          </cell>
          <cell r="P515">
            <v>0.9</v>
          </cell>
          <cell r="Q515">
            <v>0.83520000000000005</v>
          </cell>
          <cell r="R515">
            <v>1</v>
          </cell>
          <cell r="S515">
            <v>0.85370000000000001</v>
          </cell>
          <cell r="T515">
            <v>1</v>
          </cell>
          <cell r="U515">
            <v>0.87009999999999998</v>
          </cell>
        </row>
        <row r="516">
          <cell r="A516" t="str">
            <v>C6200003</v>
          </cell>
          <cell r="B516" t="str">
            <v>Fault Isolation: Dispatch ticket to the right group at the first time</v>
          </cell>
          <cell r="C516" t="str">
            <v>97.00%</v>
          </cell>
          <cell r="D516">
            <v>0.96560000000000001</v>
          </cell>
          <cell r="E516">
            <v>0.96560000000000001</v>
          </cell>
          <cell r="F516">
            <v>0.97709999999999997</v>
          </cell>
          <cell r="G516">
            <v>0.97140000000000004</v>
          </cell>
          <cell r="H516">
            <v>0.97419999999999995</v>
          </cell>
          <cell r="I516">
            <v>0.97240000000000004</v>
          </cell>
          <cell r="J516">
            <v>0.9768</v>
          </cell>
          <cell r="K516">
            <v>0.97360000000000002</v>
          </cell>
          <cell r="L516">
            <v>0.97419999999999995</v>
          </cell>
          <cell r="M516">
            <v>0.9738</v>
          </cell>
          <cell r="N516">
            <v>0.97340000000000004</v>
          </cell>
          <cell r="O516">
            <v>0.97370000000000001</v>
          </cell>
          <cell r="P516">
            <v>0.97399999999999998</v>
          </cell>
          <cell r="Q516">
            <v>0.9738</v>
          </cell>
          <cell r="R516">
            <v>0.98260000000000003</v>
          </cell>
          <cell r="S516">
            <v>0.9748</v>
          </cell>
          <cell r="T516">
            <v>0.97760000000000002</v>
          </cell>
          <cell r="U516">
            <v>0.97519999999999996</v>
          </cell>
        </row>
        <row r="517">
          <cell r="A517" t="str">
            <v>C6310003</v>
          </cell>
          <cell r="B517" t="str">
            <v>Line Test System Performance (NOC-NOCS)
- Quick Test success rate</v>
          </cell>
          <cell r="C517" t="str">
            <v>72.50%</v>
          </cell>
          <cell r="D517">
            <v>0.76919999999999999</v>
          </cell>
          <cell r="E517">
            <v>0.76919999999999999</v>
          </cell>
          <cell r="F517">
            <v>0.73760000000000003</v>
          </cell>
          <cell r="G517">
            <v>0.74809999999999999</v>
          </cell>
          <cell r="H517">
            <v>0.73729999999999996</v>
          </cell>
          <cell r="I517">
            <v>0.74509999999999998</v>
          </cell>
          <cell r="J517">
            <v>0.76149999999999995</v>
          </cell>
          <cell r="K517">
            <v>0.74829999999999997</v>
          </cell>
          <cell r="L517">
            <v>0.76229999999999998</v>
          </cell>
          <cell r="M517">
            <v>0.75129999999999997</v>
          </cell>
          <cell r="N517">
            <v>0.79159999999999997</v>
          </cell>
          <cell r="O517">
            <v>0.75629999999999997</v>
          </cell>
          <cell r="P517">
            <v>0.7954</v>
          </cell>
          <cell r="Q517">
            <v>0.76139999999999997</v>
          </cell>
          <cell r="R517">
            <v>0.79259999999999997</v>
          </cell>
          <cell r="S517">
            <v>0.76449999999999996</v>
          </cell>
          <cell r="T517">
            <v>0.78720000000000001</v>
          </cell>
          <cell r="U517">
            <v>0.76700000000000002</v>
          </cell>
        </row>
        <row r="518">
          <cell r="A518" t="str">
            <v>C6320003</v>
          </cell>
          <cell r="B518" t="str">
            <v>Line Test System Performance (NOC-NOCS)
- Routine Test success rate</v>
          </cell>
          <cell r="C518" t="str">
            <v>91.50%</v>
          </cell>
          <cell r="D518">
            <v>0.76919999999999999</v>
          </cell>
          <cell r="E518">
            <v>0.76919999999999999</v>
          </cell>
          <cell r="F518">
            <v>0.94140000000000001</v>
          </cell>
          <cell r="G518">
            <v>0.93120000000000003</v>
          </cell>
          <cell r="H518">
            <v>0.94330000000000003</v>
          </cell>
          <cell r="I518">
            <v>0.93769999999999998</v>
          </cell>
          <cell r="J518">
            <v>0.94979999999999998</v>
          </cell>
          <cell r="K518">
            <v>0.94310000000000005</v>
          </cell>
          <cell r="L518">
            <v>0.95489999999999997</v>
          </cell>
          <cell r="M518">
            <v>0.9476</v>
          </cell>
          <cell r="N518">
            <v>0.95509999999999995</v>
          </cell>
          <cell r="O518">
            <v>0.94910000000000005</v>
          </cell>
          <cell r="P518">
            <v>0.95220000000000005</v>
          </cell>
          <cell r="Q518">
            <v>0.94969999999999999</v>
          </cell>
          <cell r="R518">
            <v>0.93940000000000001</v>
          </cell>
          <cell r="S518">
            <v>0.94889999999999997</v>
          </cell>
          <cell r="T518">
            <v>0.93930000000000002</v>
          </cell>
          <cell r="U518">
            <v>0.94399999999999995</v>
          </cell>
        </row>
        <row r="519">
          <cell r="A519" t="str">
            <v>C6400003</v>
          </cell>
          <cell r="B519" t="str">
            <v>Response Time to Alarm (5 min) (NOC-M&amp;C)</v>
          </cell>
          <cell r="C519" t="str">
            <v>85.00%</v>
          </cell>
          <cell r="D519" t="str">
            <v>-</v>
          </cell>
          <cell r="F519" t="str">
            <v>-</v>
          </cell>
          <cell r="H519" t="str">
            <v>-</v>
          </cell>
          <cell r="J519">
            <v>0.88600000000000001</v>
          </cell>
          <cell r="K519">
            <v>0.88600000000000001</v>
          </cell>
          <cell r="L519">
            <v>0.94699999999999995</v>
          </cell>
          <cell r="M519">
            <v>0.90869999999999995</v>
          </cell>
          <cell r="N519">
            <v>0.96399999999999997</v>
          </cell>
          <cell r="O519">
            <v>0.91820000000000002</v>
          </cell>
          <cell r="P519">
            <v>0.97699999999999998</v>
          </cell>
          <cell r="Q519">
            <v>0.92630000000000001</v>
          </cell>
          <cell r="R519">
            <v>0.97899999999999998</v>
          </cell>
          <cell r="S519">
            <v>0.93369999999999997</v>
          </cell>
          <cell r="T519">
            <v>0.996</v>
          </cell>
          <cell r="U519">
            <v>0.94169999999999998</v>
          </cell>
        </row>
        <row r="520">
          <cell r="A520" t="str">
            <v>C6600002</v>
          </cell>
          <cell r="B520" t="str">
            <v>TSR Solving Index (SW+TR+Power) (NOC)</v>
          </cell>
          <cell r="C520" t="str">
            <v>76.06%</v>
          </cell>
          <cell r="D520" t="str">
            <v>-</v>
          </cell>
          <cell r="F520" t="str">
            <v>-</v>
          </cell>
          <cell r="H520" t="str">
            <v>-</v>
          </cell>
          <cell r="J520" t="str">
            <v>-</v>
          </cell>
          <cell r="L520" t="str">
            <v>-</v>
          </cell>
          <cell r="M520">
            <v>0.96840000000000004</v>
          </cell>
          <cell r="N520" t="str">
            <v>-</v>
          </cell>
          <cell r="O520">
            <v>0.93830000000000002</v>
          </cell>
          <cell r="P520" t="str">
            <v>-</v>
          </cell>
          <cell r="Q520">
            <v>0.96660000000000001</v>
          </cell>
          <cell r="R520" t="str">
            <v>-</v>
          </cell>
          <cell r="S520">
            <v>0.9647</v>
          </cell>
          <cell r="T520" t="str">
            <v>-</v>
          </cell>
          <cell r="U520">
            <v>0.97019999999999995</v>
          </cell>
        </row>
        <row r="521">
          <cell r="A521" t="str">
            <v>C6610003</v>
          </cell>
          <cell r="B521" t="str">
            <v>TSR Solving Index (Switching System) (NOC-OLS)</v>
          </cell>
          <cell r="C521" t="str">
            <v>68.70%</v>
          </cell>
          <cell r="D521" t="str">
            <v>-</v>
          </cell>
          <cell r="F521" t="str">
            <v>-</v>
          </cell>
          <cell r="H521" t="str">
            <v>-</v>
          </cell>
          <cell r="J521" t="str">
            <v>-</v>
          </cell>
          <cell r="L521" t="str">
            <v>-</v>
          </cell>
          <cell r="M521">
            <v>0.94979999999999998</v>
          </cell>
          <cell r="N521" t="str">
            <v>-</v>
          </cell>
          <cell r="O521">
            <v>0.9012</v>
          </cell>
          <cell r="P521" t="str">
            <v>-</v>
          </cell>
          <cell r="Q521">
            <v>0.93740000000000001</v>
          </cell>
          <cell r="R521" t="str">
            <v>-</v>
          </cell>
          <cell r="S521">
            <v>0.93669999999999998</v>
          </cell>
          <cell r="T521" t="str">
            <v>-</v>
          </cell>
          <cell r="U521">
            <v>0.95809999999999995</v>
          </cell>
        </row>
        <row r="522">
          <cell r="A522" t="str">
            <v>C6620003</v>
          </cell>
          <cell r="B522" t="str">
            <v>TSR Solving Index (Transmission &amp; Power System) (NOC-OLS)</v>
          </cell>
          <cell r="C522" t="str">
            <v>86.60%</v>
          </cell>
          <cell r="D522" t="str">
            <v>-</v>
          </cell>
          <cell r="F522" t="str">
            <v>-</v>
          </cell>
          <cell r="H522" t="str">
            <v>-</v>
          </cell>
          <cell r="J522" t="str">
            <v>-</v>
          </cell>
          <cell r="L522" t="str">
            <v>-</v>
          </cell>
          <cell r="M522">
            <v>0.9869</v>
          </cell>
          <cell r="N522" t="str">
            <v>-</v>
          </cell>
          <cell r="O522">
            <v>0.97540000000000004</v>
          </cell>
          <cell r="P522" t="str">
            <v>-</v>
          </cell>
          <cell r="Q522">
            <v>0.99570000000000003</v>
          </cell>
          <cell r="R522" t="str">
            <v>-</v>
          </cell>
          <cell r="S522">
            <v>0.99260000000000004</v>
          </cell>
          <cell r="T522" t="str">
            <v>-</v>
          </cell>
          <cell r="U522">
            <v>0.98229999999999995</v>
          </cell>
        </row>
        <row r="523">
          <cell r="A523" t="str">
            <v>C6700002</v>
          </cell>
          <cell r="B523" t="str">
            <v>Total DDN Fault Rate</v>
          </cell>
          <cell r="C523" t="str">
            <v>10.00%</v>
          </cell>
          <cell r="D523">
            <v>0.14940000000000001</v>
          </cell>
          <cell r="E523">
            <v>0.14940000000000001</v>
          </cell>
          <cell r="F523">
            <v>0.1191</v>
          </cell>
          <cell r="G523">
            <v>0.13400000000000001</v>
          </cell>
          <cell r="H523">
            <v>7.9500000000000001E-2</v>
          </cell>
          <cell r="I523">
            <v>0.1147</v>
          </cell>
          <cell r="J523">
            <v>6.0400000000000002E-2</v>
          </cell>
          <cell r="K523">
            <v>0.1002</v>
          </cell>
          <cell r="L523">
            <v>7.2300000000000003E-2</v>
          </cell>
          <cell r="M523">
            <v>9.3899999999999997E-2</v>
          </cell>
          <cell r="N523">
            <v>5.7099999999999998E-2</v>
          </cell>
          <cell r="O523">
            <v>8.6999999999999994E-2</v>
          </cell>
          <cell r="P523">
            <v>8.2400000000000001E-2</v>
          </cell>
          <cell r="Q523">
            <v>8.6300000000000002E-2</v>
          </cell>
          <cell r="R523">
            <v>4.3200000000000002E-2</v>
          </cell>
          <cell r="S523">
            <v>8.0299999999999996E-2</v>
          </cell>
          <cell r="T523">
            <v>6.4399999999999999E-2</v>
          </cell>
          <cell r="U523">
            <v>7.8399999999999997E-2</v>
          </cell>
        </row>
        <row r="524">
          <cell r="A524" t="str">
            <v>C6810002</v>
          </cell>
          <cell r="B524" t="str">
            <v>SAP database Accuracy
- Fix Asset Data Accuracy in SAP Accouting (CNO)</v>
          </cell>
          <cell r="C524" t="str">
            <v>98.00%</v>
          </cell>
          <cell r="D524" t="str">
            <v>-</v>
          </cell>
          <cell r="F524" t="str">
            <v>-</v>
          </cell>
          <cell r="H524" t="str">
            <v>-</v>
          </cell>
          <cell r="J524" t="str">
            <v>-</v>
          </cell>
          <cell r="L524" t="str">
            <v>-</v>
          </cell>
          <cell r="N524">
            <v>1</v>
          </cell>
          <cell r="O524">
            <v>1</v>
          </cell>
          <cell r="P524" t="str">
            <v>-</v>
          </cell>
          <cell r="Q524">
            <v>1</v>
          </cell>
          <cell r="R524" t="str">
            <v>-</v>
          </cell>
          <cell r="S524">
            <v>1</v>
          </cell>
          <cell r="T524" t="str">
            <v>-</v>
          </cell>
          <cell r="U524">
            <v>1</v>
          </cell>
        </row>
        <row r="525">
          <cell r="A525" t="str">
            <v>C6811003</v>
          </cell>
          <cell r="B525" t="str">
            <v>SAP database Accuracy
- Fix Asset Data Accuracy in SAP Accouting (CNO-LTY)</v>
          </cell>
          <cell r="C525" t="str">
            <v>98.00%</v>
          </cell>
          <cell r="D525" t="str">
            <v>-</v>
          </cell>
          <cell r="F525" t="str">
            <v>-</v>
          </cell>
          <cell r="H525" t="str">
            <v>-</v>
          </cell>
          <cell r="J525" t="str">
            <v>-</v>
          </cell>
          <cell r="L525" t="str">
            <v>-</v>
          </cell>
          <cell r="N525">
            <v>1</v>
          </cell>
          <cell r="O525">
            <v>1</v>
          </cell>
          <cell r="P525" t="str">
            <v>-</v>
          </cell>
          <cell r="Q525">
            <v>1</v>
          </cell>
          <cell r="R525" t="str">
            <v>-</v>
          </cell>
          <cell r="S525">
            <v>1</v>
          </cell>
          <cell r="T525" t="str">
            <v>-</v>
          </cell>
          <cell r="U525">
            <v>1</v>
          </cell>
        </row>
        <row r="526">
          <cell r="A526" t="str">
            <v>C6812003</v>
          </cell>
          <cell r="B526" t="str">
            <v>SAP database Accuracy
- Fix Asset Data Accuracy in SAP Accouting (CNO-PKG)</v>
          </cell>
          <cell r="C526" t="str">
            <v>98.00%</v>
          </cell>
          <cell r="D526" t="str">
            <v>-</v>
          </cell>
          <cell r="F526" t="str">
            <v>-</v>
          </cell>
          <cell r="H526" t="str">
            <v>-</v>
          </cell>
          <cell r="J526" t="str">
            <v>-</v>
          </cell>
          <cell r="L526" t="str">
            <v>-</v>
          </cell>
          <cell r="N526">
            <v>1</v>
          </cell>
          <cell r="O526">
            <v>1</v>
          </cell>
          <cell r="P526" t="str">
            <v>-</v>
          </cell>
          <cell r="Q526">
            <v>1</v>
          </cell>
          <cell r="R526" t="str">
            <v>-</v>
          </cell>
          <cell r="S526">
            <v>1</v>
          </cell>
          <cell r="T526" t="str">
            <v>-</v>
          </cell>
          <cell r="U526">
            <v>1</v>
          </cell>
        </row>
        <row r="527">
          <cell r="A527" t="str">
            <v>C6813003</v>
          </cell>
          <cell r="B527" t="str">
            <v>SAP database Accuracy
- Fix Asset Data Accuracy in SAP Accouting (CNO-PNC)</v>
          </cell>
          <cell r="C527" t="str">
            <v>98.00%</v>
          </cell>
          <cell r="D527" t="str">
            <v>-</v>
          </cell>
          <cell r="F527" t="str">
            <v>-</v>
          </cell>
          <cell r="H527" t="str">
            <v>-</v>
          </cell>
          <cell r="J527" t="str">
            <v>-</v>
          </cell>
          <cell r="L527" t="str">
            <v>-</v>
          </cell>
          <cell r="N527">
            <v>1</v>
          </cell>
          <cell r="O527">
            <v>1</v>
          </cell>
          <cell r="P527" t="str">
            <v>-</v>
          </cell>
          <cell r="Q527">
            <v>1</v>
          </cell>
          <cell r="R527" t="str">
            <v>-</v>
          </cell>
          <cell r="S527">
            <v>1</v>
          </cell>
          <cell r="T527" t="str">
            <v>-</v>
          </cell>
          <cell r="U527">
            <v>1</v>
          </cell>
        </row>
        <row r="528">
          <cell r="A528" t="str">
            <v>C6814003</v>
          </cell>
          <cell r="B528" t="str">
            <v>SAP database Accuracy
- Fix Asset Data Accuracy in SAP Accouting (CNO-TSG)</v>
          </cell>
          <cell r="C528" t="str">
            <v>98.00%</v>
          </cell>
          <cell r="D528" t="str">
            <v>-</v>
          </cell>
          <cell r="F528" t="str">
            <v>-</v>
          </cell>
          <cell r="H528" t="str">
            <v>-</v>
          </cell>
          <cell r="J528" t="str">
            <v>-</v>
          </cell>
          <cell r="L528" t="str">
            <v>-</v>
          </cell>
          <cell r="N528">
            <v>1</v>
          </cell>
          <cell r="O528">
            <v>1</v>
          </cell>
          <cell r="P528" t="str">
            <v>-</v>
          </cell>
          <cell r="Q528">
            <v>1</v>
          </cell>
          <cell r="R528" t="str">
            <v>-</v>
          </cell>
          <cell r="S528">
            <v>1</v>
          </cell>
          <cell r="T528" t="str">
            <v>-</v>
          </cell>
          <cell r="U528">
            <v>1</v>
          </cell>
        </row>
        <row r="529">
          <cell r="A529" t="str">
            <v>C6814104</v>
          </cell>
          <cell r="B529" t="str">
            <v>SAP database Accuracy
- Fix Asset Data Accuracy in SAP Accouting (CNO-TSG-LKS)</v>
          </cell>
          <cell r="C529" t="str">
            <v>98.00%</v>
          </cell>
          <cell r="D529" t="str">
            <v>-</v>
          </cell>
          <cell r="F529" t="str">
            <v>-</v>
          </cell>
          <cell r="H529" t="str">
            <v>-</v>
          </cell>
          <cell r="J529" t="str">
            <v>-</v>
          </cell>
          <cell r="L529" t="str">
            <v>-</v>
          </cell>
          <cell r="N529">
            <v>1</v>
          </cell>
          <cell r="O529">
            <v>1</v>
          </cell>
          <cell r="P529" t="str">
            <v>-</v>
          </cell>
          <cell r="Q529">
            <v>1</v>
          </cell>
          <cell r="R529" t="str">
            <v>-</v>
          </cell>
          <cell r="S529">
            <v>1</v>
          </cell>
          <cell r="T529" t="str">
            <v>-</v>
          </cell>
          <cell r="U529">
            <v>1</v>
          </cell>
        </row>
        <row r="530">
          <cell r="A530" t="str">
            <v>C6814204</v>
          </cell>
          <cell r="B530" t="str">
            <v>SAP database Accuracy
- Fix Asset Data Accuracy in SAP Accouting (CNO-TSG-TSG)</v>
          </cell>
          <cell r="C530" t="str">
            <v>98.00%</v>
          </cell>
          <cell r="D530" t="str">
            <v>-</v>
          </cell>
          <cell r="F530" t="str">
            <v>-</v>
          </cell>
          <cell r="H530" t="str">
            <v>-</v>
          </cell>
          <cell r="J530" t="str">
            <v>-</v>
          </cell>
          <cell r="L530" t="str">
            <v>-</v>
          </cell>
          <cell r="N530">
            <v>1</v>
          </cell>
          <cell r="O530">
            <v>1</v>
          </cell>
          <cell r="P530" t="str">
            <v>-</v>
          </cell>
          <cell r="Q530">
            <v>1</v>
          </cell>
          <cell r="R530" t="str">
            <v>-</v>
          </cell>
          <cell r="S530">
            <v>1</v>
          </cell>
          <cell r="T530" t="str">
            <v>-</v>
          </cell>
          <cell r="U530">
            <v>1</v>
          </cell>
        </row>
        <row r="531">
          <cell r="A531" t="str">
            <v>C6815003</v>
          </cell>
          <cell r="B531" t="str">
            <v>SAP database Accuracy
- Fix Asset Data Accuracy in SAP Accouting (CNO-PCN)</v>
          </cell>
          <cell r="C531" t="str">
            <v>98.00%</v>
          </cell>
          <cell r="D531" t="str">
            <v>-</v>
          </cell>
          <cell r="F531" t="str">
            <v>-</v>
          </cell>
          <cell r="H531" t="str">
            <v>-</v>
          </cell>
          <cell r="J531" t="str">
            <v>-</v>
          </cell>
          <cell r="L531" t="str">
            <v>-</v>
          </cell>
          <cell r="N531">
            <v>1</v>
          </cell>
          <cell r="O531">
            <v>1</v>
          </cell>
          <cell r="P531" t="str">
            <v>-</v>
          </cell>
          <cell r="Q531">
            <v>1</v>
          </cell>
          <cell r="R531" t="str">
            <v>-</v>
          </cell>
          <cell r="S531">
            <v>1</v>
          </cell>
          <cell r="T531" t="str">
            <v>-</v>
          </cell>
          <cell r="U531">
            <v>1</v>
          </cell>
        </row>
        <row r="532">
          <cell r="A532" t="str">
            <v>C6821002</v>
          </cell>
          <cell r="B532" t="str">
            <v>SAP database Accuracy
- Fix Asset Data Accuracy in SAP Accouting (NWC)</v>
          </cell>
          <cell r="C532" t="str">
            <v>98.00%</v>
          </cell>
          <cell r="D532" t="str">
            <v>-</v>
          </cell>
          <cell r="F532" t="str">
            <v>-</v>
          </cell>
          <cell r="H532" t="str">
            <v>-</v>
          </cell>
          <cell r="J532" t="str">
            <v>-</v>
          </cell>
          <cell r="L532" t="str">
            <v>-</v>
          </cell>
          <cell r="N532">
            <v>1</v>
          </cell>
          <cell r="O532">
            <v>1</v>
          </cell>
          <cell r="P532" t="str">
            <v>-</v>
          </cell>
          <cell r="Q532">
            <v>1</v>
          </cell>
          <cell r="R532" t="str">
            <v>-</v>
          </cell>
          <cell r="S532">
            <v>1</v>
          </cell>
          <cell r="T532" t="str">
            <v>-</v>
          </cell>
          <cell r="U532">
            <v>1</v>
          </cell>
        </row>
        <row r="533">
          <cell r="A533" t="str">
            <v>C6822002</v>
          </cell>
          <cell r="B533" t="str">
            <v>SAP database Accuracy
- Fix Asset Data Accuracy in SAP Accouting (NWC-CC)</v>
          </cell>
          <cell r="C533" t="str">
            <v>98.00%</v>
          </cell>
          <cell r="D533" t="str">
            <v>-</v>
          </cell>
          <cell r="F533" t="str">
            <v>-</v>
          </cell>
          <cell r="H533" t="str">
            <v>-</v>
          </cell>
          <cell r="J533" t="str">
            <v>-</v>
          </cell>
          <cell r="L533" t="str">
            <v>-</v>
          </cell>
          <cell r="N533">
            <v>0.98</v>
          </cell>
          <cell r="O533">
            <v>0.98</v>
          </cell>
          <cell r="P533" t="str">
            <v>-</v>
          </cell>
          <cell r="Q533">
            <v>0.98</v>
          </cell>
          <cell r="R533" t="str">
            <v>-</v>
          </cell>
          <cell r="S533">
            <v>0.98</v>
          </cell>
          <cell r="T533" t="str">
            <v>-</v>
          </cell>
          <cell r="U533">
            <v>0.98</v>
          </cell>
        </row>
        <row r="534">
          <cell r="A534" t="str">
            <v>C6831003</v>
          </cell>
          <cell r="B534" t="str">
            <v>SAP database Accuracy
- Fix Asset Data Accuracy in SAP Accouting (Region 1)</v>
          </cell>
          <cell r="C534" t="str">
            <v>98.00%</v>
          </cell>
          <cell r="D534" t="str">
            <v>-</v>
          </cell>
          <cell r="F534" t="str">
            <v>-</v>
          </cell>
          <cell r="H534" t="str">
            <v>-</v>
          </cell>
          <cell r="J534" t="str">
            <v>-</v>
          </cell>
          <cell r="L534" t="str">
            <v>-</v>
          </cell>
          <cell r="N534">
            <v>0.9</v>
          </cell>
          <cell r="O534">
            <v>0.9</v>
          </cell>
          <cell r="P534" t="str">
            <v>-</v>
          </cell>
          <cell r="Q534">
            <v>0.9</v>
          </cell>
          <cell r="R534" t="str">
            <v>-</v>
          </cell>
          <cell r="S534">
            <v>0.9</v>
          </cell>
          <cell r="T534" t="str">
            <v>-</v>
          </cell>
          <cell r="U534">
            <v>0.9</v>
          </cell>
        </row>
        <row r="535">
          <cell r="A535" t="str">
            <v>C6831104</v>
          </cell>
          <cell r="B535" t="str">
            <v>SAP database Accuracy
- Fix Asset Data Accuracy in SAP Accouting (ASD)</v>
          </cell>
          <cell r="C535" t="str">
            <v>98.00%</v>
          </cell>
          <cell r="D535" t="str">
            <v>-</v>
          </cell>
          <cell r="F535" t="str">
            <v>-</v>
          </cell>
          <cell r="H535" t="str">
            <v>-</v>
          </cell>
          <cell r="J535" t="str">
            <v>-</v>
          </cell>
          <cell r="L535" t="str">
            <v>-</v>
          </cell>
          <cell r="N535">
            <v>0.97089999999999999</v>
          </cell>
          <cell r="O535">
            <v>0.97089999999999999</v>
          </cell>
          <cell r="P535" t="str">
            <v>-</v>
          </cell>
          <cell r="Q535">
            <v>0.97089999999999999</v>
          </cell>
          <cell r="R535" t="str">
            <v>-</v>
          </cell>
          <cell r="S535">
            <v>0.97089999999999999</v>
          </cell>
          <cell r="T535" t="str">
            <v>-</v>
          </cell>
          <cell r="U535">
            <v>0.97089999999999999</v>
          </cell>
        </row>
        <row r="536">
          <cell r="A536" t="str">
            <v>C6831204</v>
          </cell>
          <cell r="B536" t="str">
            <v>SAP database Accuracy
- Fix Asset Data Accuracy in SAP Accouting (KKM)</v>
          </cell>
          <cell r="C536" t="str">
            <v>98.00%</v>
          </cell>
          <cell r="D536" t="str">
            <v>-</v>
          </cell>
          <cell r="F536" t="str">
            <v>-</v>
          </cell>
          <cell r="H536" t="str">
            <v>-</v>
          </cell>
          <cell r="J536" t="str">
            <v>-</v>
          </cell>
          <cell r="L536" t="str">
            <v>-</v>
          </cell>
          <cell r="N536">
            <v>0.9</v>
          </cell>
          <cell r="O536">
            <v>0.9</v>
          </cell>
          <cell r="P536" t="str">
            <v>-</v>
          </cell>
          <cell r="Q536">
            <v>0.9</v>
          </cell>
          <cell r="R536" t="str">
            <v>-</v>
          </cell>
          <cell r="S536">
            <v>0.9</v>
          </cell>
          <cell r="T536" t="str">
            <v>-</v>
          </cell>
          <cell r="U536">
            <v>0.9</v>
          </cell>
        </row>
        <row r="537">
          <cell r="A537" t="str">
            <v>C6831304</v>
          </cell>
          <cell r="B537" t="str">
            <v>SAP database Accuracy
- Fix Asset Data Accuracy in SAP Accouting (PNC)</v>
          </cell>
          <cell r="C537" t="str">
            <v>98.00%</v>
          </cell>
          <cell r="D537" t="str">
            <v>-</v>
          </cell>
          <cell r="F537" t="str">
            <v>-</v>
          </cell>
          <cell r="H537" t="str">
            <v>-</v>
          </cell>
          <cell r="J537" t="str">
            <v>-</v>
          </cell>
          <cell r="L537" t="str">
            <v>-</v>
          </cell>
          <cell r="N537">
            <v>0.9</v>
          </cell>
          <cell r="O537">
            <v>0.9</v>
          </cell>
          <cell r="P537" t="str">
            <v>-</v>
          </cell>
          <cell r="Q537">
            <v>0.9</v>
          </cell>
          <cell r="R537" t="str">
            <v>-</v>
          </cell>
          <cell r="S537">
            <v>0.9</v>
          </cell>
          <cell r="T537" t="str">
            <v>-</v>
          </cell>
          <cell r="U537">
            <v>0.9</v>
          </cell>
        </row>
        <row r="538">
          <cell r="A538" t="str">
            <v>C6831404</v>
          </cell>
          <cell r="B538" t="str">
            <v>SAP database Accuracy
- Fix Asset Data Accuracy in SAP Accouting (PYT)</v>
          </cell>
          <cell r="C538" t="str">
            <v>98.00%</v>
          </cell>
          <cell r="D538" t="str">
            <v>-</v>
          </cell>
          <cell r="F538" t="str">
            <v>-</v>
          </cell>
          <cell r="H538" t="str">
            <v>-</v>
          </cell>
          <cell r="J538" t="str">
            <v>-</v>
          </cell>
          <cell r="L538" t="str">
            <v>-</v>
          </cell>
          <cell r="N538">
            <v>0.9556</v>
          </cell>
          <cell r="O538">
            <v>0.9556</v>
          </cell>
          <cell r="P538" t="str">
            <v>-</v>
          </cell>
          <cell r="Q538">
            <v>0.9556</v>
          </cell>
          <cell r="R538" t="str">
            <v>-</v>
          </cell>
          <cell r="S538">
            <v>0.9556</v>
          </cell>
          <cell r="T538" t="str">
            <v>-</v>
          </cell>
          <cell r="U538">
            <v>0.9556</v>
          </cell>
        </row>
        <row r="539">
          <cell r="A539" t="str">
            <v>C6831504</v>
          </cell>
          <cell r="B539" t="str">
            <v>SAP database Accuracy
- Fix Asset Data Accuracy in SAP Accouting (SKW)</v>
          </cell>
          <cell r="C539" t="str">
            <v>98.00%</v>
          </cell>
          <cell r="D539" t="str">
            <v>-</v>
          </cell>
          <cell r="F539" t="str">
            <v>-</v>
          </cell>
          <cell r="H539" t="str">
            <v>-</v>
          </cell>
          <cell r="J539" t="str">
            <v>-</v>
          </cell>
          <cell r="L539" t="str">
            <v>-</v>
          </cell>
          <cell r="N539">
            <v>0.9</v>
          </cell>
          <cell r="O539">
            <v>0.9</v>
          </cell>
          <cell r="P539" t="str">
            <v>-</v>
          </cell>
          <cell r="Q539">
            <v>0.9</v>
          </cell>
          <cell r="R539" t="str">
            <v>-</v>
          </cell>
          <cell r="S539">
            <v>0.9</v>
          </cell>
          <cell r="T539" t="str">
            <v>-</v>
          </cell>
          <cell r="U539">
            <v>0.9</v>
          </cell>
        </row>
        <row r="540">
          <cell r="A540" t="str">
            <v>C6831604</v>
          </cell>
          <cell r="B540" t="str">
            <v>SAP database Accuracy
- Fix Asset Data Accuracy in SAP Accouting (SRW)</v>
          </cell>
          <cell r="C540" t="str">
            <v>98.00%</v>
          </cell>
          <cell r="D540" t="str">
            <v>-</v>
          </cell>
          <cell r="F540" t="str">
            <v>-</v>
          </cell>
          <cell r="H540" t="str">
            <v>-</v>
          </cell>
          <cell r="J540" t="str">
            <v>-</v>
          </cell>
          <cell r="L540" t="str">
            <v>-</v>
          </cell>
          <cell r="N540">
            <v>0.9</v>
          </cell>
          <cell r="O540">
            <v>0.9</v>
          </cell>
          <cell r="P540" t="str">
            <v>-</v>
          </cell>
          <cell r="Q540">
            <v>0.9</v>
          </cell>
          <cell r="R540" t="str">
            <v>-</v>
          </cell>
          <cell r="S540">
            <v>0.9</v>
          </cell>
          <cell r="T540" t="str">
            <v>-</v>
          </cell>
          <cell r="U540">
            <v>0.9</v>
          </cell>
        </row>
        <row r="541">
          <cell r="A541" t="str">
            <v>C6831704</v>
          </cell>
          <cell r="B541" t="str">
            <v>SAP database Accuracy
- Fix Asset Data Accuracy in SAP Accouting (STD)</v>
          </cell>
          <cell r="C541" t="str">
            <v>98.00%</v>
          </cell>
          <cell r="D541" t="str">
            <v>-</v>
          </cell>
          <cell r="F541" t="str">
            <v>-</v>
          </cell>
          <cell r="H541" t="str">
            <v>-</v>
          </cell>
          <cell r="J541" t="str">
            <v>-</v>
          </cell>
          <cell r="L541" t="str">
            <v>-</v>
          </cell>
          <cell r="N541">
            <v>0.91300000000000003</v>
          </cell>
          <cell r="O541">
            <v>0.91300000000000003</v>
          </cell>
          <cell r="P541" t="str">
            <v>-</v>
          </cell>
          <cell r="Q541">
            <v>0.91300000000000003</v>
          </cell>
          <cell r="R541" t="str">
            <v>-</v>
          </cell>
          <cell r="S541">
            <v>0.91300000000000003</v>
          </cell>
          <cell r="T541" t="str">
            <v>-</v>
          </cell>
          <cell r="U541">
            <v>0.91300000000000003</v>
          </cell>
        </row>
        <row r="542">
          <cell r="A542" t="str">
            <v>C6831904</v>
          </cell>
          <cell r="B542" t="str">
            <v>SAP database Accuracy
- Fix Asset Data Accuracy in SAP Accouting (TDN 1)</v>
          </cell>
          <cell r="C542" t="str">
            <v>98.00%</v>
          </cell>
          <cell r="D542" t="str">
            <v>-</v>
          </cell>
          <cell r="F542" t="str">
            <v>-</v>
          </cell>
          <cell r="H542" t="str">
            <v>-</v>
          </cell>
          <cell r="J542" t="str">
            <v>-</v>
          </cell>
          <cell r="L542" t="str">
            <v>-</v>
          </cell>
          <cell r="N542">
            <v>0.9</v>
          </cell>
          <cell r="O542">
            <v>0.9</v>
          </cell>
          <cell r="P542" t="str">
            <v>-</v>
          </cell>
          <cell r="Q542">
            <v>0.9</v>
          </cell>
          <cell r="R542" t="str">
            <v>-</v>
          </cell>
          <cell r="S542">
            <v>0.9</v>
          </cell>
          <cell r="T542" t="str">
            <v>-</v>
          </cell>
          <cell r="U542">
            <v>0.9</v>
          </cell>
        </row>
        <row r="543">
          <cell r="A543" t="str">
            <v>C6832003</v>
          </cell>
          <cell r="B543" t="str">
            <v>SAP database Accuracy
- Fix Asset Data Accuracy in SAP Accouting (Region 2)</v>
          </cell>
          <cell r="C543" t="str">
            <v>98.00%</v>
          </cell>
          <cell r="D543" t="str">
            <v>-</v>
          </cell>
          <cell r="F543" t="str">
            <v>-</v>
          </cell>
          <cell r="H543" t="str">
            <v>-</v>
          </cell>
          <cell r="J543" t="str">
            <v>-</v>
          </cell>
          <cell r="L543" t="str">
            <v>-</v>
          </cell>
          <cell r="N543">
            <v>0.9</v>
          </cell>
          <cell r="O543">
            <v>0.9</v>
          </cell>
          <cell r="P543" t="str">
            <v>-</v>
          </cell>
          <cell r="Q543">
            <v>0.9</v>
          </cell>
          <cell r="R543" t="str">
            <v>-</v>
          </cell>
          <cell r="S543">
            <v>0.9</v>
          </cell>
          <cell r="T543" t="str">
            <v>-</v>
          </cell>
          <cell r="U543">
            <v>0.9</v>
          </cell>
        </row>
        <row r="544">
          <cell r="A544" t="str">
            <v>C6832104</v>
          </cell>
          <cell r="B544" t="str">
            <v>SAP database Accuracy
- Fix Asset Data Accuracy in SAP Accouting (BNA)</v>
          </cell>
          <cell r="C544" t="str">
            <v>98.00%</v>
          </cell>
          <cell r="D544" t="str">
            <v>-</v>
          </cell>
          <cell r="F544" t="str">
            <v>-</v>
          </cell>
          <cell r="H544" t="str">
            <v>-</v>
          </cell>
          <cell r="J544" t="str">
            <v>-</v>
          </cell>
          <cell r="L544" t="str">
            <v>-</v>
          </cell>
          <cell r="N544">
            <v>1.1429</v>
          </cell>
          <cell r="O544">
            <v>1.1429</v>
          </cell>
          <cell r="P544" t="str">
            <v>-</v>
          </cell>
          <cell r="Q544">
            <v>1.1429</v>
          </cell>
          <cell r="R544" t="str">
            <v>-</v>
          </cell>
          <cell r="S544">
            <v>1.1429</v>
          </cell>
          <cell r="T544" t="str">
            <v>-</v>
          </cell>
          <cell r="U544">
            <v>1.1429</v>
          </cell>
        </row>
        <row r="545">
          <cell r="A545" t="str">
            <v>C6832204</v>
          </cell>
          <cell r="B545" t="str">
            <v>SAP database Accuracy
- Fix Asset Data Accuracy in SAP Accouting (BPL)</v>
          </cell>
          <cell r="C545" t="str">
            <v>98.00%</v>
          </cell>
          <cell r="D545" t="str">
            <v>-</v>
          </cell>
          <cell r="F545" t="str">
            <v>-</v>
          </cell>
          <cell r="H545" t="str">
            <v>-</v>
          </cell>
          <cell r="J545" t="str">
            <v>-</v>
          </cell>
          <cell r="L545" t="str">
            <v>-</v>
          </cell>
          <cell r="N545">
            <v>0.92</v>
          </cell>
          <cell r="O545">
            <v>0.92</v>
          </cell>
          <cell r="P545" t="str">
            <v>-</v>
          </cell>
          <cell r="Q545">
            <v>0.92</v>
          </cell>
          <cell r="R545" t="str">
            <v>-</v>
          </cell>
          <cell r="S545">
            <v>0.92</v>
          </cell>
          <cell r="T545" t="str">
            <v>-</v>
          </cell>
          <cell r="U545">
            <v>0.92</v>
          </cell>
        </row>
        <row r="546">
          <cell r="A546" t="str">
            <v>C6832304</v>
          </cell>
          <cell r="B546" t="str">
            <v>SAP database Accuracy
- Fix Asset Data Accuracy in SAP Accouting (HAM)</v>
          </cell>
          <cell r="C546" t="str">
            <v>98.00%</v>
          </cell>
          <cell r="D546" t="str">
            <v>-</v>
          </cell>
          <cell r="F546" t="str">
            <v>-</v>
          </cell>
          <cell r="H546" t="str">
            <v>-</v>
          </cell>
          <cell r="J546" t="str">
            <v>-</v>
          </cell>
          <cell r="L546" t="str">
            <v>-</v>
          </cell>
          <cell r="N546">
            <v>0.9</v>
          </cell>
          <cell r="O546">
            <v>0.9</v>
          </cell>
          <cell r="P546" t="str">
            <v>-</v>
          </cell>
          <cell r="Q546">
            <v>0.9</v>
          </cell>
          <cell r="R546" t="str">
            <v>-</v>
          </cell>
          <cell r="S546">
            <v>0.9</v>
          </cell>
          <cell r="T546" t="str">
            <v>-</v>
          </cell>
          <cell r="U546">
            <v>0.9</v>
          </cell>
        </row>
        <row r="547">
          <cell r="A547" t="str">
            <v>C6832404</v>
          </cell>
          <cell r="B547" t="str">
            <v>SAP database Accuracy
- Fix Asset Data Accuracy in SAP Accouting (ONT)</v>
          </cell>
          <cell r="C547" t="str">
            <v>98.00%</v>
          </cell>
          <cell r="D547" t="str">
            <v>-</v>
          </cell>
          <cell r="F547" t="str">
            <v>-</v>
          </cell>
          <cell r="H547" t="str">
            <v>-</v>
          </cell>
          <cell r="J547" t="str">
            <v>-</v>
          </cell>
          <cell r="L547" t="str">
            <v>-</v>
          </cell>
          <cell r="N547">
            <v>0.9</v>
          </cell>
          <cell r="O547">
            <v>0.9</v>
          </cell>
          <cell r="P547" t="str">
            <v>-</v>
          </cell>
          <cell r="Q547">
            <v>0.9</v>
          </cell>
          <cell r="R547" t="str">
            <v>-</v>
          </cell>
          <cell r="S547">
            <v>0.9</v>
          </cell>
          <cell r="T547" t="str">
            <v>-</v>
          </cell>
          <cell r="U547">
            <v>0.9</v>
          </cell>
        </row>
        <row r="548">
          <cell r="A548" t="str">
            <v>C6832504</v>
          </cell>
          <cell r="B548" t="str">
            <v>SAP database Accuracy
- Fix Asset Data Accuracy in SAP Accouting (PSP)</v>
          </cell>
          <cell r="C548" t="str">
            <v>98.00%</v>
          </cell>
          <cell r="D548" t="str">
            <v>-</v>
          </cell>
          <cell r="F548" t="str">
            <v>-</v>
          </cell>
          <cell r="H548" t="str">
            <v>-</v>
          </cell>
          <cell r="J548" t="str">
            <v>-</v>
          </cell>
          <cell r="L548" t="str">
            <v>-</v>
          </cell>
          <cell r="N548">
            <v>0.9</v>
          </cell>
          <cell r="O548">
            <v>0.9</v>
          </cell>
          <cell r="P548" t="str">
            <v>-</v>
          </cell>
          <cell r="Q548">
            <v>0.9</v>
          </cell>
          <cell r="R548" t="str">
            <v>-</v>
          </cell>
          <cell r="S548">
            <v>0.9</v>
          </cell>
          <cell r="T548" t="str">
            <v>-</v>
          </cell>
          <cell r="U548">
            <v>0.9</v>
          </cell>
        </row>
        <row r="549">
          <cell r="A549" t="str">
            <v>C6832604</v>
          </cell>
          <cell r="B549" t="str">
            <v>SAP database Accuracy
- Fix Asset Data Accuracy in SAP Accouting (SPK)</v>
          </cell>
          <cell r="C549" t="str">
            <v>98.00%</v>
          </cell>
          <cell r="D549" t="str">
            <v>-</v>
          </cell>
          <cell r="F549" t="str">
            <v>-</v>
          </cell>
          <cell r="H549" t="str">
            <v>-</v>
          </cell>
          <cell r="J549" t="str">
            <v>-</v>
          </cell>
          <cell r="L549" t="str">
            <v>-</v>
          </cell>
          <cell r="N549">
            <v>0.98040000000000005</v>
          </cell>
          <cell r="O549">
            <v>0.98040000000000005</v>
          </cell>
          <cell r="P549" t="str">
            <v>-</v>
          </cell>
          <cell r="Q549">
            <v>0.98040000000000005</v>
          </cell>
          <cell r="R549" t="str">
            <v>-</v>
          </cell>
          <cell r="S549">
            <v>0.98040000000000005</v>
          </cell>
          <cell r="T549" t="str">
            <v>-</v>
          </cell>
          <cell r="U549">
            <v>0.98040000000000005</v>
          </cell>
        </row>
        <row r="550">
          <cell r="A550" t="str">
            <v>C6832904</v>
          </cell>
          <cell r="B550" t="str">
            <v>SAP database Accuracy
- Fix Asset Data Accuracy in SAP Accouting (TDN 2)</v>
          </cell>
          <cell r="C550" t="str">
            <v>98.00%</v>
          </cell>
          <cell r="D550" t="str">
            <v>-</v>
          </cell>
          <cell r="F550" t="str">
            <v>-</v>
          </cell>
          <cell r="H550" t="str">
            <v>-</v>
          </cell>
          <cell r="J550" t="str">
            <v>-</v>
          </cell>
          <cell r="L550" t="str">
            <v>-</v>
          </cell>
          <cell r="N550">
            <v>0.9</v>
          </cell>
          <cell r="O550">
            <v>0.9</v>
          </cell>
          <cell r="P550" t="str">
            <v>-</v>
          </cell>
          <cell r="Q550">
            <v>0.9</v>
          </cell>
          <cell r="R550" t="str">
            <v>-</v>
          </cell>
          <cell r="S550">
            <v>0.9</v>
          </cell>
          <cell r="T550" t="str">
            <v>-</v>
          </cell>
          <cell r="U550">
            <v>0.9</v>
          </cell>
        </row>
        <row r="551">
          <cell r="A551" t="str">
            <v>C6833003</v>
          </cell>
          <cell r="B551" t="str">
            <v>SAP database Accuracy
- Fix Asset Data Accuracy in SAP Accouting (Region 3)</v>
          </cell>
          <cell r="C551" t="str">
            <v>98.00%</v>
          </cell>
          <cell r="D551" t="str">
            <v>-</v>
          </cell>
          <cell r="F551" t="str">
            <v>-</v>
          </cell>
          <cell r="H551" t="str">
            <v>-</v>
          </cell>
          <cell r="J551" t="str">
            <v>-</v>
          </cell>
          <cell r="L551" t="str">
            <v>-</v>
          </cell>
          <cell r="N551">
            <v>0.9</v>
          </cell>
          <cell r="O551">
            <v>0.9</v>
          </cell>
          <cell r="P551" t="str">
            <v>-</v>
          </cell>
          <cell r="Q551">
            <v>0.9</v>
          </cell>
          <cell r="R551" t="str">
            <v>-</v>
          </cell>
          <cell r="S551">
            <v>0.9</v>
          </cell>
          <cell r="T551" t="str">
            <v>-</v>
          </cell>
          <cell r="U551">
            <v>0.9</v>
          </cell>
        </row>
        <row r="552">
          <cell r="A552" t="str">
            <v>C6833104</v>
          </cell>
          <cell r="B552" t="str">
            <v>SAP database Accuracy
- Fix Asset Data Accuracy in SAP Accouting (BGC)</v>
          </cell>
          <cell r="C552" t="str">
            <v>98.00%</v>
          </cell>
          <cell r="D552" t="str">
            <v>-</v>
          </cell>
          <cell r="F552" t="str">
            <v>-</v>
          </cell>
          <cell r="H552" t="str">
            <v>-</v>
          </cell>
          <cell r="J552" t="str">
            <v>-</v>
          </cell>
          <cell r="L552" t="str">
            <v>-</v>
          </cell>
          <cell r="N552">
            <v>0.98170000000000002</v>
          </cell>
          <cell r="O552">
            <v>0.98170000000000002</v>
          </cell>
          <cell r="P552" t="str">
            <v>-</v>
          </cell>
          <cell r="Q552">
            <v>0.98170000000000002</v>
          </cell>
          <cell r="R552" t="str">
            <v>-</v>
          </cell>
          <cell r="S552">
            <v>0.98170000000000002</v>
          </cell>
          <cell r="T552" t="str">
            <v>-</v>
          </cell>
          <cell r="U552">
            <v>0.98170000000000002</v>
          </cell>
        </row>
        <row r="553">
          <cell r="A553" t="str">
            <v>C6833204</v>
          </cell>
          <cell r="B553" t="str">
            <v>SAP database Accuracy
- Fix Asset Data Accuracy in SAP Accouting (DNM)</v>
          </cell>
          <cell r="C553" t="str">
            <v>98.00%</v>
          </cell>
          <cell r="D553" t="str">
            <v>-</v>
          </cell>
          <cell r="F553" t="str">
            <v>-</v>
          </cell>
          <cell r="H553" t="str">
            <v>-</v>
          </cell>
          <cell r="J553" t="str">
            <v>-</v>
          </cell>
          <cell r="L553" t="str">
            <v>-</v>
          </cell>
          <cell r="N553">
            <v>0.87019999999999997</v>
          </cell>
          <cell r="O553">
            <v>0.87019999999999997</v>
          </cell>
          <cell r="P553" t="str">
            <v>-</v>
          </cell>
          <cell r="Q553">
            <v>0.87019999999999997</v>
          </cell>
          <cell r="R553" t="str">
            <v>-</v>
          </cell>
          <cell r="S553">
            <v>0.87019999999999997</v>
          </cell>
          <cell r="T553" t="str">
            <v>-</v>
          </cell>
          <cell r="U553">
            <v>0.87019999999999997</v>
          </cell>
        </row>
        <row r="554">
          <cell r="A554" t="str">
            <v>C6833304</v>
          </cell>
          <cell r="B554" t="str">
            <v>SAP database Accuracy
- Fix Asset Data Accuracy in SAP Accouting (KGC)</v>
          </cell>
          <cell r="C554" t="str">
            <v>98.00%</v>
          </cell>
          <cell r="D554" t="str">
            <v>-</v>
          </cell>
          <cell r="F554" t="str">
            <v>-</v>
          </cell>
          <cell r="H554" t="str">
            <v>-</v>
          </cell>
          <cell r="J554" t="str">
            <v>-</v>
          </cell>
          <cell r="L554" t="str">
            <v>-</v>
          </cell>
          <cell r="N554">
            <v>0.95960000000000001</v>
          </cell>
          <cell r="O554">
            <v>0.95960000000000001</v>
          </cell>
          <cell r="P554" t="str">
            <v>-</v>
          </cell>
          <cell r="Q554">
            <v>0.95960000000000001</v>
          </cell>
          <cell r="R554" t="str">
            <v>-</v>
          </cell>
          <cell r="S554">
            <v>0.95960000000000001</v>
          </cell>
          <cell r="T554" t="str">
            <v>-</v>
          </cell>
          <cell r="U554">
            <v>0.95960000000000001</v>
          </cell>
        </row>
        <row r="555">
          <cell r="A555" t="str">
            <v>C6833404</v>
          </cell>
          <cell r="B555" t="str">
            <v>SAP database Accuracy
- Fix Asset Data Accuracy in SAP Accouting (LKS)</v>
          </cell>
          <cell r="C555" t="str">
            <v>98.00%</v>
          </cell>
          <cell r="D555" t="str">
            <v>-</v>
          </cell>
          <cell r="F555" t="str">
            <v>-</v>
          </cell>
          <cell r="H555" t="str">
            <v>-</v>
          </cell>
          <cell r="J555" t="str">
            <v>-</v>
          </cell>
          <cell r="L555" t="str">
            <v>-</v>
          </cell>
          <cell r="N555">
            <v>0.9</v>
          </cell>
          <cell r="O555">
            <v>0.9</v>
          </cell>
          <cell r="P555" t="str">
            <v>-</v>
          </cell>
          <cell r="Q555">
            <v>0.9</v>
          </cell>
          <cell r="R555" t="str">
            <v>-</v>
          </cell>
          <cell r="S555">
            <v>0.9</v>
          </cell>
          <cell r="T555" t="str">
            <v>-</v>
          </cell>
          <cell r="U555">
            <v>0.9</v>
          </cell>
        </row>
        <row r="556">
          <cell r="A556" t="str">
            <v>C6833504</v>
          </cell>
          <cell r="B556" t="str">
            <v>SAP database Accuracy
- Fix Asset Data Accuracy in SAP Accouting (LTP2)</v>
          </cell>
          <cell r="C556" t="str">
            <v>98.00%</v>
          </cell>
          <cell r="D556" t="str">
            <v>-</v>
          </cell>
          <cell r="F556" t="str">
            <v>-</v>
          </cell>
          <cell r="H556" t="str">
            <v>-</v>
          </cell>
          <cell r="J556" t="str">
            <v>-</v>
          </cell>
          <cell r="L556" t="str">
            <v>-</v>
          </cell>
          <cell r="N556">
            <v>0.9</v>
          </cell>
          <cell r="O556">
            <v>0.9</v>
          </cell>
          <cell r="P556" t="str">
            <v>-</v>
          </cell>
          <cell r="Q556">
            <v>0.9</v>
          </cell>
          <cell r="R556" t="str">
            <v>-</v>
          </cell>
          <cell r="S556">
            <v>0.9</v>
          </cell>
          <cell r="T556" t="str">
            <v>-</v>
          </cell>
          <cell r="U556">
            <v>0.9</v>
          </cell>
        </row>
        <row r="557">
          <cell r="A557" t="str">
            <v>C6833704</v>
          </cell>
          <cell r="B557" t="str">
            <v>SAP database Accuracy
- Fix Asset Data Accuracy in SAP Accouting (RIT)</v>
          </cell>
          <cell r="C557" t="str">
            <v>98.00%</v>
          </cell>
          <cell r="D557" t="str">
            <v>-</v>
          </cell>
          <cell r="F557" t="str">
            <v>-</v>
          </cell>
          <cell r="H557" t="str">
            <v>-</v>
          </cell>
          <cell r="J557" t="str">
            <v>-</v>
          </cell>
          <cell r="L557" t="str">
            <v>-</v>
          </cell>
          <cell r="N557">
            <v>0.92169999999999996</v>
          </cell>
          <cell r="O557">
            <v>0.92169999999999996</v>
          </cell>
          <cell r="P557" t="str">
            <v>-</v>
          </cell>
          <cell r="Q557">
            <v>0.92169999999999996</v>
          </cell>
          <cell r="R557" t="str">
            <v>-</v>
          </cell>
          <cell r="S557">
            <v>0.92169999999999996</v>
          </cell>
          <cell r="T557" t="str">
            <v>-</v>
          </cell>
          <cell r="U557">
            <v>0.92169999999999996</v>
          </cell>
        </row>
        <row r="558">
          <cell r="A558" t="str">
            <v>C6833804</v>
          </cell>
          <cell r="B558" t="str">
            <v>SAP database Accuracy
- Fix Asset Data Accuracy in SAP Accouting (RST)</v>
          </cell>
          <cell r="C558" t="str">
            <v>98.00%</v>
          </cell>
          <cell r="D558" t="str">
            <v>-</v>
          </cell>
          <cell r="F558" t="str">
            <v>-</v>
          </cell>
          <cell r="H558" t="str">
            <v>-</v>
          </cell>
          <cell r="J558" t="str">
            <v>-</v>
          </cell>
          <cell r="L558" t="str">
            <v>-</v>
          </cell>
          <cell r="N558">
            <v>0.9</v>
          </cell>
          <cell r="O558">
            <v>0.9</v>
          </cell>
          <cell r="P558" t="str">
            <v>-</v>
          </cell>
          <cell r="Q558">
            <v>0.9</v>
          </cell>
          <cell r="R558" t="str">
            <v>-</v>
          </cell>
          <cell r="S558">
            <v>0.9</v>
          </cell>
          <cell r="T558" t="str">
            <v>-</v>
          </cell>
          <cell r="U558">
            <v>0.9</v>
          </cell>
        </row>
        <row r="559">
          <cell r="A559" t="str">
            <v>C6833904</v>
          </cell>
          <cell r="B559" t="str">
            <v>SAP database Accuracy
- Fix Asset Data Accuracy in SAP Accouting (TDN 3)</v>
          </cell>
          <cell r="C559" t="str">
            <v>98.00%</v>
          </cell>
          <cell r="D559" t="str">
            <v>-</v>
          </cell>
          <cell r="F559" t="str">
            <v>-</v>
          </cell>
          <cell r="H559" t="str">
            <v>-</v>
          </cell>
          <cell r="J559" t="str">
            <v>-</v>
          </cell>
          <cell r="L559" t="str">
            <v>-</v>
          </cell>
          <cell r="N559">
            <v>0.9</v>
          </cell>
          <cell r="O559">
            <v>0.9</v>
          </cell>
          <cell r="P559" t="str">
            <v>-</v>
          </cell>
          <cell r="Q559">
            <v>0.9</v>
          </cell>
          <cell r="R559" t="str">
            <v>-</v>
          </cell>
          <cell r="S559">
            <v>0.9</v>
          </cell>
          <cell r="T559" t="str">
            <v>-</v>
          </cell>
          <cell r="U559">
            <v>0.9</v>
          </cell>
        </row>
        <row r="560">
          <cell r="A560" t="str">
            <v>C6834003</v>
          </cell>
          <cell r="B560" t="str">
            <v>SAP database Accuracy
- Fix Asset Data Accuracy in SAP Accouting (Region 4)</v>
          </cell>
          <cell r="C560" t="str">
            <v>98.00%</v>
          </cell>
          <cell r="D560" t="str">
            <v>-</v>
          </cell>
          <cell r="F560" t="str">
            <v>-</v>
          </cell>
          <cell r="H560" t="str">
            <v>-</v>
          </cell>
          <cell r="J560" t="str">
            <v>-</v>
          </cell>
          <cell r="L560" t="str">
            <v>-</v>
          </cell>
          <cell r="N560">
            <v>0.9</v>
          </cell>
          <cell r="O560">
            <v>0.9</v>
          </cell>
          <cell r="P560" t="str">
            <v>-</v>
          </cell>
          <cell r="Q560">
            <v>0.9</v>
          </cell>
          <cell r="R560" t="str">
            <v>-</v>
          </cell>
          <cell r="S560">
            <v>0.9</v>
          </cell>
          <cell r="T560" t="str">
            <v>-</v>
          </cell>
          <cell r="U560">
            <v>0.9</v>
          </cell>
        </row>
        <row r="561">
          <cell r="A561" t="str">
            <v>C6834104</v>
          </cell>
          <cell r="B561" t="str">
            <v>SAP database Accuracy
- Fix Asset Data Accuracy in SAP Accouting (BBT)</v>
          </cell>
          <cell r="C561" t="str">
            <v>98.00%</v>
          </cell>
          <cell r="D561" t="str">
            <v>-</v>
          </cell>
          <cell r="F561" t="str">
            <v>-</v>
          </cell>
          <cell r="H561" t="str">
            <v>-</v>
          </cell>
          <cell r="J561" t="str">
            <v>-</v>
          </cell>
          <cell r="L561" t="str">
            <v>-</v>
          </cell>
          <cell r="N561">
            <v>0.9</v>
          </cell>
          <cell r="O561">
            <v>0.9</v>
          </cell>
          <cell r="P561" t="str">
            <v>-</v>
          </cell>
          <cell r="Q561">
            <v>0.9</v>
          </cell>
          <cell r="R561" t="str">
            <v>-</v>
          </cell>
          <cell r="S561">
            <v>0.9</v>
          </cell>
          <cell r="T561" t="str">
            <v>-</v>
          </cell>
          <cell r="U561">
            <v>0.9</v>
          </cell>
        </row>
        <row r="562">
          <cell r="A562" t="str">
            <v>C6834204</v>
          </cell>
          <cell r="B562" t="str">
            <v>SAP database Accuracy
- Fix Asset Data Accuracy in SAP Accouting (CWT)</v>
          </cell>
          <cell r="C562" t="str">
            <v>98.00%</v>
          </cell>
          <cell r="D562" t="str">
            <v>-</v>
          </cell>
          <cell r="F562" t="str">
            <v>-</v>
          </cell>
          <cell r="H562" t="str">
            <v>-</v>
          </cell>
          <cell r="J562" t="str">
            <v>-</v>
          </cell>
          <cell r="L562" t="str">
            <v>-</v>
          </cell>
          <cell r="N562">
            <v>0.9</v>
          </cell>
          <cell r="O562">
            <v>0.9</v>
          </cell>
          <cell r="P562" t="str">
            <v>-</v>
          </cell>
          <cell r="Q562">
            <v>0.9</v>
          </cell>
          <cell r="R562" t="str">
            <v>-</v>
          </cell>
          <cell r="S562">
            <v>0.9</v>
          </cell>
          <cell r="T562" t="str">
            <v>-</v>
          </cell>
          <cell r="U562">
            <v>0.9</v>
          </cell>
        </row>
        <row r="563">
          <cell r="A563" t="str">
            <v>C6834304</v>
          </cell>
          <cell r="B563" t="str">
            <v>SAP database Accuracy
- Fix Asset Data Accuracy in SAP Accouting (LTP1)</v>
          </cell>
          <cell r="C563" t="str">
            <v>98.00%</v>
          </cell>
          <cell r="D563" t="str">
            <v>-</v>
          </cell>
          <cell r="F563" t="str">
            <v>-</v>
          </cell>
          <cell r="H563" t="str">
            <v>-</v>
          </cell>
          <cell r="J563" t="str">
            <v>-</v>
          </cell>
          <cell r="L563" t="str">
            <v>-</v>
          </cell>
          <cell r="N563">
            <v>0.9</v>
          </cell>
          <cell r="O563">
            <v>0.9</v>
          </cell>
          <cell r="P563" t="str">
            <v>-</v>
          </cell>
          <cell r="Q563">
            <v>0.9</v>
          </cell>
          <cell r="R563" t="str">
            <v>-</v>
          </cell>
          <cell r="S563">
            <v>0.9</v>
          </cell>
          <cell r="T563" t="str">
            <v>-</v>
          </cell>
          <cell r="U563">
            <v>0.9</v>
          </cell>
        </row>
        <row r="564">
          <cell r="A564" t="str">
            <v>C6834404</v>
          </cell>
          <cell r="B564" t="str">
            <v>SAP database Accuracy
- Fix Asset Data Accuracy in SAP Accouting (NTB)</v>
          </cell>
          <cell r="C564" t="str">
            <v>98.00%</v>
          </cell>
          <cell r="D564" t="str">
            <v>-</v>
          </cell>
          <cell r="F564" t="str">
            <v>-</v>
          </cell>
          <cell r="H564" t="str">
            <v>-</v>
          </cell>
          <cell r="J564" t="str">
            <v>-</v>
          </cell>
          <cell r="L564" t="str">
            <v>-</v>
          </cell>
          <cell r="N564">
            <v>0.99229999999999996</v>
          </cell>
          <cell r="O564">
            <v>0.99229999999999996</v>
          </cell>
          <cell r="P564" t="str">
            <v>-</v>
          </cell>
          <cell r="Q564">
            <v>0.99229999999999996</v>
          </cell>
          <cell r="R564" t="str">
            <v>-</v>
          </cell>
          <cell r="S564">
            <v>0.99229999999999996</v>
          </cell>
          <cell r="T564" t="str">
            <v>-</v>
          </cell>
          <cell r="U564">
            <v>0.99229999999999996</v>
          </cell>
        </row>
        <row r="565">
          <cell r="A565" t="str">
            <v>C6834504</v>
          </cell>
          <cell r="B565" t="str">
            <v>SAP database Accuracy
- Fix Asset Data Accuracy in SAP Accouting (NWW)</v>
          </cell>
          <cell r="C565" t="str">
            <v>98.00%</v>
          </cell>
          <cell r="D565" t="str">
            <v>-</v>
          </cell>
          <cell r="F565" t="str">
            <v>-</v>
          </cell>
          <cell r="H565" t="str">
            <v>-</v>
          </cell>
          <cell r="J565" t="str">
            <v>-</v>
          </cell>
          <cell r="L565" t="str">
            <v>-</v>
          </cell>
          <cell r="N565">
            <v>0.91410000000000002</v>
          </cell>
          <cell r="O565">
            <v>0.91410000000000002</v>
          </cell>
          <cell r="P565" t="str">
            <v>-</v>
          </cell>
          <cell r="Q565">
            <v>0.91410000000000002</v>
          </cell>
          <cell r="R565" t="str">
            <v>-</v>
          </cell>
          <cell r="S565">
            <v>0.91410000000000002</v>
          </cell>
          <cell r="T565" t="str">
            <v>-</v>
          </cell>
          <cell r="U565">
            <v>0.91410000000000002</v>
          </cell>
        </row>
        <row r="566">
          <cell r="A566" t="str">
            <v>C6834604</v>
          </cell>
          <cell r="B566" t="str">
            <v>SAP database Accuracy
- Fix Asset Data Accuracy in SAP Accouting (PKK)</v>
          </cell>
          <cell r="C566" t="str">
            <v>98.00%</v>
          </cell>
          <cell r="D566" t="str">
            <v>-</v>
          </cell>
          <cell r="F566" t="str">
            <v>-</v>
          </cell>
          <cell r="H566" t="str">
            <v>-</v>
          </cell>
          <cell r="J566" t="str">
            <v>-</v>
          </cell>
          <cell r="L566" t="str">
            <v>-</v>
          </cell>
          <cell r="N566">
            <v>0.9</v>
          </cell>
          <cell r="O566">
            <v>0.9</v>
          </cell>
          <cell r="P566" t="str">
            <v>-</v>
          </cell>
          <cell r="Q566">
            <v>0.9</v>
          </cell>
          <cell r="R566" t="str">
            <v>-</v>
          </cell>
          <cell r="S566">
            <v>0.9</v>
          </cell>
          <cell r="T566" t="str">
            <v>-</v>
          </cell>
          <cell r="U566">
            <v>0.9</v>
          </cell>
        </row>
        <row r="567">
          <cell r="A567" t="str">
            <v>C6834704</v>
          </cell>
          <cell r="B567" t="str">
            <v>SAP database Accuracy
- Fix Asset Data Accuracy in SAP Accouting (PTT)</v>
          </cell>
          <cell r="C567" t="str">
            <v>98.00%</v>
          </cell>
          <cell r="D567" t="str">
            <v>-</v>
          </cell>
          <cell r="F567" t="str">
            <v>-</v>
          </cell>
          <cell r="H567" t="str">
            <v>-</v>
          </cell>
          <cell r="J567" t="str">
            <v>-</v>
          </cell>
          <cell r="L567" t="str">
            <v>-</v>
          </cell>
          <cell r="N567">
            <v>0.9</v>
          </cell>
          <cell r="O567">
            <v>0.9</v>
          </cell>
          <cell r="P567" t="str">
            <v>-</v>
          </cell>
          <cell r="Q567">
            <v>0.9</v>
          </cell>
          <cell r="R567" t="str">
            <v>-</v>
          </cell>
          <cell r="S567">
            <v>0.9</v>
          </cell>
          <cell r="T567" t="str">
            <v>-</v>
          </cell>
          <cell r="U567">
            <v>0.9</v>
          </cell>
        </row>
        <row r="568">
          <cell r="A568" t="str">
            <v>C6834904</v>
          </cell>
          <cell r="B568" t="str">
            <v>SAP database Accuracy
- Fix Asset Data Accuracy in SAP Accouting (TDN 4)</v>
          </cell>
          <cell r="C568" t="str">
            <v>98.00%</v>
          </cell>
          <cell r="D568" t="str">
            <v>-</v>
          </cell>
          <cell r="F568" t="str">
            <v>-</v>
          </cell>
          <cell r="H568" t="str">
            <v>-</v>
          </cell>
          <cell r="J568" t="str">
            <v>-</v>
          </cell>
          <cell r="L568" t="str">
            <v>-</v>
          </cell>
          <cell r="N568">
            <v>0.9</v>
          </cell>
          <cell r="O568">
            <v>0.9</v>
          </cell>
          <cell r="P568" t="str">
            <v>-</v>
          </cell>
          <cell r="Q568">
            <v>0.9</v>
          </cell>
          <cell r="R568" t="str">
            <v>-</v>
          </cell>
          <cell r="S568">
            <v>0.9</v>
          </cell>
          <cell r="T568" t="str">
            <v>-</v>
          </cell>
          <cell r="U568">
            <v>0.9</v>
          </cell>
        </row>
        <row r="569">
          <cell r="A569" t="str">
            <v>C6835003</v>
          </cell>
          <cell r="B569" t="str">
            <v>SAP database Accuracy
- Fix Asset Data Accuracy in SAP Accouting (Region 5)</v>
          </cell>
          <cell r="C569" t="str">
            <v>98.00%</v>
          </cell>
          <cell r="D569" t="str">
            <v>-</v>
          </cell>
          <cell r="F569" t="str">
            <v>-</v>
          </cell>
          <cell r="H569" t="str">
            <v>-</v>
          </cell>
          <cell r="J569" t="str">
            <v>-</v>
          </cell>
          <cell r="L569" t="str">
            <v>-</v>
          </cell>
          <cell r="N569">
            <v>0.9</v>
          </cell>
          <cell r="O569">
            <v>0.9</v>
          </cell>
          <cell r="P569" t="str">
            <v>-</v>
          </cell>
          <cell r="Q569">
            <v>0.9</v>
          </cell>
          <cell r="R569" t="str">
            <v>-</v>
          </cell>
          <cell r="S569">
            <v>0.9</v>
          </cell>
          <cell r="T569" t="str">
            <v>-</v>
          </cell>
          <cell r="U569">
            <v>0.9</v>
          </cell>
        </row>
        <row r="570">
          <cell r="A570" t="str">
            <v>C6835104</v>
          </cell>
          <cell r="B570" t="str">
            <v>SAP database Accuracy
- Fix Asset Data Accuracy in SAP Accouting (BGT)</v>
          </cell>
          <cell r="C570" t="str">
            <v>98.00%</v>
          </cell>
          <cell r="D570" t="str">
            <v>-</v>
          </cell>
          <cell r="F570" t="str">
            <v>-</v>
          </cell>
          <cell r="H570" t="str">
            <v>-</v>
          </cell>
          <cell r="J570" t="str">
            <v>-</v>
          </cell>
          <cell r="L570" t="str">
            <v>-</v>
          </cell>
          <cell r="N570">
            <v>0.74719999999999998</v>
          </cell>
          <cell r="O570">
            <v>0.74719999999999998</v>
          </cell>
          <cell r="P570" t="str">
            <v>-</v>
          </cell>
          <cell r="Q570">
            <v>0.74719999999999998</v>
          </cell>
          <cell r="R570" t="str">
            <v>-</v>
          </cell>
          <cell r="S570">
            <v>0.74719999999999998</v>
          </cell>
          <cell r="T570" t="str">
            <v>-</v>
          </cell>
          <cell r="U570">
            <v>0.74719999999999998</v>
          </cell>
        </row>
        <row r="571">
          <cell r="A571" t="str">
            <v>C6835204</v>
          </cell>
          <cell r="B571" t="str">
            <v>SAP database Accuracy
- Fix Asset Data Accuracy in SAP Accouting (EKC)</v>
          </cell>
          <cell r="C571" t="str">
            <v>98.00%</v>
          </cell>
          <cell r="D571" t="str">
            <v>-</v>
          </cell>
          <cell r="F571" t="str">
            <v>-</v>
          </cell>
          <cell r="H571" t="str">
            <v>-</v>
          </cell>
          <cell r="J571" t="str">
            <v>-</v>
          </cell>
          <cell r="L571" t="str">
            <v>-</v>
          </cell>
          <cell r="N571">
            <v>0.97829999999999995</v>
          </cell>
          <cell r="O571">
            <v>0.97829999999999995</v>
          </cell>
          <cell r="P571" t="str">
            <v>-</v>
          </cell>
          <cell r="Q571">
            <v>0.97829999999999995</v>
          </cell>
          <cell r="R571" t="str">
            <v>-</v>
          </cell>
          <cell r="S571">
            <v>0.97829999999999995</v>
          </cell>
          <cell r="T571" t="str">
            <v>-</v>
          </cell>
          <cell r="U571">
            <v>0.97829999999999995</v>
          </cell>
        </row>
        <row r="572">
          <cell r="A572" t="str">
            <v>C6835304</v>
          </cell>
          <cell r="B572" t="str">
            <v>SAP database Accuracy
- Fix Asset Data Accuracy in SAP Accouting (LTY)</v>
          </cell>
          <cell r="C572" t="str">
            <v>98.00%</v>
          </cell>
          <cell r="D572" t="str">
            <v>-</v>
          </cell>
          <cell r="F572" t="str">
            <v>-</v>
          </cell>
          <cell r="H572" t="str">
            <v>-</v>
          </cell>
          <cell r="J572" t="str">
            <v>-</v>
          </cell>
          <cell r="L572" t="str">
            <v>-</v>
          </cell>
          <cell r="N572">
            <v>0.98209999999999997</v>
          </cell>
          <cell r="O572">
            <v>0.98209999999999997</v>
          </cell>
          <cell r="P572" t="str">
            <v>-</v>
          </cell>
          <cell r="Q572">
            <v>0.98209999999999997</v>
          </cell>
          <cell r="R572" t="str">
            <v>-</v>
          </cell>
          <cell r="S572">
            <v>0.98209999999999997</v>
          </cell>
          <cell r="T572" t="str">
            <v>-</v>
          </cell>
          <cell r="U572">
            <v>0.98209999999999997</v>
          </cell>
        </row>
        <row r="573">
          <cell r="A573" t="str">
            <v>C6835404</v>
          </cell>
          <cell r="B573" t="str">
            <v>SAP database Accuracy
- Fix Asset Data Accuracy in SAP Accouting (NGK)</v>
          </cell>
          <cell r="C573" t="str">
            <v>98.00%</v>
          </cell>
          <cell r="D573" t="str">
            <v>-</v>
          </cell>
          <cell r="F573" t="str">
            <v>-</v>
          </cell>
          <cell r="H573" t="str">
            <v>-</v>
          </cell>
          <cell r="J573" t="str">
            <v>-</v>
          </cell>
          <cell r="L573" t="str">
            <v>-</v>
          </cell>
          <cell r="N573">
            <v>0.97319999999999995</v>
          </cell>
          <cell r="O573">
            <v>0.97319999999999995</v>
          </cell>
          <cell r="P573" t="str">
            <v>-</v>
          </cell>
          <cell r="Q573">
            <v>0.97319999999999995</v>
          </cell>
          <cell r="R573" t="str">
            <v>-</v>
          </cell>
          <cell r="S573">
            <v>0.97319999999999995</v>
          </cell>
          <cell r="T573" t="str">
            <v>-</v>
          </cell>
          <cell r="U573">
            <v>0.97319999999999995</v>
          </cell>
        </row>
        <row r="574">
          <cell r="A574" t="str">
            <v>C6835504</v>
          </cell>
          <cell r="B574" t="str">
            <v>SAP database Accuracy
- Fix Asset Data Accuracy in SAP Accouting (PPG)</v>
          </cell>
          <cell r="C574" t="str">
            <v>98.00%</v>
          </cell>
          <cell r="D574" t="str">
            <v>-</v>
          </cell>
          <cell r="F574" t="str">
            <v>-</v>
          </cell>
          <cell r="H574" t="str">
            <v>-</v>
          </cell>
          <cell r="J574" t="str">
            <v>-</v>
          </cell>
          <cell r="L574" t="str">
            <v>-</v>
          </cell>
          <cell r="N574">
            <v>0.9</v>
          </cell>
          <cell r="O574">
            <v>0.9</v>
          </cell>
          <cell r="P574" t="str">
            <v>-</v>
          </cell>
          <cell r="Q574">
            <v>0.9</v>
          </cell>
          <cell r="R574" t="str">
            <v>-</v>
          </cell>
          <cell r="S574">
            <v>0.9</v>
          </cell>
          <cell r="T574" t="str">
            <v>-</v>
          </cell>
          <cell r="U574">
            <v>0.9</v>
          </cell>
        </row>
        <row r="575">
          <cell r="A575" t="str">
            <v>C6835604</v>
          </cell>
          <cell r="B575" t="str">
            <v>SAP database Accuracy
- Fix Asset Data Accuracy in SAP Accouting (PSN)</v>
          </cell>
          <cell r="C575" t="str">
            <v>98.00%</v>
          </cell>
          <cell r="D575" t="str">
            <v>-</v>
          </cell>
          <cell r="F575" t="str">
            <v>-</v>
          </cell>
          <cell r="H575" t="str">
            <v>-</v>
          </cell>
          <cell r="J575" t="str">
            <v>-</v>
          </cell>
          <cell r="L575" t="str">
            <v>-</v>
          </cell>
          <cell r="N575">
            <v>0.9</v>
          </cell>
          <cell r="O575">
            <v>0.9</v>
          </cell>
          <cell r="P575" t="str">
            <v>-</v>
          </cell>
          <cell r="Q575">
            <v>0.9</v>
          </cell>
          <cell r="R575" t="str">
            <v>-</v>
          </cell>
          <cell r="S575">
            <v>0.9</v>
          </cell>
          <cell r="T575" t="str">
            <v>-</v>
          </cell>
          <cell r="U575">
            <v>0.9</v>
          </cell>
        </row>
        <row r="576">
          <cell r="A576" t="str">
            <v>C6835704</v>
          </cell>
          <cell r="B576" t="str">
            <v>SAP database Accuracy
- Fix Asset Data Accuracy in SAP Accouting (RBN)</v>
          </cell>
          <cell r="C576" t="str">
            <v>98.00%</v>
          </cell>
          <cell r="D576" t="str">
            <v>-</v>
          </cell>
          <cell r="F576" t="str">
            <v>-</v>
          </cell>
          <cell r="H576" t="str">
            <v>-</v>
          </cell>
          <cell r="J576" t="str">
            <v>-</v>
          </cell>
          <cell r="L576" t="str">
            <v>-</v>
          </cell>
          <cell r="N576">
            <v>0.9</v>
          </cell>
          <cell r="O576">
            <v>0.9</v>
          </cell>
          <cell r="P576" t="str">
            <v>-</v>
          </cell>
          <cell r="Q576">
            <v>0.9</v>
          </cell>
          <cell r="R576" t="str">
            <v>-</v>
          </cell>
          <cell r="S576">
            <v>0.9</v>
          </cell>
          <cell r="T576" t="str">
            <v>-</v>
          </cell>
          <cell r="U576">
            <v>0.9</v>
          </cell>
        </row>
        <row r="577">
          <cell r="A577" t="str">
            <v>C6835804</v>
          </cell>
          <cell r="B577" t="str">
            <v>SAP database Accuracy
- Fix Asset Data Accuracy in SAP Accouting (TNB)</v>
          </cell>
          <cell r="C577" t="str">
            <v>98.00%</v>
          </cell>
          <cell r="D577" t="str">
            <v>-</v>
          </cell>
          <cell r="F577" t="str">
            <v>-</v>
          </cell>
          <cell r="H577" t="str">
            <v>-</v>
          </cell>
          <cell r="J577" t="str">
            <v>-</v>
          </cell>
          <cell r="L577" t="str">
            <v>-</v>
          </cell>
          <cell r="N577">
            <v>0.9</v>
          </cell>
          <cell r="O577">
            <v>0.9</v>
          </cell>
          <cell r="P577" t="str">
            <v>-</v>
          </cell>
          <cell r="Q577">
            <v>0.9</v>
          </cell>
          <cell r="R577" t="str">
            <v>-</v>
          </cell>
          <cell r="S577">
            <v>0.9</v>
          </cell>
          <cell r="T577" t="str">
            <v>-</v>
          </cell>
          <cell r="U577">
            <v>0.9</v>
          </cell>
        </row>
        <row r="578">
          <cell r="A578" t="str">
            <v>C6835904</v>
          </cell>
          <cell r="B578" t="str">
            <v>SAP database Accuracy
- Fix Asset Data Accuracy in SAP Accouting (TDN 5)</v>
          </cell>
          <cell r="C578" t="str">
            <v>98.00%</v>
          </cell>
          <cell r="D578" t="str">
            <v>-</v>
          </cell>
          <cell r="F578" t="str">
            <v>-</v>
          </cell>
          <cell r="H578" t="str">
            <v>-</v>
          </cell>
          <cell r="J578" t="str">
            <v>-</v>
          </cell>
          <cell r="L578" t="str">
            <v>-</v>
          </cell>
          <cell r="N578">
            <v>0.9</v>
          </cell>
          <cell r="O578">
            <v>0.9</v>
          </cell>
          <cell r="P578" t="str">
            <v>-</v>
          </cell>
          <cell r="Q578">
            <v>0.9</v>
          </cell>
          <cell r="R578" t="str">
            <v>-</v>
          </cell>
          <cell r="S578">
            <v>0.9</v>
          </cell>
          <cell r="T578" t="str">
            <v>-</v>
          </cell>
          <cell r="U578">
            <v>0.9</v>
          </cell>
        </row>
        <row r="579">
          <cell r="A579" t="str">
            <v>C6840002</v>
          </cell>
          <cell r="B579" t="str">
            <v>SAP database Accuracy
- Fix Asset Data Accuracy in SAP Accouting (SS)</v>
          </cell>
          <cell r="C579" t="str">
            <v>98.00%</v>
          </cell>
          <cell r="D579" t="str">
            <v>-</v>
          </cell>
          <cell r="F579" t="str">
            <v>-</v>
          </cell>
          <cell r="H579" t="str">
            <v>-</v>
          </cell>
          <cell r="J579" t="str">
            <v>-</v>
          </cell>
          <cell r="L579" t="str">
            <v>-</v>
          </cell>
          <cell r="N579">
            <v>0.9</v>
          </cell>
          <cell r="O579">
            <v>0.9</v>
          </cell>
          <cell r="P579" t="str">
            <v>-</v>
          </cell>
          <cell r="Q579">
            <v>0.9</v>
          </cell>
          <cell r="R579" t="str">
            <v>-</v>
          </cell>
          <cell r="S579">
            <v>0.9</v>
          </cell>
          <cell r="T579" t="str">
            <v>-</v>
          </cell>
          <cell r="U579">
            <v>0.9</v>
          </cell>
        </row>
        <row r="580">
          <cell r="A580" t="str">
            <v>C6841003</v>
          </cell>
          <cell r="B580" t="str">
            <v>SAP database Accuracy
- Fix Asset Data Accuracy in SAP Accouting (CNO) (K.Apirak)</v>
          </cell>
          <cell r="C580" t="str">
            <v>98.00%</v>
          </cell>
          <cell r="D580" t="str">
            <v>-</v>
          </cell>
          <cell r="F580" t="str">
            <v>-</v>
          </cell>
          <cell r="H580" t="str">
            <v>-</v>
          </cell>
          <cell r="J580" t="str">
            <v>-</v>
          </cell>
          <cell r="L580" t="str">
            <v>-</v>
          </cell>
          <cell r="N580">
            <v>1</v>
          </cell>
          <cell r="O580">
            <v>1</v>
          </cell>
          <cell r="P580" t="str">
            <v>-</v>
          </cell>
          <cell r="Q580">
            <v>1</v>
          </cell>
          <cell r="R580" t="str">
            <v>-</v>
          </cell>
          <cell r="S580">
            <v>1</v>
          </cell>
          <cell r="T580" t="str">
            <v>-</v>
          </cell>
          <cell r="U580">
            <v>1</v>
          </cell>
        </row>
        <row r="581">
          <cell r="A581" t="str">
            <v>C6842003</v>
          </cell>
          <cell r="B581" t="str">
            <v>SAP database Accuracy
- Fix Asset Data Accuracy in SAP Accouting (BSA,NWC) (K.Banjong)</v>
          </cell>
          <cell r="C581" t="str">
            <v>98.00%</v>
          </cell>
          <cell r="D581" t="str">
            <v>-</v>
          </cell>
          <cell r="F581" t="str">
            <v>-</v>
          </cell>
          <cell r="H581" t="str">
            <v>-</v>
          </cell>
          <cell r="J581" t="str">
            <v>-</v>
          </cell>
          <cell r="L581" t="str">
            <v>-</v>
          </cell>
          <cell r="N581">
            <v>0.9</v>
          </cell>
          <cell r="O581">
            <v>0.9</v>
          </cell>
          <cell r="P581" t="str">
            <v>-</v>
          </cell>
          <cell r="Q581">
            <v>0.9</v>
          </cell>
          <cell r="R581" t="str">
            <v>-</v>
          </cell>
          <cell r="S581">
            <v>0.9</v>
          </cell>
          <cell r="T581" t="str">
            <v>-</v>
          </cell>
          <cell r="U581">
            <v>0.9</v>
          </cell>
        </row>
        <row r="582">
          <cell r="A582" t="str">
            <v>D0100000</v>
          </cell>
          <cell r="B582" t="str">
            <v>Coporate 7S</v>
          </cell>
          <cell r="C582" t="str">
            <v>87.00%</v>
          </cell>
          <cell r="D582" t="str">
            <v>-</v>
          </cell>
          <cell r="F582" t="str">
            <v>-</v>
          </cell>
          <cell r="H582">
            <v>0.90100000000000002</v>
          </cell>
          <cell r="I582">
            <v>0.90100000000000002</v>
          </cell>
          <cell r="J582" t="str">
            <v>-</v>
          </cell>
          <cell r="K582">
            <v>0.90100000000000002</v>
          </cell>
          <cell r="L582" t="str">
            <v>-</v>
          </cell>
          <cell r="M582">
            <v>0.90100000000000002</v>
          </cell>
          <cell r="N582">
            <v>0.89039999999999997</v>
          </cell>
          <cell r="O582">
            <v>0.89570000000000005</v>
          </cell>
          <cell r="P582" t="str">
            <v>-</v>
          </cell>
          <cell r="Q582">
            <v>0.89570000000000005</v>
          </cell>
          <cell r="R582" t="str">
            <v>-</v>
          </cell>
          <cell r="S582">
            <v>0.89570000000000005</v>
          </cell>
          <cell r="T582">
            <v>0.9</v>
          </cell>
          <cell r="U582">
            <v>0.89710000000000001</v>
          </cell>
          <cell r="W582">
            <v>0.89710000000000001</v>
          </cell>
          <cell r="Y582">
            <v>0.89710000000000001</v>
          </cell>
        </row>
        <row r="583">
          <cell r="A583" t="str">
            <v>D0200000</v>
          </cell>
          <cell r="B583" t="str">
            <v>Competency Enhancement</v>
          </cell>
          <cell r="C583" t="str">
            <v>85% of competency progression rate greater than Actual pre-assessment rate</v>
          </cell>
          <cell r="D583" t="str">
            <v>-</v>
          </cell>
          <cell r="F583" t="str">
            <v>-</v>
          </cell>
          <cell r="H583" t="str">
            <v>-</v>
          </cell>
          <cell r="J583" t="str">
            <v>-</v>
          </cell>
          <cell r="L583" t="str">
            <v>-</v>
          </cell>
          <cell r="N583">
            <v>1</v>
          </cell>
          <cell r="O583">
            <v>1</v>
          </cell>
          <cell r="P583" t="str">
            <v>-</v>
          </cell>
          <cell r="Q583">
            <v>1</v>
          </cell>
          <cell r="R583" t="str">
            <v>-</v>
          </cell>
          <cell r="S583">
            <v>1</v>
          </cell>
          <cell r="T583" t="str">
            <v>-</v>
          </cell>
          <cell r="U583">
            <v>1</v>
          </cell>
        </row>
        <row r="584">
          <cell r="A584" t="str">
            <v>D0300001</v>
          </cell>
          <cell r="B584" t="str">
            <v>Trainning Effectiveness</v>
          </cell>
          <cell r="C584">
            <v>0.8</v>
          </cell>
          <cell r="D584" t="str">
            <v>-</v>
          </cell>
          <cell r="F584" t="str">
            <v>-</v>
          </cell>
          <cell r="H584" t="str">
            <v>-</v>
          </cell>
          <cell r="J584" t="str">
            <v>-</v>
          </cell>
          <cell r="L584" t="str">
            <v>-</v>
          </cell>
          <cell r="N584">
            <v>0.98470000000000002</v>
          </cell>
          <cell r="O584">
            <v>0.98470000000000002</v>
          </cell>
          <cell r="P584" t="str">
            <v>-</v>
          </cell>
          <cell r="Q584">
            <v>0.98470000000000002</v>
          </cell>
          <cell r="R584" t="str">
            <v>-</v>
          </cell>
          <cell r="S584">
            <v>0.98470000000000002</v>
          </cell>
          <cell r="T584" t="str">
            <v>-</v>
          </cell>
          <cell r="U584">
            <v>0.98470000000000002</v>
          </cell>
        </row>
        <row r="585">
          <cell r="A585" t="str">
            <v>D0310002</v>
          </cell>
          <cell r="B585" t="str">
            <v>Training Effectiveness (NWC)</v>
          </cell>
          <cell r="C585">
            <v>0.8</v>
          </cell>
          <cell r="D585" t="str">
            <v>-</v>
          </cell>
          <cell r="F585" t="str">
            <v>-</v>
          </cell>
          <cell r="H585" t="str">
            <v>-</v>
          </cell>
          <cell r="J585" t="str">
            <v>-</v>
          </cell>
          <cell r="L585" t="str">
            <v>-</v>
          </cell>
          <cell r="N585">
            <v>0.98470000000000002</v>
          </cell>
          <cell r="O585">
            <v>0.98470000000000002</v>
          </cell>
          <cell r="P585" t="str">
            <v>-</v>
          </cell>
          <cell r="Q585">
            <v>0.98470000000000002</v>
          </cell>
          <cell r="R585" t="str">
            <v>-</v>
          </cell>
          <cell r="S585">
            <v>0.98470000000000002</v>
          </cell>
          <cell r="T585" t="str">
            <v>-</v>
          </cell>
          <cell r="U585">
            <v>0.98470000000000002</v>
          </cell>
        </row>
        <row r="586">
          <cell r="A586" t="str">
            <v>D0310104</v>
          </cell>
          <cell r="B586" t="str">
            <v>Training Effectiveness (NWC-CC)</v>
          </cell>
          <cell r="C586">
            <v>0.8</v>
          </cell>
          <cell r="D586" t="str">
            <v>-</v>
          </cell>
          <cell r="F586" t="str">
            <v>-</v>
          </cell>
          <cell r="H586" t="str">
            <v>-</v>
          </cell>
          <cell r="J586" t="str">
            <v>-</v>
          </cell>
          <cell r="L586" t="str">
            <v>-</v>
          </cell>
          <cell r="N586">
            <v>0.98470000000000002</v>
          </cell>
          <cell r="O586">
            <v>0.98470000000000002</v>
          </cell>
          <cell r="P586" t="str">
            <v>-</v>
          </cell>
          <cell r="Q586">
            <v>0.98470000000000002</v>
          </cell>
          <cell r="R586" t="str">
            <v>-</v>
          </cell>
          <cell r="S586">
            <v>0.98470000000000002</v>
          </cell>
          <cell r="T586" t="str">
            <v>-</v>
          </cell>
          <cell r="U586">
            <v>0.98470000000000002</v>
          </cell>
        </row>
        <row r="587">
          <cell r="A587" t="str">
            <v>D0310204</v>
          </cell>
          <cell r="B587" t="str">
            <v>Training Effectiveness (NWC-ISP)</v>
          </cell>
          <cell r="C587">
            <v>0.8</v>
          </cell>
          <cell r="D587" t="str">
            <v>-</v>
          </cell>
          <cell r="F587" t="str">
            <v>-</v>
          </cell>
          <cell r="H587" t="str">
            <v>-</v>
          </cell>
          <cell r="J587" t="str">
            <v>-</v>
          </cell>
          <cell r="L587" t="str">
            <v>-</v>
          </cell>
          <cell r="N587">
            <v>0.98470000000000002</v>
          </cell>
          <cell r="O587">
            <v>0.98470000000000002</v>
          </cell>
          <cell r="P587" t="str">
            <v>-</v>
          </cell>
          <cell r="Q587">
            <v>0.98470000000000002</v>
          </cell>
          <cell r="R587" t="str">
            <v>-</v>
          </cell>
          <cell r="S587">
            <v>0.98470000000000002</v>
          </cell>
          <cell r="T587" t="str">
            <v>-</v>
          </cell>
          <cell r="U587">
            <v>0.98470000000000002</v>
          </cell>
        </row>
        <row r="588">
          <cell r="A588" t="str">
            <v>D0311003</v>
          </cell>
          <cell r="B588" t="str">
            <v>Training Effectiveness (NWC-R1)</v>
          </cell>
          <cell r="C588">
            <v>0.8</v>
          </cell>
          <cell r="D588" t="str">
            <v>-</v>
          </cell>
          <cell r="F588" t="str">
            <v>-</v>
          </cell>
          <cell r="H588" t="str">
            <v>-</v>
          </cell>
          <cell r="J588" t="str">
            <v>-</v>
          </cell>
          <cell r="L588" t="str">
            <v>-</v>
          </cell>
          <cell r="N588">
            <v>0.98470000000000002</v>
          </cell>
          <cell r="O588">
            <v>0.98470000000000002</v>
          </cell>
          <cell r="P588" t="str">
            <v>-</v>
          </cell>
          <cell r="Q588">
            <v>0.98470000000000002</v>
          </cell>
          <cell r="R588" t="str">
            <v>-</v>
          </cell>
          <cell r="S588">
            <v>0.98470000000000002</v>
          </cell>
          <cell r="T588" t="str">
            <v>-</v>
          </cell>
          <cell r="U588">
            <v>0.98470000000000002</v>
          </cell>
        </row>
        <row r="589">
          <cell r="A589" t="str">
            <v>D0312003</v>
          </cell>
          <cell r="B589" t="str">
            <v>Training Effectiveness (NWC-R2)</v>
          </cell>
          <cell r="C589">
            <v>0.8</v>
          </cell>
          <cell r="D589" t="str">
            <v>-</v>
          </cell>
          <cell r="F589" t="str">
            <v>-</v>
          </cell>
          <cell r="H589" t="str">
            <v>-</v>
          </cell>
          <cell r="J589" t="str">
            <v>-</v>
          </cell>
          <cell r="L589" t="str">
            <v>-</v>
          </cell>
          <cell r="N589">
            <v>0.98470000000000002</v>
          </cell>
          <cell r="O589">
            <v>0.98470000000000002</v>
          </cell>
          <cell r="P589" t="str">
            <v>-</v>
          </cell>
          <cell r="Q589">
            <v>0.98470000000000002</v>
          </cell>
          <cell r="R589" t="str">
            <v>-</v>
          </cell>
          <cell r="S589">
            <v>0.98470000000000002</v>
          </cell>
          <cell r="T589" t="str">
            <v>-</v>
          </cell>
          <cell r="U589">
            <v>0.98470000000000002</v>
          </cell>
        </row>
        <row r="590">
          <cell r="A590" t="str">
            <v>D0313003</v>
          </cell>
          <cell r="B590" t="str">
            <v>Training Effectiveness (NWC-R3)</v>
          </cell>
          <cell r="C590">
            <v>0.8</v>
          </cell>
          <cell r="D590" t="str">
            <v>-</v>
          </cell>
          <cell r="F590" t="str">
            <v>-</v>
          </cell>
          <cell r="H590" t="str">
            <v>-</v>
          </cell>
          <cell r="J590" t="str">
            <v>-</v>
          </cell>
          <cell r="L590" t="str">
            <v>-</v>
          </cell>
          <cell r="N590">
            <v>0.98470000000000002</v>
          </cell>
          <cell r="O590">
            <v>0.98470000000000002</v>
          </cell>
          <cell r="P590" t="str">
            <v>-</v>
          </cell>
          <cell r="Q590">
            <v>0.98470000000000002</v>
          </cell>
          <cell r="R590" t="str">
            <v>-</v>
          </cell>
          <cell r="S590">
            <v>0.98470000000000002</v>
          </cell>
          <cell r="T590" t="str">
            <v>-</v>
          </cell>
          <cell r="U590">
            <v>0.98470000000000002</v>
          </cell>
        </row>
        <row r="591">
          <cell r="A591" t="str">
            <v>D0314003</v>
          </cell>
          <cell r="B591" t="str">
            <v>Training Effectiveness (NWC-R4)</v>
          </cell>
          <cell r="C591">
            <v>0.8</v>
          </cell>
          <cell r="D591" t="str">
            <v>-</v>
          </cell>
          <cell r="F591" t="str">
            <v>-</v>
          </cell>
          <cell r="H591" t="str">
            <v>-</v>
          </cell>
          <cell r="J591" t="str">
            <v>-</v>
          </cell>
          <cell r="L591" t="str">
            <v>-</v>
          </cell>
          <cell r="N591">
            <v>0.98470000000000002</v>
          </cell>
          <cell r="O591">
            <v>0.98470000000000002</v>
          </cell>
          <cell r="P591" t="str">
            <v>-</v>
          </cell>
          <cell r="Q591">
            <v>0.98470000000000002</v>
          </cell>
          <cell r="R591" t="str">
            <v>-</v>
          </cell>
          <cell r="S591">
            <v>0.98470000000000002</v>
          </cell>
          <cell r="T591" t="str">
            <v>-</v>
          </cell>
          <cell r="U591">
            <v>0.98470000000000002</v>
          </cell>
        </row>
        <row r="592">
          <cell r="A592" t="str">
            <v>D0315003</v>
          </cell>
          <cell r="B592" t="str">
            <v>Training Effectiveness (NWC-R5)</v>
          </cell>
          <cell r="C592">
            <v>0.8</v>
          </cell>
          <cell r="D592" t="str">
            <v>-</v>
          </cell>
          <cell r="F592" t="str">
            <v>-</v>
          </cell>
          <cell r="H592" t="str">
            <v>-</v>
          </cell>
          <cell r="J592" t="str">
            <v>-</v>
          </cell>
          <cell r="L592" t="str">
            <v>-</v>
          </cell>
          <cell r="N592">
            <v>0.98470000000000002</v>
          </cell>
          <cell r="O592">
            <v>0.98470000000000002</v>
          </cell>
          <cell r="P592" t="str">
            <v>-</v>
          </cell>
          <cell r="Q592">
            <v>0.98470000000000002</v>
          </cell>
          <cell r="R592" t="str">
            <v>-</v>
          </cell>
          <cell r="S592">
            <v>0.98470000000000002</v>
          </cell>
          <cell r="T592" t="str">
            <v>-</v>
          </cell>
          <cell r="U592">
            <v>0.98470000000000002</v>
          </cell>
        </row>
        <row r="593">
          <cell r="A593" t="str">
            <v>D0320003</v>
          </cell>
          <cell r="B593" t="str">
            <v>Trainning Effectiveness (NOA)</v>
          </cell>
          <cell r="C593">
            <v>0.8</v>
          </cell>
          <cell r="D593" t="str">
            <v>-</v>
          </cell>
          <cell r="F593" t="str">
            <v>-</v>
          </cell>
          <cell r="H593" t="str">
            <v>-</v>
          </cell>
          <cell r="J593" t="str">
            <v>-</v>
          </cell>
          <cell r="L593" t="str">
            <v>-</v>
          </cell>
          <cell r="N593">
            <v>0.98470000000000002</v>
          </cell>
          <cell r="O593">
            <v>0.98470000000000002</v>
          </cell>
          <cell r="P593" t="str">
            <v>-</v>
          </cell>
          <cell r="Q593">
            <v>0.98470000000000002</v>
          </cell>
          <cell r="R593" t="str">
            <v>-</v>
          </cell>
          <cell r="S593">
            <v>0.98470000000000002</v>
          </cell>
          <cell r="T593" t="str">
            <v>-</v>
          </cell>
          <cell r="U593">
            <v>0.98470000000000002</v>
          </cell>
        </row>
        <row r="594">
          <cell r="A594" t="str">
            <v>D0330002</v>
          </cell>
          <cell r="B594" t="str">
            <v>Trainning Effectiveness (BSA)</v>
          </cell>
          <cell r="C594">
            <v>0.8</v>
          </cell>
          <cell r="D594" t="str">
            <v>-</v>
          </cell>
          <cell r="F594" t="str">
            <v>-</v>
          </cell>
          <cell r="H594" t="str">
            <v>-</v>
          </cell>
          <cell r="J594" t="str">
            <v>-</v>
          </cell>
          <cell r="L594" t="str">
            <v>-</v>
          </cell>
          <cell r="N594">
            <v>0.98470000000000002</v>
          </cell>
          <cell r="O594">
            <v>0.98470000000000002</v>
          </cell>
          <cell r="P594" t="str">
            <v>-</v>
          </cell>
          <cell r="Q594">
            <v>0.98470000000000002</v>
          </cell>
          <cell r="R594" t="str">
            <v>-</v>
          </cell>
          <cell r="S594">
            <v>0.98470000000000002</v>
          </cell>
          <cell r="T594" t="str">
            <v>-</v>
          </cell>
          <cell r="U594">
            <v>0.98470000000000002</v>
          </cell>
        </row>
        <row r="595">
          <cell r="A595" t="str">
            <v>D0340002</v>
          </cell>
          <cell r="B595" t="str">
            <v>Trainning Effectiveness (NOC)</v>
          </cell>
          <cell r="C595">
            <v>0.8</v>
          </cell>
          <cell r="D595" t="str">
            <v>-</v>
          </cell>
          <cell r="F595" t="str">
            <v>-</v>
          </cell>
          <cell r="H595" t="str">
            <v>-</v>
          </cell>
          <cell r="J595" t="str">
            <v>-</v>
          </cell>
          <cell r="L595" t="str">
            <v>-</v>
          </cell>
          <cell r="N595">
            <v>0.98470000000000002</v>
          </cell>
          <cell r="O595">
            <v>0.98470000000000002</v>
          </cell>
          <cell r="P595" t="str">
            <v>-</v>
          </cell>
          <cell r="Q595">
            <v>0.98470000000000002</v>
          </cell>
          <cell r="R595" t="str">
            <v>-</v>
          </cell>
          <cell r="S595">
            <v>0.98470000000000002</v>
          </cell>
          <cell r="T595" t="str">
            <v>-</v>
          </cell>
          <cell r="U595">
            <v>0.98470000000000002</v>
          </cell>
        </row>
        <row r="596">
          <cell r="A596" t="str">
            <v>D0341003</v>
          </cell>
          <cell r="B596" t="str">
            <v>Trainning Effectiveness (NOC-M&amp;C)</v>
          </cell>
          <cell r="C596">
            <v>0.8</v>
          </cell>
          <cell r="D596" t="str">
            <v>-</v>
          </cell>
          <cell r="F596" t="str">
            <v>-</v>
          </cell>
          <cell r="H596" t="str">
            <v>-</v>
          </cell>
          <cell r="J596" t="str">
            <v>-</v>
          </cell>
          <cell r="L596" t="str">
            <v>-</v>
          </cell>
          <cell r="N596">
            <v>0.98470000000000002</v>
          </cell>
          <cell r="O596">
            <v>0.98470000000000002</v>
          </cell>
          <cell r="P596" t="str">
            <v>-</v>
          </cell>
          <cell r="Q596">
            <v>0.98470000000000002</v>
          </cell>
          <cell r="R596" t="str">
            <v>-</v>
          </cell>
          <cell r="S596">
            <v>0.98470000000000002</v>
          </cell>
          <cell r="T596" t="str">
            <v>-</v>
          </cell>
          <cell r="U596">
            <v>0.98470000000000002</v>
          </cell>
        </row>
        <row r="597">
          <cell r="A597" t="str">
            <v>D0342003</v>
          </cell>
          <cell r="B597" t="str">
            <v>Trainning Effectiveness (NOC-NOCS)</v>
          </cell>
          <cell r="C597">
            <v>0.8</v>
          </cell>
          <cell r="D597" t="str">
            <v>-</v>
          </cell>
          <cell r="F597" t="str">
            <v>-</v>
          </cell>
          <cell r="H597" t="str">
            <v>-</v>
          </cell>
          <cell r="J597" t="str">
            <v>-</v>
          </cell>
          <cell r="L597" t="str">
            <v>-</v>
          </cell>
          <cell r="N597">
            <v>0.98470000000000002</v>
          </cell>
          <cell r="O597">
            <v>0.98470000000000002</v>
          </cell>
          <cell r="P597" t="str">
            <v>-</v>
          </cell>
          <cell r="Q597">
            <v>0.98470000000000002</v>
          </cell>
          <cell r="R597" t="str">
            <v>-</v>
          </cell>
          <cell r="S597">
            <v>0.98470000000000002</v>
          </cell>
          <cell r="T597" t="str">
            <v>-</v>
          </cell>
          <cell r="U597">
            <v>0.98470000000000002</v>
          </cell>
        </row>
        <row r="598">
          <cell r="A598" t="str">
            <v>D0343003</v>
          </cell>
          <cell r="B598" t="str">
            <v>Trainning Effectiveness (NOC-OLS)</v>
          </cell>
          <cell r="C598">
            <v>0.8</v>
          </cell>
          <cell r="D598" t="str">
            <v>-</v>
          </cell>
          <cell r="F598" t="str">
            <v>-</v>
          </cell>
          <cell r="H598" t="str">
            <v>-</v>
          </cell>
          <cell r="J598" t="str">
            <v>-</v>
          </cell>
          <cell r="L598" t="str">
            <v>-</v>
          </cell>
          <cell r="N598">
            <v>0.98470000000000002</v>
          </cell>
          <cell r="O598">
            <v>0.98470000000000002</v>
          </cell>
          <cell r="P598" t="str">
            <v>-</v>
          </cell>
          <cell r="Q598">
            <v>0.98470000000000002</v>
          </cell>
          <cell r="R598" t="str">
            <v>-</v>
          </cell>
          <cell r="S598">
            <v>0.98470000000000002</v>
          </cell>
          <cell r="T598" t="str">
            <v>-</v>
          </cell>
          <cell r="U598">
            <v>0.98470000000000002</v>
          </cell>
        </row>
        <row r="599">
          <cell r="A599" t="str">
            <v>D0400001</v>
          </cell>
          <cell r="B599" t="str">
            <v>1. Average Claimed Cost/car&lt;= 90% of Last year Average Claims Cost/car.  (in preventable case)</v>
          </cell>
          <cell r="C599" t="str">
            <v>90.00%</v>
          </cell>
          <cell r="D599">
            <v>0.1328</v>
          </cell>
          <cell r="E599">
            <v>0.1328</v>
          </cell>
          <cell r="F599">
            <v>3.2399999999999998E-2</v>
          </cell>
          <cell r="G599">
            <v>0.1651</v>
          </cell>
          <cell r="H599">
            <v>0.1885</v>
          </cell>
          <cell r="I599">
            <v>0.35370000000000001</v>
          </cell>
          <cell r="J599">
            <v>0.1424</v>
          </cell>
          <cell r="K599">
            <v>0.49609999999999999</v>
          </cell>
          <cell r="L599">
            <v>0.1007</v>
          </cell>
          <cell r="M599">
            <v>0.5968</v>
          </cell>
          <cell r="N599">
            <v>0.1492</v>
          </cell>
          <cell r="O599">
            <v>0.746</v>
          </cell>
          <cell r="P599" t="str">
            <v>-</v>
          </cell>
          <cell r="Q599">
            <v>0.746</v>
          </cell>
          <cell r="R599" t="str">
            <v>-</v>
          </cell>
          <cell r="S599">
            <v>0.746</v>
          </cell>
          <cell r="T599" t="str">
            <v>-</v>
          </cell>
          <cell r="U599">
            <v>0.746</v>
          </cell>
        </row>
        <row r="600">
          <cell r="A600" t="str">
            <v>D0410002</v>
          </cell>
          <cell r="B600" t="str">
            <v xml:space="preserve">1. Average Claimed Cost/car&lt;= 90% of Last year Average Claims Cost/car.  (in preventable case) (NWC)  </v>
          </cell>
          <cell r="C600" t="str">
            <v>90.00%</v>
          </cell>
          <cell r="D600">
            <v>0.22120000000000001</v>
          </cell>
          <cell r="E600">
            <v>0.22120000000000001</v>
          </cell>
          <cell r="F600">
            <v>8.9300000000000004E-2</v>
          </cell>
          <cell r="G600">
            <v>0.3105</v>
          </cell>
          <cell r="H600">
            <v>1.9800000000000002E-2</v>
          </cell>
          <cell r="I600">
            <v>0.33040000000000003</v>
          </cell>
          <cell r="J600">
            <v>0.49490000000000001</v>
          </cell>
          <cell r="K600">
            <v>0.82520000000000004</v>
          </cell>
          <cell r="L600">
            <v>0.22270000000000001</v>
          </cell>
          <cell r="M600">
            <v>1.048</v>
          </cell>
          <cell r="N600">
            <v>0.1191</v>
          </cell>
          <cell r="O600">
            <v>1.167</v>
          </cell>
          <cell r="P600" t="str">
            <v>-</v>
          </cell>
          <cell r="Q600">
            <v>1.167</v>
          </cell>
          <cell r="R600" t="str">
            <v>-</v>
          </cell>
          <cell r="S600">
            <v>1.167</v>
          </cell>
          <cell r="T600" t="str">
            <v>-</v>
          </cell>
          <cell r="U600">
            <v>1.167</v>
          </cell>
        </row>
        <row r="601">
          <cell r="A601" t="str">
            <v>D0410104</v>
          </cell>
          <cell r="B601" t="str">
            <v xml:space="preserve">1. Average Claimed Cost/car&lt;= 90% of Last year Average Claims Cost/car.  (in preventable case) (NWC-CC)  </v>
          </cell>
          <cell r="C601" t="str">
            <v>90.00%</v>
          </cell>
          <cell r="D601" t="str">
            <v>-</v>
          </cell>
          <cell r="F601" t="str">
            <v>-</v>
          </cell>
          <cell r="H601" t="str">
            <v>-</v>
          </cell>
          <cell r="I601">
            <v>0</v>
          </cell>
          <cell r="J601" t="str">
            <v>-</v>
          </cell>
          <cell r="K601">
            <v>0</v>
          </cell>
          <cell r="L601" t="str">
            <v>-</v>
          </cell>
          <cell r="M601">
            <v>0</v>
          </cell>
          <cell r="N601" t="str">
            <v>-</v>
          </cell>
          <cell r="O601">
            <v>0</v>
          </cell>
          <cell r="P601" t="str">
            <v>-</v>
          </cell>
          <cell r="Q601">
            <v>0</v>
          </cell>
          <cell r="R601" t="str">
            <v>-</v>
          </cell>
          <cell r="S601">
            <v>0</v>
          </cell>
          <cell r="T601" t="str">
            <v>-</v>
          </cell>
          <cell r="U601">
            <v>0</v>
          </cell>
        </row>
        <row r="602">
          <cell r="A602" t="str">
            <v>D0410204</v>
          </cell>
          <cell r="B602" t="str">
            <v xml:space="preserve">1. Average Claimed Cost/car&lt;= 90% of Last year Average Claims Cost/car.  (in preventable case) (NWC-ISP)  </v>
          </cell>
          <cell r="C602" t="str">
            <v>90.00%</v>
          </cell>
          <cell r="D602" t="str">
            <v>-</v>
          </cell>
          <cell r="F602" t="str">
            <v>-</v>
          </cell>
          <cell r="H602" t="str">
            <v>-</v>
          </cell>
          <cell r="I602">
            <v>0</v>
          </cell>
          <cell r="J602" t="str">
            <v>-</v>
          </cell>
          <cell r="K602">
            <v>0</v>
          </cell>
          <cell r="L602">
            <v>1.3198000000000001</v>
          </cell>
          <cell r="M602">
            <v>1.3198000000000001</v>
          </cell>
          <cell r="N602" t="str">
            <v>-</v>
          </cell>
          <cell r="O602">
            <v>1.3198000000000001</v>
          </cell>
          <cell r="P602" t="str">
            <v>-</v>
          </cell>
          <cell r="Q602">
            <v>1.3198000000000001</v>
          </cell>
          <cell r="R602" t="str">
            <v>-</v>
          </cell>
          <cell r="S602">
            <v>1.3198000000000001</v>
          </cell>
          <cell r="T602" t="str">
            <v>-</v>
          </cell>
          <cell r="U602">
            <v>1.3198000000000001</v>
          </cell>
        </row>
        <row r="603">
          <cell r="A603" t="str">
            <v>D0411003</v>
          </cell>
          <cell r="B603" t="str">
            <v xml:space="preserve">1. Average Claimed Cost/car&lt;= 90% of Last year Average Claims Cost/car.  (in preventable case) (NWC-R1)  </v>
          </cell>
          <cell r="C603" t="str">
            <v>90.00%</v>
          </cell>
          <cell r="D603">
            <v>2.7199999999999998E-2</v>
          </cell>
          <cell r="E603">
            <v>2.7199999999999998E-2</v>
          </cell>
          <cell r="F603" t="str">
            <v>-</v>
          </cell>
          <cell r="H603">
            <v>0.1361</v>
          </cell>
          <cell r="I603">
            <v>0.1633</v>
          </cell>
          <cell r="J603">
            <v>0.34010000000000001</v>
          </cell>
          <cell r="K603">
            <v>0.50339999999999996</v>
          </cell>
          <cell r="L603" t="str">
            <v>-</v>
          </cell>
          <cell r="M603">
            <v>0.50339999999999996</v>
          </cell>
          <cell r="N603">
            <v>0.2041</v>
          </cell>
          <cell r="O603">
            <v>0.70750000000000002</v>
          </cell>
          <cell r="P603" t="str">
            <v>-</v>
          </cell>
          <cell r="Q603">
            <v>0.70750000000000002</v>
          </cell>
          <cell r="R603" t="str">
            <v>-</v>
          </cell>
          <cell r="S603">
            <v>0.70750000000000002</v>
          </cell>
          <cell r="T603" t="str">
            <v>-</v>
          </cell>
          <cell r="U603">
            <v>0.70750000000000002</v>
          </cell>
        </row>
        <row r="604">
          <cell r="A604" t="str">
            <v>D0412003</v>
          </cell>
          <cell r="B604" t="str">
            <v xml:space="preserve">1. Average Claimed Cost/car&lt;= 90% of Last year Average Claims Cost/car.  (in preventable case) (NWC-R2)  </v>
          </cell>
          <cell r="C604" t="str">
            <v>90.00%</v>
          </cell>
          <cell r="D604">
            <v>0.1323</v>
          </cell>
          <cell r="E604">
            <v>0.1323</v>
          </cell>
          <cell r="F604" t="str">
            <v>-</v>
          </cell>
          <cell r="H604" t="str">
            <v>-</v>
          </cell>
          <cell r="I604">
            <v>0.1323</v>
          </cell>
          <cell r="J604" t="str">
            <v>-</v>
          </cell>
          <cell r="K604">
            <v>0.1323</v>
          </cell>
          <cell r="L604">
            <v>7.9399999999999998E-2</v>
          </cell>
          <cell r="M604">
            <v>0.21160000000000001</v>
          </cell>
          <cell r="N604">
            <v>5.2900000000000003E-2</v>
          </cell>
          <cell r="O604">
            <v>0.2646</v>
          </cell>
          <cell r="P604" t="str">
            <v>-</v>
          </cell>
          <cell r="Q604">
            <v>0.2646</v>
          </cell>
          <cell r="R604" t="str">
            <v>-</v>
          </cell>
          <cell r="S604">
            <v>0.2646</v>
          </cell>
          <cell r="T604" t="str">
            <v>-</v>
          </cell>
          <cell r="U604">
            <v>0.2646</v>
          </cell>
        </row>
        <row r="605">
          <cell r="A605" t="str">
            <v>D0413003</v>
          </cell>
          <cell r="B605" t="str">
            <v xml:space="preserve">1. Average Claimed Cost/car&lt;= 90% of Last year Average Claims Cost/car.  (in preventable case) (NWC-R3)  </v>
          </cell>
          <cell r="C605" t="str">
            <v>90.00%</v>
          </cell>
          <cell r="D605">
            <v>0.67379999999999995</v>
          </cell>
          <cell r="E605">
            <v>0.67379999999999995</v>
          </cell>
          <cell r="F605">
            <v>0.42859999999999998</v>
          </cell>
          <cell r="G605">
            <v>1.1024</v>
          </cell>
          <cell r="H605" t="str">
            <v>-</v>
          </cell>
          <cell r="I605">
            <v>1.1024</v>
          </cell>
          <cell r="J605">
            <v>1.7443</v>
          </cell>
          <cell r="K605">
            <v>2.8468</v>
          </cell>
          <cell r="L605">
            <v>0.29759999999999998</v>
          </cell>
          <cell r="M605">
            <v>3.1444000000000001</v>
          </cell>
          <cell r="N605">
            <v>0.3095</v>
          </cell>
          <cell r="O605">
            <v>3.4539</v>
          </cell>
          <cell r="P605" t="str">
            <v>-</v>
          </cell>
          <cell r="Q605">
            <v>3.4539</v>
          </cell>
          <cell r="R605" t="str">
            <v>-</v>
          </cell>
          <cell r="S605">
            <v>3.4539</v>
          </cell>
          <cell r="T605" t="str">
            <v>-</v>
          </cell>
          <cell r="U605">
            <v>3.4539</v>
          </cell>
        </row>
        <row r="606">
          <cell r="A606" t="str">
            <v>D0414003</v>
          </cell>
          <cell r="B606" t="str">
            <v xml:space="preserve">1. Average Claimed Cost/car&lt;= 90% of Last year Average Claims Cost/car.  (in preventable case) (NWC-R4)  </v>
          </cell>
          <cell r="C606" t="str">
            <v>90.00%</v>
          </cell>
          <cell r="D606">
            <v>0.19839999999999999</v>
          </cell>
          <cell r="E606">
            <v>0.19839999999999999</v>
          </cell>
          <cell r="F606" t="str">
            <v>-</v>
          </cell>
          <cell r="H606" t="str">
            <v>-</v>
          </cell>
          <cell r="I606">
            <v>0.19839999999999999</v>
          </cell>
          <cell r="J606">
            <v>0.33069999999999999</v>
          </cell>
          <cell r="K606">
            <v>0.52910000000000001</v>
          </cell>
          <cell r="L606" t="str">
            <v>-</v>
          </cell>
          <cell r="M606">
            <v>0.52910000000000001</v>
          </cell>
          <cell r="N606">
            <v>7.9399999999999998E-2</v>
          </cell>
          <cell r="O606">
            <v>0.60850000000000004</v>
          </cell>
          <cell r="P606" t="str">
            <v>-</v>
          </cell>
          <cell r="Q606">
            <v>0.60850000000000004</v>
          </cell>
          <cell r="R606" t="str">
            <v>-</v>
          </cell>
          <cell r="S606">
            <v>0.60850000000000004</v>
          </cell>
          <cell r="T606" t="str">
            <v>-</v>
          </cell>
          <cell r="U606">
            <v>0.60850000000000004</v>
          </cell>
        </row>
        <row r="607">
          <cell r="A607" t="str">
            <v>D0415003</v>
          </cell>
          <cell r="B607" t="str">
            <v xml:space="preserve">1. Average Claimed Cost/car&lt;= 90% of Last year Average Claims Cost/car.  (in preventable case) (NWC-R5)  </v>
          </cell>
          <cell r="C607" t="str">
            <v>90.00%</v>
          </cell>
          <cell r="D607">
            <v>7.9399999999999998E-2</v>
          </cell>
          <cell r="E607">
            <v>7.9399999999999998E-2</v>
          </cell>
          <cell r="F607" t="str">
            <v>-</v>
          </cell>
          <cell r="H607" t="str">
            <v>-</v>
          </cell>
          <cell r="I607">
            <v>7.9399999999999998E-2</v>
          </cell>
          <cell r="J607">
            <v>0.10580000000000001</v>
          </cell>
          <cell r="K607">
            <v>0.1852</v>
          </cell>
          <cell r="L607">
            <v>0.2646</v>
          </cell>
          <cell r="M607">
            <v>0.44979999999999998</v>
          </cell>
          <cell r="N607" t="str">
            <v>-</v>
          </cell>
          <cell r="O607">
            <v>0.44979999999999998</v>
          </cell>
          <cell r="P607" t="str">
            <v>-</v>
          </cell>
          <cell r="Q607">
            <v>0.44979999999999998</v>
          </cell>
          <cell r="R607" t="str">
            <v>-</v>
          </cell>
          <cell r="S607">
            <v>0.44979999999999998</v>
          </cell>
          <cell r="T607" t="str">
            <v>-</v>
          </cell>
          <cell r="U607">
            <v>0.44979999999999998</v>
          </cell>
        </row>
        <row r="608">
          <cell r="A608" t="str">
            <v>D0421003</v>
          </cell>
          <cell r="B608" t="str">
            <v>1. Average Claimed Cost/car&lt;=90% of Last year Average Claims Cost/car On preventable case (Region 1)</v>
          </cell>
          <cell r="C608" t="str">
            <v>90.00%</v>
          </cell>
          <cell r="D608">
            <v>0.1711</v>
          </cell>
          <cell r="E608">
            <v>0.1711</v>
          </cell>
          <cell r="F608">
            <v>4.7600000000000003E-2</v>
          </cell>
          <cell r="G608">
            <v>0.21870000000000001</v>
          </cell>
          <cell r="H608">
            <v>7.4800000000000005E-2</v>
          </cell>
          <cell r="I608">
            <v>0.29349999999999998</v>
          </cell>
          <cell r="J608">
            <v>7.8799999999999995E-2</v>
          </cell>
          <cell r="K608">
            <v>0.37230000000000002</v>
          </cell>
          <cell r="L608">
            <v>5.8999999999999997E-2</v>
          </cell>
          <cell r="M608">
            <v>0.43130000000000002</v>
          </cell>
          <cell r="N608">
            <v>0.17910000000000001</v>
          </cell>
          <cell r="O608">
            <v>0.61040000000000005</v>
          </cell>
          <cell r="P608" t="str">
            <v>-</v>
          </cell>
          <cell r="Q608">
            <v>0.61040000000000005</v>
          </cell>
          <cell r="R608" t="str">
            <v>-</v>
          </cell>
          <cell r="S608">
            <v>0.61040000000000005</v>
          </cell>
          <cell r="T608" t="str">
            <v>-</v>
          </cell>
          <cell r="U608">
            <v>0.61040000000000005</v>
          </cell>
        </row>
        <row r="609">
          <cell r="A609" t="str">
            <v>D0422003</v>
          </cell>
          <cell r="B609" t="str">
            <v>1. Average Claimed Cost/car&lt;=90% of Last year Average Claims Cost/car On preventable case (Region 2)</v>
          </cell>
          <cell r="C609" t="str">
            <v>90.00%</v>
          </cell>
          <cell r="D609">
            <v>2.41E-2</v>
          </cell>
          <cell r="E609">
            <v>2.41E-2</v>
          </cell>
          <cell r="F609">
            <v>1.54E-2</v>
          </cell>
          <cell r="G609">
            <v>3.9399999999999998E-2</v>
          </cell>
          <cell r="H609">
            <v>6.83E-2</v>
          </cell>
          <cell r="I609">
            <v>0.1077</v>
          </cell>
          <cell r="J609">
            <v>4.3299999999999998E-2</v>
          </cell>
          <cell r="K609">
            <v>0.151</v>
          </cell>
          <cell r="L609">
            <v>0.1323</v>
          </cell>
          <cell r="M609">
            <v>0.2833</v>
          </cell>
          <cell r="N609">
            <v>0.1106</v>
          </cell>
          <cell r="O609">
            <v>0.39400000000000002</v>
          </cell>
          <cell r="P609" t="str">
            <v>-</v>
          </cell>
          <cell r="Q609">
            <v>0.39400000000000002</v>
          </cell>
          <cell r="R609" t="str">
            <v>-</v>
          </cell>
          <cell r="S609">
            <v>0.39400000000000002</v>
          </cell>
          <cell r="T609" t="str">
            <v>-</v>
          </cell>
          <cell r="U609">
            <v>0.39400000000000002</v>
          </cell>
        </row>
        <row r="610">
          <cell r="A610" t="str">
            <v>D0423003</v>
          </cell>
          <cell r="B610" t="str">
            <v>1. Average Claimed Cost/car&lt;=90% of Last year Average Claims Cost/car On preventable case (Region 3)</v>
          </cell>
          <cell r="C610" t="str">
            <v>90.00%</v>
          </cell>
          <cell r="D610">
            <v>2.1700000000000001E-2</v>
          </cell>
          <cell r="E610">
            <v>2.1700000000000001E-2</v>
          </cell>
          <cell r="F610" t="str">
            <v>-</v>
          </cell>
          <cell r="H610">
            <v>5.9499999999999997E-2</v>
          </cell>
          <cell r="I610">
            <v>8.1199999999999994E-2</v>
          </cell>
          <cell r="J610">
            <v>0.1033</v>
          </cell>
          <cell r="K610">
            <v>0.1845</v>
          </cell>
          <cell r="L610">
            <v>9.5699999999999993E-2</v>
          </cell>
          <cell r="M610">
            <v>0.2802</v>
          </cell>
          <cell r="N610">
            <v>5.5300000000000002E-2</v>
          </cell>
          <cell r="O610">
            <v>0.33550000000000002</v>
          </cell>
          <cell r="P610" t="str">
            <v>-</v>
          </cell>
          <cell r="Q610">
            <v>0.33550000000000002</v>
          </cell>
          <cell r="R610" t="str">
            <v>-</v>
          </cell>
          <cell r="S610">
            <v>0.33550000000000002</v>
          </cell>
          <cell r="T610" t="str">
            <v>-</v>
          </cell>
          <cell r="U610">
            <v>0.33550000000000002</v>
          </cell>
        </row>
        <row r="611">
          <cell r="A611" t="str">
            <v>D0424003</v>
          </cell>
          <cell r="B611" t="str">
            <v>1. Average Claimed Cost/car&lt;=90% of Last year Average Claims Cost/car On preventable case (Region 4)</v>
          </cell>
          <cell r="C611" t="str">
            <v>90.00%</v>
          </cell>
          <cell r="D611">
            <v>0.1401</v>
          </cell>
          <cell r="E611">
            <v>0.1401</v>
          </cell>
          <cell r="F611">
            <v>2.75E-2</v>
          </cell>
          <cell r="G611">
            <v>0.1676</v>
          </cell>
          <cell r="H611">
            <v>0.88009999999999999</v>
          </cell>
          <cell r="I611">
            <v>1.0477000000000001</v>
          </cell>
          <cell r="J611">
            <v>2.6599999999999999E-2</v>
          </cell>
          <cell r="K611">
            <v>1.0742</v>
          </cell>
          <cell r="L611">
            <v>6.6400000000000001E-2</v>
          </cell>
          <cell r="M611">
            <v>1.1406000000000001</v>
          </cell>
          <cell r="N611">
            <v>0.1236</v>
          </cell>
          <cell r="O611">
            <v>1.2642</v>
          </cell>
          <cell r="P611" t="str">
            <v>-</v>
          </cell>
          <cell r="Q611">
            <v>1.2642</v>
          </cell>
          <cell r="R611" t="str">
            <v>-</v>
          </cell>
          <cell r="S611">
            <v>1.2642</v>
          </cell>
          <cell r="T611" t="str">
            <v>-</v>
          </cell>
          <cell r="U611">
            <v>1.2642</v>
          </cell>
        </row>
        <row r="612">
          <cell r="A612" t="str">
            <v>D0425003</v>
          </cell>
          <cell r="B612" t="str">
            <v>1. Average Claimed Cost/car&lt;=90% of Last year Average Claims Cost/car On preventable case (Region 5)</v>
          </cell>
          <cell r="C612" t="str">
            <v>90.00%</v>
          </cell>
          <cell r="D612">
            <v>0.23350000000000001</v>
          </cell>
          <cell r="E612">
            <v>0.23350000000000001</v>
          </cell>
          <cell r="F612">
            <v>2.4199999999999999E-2</v>
          </cell>
          <cell r="G612">
            <v>0.25769999999999998</v>
          </cell>
          <cell r="H612">
            <v>6.6799999999999998E-2</v>
          </cell>
          <cell r="I612">
            <v>0.3246</v>
          </cell>
          <cell r="J612">
            <v>0.1145</v>
          </cell>
          <cell r="K612">
            <v>0.439</v>
          </cell>
          <cell r="L612">
            <v>6.0600000000000001E-2</v>
          </cell>
          <cell r="M612">
            <v>0.49959999999999999</v>
          </cell>
          <cell r="N612">
            <v>0.30409999999999998</v>
          </cell>
          <cell r="O612">
            <v>0.80369999999999997</v>
          </cell>
          <cell r="P612" t="str">
            <v>-</v>
          </cell>
          <cell r="Q612">
            <v>0.80369999999999997</v>
          </cell>
          <cell r="R612" t="str">
            <v>-</v>
          </cell>
          <cell r="S612">
            <v>0.80369999999999997</v>
          </cell>
          <cell r="T612" t="str">
            <v>-</v>
          </cell>
          <cell r="U612">
            <v>0.80369999999999997</v>
          </cell>
        </row>
        <row r="613">
          <cell r="A613" t="str">
            <v>D0430003</v>
          </cell>
          <cell r="B613" t="str">
            <v xml:space="preserve">1. Average Claimed Cost/car&lt;= 90% of Last year Average Claims Cost/car.  (in preventable case) (NOA)         </v>
          </cell>
          <cell r="C613" t="str">
            <v>90.00%</v>
          </cell>
          <cell r="D613" t="str">
            <v>-</v>
          </cell>
          <cell r="F613" t="str">
            <v>-</v>
          </cell>
          <cell r="H613" t="str">
            <v>-</v>
          </cell>
          <cell r="I613">
            <v>0</v>
          </cell>
          <cell r="J613" t="str">
            <v>-</v>
          </cell>
          <cell r="K613">
            <v>0</v>
          </cell>
          <cell r="L613" t="str">
            <v>-</v>
          </cell>
          <cell r="M613">
            <v>0</v>
          </cell>
          <cell r="N613">
            <v>0.1191</v>
          </cell>
          <cell r="O613">
            <v>0.1191</v>
          </cell>
          <cell r="P613" t="str">
            <v>-</v>
          </cell>
          <cell r="Q613">
            <v>0.1191</v>
          </cell>
          <cell r="R613" t="str">
            <v>-</v>
          </cell>
          <cell r="S613">
            <v>0.1191</v>
          </cell>
          <cell r="T613" t="str">
            <v>-</v>
          </cell>
          <cell r="U613">
            <v>0.1191</v>
          </cell>
        </row>
        <row r="614">
          <cell r="A614" t="str">
            <v>D0500001</v>
          </cell>
          <cell r="B614" t="str">
            <v xml:space="preserve">2. Total of No. of Claims in preventable case/ Year &lt;= Total cars of Divisions </v>
          </cell>
          <cell r="C614" t="str">
            <v>100% No. of Car</v>
          </cell>
          <cell r="D614">
            <v>9.5100000000000004E-2</v>
          </cell>
          <cell r="E614">
            <v>9.5100000000000004E-2</v>
          </cell>
          <cell r="F614">
            <v>1.9900000000000001E-2</v>
          </cell>
          <cell r="G614">
            <v>0.115</v>
          </cell>
          <cell r="H614">
            <v>4.4499999999999998E-2</v>
          </cell>
          <cell r="I614">
            <v>0.1595</v>
          </cell>
          <cell r="J614">
            <v>5.8299999999999998E-2</v>
          </cell>
          <cell r="K614">
            <v>0.21779999999999999</v>
          </cell>
          <cell r="L614">
            <v>4.2900000000000001E-2</v>
          </cell>
          <cell r="M614">
            <v>0.26069999999999999</v>
          </cell>
          <cell r="N614">
            <v>6.13E-2</v>
          </cell>
          <cell r="O614">
            <v>0.3221</v>
          </cell>
          <cell r="P614" t="str">
            <v>-</v>
          </cell>
          <cell r="Q614">
            <v>0.3221</v>
          </cell>
          <cell r="R614" t="str">
            <v>-</v>
          </cell>
          <cell r="S614">
            <v>0.3221</v>
          </cell>
          <cell r="T614" t="str">
            <v>-</v>
          </cell>
          <cell r="U614">
            <v>0.3221</v>
          </cell>
        </row>
        <row r="615">
          <cell r="A615" t="str">
            <v>D0510002</v>
          </cell>
          <cell r="B615" t="str">
            <v>2. Total of No. of Claims in preventable case/ Year &lt;= Total cars of Divisions (NWC)</v>
          </cell>
          <cell r="C615" t="str">
            <v>100% No. of Car</v>
          </cell>
          <cell r="D615">
            <v>0.11459999999999999</v>
          </cell>
          <cell r="E615">
            <v>0.11459999999999999</v>
          </cell>
          <cell r="F615">
            <v>1.04E-2</v>
          </cell>
          <cell r="G615">
            <v>0.125</v>
          </cell>
          <cell r="H615">
            <v>1.04E-2</v>
          </cell>
          <cell r="I615">
            <v>0.13539999999999999</v>
          </cell>
          <cell r="J615">
            <v>0.11459999999999999</v>
          </cell>
          <cell r="K615">
            <v>0.25</v>
          </cell>
          <cell r="L615">
            <v>8.3299999999999999E-2</v>
          </cell>
          <cell r="M615">
            <v>0.33329999999999999</v>
          </cell>
          <cell r="N615">
            <v>5.21E-2</v>
          </cell>
          <cell r="O615">
            <v>0.38540000000000002</v>
          </cell>
          <cell r="P615" t="str">
            <v>-</v>
          </cell>
          <cell r="Q615">
            <v>0.38540000000000002</v>
          </cell>
          <cell r="R615" t="str">
            <v>-</v>
          </cell>
          <cell r="S615">
            <v>0.38540000000000002</v>
          </cell>
          <cell r="T615" t="str">
            <v>-</v>
          </cell>
          <cell r="U615">
            <v>0.38540000000000002</v>
          </cell>
        </row>
        <row r="616">
          <cell r="A616" t="str">
            <v>D0510104</v>
          </cell>
          <cell r="B616" t="str">
            <v>2. Total of No. of Claims in preventable case/ Year &lt;= Total cars of Divisions (NWC-CC)</v>
          </cell>
          <cell r="C616" t="str">
            <v>100% No. of Car</v>
          </cell>
          <cell r="D616" t="str">
            <v>-</v>
          </cell>
          <cell r="F616" t="str">
            <v>-</v>
          </cell>
          <cell r="H616" t="str">
            <v>-</v>
          </cell>
          <cell r="I616">
            <v>0</v>
          </cell>
          <cell r="J616" t="str">
            <v>-</v>
          </cell>
          <cell r="K616">
            <v>0</v>
          </cell>
          <cell r="L616" t="str">
            <v>-</v>
          </cell>
          <cell r="M616">
            <v>0</v>
          </cell>
          <cell r="N616" t="str">
            <v>-</v>
          </cell>
          <cell r="O616">
            <v>0</v>
          </cell>
          <cell r="P616" t="str">
            <v>-</v>
          </cell>
          <cell r="Q616">
            <v>0</v>
          </cell>
          <cell r="R616" t="str">
            <v>-</v>
          </cell>
          <cell r="S616">
            <v>0</v>
          </cell>
          <cell r="T616" t="str">
            <v>-</v>
          </cell>
          <cell r="U616">
            <v>0</v>
          </cell>
        </row>
        <row r="617">
          <cell r="A617" t="str">
            <v>D0510204</v>
          </cell>
          <cell r="B617" t="str">
            <v>2. Total of No. of Claims in preventable case/ Year &lt;= Total cars of Divisions (NWC-ISP)</v>
          </cell>
          <cell r="C617" t="str">
            <v>100% No. of Car</v>
          </cell>
          <cell r="D617" t="str">
            <v>-</v>
          </cell>
          <cell r="F617" t="str">
            <v>-</v>
          </cell>
          <cell r="H617" t="str">
            <v>-</v>
          </cell>
          <cell r="I617">
            <v>0</v>
          </cell>
          <cell r="J617" t="str">
            <v>-</v>
          </cell>
          <cell r="K617">
            <v>0</v>
          </cell>
          <cell r="L617">
            <v>0.57140000000000002</v>
          </cell>
          <cell r="M617">
            <v>0.57140000000000002</v>
          </cell>
          <cell r="N617" t="str">
            <v>-</v>
          </cell>
          <cell r="O617">
            <v>0.57140000000000002</v>
          </cell>
          <cell r="P617" t="str">
            <v>-</v>
          </cell>
          <cell r="Q617">
            <v>0.57140000000000002</v>
          </cell>
          <cell r="R617" t="str">
            <v>-</v>
          </cell>
          <cell r="S617">
            <v>0.57140000000000002</v>
          </cell>
          <cell r="T617" t="str">
            <v>-</v>
          </cell>
          <cell r="U617">
            <v>0.57140000000000002</v>
          </cell>
        </row>
        <row r="618">
          <cell r="A618" t="str">
            <v>D0511003</v>
          </cell>
          <cell r="B618" t="str">
            <v>2. Total of No. of Claims in preventable case/ Year &lt;= Total cars of Divisions (NWC-R1)</v>
          </cell>
          <cell r="C618" t="str">
            <v>100% No. of Car</v>
          </cell>
          <cell r="D618">
            <v>0.1429</v>
          </cell>
          <cell r="E618">
            <v>0.1429</v>
          </cell>
          <cell r="F618" t="str">
            <v>-</v>
          </cell>
          <cell r="H618">
            <v>7.1400000000000005E-2</v>
          </cell>
          <cell r="I618">
            <v>0.21429999999999999</v>
          </cell>
          <cell r="J618">
            <v>7.1400000000000005E-2</v>
          </cell>
          <cell r="K618">
            <v>0.28570000000000001</v>
          </cell>
          <cell r="L618" t="str">
            <v>-</v>
          </cell>
          <cell r="M618">
            <v>0.28570000000000001</v>
          </cell>
          <cell r="N618">
            <v>7.1400000000000005E-2</v>
          </cell>
          <cell r="O618">
            <v>0.35709999999999997</v>
          </cell>
          <cell r="P618" t="str">
            <v>-</v>
          </cell>
          <cell r="Q618">
            <v>0.35709999999999997</v>
          </cell>
          <cell r="R618" t="str">
            <v>-</v>
          </cell>
          <cell r="S618">
            <v>0.35709999999999997</v>
          </cell>
          <cell r="T618" t="str">
            <v>-</v>
          </cell>
          <cell r="U618">
            <v>0.35709999999999997</v>
          </cell>
        </row>
        <row r="619">
          <cell r="A619" t="str">
            <v>D0512003</v>
          </cell>
          <cell r="B619" t="str">
            <v>2. Total of No. of Claims in preventable case/ Year &lt;= Total cars of Divisions (NWC-R2)</v>
          </cell>
          <cell r="C619" t="str">
            <v>100% No. of Car</v>
          </cell>
          <cell r="D619">
            <v>5.5599999999999997E-2</v>
          </cell>
          <cell r="E619">
            <v>5.5599999999999997E-2</v>
          </cell>
          <cell r="F619" t="str">
            <v>-</v>
          </cell>
          <cell r="H619" t="str">
            <v>-</v>
          </cell>
          <cell r="I619">
            <v>5.5599999999999997E-2</v>
          </cell>
          <cell r="J619" t="str">
            <v>-</v>
          </cell>
          <cell r="K619">
            <v>5.5599999999999997E-2</v>
          </cell>
          <cell r="L619">
            <v>5.5599999999999997E-2</v>
          </cell>
          <cell r="M619">
            <v>0.1111</v>
          </cell>
          <cell r="N619">
            <v>0.1111</v>
          </cell>
          <cell r="O619">
            <v>0.22220000000000001</v>
          </cell>
          <cell r="P619" t="str">
            <v>-</v>
          </cell>
          <cell r="Q619">
            <v>0.22220000000000001</v>
          </cell>
          <cell r="R619" t="str">
            <v>-</v>
          </cell>
          <cell r="S619">
            <v>0.22220000000000001</v>
          </cell>
          <cell r="T619" t="str">
            <v>-</v>
          </cell>
          <cell r="U619">
            <v>0.22220000000000001</v>
          </cell>
        </row>
        <row r="620">
          <cell r="A620" t="str">
            <v>D0513003</v>
          </cell>
          <cell r="B620" t="str">
            <v>2. Total of No. of Claims in preventable case/ Year &lt;= Total cars of Divisions (NWC-R3)</v>
          </cell>
          <cell r="C620" t="str">
            <v>100% No. of Car</v>
          </cell>
          <cell r="D620">
            <v>0.25</v>
          </cell>
          <cell r="E620">
            <v>0.25</v>
          </cell>
          <cell r="F620">
            <v>0.05</v>
          </cell>
          <cell r="G620">
            <v>0.3</v>
          </cell>
          <cell r="H620" t="str">
            <v>-</v>
          </cell>
          <cell r="I620">
            <v>0.3</v>
          </cell>
          <cell r="J620">
            <v>0.25</v>
          </cell>
          <cell r="K620">
            <v>0.55000000000000004</v>
          </cell>
          <cell r="L620">
            <v>0.1</v>
          </cell>
          <cell r="M620">
            <v>0.65</v>
          </cell>
          <cell r="N620">
            <v>0.05</v>
          </cell>
          <cell r="O620">
            <v>0.7</v>
          </cell>
          <cell r="P620" t="str">
            <v>-</v>
          </cell>
          <cell r="Q620">
            <v>0.7</v>
          </cell>
          <cell r="R620" t="str">
            <v>-</v>
          </cell>
          <cell r="S620">
            <v>0.7</v>
          </cell>
          <cell r="T620" t="str">
            <v>-</v>
          </cell>
          <cell r="U620">
            <v>0.7</v>
          </cell>
        </row>
        <row r="621">
          <cell r="A621" t="str">
            <v>D0514003</v>
          </cell>
          <cell r="B621" t="str">
            <v>2. Total of No. of Claims in preventable case/ Year &lt;= Total cars of Divisions (NWC-R4)</v>
          </cell>
          <cell r="C621" t="str">
            <v>100% No. of Car</v>
          </cell>
          <cell r="D621">
            <v>0.1111</v>
          </cell>
          <cell r="E621">
            <v>0.1111</v>
          </cell>
          <cell r="F621" t="str">
            <v>-</v>
          </cell>
          <cell r="H621" t="str">
            <v>-</v>
          </cell>
          <cell r="I621">
            <v>0.1111</v>
          </cell>
          <cell r="J621">
            <v>0.16669999999999999</v>
          </cell>
          <cell r="K621">
            <v>0.27779999999999999</v>
          </cell>
          <cell r="L621" t="str">
            <v>-</v>
          </cell>
          <cell r="M621">
            <v>0.27779999999999999</v>
          </cell>
          <cell r="N621">
            <v>5.5599999999999997E-2</v>
          </cell>
          <cell r="O621">
            <v>0.33329999999999999</v>
          </cell>
          <cell r="P621" t="str">
            <v>-</v>
          </cell>
          <cell r="Q621">
            <v>0.33329999999999999</v>
          </cell>
          <cell r="R621" t="str">
            <v>-</v>
          </cell>
          <cell r="S621">
            <v>0.33329999999999999</v>
          </cell>
          <cell r="T621" t="str">
            <v>-</v>
          </cell>
          <cell r="U621">
            <v>0.33329999999999999</v>
          </cell>
        </row>
        <row r="622">
          <cell r="A622" t="str">
            <v>D0515003</v>
          </cell>
          <cell r="B622" t="str">
            <v>2. Total of No. of Claims in preventable case/ Year &lt;= Total cars of Divisions (NWC-R5)</v>
          </cell>
          <cell r="C622" t="str">
            <v>100% No. of Car</v>
          </cell>
          <cell r="D622">
            <v>5.5599999999999997E-2</v>
          </cell>
          <cell r="E622">
            <v>5.5599999999999997E-2</v>
          </cell>
          <cell r="F622" t="str">
            <v>-</v>
          </cell>
          <cell r="H622" t="str">
            <v>-</v>
          </cell>
          <cell r="I622">
            <v>5.5599999999999997E-2</v>
          </cell>
          <cell r="J622">
            <v>0.1111</v>
          </cell>
          <cell r="K622">
            <v>0.16669999999999999</v>
          </cell>
          <cell r="L622">
            <v>5.5599999999999997E-2</v>
          </cell>
          <cell r="M622">
            <v>0.22220000000000001</v>
          </cell>
          <cell r="N622" t="str">
            <v>-</v>
          </cell>
          <cell r="O622">
            <v>0.22220000000000001</v>
          </cell>
          <cell r="P622" t="str">
            <v>-</v>
          </cell>
          <cell r="Q622">
            <v>0.22220000000000001</v>
          </cell>
          <cell r="R622" t="str">
            <v>-</v>
          </cell>
          <cell r="S622">
            <v>0.22220000000000001</v>
          </cell>
          <cell r="T622" t="str">
            <v>-</v>
          </cell>
          <cell r="U622">
            <v>0.22220000000000001</v>
          </cell>
        </row>
        <row r="623">
          <cell r="A623" t="str">
            <v>D0521003</v>
          </cell>
          <cell r="B623" t="str">
            <v>2. Total of No. of Claims in preventable case/Year &lt;= Total cars of Divisions (Region 1)</v>
          </cell>
          <cell r="C623" t="str">
            <v>100% of No. of car</v>
          </cell>
          <cell r="D623">
            <v>0.115</v>
          </cell>
          <cell r="E623">
            <v>0.115</v>
          </cell>
          <cell r="F623">
            <v>4.4200000000000003E-2</v>
          </cell>
          <cell r="G623">
            <v>0.1593</v>
          </cell>
          <cell r="H623">
            <v>3.5400000000000001E-2</v>
          </cell>
          <cell r="I623">
            <v>0.19470000000000001</v>
          </cell>
          <cell r="J623">
            <v>4.4200000000000003E-2</v>
          </cell>
          <cell r="K623">
            <v>0.2389</v>
          </cell>
          <cell r="L623">
            <v>4.4200000000000003E-2</v>
          </cell>
          <cell r="M623">
            <v>0.28320000000000001</v>
          </cell>
          <cell r="N623">
            <v>7.0800000000000002E-2</v>
          </cell>
          <cell r="O623">
            <v>0.35399999999999998</v>
          </cell>
          <cell r="P623" t="str">
            <v>-</v>
          </cell>
          <cell r="Q623">
            <v>0.35399999999999998</v>
          </cell>
          <cell r="R623" t="str">
            <v>-</v>
          </cell>
          <cell r="S623">
            <v>0.35399999999999998</v>
          </cell>
          <cell r="T623" t="str">
            <v>-</v>
          </cell>
          <cell r="U623">
            <v>0.35399999999999998</v>
          </cell>
        </row>
        <row r="624">
          <cell r="A624" t="str">
            <v>D0522003</v>
          </cell>
          <cell r="B624" t="str">
            <v>2. Total of No. of Claims in preventable case/Year &lt;= Total cars of Divisions (Region 2)</v>
          </cell>
          <cell r="C624" t="str">
            <v>100% of No. of car</v>
          </cell>
          <cell r="D624">
            <v>5.0500000000000003E-2</v>
          </cell>
          <cell r="E624">
            <v>5.0500000000000003E-2</v>
          </cell>
          <cell r="F624">
            <v>2.0199999999999999E-2</v>
          </cell>
          <cell r="G624">
            <v>7.0699999999999999E-2</v>
          </cell>
          <cell r="H624">
            <v>4.0399999999999998E-2</v>
          </cell>
          <cell r="I624">
            <v>0.1111</v>
          </cell>
          <cell r="J624">
            <v>2.0199999999999999E-2</v>
          </cell>
          <cell r="K624">
            <v>0.1313</v>
          </cell>
          <cell r="L624">
            <v>6.0600000000000001E-2</v>
          </cell>
          <cell r="M624">
            <v>0.19189999999999999</v>
          </cell>
          <cell r="N624">
            <v>4.0399999999999998E-2</v>
          </cell>
          <cell r="O624">
            <v>0.23230000000000001</v>
          </cell>
          <cell r="P624" t="str">
            <v>-</v>
          </cell>
          <cell r="Q624">
            <v>0.23230000000000001</v>
          </cell>
          <cell r="R624" t="str">
            <v>-</v>
          </cell>
          <cell r="S624">
            <v>0.23230000000000001</v>
          </cell>
          <cell r="T624" t="str">
            <v>-</v>
          </cell>
          <cell r="U624">
            <v>0.23230000000000001</v>
          </cell>
        </row>
        <row r="625">
          <cell r="A625" t="str">
            <v>D0523003</v>
          </cell>
          <cell r="B625" t="str">
            <v>2. Total of No. of Claims in preventable case/Year &lt;= Total cars of Divisions (Region 3)</v>
          </cell>
          <cell r="C625" t="str">
            <v>100% of No. of car</v>
          </cell>
          <cell r="D625">
            <v>2.6800000000000001E-2</v>
          </cell>
          <cell r="E625">
            <v>2.6800000000000001E-2</v>
          </cell>
          <cell r="F625" t="str">
            <v>-</v>
          </cell>
          <cell r="H625">
            <v>4.4600000000000001E-2</v>
          </cell>
          <cell r="I625">
            <v>7.1400000000000005E-2</v>
          </cell>
          <cell r="J625">
            <v>6.25E-2</v>
          </cell>
          <cell r="K625">
            <v>0.13389999999999999</v>
          </cell>
          <cell r="L625">
            <v>2.6800000000000001E-2</v>
          </cell>
          <cell r="M625">
            <v>0.16070000000000001</v>
          </cell>
          <cell r="N625">
            <v>4.4600000000000001E-2</v>
          </cell>
          <cell r="O625">
            <v>0.2054</v>
          </cell>
          <cell r="P625" t="str">
            <v>-</v>
          </cell>
          <cell r="Q625">
            <v>0.2054</v>
          </cell>
          <cell r="R625" t="str">
            <v>-</v>
          </cell>
          <cell r="S625">
            <v>0.2054</v>
          </cell>
          <cell r="T625" t="str">
            <v>-</v>
          </cell>
          <cell r="U625">
            <v>0.2054</v>
          </cell>
        </row>
        <row r="626">
          <cell r="A626" t="str">
            <v>D0524003</v>
          </cell>
          <cell r="B626" t="str">
            <v>2. Total of No. of Claims in preventable case/Year &lt;= Total cars of Divisions (Region 4)</v>
          </cell>
          <cell r="C626" t="str">
            <v>100% of No. of car</v>
          </cell>
          <cell r="D626">
            <v>0.1154</v>
          </cell>
          <cell r="E626">
            <v>0.1154</v>
          </cell>
          <cell r="F626">
            <v>2.8799999999999999E-2</v>
          </cell>
          <cell r="G626">
            <v>0.14419999999999999</v>
          </cell>
          <cell r="H626">
            <v>9.6199999999999994E-2</v>
          </cell>
          <cell r="I626">
            <v>0.2404</v>
          </cell>
          <cell r="J626">
            <v>2.8799999999999999E-2</v>
          </cell>
          <cell r="K626">
            <v>0.26919999999999999</v>
          </cell>
          <cell r="L626">
            <v>2.8799999999999999E-2</v>
          </cell>
          <cell r="M626">
            <v>0.29809999999999998</v>
          </cell>
          <cell r="N626">
            <v>5.7700000000000001E-2</v>
          </cell>
          <cell r="O626">
            <v>0.35580000000000001</v>
          </cell>
          <cell r="P626" t="str">
            <v>-</v>
          </cell>
          <cell r="Q626">
            <v>0.35580000000000001</v>
          </cell>
          <cell r="R626" t="str">
            <v>-</v>
          </cell>
          <cell r="S626">
            <v>0.35580000000000001</v>
          </cell>
          <cell r="T626" t="str">
            <v>-</v>
          </cell>
          <cell r="U626">
            <v>0.35580000000000001</v>
          </cell>
        </row>
        <row r="627">
          <cell r="A627" t="str">
            <v>D0525003</v>
          </cell>
          <cell r="B627" t="str">
            <v>2. Total of No. of Claims in preventable case/Year &lt;= Total cars of Divisions (Region 5)</v>
          </cell>
          <cell r="C627" t="str">
            <v>100% of No. of car</v>
          </cell>
          <cell r="D627">
            <v>0.15790000000000001</v>
          </cell>
          <cell r="E627">
            <v>0.15790000000000001</v>
          </cell>
          <cell r="F627">
            <v>1.7500000000000002E-2</v>
          </cell>
          <cell r="G627">
            <v>0.1754</v>
          </cell>
          <cell r="H627">
            <v>4.3900000000000002E-2</v>
          </cell>
          <cell r="I627">
            <v>0.21929999999999999</v>
          </cell>
          <cell r="J627">
            <v>7.0199999999999999E-2</v>
          </cell>
          <cell r="K627">
            <v>0.28949999999999998</v>
          </cell>
          <cell r="L627">
            <v>2.63E-2</v>
          </cell>
          <cell r="M627">
            <v>0.31580000000000003</v>
          </cell>
          <cell r="N627">
            <v>9.6500000000000002E-2</v>
          </cell>
          <cell r="O627">
            <v>0.4123</v>
          </cell>
          <cell r="P627" t="str">
            <v>-</v>
          </cell>
          <cell r="Q627">
            <v>0.4123</v>
          </cell>
          <cell r="R627" t="str">
            <v>-</v>
          </cell>
          <cell r="S627">
            <v>0.4123</v>
          </cell>
          <cell r="T627" t="str">
            <v>-</v>
          </cell>
          <cell r="U627">
            <v>0.4123</v>
          </cell>
        </row>
        <row r="628">
          <cell r="A628" t="str">
            <v>D0530003</v>
          </cell>
          <cell r="B628" t="str">
            <v>2. Total of No. of Claims in preventable case/Year &lt;= Total cars of Divisions (NOA)</v>
          </cell>
          <cell r="C628" t="str">
            <v>100% of No. of car</v>
          </cell>
          <cell r="D628" t="str">
            <v>-</v>
          </cell>
          <cell r="F628" t="str">
            <v>-</v>
          </cell>
          <cell r="H628" t="str">
            <v>-</v>
          </cell>
          <cell r="I628">
            <v>0</v>
          </cell>
          <cell r="J628" t="str">
            <v>-</v>
          </cell>
          <cell r="K628">
            <v>0</v>
          </cell>
          <cell r="L628" t="str">
            <v>-</v>
          </cell>
          <cell r="M628">
            <v>0</v>
          </cell>
          <cell r="N628">
            <v>0.125</v>
          </cell>
          <cell r="O628">
            <v>0.125</v>
          </cell>
          <cell r="P628" t="str">
            <v>-</v>
          </cell>
          <cell r="Q628">
            <v>0.125</v>
          </cell>
          <cell r="R628" t="str">
            <v>-</v>
          </cell>
          <cell r="S628">
            <v>0.125</v>
          </cell>
          <cell r="T628" t="str">
            <v>-</v>
          </cell>
          <cell r="U628">
            <v>0.125</v>
          </cell>
        </row>
        <row r="629">
          <cell r="A629" t="str">
            <v>D0610002</v>
          </cell>
          <cell r="B629" t="str">
            <v>Absence Control (CNO)</v>
          </cell>
          <cell r="C629" t="str">
            <v>2.00%</v>
          </cell>
          <cell r="D629">
            <v>1.0999999999999999E-2</v>
          </cell>
          <cell r="E629">
            <v>1.0999999999999999E-2</v>
          </cell>
          <cell r="F629">
            <v>1.2800000000000001E-2</v>
          </cell>
          <cell r="G629">
            <v>1.18E-2</v>
          </cell>
          <cell r="H629">
            <v>1.15E-2</v>
          </cell>
          <cell r="I629">
            <v>1.17E-2</v>
          </cell>
          <cell r="J629">
            <v>1.04E-2</v>
          </cell>
          <cell r="K629">
            <v>1.14E-2</v>
          </cell>
          <cell r="L629">
            <v>6.0000000000000001E-3</v>
          </cell>
          <cell r="M629">
            <v>1.03E-2</v>
          </cell>
          <cell r="N629">
            <v>8.6999999999999994E-3</v>
          </cell>
          <cell r="O629">
            <v>0.01</v>
          </cell>
          <cell r="P629">
            <v>7.6E-3</v>
          </cell>
          <cell r="Q629">
            <v>9.7000000000000003E-3</v>
          </cell>
          <cell r="R629">
            <v>1.15E-2</v>
          </cell>
          <cell r="S629">
            <v>9.9000000000000008E-3</v>
          </cell>
          <cell r="T629">
            <v>6.8956279734295103E-3</v>
          </cell>
          <cell r="U629">
            <v>9.5509425594885004E-3</v>
          </cell>
        </row>
        <row r="630">
          <cell r="A630" t="str">
            <v>D0611003</v>
          </cell>
          <cell r="B630" t="str">
            <v>Absence Control (CNO-LTY)</v>
          </cell>
          <cell r="C630" t="str">
            <v>2.00%</v>
          </cell>
          <cell r="D630">
            <v>4.5999999999999999E-3</v>
          </cell>
          <cell r="E630">
            <v>4.5999999999999999E-3</v>
          </cell>
          <cell r="F630">
            <v>1.5800000000000002E-2</v>
          </cell>
          <cell r="G630">
            <v>9.5999999999999992E-3</v>
          </cell>
          <cell r="H630">
            <v>3.3999999999999998E-3</v>
          </cell>
          <cell r="I630">
            <v>7.4999999999999997E-3</v>
          </cell>
          <cell r="J630">
            <v>1.0200000000000001E-2</v>
          </cell>
          <cell r="K630">
            <v>8.0999999999999996E-3</v>
          </cell>
          <cell r="L630">
            <v>2.5999999999999999E-3</v>
          </cell>
          <cell r="M630">
            <v>7.0000000000000001E-3</v>
          </cell>
          <cell r="N630">
            <v>1.5299999999999999E-2</v>
          </cell>
          <cell r="O630">
            <v>8.3999999999999995E-3</v>
          </cell>
          <cell r="P630">
            <v>2.46E-2</v>
          </cell>
          <cell r="Q630">
            <v>1.09E-2</v>
          </cell>
          <cell r="R630">
            <v>1.72E-2</v>
          </cell>
          <cell r="S630">
            <v>1.17E-2</v>
          </cell>
          <cell r="T630">
            <v>5.2255225522552266E-3</v>
          </cell>
          <cell r="U630">
            <v>1.0870712702185269E-2</v>
          </cell>
        </row>
        <row r="631">
          <cell r="A631" t="str">
            <v>D0612003</v>
          </cell>
          <cell r="B631" t="str">
            <v>Absence Control (CNO-PKG)</v>
          </cell>
          <cell r="C631" t="str">
            <v>2.00%</v>
          </cell>
          <cell r="D631">
            <v>1.7100000000000001E-2</v>
          </cell>
          <cell r="E631">
            <v>1.7100000000000001E-2</v>
          </cell>
          <cell r="F631">
            <v>1.5599999999999999E-2</v>
          </cell>
          <cell r="G631">
            <v>1.6400000000000001E-2</v>
          </cell>
          <cell r="H631">
            <v>1.32E-2</v>
          </cell>
          <cell r="I631">
            <v>1.5299999999999999E-2</v>
          </cell>
          <cell r="J631">
            <v>1.72E-2</v>
          </cell>
          <cell r="K631">
            <v>1.5800000000000002E-2</v>
          </cell>
          <cell r="L631">
            <v>8.3999999999999995E-3</v>
          </cell>
          <cell r="M631">
            <v>1.43E-2</v>
          </cell>
          <cell r="N631">
            <v>1.54E-2</v>
          </cell>
          <cell r="O631">
            <v>1.4500000000000001E-2</v>
          </cell>
          <cell r="P631">
            <v>1.55E-2</v>
          </cell>
          <cell r="Q631">
            <v>1.46E-2</v>
          </cell>
          <cell r="R631">
            <v>1.9400000000000001E-2</v>
          </cell>
          <cell r="S631">
            <v>1.52E-2</v>
          </cell>
          <cell r="T631">
            <v>1.550387596899225E-2</v>
          </cell>
          <cell r="U631">
            <v>1.5269195154676191E-2</v>
          </cell>
        </row>
        <row r="632">
          <cell r="A632" t="str">
            <v>D0613003</v>
          </cell>
          <cell r="B632" t="str">
            <v>Absence Control (CNO-PNC)</v>
          </cell>
          <cell r="C632" t="str">
            <v>2.00%</v>
          </cell>
          <cell r="D632">
            <v>7.1000000000000004E-3</v>
          </cell>
          <cell r="E632">
            <v>7.1000000000000004E-3</v>
          </cell>
          <cell r="F632">
            <v>1.32E-2</v>
          </cell>
          <cell r="G632">
            <v>9.7999999999999997E-3</v>
          </cell>
          <cell r="H632">
            <v>1.12E-2</v>
          </cell>
          <cell r="I632">
            <v>1.03E-2</v>
          </cell>
          <cell r="J632">
            <v>8.5000000000000006E-3</v>
          </cell>
          <cell r="K632">
            <v>9.9000000000000008E-3</v>
          </cell>
          <cell r="L632">
            <v>1.0699999999999999E-2</v>
          </cell>
          <cell r="M632">
            <v>1.01E-2</v>
          </cell>
          <cell r="N632" t="str">
            <v>-</v>
          </cell>
          <cell r="O632">
            <v>8.3999999999999995E-3</v>
          </cell>
          <cell r="P632">
            <v>1.8E-3</v>
          </cell>
          <cell r="Q632">
            <v>7.4000000000000003E-3</v>
          </cell>
          <cell r="R632">
            <v>3.8E-3</v>
          </cell>
          <cell r="S632">
            <v>6.8999999999999999E-3</v>
          </cell>
          <cell r="T632">
            <v>3.762994088963452E-3</v>
          </cell>
          <cell r="U632">
            <v>6.5485892799951343E-3</v>
          </cell>
        </row>
        <row r="633">
          <cell r="A633" t="str">
            <v>D0614003</v>
          </cell>
          <cell r="B633" t="str">
            <v>Absence Control (CNO-TSG)</v>
          </cell>
          <cell r="C633" t="str">
            <v>2.00%</v>
          </cell>
          <cell r="D633">
            <v>1.4999999999999999E-2</v>
          </cell>
          <cell r="E633">
            <v>1.4999999999999999E-2</v>
          </cell>
          <cell r="F633">
            <v>7.4999999999999997E-3</v>
          </cell>
          <cell r="G633">
            <v>1.1599999999999999E-2</v>
          </cell>
          <cell r="H633">
            <v>1.3599999999999999E-2</v>
          </cell>
          <cell r="I633">
            <v>1.23E-2</v>
          </cell>
          <cell r="J633">
            <v>4.5999999999999999E-3</v>
          </cell>
          <cell r="K633">
            <v>1.0500000000000001E-2</v>
          </cell>
          <cell r="L633">
            <v>4.3E-3</v>
          </cell>
          <cell r="M633">
            <v>9.1999999999999998E-3</v>
          </cell>
          <cell r="N633">
            <v>5.7000000000000002E-3</v>
          </cell>
          <cell r="O633">
            <v>8.6E-3</v>
          </cell>
          <cell r="P633">
            <v>2.5999999999999999E-3</v>
          </cell>
          <cell r="Q633">
            <v>7.7000000000000002E-3</v>
          </cell>
          <cell r="R633">
            <v>1.3599999999999999E-2</v>
          </cell>
          <cell r="S633">
            <v>8.5000000000000006E-3</v>
          </cell>
          <cell r="T633">
            <v>5.4946312873463219E-3</v>
          </cell>
          <cell r="U633">
            <v>8.1329531678258418E-3</v>
          </cell>
        </row>
        <row r="634">
          <cell r="A634" t="str">
            <v>D0614104</v>
          </cell>
          <cell r="B634" t="str">
            <v>Absence Control (CNO-TSG-LKS)</v>
          </cell>
          <cell r="C634" t="str">
            <v>2.00%</v>
          </cell>
          <cell r="D634">
            <v>1.4999999999999999E-2</v>
          </cell>
          <cell r="E634">
            <v>1.4999999999999999E-2</v>
          </cell>
          <cell r="F634">
            <v>7.4999999999999997E-3</v>
          </cell>
          <cell r="G634">
            <v>1.1599999999999999E-2</v>
          </cell>
          <cell r="H634">
            <v>1.3599999999999999E-2</v>
          </cell>
          <cell r="I634">
            <v>1.23E-2</v>
          </cell>
          <cell r="J634">
            <v>4.5999999999999999E-3</v>
          </cell>
          <cell r="K634">
            <v>1.0500000000000001E-2</v>
          </cell>
          <cell r="L634">
            <v>4.3E-3</v>
          </cell>
          <cell r="M634">
            <v>9.1999999999999998E-3</v>
          </cell>
          <cell r="N634">
            <v>5.7000000000000002E-3</v>
          </cell>
          <cell r="O634">
            <v>8.6E-3</v>
          </cell>
          <cell r="P634">
            <v>2.5999999999999999E-3</v>
          </cell>
          <cell r="Q634">
            <v>7.7000000000000002E-3</v>
          </cell>
          <cell r="R634">
            <v>1.3599999999999999E-2</v>
          </cell>
          <cell r="S634">
            <v>8.5000000000000006E-3</v>
          </cell>
          <cell r="T634">
            <v>5.4946312873463219E-3</v>
          </cell>
          <cell r="U634">
            <v>8.1329531678258418E-3</v>
          </cell>
        </row>
        <row r="635">
          <cell r="A635" t="str">
            <v>D0614204</v>
          </cell>
          <cell r="B635" t="str">
            <v>Absence Control (CNO-TSG-TSG)</v>
          </cell>
          <cell r="C635" t="str">
            <v>2.00%</v>
          </cell>
          <cell r="D635">
            <v>1.4999999999999999E-2</v>
          </cell>
          <cell r="E635">
            <v>1.4999999999999999E-2</v>
          </cell>
          <cell r="F635">
            <v>7.4999999999999997E-3</v>
          </cell>
          <cell r="G635">
            <v>1.1599999999999999E-2</v>
          </cell>
          <cell r="H635">
            <v>1.3599999999999999E-2</v>
          </cell>
          <cell r="I635">
            <v>1.23E-2</v>
          </cell>
          <cell r="J635">
            <v>4.5999999999999999E-3</v>
          </cell>
          <cell r="K635">
            <v>1.0500000000000001E-2</v>
          </cell>
          <cell r="L635">
            <v>4.3E-3</v>
          </cell>
          <cell r="M635">
            <v>9.1999999999999998E-3</v>
          </cell>
          <cell r="N635">
            <v>5.7000000000000002E-3</v>
          </cell>
          <cell r="O635">
            <v>8.6E-3</v>
          </cell>
          <cell r="P635">
            <v>2.5999999999999999E-3</v>
          </cell>
          <cell r="Q635">
            <v>7.7000000000000002E-3</v>
          </cell>
          <cell r="R635">
            <v>1.3599999999999999E-2</v>
          </cell>
          <cell r="S635">
            <v>8.5000000000000006E-3</v>
          </cell>
          <cell r="T635">
            <v>5.4946312873463219E-3</v>
          </cell>
          <cell r="U635">
            <v>8.1329531678258418E-3</v>
          </cell>
        </row>
        <row r="636">
          <cell r="A636" t="str">
            <v>D0615003</v>
          </cell>
          <cell r="B636" t="str">
            <v>Absence Control (PCN)</v>
          </cell>
          <cell r="C636" t="str">
            <v>2.00%</v>
          </cell>
          <cell r="D636">
            <v>8.2000000000000007E-3</v>
          </cell>
          <cell r="E636">
            <v>8.2000000000000007E-3</v>
          </cell>
          <cell r="F636">
            <v>1.38E-2</v>
          </cell>
          <cell r="G636">
            <v>1.0699999999999999E-2</v>
          </cell>
          <cell r="H636">
            <v>1.6199999999999999E-2</v>
          </cell>
          <cell r="I636">
            <v>1.26E-2</v>
          </cell>
          <cell r="J636">
            <v>1.9699999999999999E-2</v>
          </cell>
          <cell r="K636">
            <v>1.43E-2</v>
          </cell>
          <cell r="L636">
            <v>4.7000000000000002E-3</v>
          </cell>
          <cell r="M636">
            <v>1.23E-2</v>
          </cell>
          <cell r="N636">
            <v>1.1900000000000001E-2</v>
          </cell>
          <cell r="O636">
            <v>1.23E-2</v>
          </cell>
          <cell r="P636" t="str">
            <v>-</v>
          </cell>
          <cell r="Q636">
            <v>1.04E-2</v>
          </cell>
          <cell r="R636">
            <v>2.8999999999999998E-3</v>
          </cell>
          <cell r="S636">
            <v>9.4000000000000004E-3</v>
          </cell>
          <cell r="T636">
            <v>8.3916083916083916E-3</v>
          </cell>
          <cell r="U636">
            <v>9.2805502040478119E-3</v>
          </cell>
        </row>
        <row r="637">
          <cell r="A637" t="str">
            <v>D0620002</v>
          </cell>
          <cell r="B637" t="str">
            <v>Absence Control (NWC)</v>
          </cell>
          <cell r="C637" t="str">
            <v>2.00%</v>
          </cell>
          <cell r="D637">
            <v>2.3199999999999998E-2</v>
          </cell>
          <cell r="E637">
            <v>2.3199999999999998E-2</v>
          </cell>
          <cell r="F637">
            <v>1.17E-2</v>
          </cell>
          <cell r="G637">
            <v>1.8100000000000002E-2</v>
          </cell>
          <cell r="H637">
            <v>7.7000000000000002E-3</v>
          </cell>
          <cell r="I637">
            <v>1.4500000000000001E-2</v>
          </cell>
          <cell r="J637">
            <v>1.0500000000000001E-2</v>
          </cell>
          <cell r="K637">
            <v>1.3599999999999999E-2</v>
          </cell>
          <cell r="L637">
            <v>6.0000000000000001E-3</v>
          </cell>
          <cell r="M637">
            <v>1.2E-2</v>
          </cell>
          <cell r="N637">
            <v>8.0999999999999996E-3</v>
          </cell>
          <cell r="O637">
            <v>1.14E-2</v>
          </cell>
          <cell r="P637">
            <v>1.18E-2</v>
          </cell>
          <cell r="Q637">
            <v>1.14E-2</v>
          </cell>
          <cell r="R637">
            <v>1.2E-2</v>
          </cell>
          <cell r="S637">
            <v>1.15E-2</v>
          </cell>
          <cell r="T637">
            <v>1.0189773048050289E-2</v>
          </cell>
          <cell r="U637">
            <v>1.135759717294834E-2</v>
          </cell>
        </row>
        <row r="638">
          <cell r="A638" t="str">
            <v>D0620104</v>
          </cell>
          <cell r="B638" t="str">
            <v>Absence Control (NWC-CC)</v>
          </cell>
          <cell r="C638" t="str">
            <v>2.00%</v>
          </cell>
          <cell r="D638">
            <v>2.1899999999999999E-2</v>
          </cell>
          <cell r="E638">
            <v>2.1899999999999999E-2</v>
          </cell>
          <cell r="F638">
            <v>1.03E-2</v>
          </cell>
          <cell r="G638">
            <v>1.66E-2</v>
          </cell>
          <cell r="H638" t="str">
            <v>-</v>
          </cell>
          <cell r="I638">
            <v>1.0800000000000001E-2</v>
          </cell>
          <cell r="J638">
            <v>5.0000000000000001E-3</v>
          </cell>
          <cell r="K638">
            <v>9.4000000000000004E-3</v>
          </cell>
          <cell r="L638" t="str">
            <v>-</v>
          </cell>
          <cell r="M638">
            <v>7.4999999999999997E-3</v>
          </cell>
          <cell r="N638">
            <v>4.7000000000000002E-3</v>
          </cell>
          <cell r="O638">
            <v>7.1000000000000004E-3</v>
          </cell>
          <cell r="P638">
            <v>8.5000000000000006E-3</v>
          </cell>
          <cell r="Q638">
            <v>7.3000000000000001E-3</v>
          </cell>
          <cell r="R638">
            <v>1.34E-2</v>
          </cell>
          <cell r="S638">
            <v>8.0999999999999996E-3</v>
          </cell>
          <cell r="T638">
            <v>0</v>
          </cell>
          <cell r="U638">
            <v>7.1583791384379394E-3</v>
          </cell>
        </row>
        <row r="639">
          <cell r="A639" t="str">
            <v>D0620204</v>
          </cell>
          <cell r="B639" t="str">
            <v>Absence Control (NWC-ISP)</v>
          </cell>
          <cell r="C639" t="str">
            <v>2.00%</v>
          </cell>
          <cell r="D639">
            <v>2.3599999999999999E-2</v>
          </cell>
          <cell r="E639">
            <v>2.3599999999999999E-2</v>
          </cell>
          <cell r="F639">
            <v>1.2999999999999999E-2</v>
          </cell>
          <cell r="G639">
            <v>1.89E-2</v>
          </cell>
          <cell r="H639">
            <v>1.9300000000000001E-2</v>
          </cell>
          <cell r="I639">
            <v>1.9E-2</v>
          </cell>
          <cell r="J639">
            <v>7.1000000000000004E-3</v>
          </cell>
          <cell r="K639">
            <v>1.6E-2</v>
          </cell>
          <cell r="L639">
            <v>5.3E-3</v>
          </cell>
          <cell r="M639">
            <v>1.38E-2</v>
          </cell>
          <cell r="N639">
            <v>7.6E-3</v>
          </cell>
          <cell r="O639">
            <v>1.26E-2</v>
          </cell>
          <cell r="P639">
            <v>1.7399999999999999E-2</v>
          </cell>
          <cell r="Q639">
            <v>1.35E-2</v>
          </cell>
          <cell r="R639">
            <v>1.5699999999999999E-2</v>
          </cell>
          <cell r="S639">
            <v>1.38E-2</v>
          </cell>
          <cell r="T639">
            <v>1.2880077280463682E-2</v>
          </cell>
          <cell r="U639">
            <v>1.3664070378567029E-2</v>
          </cell>
        </row>
        <row r="640">
          <cell r="A640" t="str">
            <v>D0621003</v>
          </cell>
          <cell r="B640" t="str">
            <v>Absence Control (NWC-R1)</v>
          </cell>
          <cell r="C640" t="str">
            <v>2.00%</v>
          </cell>
          <cell r="D640">
            <v>3.78E-2</v>
          </cell>
          <cell r="E640">
            <v>3.78E-2</v>
          </cell>
          <cell r="F640">
            <v>1.6199999999999999E-2</v>
          </cell>
          <cell r="G640">
            <v>2.8299999999999999E-2</v>
          </cell>
          <cell r="H640">
            <v>1.0200000000000001E-2</v>
          </cell>
          <cell r="I640">
            <v>2.2100000000000002E-2</v>
          </cell>
          <cell r="J640">
            <v>1.8700000000000001E-2</v>
          </cell>
          <cell r="K640">
            <v>2.1299999999999999E-2</v>
          </cell>
          <cell r="L640">
            <v>4.7000000000000002E-3</v>
          </cell>
          <cell r="M640">
            <v>1.8100000000000002E-2</v>
          </cell>
          <cell r="N640">
            <v>8.0000000000000004E-4</v>
          </cell>
          <cell r="O640">
            <v>1.52E-2</v>
          </cell>
          <cell r="P640">
            <v>5.1000000000000004E-3</v>
          </cell>
          <cell r="Q640">
            <v>1.37E-2</v>
          </cell>
          <cell r="R640">
            <v>0.01</v>
          </cell>
          <cell r="S640">
            <v>1.32E-2</v>
          </cell>
          <cell r="T640">
            <v>1.5913768592586305E-2</v>
          </cell>
          <cell r="U640">
            <v>1.3566930881726421E-2</v>
          </cell>
        </row>
        <row r="641">
          <cell r="A641" t="str">
            <v>D0622003</v>
          </cell>
          <cell r="B641" t="str">
            <v>Absence Control (NWC-R2)</v>
          </cell>
          <cell r="C641" t="str">
            <v>2.00%</v>
          </cell>
          <cell r="D641">
            <v>2.98E-2</v>
          </cell>
          <cell r="E641">
            <v>2.98E-2</v>
          </cell>
          <cell r="F641">
            <v>6.4999999999999997E-3</v>
          </cell>
          <cell r="G641">
            <v>1.95E-2</v>
          </cell>
          <cell r="H641">
            <v>7.3000000000000001E-3</v>
          </cell>
          <cell r="I641">
            <v>1.5299999999999999E-2</v>
          </cell>
          <cell r="J641">
            <v>8.5000000000000006E-3</v>
          </cell>
          <cell r="K641">
            <v>1.37E-2</v>
          </cell>
          <cell r="L641">
            <v>4.7999999999999996E-3</v>
          </cell>
          <cell r="M641">
            <v>1.2E-2</v>
          </cell>
          <cell r="N641">
            <v>1.12E-2</v>
          </cell>
          <cell r="O641">
            <v>1.18E-2</v>
          </cell>
          <cell r="P641">
            <v>1.2999999999999999E-2</v>
          </cell>
          <cell r="Q641">
            <v>1.2E-2</v>
          </cell>
          <cell r="R641">
            <v>6.7999999999999996E-3</v>
          </cell>
          <cell r="S641">
            <v>1.1299999999999999E-2</v>
          </cell>
          <cell r="T641">
            <v>8.5197018104366355E-3</v>
          </cell>
          <cell r="U641">
            <v>1.1001345316467787E-2</v>
          </cell>
        </row>
        <row r="642">
          <cell r="A642" t="str">
            <v>D0623003</v>
          </cell>
          <cell r="B642" t="str">
            <v>Absence Control (NWC-R3)</v>
          </cell>
          <cell r="C642" t="str">
            <v>2.00%</v>
          </cell>
          <cell r="D642">
            <v>2.4899999999999999E-2</v>
          </cell>
          <cell r="E642">
            <v>2.4899999999999999E-2</v>
          </cell>
          <cell r="F642">
            <v>1.54E-2</v>
          </cell>
          <cell r="G642">
            <v>2.06E-2</v>
          </cell>
          <cell r="H642">
            <v>1.18E-2</v>
          </cell>
          <cell r="I642">
            <v>1.7600000000000001E-2</v>
          </cell>
          <cell r="J642">
            <v>1.4200000000000001E-2</v>
          </cell>
          <cell r="K642">
            <v>1.6799999999999999E-2</v>
          </cell>
          <cell r="L642">
            <v>1.37E-2</v>
          </cell>
          <cell r="M642">
            <v>1.6199999999999999E-2</v>
          </cell>
          <cell r="N642">
            <v>1.7000000000000001E-2</v>
          </cell>
          <cell r="O642">
            <v>1.6299999999999999E-2</v>
          </cell>
          <cell r="P642">
            <v>1.7100000000000001E-2</v>
          </cell>
          <cell r="Q642">
            <v>1.6500000000000001E-2</v>
          </cell>
          <cell r="R642">
            <v>3.1E-2</v>
          </cell>
          <cell r="S642">
            <v>1.84E-2</v>
          </cell>
          <cell r="T642">
            <v>1.2452169401387898E-2</v>
          </cell>
          <cell r="U642">
            <v>1.7685381743649805E-2</v>
          </cell>
        </row>
        <row r="643">
          <cell r="A643" t="str">
            <v>D0624003</v>
          </cell>
          <cell r="B643" t="str">
            <v>Absence Control (NWC-R4)</v>
          </cell>
          <cell r="C643" t="str">
            <v>2.00%</v>
          </cell>
          <cell r="D643">
            <v>2.0899999999999998E-2</v>
          </cell>
          <cell r="E643">
            <v>2.0899999999999998E-2</v>
          </cell>
          <cell r="F643">
            <v>1.7000000000000001E-2</v>
          </cell>
          <cell r="G643">
            <v>1.9199999999999998E-2</v>
          </cell>
          <cell r="H643">
            <v>7.3000000000000001E-3</v>
          </cell>
          <cell r="I643">
            <v>1.5100000000000001E-2</v>
          </cell>
          <cell r="J643">
            <v>1.66E-2</v>
          </cell>
          <cell r="K643">
            <v>1.54E-2</v>
          </cell>
          <cell r="L643">
            <v>7.7000000000000002E-3</v>
          </cell>
          <cell r="M643">
            <v>1.3899999999999999E-2</v>
          </cell>
          <cell r="N643">
            <v>1.03E-2</v>
          </cell>
          <cell r="O643">
            <v>1.3299999999999999E-2</v>
          </cell>
          <cell r="P643">
            <v>1.17E-2</v>
          </cell>
          <cell r="Q643">
            <v>1.2999999999999999E-2</v>
          </cell>
          <cell r="R643">
            <v>8.0999999999999996E-3</v>
          </cell>
          <cell r="S643">
            <v>1.24E-2</v>
          </cell>
          <cell r="T643">
            <v>1.0659000799425061E-2</v>
          </cell>
          <cell r="U643">
            <v>1.215217814584375E-2</v>
          </cell>
        </row>
        <row r="644">
          <cell r="A644" t="str">
            <v>D0625003</v>
          </cell>
          <cell r="B644" t="str">
            <v>Absence Control (NWC-R5)</v>
          </cell>
          <cell r="C644" t="str">
            <v>2.00%</v>
          </cell>
          <cell r="D644">
            <v>7.4000000000000003E-3</v>
          </cell>
          <cell r="E644">
            <v>7.4000000000000003E-3</v>
          </cell>
          <cell r="F644">
            <v>1.2999999999999999E-3</v>
          </cell>
          <cell r="G644">
            <v>4.7000000000000002E-3</v>
          </cell>
          <cell r="H644" t="str">
            <v>-</v>
          </cell>
          <cell r="I644">
            <v>3.0999999999999999E-3</v>
          </cell>
          <cell r="J644" t="str">
            <v>-</v>
          </cell>
          <cell r="K644">
            <v>2.3E-3</v>
          </cell>
          <cell r="L644" t="str">
            <v>-</v>
          </cell>
          <cell r="M644">
            <v>1.9E-3</v>
          </cell>
          <cell r="N644" t="str">
            <v>-</v>
          </cell>
          <cell r="O644">
            <v>1.6000000000000001E-3</v>
          </cell>
          <cell r="P644">
            <v>7.4999999999999997E-3</v>
          </cell>
          <cell r="Q644">
            <v>2.5000000000000001E-3</v>
          </cell>
          <cell r="R644">
            <v>1.1000000000000001E-3</v>
          </cell>
          <cell r="S644">
            <v>2.3E-3</v>
          </cell>
          <cell r="T644">
            <v>5.4466230936819175E-3</v>
          </cell>
          <cell r="U644">
            <v>2.6569666297643524E-3</v>
          </cell>
        </row>
        <row r="645">
          <cell r="A645" t="str">
            <v>D0631003</v>
          </cell>
          <cell r="B645" t="str">
            <v>Absence Control (Region 1)</v>
          </cell>
          <cell r="C645" t="str">
            <v>2.00%</v>
          </cell>
          <cell r="D645">
            <v>1.3100000000000001E-2</v>
          </cell>
          <cell r="E645">
            <v>1.3100000000000001E-2</v>
          </cell>
          <cell r="F645">
            <v>1.2E-2</v>
          </cell>
          <cell r="G645">
            <v>1.26E-2</v>
          </cell>
          <cell r="H645">
            <v>9.5999999999999992E-3</v>
          </cell>
          <cell r="I645">
            <v>1.1599999999999999E-2</v>
          </cell>
          <cell r="J645">
            <v>6.8999999999999999E-3</v>
          </cell>
          <cell r="K645">
            <v>1.0500000000000001E-2</v>
          </cell>
          <cell r="L645">
            <v>4.1999999999999997E-3</v>
          </cell>
          <cell r="M645">
            <v>9.2999999999999992E-3</v>
          </cell>
          <cell r="N645">
            <v>7.7999999999999996E-3</v>
          </cell>
          <cell r="O645">
            <v>8.9999999999999993E-3</v>
          </cell>
          <cell r="P645">
            <v>8.0000000000000002E-3</v>
          </cell>
          <cell r="Q645">
            <v>8.8999999999999999E-3</v>
          </cell>
          <cell r="R645">
            <v>8.3000000000000001E-3</v>
          </cell>
          <cell r="S645">
            <v>8.8000000000000005E-3</v>
          </cell>
          <cell r="T645">
            <v>-2.3678112967149439E-3</v>
          </cell>
          <cell r="U645">
            <v>7.4980591450270907E-3</v>
          </cell>
        </row>
        <row r="646">
          <cell r="A646" t="str">
            <v>D0631104</v>
          </cell>
          <cell r="B646" t="str">
            <v>Absence Control (ASD)</v>
          </cell>
          <cell r="C646" t="str">
            <v>2.00%</v>
          </cell>
          <cell r="D646">
            <v>6.3E-3</v>
          </cell>
          <cell r="E646">
            <v>6.3E-3</v>
          </cell>
          <cell r="F646">
            <v>8.0000000000000002E-3</v>
          </cell>
          <cell r="G646">
            <v>7.1000000000000004E-3</v>
          </cell>
          <cell r="H646">
            <v>8.9999999999999993E-3</v>
          </cell>
          <cell r="I646">
            <v>7.7000000000000002E-3</v>
          </cell>
          <cell r="J646">
            <v>5.1999999999999998E-3</v>
          </cell>
          <cell r="K646">
            <v>7.1999999999999998E-3</v>
          </cell>
          <cell r="L646">
            <v>3.8999999999999998E-3</v>
          </cell>
          <cell r="M646">
            <v>6.6E-3</v>
          </cell>
          <cell r="N646">
            <v>7.3000000000000001E-3</v>
          </cell>
          <cell r="O646">
            <v>6.7000000000000002E-3</v>
          </cell>
          <cell r="P646">
            <v>6.7999999999999996E-3</v>
          </cell>
          <cell r="Q646">
            <v>6.7000000000000002E-3</v>
          </cell>
          <cell r="R646">
            <v>5.3E-3</v>
          </cell>
          <cell r="S646">
            <v>6.4999999999999997E-3</v>
          </cell>
          <cell r="T646">
            <v>7.4165636588380719E-3</v>
          </cell>
          <cell r="U646">
            <v>6.6130055776360171E-3</v>
          </cell>
        </row>
        <row r="647">
          <cell r="A647" t="str">
            <v>D0631204</v>
          </cell>
          <cell r="B647" t="str">
            <v>Absence Control (KKM)</v>
          </cell>
          <cell r="C647" t="str">
            <v>2.00%</v>
          </cell>
          <cell r="D647">
            <v>2.6700000000000002E-2</v>
          </cell>
          <cell r="E647">
            <v>2.6700000000000002E-2</v>
          </cell>
          <cell r="F647">
            <v>1.24E-2</v>
          </cell>
          <cell r="G647">
            <v>2.0299999999999999E-2</v>
          </cell>
          <cell r="H647">
            <v>2.3E-3</v>
          </cell>
          <cell r="I647">
            <v>1.41E-2</v>
          </cell>
          <cell r="J647">
            <v>1.09E-2</v>
          </cell>
          <cell r="K647">
            <v>1.34E-2</v>
          </cell>
          <cell r="L647">
            <v>5.1000000000000004E-3</v>
          </cell>
          <cell r="M647">
            <v>1.18E-2</v>
          </cell>
          <cell r="N647">
            <v>2.6599999999999999E-2</v>
          </cell>
          <cell r="O647">
            <v>1.43E-2</v>
          </cell>
          <cell r="P647">
            <v>2.2200000000000001E-2</v>
          </cell>
          <cell r="Q647">
            <v>1.5599999999999999E-2</v>
          </cell>
          <cell r="R647">
            <v>2.2000000000000001E-3</v>
          </cell>
          <cell r="S647">
            <v>1.38E-2</v>
          </cell>
          <cell r="T647">
            <v>8.771929824561403E-3</v>
          </cell>
          <cell r="U647">
            <v>1.3149156594501261E-2</v>
          </cell>
        </row>
        <row r="648">
          <cell r="A648" t="str">
            <v>D0631304</v>
          </cell>
          <cell r="B648" t="str">
            <v>Absence Control (PNC)</v>
          </cell>
          <cell r="C648" t="str">
            <v>2.00%</v>
          </cell>
          <cell r="D648">
            <v>8.5000000000000006E-3</v>
          </cell>
          <cell r="E648">
            <v>8.5000000000000006E-3</v>
          </cell>
          <cell r="F648">
            <v>1.46E-2</v>
          </cell>
          <cell r="G648">
            <v>1.1299999999999999E-2</v>
          </cell>
          <cell r="H648">
            <v>1.6799999999999999E-2</v>
          </cell>
          <cell r="I648">
            <v>1.32E-2</v>
          </cell>
          <cell r="J648" t="str">
            <v>-</v>
          </cell>
          <cell r="K648">
            <v>1.01E-2</v>
          </cell>
          <cell r="L648">
            <v>7.7999999999999996E-3</v>
          </cell>
          <cell r="M648">
            <v>9.5999999999999992E-3</v>
          </cell>
          <cell r="N648">
            <v>7.4999999999999997E-3</v>
          </cell>
          <cell r="O648">
            <v>9.2999999999999992E-3</v>
          </cell>
          <cell r="P648">
            <v>6.7999999999999996E-3</v>
          </cell>
          <cell r="Q648">
            <v>8.8999999999999999E-3</v>
          </cell>
          <cell r="R648">
            <v>5.0000000000000001E-3</v>
          </cell>
          <cell r="S648">
            <v>8.3999999999999995E-3</v>
          </cell>
          <cell r="T648">
            <v>5.2863436123348016E-3</v>
          </cell>
          <cell r="U648">
            <v>8.0128205128205121E-3</v>
          </cell>
        </row>
        <row r="649">
          <cell r="A649" t="str">
            <v>D0631404</v>
          </cell>
          <cell r="B649" t="str">
            <v>Absence Control (PYT)</v>
          </cell>
          <cell r="C649" t="str">
            <v>2.00%</v>
          </cell>
          <cell r="D649">
            <v>1.7500000000000002E-2</v>
          </cell>
          <cell r="E649">
            <v>1.7500000000000002E-2</v>
          </cell>
          <cell r="F649">
            <v>1.83E-2</v>
          </cell>
          <cell r="G649">
            <v>1.7899999999999999E-2</v>
          </cell>
          <cell r="H649">
            <v>1.0999999999999999E-2</v>
          </cell>
          <cell r="I649">
            <v>1.55E-2</v>
          </cell>
          <cell r="J649">
            <v>1.2500000000000001E-2</v>
          </cell>
          <cell r="K649">
            <v>1.4800000000000001E-2</v>
          </cell>
          <cell r="L649">
            <v>1.04E-2</v>
          </cell>
          <cell r="M649">
            <v>1.4E-2</v>
          </cell>
          <cell r="N649">
            <v>5.7999999999999996E-3</v>
          </cell>
          <cell r="O649">
            <v>1.26E-2</v>
          </cell>
          <cell r="P649">
            <v>5.4999999999999997E-3</v>
          </cell>
          <cell r="Q649">
            <v>1.15E-2</v>
          </cell>
          <cell r="R649">
            <v>1.4E-2</v>
          </cell>
          <cell r="S649">
            <v>1.18E-2</v>
          </cell>
          <cell r="T649">
            <v>1.3461538461538462E-2</v>
          </cell>
          <cell r="U649">
            <v>1.2026199935573929E-2</v>
          </cell>
        </row>
        <row r="650">
          <cell r="A650" t="str">
            <v>D0631504</v>
          </cell>
          <cell r="B650" t="str">
            <v>Absence Control (SKW)</v>
          </cell>
          <cell r="C650" t="str">
            <v>2.00%</v>
          </cell>
          <cell r="D650">
            <v>3.7000000000000002E-3</v>
          </cell>
          <cell r="E650">
            <v>3.7000000000000002E-3</v>
          </cell>
          <cell r="F650">
            <v>9.1000000000000004E-3</v>
          </cell>
          <cell r="G650">
            <v>6.1999999999999998E-3</v>
          </cell>
          <cell r="H650">
            <v>2.5999999999999999E-3</v>
          </cell>
          <cell r="I650">
            <v>4.8999999999999998E-3</v>
          </cell>
          <cell r="J650">
            <v>8.6E-3</v>
          </cell>
          <cell r="K650">
            <v>5.7999999999999996E-3</v>
          </cell>
          <cell r="L650">
            <v>2.8E-3</v>
          </cell>
          <cell r="M650">
            <v>5.1999999999999998E-3</v>
          </cell>
          <cell r="N650">
            <v>7.7999999999999996E-3</v>
          </cell>
          <cell r="O650">
            <v>5.5999999999999999E-3</v>
          </cell>
          <cell r="P650">
            <v>2.3999999999999998E-3</v>
          </cell>
          <cell r="Q650">
            <v>5.1000000000000004E-3</v>
          </cell>
          <cell r="R650">
            <v>1.2200000000000001E-2</v>
          </cell>
          <cell r="S650">
            <v>6.1000000000000004E-3</v>
          </cell>
          <cell r="T650">
            <v>-9.9508599508599527E-2</v>
          </cell>
          <cell r="U650">
            <v>-6.3757720661486352E-3</v>
          </cell>
        </row>
        <row r="651">
          <cell r="A651" t="str">
            <v>D0631604</v>
          </cell>
          <cell r="B651" t="str">
            <v>Absence Control (SRW)</v>
          </cell>
          <cell r="C651" t="str">
            <v>2.00%</v>
          </cell>
          <cell r="D651">
            <v>2.46E-2</v>
          </cell>
          <cell r="E651">
            <v>2.46E-2</v>
          </cell>
          <cell r="F651">
            <v>2.0299999999999999E-2</v>
          </cell>
          <cell r="G651">
            <v>2.2700000000000001E-2</v>
          </cell>
          <cell r="H651">
            <v>1.1599999999999999E-2</v>
          </cell>
          <cell r="I651">
            <v>1.8800000000000001E-2</v>
          </cell>
          <cell r="J651" t="str">
            <v>-</v>
          </cell>
          <cell r="K651">
            <v>1.4500000000000001E-2</v>
          </cell>
          <cell r="L651">
            <v>4.5999999999999999E-3</v>
          </cell>
          <cell r="M651">
            <v>1.2500000000000001E-2</v>
          </cell>
          <cell r="N651">
            <v>3.0000000000000001E-3</v>
          </cell>
          <cell r="O651">
            <v>1.09E-2</v>
          </cell>
          <cell r="P651" t="str">
            <v>-</v>
          </cell>
          <cell r="Q651">
            <v>9.1999999999999998E-3</v>
          </cell>
          <cell r="R651">
            <v>1.5900000000000001E-2</v>
          </cell>
          <cell r="S651">
            <v>1.06E-2</v>
          </cell>
          <cell r="T651">
            <v>3.2310177705977385E-3</v>
          </cell>
          <cell r="U651">
            <v>9.2840061893374598E-3</v>
          </cell>
        </row>
        <row r="652">
          <cell r="A652" t="str">
            <v>D0631704</v>
          </cell>
          <cell r="B652" t="str">
            <v>Absence Control (STD)</v>
          </cell>
          <cell r="C652" t="str">
            <v>2.00%</v>
          </cell>
          <cell r="D652">
            <v>2.12E-2</v>
          </cell>
          <cell r="E652">
            <v>2.12E-2</v>
          </cell>
          <cell r="F652">
            <v>1.37E-2</v>
          </cell>
          <cell r="G652">
            <v>1.78E-2</v>
          </cell>
          <cell r="H652">
            <v>8.8000000000000005E-3</v>
          </cell>
          <cell r="I652">
            <v>1.47E-2</v>
          </cell>
          <cell r="J652">
            <v>3.5000000000000001E-3</v>
          </cell>
          <cell r="K652">
            <v>1.2200000000000001E-2</v>
          </cell>
          <cell r="L652" t="str">
            <v>-</v>
          </cell>
          <cell r="M652">
            <v>9.7000000000000003E-3</v>
          </cell>
          <cell r="N652">
            <v>2.8999999999999998E-3</v>
          </cell>
          <cell r="O652">
            <v>8.5000000000000006E-3</v>
          </cell>
          <cell r="P652">
            <v>2.1000000000000001E-2</v>
          </cell>
          <cell r="Q652">
            <v>1.0500000000000001E-2</v>
          </cell>
          <cell r="R652">
            <v>1.44E-2</v>
          </cell>
          <cell r="S652">
            <v>1.12E-2</v>
          </cell>
          <cell r="T652">
            <v>2.2099854509291146E-2</v>
          </cell>
          <cell r="U652">
            <v>1.2701845848562371E-2</v>
          </cell>
        </row>
        <row r="653">
          <cell r="A653" t="str">
            <v>D0631904</v>
          </cell>
          <cell r="B653" t="str">
            <v>Absence Control (TDN 1)</v>
          </cell>
          <cell r="C653" t="str">
            <v>2.00%</v>
          </cell>
          <cell r="D653">
            <v>8.6999999999999994E-3</v>
          </cell>
          <cell r="E653">
            <v>8.6999999999999994E-3</v>
          </cell>
          <cell r="F653">
            <v>9.9000000000000008E-3</v>
          </cell>
          <cell r="G653">
            <v>9.2999999999999992E-3</v>
          </cell>
          <cell r="H653">
            <v>1.2999999999999999E-2</v>
          </cell>
          <cell r="I653">
            <v>1.06E-2</v>
          </cell>
          <cell r="J653">
            <v>2.8999999999999998E-3</v>
          </cell>
          <cell r="K653">
            <v>8.8000000000000005E-3</v>
          </cell>
          <cell r="L653" t="str">
            <v>-</v>
          </cell>
          <cell r="M653">
            <v>7.0000000000000001E-3</v>
          </cell>
          <cell r="N653">
            <v>4.1999999999999997E-3</v>
          </cell>
          <cell r="O653">
            <v>6.6E-3</v>
          </cell>
          <cell r="P653">
            <v>2.7000000000000001E-3</v>
          </cell>
          <cell r="Q653">
            <v>6.0000000000000001E-3</v>
          </cell>
          <cell r="R653">
            <v>6.9999999999999999E-4</v>
          </cell>
          <cell r="S653">
            <v>5.4000000000000003E-3</v>
          </cell>
          <cell r="T653">
            <v>0</v>
          </cell>
          <cell r="U653">
            <v>4.7385788467037898E-3</v>
          </cell>
        </row>
        <row r="654">
          <cell r="A654" t="str">
            <v>D0632003</v>
          </cell>
          <cell r="B654" t="str">
            <v>Absence Control (Region 2)</v>
          </cell>
          <cell r="C654" t="str">
            <v>2.00%</v>
          </cell>
          <cell r="D654">
            <v>1.8200000000000001E-2</v>
          </cell>
          <cell r="E654">
            <v>1.8200000000000001E-2</v>
          </cell>
          <cell r="F654">
            <v>1.26E-2</v>
          </cell>
          <cell r="G654">
            <v>1.5699999999999999E-2</v>
          </cell>
          <cell r="H654">
            <v>7.7999999999999996E-3</v>
          </cell>
          <cell r="I654">
            <v>1.2999999999999999E-2</v>
          </cell>
          <cell r="J654">
            <v>6.7999999999999996E-3</v>
          </cell>
          <cell r="K654">
            <v>1.1599999999999999E-2</v>
          </cell>
          <cell r="L654">
            <v>8.8999999999999999E-3</v>
          </cell>
          <cell r="M654">
            <v>1.0999999999999999E-2</v>
          </cell>
          <cell r="N654">
            <v>4.7999999999999996E-3</v>
          </cell>
          <cell r="O654">
            <v>9.9000000000000008E-3</v>
          </cell>
          <cell r="P654">
            <v>4.3E-3</v>
          </cell>
          <cell r="Q654">
            <v>8.9999999999999993E-3</v>
          </cell>
          <cell r="R654">
            <v>8.3000000000000001E-3</v>
          </cell>
          <cell r="S654">
            <v>8.8999999999999999E-3</v>
          </cell>
          <cell r="T654">
            <v>6.2880976589936421E-3</v>
          </cell>
          <cell r="U654">
            <v>8.5527269791501603E-3</v>
          </cell>
        </row>
        <row r="655">
          <cell r="A655" t="str">
            <v>D0632104</v>
          </cell>
          <cell r="B655" t="str">
            <v>Absence Control (BNA)</v>
          </cell>
          <cell r="C655" t="str">
            <v>2.00%</v>
          </cell>
          <cell r="D655">
            <v>1.9E-2</v>
          </cell>
          <cell r="E655">
            <v>1.9E-2</v>
          </cell>
          <cell r="F655">
            <v>1.1900000000000001E-2</v>
          </cell>
          <cell r="G655">
            <v>1.5800000000000002E-2</v>
          </cell>
          <cell r="H655">
            <v>1.6999999999999999E-3</v>
          </cell>
          <cell r="I655">
            <v>1.0999999999999999E-2</v>
          </cell>
          <cell r="J655" t="str">
            <v>-</v>
          </cell>
          <cell r="K655">
            <v>8.3999999999999995E-3</v>
          </cell>
          <cell r="L655">
            <v>4.7999999999999996E-3</v>
          </cell>
          <cell r="M655">
            <v>7.6E-3</v>
          </cell>
          <cell r="N655">
            <v>2.8999999999999998E-3</v>
          </cell>
          <cell r="O655">
            <v>6.7000000000000002E-3</v>
          </cell>
          <cell r="P655">
            <v>6.1000000000000004E-3</v>
          </cell>
          <cell r="Q655">
            <v>6.6E-3</v>
          </cell>
          <cell r="R655">
            <v>2.5000000000000001E-3</v>
          </cell>
          <cell r="S655">
            <v>6.0000000000000001E-3</v>
          </cell>
          <cell r="T655">
            <v>1.3106159895150721E-3</v>
          </cell>
          <cell r="U655">
            <v>5.3834668685466746E-3</v>
          </cell>
        </row>
        <row r="656">
          <cell r="A656" t="str">
            <v>D0632204</v>
          </cell>
          <cell r="B656" t="str">
            <v>Absence Control (BPL)</v>
          </cell>
          <cell r="C656" t="str">
            <v>2.00%</v>
          </cell>
          <cell r="D656">
            <v>1.09E-2</v>
          </cell>
          <cell r="E656">
            <v>1.09E-2</v>
          </cell>
          <cell r="F656">
            <v>8.6E-3</v>
          </cell>
          <cell r="G656">
            <v>9.7999999999999997E-3</v>
          </cell>
          <cell r="H656">
            <v>6.4999999999999997E-3</v>
          </cell>
          <cell r="I656">
            <v>8.6999999999999994E-3</v>
          </cell>
          <cell r="J656">
            <v>1.6299999999999999E-2</v>
          </cell>
          <cell r="K656">
            <v>1.03E-2</v>
          </cell>
          <cell r="L656">
            <v>5.3E-3</v>
          </cell>
          <cell r="M656">
            <v>9.2999999999999992E-3</v>
          </cell>
          <cell r="N656">
            <v>9.7999999999999997E-3</v>
          </cell>
          <cell r="O656">
            <v>9.4000000000000004E-3</v>
          </cell>
          <cell r="P656">
            <v>3.0999999999999999E-3</v>
          </cell>
          <cell r="Q656">
            <v>8.3999999999999995E-3</v>
          </cell>
          <cell r="R656">
            <v>1.52E-2</v>
          </cell>
          <cell r="S656">
            <v>9.2999999999999992E-3</v>
          </cell>
          <cell r="T656">
            <v>8.0256821829855531E-3</v>
          </cell>
          <cell r="U656">
            <v>9.1583693405974075E-3</v>
          </cell>
        </row>
        <row r="657">
          <cell r="A657" t="str">
            <v>D0632304</v>
          </cell>
          <cell r="B657" t="str">
            <v>Absence Control (HAM)</v>
          </cell>
          <cell r="C657" t="str">
            <v>2.00%</v>
          </cell>
          <cell r="D657">
            <v>2.9399999999999999E-2</v>
          </cell>
          <cell r="E657">
            <v>2.9399999999999999E-2</v>
          </cell>
          <cell r="F657">
            <v>3.7699999999999997E-2</v>
          </cell>
          <cell r="G657">
            <v>3.2899999999999999E-2</v>
          </cell>
          <cell r="H657">
            <v>1.2800000000000001E-2</v>
          </cell>
          <cell r="I657">
            <v>2.6200000000000001E-2</v>
          </cell>
          <cell r="J657">
            <v>7.1000000000000004E-3</v>
          </cell>
          <cell r="K657">
            <v>2.1700000000000001E-2</v>
          </cell>
          <cell r="L657">
            <v>8.2000000000000007E-3</v>
          </cell>
          <cell r="M657">
            <v>1.89E-2</v>
          </cell>
          <cell r="N657">
            <v>1.12E-2</v>
          </cell>
          <cell r="O657">
            <v>1.7399999999999999E-2</v>
          </cell>
          <cell r="P657">
            <v>8.3000000000000001E-3</v>
          </cell>
          <cell r="Q657">
            <v>1.5800000000000002E-2</v>
          </cell>
          <cell r="R657">
            <v>2.4199999999999999E-2</v>
          </cell>
          <cell r="S657">
            <v>1.7000000000000001E-2</v>
          </cell>
          <cell r="T657">
            <v>1.7707912640964305E-2</v>
          </cell>
          <cell r="U657">
            <v>1.7114708775676633E-2</v>
          </cell>
        </row>
        <row r="658">
          <cell r="A658" t="str">
            <v>D0632404</v>
          </cell>
          <cell r="B658" t="str">
            <v>Absence Control (ONT)</v>
          </cell>
          <cell r="C658" t="str">
            <v>2.00%</v>
          </cell>
          <cell r="D658">
            <v>1.14E-2</v>
          </cell>
          <cell r="E658">
            <v>1.14E-2</v>
          </cell>
          <cell r="F658">
            <v>4.7999999999999996E-3</v>
          </cell>
          <cell r="G658">
            <v>8.5000000000000006E-3</v>
          </cell>
          <cell r="H658">
            <v>6.1000000000000004E-3</v>
          </cell>
          <cell r="I658">
            <v>7.7000000000000002E-3</v>
          </cell>
          <cell r="J658">
            <v>1.14E-2</v>
          </cell>
          <cell r="K658">
            <v>8.5000000000000006E-3</v>
          </cell>
          <cell r="L658">
            <v>1.04E-2</v>
          </cell>
          <cell r="M658">
            <v>8.8999999999999999E-3</v>
          </cell>
          <cell r="N658">
            <v>9.7000000000000003E-3</v>
          </cell>
          <cell r="O658">
            <v>9.1000000000000004E-3</v>
          </cell>
          <cell r="P658">
            <v>7.1000000000000004E-3</v>
          </cell>
          <cell r="Q658">
            <v>8.6999999999999994E-3</v>
          </cell>
          <cell r="R658">
            <v>6.7000000000000002E-3</v>
          </cell>
          <cell r="S658">
            <v>8.5000000000000006E-3</v>
          </cell>
          <cell r="T658">
            <v>9.228284692582767E-3</v>
          </cell>
          <cell r="U658">
            <v>8.5502013032831108E-3</v>
          </cell>
        </row>
        <row r="659">
          <cell r="A659" t="str">
            <v>D0632504</v>
          </cell>
          <cell r="B659" t="str">
            <v>Absence Control (PSP)</v>
          </cell>
          <cell r="C659" t="str">
            <v>2.00%</v>
          </cell>
          <cell r="D659">
            <v>6.8999999999999999E-3</v>
          </cell>
          <cell r="E659">
            <v>6.8999999999999999E-3</v>
          </cell>
          <cell r="F659">
            <v>4.3E-3</v>
          </cell>
          <cell r="G659">
            <v>5.7000000000000002E-3</v>
          </cell>
          <cell r="H659">
            <v>3.7000000000000002E-3</v>
          </cell>
          <cell r="I659">
            <v>5.0000000000000001E-3</v>
          </cell>
          <cell r="J659" t="str">
            <v>-</v>
          </cell>
          <cell r="K659">
            <v>3.8E-3</v>
          </cell>
          <cell r="L659" t="str">
            <v>-</v>
          </cell>
          <cell r="M659">
            <v>3.0999999999999999E-3</v>
          </cell>
          <cell r="N659" t="str">
            <v>-</v>
          </cell>
          <cell r="O659">
            <v>2.5000000000000001E-3</v>
          </cell>
          <cell r="P659" t="str">
            <v>-</v>
          </cell>
          <cell r="Q659">
            <v>2.0999999999999999E-3</v>
          </cell>
          <cell r="R659">
            <v>1.6000000000000001E-3</v>
          </cell>
          <cell r="S659">
            <v>2E-3</v>
          </cell>
          <cell r="T659">
            <v>1.6835016835016834E-3</v>
          </cell>
          <cell r="U659">
            <v>1.9805902158843334E-3</v>
          </cell>
        </row>
        <row r="660">
          <cell r="A660" t="str">
            <v>D0632604</v>
          </cell>
          <cell r="B660" t="str">
            <v>Absence Control (SPK)</v>
          </cell>
          <cell r="C660" t="str">
            <v>2.00%</v>
          </cell>
          <cell r="D660">
            <v>1.5299999999999999E-2</v>
          </cell>
          <cell r="E660">
            <v>1.5299999999999999E-2</v>
          </cell>
          <cell r="F660" t="str">
            <v>-</v>
          </cell>
          <cell r="H660" t="str">
            <v>-</v>
          </cell>
          <cell r="I660">
            <v>5.5999999999999999E-3</v>
          </cell>
          <cell r="J660" t="str">
            <v>-</v>
          </cell>
          <cell r="K660">
            <v>4.3E-3</v>
          </cell>
          <cell r="L660">
            <v>4.2299999999999997E-2</v>
          </cell>
          <cell r="M660">
            <v>1.24E-2</v>
          </cell>
          <cell r="N660" t="str">
            <v>-</v>
          </cell>
          <cell r="O660">
            <v>1.0200000000000001E-2</v>
          </cell>
          <cell r="P660">
            <v>4.7000000000000002E-3</v>
          </cell>
          <cell r="Q660">
            <v>9.2999999999999992E-3</v>
          </cell>
          <cell r="R660">
            <v>7.1999999999999998E-3</v>
          </cell>
          <cell r="S660">
            <v>8.9999999999999993E-3</v>
          </cell>
          <cell r="T660">
            <v>7.1770334928229658E-3</v>
          </cell>
          <cell r="U660">
            <v>8.7489063867016627E-3</v>
          </cell>
        </row>
        <row r="661">
          <cell r="A661" t="str">
            <v>D0632904</v>
          </cell>
          <cell r="B661" t="str">
            <v>Absence Control (TDN 2)</v>
          </cell>
          <cell r="C661" t="str">
            <v>2.00%</v>
          </cell>
          <cell r="D661">
            <v>3.4599999999999999E-2</v>
          </cell>
          <cell r="E661">
            <v>3.4599999999999999E-2</v>
          </cell>
          <cell r="F661">
            <v>2.3199999999999998E-2</v>
          </cell>
          <cell r="G661">
            <v>2.9499999999999998E-2</v>
          </cell>
          <cell r="H661">
            <v>1.8700000000000001E-2</v>
          </cell>
          <cell r="I661">
            <v>2.58E-2</v>
          </cell>
          <cell r="J661">
            <v>1.41E-2</v>
          </cell>
          <cell r="K661">
            <v>2.3E-2</v>
          </cell>
          <cell r="L661">
            <v>2.5000000000000001E-3</v>
          </cell>
          <cell r="M661">
            <v>1.89E-2</v>
          </cell>
          <cell r="N661" t="str">
            <v>-</v>
          </cell>
          <cell r="O661">
            <v>1.5800000000000002E-2</v>
          </cell>
          <cell r="P661" t="str">
            <v>-</v>
          </cell>
          <cell r="Q661">
            <v>1.34E-2</v>
          </cell>
          <cell r="R661">
            <v>4.5999999999999999E-3</v>
          </cell>
          <cell r="S661">
            <v>1.2200000000000001E-2</v>
          </cell>
          <cell r="T661">
            <v>3.4883720930232558E-3</v>
          </cell>
          <cell r="U661">
            <v>1.1240065179076187E-2</v>
          </cell>
        </row>
        <row r="662">
          <cell r="A662" t="str">
            <v>D0633003</v>
          </cell>
          <cell r="B662" t="str">
            <v>Absence Control (Region 3)</v>
          </cell>
          <cell r="C662" t="str">
            <v>2.00%</v>
          </cell>
          <cell r="D662">
            <v>1.3100000000000001E-2</v>
          </cell>
          <cell r="E662">
            <v>1.3100000000000001E-2</v>
          </cell>
          <cell r="F662">
            <v>1.34E-2</v>
          </cell>
          <cell r="G662">
            <v>1.32E-2</v>
          </cell>
          <cell r="H662">
            <v>6.7999999999999996E-3</v>
          </cell>
          <cell r="I662">
            <v>1.0999999999999999E-2</v>
          </cell>
          <cell r="J662">
            <v>7.7000000000000002E-3</v>
          </cell>
          <cell r="K662">
            <v>1.03E-2</v>
          </cell>
          <cell r="L662">
            <v>3.2000000000000002E-3</v>
          </cell>
          <cell r="M662">
            <v>8.8000000000000005E-3</v>
          </cell>
          <cell r="N662">
            <v>5.4999999999999997E-3</v>
          </cell>
          <cell r="O662">
            <v>8.2000000000000007E-3</v>
          </cell>
          <cell r="P662">
            <v>6.4000000000000003E-3</v>
          </cell>
          <cell r="Q662">
            <v>7.9000000000000008E-3</v>
          </cell>
          <cell r="R662">
            <v>3.3999999999999998E-3</v>
          </cell>
          <cell r="S662">
            <v>7.3000000000000001E-3</v>
          </cell>
          <cell r="T662">
            <v>5.8098217110962407E-3</v>
          </cell>
          <cell r="U662">
            <v>7.1153529414700609E-3</v>
          </cell>
        </row>
        <row r="663">
          <cell r="A663" t="str">
            <v>D0633104</v>
          </cell>
          <cell r="B663" t="str">
            <v>Absence Control (BGC)</v>
          </cell>
          <cell r="C663" t="str">
            <v>2.00%</v>
          </cell>
          <cell r="D663">
            <v>1.09E-2</v>
          </cell>
          <cell r="E663">
            <v>1.09E-2</v>
          </cell>
          <cell r="F663">
            <v>1.15E-2</v>
          </cell>
          <cell r="G663">
            <v>1.12E-2</v>
          </cell>
          <cell r="H663">
            <v>7.7999999999999996E-3</v>
          </cell>
          <cell r="I663">
            <v>0.01</v>
          </cell>
          <cell r="J663">
            <v>4.5999999999999999E-3</v>
          </cell>
          <cell r="K663">
            <v>8.8000000000000005E-3</v>
          </cell>
          <cell r="L663">
            <v>4.0000000000000001E-3</v>
          </cell>
          <cell r="M663">
            <v>7.7999999999999996E-3</v>
          </cell>
          <cell r="N663">
            <v>1.3299999999999999E-2</v>
          </cell>
          <cell r="O663">
            <v>8.6999999999999994E-3</v>
          </cell>
          <cell r="P663">
            <v>1.9E-3</v>
          </cell>
          <cell r="Q663">
            <v>7.6E-3</v>
          </cell>
          <cell r="R663">
            <v>2.5000000000000001E-3</v>
          </cell>
          <cell r="S663">
            <v>6.7000000000000002E-3</v>
          </cell>
          <cell r="T663">
            <v>0</v>
          </cell>
          <cell r="U663">
            <v>5.5968775314824363E-3</v>
          </cell>
        </row>
        <row r="664">
          <cell r="A664" t="str">
            <v>D0633204</v>
          </cell>
          <cell r="B664" t="str">
            <v>Absence Control (DNM)</v>
          </cell>
          <cell r="C664" t="str">
            <v>2.00%</v>
          </cell>
          <cell r="D664">
            <v>7.9000000000000008E-3</v>
          </cell>
          <cell r="E664">
            <v>7.9000000000000008E-3</v>
          </cell>
          <cell r="F664">
            <v>7.6E-3</v>
          </cell>
          <cell r="G664">
            <v>7.7000000000000002E-3</v>
          </cell>
          <cell r="H664">
            <v>6.4999999999999997E-3</v>
          </cell>
          <cell r="I664">
            <v>7.3000000000000001E-3</v>
          </cell>
          <cell r="J664">
            <v>1.5900000000000001E-2</v>
          </cell>
          <cell r="K664">
            <v>9.4000000000000004E-3</v>
          </cell>
          <cell r="L664">
            <v>1.6000000000000001E-3</v>
          </cell>
          <cell r="M664">
            <v>7.7000000000000002E-3</v>
          </cell>
          <cell r="N664">
            <v>5.1999999999999998E-3</v>
          </cell>
          <cell r="O664">
            <v>7.1999999999999998E-3</v>
          </cell>
          <cell r="P664" t="str">
            <v>-</v>
          </cell>
          <cell r="Q664">
            <v>5.7999999999999996E-3</v>
          </cell>
          <cell r="R664">
            <v>1.8E-3</v>
          </cell>
          <cell r="S664">
            <v>5.1999999999999998E-3</v>
          </cell>
          <cell r="T664">
            <v>4.3668576300439806E-3</v>
          </cell>
          <cell r="U664">
            <v>5.0781627101519613E-3</v>
          </cell>
        </row>
        <row r="665">
          <cell r="A665" t="str">
            <v>D0633304</v>
          </cell>
          <cell r="B665" t="str">
            <v>Absence Control (KGC)</v>
          </cell>
          <cell r="C665" t="str">
            <v>2.00%</v>
          </cell>
          <cell r="D665">
            <v>2.35E-2</v>
          </cell>
          <cell r="E665">
            <v>2.35E-2</v>
          </cell>
          <cell r="F665">
            <v>1.4999999999999999E-2</v>
          </cell>
          <cell r="G665">
            <v>1.9699999999999999E-2</v>
          </cell>
          <cell r="H665">
            <v>1.18E-2</v>
          </cell>
          <cell r="I665">
            <v>1.7000000000000001E-2</v>
          </cell>
          <cell r="J665">
            <v>1.3599999999999999E-2</v>
          </cell>
          <cell r="K665">
            <v>1.6199999999999999E-2</v>
          </cell>
          <cell r="L665">
            <v>2E-3</v>
          </cell>
          <cell r="M665">
            <v>1.3299999999999999E-2</v>
          </cell>
          <cell r="N665">
            <v>6.8999999999999999E-3</v>
          </cell>
          <cell r="O665">
            <v>1.2E-2</v>
          </cell>
          <cell r="P665">
            <v>8.0000000000000002E-3</v>
          </cell>
          <cell r="Q665">
            <v>1.1299999999999999E-2</v>
          </cell>
          <cell r="R665">
            <v>1.6000000000000001E-3</v>
          </cell>
          <cell r="S665">
            <v>9.9000000000000008E-3</v>
          </cell>
          <cell r="T665">
            <v>1.6681262771591808E-3</v>
          </cell>
          <cell r="U665">
            <v>8.9111552639282131E-3</v>
          </cell>
        </row>
        <row r="666">
          <cell r="A666" t="str">
            <v>D0633404</v>
          </cell>
          <cell r="B666" t="str">
            <v>Absence Control (LKS)</v>
          </cell>
          <cell r="C666" t="str">
            <v>2.00%</v>
          </cell>
          <cell r="D666">
            <v>2.6800000000000001E-2</v>
          </cell>
          <cell r="E666">
            <v>2.6800000000000001E-2</v>
          </cell>
          <cell r="F666">
            <v>1.37E-2</v>
          </cell>
          <cell r="G666">
            <v>2.1000000000000001E-2</v>
          </cell>
          <cell r="H666">
            <v>5.1000000000000004E-3</v>
          </cell>
          <cell r="I666">
            <v>1.55E-2</v>
          </cell>
          <cell r="J666">
            <v>1.4E-2</v>
          </cell>
          <cell r="K666">
            <v>1.52E-2</v>
          </cell>
          <cell r="L666">
            <v>6.3E-3</v>
          </cell>
          <cell r="M666">
            <v>1.3599999999999999E-2</v>
          </cell>
          <cell r="N666" t="str">
            <v>-</v>
          </cell>
          <cell r="O666">
            <v>1.14E-2</v>
          </cell>
          <cell r="P666">
            <v>5.1999999999999998E-3</v>
          </cell>
          <cell r="Q666">
            <v>1.04E-2</v>
          </cell>
          <cell r="R666" t="str">
            <v>-</v>
          </cell>
          <cell r="S666">
            <v>8.9999999999999993E-3</v>
          </cell>
          <cell r="T666">
            <v>2.5840349706066023E-3</v>
          </cell>
          <cell r="U666">
            <v>8.1926245768432111E-3</v>
          </cell>
        </row>
        <row r="667">
          <cell r="A667" t="str">
            <v>D0633504</v>
          </cell>
          <cell r="B667" t="str">
            <v>Absence Control (LTP2)</v>
          </cell>
          <cell r="C667" t="str">
            <v>2.00%</v>
          </cell>
          <cell r="D667">
            <v>8.0000000000000002E-3</v>
          </cell>
          <cell r="E667">
            <v>8.0000000000000002E-3</v>
          </cell>
          <cell r="F667">
            <v>5.0000000000000001E-3</v>
          </cell>
          <cell r="G667">
            <v>6.7000000000000002E-3</v>
          </cell>
          <cell r="H667">
            <v>4.3E-3</v>
          </cell>
          <cell r="I667">
            <v>5.8999999999999999E-3</v>
          </cell>
          <cell r="J667" t="str">
            <v>-</v>
          </cell>
          <cell r="K667">
            <v>4.5999999999999999E-3</v>
          </cell>
          <cell r="L667" t="str">
            <v>-</v>
          </cell>
          <cell r="M667">
            <v>3.7000000000000002E-3</v>
          </cell>
          <cell r="N667">
            <v>5.7999999999999996E-3</v>
          </cell>
          <cell r="O667">
            <v>4.1000000000000003E-3</v>
          </cell>
          <cell r="P667">
            <v>5.4000000000000003E-3</v>
          </cell>
          <cell r="Q667">
            <v>4.3E-3</v>
          </cell>
          <cell r="R667">
            <v>9.4000000000000004E-3</v>
          </cell>
          <cell r="S667">
            <v>5.0000000000000001E-3</v>
          </cell>
          <cell r="T667">
            <v>2.8142589118198874E-3</v>
          </cell>
          <cell r="U667">
            <v>4.747568318666049E-3</v>
          </cell>
        </row>
        <row r="668">
          <cell r="A668" t="str">
            <v>D0633704</v>
          </cell>
          <cell r="B668" t="str">
            <v>Absence Control (RIT)</v>
          </cell>
          <cell r="C668" t="str">
            <v>2.00%</v>
          </cell>
          <cell r="D668">
            <v>1.4E-2</v>
          </cell>
          <cell r="E668">
            <v>1.4E-2</v>
          </cell>
          <cell r="F668">
            <v>2.64E-2</v>
          </cell>
          <cell r="G668">
            <v>1.9599999999999999E-2</v>
          </cell>
          <cell r="H668">
            <v>2.2000000000000001E-3</v>
          </cell>
          <cell r="I668">
            <v>1.3599999999999999E-2</v>
          </cell>
          <cell r="J668">
            <v>2.5999999999999999E-3</v>
          </cell>
          <cell r="K668">
            <v>1.0999999999999999E-2</v>
          </cell>
          <cell r="L668">
            <v>4.7999999999999996E-3</v>
          </cell>
          <cell r="M668">
            <v>9.7999999999999997E-3</v>
          </cell>
          <cell r="N668">
            <v>2.2000000000000001E-3</v>
          </cell>
          <cell r="O668">
            <v>8.3999999999999995E-3</v>
          </cell>
          <cell r="P668">
            <v>4.0000000000000001E-3</v>
          </cell>
          <cell r="Q668">
            <v>7.7000000000000002E-3</v>
          </cell>
          <cell r="R668">
            <v>2E-3</v>
          </cell>
          <cell r="S668">
            <v>6.8999999999999999E-3</v>
          </cell>
          <cell r="T668">
            <v>1.4099400775467043E-2</v>
          </cell>
          <cell r="U668">
            <v>7.8108533667257648E-3</v>
          </cell>
        </row>
        <row r="669">
          <cell r="A669" t="str">
            <v>D0633804</v>
          </cell>
          <cell r="B669" t="str">
            <v>Absence Control (RST)</v>
          </cell>
          <cell r="C669" t="str">
            <v>2.00%</v>
          </cell>
          <cell r="D669">
            <v>5.4999999999999997E-3</v>
          </cell>
          <cell r="E669">
            <v>5.4999999999999997E-3</v>
          </cell>
          <cell r="F669">
            <v>6.7999999999999996E-3</v>
          </cell>
          <cell r="G669">
            <v>6.1000000000000004E-3</v>
          </cell>
          <cell r="H669">
            <v>3.8999999999999998E-3</v>
          </cell>
          <cell r="I669">
            <v>5.4000000000000003E-3</v>
          </cell>
          <cell r="J669">
            <v>2.2000000000000001E-3</v>
          </cell>
          <cell r="K669">
            <v>4.5999999999999999E-3</v>
          </cell>
          <cell r="L669">
            <v>5.3E-3</v>
          </cell>
          <cell r="M669">
            <v>4.7999999999999996E-3</v>
          </cell>
          <cell r="N669">
            <v>5.1999999999999998E-3</v>
          </cell>
          <cell r="O669">
            <v>4.7999999999999996E-3</v>
          </cell>
          <cell r="P669">
            <v>1.6E-2</v>
          </cell>
          <cell r="Q669">
            <v>6.7000000000000002E-3</v>
          </cell>
          <cell r="R669">
            <v>1.01E-2</v>
          </cell>
          <cell r="S669">
            <v>7.1999999999999998E-3</v>
          </cell>
          <cell r="T669">
            <v>8.3752093802345051E-3</v>
          </cell>
          <cell r="U669">
            <v>7.334216155648365E-3</v>
          </cell>
        </row>
        <row r="670">
          <cell r="A670" t="str">
            <v>D0633904</v>
          </cell>
          <cell r="B670" t="str">
            <v>Absence Control (TDN 3)</v>
          </cell>
          <cell r="C670" t="str">
            <v>2.00%</v>
          </cell>
          <cell r="D670">
            <v>1.6400000000000001E-2</v>
          </cell>
          <cell r="E670">
            <v>1.6400000000000001E-2</v>
          </cell>
          <cell r="F670">
            <v>2.4E-2</v>
          </cell>
          <cell r="G670">
            <v>1.9800000000000002E-2</v>
          </cell>
          <cell r="H670">
            <v>1.7399999999999999E-2</v>
          </cell>
          <cell r="I670">
            <v>1.9E-2</v>
          </cell>
          <cell r="J670">
            <v>1.6500000000000001E-2</v>
          </cell>
          <cell r="K670">
            <v>1.84E-2</v>
          </cell>
          <cell r="L670">
            <v>6.1000000000000004E-3</v>
          </cell>
          <cell r="M670">
            <v>1.5900000000000001E-2</v>
          </cell>
          <cell r="N670" t="str">
            <v>-</v>
          </cell>
          <cell r="O670">
            <v>1.32E-2</v>
          </cell>
          <cell r="P670">
            <v>1.8100000000000002E-2</v>
          </cell>
          <cell r="Q670">
            <v>1.4E-2</v>
          </cell>
          <cell r="R670" t="str">
            <v>-</v>
          </cell>
          <cell r="S670">
            <v>1.2200000000000001E-2</v>
          </cell>
          <cell r="T670">
            <v>1.4144605011905042E-2</v>
          </cell>
          <cell r="U670">
            <v>1.2398777756041651E-2</v>
          </cell>
        </row>
        <row r="671">
          <cell r="A671" t="str">
            <v>D0634003</v>
          </cell>
          <cell r="B671" t="str">
            <v>Absence Control (Region 4)</v>
          </cell>
          <cell r="C671" t="str">
            <v>2.00%</v>
          </cell>
          <cell r="D671">
            <v>1.6899999999999998E-2</v>
          </cell>
          <cell r="E671">
            <v>1.6899999999999998E-2</v>
          </cell>
          <cell r="F671">
            <v>1.2800000000000001E-2</v>
          </cell>
          <cell r="G671">
            <v>1.4999999999999999E-2</v>
          </cell>
          <cell r="H671">
            <v>1.2500000000000001E-2</v>
          </cell>
          <cell r="I671">
            <v>1.4200000000000001E-2</v>
          </cell>
          <cell r="J671">
            <v>1.03E-2</v>
          </cell>
          <cell r="K671">
            <v>1.3299999999999999E-2</v>
          </cell>
          <cell r="L671">
            <v>6.7000000000000002E-3</v>
          </cell>
          <cell r="M671">
            <v>1.2E-2</v>
          </cell>
          <cell r="N671">
            <v>5.1000000000000004E-3</v>
          </cell>
          <cell r="O671">
            <v>1.0800000000000001E-2</v>
          </cell>
          <cell r="P671">
            <v>7.9000000000000008E-3</v>
          </cell>
          <cell r="Q671">
            <v>1.03E-2</v>
          </cell>
          <cell r="R671">
            <v>8.6E-3</v>
          </cell>
          <cell r="S671">
            <v>1.01E-2</v>
          </cell>
          <cell r="T671">
            <v>1.2817936115518838E-2</v>
          </cell>
          <cell r="U671">
            <v>1.0419597251573855E-2</v>
          </cell>
        </row>
        <row r="672">
          <cell r="A672" t="str">
            <v>D0634104</v>
          </cell>
          <cell r="B672" t="str">
            <v>Absence Control (BBT)</v>
          </cell>
          <cell r="C672" t="str">
            <v>2.00%</v>
          </cell>
          <cell r="D672">
            <v>2.69E-2</v>
          </cell>
          <cell r="E672">
            <v>2.69E-2</v>
          </cell>
          <cell r="F672">
            <v>1.9300000000000001E-2</v>
          </cell>
          <cell r="G672">
            <v>2.35E-2</v>
          </cell>
          <cell r="H672">
            <v>1.5800000000000002E-2</v>
          </cell>
          <cell r="I672">
            <v>2.0799999999999999E-2</v>
          </cell>
          <cell r="J672">
            <v>1.17E-2</v>
          </cell>
          <cell r="K672">
            <v>1.8599999999999998E-2</v>
          </cell>
          <cell r="L672">
            <v>6.3E-3</v>
          </cell>
          <cell r="M672">
            <v>1.61E-2</v>
          </cell>
          <cell r="N672">
            <v>3.7000000000000002E-3</v>
          </cell>
          <cell r="O672">
            <v>1.4E-2</v>
          </cell>
          <cell r="P672">
            <v>4.3E-3</v>
          </cell>
          <cell r="Q672">
            <v>1.24E-2</v>
          </cell>
          <cell r="R672">
            <v>8.2000000000000007E-3</v>
          </cell>
          <cell r="S672">
            <v>1.1900000000000001E-2</v>
          </cell>
          <cell r="T672">
            <v>1.0682598245284326E-2</v>
          </cell>
          <cell r="U672">
            <v>1.1732804038435671E-2</v>
          </cell>
        </row>
        <row r="673">
          <cell r="A673" t="str">
            <v>D0634204</v>
          </cell>
          <cell r="B673" t="str">
            <v>Absence Control (CWT)</v>
          </cell>
          <cell r="C673" t="str">
            <v>2.00%</v>
          </cell>
          <cell r="D673">
            <v>5.7999999999999996E-3</v>
          </cell>
          <cell r="E673">
            <v>5.7999999999999996E-3</v>
          </cell>
          <cell r="F673">
            <v>4.7999999999999996E-3</v>
          </cell>
          <cell r="G673">
            <v>5.4000000000000003E-3</v>
          </cell>
          <cell r="H673">
            <v>2E-3</v>
          </cell>
          <cell r="I673">
            <v>4.1999999999999997E-3</v>
          </cell>
          <cell r="J673" t="str">
            <v>-</v>
          </cell>
          <cell r="K673">
            <v>3.3E-3</v>
          </cell>
          <cell r="L673" t="str">
            <v>-</v>
          </cell>
          <cell r="M673">
            <v>2.5999999999999999E-3</v>
          </cell>
          <cell r="N673">
            <v>1.9E-3</v>
          </cell>
          <cell r="O673">
            <v>2.5000000000000001E-3</v>
          </cell>
          <cell r="P673">
            <v>1.3899999999999999E-2</v>
          </cell>
          <cell r="Q673">
            <v>4.4000000000000003E-3</v>
          </cell>
          <cell r="R673" t="str">
            <v>-</v>
          </cell>
          <cell r="S673">
            <v>3.8E-3</v>
          </cell>
          <cell r="T673">
            <v>1.7982040437113434E-3</v>
          </cell>
          <cell r="U673">
            <v>3.5548758501268039E-3</v>
          </cell>
        </row>
        <row r="674">
          <cell r="A674" t="str">
            <v>D0634304</v>
          </cell>
          <cell r="B674" t="str">
            <v>Absence Control (LTP1)</v>
          </cell>
          <cell r="C674" t="str">
            <v>2.00%</v>
          </cell>
          <cell r="D674">
            <v>3.6400000000000002E-2</v>
          </cell>
          <cell r="E674">
            <v>3.6400000000000002E-2</v>
          </cell>
          <cell r="F674" t="str">
            <v>-</v>
          </cell>
          <cell r="H674">
            <v>5.7000000000000002E-3</v>
          </cell>
          <cell r="I674">
            <v>1.4999999999999999E-2</v>
          </cell>
          <cell r="J674">
            <v>4.4000000000000003E-3</v>
          </cell>
          <cell r="K674">
            <v>1.26E-2</v>
          </cell>
          <cell r="L674">
            <v>4.5999999999999999E-3</v>
          </cell>
          <cell r="M674">
            <v>1.11E-2</v>
          </cell>
          <cell r="N674" t="str">
            <v>-</v>
          </cell>
          <cell r="O674">
            <v>9.4000000000000004E-3</v>
          </cell>
          <cell r="P674">
            <v>2.0999999999999999E-3</v>
          </cell>
          <cell r="Q674">
            <v>8.3000000000000001E-3</v>
          </cell>
          <cell r="R674">
            <v>2.0999999999999999E-3</v>
          </cell>
          <cell r="S674">
            <v>7.6E-3</v>
          </cell>
          <cell r="T674">
            <v>6.438084848593234E-3</v>
          </cell>
          <cell r="U674">
            <v>7.4470777492371106E-3</v>
          </cell>
        </row>
        <row r="675">
          <cell r="A675" t="str">
            <v>D0634404</v>
          </cell>
          <cell r="B675" t="str">
            <v>Absence Control (NTB)</v>
          </cell>
          <cell r="C675" t="str">
            <v>2.00%</v>
          </cell>
          <cell r="D675">
            <v>7.4999999999999997E-3</v>
          </cell>
          <cell r="E675">
            <v>7.4999999999999997E-3</v>
          </cell>
          <cell r="F675">
            <v>1.89E-2</v>
          </cell>
          <cell r="G675">
            <v>1.26E-2</v>
          </cell>
          <cell r="H675">
            <v>2.9000000000000001E-2</v>
          </cell>
          <cell r="I675">
            <v>1.8200000000000001E-2</v>
          </cell>
          <cell r="J675">
            <v>2.4400000000000002E-2</v>
          </cell>
          <cell r="K675">
            <v>1.9599999999999999E-2</v>
          </cell>
          <cell r="L675">
            <v>3.3E-3</v>
          </cell>
          <cell r="M675">
            <v>1.6500000000000001E-2</v>
          </cell>
          <cell r="N675">
            <v>1.0800000000000001E-2</v>
          </cell>
          <cell r="O675">
            <v>1.54E-2</v>
          </cell>
          <cell r="P675">
            <v>1.12E-2</v>
          </cell>
          <cell r="Q675">
            <v>1.46E-2</v>
          </cell>
          <cell r="R675">
            <v>1.9199999999999998E-2</v>
          </cell>
          <cell r="S675">
            <v>1.5299999999999999E-2</v>
          </cell>
          <cell r="T675">
            <v>2.0194404803575757E-2</v>
          </cell>
          <cell r="U675">
            <v>1.5926436038044143E-2</v>
          </cell>
        </row>
        <row r="676">
          <cell r="A676" t="str">
            <v>D0634504</v>
          </cell>
          <cell r="B676" t="str">
            <v>Absence Control (NWW)</v>
          </cell>
          <cell r="C676" t="str">
            <v>2.00%</v>
          </cell>
          <cell r="D676">
            <v>1.6400000000000001E-2</v>
          </cell>
          <cell r="E676">
            <v>1.6400000000000001E-2</v>
          </cell>
          <cell r="F676">
            <v>1.6500000000000001E-2</v>
          </cell>
          <cell r="G676">
            <v>1.6400000000000001E-2</v>
          </cell>
          <cell r="H676">
            <v>9.4000000000000004E-3</v>
          </cell>
          <cell r="I676">
            <v>1.4E-2</v>
          </cell>
          <cell r="J676">
            <v>2.18E-2</v>
          </cell>
          <cell r="K676">
            <v>1.5800000000000002E-2</v>
          </cell>
          <cell r="L676">
            <v>1.2699999999999999E-2</v>
          </cell>
          <cell r="M676">
            <v>1.52E-2</v>
          </cell>
          <cell r="N676">
            <v>6.6E-3</v>
          </cell>
          <cell r="O676">
            <v>1.3599999999999999E-2</v>
          </cell>
          <cell r="P676">
            <v>2E-3</v>
          </cell>
          <cell r="Q676">
            <v>1.17E-2</v>
          </cell>
          <cell r="R676">
            <v>2.46E-2</v>
          </cell>
          <cell r="S676">
            <v>1.3299999999999999E-2</v>
          </cell>
          <cell r="T676">
            <v>3.2863849765258218E-2</v>
          </cell>
          <cell r="U676">
            <v>1.5517522412387939E-2</v>
          </cell>
        </row>
        <row r="677">
          <cell r="A677" t="str">
            <v>D0634604</v>
          </cell>
          <cell r="B677" t="str">
            <v>Absence Control (PKK)</v>
          </cell>
          <cell r="C677" t="str">
            <v>2.00%</v>
          </cell>
          <cell r="D677">
            <v>1.1299999999999999E-2</v>
          </cell>
          <cell r="E677">
            <v>1.1299999999999999E-2</v>
          </cell>
          <cell r="F677">
            <v>1.3899999999999999E-2</v>
          </cell>
          <cell r="G677">
            <v>1.24E-2</v>
          </cell>
          <cell r="H677">
            <v>1.18E-2</v>
          </cell>
          <cell r="I677">
            <v>1.2200000000000001E-2</v>
          </cell>
          <cell r="J677">
            <v>1.03E-2</v>
          </cell>
          <cell r="K677">
            <v>1.18E-2</v>
          </cell>
          <cell r="L677">
            <v>1.5299999999999999E-2</v>
          </cell>
          <cell r="M677">
            <v>1.2500000000000001E-2</v>
          </cell>
          <cell r="N677">
            <v>1.24E-2</v>
          </cell>
          <cell r="O677">
            <v>1.24E-2</v>
          </cell>
          <cell r="P677">
            <v>9.2999999999999992E-3</v>
          </cell>
          <cell r="Q677">
            <v>1.1900000000000001E-2</v>
          </cell>
          <cell r="R677">
            <v>3.8999999999999998E-3</v>
          </cell>
          <cell r="S677">
            <v>1.09E-2</v>
          </cell>
          <cell r="T677">
            <v>1.2257614191593319E-2</v>
          </cell>
          <cell r="U677">
            <v>1.1044397719768333E-2</v>
          </cell>
        </row>
        <row r="678">
          <cell r="A678" t="str">
            <v>D0634704</v>
          </cell>
          <cell r="B678" t="str">
            <v>Absence Control (PTT)</v>
          </cell>
          <cell r="C678" t="str">
            <v>2.00%</v>
          </cell>
          <cell r="D678">
            <v>2.2000000000000001E-3</v>
          </cell>
          <cell r="E678">
            <v>2.2000000000000001E-3</v>
          </cell>
          <cell r="F678">
            <v>8.3000000000000001E-3</v>
          </cell>
          <cell r="G678">
            <v>4.8999999999999998E-3</v>
          </cell>
          <cell r="H678">
            <v>5.8999999999999999E-3</v>
          </cell>
          <cell r="I678">
            <v>5.3E-3</v>
          </cell>
          <cell r="J678">
            <v>5.3E-3</v>
          </cell>
          <cell r="K678">
            <v>5.3E-3</v>
          </cell>
          <cell r="L678" t="str">
            <v>-</v>
          </cell>
          <cell r="M678">
            <v>4.3E-3</v>
          </cell>
          <cell r="N678">
            <v>2.5999999999999999E-3</v>
          </cell>
          <cell r="O678">
            <v>4.0000000000000001E-3</v>
          </cell>
          <cell r="P678">
            <v>4.7999999999999996E-3</v>
          </cell>
          <cell r="Q678">
            <v>4.1000000000000003E-3</v>
          </cell>
          <cell r="R678">
            <v>1.4E-2</v>
          </cell>
          <cell r="S678">
            <v>5.4000000000000003E-3</v>
          </cell>
          <cell r="T678">
            <v>7.7051908372438964E-3</v>
          </cell>
          <cell r="U678">
            <v>5.6229922533447248E-3</v>
          </cell>
        </row>
        <row r="679">
          <cell r="A679" t="str">
            <v>D0634904</v>
          </cell>
          <cell r="B679" t="str">
            <v>Absence Control (TDN 4)</v>
          </cell>
          <cell r="C679" t="str">
            <v>2.00%</v>
          </cell>
          <cell r="D679">
            <v>2.87E-2</v>
          </cell>
          <cell r="E679">
            <v>2.87E-2</v>
          </cell>
          <cell r="F679">
            <v>2.1999999999999999E-2</v>
          </cell>
          <cell r="G679">
            <v>2.5700000000000001E-2</v>
          </cell>
          <cell r="H679">
            <v>2.1100000000000001E-2</v>
          </cell>
          <cell r="I679">
            <v>2.41E-2</v>
          </cell>
          <cell r="J679">
            <v>5.3E-3</v>
          </cell>
          <cell r="K679">
            <v>1.9800000000000002E-2</v>
          </cell>
          <cell r="L679">
            <v>6.1999999999999998E-3</v>
          </cell>
          <cell r="M679">
            <v>1.7000000000000001E-2</v>
          </cell>
          <cell r="N679" t="str">
            <v>-</v>
          </cell>
          <cell r="O679">
            <v>1.4200000000000001E-2</v>
          </cell>
          <cell r="P679">
            <v>7.1000000000000004E-3</v>
          </cell>
          <cell r="Q679">
            <v>1.3100000000000001E-2</v>
          </cell>
          <cell r="R679" t="str">
            <v>-</v>
          </cell>
          <cell r="S679">
            <v>1.15E-2</v>
          </cell>
          <cell r="T679">
            <v>7.2815533980582527E-3</v>
          </cell>
          <cell r="U679">
            <v>1.1006930289441502E-2</v>
          </cell>
        </row>
        <row r="680">
          <cell r="A680" t="str">
            <v>D0635003</v>
          </cell>
          <cell r="B680" t="str">
            <v>Absence Control (Region 5)</v>
          </cell>
          <cell r="C680" t="str">
            <v>2.00%</v>
          </cell>
          <cell r="D680">
            <v>1.1599999999999999E-2</v>
          </cell>
          <cell r="E680">
            <v>1.1599999999999999E-2</v>
          </cell>
          <cell r="F680">
            <v>1.52E-2</v>
          </cell>
          <cell r="G680">
            <v>1.32E-2</v>
          </cell>
          <cell r="H680">
            <v>8.5000000000000006E-3</v>
          </cell>
          <cell r="I680">
            <v>1.1599999999999999E-2</v>
          </cell>
          <cell r="J680">
            <v>6.1000000000000004E-3</v>
          </cell>
          <cell r="K680">
            <v>1.03E-2</v>
          </cell>
          <cell r="L680">
            <v>2.8E-3</v>
          </cell>
          <cell r="M680">
            <v>8.8000000000000005E-3</v>
          </cell>
          <cell r="N680">
            <v>5.1000000000000004E-3</v>
          </cell>
          <cell r="O680">
            <v>8.0999999999999996E-3</v>
          </cell>
          <cell r="P680">
            <v>8.5000000000000006E-3</v>
          </cell>
          <cell r="Q680">
            <v>8.2000000000000007E-3</v>
          </cell>
          <cell r="R680">
            <v>5.4999999999999997E-3</v>
          </cell>
          <cell r="S680">
            <v>7.7999999999999996E-3</v>
          </cell>
          <cell r="T680">
            <v>1.9629413039655504E-3</v>
          </cell>
          <cell r="U680">
            <v>7.0822108648057611E-3</v>
          </cell>
        </row>
        <row r="681">
          <cell r="A681" t="str">
            <v>D0635104</v>
          </cell>
          <cell r="B681" t="str">
            <v>Absence Control (BGT)</v>
          </cell>
          <cell r="C681" t="str">
            <v>2.00%</v>
          </cell>
          <cell r="D681">
            <v>5.1999999999999998E-3</v>
          </cell>
          <cell r="E681">
            <v>5.1999999999999998E-3</v>
          </cell>
          <cell r="F681">
            <v>1.1299999999999999E-2</v>
          </cell>
          <cell r="G681">
            <v>7.9000000000000008E-3</v>
          </cell>
          <cell r="H681">
            <v>4.1000000000000003E-3</v>
          </cell>
          <cell r="I681">
            <v>6.6E-3</v>
          </cell>
          <cell r="J681">
            <v>6.7999999999999996E-3</v>
          </cell>
          <cell r="K681">
            <v>6.7000000000000002E-3</v>
          </cell>
          <cell r="L681">
            <v>3.0000000000000001E-3</v>
          </cell>
          <cell r="M681">
            <v>5.8999999999999999E-3</v>
          </cell>
          <cell r="N681">
            <v>6.7000000000000002E-3</v>
          </cell>
          <cell r="O681">
            <v>6.1000000000000004E-3</v>
          </cell>
          <cell r="P681">
            <v>9.9000000000000008E-3</v>
          </cell>
          <cell r="Q681">
            <v>6.7000000000000002E-3</v>
          </cell>
          <cell r="R681">
            <v>5.0000000000000001E-3</v>
          </cell>
          <cell r="S681">
            <v>6.4999999999999997E-3</v>
          </cell>
          <cell r="T681">
            <v>-3.1431897555296857E-2</v>
          </cell>
          <cell r="U681">
            <v>1.5826362197603439E-3</v>
          </cell>
        </row>
        <row r="682">
          <cell r="A682" t="str">
            <v>D0635204</v>
          </cell>
          <cell r="B682" t="str">
            <v>Absence Control (EKC)</v>
          </cell>
          <cell r="C682" t="str">
            <v>2.00%</v>
          </cell>
          <cell r="D682">
            <v>2.5899999999999999E-2</v>
          </cell>
          <cell r="E682">
            <v>2.5899999999999999E-2</v>
          </cell>
          <cell r="F682">
            <v>2.35E-2</v>
          </cell>
          <cell r="G682">
            <v>2.4899999999999999E-2</v>
          </cell>
          <cell r="H682">
            <v>7.7999999999999996E-3</v>
          </cell>
          <cell r="I682">
            <v>1.89E-2</v>
          </cell>
          <cell r="J682">
            <v>5.8999999999999999E-3</v>
          </cell>
          <cell r="K682">
            <v>1.5800000000000002E-2</v>
          </cell>
          <cell r="L682">
            <v>5.1999999999999998E-3</v>
          </cell>
          <cell r="M682">
            <v>1.35E-2</v>
          </cell>
          <cell r="N682">
            <v>9.4000000000000004E-3</v>
          </cell>
          <cell r="O682">
            <v>1.2800000000000001E-2</v>
          </cell>
          <cell r="P682">
            <v>4.1999999999999997E-3</v>
          </cell>
          <cell r="Q682">
            <v>1.1299999999999999E-2</v>
          </cell>
          <cell r="R682">
            <v>1.29E-2</v>
          </cell>
          <cell r="S682">
            <v>1.15E-2</v>
          </cell>
          <cell r="T682">
            <v>1.3778761570013332E-2</v>
          </cell>
          <cell r="U682">
            <v>1.178095767435856E-2</v>
          </cell>
        </row>
        <row r="683">
          <cell r="A683" t="str">
            <v>D0635304</v>
          </cell>
          <cell r="B683" t="str">
            <v>Absence Control (LTY)</v>
          </cell>
          <cell r="C683" t="str">
            <v>2.00%</v>
          </cell>
          <cell r="D683">
            <v>2.3199999999999998E-2</v>
          </cell>
          <cell r="E683">
            <v>2.3199999999999998E-2</v>
          </cell>
          <cell r="F683">
            <v>6.4999999999999997E-3</v>
          </cell>
          <cell r="G683">
            <v>1.5800000000000002E-2</v>
          </cell>
          <cell r="H683">
            <v>2.8E-3</v>
          </cell>
          <cell r="I683">
            <v>1.14E-2</v>
          </cell>
          <cell r="J683">
            <v>1.6000000000000001E-3</v>
          </cell>
          <cell r="K683">
            <v>9.1000000000000004E-3</v>
          </cell>
          <cell r="L683">
            <v>4.3E-3</v>
          </cell>
          <cell r="M683">
            <v>8.0999999999999996E-3</v>
          </cell>
          <cell r="N683">
            <v>2.0299999999999999E-2</v>
          </cell>
          <cell r="O683">
            <v>1.04E-2</v>
          </cell>
          <cell r="P683">
            <v>1.4200000000000001E-2</v>
          </cell>
          <cell r="Q683">
            <v>1.0999999999999999E-2</v>
          </cell>
          <cell r="R683">
            <v>8.2000000000000007E-3</v>
          </cell>
          <cell r="S683">
            <v>1.06E-2</v>
          </cell>
          <cell r="T683">
            <v>2.3108030040439053E-2</v>
          </cell>
          <cell r="U683">
            <v>1.2209344704424521E-2</v>
          </cell>
        </row>
        <row r="684">
          <cell r="A684" t="str">
            <v>D0635404</v>
          </cell>
          <cell r="B684" t="str">
            <v>Absence Control (NGK)</v>
          </cell>
          <cell r="C684" t="str">
            <v>2.00%</v>
          </cell>
          <cell r="D684">
            <v>3.8999999999999998E-3</v>
          </cell>
          <cell r="E684">
            <v>3.8999999999999998E-3</v>
          </cell>
          <cell r="F684">
            <v>2.7000000000000001E-3</v>
          </cell>
          <cell r="G684">
            <v>3.3999999999999998E-3</v>
          </cell>
          <cell r="H684">
            <v>1.29E-2</v>
          </cell>
          <cell r="I684">
            <v>6.6E-3</v>
          </cell>
          <cell r="J684" t="str">
            <v>-</v>
          </cell>
          <cell r="K684">
            <v>5.1000000000000004E-3</v>
          </cell>
          <cell r="L684">
            <v>5.1999999999999998E-3</v>
          </cell>
          <cell r="M684">
            <v>5.1000000000000004E-3</v>
          </cell>
          <cell r="N684">
            <v>5.1000000000000004E-3</v>
          </cell>
          <cell r="O684">
            <v>5.1000000000000004E-3</v>
          </cell>
          <cell r="P684">
            <v>4.7000000000000002E-3</v>
          </cell>
          <cell r="Q684">
            <v>5.1000000000000004E-3</v>
          </cell>
          <cell r="R684" t="str">
            <v>-</v>
          </cell>
          <cell r="S684">
            <v>4.4000000000000003E-3</v>
          </cell>
          <cell r="T684">
            <v>2.4723916268336904E-3</v>
          </cell>
          <cell r="U684">
            <v>4.1989715961369464E-3</v>
          </cell>
        </row>
        <row r="685">
          <cell r="A685" t="str">
            <v>D0635504</v>
          </cell>
          <cell r="B685" t="str">
            <v>Absence Control (PPG)</v>
          </cell>
          <cell r="C685" t="str">
            <v>2.00%</v>
          </cell>
          <cell r="D685">
            <v>9.4999999999999998E-3</v>
          </cell>
          <cell r="E685">
            <v>9.4999999999999998E-3</v>
          </cell>
          <cell r="F685">
            <v>2.29E-2</v>
          </cell>
          <cell r="G685">
            <v>1.55E-2</v>
          </cell>
          <cell r="H685">
            <v>7.3000000000000001E-3</v>
          </cell>
          <cell r="I685">
            <v>1.2699999999999999E-2</v>
          </cell>
          <cell r="J685">
            <v>5.7000000000000002E-3</v>
          </cell>
          <cell r="K685">
            <v>1.11E-2</v>
          </cell>
          <cell r="L685" t="str">
            <v>-</v>
          </cell>
          <cell r="M685">
            <v>8.8000000000000005E-3</v>
          </cell>
          <cell r="N685">
            <v>2.3999999999999998E-3</v>
          </cell>
          <cell r="O685">
            <v>7.7000000000000002E-3</v>
          </cell>
          <cell r="P685">
            <v>5.1000000000000004E-3</v>
          </cell>
          <cell r="Q685">
            <v>7.1999999999999998E-3</v>
          </cell>
          <cell r="R685">
            <v>6.1000000000000004E-3</v>
          </cell>
          <cell r="S685">
            <v>7.1000000000000004E-3</v>
          </cell>
          <cell r="T685">
            <v>0</v>
          </cell>
          <cell r="U685">
            <v>6.167169662773914E-3</v>
          </cell>
        </row>
        <row r="686">
          <cell r="A686" t="str">
            <v>D0635604</v>
          </cell>
          <cell r="B686" t="str">
            <v>Absence Control (PSN)</v>
          </cell>
          <cell r="C686" t="str">
            <v>2.00%</v>
          </cell>
          <cell r="D686">
            <v>2.0500000000000001E-2</v>
          </cell>
          <cell r="E686">
            <v>2.0500000000000001E-2</v>
          </cell>
          <cell r="F686">
            <v>1.0999999999999999E-2</v>
          </cell>
          <cell r="G686">
            <v>1.6400000000000001E-2</v>
          </cell>
          <cell r="H686">
            <v>7.4999999999999997E-3</v>
          </cell>
          <cell r="I686">
            <v>1.34E-2</v>
          </cell>
          <cell r="J686">
            <v>1.0200000000000001E-2</v>
          </cell>
          <cell r="K686">
            <v>1.26E-2</v>
          </cell>
          <cell r="L686">
            <v>1.1999999999999999E-3</v>
          </cell>
          <cell r="M686">
            <v>1.03E-2</v>
          </cell>
          <cell r="N686">
            <v>1.9E-3</v>
          </cell>
          <cell r="O686">
            <v>8.8999999999999999E-3</v>
          </cell>
          <cell r="P686">
            <v>9.4000000000000004E-3</v>
          </cell>
          <cell r="Q686">
            <v>8.9999999999999993E-3</v>
          </cell>
          <cell r="R686">
            <v>3.8999999999999998E-3</v>
          </cell>
          <cell r="S686">
            <v>8.2000000000000007E-3</v>
          </cell>
          <cell r="T686">
            <v>1.0344827586206896E-2</v>
          </cell>
          <cell r="U686">
            <v>8.4882576999722528E-3</v>
          </cell>
        </row>
        <row r="687">
          <cell r="A687" t="str">
            <v>D0635704</v>
          </cell>
          <cell r="B687" t="str">
            <v>Absence Control (RBN)</v>
          </cell>
          <cell r="C687" t="str">
            <v>2.00%</v>
          </cell>
          <cell r="D687">
            <v>1.09E-2</v>
          </cell>
          <cell r="E687">
            <v>1.09E-2</v>
          </cell>
          <cell r="F687">
            <v>2.2800000000000001E-2</v>
          </cell>
          <cell r="G687">
            <v>1.61E-2</v>
          </cell>
          <cell r="H687">
            <v>4.1500000000000002E-2</v>
          </cell>
          <cell r="I687">
            <v>2.4799999999999999E-2</v>
          </cell>
          <cell r="J687">
            <v>2.5899999999999999E-2</v>
          </cell>
          <cell r="K687">
            <v>2.5000000000000001E-2</v>
          </cell>
          <cell r="L687">
            <v>8.3000000000000001E-3</v>
          </cell>
          <cell r="M687">
            <v>2.1499999999999998E-2</v>
          </cell>
          <cell r="N687">
            <v>2.7000000000000001E-3</v>
          </cell>
          <cell r="O687">
            <v>1.8200000000000001E-2</v>
          </cell>
          <cell r="P687">
            <v>1.32E-2</v>
          </cell>
          <cell r="Q687">
            <v>1.7299999999999999E-2</v>
          </cell>
          <cell r="R687">
            <v>4.8999999999999998E-3</v>
          </cell>
          <cell r="S687">
            <v>1.5599999999999999E-2</v>
          </cell>
          <cell r="T687">
            <v>1.1415525114155249E-2</v>
          </cell>
          <cell r="U687">
            <v>1.5096551976842183E-2</v>
          </cell>
        </row>
        <row r="688">
          <cell r="A688" t="str">
            <v>D0635804</v>
          </cell>
          <cell r="B688" t="str">
            <v>Absence Control (TNB)</v>
          </cell>
          <cell r="C688" t="str">
            <v>2.00%</v>
          </cell>
          <cell r="D688">
            <v>4.4000000000000003E-3</v>
          </cell>
          <cell r="E688">
            <v>4.4000000000000003E-3</v>
          </cell>
          <cell r="F688">
            <v>2.7900000000000001E-2</v>
          </cell>
          <cell r="G688">
            <v>1.4800000000000001E-2</v>
          </cell>
          <cell r="H688" t="str">
            <v>-</v>
          </cell>
          <cell r="I688">
            <v>9.7000000000000003E-3</v>
          </cell>
          <cell r="J688">
            <v>2.5999999999999999E-3</v>
          </cell>
          <cell r="K688">
            <v>8.0000000000000002E-3</v>
          </cell>
          <cell r="L688" t="str">
            <v>-</v>
          </cell>
          <cell r="M688">
            <v>6.1999999999999998E-3</v>
          </cell>
          <cell r="N688" t="str">
            <v>-</v>
          </cell>
          <cell r="O688">
            <v>5.0000000000000001E-3</v>
          </cell>
          <cell r="P688">
            <v>8.3000000000000001E-3</v>
          </cell>
          <cell r="Q688">
            <v>5.5999999999999999E-3</v>
          </cell>
          <cell r="R688">
            <v>5.1999999999999998E-3</v>
          </cell>
          <cell r="S688">
            <v>5.4999999999999997E-3</v>
          </cell>
          <cell r="T688">
            <v>6.9025021570319244E-3</v>
          </cell>
          <cell r="U688">
            <v>5.7121640533516127E-3</v>
          </cell>
        </row>
        <row r="689">
          <cell r="A689" t="str">
            <v>D0635904</v>
          </cell>
          <cell r="B689" t="str">
            <v>Absence Control (TDN 5)</v>
          </cell>
          <cell r="C689" t="str">
            <v>2.00%</v>
          </cell>
          <cell r="D689" t="str">
            <v>-</v>
          </cell>
          <cell r="F689">
            <v>6.1000000000000004E-3</v>
          </cell>
          <cell r="G689">
            <v>2.7000000000000001E-3</v>
          </cell>
          <cell r="H689">
            <v>2.5999999999999999E-3</v>
          </cell>
          <cell r="I689">
            <v>2.7000000000000001E-3</v>
          </cell>
          <cell r="J689" t="str">
            <v>-</v>
          </cell>
          <cell r="K689">
            <v>2E-3</v>
          </cell>
          <cell r="L689" t="str">
            <v>-</v>
          </cell>
          <cell r="M689">
            <v>1.6000000000000001E-3</v>
          </cell>
          <cell r="N689" t="str">
            <v>-</v>
          </cell>
          <cell r="O689">
            <v>1.2999999999999999E-3</v>
          </cell>
          <cell r="P689" t="str">
            <v>-</v>
          </cell>
          <cell r="Q689">
            <v>1.1000000000000001E-3</v>
          </cell>
          <cell r="R689" t="str">
            <v>-</v>
          </cell>
          <cell r="S689">
            <v>1E-3</v>
          </cell>
          <cell r="T689">
            <v>0</v>
          </cell>
          <cell r="U689">
            <v>8.5009917823746103E-4</v>
          </cell>
        </row>
        <row r="690">
          <cell r="A690" t="str">
            <v>D0640002</v>
          </cell>
          <cell r="B690" t="str">
            <v>Absence Control (SS)</v>
          </cell>
          <cell r="C690" t="str">
            <v>2.00%</v>
          </cell>
          <cell r="D690">
            <v>1.26E-2</v>
          </cell>
          <cell r="E690">
            <v>1.26E-2</v>
          </cell>
          <cell r="F690">
            <v>3.0999999999999999E-3</v>
          </cell>
          <cell r="G690">
            <v>8.3999999999999995E-3</v>
          </cell>
          <cell r="H690">
            <v>7.7999999999999996E-3</v>
          </cell>
          <cell r="I690">
            <v>8.2000000000000007E-3</v>
          </cell>
          <cell r="J690">
            <v>3.2000000000000002E-3</v>
          </cell>
          <cell r="K690">
            <v>6.8999999999999999E-3</v>
          </cell>
          <cell r="L690">
            <v>3.2000000000000002E-3</v>
          </cell>
          <cell r="M690">
            <v>6.1000000000000004E-3</v>
          </cell>
          <cell r="N690">
            <v>5.7000000000000002E-3</v>
          </cell>
          <cell r="O690">
            <v>6.0000000000000001E-3</v>
          </cell>
          <cell r="P690">
            <v>7.4999999999999997E-3</v>
          </cell>
          <cell r="Q690">
            <v>6.1999999999999998E-3</v>
          </cell>
          <cell r="R690">
            <v>1.95E-2</v>
          </cell>
          <cell r="S690">
            <v>8.3000000000000001E-3</v>
          </cell>
          <cell r="T690">
            <v>7.0760627607455414E-3</v>
          </cell>
          <cell r="U690">
            <v>8.1408274385662855E-3</v>
          </cell>
        </row>
        <row r="691">
          <cell r="A691" t="str">
            <v>D0640003</v>
          </cell>
          <cell r="B691" t="str">
            <v>Absence Control (NOA)</v>
          </cell>
          <cell r="C691" t="str">
            <v>2.00%</v>
          </cell>
          <cell r="D691">
            <v>1.21E-2</v>
          </cell>
          <cell r="E691">
            <v>1.21E-2</v>
          </cell>
          <cell r="F691">
            <v>2.0999999999999999E-3</v>
          </cell>
          <cell r="G691">
            <v>7.7000000000000002E-3</v>
          </cell>
          <cell r="H691">
            <v>7.7999999999999996E-3</v>
          </cell>
          <cell r="I691">
            <v>7.7999999999999996E-3</v>
          </cell>
          <cell r="J691">
            <v>3.5999999999999999E-3</v>
          </cell>
          <cell r="K691">
            <v>6.6E-3</v>
          </cell>
          <cell r="L691">
            <v>2.5000000000000001E-3</v>
          </cell>
          <cell r="M691">
            <v>5.7000000000000002E-3</v>
          </cell>
          <cell r="N691">
            <v>5.3E-3</v>
          </cell>
          <cell r="O691">
            <v>5.5999999999999999E-3</v>
          </cell>
          <cell r="P691">
            <v>7.4999999999999997E-3</v>
          </cell>
          <cell r="Q691">
            <v>5.8999999999999999E-3</v>
          </cell>
          <cell r="R691">
            <v>2.1499999999999998E-2</v>
          </cell>
          <cell r="S691">
            <v>8.3999999999999995E-3</v>
          </cell>
          <cell r="T691">
            <v>6.9383086788484573E-3</v>
          </cell>
          <cell r="U691">
            <v>8.2081066174024189E-3</v>
          </cell>
        </row>
        <row r="692">
          <cell r="A692" t="str">
            <v>D0650002</v>
          </cell>
          <cell r="B692" t="str">
            <v>Absence Control (DOC)</v>
          </cell>
          <cell r="C692" t="str">
            <v>2.00%</v>
          </cell>
          <cell r="D692">
            <v>1.4200000000000001E-2</v>
          </cell>
          <cell r="E692">
            <v>1.4200000000000001E-2</v>
          </cell>
          <cell r="F692">
            <v>0.02</v>
          </cell>
          <cell r="G692">
            <v>1.6799999999999999E-2</v>
          </cell>
          <cell r="H692">
            <v>7.7999999999999996E-3</v>
          </cell>
          <cell r="I692">
            <v>1.37E-2</v>
          </cell>
          <cell r="J692">
            <v>1.0999999999999999E-2</v>
          </cell>
          <cell r="K692">
            <v>1.3100000000000001E-2</v>
          </cell>
          <cell r="L692">
            <v>1.1599999999999999E-2</v>
          </cell>
          <cell r="M692">
            <v>1.2800000000000001E-2</v>
          </cell>
          <cell r="N692">
            <v>1.6799999999999999E-2</v>
          </cell>
          <cell r="O692">
            <v>1.35E-2</v>
          </cell>
          <cell r="P692">
            <v>1.26E-2</v>
          </cell>
          <cell r="Q692">
            <v>1.3299999999999999E-2</v>
          </cell>
          <cell r="R692">
            <v>9.4999999999999998E-3</v>
          </cell>
          <cell r="S692">
            <v>1.2800000000000001E-2</v>
          </cell>
          <cell r="T692">
            <v>1.0635212220825679E-2</v>
          </cell>
          <cell r="U692">
            <v>1.257680960324861E-2</v>
          </cell>
        </row>
        <row r="693">
          <cell r="A693" t="str">
            <v>D0651003</v>
          </cell>
          <cell r="B693" t="str">
            <v>Absence Control (CCP)</v>
          </cell>
          <cell r="C693" t="str">
            <v>2.00%</v>
          </cell>
          <cell r="D693">
            <v>2.0500000000000001E-2</v>
          </cell>
          <cell r="E693">
            <v>2.0500000000000001E-2</v>
          </cell>
          <cell r="F693">
            <v>3.3500000000000002E-2</v>
          </cell>
          <cell r="G693">
            <v>2.63E-2</v>
          </cell>
          <cell r="H693">
            <v>4.5999999999999999E-3</v>
          </cell>
          <cell r="I693">
            <v>1.8800000000000001E-2</v>
          </cell>
          <cell r="J693">
            <v>1.1900000000000001E-2</v>
          </cell>
          <cell r="K693">
            <v>1.72E-2</v>
          </cell>
          <cell r="L693">
            <v>2.1899999999999999E-2</v>
          </cell>
          <cell r="M693">
            <v>1.8100000000000002E-2</v>
          </cell>
          <cell r="N693">
            <v>0.02</v>
          </cell>
          <cell r="O693">
            <v>1.8499999999999999E-2</v>
          </cell>
          <cell r="P693">
            <v>1.26E-2</v>
          </cell>
          <cell r="Q693">
            <v>1.7500000000000002E-2</v>
          </cell>
          <cell r="R693">
            <v>1.06E-2</v>
          </cell>
          <cell r="S693">
            <v>1.66E-2</v>
          </cell>
          <cell r="T693">
            <v>7.7519379844961248E-3</v>
          </cell>
          <cell r="U693">
            <v>1.5372214865565085E-2</v>
          </cell>
        </row>
        <row r="694">
          <cell r="A694" t="str">
            <v>D0652003</v>
          </cell>
          <cell r="B694" t="str">
            <v>Absence Control (DNO)</v>
          </cell>
          <cell r="C694" t="str">
            <v>2.00%</v>
          </cell>
          <cell r="D694">
            <v>1.21E-2</v>
          </cell>
          <cell r="E694">
            <v>1.21E-2</v>
          </cell>
          <cell r="F694">
            <v>1.78E-2</v>
          </cell>
          <cell r="G694">
            <v>1.47E-2</v>
          </cell>
          <cell r="H694">
            <v>1.1900000000000001E-2</v>
          </cell>
          <cell r="I694">
            <v>1.37E-2</v>
          </cell>
          <cell r="J694">
            <v>4.4000000000000003E-3</v>
          </cell>
          <cell r="K694">
            <v>1.15E-2</v>
          </cell>
          <cell r="L694">
            <v>7.9000000000000008E-3</v>
          </cell>
          <cell r="M694">
            <v>1.0800000000000001E-2</v>
          </cell>
          <cell r="N694">
            <v>1.83E-2</v>
          </cell>
          <cell r="O694">
            <v>1.2E-2</v>
          </cell>
          <cell r="P694">
            <v>1.3100000000000001E-2</v>
          </cell>
          <cell r="Q694">
            <v>1.2200000000000001E-2</v>
          </cell>
          <cell r="R694">
            <v>1.0200000000000001E-2</v>
          </cell>
          <cell r="S694">
            <v>1.1900000000000001E-2</v>
          </cell>
          <cell r="T694">
            <v>1.4997543505805084E-2</v>
          </cell>
          <cell r="U694">
            <v>1.2288294579550309E-2</v>
          </cell>
        </row>
        <row r="695">
          <cell r="A695" t="str">
            <v>D0653003</v>
          </cell>
          <cell r="B695" t="str">
            <v>Absence Control (IPNS)</v>
          </cell>
          <cell r="C695" t="str">
            <v>2.00%</v>
          </cell>
          <cell r="D695">
            <v>1.0500000000000001E-2</v>
          </cell>
          <cell r="E695">
            <v>1.0500000000000001E-2</v>
          </cell>
          <cell r="F695">
            <v>4.4000000000000003E-3</v>
          </cell>
          <cell r="G695">
            <v>7.7999999999999996E-3</v>
          </cell>
          <cell r="H695">
            <v>3.7000000000000002E-3</v>
          </cell>
          <cell r="I695">
            <v>6.4000000000000003E-3</v>
          </cell>
          <cell r="J695">
            <v>2.93E-2</v>
          </cell>
          <cell r="K695">
            <v>1.18E-2</v>
          </cell>
          <cell r="L695">
            <v>4.0000000000000001E-3</v>
          </cell>
          <cell r="M695">
            <v>1.0200000000000001E-2</v>
          </cell>
          <cell r="N695">
            <v>8.2000000000000007E-3</v>
          </cell>
          <cell r="O695">
            <v>9.9000000000000008E-3</v>
          </cell>
          <cell r="P695">
            <v>3.3E-3</v>
          </cell>
          <cell r="Q695">
            <v>8.8000000000000005E-3</v>
          </cell>
          <cell r="R695">
            <v>7.0000000000000001E-3</v>
          </cell>
          <cell r="S695">
            <v>8.6E-3</v>
          </cell>
          <cell r="T695">
            <v>7.4349442379182153E-3</v>
          </cell>
          <cell r="U695">
            <v>8.4448314992214921E-3</v>
          </cell>
        </row>
        <row r="696">
          <cell r="A696" t="str">
            <v>D0660002</v>
          </cell>
          <cell r="B696" t="str">
            <v>Absence Control (NOC)</v>
          </cell>
          <cell r="C696" t="str">
            <v>2.00%</v>
          </cell>
          <cell r="D696">
            <v>1.5299999999999999E-2</v>
          </cell>
          <cell r="E696">
            <v>1.5299999999999999E-2</v>
          </cell>
          <cell r="F696">
            <v>2.4199999999999999E-2</v>
          </cell>
          <cell r="G696">
            <v>1.9300000000000001E-2</v>
          </cell>
          <cell r="H696">
            <v>1.44E-2</v>
          </cell>
          <cell r="I696">
            <v>1.7600000000000001E-2</v>
          </cell>
          <cell r="J696">
            <v>1.01E-2</v>
          </cell>
          <cell r="K696">
            <v>1.5900000000000001E-2</v>
          </cell>
          <cell r="L696">
            <v>1.18E-2</v>
          </cell>
          <cell r="M696">
            <v>1.4999999999999999E-2</v>
          </cell>
          <cell r="N696">
            <v>9.1999999999999998E-3</v>
          </cell>
          <cell r="O696">
            <v>1.41E-2</v>
          </cell>
          <cell r="P696">
            <v>1.4200000000000001E-2</v>
          </cell>
          <cell r="Q696">
            <v>1.41E-2</v>
          </cell>
          <cell r="R696">
            <v>1.14E-2</v>
          </cell>
          <cell r="S696">
            <v>1.37E-2</v>
          </cell>
          <cell r="T696">
            <v>1.875931762087376E-2</v>
          </cell>
          <cell r="U696">
            <v>1.4344569168324113E-2</v>
          </cell>
        </row>
        <row r="697">
          <cell r="A697" t="str">
            <v>D0661003</v>
          </cell>
          <cell r="B697" t="str">
            <v>Absence Control (NOC-M&amp;C)</v>
          </cell>
          <cell r="C697" t="str">
            <v>2.00%</v>
          </cell>
          <cell r="D697">
            <v>1.7600000000000001E-2</v>
          </cell>
          <cell r="E697">
            <v>1.7600000000000001E-2</v>
          </cell>
          <cell r="F697">
            <v>3.0700000000000002E-2</v>
          </cell>
          <cell r="G697">
            <v>2.35E-2</v>
          </cell>
          <cell r="H697">
            <v>1.3100000000000001E-2</v>
          </cell>
          <cell r="I697">
            <v>1.9900000000000001E-2</v>
          </cell>
          <cell r="J697">
            <v>6.4000000000000003E-3</v>
          </cell>
          <cell r="K697">
            <v>1.67E-2</v>
          </cell>
          <cell r="L697">
            <v>1.7000000000000001E-2</v>
          </cell>
          <cell r="M697">
            <v>1.6799999999999999E-2</v>
          </cell>
          <cell r="N697">
            <v>8.8999999999999999E-3</v>
          </cell>
          <cell r="O697">
            <v>1.55E-2</v>
          </cell>
          <cell r="P697">
            <v>1.7500000000000002E-2</v>
          </cell>
          <cell r="Q697">
            <v>1.5800000000000002E-2</v>
          </cell>
          <cell r="R697">
            <v>1.12E-2</v>
          </cell>
          <cell r="S697">
            <v>1.52E-2</v>
          </cell>
          <cell r="T697">
            <v>2.4041022646110622E-2</v>
          </cell>
          <cell r="U697">
            <v>1.6265870575577178E-2</v>
          </cell>
        </row>
        <row r="698">
          <cell r="A698" t="str">
            <v>D0662003</v>
          </cell>
          <cell r="B698" t="str">
            <v>Absence Control (NOC-NOCS)</v>
          </cell>
          <cell r="C698" t="str">
            <v>2.00%</v>
          </cell>
          <cell r="D698">
            <v>1.2999999999999999E-2</v>
          </cell>
          <cell r="E698">
            <v>1.2999999999999999E-2</v>
          </cell>
          <cell r="F698">
            <v>1.26E-2</v>
          </cell>
          <cell r="G698">
            <v>1.2800000000000001E-2</v>
          </cell>
          <cell r="H698">
            <v>1.84E-2</v>
          </cell>
          <cell r="I698">
            <v>1.47E-2</v>
          </cell>
          <cell r="J698">
            <v>1.17E-2</v>
          </cell>
          <cell r="K698">
            <v>1.4E-2</v>
          </cell>
          <cell r="L698">
            <v>1.5E-3</v>
          </cell>
          <cell r="M698">
            <v>1.15E-2</v>
          </cell>
          <cell r="N698">
            <v>8.8000000000000005E-3</v>
          </cell>
          <cell r="O698">
            <v>1.11E-2</v>
          </cell>
          <cell r="P698">
            <v>1.21E-2</v>
          </cell>
          <cell r="Q698">
            <v>1.12E-2</v>
          </cell>
          <cell r="R698">
            <v>1.7000000000000001E-2</v>
          </cell>
          <cell r="S698">
            <v>1.2E-2</v>
          </cell>
          <cell r="T698">
            <v>2.6435105820529662E-2</v>
          </cell>
          <cell r="U698">
            <v>1.3824690897943727E-2</v>
          </cell>
        </row>
        <row r="699">
          <cell r="A699" t="str">
            <v>D0663003</v>
          </cell>
          <cell r="B699" t="str">
            <v>Absence Control (NOC-OLS)</v>
          </cell>
          <cell r="C699" t="str">
            <v>2.00%</v>
          </cell>
          <cell r="D699">
            <v>1.46E-2</v>
          </cell>
          <cell r="E699">
            <v>1.46E-2</v>
          </cell>
          <cell r="F699">
            <v>2.29E-2</v>
          </cell>
          <cell r="G699">
            <v>1.83E-2</v>
          </cell>
          <cell r="H699">
            <v>1.6299999999999999E-2</v>
          </cell>
          <cell r="I699">
            <v>1.7600000000000001E-2</v>
          </cell>
          <cell r="J699">
            <v>1.6899999999999998E-2</v>
          </cell>
          <cell r="K699">
            <v>1.7399999999999999E-2</v>
          </cell>
          <cell r="L699">
            <v>1.0200000000000001E-2</v>
          </cell>
          <cell r="M699">
            <v>1.6E-2</v>
          </cell>
          <cell r="N699">
            <v>9.4000000000000004E-3</v>
          </cell>
          <cell r="O699">
            <v>1.49E-2</v>
          </cell>
          <cell r="P699">
            <v>0.01</v>
          </cell>
          <cell r="Q699">
            <v>1.4200000000000001E-2</v>
          </cell>
          <cell r="R699">
            <v>9.7000000000000003E-3</v>
          </cell>
          <cell r="S699">
            <v>1.3599999999999999E-2</v>
          </cell>
          <cell r="T699">
            <v>8.0302600593346995E-3</v>
          </cell>
          <cell r="U699">
            <v>1.291162643923041E-2</v>
          </cell>
        </row>
        <row r="700">
          <cell r="A700" t="str">
            <v>D0710002</v>
          </cell>
          <cell r="B700" t="str">
            <v>Safety Measurement : Loss working day due to accident at work (CNO)</v>
          </cell>
          <cell r="C700" t="str">
            <v>2 Days</v>
          </cell>
          <cell r="D700">
            <v>0</v>
          </cell>
          <cell r="E700">
            <v>0</v>
          </cell>
          <cell r="F700">
            <v>0</v>
          </cell>
          <cell r="G700">
            <v>0</v>
          </cell>
          <cell r="H700">
            <v>0</v>
          </cell>
          <cell r="I700">
            <v>0</v>
          </cell>
          <cell r="J700">
            <v>0</v>
          </cell>
          <cell r="K700">
            <v>0</v>
          </cell>
          <cell r="L700">
            <v>0</v>
          </cell>
          <cell r="M700">
            <v>0</v>
          </cell>
          <cell r="N700" t="str">
            <v>-</v>
          </cell>
          <cell r="O700">
            <v>0</v>
          </cell>
          <cell r="P700" t="str">
            <v>-</v>
          </cell>
          <cell r="Q700">
            <v>0</v>
          </cell>
          <cell r="R700" t="str">
            <v>-</v>
          </cell>
          <cell r="S700">
            <v>0</v>
          </cell>
          <cell r="T700" t="str">
            <v>-</v>
          </cell>
          <cell r="U700">
            <v>0</v>
          </cell>
        </row>
        <row r="701">
          <cell r="A701" t="str">
            <v>D0720002</v>
          </cell>
          <cell r="B701" t="str">
            <v>Safety Measurement : Loss working day due to accident at work (NOC)</v>
          </cell>
          <cell r="C701" t="str">
            <v>2 Days</v>
          </cell>
          <cell r="D701">
            <v>0</v>
          </cell>
          <cell r="E701">
            <v>0</v>
          </cell>
          <cell r="F701">
            <v>0</v>
          </cell>
          <cell r="G701">
            <v>0</v>
          </cell>
          <cell r="H701">
            <v>0</v>
          </cell>
          <cell r="I701">
            <v>0</v>
          </cell>
          <cell r="J701">
            <v>0</v>
          </cell>
          <cell r="K701">
            <v>0</v>
          </cell>
          <cell r="L701">
            <v>0</v>
          </cell>
          <cell r="M701">
            <v>0</v>
          </cell>
          <cell r="N701" t="str">
            <v>-</v>
          </cell>
          <cell r="O701">
            <v>0</v>
          </cell>
          <cell r="P701" t="str">
            <v>-</v>
          </cell>
          <cell r="Q701">
            <v>0</v>
          </cell>
          <cell r="R701" t="str">
            <v>-</v>
          </cell>
          <cell r="S701">
            <v>0</v>
          </cell>
          <cell r="T701" t="str">
            <v>-</v>
          </cell>
          <cell r="U701">
            <v>0</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10-13"/>
      <sheetName val="30-9-13"/>
      <sheetName val="16-9-13"/>
      <sheetName val="30-8-13"/>
      <sheetName val="15-8-13"/>
      <sheetName val="26-7-13"/>
      <sheetName val="15-7-13"/>
      <sheetName val="28-6-13"/>
      <sheetName val="OPPM Guideline"/>
      <sheetName val="Sheet1"/>
    </sheetNames>
    <sheetDataSet>
      <sheetData sheetId="0"/>
      <sheetData sheetId="1"/>
      <sheetData sheetId="2"/>
      <sheetData sheetId="3"/>
      <sheetData sheetId="4"/>
      <sheetData sheetId="5"/>
      <sheetData sheetId="6"/>
      <sheetData sheetId="7"/>
      <sheetData sheetId="8"/>
      <sheetData sheetId="9">
        <row r="1">
          <cell r="K1" t="str">
            <v>Project Date</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s"/>
      <sheetName val="GSE"/>
      <sheetName val="WSS"/>
      <sheetName val="BFI"/>
      <sheetName val="Con"/>
      <sheetName val="B&amp;C"/>
      <sheetName val="PrintTotal"/>
      <sheetName val="Data-Daily"/>
      <sheetName val="Data-Monthly"/>
      <sheetName val="Target"/>
      <sheetName val="Input"/>
      <sheetName val="Safety Index 2555"/>
    </sheetNames>
    <sheetDataSet>
      <sheetData sheetId="0"/>
      <sheetData sheetId="1"/>
      <sheetData sheetId="2"/>
      <sheetData sheetId="3"/>
      <sheetData sheetId="4"/>
      <sheetData sheetId="5"/>
      <sheetData sheetId="6"/>
      <sheetData sheetId="7"/>
      <sheetData sheetId="8"/>
      <sheetData sheetId="9"/>
      <sheetData sheetId="10">
        <row r="3">
          <cell r="C3">
            <v>17</v>
          </cell>
        </row>
        <row r="4">
          <cell r="E4" t="str">
            <v>August</v>
          </cell>
        </row>
        <row r="5">
          <cell r="C5">
            <v>2001</v>
          </cell>
        </row>
        <row r="6">
          <cell r="C6" t="str">
            <v>Q3</v>
          </cell>
        </row>
      </sheetData>
      <sheetData sheetId="1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sheetData sheetId="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 &amp; graph"/>
      <sheetName val="result"/>
      <sheetName val="1201B (stability no 64)"/>
    </sheetNames>
    <sheetDataSet>
      <sheetData sheetId="0" refreshError="1"/>
      <sheetData sheetId="1" refreshError="1">
        <row r="2">
          <cell r="D2" t="str">
            <v>S-JAR  FERMENTATION REPORT No. 1201B</v>
          </cell>
        </row>
        <row r="3">
          <cell r="L3" t="str">
            <v>Incharge</v>
          </cell>
          <cell r="M3" t="str">
            <v>Supervisor</v>
          </cell>
          <cell r="N3" t="str">
            <v>Advisor</v>
          </cell>
          <cell r="O3" t="str">
            <v>Dev. Mgr.</v>
          </cell>
          <cell r="P3" t="str">
            <v>Dept.Mgr.</v>
          </cell>
        </row>
        <row r="4">
          <cell r="A4" t="str">
            <v>OBJECTIVE:</v>
          </cell>
          <cell r="B4" t="str">
            <v>To  evaluate the stability of bacterial strain 19B-02-64.</v>
          </cell>
          <cell r="L4" t="str">
            <v>Sommas</v>
          </cell>
        </row>
        <row r="5">
          <cell r="A5" t="str">
            <v>N-SOURCE:</v>
          </cell>
          <cell r="B5" t="str">
            <v xml:space="preserve"> MN(TN)</v>
          </cell>
          <cell r="L5" t="str">
            <v>T.NATEE</v>
          </cell>
        </row>
        <row r="6">
          <cell r="A6" t="str">
            <v>C-SOURCE:</v>
          </cell>
          <cell r="B6" t="str">
            <v>Glucose[TS=160 g/B]</v>
          </cell>
        </row>
        <row r="7">
          <cell r="A7" t="str">
            <v>BACTERIAL STRAIN:</v>
          </cell>
          <cell r="B7" t="str">
            <v>19B-02-64</v>
          </cell>
          <cell r="M7" t="str">
            <v>DATE:September 24, 2001.</v>
          </cell>
        </row>
        <row r="8">
          <cell r="A8" t="str">
            <v>TEST ITEMS:</v>
          </cell>
        </row>
        <row r="9">
          <cell r="H9" t="str">
            <v>Note :  At CT ~ 5 hr , Temperature of no.5 reached 48 oC by accident. So cell growth was depressed.</v>
          </cell>
        </row>
        <row r="10">
          <cell r="A10" t="str">
            <v>JAR No.</v>
          </cell>
          <cell r="B10" t="str">
            <v xml:space="preserve">Preseed </v>
          </cell>
          <cell r="H10" t="str">
            <v>Jar No.</v>
          </cell>
          <cell r="K10">
            <v>1</v>
          </cell>
          <cell r="L10" t="str">
            <v>2</v>
          </cell>
          <cell r="M10" t="str">
            <v>3</v>
          </cell>
          <cell r="N10" t="str">
            <v>4</v>
          </cell>
          <cell r="O10" t="str">
            <v>5</v>
          </cell>
          <cell r="P10" t="str">
            <v>6</v>
          </cell>
        </row>
        <row r="11">
          <cell r="B11" t="str">
            <v>generation</v>
          </cell>
          <cell r="H11" t="str">
            <v>Start Volume</v>
          </cell>
          <cell r="J11" t="str">
            <v>(ml)</v>
          </cell>
          <cell r="K11">
            <v>260</v>
          </cell>
          <cell r="L11">
            <v>260</v>
          </cell>
          <cell r="M11">
            <v>260</v>
          </cell>
          <cell r="N11">
            <v>260</v>
          </cell>
          <cell r="O11">
            <v>260</v>
          </cell>
          <cell r="P11">
            <v>260</v>
          </cell>
        </row>
        <row r="12">
          <cell r="A12" t="str">
            <v>1</v>
          </cell>
          <cell r="B12" t="str">
            <v>1st</v>
          </cell>
          <cell r="H12" t="str">
            <v>Initial sugar concentration</v>
          </cell>
          <cell r="J12" t="str">
            <v>(g/dl)</v>
          </cell>
          <cell r="K12">
            <v>6.54</v>
          </cell>
          <cell r="L12">
            <v>6.54</v>
          </cell>
          <cell r="M12">
            <v>6.54</v>
          </cell>
          <cell r="N12">
            <v>6.48</v>
          </cell>
          <cell r="O12">
            <v>6.68</v>
          </cell>
          <cell r="P12">
            <v>6.68</v>
          </cell>
        </row>
        <row r="13">
          <cell r="A13" t="str">
            <v>2</v>
          </cell>
          <cell r="B13" t="str">
            <v>1st</v>
          </cell>
          <cell r="H13" t="str">
            <v>Feed volume</v>
          </cell>
          <cell r="J13" t="str">
            <v>(ml)</v>
          </cell>
          <cell r="K13">
            <v>208</v>
          </cell>
          <cell r="L13">
            <v>218</v>
          </cell>
          <cell r="M13">
            <v>213</v>
          </cell>
          <cell r="N13">
            <v>235</v>
          </cell>
          <cell r="O13">
            <v>223</v>
          </cell>
          <cell r="P13">
            <v>286</v>
          </cell>
        </row>
        <row r="14">
          <cell r="A14" t="str">
            <v>3</v>
          </cell>
          <cell r="B14" t="str">
            <v>3rd</v>
          </cell>
          <cell r="H14" t="str">
            <v xml:space="preserve">Feed sugar concentration    </v>
          </cell>
          <cell r="J14" t="str">
            <v>(g/dl)</v>
          </cell>
          <cell r="K14">
            <v>49.06</v>
          </cell>
          <cell r="L14">
            <v>49.06</v>
          </cell>
          <cell r="M14">
            <v>49.06</v>
          </cell>
          <cell r="N14">
            <v>49.06</v>
          </cell>
          <cell r="O14">
            <v>49.06</v>
          </cell>
          <cell r="P14">
            <v>49.06</v>
          </cell>
        </row>
        <row r="15">
          <cell r="A15" t="str">
            <v>4</v>
          </cell>
          <cell r="B15" t="str">
            <v>3rd</v>
          </cell>
          <cell r="H15" t="str">
            <v>BO volume</v>
          </cell>
          <cell r="J15" t="str">
            <v>(ml)</v>
          </cell>
          <cell r="K15">
            <v>430</v>
          </cell>
          <cell r="L15">
            <v>443</v>
          </cell>
          <cell r="M15">
            <v>415</v>
          </cell>
          <cell r="N15">
            <v>450</v>
          </cell>
          <cell r="O15">
            <v>420</v>
          </cell>
          <cell r="P15">
            <v>491</v>
          </cell>
        </row>
        <row r="16">
          <cell r="A16" t="str">
            <v>5</v>
          </cell>
          <cell r="B16" t="str">
            <v>5th</v>
          </cell>
          <cell r="H16" t="str">
            <v>Sample cut</v>
          </cell>
          <cell r="J16" t="str">
            <v>(ml)</v>
          </cell>
          <cell r="K16">
            <v>29.1</v>
          </cell>
          <cell r="L16">
            <v>31.2</v>
          </cell>
          <cell r="M16">
            <v>31.2</v>
          </cell>
          <cell r="N16">
            <v>29.8</v>
          </cell>
          <cell r="O16">
            <v>35.200000000000003</v>
          </cell>
          <cell r="P16">
            <v>31.1</v>
          </cell>
        </row>
        <row r="17">
          <cell r="A17" t="str">
            <v>6</v>
          </cell>
          <cell r="B17" t="str">
            <v>5th</v>
          </cell>
          <cell r="H17" t="str">
            <v>F-GH in sample cut</v>
          </cell>
          <cell r="J17" t="str">
            <v>(g/dl)</v>
          </cell>
          <cell r="K17">
            <v>8.468</v>
          </cell>
          <cell r="L17">
            <v>8.15</v>
          </cell>
          <cell r="M17">
            <v>8.7850000000000001</v>
          </cell>
          <cell r="N17">
            <v>7.806</v>
          </cell>
          <cell r="O17">
            <v>6.96</v>
          </cell>
          <cell r="P17">
            <v>7.5679999999999996</v>
          </cell>
        </row>
        <row r="18">
          <cell r="A18" t="str">
            <v>MEDIUM COMPOSITION</v>
          </cell>
          <cell r="H18" t="str">
            <v>Solution added(Af)</v>
          </cell>
          <cell r="J18" t="str">
            <v>(ml)</v>
          </cell>
          <cell r="K18">
            <v>20.5</v>
          </cell>
          <cell r="L18">
            <v>14.5</v>
          </cell>
          <cell r="M18">
            <v>13</v>
          </cell>
          <cell r="N18">
            <v>14</v>
          </cell>
          <cell r="O18">
            <v>9.5</v>
          </cell>
          <cell r="P18">
            <v>14</v>
          </cell>
        </row>
        <row r="19">
          <cell r="A19" t="str">
            <v>Composition</v>
          </cell>
          <cell r="B19" t="str">
            <v>Unit</v>
          </cell>
          <cell r="C19" t="str">
            <v>Seed</v>
          </cell>
          <cell r="D19" t="str">
            <v>Main</v>
          </cell>
          <cell r="E19" t="str">
            <v>Feed</v>
          </cell>
          <cell r="H19" t="str">
            <v>F-GH in broth end</v>
          </cell>
          <cell r="J19" t="str">
            <v>(g/dl)</v>
          </cell>
          <cell r="K19">
            <v>18.183</v>
          </cell>
          <cell r="L19">
            <v>18.391999999999999</v>
          </cell>
          <cell r="M19">
            <v>19.074000000000002</v>
          </cell>
          <cell r="N19">
            <v>18.759</v>
          </cell>
          <cell r="O19">
            <v>18.391999999999999</v>
          </cell>
          <cell r="P19">
            <v>18.654</v>
          </cell>
        </row>
        <row r="20">
          <cell r="A20" t="str">
            <v>Glucose</v>
          </cell>
          <cell r="B20" t="str">
            <v>g/dl</v>
          </cell>
          <cell r="C20">
            <v>6</v>
          </cell>
          <cell r="D20">
            <v>6</v>
          </cell>
          <cell r="E20">
            <v>49.06</v>
          </cell>
          <cell r="H20" t="str">
            <v xml:space="preserve">DCW                </v>
          </cell>
          <cell r="J20" t="str">
            <v>(g/dl)</v>
          </cell>
          <cell r="K20">
            <v>1.0920000000000001</v>
          </cell>
          <cell r="L20">
            <v>1.1140000000000001</v>
          </cell>
          <cell r="M20">
            <v>1.286</v>
          </cell>
          <cell r="N20">
            <v>1.272</v>
          </cell>
          <cell r="O20">
            <v>1.528</v>
          </cell>
          <cell r="P20">
            <v>1.8720000000000001</v>
          </cell>
        </row>
        <row r="21">
          <cell r="A21" t="str">
            <v>BM</v>
          </cell>
          <cell r="B21" t="str">
            <v>g/dl</v>
          </cell>
          <cell r="C21" t="str">
            <v>-</v>
          </cell>
          <cell r="D21" t="str">
            <v xml:space="preserve"> -</v>
          </cell>
          <cell r="H21" t="str">
            <v xml:space="preserve">CT                 </v>
          </cell>
          <cell r="J21" t="str">
            <v>(hr)</v>
          </cell>
          <cell r="K21">
            <v>40.33</v>
          </cell>
          <cell r="L21">
            <v>40.33</v>
          </cell>
          <cell r="M21">
            <v>40.33</v>
          </cell>
          <cell r="N21">
            <v>40.33</v>
          </cell>
          <cell r="O21">
            <v>40.33</v>
          </cell>
          <cell r="P21">
            <v>40.33</v>
          </cell>
        </row>
        <row r="22">
          <cell r="A22" t="str">
            <v>H3PO4 (85%)</v>
          </cell>
          <cell r="B22" t="str">
            <v>g/dl</v>
          </cell>
          <cell r="C22" t="str">
            <v>0.236</v>
          </cell>
          <cell r="D22">
            <v>0.3</v>
          </cell>
          <cell r="H22" t="str">
            <v>RS</v>
          </cell>
          <cell r="J22" t="str">
            <v>(g/dl)</v>
          </cell>
          <cell r="K22">
            <v>0.53</v>
          </cell>
          <cell r="L22">
            <v>0.56000000000000005</v>
          </cell>
          <cell r="M22">
            <v>0.53</v>
          </cell>
          <cell r="N22">
            <v>0.56999999999999995</v>
          </cell>
          <cell r="O22">
            <v>0.59</v>
          </cell>
          <cell r="P22">
            <v>0.56000000000000005</v>
          </cell>
        </row>
        <row r="23">
          <cell r="A23" t="str">
            <v>MgSO4.7H2O</v>
          </cell>
          <cell r="B23" t="str">
            <v>g/dl</v>
          </cell>
          <cell r="C23" t="str">
            <v>0.077</v>
          </cell>
          <cell r="D23">
            <v>0.13</v>
          </cell>
          <cell r="H23" t="str">
            <v>CONTAMINATION CHECK</v>
          </cell>
          <cell r="K23" t="str">
            <v xml:space="preserve"> -</v>
          </cell>
          <cell r="L23" t="str">
            <v xml:space="preserve"> -</v>
          </cell>
          <cell r="M23" t="str">
            <v xml:space="preserve"> -</v>
          </cell>
          <cell r="N23" t="str">
            <v xml:space="preserve"> -</v>
          </cell>
          <cell r="O23" t="str">
            <v xml:space="preserve"> +</v>
          </cell>
          <cell r="P23" t="str">
            <v xml:space="preserve"> -</v>
          </cell>
        </row>
        <row r="24">
          <cell r="A24" t="str">
            <v>FeSO4.7H2O</v>
          </cell>
          <cell r="B24" t="str">
            <v>g/dl</v>
          </cell>
          <cell r="C24" t="str">
            <v>0.0015</v>
          </cell>
          <cell r="D24" t="str">
            <v xml:space="preserve"> -</v>
          </cell>
          <cell r="H24" t="str">
            <v xml:space="preserve">SEED CULTURE TIME             </v>
          </cell>
          <cell r="J24" t="str">
            <v>(hr)</v>
          </cell>
          <cell r="K24">
            <v>26.33</v>
          </cell>
          <cell r="L24">
            <v>26.33</v>
          </cell>
          <cell r="M24">
            <v>27</v>
          </cell>
          <cell r="N24">
            <v>27</v>
          </cell>
          <cell r="O24">
            <v>24.5</v>
          </cell>
          <cell r="P24">
            <v>24.5</v>
          </cell>
        </row>
        <row r="25">
          <cell r="A25" t="str">
            <v>VB1</v>
          </cell>
          <cell r="B25" t="str">
            <v>ug/l</v>
          </cell>
          <cell r="C25" t="str">
            <v>450.0</v>
          </cell>
          <cell r="D25">
            <v>270</v>
          </cell>
        </row>
        <row r="26">
          <cell r="A26" t="str">
            <v>Biotin</v>
          </cell>
          <cell r="B26" t="str">
            <v>ug/l</v>
          </cell>
          <cell r="C26" t="str">
            <v>450.0</v>
          </cell>
          <cell r="D26">
            <v>600</v>
          </cell>
          <cell r="H26" t="str">
            <v>Corrected BO Volume</v>
          </cell>
          <cell r="J26" t="str">
            <v>(ml)</v>
          </cell>
          <cell r="K26">
            <v>451.82499999999999</v>
          </cell>
          <cell r="L26">
            <v>466.4</v>
          </cell>
          <cell r="M26">
            <v>438.4</v>
          </cell>
          <cell r="N26">
            <v>472.35</v>
          </cell>
          <cell r="O26">
            <v>446.4</v>
          </cell>
          <cell r="P26">
            <v>514.32500000000005</v>
          </cell>
        </row>
        <row r="27">
          <cell r="A27" t="str">
            <v>Mameno (TN)</v>
          </cell>
          <cell r="B27" t="str">
            <v>mg/dl</v>
          </cell>
          <cell r="C27" t="str">
            <v>135.0</v>
          </cell>
          <cell r="D27">
            <v>40</v>
          </cell>
          <cell r="H27" t="str">
            <v>Total sugar consumption</v>
          </cell>
          <cell r="J27" t="str">
            <v>(g/B)</v>
          </cell>
          <cell r="K27">
            <v>119.0488</v>
          </cell>
          <cell r="L27">
            <v>123.95480000000001</v>
          </cell>
          <cell r="M27">
            <v>121.50180000000002</v>
          </cell>
          <cell r="N27">
            <v>132.13900000000001</v>
          </cell>
          <cell r="O27">
            <v>126.7718</v>
          </cell>
          <cell r="P27">
            <v>157.67959999999999</v>
          </cell>
        </row>
        <row r="28">
          <cell r="A28" t="str">
            <v>Antifoam concentration</v>
          </cell>
          <cell r="B28" t="str">
            <v>g/dl</v>
          </cell>
          <cell r="C28" t="str">
            <v>0.01</v>
          </cell>
          <cell r="D28">
            <v>0.02</v>
          </cell>
          <cell r="E28">
            <v>0.67</v>
          </cell>
          <cell r="H28" t="str">
            <v xml:space="preserve">F-GH               </v>
          </cell>
          <cell r="J28" t="str">
            <v>(g/B)</v>
          </cell>
          <cell r="K28">
            <v>80.651087999999987</v>
          </cell>
          <cell r="L28">
            <v>84.019360000000006</v>
          </cell>
          <cell r="M28">
            <v>81.898020000000017</v>
          </cell>
          <cell r="N28">
            <v>86.741687999999996</v>
          </cell>
          <cell r="O28">
            <v>79.69632</v>
          </cell>
          <cell r="P28">
            <v>93.944788000000003</v>
          </cell>
        </row>
        <row r="29">
          <cell r="A29" t="str">
            <v>PABA</v>
          </cell>
          <cell r="B29" t="str">
            <v>ug/l</v>
          </cell>
          <cell r="C29" t="str">
            <v>7500.0</v>
          </cell>
          <cell r="D29" t="str">
            <v xml:space="preserve"> -</v>
          </cell>
          <cell r="H29" t="str">
            <v xml:space="preserve">F-GH yield         </v>
          </cell>
          <cell r="J29" t="str">
            <v xml:space="preserve">(%) </v>
          </cell>
          <cell r="K29">
            <v>67.746241877280568</v>
          </cell>
          <cell r="L29">
            <v>67.782256112712062</v>
          </cell>
          <cell r="M29">
            <v>67.404779188456473</v>
          </cell>
          <cell r="N29">
            <v>65.644274589636666</v>
          </cell>
          <cell r="O29">
            <v>62.865968614471043</v>
          </cell>
          <cell r="P29">
            <v>59.579544849175171</v>
          </cell>
        </row>
        <row r="30">
          <cell r="A30" t="str">
            <v>Vitamin C</v>
          </cell>
          <cell r="B30" t="str">
            <v>ug/l</v>
          </cell>
          <cell r="C30" t="str">
            <v>7500.0</v>
          </cell>
          <cell r="D30" t="str">
            <v xml:space="preserve"> -</v>
          </cell>
          <cell r="H30" t="str">
            <v xml:space="preserve">DCW                </v>
          </cell>
          <cell r="J30" t="str">
            <v>(g/B)</v>
          </cell>
          <cell r="K30">
            <v>4.933929</v>
          </cell>
          <cell r="L30">
            <v>5.1956960000000008</v>
          </cell>
          <cell r="M30">
            <v>5.6378239999999993</v>
          </cell>
          <cell r="N30">
            <v>6.008292</v>
          </cell>
          <cell r="O30">
            <v>6.8209920000000004</v>
          </cell>
          <cell r="P30">
            <v>9.6281640000000017</v>
          </cell>
        </row>
        <row r="31">
          <cell r="A31" t="str">
            <v>Vitamin B12</v>
          </cell>
          <cell r="B31" t="str">
            <v>ug/l</v>
          </cell>
          <cell r="C31" t="str">
            <v>3.0</v>
          </cell>
          <cell r="D31" t="str">
            <v xml:space="preserve"> -</v>
          </cell>
          <cell r="H31" t="str">
            <v xml:space="preserve">DCW yield               </v>
          </cell>
          <cell r="J31" t="str">
            <v xml:space="preserve">(%) </v>
          </cell>
          <cell r="K31">
            <v>4.1444592469642698</v>
          </cell>
          <cell r="L31">
            <v>4.1916053271031064</v>
          </cell>
          <cell r="M31">
            <v>4.6401156196862914</v>
          </cell>
          <cell r="N31">
            <v>4.546948289301417</v>
          </cell>
          <cell r="O31">
            <v>5.3805278460982651</v>
          </cell>
          <cell r="P31">
            <v>6.1061570425089879</v>
          </cell>
        </row>
        <row r="32">
          <cell r="A32" t="str">
            <v>KCl</v>
          </cell>
          <cell r="B32" t="str">
            <v>g/dl</v>
          </cell>
          <cell r="C32" t="str">
            <v>-</v>
          </cell>
          <cell r="D32">
            <v>0.51</v>
          </cell>
          <cell r="H32" t="str">
            <v xml:space="preserve">G/K                </v>
          </cell>
          <cell r="J32"/>
          <cell r="K32">
            <v>16.346219817917927</v>
          </cell>
          <cell r="L32">
            <v>16.170953804841545</v>
          </cell>
          <cell r="M32">
            <v>14.526530093880197</v>
          </cell>
          <cell r="N32">
            <v>14.436996071429284</v>
          </cell>
          <cell r="O32">
            <v>11.683977931655688</v>
          </cell>
          <cell r="P32">
            <v>9.7572899672253186</v>
          </cell>
        </row>
        <row r="33">
          <cell r="A33" t="str">
            <v>Amix (USA)</v>
          </cell>
          <cell r="B33" t="str">
            <v>ml/dl</v>
          </cell>
          <cell r="C33" t="str">
            <v>-</v>
          </cell>
          <cell r="D33">
            <v>1.5</v>
          </cell>
          <cell r="H33" t="str">
            <v xml:space="preserve">G/K/CT                 </v>
          </cell>
          <cell r="J33"/>
          <cell r="K33">
            <v>0.40531167413632352</v>
          </cell>
          <cell r="L33">
            <v>0.40096587663876881</v>
          </cell>
          <cell r="M33">
            <v>0.36019167106075373</v>
          </cell>
          <cell r="N33">
            <v>0.35797163579046082</v>
          </cell>
          <cell r="O33">
            <v>0.28970934618536298</v>
          </cell>
          <cell r="P33">
            <v>0.241936274912604</v>
          </cell>
        </row>
        <row r="34">
          <cell r="B34"/>
          <cell r="C34"/>
          <cell r="D34"/>
          <cell r="H34" t="str">
            <v xml:space="preserve">T/K                </v>
          </cell>
          <cell r="J34"/>
          <cell r="K34">
            <v>24.128600148076714</v>
          </cell>
          <cell r="L34">
            <v>23.857207965977992</v>
          </cell>
          <cell r="M34">
            <v>21.551187124677895</v>
          </cell>
          <cell r="N34">
            <v>21.992772654857657</v>
          </cell>
          <cell r="O34">
            <v>18.58553711835463</v>
          </cell>
          <cell r="P34">
            <v>16.376912566092557</v>
          </cell>
        </row>
        <row r="35">
          <cell r="A35" t="str">
            <v>CULTIVATION CONDITION</v>
          </cell>
          <cell r="H35" t="str">
            <v xml:space="preserve">T/K/CT                    </v>
          </cell>
          <cell r="J35"/>
          <cell r="K35">
            <v>0.59827920029944748</v>
          </cell>
          <cell r="L35">
            <v>0.59154991237237775</v>
          </cell>
          <cell r="M35">
            <v>0.53437111640659296</v>
          </cell>
          <cell r="N35">
            <v>0.54532042288265947</v>
          </cell>
          <cell r="O35">
            <v>0.4608365266142978</v>
          </cell>
          <cell r="P35">
            <v>0.40607271425967162</v>
          </cell>
        </row>
        <row r="36">
          <cell r="A36" t="str">
            <v>Condition</v>
          </cell>
          <cell r="B36" t="str">
            <v>Seed</v>
          </cell>
          <cell r="C36" t="str">
            <v>Main</v>
          </cell>
          <cell r="D36" t="str">
            <v xml:space="preserve">NOTE :  </v>
          </cell>
          <cell r="H36" t="str">
            <v xml:space="preserve">TS/CT                        </v>
          </cell>
          <cell r="J36"/>
          <cell r="K36">
            <v>2.9518670964542526</v>
          </cell>
          <cell r="L36">
            <v>3.0735135135135137</v>
          </cell>
          <cell r="M36">
            <v>3.0126903049838836</v>
          </cell>
          <cell r="N36">
            <v>3.2764443342424996</v>
          </cell>
          <cell r="O36">
            <v>3.1433622613439129</v>
          </cell>
          <cell r="P36">
            <v>3.9097346888172577</v>
          </cell>
        </row>
        <row r="37">
          <cell r="A37" t="str">
            <v>Antifoam (type)</v>
          </cell>
          <cell r="B37" t="str">
            <v>fermol 1000</v>
          </cell>
          <cell r="C37" t="str">
            <v>fermol 1000</v>
          </cell>
          <cell r="D37" t="str">
            <v>Temp. control profile</v>
          </cell>
          <cell r="H37" t="str">
            <v xml:space="preserve">GS/CT                     </v>
          </cell>
          <cell r="J37"/>
          <cell r="K37">
            <v>1.9997790230597567</v>
          </cell>
          <cell r="L37">
            <v>2.0832968013885447</v>
          </cell>
          <cell r="M37">
            <v>2.0306972477064225</v>
          </cell>
          <cell r="N37">
            <v>2.1507981155467393</v>
          </cell>
          <cell r="O37">
            <v>1.9761051326555914</v>
          </cell>
          <cell r="P37">
            <v>2.3294021324076373</v>
          </cell>
        </row>
        <row r="38">
          <cell r="A38" t="str">
            <v>pH adjust</v>
          </cell>
          <cell r="B38" t="str">
            <v>3.5 by NaOH</v>
          </cell>
          <cell r="C38" t="str">
            <v>3.5 by NH4OH(B)</v>
          </cell>
          <cell r="D38" t="str">
            <v>delOD 0.30 / fOD 0.80</v>
          </cell>
          <cell r="H38" t="str">
            <v>Total sugar concentration</v>
          </cell>
          <cell r="J38" t="str">
            <v>(g/dl)</v>
          </cell>
          <cell r="K38">
            <v>26.348431361699774</v>
          </cell>
          <cell r="L38">
            <v>26.576929674099485</v>
          </cell>
          <cell r="M38">
            <v>27.714826642335773</v>
          </cell>
          <cell r="N38">
            <v>27.974806816978937</v>
          </cell>
          <cell r="O38">
            <v>28.39870071684588</v>
          </cell>
          <cell r="P38">
            <v>30.65758032372527</v>
          </cell>
        </row>
        <row r="39">
          <cell r="A39" t="str">
            <v>Initial volume</v>
          </cell>
          <cell r="B39" t="str">
            <v>450 ml.</v>
          </cell>
          <cell r="C39" t="str">
            <v>260ml</v>
          </cell>
          <cell r="D39" t="str">
            <v xml:space="preserve"> 33--&gt;37--&gt;39 C</v>
          </cell>
          <cell r="H39" t="str">
            <v>Evaporation Ratio (%)</v>
          </cell>
          <cell r="K39">
            <v>92.49232343909928</v>
          </cell>
          <cell r="L39">
            <v>94.700507614213194</v>
          </cell>
          <cell r="M39">
            <v>90.205761316872426</v>
          </cell>
          <cell r="N39">
            <v>92.799607072691558</v>
          </cell>
          <cell r="O39">
            <v>90.639593908629436</v>
          </cell>
          <cell r="P39">
            <v>91.843750000000014</v>
          </cell>
        </row>
        <row r="40">
          <cell r="A40" t="str">
            <v>Inoculum size</v>
          </cell>
          <cell r="B40" t="str">
            <v>0.1 ml.</v>
          </cell>
          <cell r="C40" t="str">
            <v>28.0 ml.</v>
          </cell>
        </row>
        <row r="41">
          <cell r="A41" t="str">
            <v>Sterilization (C,min)</v>
          </cell>
          <cell r="B41" t="str">
            <v>120 , 20</v>
          </cell>
          <cell r="C41" t="str">
            <v>120 , 20</v>
          </cell>
          <cell r="D41" t="str">
            <v xml:space="preserve">Seed OD 1.05 (26 folds) </v>
          </cell>
        </row>
        <row r="42">
          <cell r="A42" t="str">
            <v>Cultivation temp. (C)</v>
          </cell>
          <cell r="B42" t="str">
            <v>31.5</v>
          </cell>
          <cell r="C42" t="str">
            <v>33--&gt;37--&gt;39</v>
          </cell>
          <cell r="H42" t="str">
            <v xml:space="preserve">G/TS               </v>
          </cell>
          <cell r="J42" t="str">
            <v xml:space="preserve">(%) </v>
          </cell>
          <cell r="K42">
            <v>78.788879303277298</v>
          </cell>
          <cell r="L42">
            <v>78.830763859084129</v>
          </cell>
          <cell r="M42">
            <v>78.391758196174877</v>
          </cell>
          <cell r="N42">
            <v>76.344291347747443</v>
          </cell>
          <cell r="O42">
            <v>73.113121498629823</v>
          </cell>
          <cell r="P42">
            <v>69.291010659590725</v>
          </cell>
        </row>
        <row r="43">
          <cell r="A43" t="str">
            <v>Aeration (vvm)</v>
          </cell>
          <cell r="B43" t="str">
            <v>1.0</v>
          </cell>
          <cell r="C43" t="str">
            <v>1.0 vvm.</v>
          </cell>
          <cell r="H43" t="str">
            <v xml:space="preserve">K/TS              </v>
          </cell>
          <cell r="J43" t="str">
            <v xml:space="preserve">(%) </v>
          </cell>
          <cell r="K43">
            <v>8.0816955315803263</v>
          </cell>
          <cell r="L43">
            <v>8.1736303878510572</v>
          </cell>
          <cell r="M43">
            <v>9.0482254583882682</v>
          </cell>
          <cell r="N43">
            <v>8.8665491641377638</v>
          </cell>
          <cell r="O43">
            <v>10.492029299891616</v>
          </cell>
          <cell r="P43">
            <v>11.907006232892526</v>
          </cell>
        </row>
        <row r="44">
          <cell r="A44" t="str">
            <v>Agitation (rpm) fixed</v>
          </cell>
          <cell r="B44" t="str">
            <v>700-1,300</v>
          </cell>
          <cell r="C44" t="str">
            <v>1000--&gt;1700</v>
          </cell>
          <cell r="H44" t="str">
            <v xml:space="preserve">RS/T              </v>
          </cell>
          <cell r="J44" t="str">
            <v xml:space="preserve">(%) </v>
          </cell>
          <cell r="K44">
            <v>2.0115049458709366</v>
          </cell>
          <cell r="L44">
            <v>2.1070906491721177</v>
          </cell>
          <cell r="M44">
            <v>1.9123338090464501</v>
          </cell>
          <cell r="N44">
            <v>2.0375475824699745</v>
          </cell>
          <cell r="O44">
            <v>2.0775598358625498</v>
          </cell>
          <cell r="P44">
            <v>1.8266281751095261</v>
          </cell>
        </row>
        <row r="45">
          <cell r="A45" t="str">
            <v>pH control</v>
          </cell>
          <cell r="B45" t="str">
            <v>7.0</v>
          </cell>
          <cell r="C45">
            <v>7.2</v>
          </cell>
          <cell r="H45" t="str">
            <v xml:space="preserve">BP/T              </v>
          </cell>
          <cell r="J45" t="str">
            <v xml:space="preserve">(%) </v>
          </cell>
          <cell r="K45">
            <v>11.11792021927144</v>
          </cell>
          <cell r="L45">
            <v>10.888515103892686</v>
          </cell>
          <cell r="M45">
            <v>10.647682536390406</v>
          </cell>
          <cell r="N45">
            <v>12.751611905644822</v>
          </cell>
          <cell r="O45">
            <v>14.31728936561602</v>
          </cell>
          <cell r="P45">
            <v>16.975354932407228</v>
          </cell>
        </row>
        <row r="46">
          <cell r="A46" t="str">
            <v>PL</v>
          </cell>
          <cell r="B46" t="str">
            <v>-</v>
          </cell>
          <cell r="C46" t="str">
            <v>&gt;0%</v>
          </cell>
        </row>
        <row r="47">
          <cell r="H47" t="str">
            <v>T : Total sugar conc. (g/dl)        K : Cell conc. (g/dl)                        G : F-GH (g/dl)</v>
          </cell>
        </row>
        <row r="48">
          <cell r="H48" t="str">
            <v>TS : Total sugar (g/B)                  KS : Total cell amount (g/B)        GS : F-GH (g/B)</v>
          </cell>
        </row>
      </sheetData>
      <sheetData sheetId="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P2 Cover"/>
      <sheetName val="Book 1 Summary"/>
      <sheetName val="Preliminaries"/>
      <sheetName val="Design"/>
      <sheetName val="Warranties Rate Only"/>
      <sheetName val="NEW-PANEL"/>
      <sheetName val="List"/>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FA"/>
      <sheetName val="StandardPrice Yr04"/>
    </sheetNames>
    <sheetDataSet>
      <sheetData sheetId="0" refreshError="1"/>
      <sheetData sheetId="1" refreshError="1">
        <row r="4">
          <cell r="D4">
            <v>60901</v>
          </cell>
          <cell r="E4" t="str">
            <v>BLOWER</v>
          </cell>
          <cell r="F4" t="str">
            <v>BLOWER HAND ""RYOBI</v>
          </cell>
          <cell r="G4">
            <v>2500</v>
          </cell>
        </row>
        <row r="5">
          <cell r="D5">
            <v>60902</v>
          </cell>
          <cell r="F5" t="str">
            <v xml:space="preserve">BLOWER HAIR 1600 W "BOSCH" </v>
          </cell>
          <cell r="G5">
            <v>3200</v>
          </cell>
        </row>
        <row r="6">
          <cell r="D6">
            <v>60903</v>
          </cell>
          <cell r="F6" t="str">
            <v>BLOWER AIR UF306 "TAIWAN"</v>
          </cell>
          <cell r="G6">
            <v>13000</v>
          </cell>
        </row>
        <row r="7">
          <cell r="D7">
            <v>60904</v>
          </cell>
          <cell r="E7" t="str">
            <v>CABLE</v>
          </cell>
          <cell r="F7" t="str">
            <v>CABLE LASHER (for Optical Cable)</v>
          </cell>
          <cell r="G7">
            <v>144000</v>
          </cell>
        </row>
        <row r="8">
          <cell r="D8">
            <v>60905</v>
          </cell>
          <cell r="E8" t="str">
            <v>CLIMPING TOOL</v>
          </cell>
          <cell r="F8" t="str">
            <v>CLIMPING TOOL for SMA CONNECTOR (AMP)</v>
          </cell>
          <cell r="G8">
            <v>2500</v>
          </cell>
        </row>
        <row r="9">
          <cell r="D9">
            <v>60906</v>
          </cell>
          <cell r="F9" t="str">
            <v>CLIMPING TOOL for SNB CONNECTOR (AMP)</v>
          </cell>
          <cell r="G9">
            <v>3500</v>
          </cell>
        </row>
        <row r="10">
          <cell r="D10">
            <v>60907</v>
          </cell>
          <cell r="E10" t="str">
            <v>COAXIAL CABLE</v>
          </cell>
          <cell r="F10" t="str">
            <v>COAXIAL CABLE CUTTER "OPT"</v>
          </cell>
          <cell r="G10">
            <v>4400</v>
          </cell>
        </row>
        <row r="11">
          <cell r="D11">
            <v>60908</v>
          </cell>
          <cell r="F11" t="str">
            <v>COAX</v>
          </cell>
          <cell r="G11">
            <v>7400</v>
          </cell>
        </row>
        <row r="12">
          <cell r="D12">
            <v>60909</v>
          </cell>
          <cell r="E12" t="str">
            <v>DIGITAL TOOL</v>
          </cell>
          <cell r="F12" t="str">
            <v>DIGITAL CLAMP METER</v>
          </cell>
          <cell r="G12">
            <v>4350</v>
          </cell>
        </row>
        <row r="13">
          <cell r="D13">
            <v>60910</v>
          </cell>
          <cell r="F13" t="str">
            <v>DIGITAL MULTIMETER "FLUKE"</v>
          </cell>
          <cell r="G13">
            <v>4590</v>
          </cell>
        </row>
        <row r="14">
          <cell r="D14">
            <v>60911</v>
          </cell>
          <cell r="F14" t="str">
            <v>DIGITAL INSULATION TESTER</v>
          </cell>
          <cell r="G14">
            <v>24000</v>
          </cell>
        </row>
        <row r="15">
          <cell r="D15">
            <v>60912</v>
          </cell>
          <cell r="E15" t="str">
            <v>DRILL</v>
          </cell>
          <cell r="F15" t="str">
            <v>DRILL ELECTRIC</v>
          </cell>
          <cell r="G15">
            <v>2450</v>
          </cell>
        </row>
        <row r="16">
          <cell r="D16">
            <v>60913</v>
          </cell>
          <cell r="F16" t="str">
            <v>DRILL ELECTRIC 500 DSR "BOSCH"</v>
          </cell>
          <cell r="G16">
            <v>3200</v>
          </cell>
        </row>
        <row r="17">
          <cell r="D17">
            <v>60914</v>
          </cell>
          <cell r="F17" t="str">
            <v xml:space="preserve">DRILL -BATTERY MIC"BOSCH" </v>
          </cell>
          <cell r="G17">
            <v>4300</v>
          </cell>
        </row>
        <row r="18">
          <cell r="D18">
            <v>60915</v>
          </cell>
          <cell r="E18" t="str">
            <v xml:space="preserve">HANDSET WALKER </v>
          </cell>
          <cell r="F18" t="str">
            <v>HANDSET WALKER "WTS-501"</v>
          </cell>
          <cell r="G18">
            <v>6750</v>
          </cell>
        </row>
        <row r="19">
          <cell r="D19">
            <v>60916</v>
          </cell>
          <cell r="E19" t="str">
            <v xml:space="preserve">PUNCHING TOOL </v>
          </cell>
          <cell r="F19" t="str">
            <v xml:space="preserve">PUNCHING TOOL SIEMENS 2000 </v>
          </cell>
          <cell r="G19">
            <v>3015</v>
          </cell>
        </row>
        <row r="20">
          <cell r="D20">
            <v>60917</v>
          </cell>
          <cell r="F20" t="str">
            <v>PUNCHING TOOL SERIES - 5000 "SEIMENS"</v>
          </cell>
          <cell r="G20">
            <v>3090</v>
          </cell>
        </row>
        <row r="21">
          <cell r="D21">
            <v>60918</v>
          </cell>
          <cell r="F21" t="str">
            <v>PUNCHING TOOL NEC</v>
          </cell>
          <cell r="G21">
            <v>11030</v>
          </cell>
        </row>
        <row r="22">
          <cell r="D22">
            <v>60919</v>
          </cell>
          <cell r="E22" t="str">
            <v xml:space="preserve">SAFETY BELT </v>
          </cell>
          <cell r="F22" t="str">
            <v xml:space="preserve">SAFETY BELT </v>
          </cell>
          <cell r="G22">
            <v>2300</v>
          </cell>
        </row>
        <row r="23">
          <cell r="D23">
            <v>60920</v>
          </cell>
          <cell r="E23" t="str">
            <v>TOOL OTHER</v>
          </cell>
          <cell r="F23" t="str">
            <v>ANALOG INSULATION TESTER</v>
          </cell>
          <cell r="G23">
            <v>24000</v>
          </cell>
        </row>
        <row r="24">
          <cell r="D24">
            <v>60921</v>
          </cell>
          <cell r="F24" t="str">
            <v>ANALYZER, XDSL, WITH TDR&amp;DMM "SUNRISE TELEC"</v>
          </cell>
          <cell r="G24">
            <v>230500</v>
          </cell>
        </row>
        <row r="25">
          <cell r="D25">
            <v>60922</v>
          </cell>
          <cell r="F25" t="str">
            <v>ANALYZER,DYNATEL SUBSCRIBER,965 DSP,"3M"</v>
          </cell>
          <cell r="G25">
            <v>150000</v>
          </cell>
        </row>
        <row r="26">
          <cell r="D26">
            <v>60923</v>
          </cell>
          <cell r="F26" t="str">
            <v>CLIP-ON,FIBER OPTIC,COUPLER,FCD-10"EXFO"</v>
          </cell>
          <cell r="G26">
            <v>45000</v>
          </cell>
        </row>
        <row r="27">
          <cell r="D27">
            <v>60924</v>
          </cell>
          <cell r="F27" t="str">
            <v>CLEAN HIGH PRESSURE</v>
          </cell>
          <cell r="G27">
            <v>11000</v>
          </cell>
        </row>
        <row r="28">
          <cell r="D28">
            <v>60925</v>
          </cell>
          <cell r="F28" t="str">
            <v>COMBININATION WRENCHES 8-24 MM.</v>
          </cell>
          <cell r="G28">
            <v>2850</v>
          </cell>
        </row>
        <row r="29">
          <cell r="D29">
            <v>60926</v>
          </cell>
          <cell r="F29" t="str">
            <v>CONFINED SPACE GAS DETECTOR</v>
          </cell>
          <cell r="G29">
            <v>80000</v>
          </cell>
        </row>
        <row r="30">
          <cell r="D30">
            <v>60927</v>
          </cell>
          <cell r="F30" t="str">
            <v>CRIMPER TOOL CONNECTOR "AMP"</v>
          </cell>
          <cell r="G30">
            <v>2300</v>
          </cell>
        </row>
        <row r="31">
          <cell r="D31">
            <v>60928</v>
          </cell>
          <cell r="F31" t="str">
            <v>CUTTER, CABLE CUTTERr "GB" GC500</v>
          </cell>
          <cell r="G31">
            <v>4000</v>
          </cell>
        </row>
        <row r="32">
          <cell r="D32">
            <v>60929</v>
          </cell>
          <cell r="F32" t="str">
            <v>CUTTER,RACHETING CABLE,LK-325A,90-400SQM</v>
          </cell>
          <cell r="G32">
            <v>2800</v>
          </cell>
        </row>
        <row r="33">
          <cell r="D33">
            <v>60930</v>
          </cell>
          <cell r="F33" t="str">
            <v>ELECTRIC BLOWER</v>
          </cell>
          <cell r="G33">
            <v>2500</v>
          </cell>
        </row>
        <row r="34">
          <cell r="D34">
            <v>60931</v>
          </cell>
          <cell r="F34" t="str">
            <v>EMERGENCY LIGHT</v>
          </cell>
          <cell r="G34">
            <v>5000</v>
          </cell>
        </row>
        <row r="35">
          <cell r="D35">
            <v>60932</v>
          </cell>
          <cell r="F35" t="str">
            <v>FAULT LOCATOR (Dynatel 965 DSP)</v>
          </cell>
          <cell r="G35">
            <v>150000</v>
          </cell>
        </row>
        <row r="36">
          <cell r="D36">
            <v>60933</v>
          </cell>
          <cell r="F36" t="str">
            <v>FIBER FAULT LOCATOR (Red Light)</v>
          </cell>
          <cell r="G36">
            <v>68000</v>
          </cell>
        </row>
        <row r="37">
          <cell r="D37">
            <v>60934</v>
          </cell>
          <cell r="F37" t="str">
            <v>GAS BURNER &amp; LPG with Hose 10 M.</v>
          </cell>
          <cell r="G37">
            <v>6450</v>
          </cell>
        </row>
        <row r="38">
          <cell r="D38">
            <v>60935</v>
          </cell>
          <cell r="F38" t="str">
            <v>GAUGE, MANIFLOD &amp; CHARGING</v>
          </cell>
          <cell r="G38">
            <v>2100</v>
          </cell>
        </row>
        <row r="39">
          <cell r="D39">
            <v>60936</v>
          </cell>
          <cell r="F39" t="str">
            <v>HEADSET + AMPLIFIER</v>
          </cell>
          <cell r="G39">
            <v>12000</v>
          </cell>
        </row>
        <row r="40">
          <cell r="D40">
            <v>60937</v>
          </cell>
          <cell r="F40" t="str">
            <v>ISDN LINETESTER MODE</v>
          </cell>
          <cell r="G40">
            <v>71000</v>
          </cell>
        </row>
        <row r="41">
          <cell r="D41">
            <v>60938</v>
          </cell>
          <cell r="F41" t="str">
            <v>ISDN MODEM</v>
          </cell>
          <cell r="G41">
            <v>3000</v>
          </cell>
        </row>
        <row r="42">
          <cell r="D42">
            <v>60939</v>
          </cell>
          <cell r="F42" t="str">
            <v>JIG SAW "BOSCH"</v>
          </cell>
          <cell r="G42">
            <v>3000</v>
          </cell>
        </row>
        <row r="43">
          <cell r="D43">
            <v>60940</v>
          </cell>
          <cell r="F43" t="str">
            <v>KIT,Y-ADAPTER TRAINER</v>
          </cell>
          <cell r="G43">
            <v>2750</v>
          </cell>
        </row>
        <row r="44">
          <cell r="D44">
            <v>60941</v>
          </cell>
          <cell r="F44" t="str">
            <v>LAMP</v>
          </cell>
          <cell r="G44">
            <v>11000</v>
          </cell>
        </row>
        <row r="45">
          <cell r="D45">
            <v>60942</v>
          </cell>
          <cell r="F45" t="str">
            <v>LEADER MODEL LF-970</v>
          </cell>
          <cell r="G45">
            <v>69500</v>
          </cell>
        </row>
        <row r="46">
          <cell r="D46">
            <v>60943</v>
          </cell>
          <cell r="F46" t="str">
            <v>LOCATOR,VISUAL FAULT,FLS-230A-89 "EXFO"</v>
          </cell>
          <cell r="G46">
            <v>56000</v>
          </cell>
        </row>
        <row r="47">
          <cell r="D47">
            <v>60944</v>
          </cell>
          <cell r="F47" t="str">
            <v>LUX METER</v>
          </cell>
          <cell r="G47">
            <v>17000</v>
          </cell>
        </row>
        <row r="48">
          <cell r="D48">
            <v>60945</v>
          </cell>
          <cell r="F48" t="str">
            <v>MEASURING WHEEL MODEL PROFESSIONAL</v>
          </cell>
          <cell r="G48">
            <v>9500</v>
          </cell>
        </row>
        <row r="49">
          <cell r="D49">
            <v>60946</v>
          </cell>
          <cell r="F49" t="str">
            <v>METER CLAMP FLUKE 36</v>
          </cell>
          <cell r="G49">
            <v>11000</v>
          </cell>
        </row>
        <row r="50">
          <cell r="D50">
            <v>60947</v>
          </cell>
          <cell r="F50" t="str">
            <v>METER, DIGITAL MULTIMETER</v>
          </cell>
          <cell r="G50">
            <v>10710</v>
          </cell>
        </row>
        <row r="51">
          <cell r="D51">
            <v>60948</v>
          </cell>
          <cell r="F51" t="str">
            <v>OPTICAL LOSS TEST SET</v>
          </cell>
          <cell r="G51">
            <v>200000</v>
          </cell>
        </row>
        <row r="52">
          <cell r="D52">
            <v>60949</v>
          </cell>
          <cell r="F52" t="str">
            <v>OPTICAL TOOL KIT</v>
          </cell>
          <cell r="G52">
            <v>28000</v>
          </cell>
        </row>
        <row r="53">
          <cell r="D53">
            <v>60950</v>
          </cell>
          <cell r="F53" t="str">
            <v>PAIR CHECKER</v>
          </cell>
          <cell r="G53">
            <v>33000</v>
          </cell>
        </row>
        <row r="54">
          <cell r="D54">
            <v>60951</v>
          </cell>
          <cell r="F54" t="str">
            <v>POWER METER ADAPTER With OTDR</v>
          </cell>
          <cell r="G54">
            <v>120000</v>
          </cell>
        </row>
        <row r="55">
          <cell r="D55">
            <v>60952</v>
          </cell>
          <cell r="F55" t="str">
            <v>PUMP SUBMERSIBLE DIA HOSE "TAIWAN"</v>
          </cell>
          <cell r="G55">
            <v>30000</v>
          </cell>
        </row>
        <row r="56">
          <cell r="D56">
            <v>60953</v>
          </cell>
          <cell r="F56" t="str">
            <v>ROUTER, DUAL ETHERNET WITH CISCO, SOFTWARE</v>
          </cell>
          <cell r="G56">
            <v>100000</v>
          </cell>
        </row>
        <row r="57">
          <cell r="D57">
            <v>60954</v>
          </cell>
          <cell r="F57" t="str">
            <v>SUNSET E20 BLACK &amp; WHITE</v>
          </cell>
          <cell r="G57">
            <v>285000</v>
          </cell>
        </row>
        <row r="58">
          <cell r="D58">
            <v>60955</v>
          </cell>
          <cell r="F58" t="str">
            <v>TAILTUMP</v>
          </cell>
          <cell r="G58">
            <v>8500</v>
          </cell>
        </row>
        <row r="59">
          <cell r="D59">
            <v>60956</v>
          </cell>
          <cell r="F59" t="str">
            <v>TEMPERATURE &amp; HUMIDITY RECORDER</v>
          </cell>
          <cell r="G59">
            <v>87600</v>
          </cell>
        </row>
        <row r="60">
          <cell r="D60">
            <v>60957</v>
          </cell>
          <cell r="F60" t="str">
            <v>TESTER, ELECTROC MV. DETECTOR RATED 11-33 KV.</v>
          </cell>
          <cell r="G60">
            <v>13000</v>
          </cell>
        </row>
        <row r="61">
          <cell r="D61">
            <v>60958</v>
          </cell>
          <cell r="F61" t="str">
            <v>TESTSET , LINEMAN"</v>
          </cell>
          <cell r="G61">
            <v>6900</v>
          </cell>
        </row>
        <row r="62">
          <cell r="D62">
            <v>60959</v>
          </cell>
          <cell r="F62" t="str">
            <v>TESTER,FIBER OPTIC TALK SET "EXFO"</v>
          </cell>
          <cell r="G62">
            <v>90000</v>
          </cell>
        </row>
        <row r="63">
          <cell r="D63">
            <v>60960</v>
          </cell>
          <cell r="F63" t="str">
            <v>TESTER,CLAMP GROUND,CA6415"CHAUVIN ARNOU</v>
          </cell>
          <cell r="G63">
            <v>45100</v>
          </cell>
        </row>
        <row r="64">
          <cell r="D64">
            <v>60961</v>
          </cell>
          <cell r="F64" t="str">
            <v>TONE AND PROBE KIT 701K</v>
          </cell>
          <cell r="G64">
            <v>4450</v>
          </cell>
        </row>
        <row r="65">
          <cell r="D65">
            <v>60962</v>
          </cell>
          <cell r="F65" t="str">
            <v>TONE PROBE KIT</v>
          </cell>
          <cell r="G65">
            <v>4450</v>
          </cell>
        </row>
        <row r="66">
          <cell r="D66">
            <v>60963</v>
          </cell>
          <cell r="F66" t="str">
            <v>TOOL PUNCHING K-34 "NEC"</v>
          </cell>
          <cell r="G66">
            <v>13000</v>
          </cell>
        </row>
        <row r="67">
          <cell r="D67">
            <v>60964</v>
          </cell>
          <cell r="F67" t="str">
            <v>TOOL SET FOR INSERT AND REMOVE EPROM</v>
          </cell>
          <cell r="G67">
            <v>4000</v>
          </cell>
        </row>
        <row r="68">
          <cell r="D68">
            <v>60965</v>
          </cell>
          <cell r="F68" t="str">
            <v>TOOL TERMINATING SERIE -5000</v>
          </cell>
          <cell r="G68">
            <v>3000</v>
          </cell>
        </row>
        <row r="69">
          <cell r="D69">
            <v>60966</v>
          </cell>
          <cell r="F69" t="str">
            <v>TRAFFICE EMERGENCY LIGHT WITH STAND</v>
          </cell>
          <cell r="G69">
            <v>3000</v>
          </cell>
        </row>
        <row r="70">
          <cell r="D70">
            <v>60967</v>
          </cell>
          <cell r="F70" t="str">
            <v>TROLLEY + PALLET TO CARRY TA BILL FORM BOX AND ENVELOPE BOX</v>
          </cell>
          <cell r="G70">
            <v>15000</v>
          </cell>
        </row>
        <row r="71">
          <cell r="D71">
            <v>60968</v>
          </cell>
          <cell r="F71" t="str">
            <v>UC For CLOSURE</v>
          </cell>
          <cell r="G71">
            <v>30000</v>
          </cell>
        </row>
        <row r="72">
          <cell r="D72">
            <v>60969</v>
          </cell>
          <cell r="F72" t="str">
            <v>VACCUM CLEANER</v>
          </cell>
          <cell r="G72">
            <v>2970</v>
          </cell>
        </row>
        <row r="73">
          <cell r="D73">
            <v>60970</v>
          </cell>
          <cell r="F73" t="str">
            <v>WIRE WRAPTOOL SET</v>
          </cell>
          <cell r="G73">
            <v>4000</v>
          </cell>
        </row>
        <row r="74">
          <cell r="D74">
            <v>60971</v>
          </cell>
          <cell r="F74" t="str">
            <v xml:space="preserve">WRAPING TOOL ELECTRIC+D4 "OK" </v>
          </cell>
          <cell r="G74">
            <v>23000</v>
          </cell>
        </row>
        <row r="75">
          <cell r="D75">
            <v>70101</v>
          </cell>
          <cell r="E75" t="str">
            <v>COMPUTER</v>
          </cell>
          <cell r="F75" t="str">
            <v>PC PENTIUM IV (STANDARD IT)</v>
          </cell>
          <cell r="G75">
            <v>28000</v>
          </cell>
        </row>
        <row r="76">
          <cell r="D76">
            <v>70102</v>
          </cell>
          <cell r="E76" t="str">
            <v>COMPUTER OTHER</v>
          </cell>
          <cell r="F76" t="str">
            <v>DOCKING STATION</v>
          </cell>
          <cell r="G76">
            <v>65500</v>
          </cell>
        </row>
        <row r="77">
          <cell r="D77">
            <v>70103</v>
          </cell>
          <cell r="E77" t="str">
            <v>POCKET PC</v>
          </cell>
          <cell r="F77" t="str">
            <v>POCKET PC</v>
          </cell>
          <cell r="G77">
            <v>15000</v>
          </cell>
        </row>
        <row r="78">
          <cell r="D78">
            <v>70104</v>
          </cell>
          <cell r="E78" t="str">
            <v>NOTEBOOK</v>
          </cell>
          <cell r="F78" t="str">
            <v>NOTEBOOK ( FOR AREA)</v>
          </cell>
          <cell r="G78">
            <v>50000</v>
          </cell>
        </row>
        <row r="79">
          <cell r="D79">
            <v>70105</v>
          </cell>
          <cell r="F79" t="str">
            <v>NOTEBOOK (STAFF AND SALE)</v>
          </cell>
          <cell r="G79">
            <v>55000</v>
          </cell>
        </row>
        <row r="80">
          <cell r="D80">
            <v>70106</v>
          </cell>
          <cell r="F80" t="str">
            <v>NOTEBOOK (LEVEL AD UP)</v>
          </cell>
          <cell r="G80">
            <v>70000</v>
          </cell>
        </row>
        <row r="81">
          <cell r="D81">
            <v>71301</v>
          </cell>
          <cell r="E81" t="str">
            <v>PRINTER</v>
          </cell>
          <cell r="F81" t="str">
            <v>PRINTER,DESKJET 1220C,HP</v>
          </cell>
          <cell r="G81">
            <v>17900</v>
          </cell>
        </row>
        <row r="82">
          <cell r="D82">
            <v>71302</v>
          </cell>
          <cell r="F82" t="str">
            <v>PRINTER,LASER JET 2200,HP</v>
          </cell>
          <cell r="G82">
            <v>28800</v>
          </cell>
        </row>
        <row r="83">
          <cell r="D83">
            <v>71303</v>
          </cell>
          <cell r="F83" t="str">
            <v>PRINTER EPSON LQ-300</v>
          </cell>
          <cell r="G83">
            <v>9190</v>
          </cell>
        </row>
        <row r="84">
          <cell r="D84">
            <v>71304</v>
          </cell>
          <cell r="F84" t="str">
            <v>PRINTER EPSON LP - 2108i</v>
          </cell>
          <cell r="G84">
            <v>29000</v>
          </cell>
        </row>
        <row r="85">
          <cell r="D85">
            <v>71501</v>
          </cell>
          <cell r="E85" t="str">
            <v>CD ROM</v>
          </cell>
          <cell r="F85" t="str">
            <v>CD ROM DRIVE SPEED 52X UP</v>
          </cell>
          <cell r="G85">
            <v>1100</v>
          </cell>
        </row>
        <row r="86">
          <cell r="D86">
            <v>71502</v>
          </cell>
          <cell r="F86" t="str">
            <v>CD ROM WRITER INTERNAL 52x32x52xIDE</v>
          </cell>
          <cell r="G86">
            <v>2100</v>
          </cell>
        </row>
        <row r="87">
          <cell r="D87">
            <v>71503</v>
          </cell>
          <cell r="E87" t="str">
            <v>CD WRITER</v>
          </cell>
          <cell r="F87" t="str">
            <v>CD WRITER</v>
          </cell>
          <cell r="G87">
            <v>4300</v>
          </cell>
        </row>
        <row r="88">
          <cell r="D88">
            <v>71504</v>
          </cell>
          <cell r="F88" t="str">
            <v>CD WRITER EXTERNAL "YAMAHA"</v>
          </cell>
          <cell r="G88">
            <v>7500</v>
          </cell>
        </row>
        <row r="89">
          <cell r="D89">
            <v>71505</v>
          </cell>
          <cell r="E89" t="str">
            <v>COMPUTER POTHER</v>
          </cell>
          <cell r="F89" t="str">
            <v>VKTINT-25-MM</v>
          </cell>
          <cell r="G89">
            <v>2000</v>
          </cell>
        </row>
        <row r="90">
          <cell r="D90">
            <v>71506</v>
          </cell>
          <cell r="F90" t="str">
            <v>SKTINT-25-MM UBTERFACE CABKE FOR SUN</v>
          </cell>
          <cell r="G90">
            <v>2000</v>
          </cell>
        </row>
        <row r="91">
          <cell r="D91">
            <v>71507</v>
          </cell>
          <cell r="F91" t="str">
            <v>PC CARD</v>
          </cell>
          <cell r="G91">
            <v>2000</v>
          </cell>
        </row>
        <row r="92">
          <cell r="D92">
            <v>71508</v>
          </cell>
          <cell r="F92" t="str">
            <v>VKTINT-25-MM CABLES</v>
          </cell>
          <cell r="G92">
            <v>3250</v>
          </cell>
        </row>
        <row r="93">
          <cell r="D93">
            <v>71509</v>
          </cell>
          <cell r="F93" t="str">
            <v>PATCH PANEL 48 PORT</v>
          </cell>
          <cell r="G93">
            <v>6500</v>
          </cell>
        </row>
        <row r="94">
          <cell r="D94">
            <v>71510</v>
          </cell>
          <cell r="F94" t="str">
            <v xml:space="preserve">RACK 19" </v>
          </cell>
          <cell r="G94">
            <v>9000</v>
          </cell>
        </row>
        <row r="95">
          <cell r="D95">
            <v>71511</v>
          </cell>
          <cell r="F95" t="str">
            <v>SWITCH CISSO 2950</v>
          </cell>
          <cell r="G95">
            <v>39000</v>
          </cell>
        </row>
        <row r="96">
          <cell r="D96">
            <v>71512</v>
          </cell>
          <cell r="E96" t="str">
            <v>CPU</v>
          </cell>
          <cell r="F96" t="str">
            <v>CPU SWITCH TO MONITOR 8 PORTS FOR NT</v>
          </cell>
          <cell r="G96">
            <v>17000</v>
          </cell>
        </row>
        <row r="97">
          <cell r="D97">
            <v>71513</v>
          </cell>
          <cell r="E97" t="str">
            <v>HARD DISK</v>
          </cell>
          <cell r="F97" t="str">
            <v>HARDDISK, 10 GB</v>
          </cell>
          <cell r="G97">
            <v>3000</v>
          </cell>
        </row>
        <row r="98">
          <cell r="D98">
            <v>71514</v>
          </cell>
          <cell r="F98" t="str">
            <v xml:space="preserve">HARDDISK, 20 GB </v>
          </cell>
          <cell r="G98">
            <v>3375</v>
          </cell>
        </row>
        <row r="99">
          <cell r="D99">
            <v>71515</v>
          </cell>
          <cell r="F99" t="str">
            <v>HARDDISK, 40 GB</v>
          </cell>
          <cell r="G99">
            <v>4500</v>
          </cell>
        </row>
        <row r="100">
          <cell r="D100">
            <v>71516</v>
          </cell>
          <cell r="F100" t="str">
            <v xml:space="preserve">HARDDISK, 80 GB </v>
          </cell>
          <cell r="G100">
            <v>5200</v>
          </cell>
        </row>
        <row r="101">
          <cell r="D101">
            <v>71517</v>
          </cell>
          <cell r="E101" t="str">
            <v>HUB</v>
          </cell>
          <cell r="F101" t="str">
            <v>HUB SWITCH 8 PORT</v>
          </cell>
          <cell r="G101">
            <v>2800</v>
          </cell>
        </row>
        <row r="102">
          <cell r="D102">
            <v>71518</v>
          </cell>
          <cell r="F102" t="str">
            <v>HUB SWITCH,"ALLIED TELESYN"</v>
          </cell>
          <cell r="G102">
            <v>11000</v>
          </cell>
        </row>
        <row r="103">
          <cell r="D103">
            <v>71519</v>
          </cell>
          <cell r="E103" t="str">
            <v>LAN CARD</v>
          </cell>
          <cell r="F103" t="str">
            <v>LAN CARD SMC PCI 10/100 Mbps.</v>
          </cell>
          <cell r="G103">
            <v>500</v>
          </cell>
        </row>
        <row r="104">
          <cell r="D104">
            <v>71520</v>
          </cell>
          <cell r="F104" t="str">
            <v>LAN CARD 10/100 FOR NT-SERVER</v>
          </cell>
          <cell r="G104">
            <v>2690</v>
          </cell>
        </row>
        <row r="105">
          <cell r="D105">
            <v>71521</v>
          </cell>
          <cell r="E105" t="str">
            <v>MODEM</v>
          </cell>
          <cell r="F105" t="str">
            <v>INTERNAL MODEM</v>
          </cell>
          <cell r="G105">
            <v>900</v>
          </cell>
        </row>
        <row r="106">
          <cell r="D106">
            <v>71522</v>
          </cell>
          <cell r="F106" t="str">
            <v>MODEM US POBOTICS 56 K V90</v>
          </cell>
          <cell r="G106">
            <v>2500</v>
          </cell>
        </row>
        <row r="107">
          <cell r="D107">
            <v>71523</v>
          </cell>
          <cell r="F107" t="str">
            <v>EXTERNAL MODEM (US ROBOTICE 56 Kbps)</v>
          </cell>
          <cell r="G107">
            <v>2600</v>
          </cell>
        </row>
        <row r="108">
          <cell r="D108">
            <v>71524</v>
          </cell>
          <cell r="F108" t="str">
            <v>ISDN MODEM FOR PC</v>
          </cell>
          <cell r="G108">
            <v>6000</v>
          </cell>
        </row>
        <row r="109">
          <cell r="D109">
            <v>71525</v>
          </cell>
          <cell r="E109" t="str">
            <v>MONITOR</v>
          </cell>
          <cell r="F109" t="str">
            <v>MONITOR,SVGA COLOR 17"</v>
          </cell>
          <cell r="G109">
            <v>4700</v>
          </cell>
        </row>
        <row r="110">
          <cell r="D110">
            <v>71526</v>
          </cell>
          <cell r="E110" t="str">
            <v>RAM</v>
          </cell>
          <cell r="F110" t="str">
            <v>SD-RAM 128MB FOR PC</v>
          </cell>
          <cell r="G110">
            <v>1500</v>
          </cell>
        </row>
        <row r="111">
          <cell r="D111">
            <v>71527</v>
          </cell>
          <cell r="F111" t="str">
            <v>SD-RAM 128MB FOR NOTEBOOK</v>
          </cell>
          <cell r="G111">
            <v>2000</v>
          </cell>
        </row>
        <row r="112">
          <cell r="D112">
            <v>71528</v>
          </cell>
          <cell r="F112" t="str">
            <v xml:space="preserve">SD-RAM 256MB FOR PC </v>
          </cell>
          <cell r="G112">
            <v>2300</v>
          </cell>
        </row>
        <row r="113">
          <cell r="D113">
            <v>71529</v>
          </cell>
          <cell r="F113" t="str">
            <v>SD-RAM 256MB FOR NOTEBOOK</v>
          </cell>
          <cell r="G113">
            <v>4000</v>
          </cell>
        </row>
        <row r="114">
          <cell r="D114">
            <v>71530</v>
          </cell>
          <cell r="F114" t="str">
            <v>MEMORY 128 X 3 FOR SUN SPARC ULTRA I</v>
          </cell>
          <cell r="G114">
            <v>10670</v>
          </cell>
        </row>
        <row r="115">
          <cell r="D115">
            <v>71531</v>
          </cell>
          <cell r="E115" t="str">
            <v>SERVER</v>
          </cell>
          <cell r="F115" t="str">
            <v>INTEL SERVER UP TO 4 XEON PROCESS</v>
          </cell>
          <cell r="G115">
            <v>405000</v>
          </cell>
        </row>
        <row r="116">
          <cell r="D116">
            <v>77301</v>
          </cell>
          <cell r="E116" t="str">
            <v>PROJECTOR</v>
          </cell>
          <cell r="F116" t="str">
            <v xml:space="preserve">PROJECTOR LCD/DLP </v>
          </cell>
          <cell r="G116">
            <v>170000</v>
          </cell>
        </row>
        <row r="117">
          <cell r="D117">
            <v>77302</v>
          </cell>
          <cell r="E117" t="str">
            <v>SCAN BARCODE</v>
          </cell>
          <cell r="F117" t="str">
            <v>SCAN BARCODE</v>
          </cell>
          <cell r="G117">
            <v>8000</v>
          </cell>
        </row>
        <row r="118">
          <cell r="D118">
            <v>77303</v>
          </cell>
          <cell r="E118" t="str">
            <v>SCANNER</v>
          </cell>
          <cell r="F118" t="str">
            <v>SCANJET 3570C "HP"</v>
          </cell>
          <cell r="G118">
            <v>7500</v>
          </cell>
        </row>
        <row r="119">
          <cell r="D119">
            <v>65301</v>
          </cell>
          <cell r="E119" t="str">
            <v>PCT</v>
          </cell>
          <cell r="F119" t="str">
            <v>PCT</v>
          </cell>
          <cell r="G119">
            <v>1200</v>
          </cell>
        </row>
        <row r="120">
          <cell r="D120">
            <v>86101</v>
          </cell>
          <cell r="E120" t="str">
            <v>CABINET</v>
          </cell>
          <cell r="F120" t="str">
            <v>CABINET FILING STAFF *C7001, "RICHTEK"</v>
          </cell>
          <cell r="G120">
            <v>3120</v>
          </cell>
        </row>
        <row r="121">
          <cell r="D121">
            <v>86102</v>
          </cell>
          <cell r="F121" t="str">
            <v>CABINET, SLIDING GLASS SEC C8084, RICHTEK</v>
          </cell>
          <cell r="G121">
            <v>4970</v>
          </cell>
        </row>
        <row r="122">
          <cell r="D122">
            <v>86103</v>
          </cell>
          <cell r="E122" t="str">
            <v>LOCKER</v>
          </cell>
          <cell r="F122" t="str">
            <v>LOCKER, SLIDE DOOR, DO-324</v>
          </cell>
          <cell r="G122">
            <v>2250</v>
          </cell>
        </row>
        <row r="123">
          <cell r="D123">
            <v>86104</v>
          </cell>
          <cell r="F123" t="str">
            <v>LOCKER, 12 DOORS LK-6112</v>
          </cell>
          <cell r="G123">
            <v>3500</v>
          </cell>
        </row>
        <row r="124">
          <cell r="D124">
            <v>86105</v>
          </cell>
          <cell r="F124" t="str">
            <v xml:space="preserve">LOCKER, 9 DOORS LK-61092 </v>
          </cell>
          <cell r="G124">
            <v>5200</v>
          </cell>
        </row>
        <row r="125">
          <cell r="D125">
            <v>86106</v>
          </cell>
          <cell r="E125" t="str">
            <v>RUNNING NUMBER</v>
          </cell>
          <cell r="F125" t="str">
            <v>RUNNING NUMBER</v>
          </cell>
          <cell r="G125">
            <v>2900</v>
          </cell>
        </row>
        <row r="126">
          <cell r="D126">
            <v>86201</v>
          </cell>
          <cell r="E126" t="str">
            <v>TELEPHONE</v>
          </cell>
          <cell r="F126" t="str">
            <v>TELEPHONE,2 LINE,KX-TS27MX,"PANASONIC"</v>
          </cell>
          <cell r="G126">
            <v>3000</v>
          </cell>
        </row>
        <row r="127">
          <cell r="D127">
            <v>86202</v>
          </cell>
          <cell r="F127" t="str">
            <v>TELEPHONE DIGITAL</v>
          </cell>
          <cell r="G127">
            <v>18800</v>
          </cell>
        </row>
        <row r="128">
          <cell r="D128">
            <v>86203</v>
          </cell>
          <cell r="F128" t="str">
            <v>TELEPHONE DIGITAL+HEAD SET+INSTALLATION</v>
          </cell>
          <cell r="G128">
            <v>38230</v>
          </cell>
        </row>
        <row r="129">
          <cell r="D129">
            <v>82301</v>
          </cell>
          <cell r="E129" t="str">
            <v>CAMERA</v>
          </cell>
          <cell r="F129" t="str">
            <v>CAMERA AUTOMATIC ZOOM 35x150</v>
          </cell>
          <cell r="G129">
            <v>6000</v>
          </cell>
        </row>
        <row r="130">
          <cell r="D130">
            <v>82302</v>
          </cell>
          <cell r="F130" t="str">
            <v>CAMERA DIGITAL</v>
          </cell>
          <cell r="G130">
            <v>13000</v>
          </cell>
        </row>
        <row r="131">
          <cell r="D131">
            <v>83701</v>
          </cell>
          <cell r="E131" t="str">
            <v>FAX</v>
          </cell>
          <cell r="F131" t="str">
            <v>FAX CANNON T27</v>
          </cell>
          <cell r="G131">
            <v>4350</v>
          </cell>
        </row>
        <row r="132">
          <cell r="D132">
            <v>83702</v>
          </cell>
          <cell r="F132" t="str">
            <v>FAX,SHARP MODEL FO-1470</v>
          </cell>
          <cell r="G132">
            <v>6500</v>
          </cell>
        </row>
        <row r="133">
          <cell r="D133">
            <v>84501</v>
          </cell>
          <cell r="E133" t="str">
            <v>MEGAPHONE</v>
          </cell>
          <cell r="F133" t="str">
            <v>MEGAPHONE</v>
          </cell>
          <cell r="G133">
            <v>2400</v>
          </cell>
        </row>
        <row r="134">
          <cell r="D134">
            <v>84701</v>
          </cell>
          <cell r="E134" t="str">
            <v>VDO</v>
          </cell>
          <cell r="F134" t="str">
            <v>VDO DIGITAL</v>
          </cell>
          <cell r="G134">
            <v>30000</v>
          </cell>
        </row>
        <row r="135">
          <cell r="D135">
            <v>85501</v>
          </cell>
          <cell r="E135" t="str">
            <v>TAPE</v>
          </cell>
          <cell r="F135" t="str">
            <v>TAPE RECODER (SOUNDABOUT)</v>
          </cell>
          <cell r="G135">
            <v>6000</v>
          </cell>
        </row>
        <row r="136">
          <cell r="D136">
            <v>87301</v>
          </cell>
          <cell r="E136" t="str">
            <v>REMOTE</v>
          </cell>
          <cell r="F136" t="str">
            <v>MIMIC REMOTE ALARM VESDA</v>
          </cell>
          <cell r="G136">
            <v>34000</v>
          </cell>
        </row>
        <row r="137">
          <cell r="D137">
            <v>87701</v>
          </cell>
          <cell r="E137" t="str">
            <v>OTHER</v>
          </cell>
          <cell r="F137" t="str">
            <v>WATER TANK</v>
          </cell>
          <cell r="G137">
            <v>3485</v>
          </cell>
        </row>
        <row r="138">
          <cell r="D138">
            <v>87702</v>
          </cell>
          <cell r="F138" t="str">
            <v>PUMP MANUAL</v>
          </cell>
          <cell r="G138">
            <v>5000</v>
          </cell>
        </row>
        <row r="139">
          <cell r="D139">
            <v>87703</v>
          </cell>
          <cell r="F139" t="str">
            <v>PABX</v>
          </cell>
          <cell r="G139">
            <v>11000</v>
          </cell>
        </row>
        <row r="140">
          <cell r="D140">
            <v>87704</v>
          </cell>
          <cell r="F140" t="str">
            <v>WATER COOLING</v>
          </cell>
          <cell r="G140">
            <v>34000</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Equipment List"/>
      <sheetName val="BOQ"/>
      <sheetName val="form901, page 1"/>
      <sheetName val="form901, page 2-4"/>
      <sheetName val="PET"/>
    </sheetNames>
    <sheetDataSet>
      <sheetData sheetId="0"/>
      <sheetData sheetId="1"/>
      <sheetData sheetId="2"/>
      <sheetData sheetId="3"/>
      <sheetData sheetId="4"/>
      <sheetData sheetId="5"/>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p2"/>
    </sheetNames>
    <sheetDataSet>
      <sheetData sheetId="0" refreshError="1">
        <row r="7">
          <cell r="C7" t="str">
            <v>CEC-D-96027</v>
          </cell>
        </row>
        <row r="9">
          <cell r="C9" t="str">
            <v xml:space="preserve">ฅ_ จส ตุ ผํ คj ทH </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H-5-06"/>
      <sheetName val="H-4"/>
    </sheetNames>
    <sheetDataSet>
      <sheetData sheetId="0" refreshError="1">
        <row r="6">
          <cell r="B6">
            <v>50301</v>
          </cell>
          <cell r="U6">
            <v>71.630821474773597</v>
          </cell>
        </row>
        <row r="7">
          <cell r="U7">
            <v>70.31937051608422</v>
          </cell>
        </row>
        <row r="8">
          <cell r="U8">
            <v>68.820084417868443</v>
          </cell>
        </row>
        <row r="9">
          <cell r="U9">
            <v>69.31691722827027</v>
          </cell>
        </row>
        <row r="10">
          <cell r="U10">
            <v>70.633693972179273</v>
          </cell>
        </row>
        <row r="11">
          <cell r="U11">
            <v>69.478571428571428</v>
          </cell>
        </row>
        <row r="12">
          <cell r="U12">
            <v>70.150722021660656</v>
          </cell>
        </row>
        <row r="13">
          <cell r="U13">
            <v>69.280458174245055</v>
          </cell>
        </row>
        <row r="14">
          <cell r="U14">
            <v>69.828998154052684</v>
          </cell>
        </row>
        <row r="15">
          <cell r="U15">
            <v>69.793709327548797</v>
          </cell>
        </row>
        <row r="16">
          <cell r="U16" t="e">
            <v>#DIV/0!</v>
          </cell>
        </row>
      </sheetData>
      <sheetData sheetId="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_bef"/>
      <sheetName val="BudgetbySegment"/>
      <sheetName val="#REF"/>
      <sheetName val="BudgetbySegment.xls"/>
    </sheetNames>
    <definedNames>
      <definedName name="Macro11" refersTo="#REF!"/>
      <definedName name="Macro12" refersTo="#REF!"/>
      <definedName name="Macro2" refersTo="#REF!"/>
      <definedName name="Macro3" refersTo="#REF!"/>
    </definedNames>
    <sheetDataSet>
      <sheetData sheetId="0"/>
      <sheetData sheetId="1" refreshError="1"/>
      <sheetData sheetId="2" refreshError="1"/>
      <sheetData sheetId="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hReport"/>
      <sheetName val="Operating Plan"/>
      <sheetName val="Sheet3"/>
      <sheetName val="IT Headcount Review Summary"/>
      <sheetName val="Dec' 2001"/>
      <sheetName val="Proposal 2002 Detail"/>
    </sheetNames>
    <sheetDataSet>
      <sheetData sheetId="0" refreshError="1">
        <row r="1">
          <cell r="F1" t="str">
            <v>July</v>
          </cell>
        </row>
      </sheetData>
      <sheetData sheetId="1" refreshError="1"/>
      <sheetData sheetId="2" refreshError="1"/>
      <sheetData sheetId="3"/>
      <sheetData sheetId="4"/>
      <sheetData sheetId="5"/>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hReport"/>
      <sheetName val="Operating Plan"/>
      <sheetName val="Sheet3"/>
      <sheetName val="IT Headcount Review Summary"/>
      <sheetName val="Dec' 2001"/>
      <sheetName val="Proposal 2002 Detail"/>
    </sheetNames>
    <sheetDataSet>
      <sheetData sheetId="0" refreshError="1">
        <row r="1">
          <cell r="F1" t="str">
            <v>July</v>
          </cell>
        </row>
      </sheetData>
      <sheetData sheetId="1" refreshError="1"/>
      <sheetData sheetId="2" refreshError="1"/>
      <sheetData sheetId="3"/>
      <sheetData sheetId="4"/>
      <sheetData sheetId="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ส่งรายงานแผนงาน.01"/>
      <sheetName val="ส่งรายงานแผนงาน.02"/>
      <sheetName val="รายงานผลการตรวจแตละพื้นที่"/>
      <sheetName val="รายงานคะแนน"/>
      <sheetName val="ติดตามการดำเนินงาน"/>
      <sheetName val="การตรวจ-ส่งเอกสาร"/>
      <sheetName val="รายงานผลการตรวจแตละพื้นที่ 11-5"/>
      <sheetName val="รายงานผลการตรวจแตละพื้นที่  (2"/>
    </sheetNames>
    <sheetDataSet>
      <sheetData sheetId="0" refreshError="1"/>
      <sheetData sheetId="1" refreshError="1"/>
      <sheetData sheetId="2">
        <row r="9">
          <cell r="A9" t="str">
            <v>N/A</v>
          </cell>
        </row>
        <row r="10">
          <cell r="A10" t="str">
            <v>ส่งข้อมูลแล้ว</v>
          </cell>
        </row>
        <row r="11">
          <cell r="A11" t="str">
            <v>ยังไม่ได้ส่งข้อมูล</v>
          </cell>
        </row>
      </sheetData>
      <sheetData sheetId="3">
        <row r="2">
          <cell r="E2">
            <v>0</v>
          </cell>
        </row>
      </sheetData>
      <sheetData sheetId="4"/>
      <sheetData sheetId="5"/>
      <sheetData sheetId="6"/>
      <sheetData sheetId="7"/>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PL"/>
      <sheetName val="Code-BS"/>
      <sheetName val="ForConso"/>
      <sheetName val="Adjustment"/>
      <sheetName val="PLสะสม01-12"/>
      <sheetName val="BS-12"/>
      <sheetName val="PLสะสม01-03"/>
      <sheetName val="PL-01"/>
      <sheetName val="PL-02"/>
      <sheetName val="PL-03"/>
      <sheetName val="BS-01"/>
      <sheetName val="BS-02"/>
      <sheetName val="BS-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993">
          <cell r="D993">
            <v>-72881667.540000111</v>
          </cell>
        </row>
      </sheetData>
      <sheetData sheetId="8" refreshError="1"/>
      <sheetData sheetId="9" refreshError="1"/>
      <sheetData sheetId="10" refreshError="1"/>
      <sheetData sheetId="11" refreshError="1"/>
      <sheetData sheetId="1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sheetData sheetId="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pivot"/>
      <sheetName val="Summary"/>
    </sheetNames>
    <sheetDataSet>
      <sheetData sheetId="0"/>
      <sheetData sheetId="1" refreshError="1"/>
      <sheetData sheetId="2"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E"/>
      <sheetName val="BE &amp; TSW"/>
      <sheetName val="Con"/>
      <sheetName val="BSH"/>
      <sheetName val="TS"/>
      <sheetName val="SalesOutlet"/>
      <sheetName val="SalesTools"/>
      <sheetName val="Count(May)"/>
      <sheetName val="May"/>
      <sheetName val="Outlet"/>
      <sheetName val="Tools"/>
    </sheetNames>
    <sheetDataSet>
      <sheetData sheetId="0"/>
      <sheetData sheetId="1"/>
      <sheetData sheetId="2"/>
      <sheetData sheetId="3"/>
      <sheetData sheetId="4"/>
      <sheetData sheetId="5"/>
      <sheetData sheetId="6"/>
      <sheetData sheetId="7"/>
      <sheetData sheetId="8"/>
      <sheetData sheetId="9" refreshError="1">
        <row r="5">
          <cell r="A5" t="str">
            <v>BFI</v>
          </cell>
          <cell r="B5">
            <v>86</v>
          </cell>
          <cell r="AI5">
            <v>1</v>
          </cell>
        </row>
        <row r="6">
          <cell r="A6" t="str">
            <v>EDU</v>
          </cell>
          <cell r="B6">
            <v>113</v>
          </cell>
          <cell r="E6">
            <v>1</v>
          </cell>
          <cell r="V6">
            <v>1</v>
          </cell>
          <cell r="Y6">
            <v>3</v>
          </cell>
        </row>
        <row r="7">
          <cell r="A7" t="str">
            <v>GSE</v>
          </cell>
          <cell r="B7">
            <v>35</v>
          </cell>
          <cell r="D7">
            <v>1</v>
          </cell>
        </row>
        <row r="8">
          <cell r="A8" t="str">
            <v>North1</v>
          </cell>
          <cell r="B8">
            <v>292</v>
          </cell>
          <cell r="C8">
            <v>55</v>
          </cell>
          <cell r="D8">
            <v>1</v>
          </cell>
          <cell r="E8">
            <v>38</v>
          </cell>
          <cell r="F8">
            <v>28</v>
          </cell>
          <cell r="G8">
            <v>19</v>
          </cell>
          <cell r="H8">
            <v>9</v>
          </cell>
          <cell r="I8">
            <v>6</v>
          </cell>
          <cell r="J8">
            <v>3</v>
          </cell>
          <cell r="K8">
            <v>1</v>
          </cell>
          <cell r="L8">
            <v>3</v>
          </cell>
          <cell r="M8">
            <v>3</v>
          </cell>
          <cell r="N8">
            <v>15</v>
          </cell>
          <cell r="O8">
            <v>26</v>
          </cell>
          <cell r="P8">
            <v>457</v>
          </cell>
          <cell r="Q8">
            <v>2</v>
          </cell>
          <cell r="R8">
            <v>1</v>
          </cell>
          <cell r="S8">
            <v>2</v>
          </cell>
          <cell r="T8">
            <v>2</v>
          </cell>
          <cell r="U8">
            <v>4</v>
          </cell>
          <cell r="W8">
            <v>5</v>
          </cell>
          <cell r="Y8">
            <v>3</v>
          </cell>
          <cell r="AA8">
            <v>1</v>
          </cell>
          <cell r="AI8">
            <v>5</v>
          </cell>
          <cell r="AK8">
            <v>82</v>
          </cell>
          <cell r="AL8">
            <v>128</v>
          </cell>
          <cell r="AM8">
            <v>118</v>
          </cell>
          <cell r="AN8">
            <v>14</v>
          </cell>
          <cell r="AO8">
            <v>46</v>
          </cell>
          <cell r="AP8">
            <v>3</v>
          </cell>
        </row>
        <row r="9">
          <cell r="A9" t="str">
            <v>North2</v>
          </cell>
          <cell r="B9">
            <v>240</v>
          </cell>
          <cell r="C9">
            <v>41</v>
          </cell>
          <cell r="E9">
            <v>33</v>
          </cell>
          <cell r="F9">
            <v>5</v>
          </cell>
          <cell r="G9">
            <v>4</v>
          </cell>
          <cell r="H9">
            <v>4</v>
          </cell>
          <cell r="L9">
            <v>3</v>
          </cell>
          <cell r="M9">
            <v>23</v>
          </cell>
          <cell r="N9">
            <v>104</v>
          </cell>
          <cell r="O9">
            <v>2</v>
          </cell>
          <cell r="P9">
            <v>219</v>
          </cell>
          <cell r="Q9">
            <v>31</v>
          </cell>
          <cell r="R9">
            <v>150</v>
          </cell>
          <cell r="T9">
            <v>2</v>
          </cell>
          <cell r="U9">
            <v>1</v>
          </cell>
          <cell r="W9">
            <v>9</v>
          </cell>
          <cell r="Y9">
            <v>5</v>
          </cell>
          <cell r="AI9">
            <v>9</v>
          </cell>
          <cell r="AK9">
            <v>109</v>
          </cell>
          <cell r="AL9">
            <v>103</v>
          </cell>
          <cell r="AM9">
            <v>24</v>
          </cell>
          <cell r="AN9">
            <v>5</v>
          </cell>
          <cell r="AO9">
            <v>5</v>
          </cell>
          <cell r="AP9">
            <v>2</v>
          </cell>
        </row>
        <row r="10">
          <cell r="A10" t="str">
            <v>North3</v>
          </cell>
          <cell r="B10">
            <v>142</v>
          </cell>
          <cell r="C10">
            <v>69</v>
          </cell>
          <cell r="D10">
            <v>1</v>
          </cell>
          <cell r="E10">
            <v>72</v>
          </cell>
          <cell r="F10">
            <v>31</v>
          </cell>
          <cell r="G10">
            <v>33</v>
          </cell>
          <cell r="H10">
            <v>7</v>
          </cell>
          <cell r="I10">
            <v>9</v>
          </cell>
          <cell r="J10">
            <v>1</v>
          </cell>
          <cell r="L10">
            <v>2</v>
          </cell>
          <cell r="M10">
            <v>35</v>
          </cell>
          <cell r="N10">
            <v>319</v>
          </cell>
          <cell r="O10">
            <v>187</v>
          </cell>
          <cell r="P10">
            <v>155</v>
          </cell>
          <cell r="Q10">
            <v>2</v>
          </cell>
          <cell r="R10">
            <v>7</v>
          </cell>
          <cell r="S10">
            <v>1</v>
          </cell>
          <cell r="T10">
            <v>5</v>
          </cell>
          <cell r="U10">
            <v>1</v>
          </cell>
          <cell r="W10">
            <v>6</v>
          </cell>
          <cell r="X10">
            <v>2</v>
          </cell>
          <cell r="Y10">
            <v>9</v>
          </cell>
          <cell r="Z10">
            <v>1</v>
          </cell>
          <cell r="AI10">
            <v>11</v>
          </cell>
          <cell r="AK10">
            <v>42</v>
          </cell>
          <cell r="AL10">
            <v>50</v>
          </cell>
          <cell r="AM10">
            <v>41</v>
          </cell>
          <cell r="AN10">
            <v>13</v>
          </cell>
          <cell r="AO10">
            <v>20</v>
          </cell>
          <cell r="AP10">
            <v>16</v>
          </cell>
        </row>
        <row r="11">
          <cell r="A11" t="str">
            <v>North4</v>
          </cell>
          <cell r="B11">
            <v>312</v>
          </cell>
          <cell r="C11">
            <v>73</v>
          </cell>
          <cell r="E11">
            <v>58</v>
          </cell>
          <cell r="F11">
            <v>35</v>
          </cell>
          <cell r="G11">
            <v>4</v>
          </cell>
          <cell r="H11">
            <v>5</v>
          </cell>
          <cell r="I11">
            <v>4</v>
          </cell>
          <cell r="K11">
            <v>1</v>
          </cell>
          <cell r="L11">
            <v>4</v>
          </cell>
          <cell r="M11">
            <v>375</v>
          </cell>
          <cell r="N11">
            <v>29</v>
          </cell>
          <cell r="O11">
            <v>2</v>
          </cell>
          <cell r="P11">
            <v>3</v>
          </cell>
          <cell r="Q11">
            <v>233</v>
          </cell>
          <cell r="R11">
            <v>1</v>
          </cell>
          <cell r="S11">
            <v>1</v>
          </cell>
          <cell r="T11">
            <v>6</v>
          </cell>
          <cell r="U11">
            <v>2</v>
          </cell>
          <cell r="V11">
            <v>1</v>
          </cell>
          <cell r="W11">
            <v>10</v>
          </cell>
          <cell r="Y11">
            <v>22</v>
          </cell>
          <cell r="Z11">
            <v>1</v>
          </cell>
          <cell r="AA11">
            <v>2</v>
          </cell>
          <cell r="AI11">
            <v>22</v>
          </cell>
          <cell r="AK11">
            <v>104</v>
          </cell>
          <cell r="AL11">
            <v>122</v>
          </cell>
          <cell r="AM11">
            <v>73</v>
          </cell>
          <cell r="AN11">
            <v>10</v>
          </cell>
          <cell r="AO11">
            <v>44</v>
          </cell>
          <cell r="AP11">
            <v>4</v>
          </cell>
        </row>
        <row r="12">
          <cell r="A12" t="str">
            <v>North5</v>
          </cell>
          <cell r="B12">
            <v>749</v>
          </cell>
          <cell r="C12">
            <v>110</v>
          </cell>
          <cell r="E12">
            <v>64</v>
          </cell>
          <cell r="F12">
            <v>19</v>
          </cell>
          <cell r="G12">
            <v>3</v>
          </cell>
          <cell r="H12">
            <v>4</v>
          </cell>
          <cell r="I12">
            <v>5</v>
          </cell>
          <cell r="J12">
            <v>4</v>
          </cell>
          <cell r="L12">
            <v>5</v>
          </cell>
          <cell r="M12">
            <v>111</v>
          </cell>
          <cell r="N12">
            <v>9</v>
          </cell>
          <cell r="O12">
            <v>4</v>
          </cell>
          <cell r="P12">
            <v>4</v>
          </cell>
          <cell r="Q12">
            <v>158</v>
          </cell>
          <cell r="R12">
            <v>4</v>
          </cell>
          <cell r="S12">
            <v>2</v>
          </cell>
          <cell r="T12">
            <v>10</v>
          </cell>
          <cell r="U12">
            <v>6</v>
          </cell>
          <cell r="W12">
            <v>8</v>
          </cell>
          <cell r="X12">
            <v>2</v>
          </cell>
          <cell r="Y12">
            <v>404</v>
          </cell>
          <cell r="Z12">
            <v>15</v>
          </cell>
          <cell r="AA12">
            <v>3</v>
          </cell>
          <cell r="AB12">
            <v>12</v>
          </cell>
          <cell r="AI12">
            <v>6</v>
          </cell>
          <cell r="AJ12">
            <v>1</v>
          </cell>
          <cell r="AK12">
            <v>123</v>
          </cell>
          <cell r="AL12">
            <v>195</v>
          </cell>
          <cell r="AM12">
            <v>78</v>
          </cell>
          <cell r="AN12">
            <v>18</v>
          </cell>
          <cell r="AO12">
            <v>53</v>
          </cell>
          <cell r="AP12">
            <v>3</v>
          </cell>
        </row>
        <row r="13">
          <cell r="A13" t="str">
            <v>North6</v>
          </cell>
          <cell r="B13">
            <v>600</v>
          </cell>
          <cell r="C13">
            <v>55</v>
          </cell>
          <cell r="E13">
            <v>55</v>
          </cell>
          <cell r="F13">
            <v>5</v>
          </cell>
          <cell r="H13">
            <v>2</v>
          </cell>
          <cell r="I13">
            <v>2</v>
          </cell>
          <cell r="J13">
            <v>1</v>
          </cell>
          <cell r="K13">
            <v>1</v>
          </cell>
          <cell r="L13">
            <v>5</v>
          </cell>
          <cell r="M13">
            <v>4</v>
          </cell>
          <cell r="P13">
            <v>1</v>
          </cell>
          <cell r="R13">
            <v>2</v>
          </cell>
          <cell r="S13">
            <v>3</v>
          </cell>
          <cell r="T13">
            <v>5</v>
          </cell>
          <cell r="U13">
            <v>9</v>
          </cell>
          <cell r="W13">
            <v>13</v>
          </cell>
          <cell r="X13">
            <v>5</v>
          </cell>
          <cell r="Y13">
            <v>117</v>
          </cell>
          <cell r="Z13">
            <v>29</v>
          </cell>
          <cell r="AA13">
            <v>42</v>
          </cell>
          <cell r="AB13">
            <v>593</v>
          </cell>
          <cell r="AC13">
            <v>1</v>
          </cell>
          <cell r="AI13">
            <v>13</v>
          </cell>
          <cell r="AJ13">
            <v>2</v>
          </cell>
          <cell r="AK13">
            <v>47</v>
          </cell>
          <cell r="AL13">
            <v>77</v>
          </cell>
          <cell r="AM13">
            <v>219</v>
          </cell>
          <cell r="AN13">
            <v>8</v>
          </cell>
          <cell r="AO13">
            <v>13</v>
          </cell>
          <cell r="AP13">
            <v>2</v>
          </cell>
        </row>
        <row r="14">
          <cell r="A14" t="str">
            <v>North7</v>
          </cell>
          <cell r="B14">
            <v>352</v>
          </cell>
          <cell r="C14">
            <v>60</v>
          </cell>
          <cell r="D14">
            <v>1</v>
          </cell>
          <cell r="E14">
            <v>54</v>
          </cell>
          <cell r="F14">
            <v>5</v>
          </cell>
          <cell r="H14">
            <v>4</v>
          </cell>
          <cell r="I14">
            <v>1</v>
          </cell>
          <cell r="J14">
            <v>1</v>
          </cell>
          <cell r="L14">
            <v>1</v>
          </cell>
          <cell r="M14">
            <v>2</v>
          </cell>
          <cell r="O14">
            <v>1</v>
          </cell>
          <cell r="P14">
            <v>1</v>
          </cell>
          <cell r="S14">
            <v>1</v>
          </cell>
          <cell r="T14">
            <v>8</v>
          </cell>
          <cell r="U14">
            <v>8</v>
          </cell>
          <cell r="W14">
            <v>6</v>
          </cell>
          <cell r="X14">
            <v>6</v>
          </cell>
          <cell r="Y14">
            <v>107</v>
          </cell>
          <cell r="Z14">
            <v>245</v>
          </cell>
          <cell r="AA14">
            <v>263</v>
          </cell>
          <cell r="AB14">
            <v>124</v>
          </cell>
          <cell r="AI14">
            <v>34</v>
          </cell>
          <cell r="AK14">
            <v>129</v>
          </cell>
          <cell r="AL14">
            <v>184</v>
          </cell>
          <cell r="AM14">
            <v>63</v>
          </cell>
          <cell r="AN14">
            <v>9</v>
          </cell>
          <cell r="AO14">
            <v>14</v>
          </cell>
          <cell r="AP14">
            <v>3</v>
          </cell>
        </row>
        <row r="15">
          <cell r="A15" t="str">
            <v>North8</v>
          </cell>
          <cell r="B15">
            <v>325</v>
          </cell>
          <cell r="C15">
            <v>115</v>
          </cell>
          <cell r="E15">
            <v>63</v>
          </cell>
          <cell r="F15">
            <v>10</v>
          </cell>
          <cell r="G15">
            <v>1</v>
          </cell>
          <cell r="H15">
            <v>14</v>
          </cell>
          <cell r="I15">
            <v>6</v>
          </cell>
          <cell r="J15">
            <v>2</v>
          </cell>
          <cell r="K15">
            <v>1</v>
          </cell>
          <cell r="L15">
            <v>3</v>
          </cell>
          <cell r="M15">
            <v>3</v>
          </cell>
          <cell r="N15">
            <v>3</v>
          </cell>
          <cell r="P15">
            <v>2</v>
          </cell>
          <cell r="Q15">
            <v>1</v>
          </cell>
          <cell r="S15">
            <v>6</v>
          </cell>
          <cell r="T15">
            <v>27</v>
          </cell>
          <cell r="U15">
            <v>67</v>
          </cell>
          <cell r="V15">
            <v>5</v>
          </cell>
          <cell r="W15">
            <v>58</v>
          </cell>
          <cell r="X15">
            <v>557</v>
          </cell>
          <cell r="Y15">
            <v>42</v>
          </cell>
          <cell r="Z15">
            <v>301</v>
          </cell>
          <cell r="AA15">
            <v>64</v>
          </cell>
          <cell r="AB15">
            <v>22</v>
          </cell>
          <cell r="AF15">
            <v>1</v>
          </cell>
          <cell r="AI15">
            <v>43</v>
          </cell>
          <cell r="AK15">
            <v>142</v>
          </cell>
          <cell r="AL15">
            <v>116</v>
          </cell>
          <cell r="AM15">
            <v>146</v>
          </cell>
          <cell r="AN15">
            <v>15</v>
          </cell>
          <cell r="AO15">
            <v>22</v>
          </cell>
          <cell r="AP15">
            <v>12</v>
          </cell>
        </row>
        <row r="16">
          <cell r="A16" t="str">
            <v>Region1</v>
          </cell>
          <cell r="B16">
            <v>430</v>
          </cell>
          <cell r="C16">
            <v>51</v>
          </cell>
          <cell r="E16">
            <v>31</v>
          </cell>
          <cell r="G16">
            <v>40</v>
          </cell>
          <cell r="H16">
            <v>40</v>
          </cell>
          <cell r="I16">
            <v>25</v>
          </cell>
          <cell r="J16">
            <v>57</v>
          </cell>
          <cell r="K16">
            <v>12</v>
          </cell>
          <cell r="L16">
            <v>17</v>
          </cell>
          <cell r="M16">
            <v>1</v>
          </cell>
          <cell r="N16">
            <v>7</v>
          </cell>
          <cell r="P16">
            <v>20</v>
          </cell>
          <cell r="S16">
            <v>58</v>
          </cell>
          <cell r="T16">
            <v>6</v>
          </cell>
          <cell r="U16">
            <v>1</v>
          </cell>
          <cell r="V16">
            <v>10</v>
          </cell>
          <cell r="W16">
            <v>9</v>
          </cell>
          <cell r="AI16">
            <v>152</v>
          </cell>
          <cell r="AJ16">
            <v>2</v>
          </cell>
          <cell r="AL16">
            <v>1</v>
          </cell>
          <cell r="AM16">
            <v>12</v>
          </cell>
          <cell r="AN16">
            <v>14</v>
          </cell>
          <cell r="AO16">
            <v>13</v>
          </cell>
          <cell r="AP16">
            <v>5</v>
          </cell>
        </row>
        <row r="17">
          <cell r="A17" t="str">
            <v>Region2</v>
          </cell>
          <cell r="B17">
            <v>958</v>
          </cell>
          <cell r="C17">
            <v>31</v>
          </cell>
          <cell r="E17">
            <v>22</v>
          </cell>
          <cell r="F17">
            <v>28</v>
          </cell>
          <cell r="G17">
            <v>32</v>
          </cell>
          <cell r="H17">
            <v>37</v>
          </cell>
          <cell r="I17">
            <v>26</v>
          </cell>
          <cell r="J17">
            <v>9</v>
          </cell>
          <cell r="L17">
            <v>9</v>
          </cell>
          <cell r="M17">
            <v>3</v>
          </cell>
          <cell r="N17">
            <v>5</v>
          </cell>
          <cell r="O17">
            <v>18</v>
          </cell>
          <cell r="P17">
            <v>29</v>
          </cell>
          <cell r="S17">
            <v>6</v>
          </cell>
          <cell r="T17">
            <v>54</v>
          </cell>
          <cell r="U17">
            <v>31</v>
          </cell>
          <cell r="W17">
            <v>11</v>
          </cell>
          <cell r="X17">
            <v>6</v>
          </cell>
          <cell r="Y17">
            <v>12</v>
          </cell>
          <cell r="Z17">
            <v>13</v>
          </cell>
          <cell r="AI17">
            <v>163</v>
          </cell>
          <cell r="AJ17">
            <v>1</v>
          </cell>
          <cell r="AK17">
            <v>3</v>
          </cell>
          <cell r="AL17">
            <v>15</v>
          </cell>
          <cell r="AM17">
            <v>3</v>
          </cell>
          <cell r="AN17">
            <v>13</v>
          </cell>
          <cell r="AP17">
            <v>9</v>
          </cell>
        </row>
        <row r="18">
          <cell r="A18" t="str">
            <v>Region3</v>
          </cell>
          <cell r="B18">
            <v>307</v>
          </cell>
          <cell r="C18">
            <v>23</v>
          </cell>
          <cell r="E18">
            <v>29</v>
          </cell>
          <cell r="F18">
            <v>1</v>
          </cell>
          <cell r="H18">
            <v>2</v>
          </cell>
          <cell r="J18">
            <v>1</v>
          </cell>
          <cell r="K18">
            <v>1</v>
          </cell>
          <cell r="L18">
            <v>1</v>
          </cell>
          <cell r="M18">
            <v>13</v>
          </cell>
          <cell r="N18">
            <v>18</v>
          </cell>
          <cell r="P18">
            <v>13</v>
          </cell>
          <cell r="Q18">
            <v>21</v>
          </cell>
          <cell r="R18">
            <v>6</v>
          </cell>
          <cell r="T18">
            <v>4</v>
          </cell>
          <cell r="U18">
            <v>5</v>
          </cell>
          <cell r="W18">
            <v>9</v>
          </cell>
          <cell r="X18">
            <v>18</v>
          </cell>
          <cell r="Y18">
            <v>28</v>
          </cell>
          <cell r="Z18">
            <v>13</v>
          </cell>
          <cell r="AA18">
            <v>23</v>
          </cell>
          <cell r="AB18">
            <v>31</v>
          </cell>
          <cell r="AI18">
            <v>91</v>
          </cell>
          <cell r="AK18">
            <v>14</v>
          </cell>
          <cell r="AL18">
            <v>17</v>
          </cell>
          <cell r="AM18">
            <v>24</v>
          </cell>
          <cell r="AN18">
            <v>1</v>
          </cell>
          <cell r="AO18">
            <v>12</v>
          </cell>
        </row>
        <row r="19">
          <cell r="A19" t="str">
            <v>South1</v>
          </cell>
          <cell r="B19">
            <v>584</v>
          </cell>
          <cell r="C19">
            <v>45</v>
          </cell>
          <cell r="D19">
            <v>1</v>
          </cell>
          <cell r="E19">
            <v>41</v>
          </cell>
          <cell r="F19">
            <v>1</v>
          </cell>
          <cell r="G19">
            <v>1</v>
          </cell>
          <cell r="I19">
            <v>3</v>
          </cell>
          <cell r="J19">
            <v>84</v>
          </cell>
          <cell r="K19">
            <v>153</v>
          </cell>
          <cell r="L19">
            <v>3</v>
          </cell>
          <cell r="N19">
            <v>1</v>
          </cell>
          <cell r="P19">
            <v>1</v>
          </cell>
          <cell r="Q19">
            <v>1</v>
          </cell>
          <cell r="S19">
            <v>180</v>
          </cell>
          <cell r="T19">
            <v>8</v>
          </cell>
          <cell r="U19">
            <v>5</v>
          </cell>
          <cell r="V19">
            <v>341</v>
          </cell>
          <cell r="W19">
            <v>3</v>
          </cell>
          <cell r="X19">
            <v>6</v>
          </cell>
          <cell r="Y19">
            <v>2</v>
          </cell>
          <cell r="AA19">
            <v>2</v>
          </cell>
          <cell r="AB19">
            <v>2</v>
          </cell>
          <cell r="AD19">
            <v>1</v>
          </cell>
          <cell r="AI19">
            <v>17</v>
          </cell>
          <cell r="AJ19">
            <v>2</v>
          </cell>
          <cell r="AK19">
            <v>1</v>
          </cell>
          <cell r="AL19">
            <v>8</v>
          </cell>
          <cell r="AN19">
            <v>286</v>
          </cell>
          <cell r="AO19">
            <v>51</v>
          </cell>
          <cell r="AP19">
            <v>23</v>
          </cell>
        </row>
        <row r="20">
          <cell r="A20" t="str">
            <v>South2</v>
          </cell>
          <cell r="B20">
            <v>210</v>
          </cell>
          <cell r="C20">
            <v>86</v>
          </cell>
          <cell r="E20">
            <v>108</v>
          </cell>
          <cell r="F20">
            <v>6</v>
          </cell>
          <cell r="G20">
            <v>1</v>
          </cell>
          <cell r="H20">
            <v>19</v>
          </cell>
          <cell r="I20">
            <v>7</v>
          </cell>
          <cell r="J20">
            <v>9</v>
          </cell>
          <cell r="K20">
            <v>12</v>
          </cell>
          <cell r="L20">
            <v>16</v>
          </cell>
          <cell r="N20">
            <v>4</v>
          </cell>
          <cell r="S20">
            <v>4</v>
          </cell>
          <cell r="T20">
            <v>146</v>
          </cell>
          <cell r="U20">
            <v>267</v>
          </cell>
          <cell r="V20">
            <v>11</v>
          </cell>
          <cell r="W20">
            <v>67</v>
          </cell>
          <cell r="X20">
            <v>2</v>
          </cell>
          <cell r="Y20">
            <v>3</v>
          </cell>
          <cell r="Z20">
            <v>8</v>
          </cell>
          <cell r="AB20">
            <v>4</v>
          </cell>
          <cell r="AI20">
            <v>13</v>
          </cell>
          <cell r="AK20">
            <v>5</v>
          </cell>
          <cell r="AL20">
            <v>11</v>
          </cell>
          <cell r="AN20">
            <v>33</v>
          </cell>
          <cell r="AO20">
            <v>44</v>
          </cell>
          <cell r="AP20">
            <v>38</v>
          </cell>
        </row>
        <row r="21">
          <cell r="A21" t="str">
            <v>South3</v>
          </cell>
          <cell r="B21">
            <v>614</v>
          </cell>
          <cell r="C21">
            <v>99</v>
          </cell>
          <cell r="D21">
            <v>2</v>
          </cell>
          <cell r="E21">
            <v>101</v>
          </cell>
          <cell r="F21">
            <v>238</v>
          </cell>
          <cell r="G21">
            <v>13</v>
          </cell>
          <cell r="H21">
            <v>61</v>
          </cell>
          <cell r="I21">
            <v>30</v>
          </cell>
          <cell r="J21">
            <v>8</v>
          </cell>
          <cell r="K21">
            <v>1</v>
          </cell>
          <cell r="M21">
            <v>34</v>
          </cell>
          <cell r="N21">
            <v>11</v>
          </cell>
          <cell r="O21">
            <v>30</v>
          </cell>
          <cell r="P21">
            <v>7</v>
          </cell>
          <cell r="Q21">
            <v>6</v>
          </cell>
          <cell r="R21">
            <v>1</v>
          </cell>
          <cell r="S21">
            <v>2</v>
          </cell>
          <cell r="T21">
            <v>17</v>
          </cell>
          <cell r="U21">
            <v>2</v>
          </cell>
          <cell r="W21">
            <v>49</v>
          </cell>
          <cell r="X21">
            <v>1</v>
          </cell>
          <cell r="Y21">
            <v>89</v>
          </cell>
          <cell r="Z21">
            <v>4</v>
          </cell>
          <cell r="AA21">
            <v>1</v>
          </cell>
          <cell r="AI21">
            <v>27</v>
          </cell>
          <cell r="AK21">
            <v>41</v>
          </cell>
          <cell r="AL21">
            <v>37</v>
          </cell>
          <cell r="AM21">
            <v>1</v>
          </cell>
          <cell r="AN21">
            <v>110</v>
          </cell>
          <cell r="AO21">
            <v>21</v>
          </cell>
          <cell r="AP21">
            <v>18</v>
          </cell>
        </row>
        <row r="22">
          <cell r="A22" t="str">
            <v>South4</v>
          </cell>
          <cell r="B22">
            <v>651</v>
          </cell>
          <cell r="C22">
            <v>107</v>
          </cell>
          <cell r="D22">
            <v>2</v>
          </cell>
          <cell r="E22">
            <v>120</v>
          </cell>
          <cell r="F22">
            <v>6</v>
          </cell>
          <cell r="G22">
            <v>4</v>
          </cell>
          <cell r="H22">
            <v>52</v>
          </cell>
          <cell r="I22">
            <v>25</v>
          </cell>
          <cell r="J22">
            <v>172</v>
          </cell>
          <cell r="K22">
            <v>2</v>
          </cell>
          <cell r="L22">
            <v>100</v>
          </cell>
          <cell r="M22">
            <v>2</v>
          </cell>
          <cell r="O22">
            <v>1</v>
          </cell>
          <cell r="P22">
            <v>4</v>
          </cell>
          <cell r="Q22">
            <v>1</v>
          </cell>
          <cell r="S22">
            <v>63</v>
          </cell>
          <cell r="T22">
            <v>19</v>
          </cell>
          <cell r="U22">
            <v>9</v>
          </cell>
          <cell r="V22">
            <v>9</v>
          </cell>
          <cell r="W22">
            <v>23</v>
          </cell>
          <cell r="Y22">
            <v>3</v>
          </cell>
          <cell r="AA22">
            <v>1</v>
          </cell>
          <cell r="AB22">
            <v>4</v>
          </cell>
          <cell r="AI22">
            <v>31</v>
          </cell>
          <cell r="AJ22">
            <v>1</v>
          </cell>
          <cell r="AK22">
            <v>1</v>
          </cell>
          <cell r="AL22">
            <v>28</v>
          </cell>
          <cell r="AN22">
            <v>38</v>
          </cell>
          <cell r="AO22">
            <v>84</v>
          </cell>
          <cell r="AP22">
            <v>44</v>
          </cell>
        </row>
        <row r="23">
          <cell r="A23" t="str">
            <v>South5</v>
          </cell>
          <cell r="B23">
            <v>969</v>
          </cell>
          <cell r="C23">
            <v>82</v>
          </cell>
          <cell r="E23">
            <v>64</v>
          </cell>
          <cell r="F23">
            <v>13</v>
          </cell>
          <cell r="G23">
            <v>547</v>
          </cell>
          <cell r="H23">
            <v>11</v>
          </cell>
          <cell r="I23">
            <v>90</v>
          </cell>
          <cell r="J23">
            <v>18</v>
          </cell>
          <cell r="K23">
            <v>1</v>
          </cell>
          <cell r="L23">
            <v>2</v>
          </cell>
          <cell r="M23">
            <v>8</v>
          </cell>
          <cell r="N23">
            <v>7</v>
          </cell>
          <cell r="O23">
            <v>58</v>
          </cell>
          <cell r="P23">
            <v>6</v>
          </cell>
          <cell r="Q23">
            <v>3</v>
          </cell>
          <cell r="R23">
            <v>1</v>
          </cell>
          <cell r="S23">
            <v>10</v>
          </cell>
          <cell r="T23">
            <v>11</v>
          </cell>
          <cell r="W23">
            <v>8</v>
          </cell>
          <cell r="X23">
            <v>2</v>
          </cell>
          <cell r="Y23">
            <v>2</v>
          </cell>
          <cell r="Z23">
            <v>3</v>
          </cell>
          <cell r="AB23">
            <v>1</v>
          </cell>
          <cell r="AD23">
            <v>2</v>
          </cell>
          <cell r="AI23">
            <v>8</v>
          </cell>
          <cell r="AL23">
            <v>30</v>
          </cell>
          <cell r="AM23">
            <v>1</v>
          </cell>
          <cell r="AN23">
            <v>227</v>
          </cell>
          <cell r="AO23">
            <v>138</v>
          </cell>
          <cell r="AP23">
            <v>29</v>
          </cell>
        </row>
        <row r="24">
          <cell r="A24" t="str">
            <v>South6</v>
          </cell>
          <cell r="B24">
            <v>469</v>
          </cell>
          <cell r="C24">
            <v>100</v>
          </cell>
          <cell r="E24">
            <v>98</v>
          </cell>
          <cell r="F24">
            <v>32</v>
          </cell>
          <cell r="G24">
            <v>29</v>
          </cell>
          <cell r="H24">
            <v>35</v>
          </cell>
          <cell r="I24">
            <v>351</v>
          </cell>
          <cell r="J24">
            <v>12</v>
          </cell>
          <cell r="K24">
            <v>1</v>
          </cell>
          <cell r="L24">
            <v>2</v>
          </cell>
          <cell r="M24">
            <v>3</v>
          </cell>
          <cell r="N24">
            <v>3</v>
          </cell>
          <cell r="O24">
            <v>9</v>
          </cell>
          <cell r="P24">
            <v>6</v>
          </cell>
          <cell r="S24">
            <v>11</v>
          </cell>
          <cell r="T24">
            <v>12</v>
          </cell>
          <cell r="U24">
            <v>4</v>
          </cell>
          <cell r="V24">
            <v>6</v>
          </cell>
          <cell r="W24">
            <v>13</v>
          </cell>
          <cell r="X24">
            <v>1</v>
          </cell>
          <cell r="Y24">
            <v>4</v>
          </cell>
          <cell r="Z24">
            <v>3</v>
          </cell>
          <cell r="AI24">
            <v>18</v>
          </cell>
          <cell r="AJ24">
            <v>8</v>
          </cell>
          <cell r="AK24">
            <v>7</v>
          </cell>
          <cell r="AL24">
            <v>29</v>
          </cell>
          <cell r="AN24">
            <v>212</v>
          </cell>
          <cell r="AO24">
            <v>53</v>
          </cell>
          <cell r="AP24">
            <v>96</v>
          </cell>
        </row>
        <row r="25">
          <cell r="A25" t="str">
            <v>South7</v>
          </cell>
          <cell r="B25">
            <v>714</v>
          </cell>
          <cell r="C25">
            <v>45</v>
          </cell>
          <cell r="E25">
            <v>51</v>
          </cell>
          <cell r="F25">
            <v>4</v>
          </cell>
          <cell r="G25">
            <v>21</v>
          </cell>
          <cell r="H25">
            <v>8</v>
          </cell>
          <cell r="I25">
            <v>13</v>
          </cell>
          <cell r="J25">
            <v>241</v>
          </cell>
          <cell r="K25">
            <v>9</v>
          </cell>
          <cell r="L25">
            <v>1</v>
          </cell>
          <cell r="M25">
            <v>5</v>
          </cell>
          <cell r="O25">
            <v>1</v>
          </cell>
          <cell r="P25">
            <v>6</v>
          </cell>
          <cell r="S25">
            <v>171</v>
          </cell>
          <cell r="T25">
            <v>3</v>
          </cell>
          <cell r="U25">
            <v>2</v>
          </cell>
          <cell r="V25">
            <v>17</v>
          </cell>
          <cell r="W25">
            <v>4</v>
          </cell>
          <cell r="Y25">
            <v>2</v>
          </cell>
          <cell r="AA25">
            <v>2</v>
          </cell>
          <cell r="AB25">
            <v>4</v>
          </cell>
          <cell r="AD25">
            <v>1</v>
          </cell>
          <cell r="AI25">
            <v>11</v>
          </cell>
          <cell r="AK25">
            <v>3</v>
          </cell>
          <cell r="AL25">
            <v>8</v>
          </cell>
          <cell r="AM25">
            <v>6</v>
          </cell>
          <cell r="AN25">
            <v>262</v>
          </cell>
          <cell r="AO25">
            <v>70</v>
          </cell>
          <cell r="AP25">
            <v>103</v>
          </cell>
        </row>
        <row r="26">
          <cell r="A26" t="str">
            <v>South8</v>
          </cell>
          <cell r="B26">
            <v>311</v>
          </cell>
          <cell r="C26">
            <v>79</v>
          </cell>
          <cell r="E26">
            <v>88</v>
          </cell>
          <cell r="F26">
            <v>36</v>
          </cell>
          <cell r="G26">
            <v>2</v>
          </cell>
          <cell r="H26">
            <v>197</v>
          </cell>
          <cell r="I26">
            <v>8</v>
          </cell>
          <cell r="J26">
            <v>1</v>
          </cell>
          <cell r="L26">
            <v>3</v>
          </cell>
          <cell r="M26">
            <v>10</v>
          </cell>
          <cell r="N26">
            <v>5</v>
          </cell>
          <cell r="O26">
            <v>3</v>
          </cell>
          <cell r="P26">
            <v>1</v>
          </cell>
          <cell r="Q26">
            <v>2</v>
          </cell>
          <cell r="S26">
            <v>6</v>
          </cell>
          <cell r="T26">
            <v>5</v>
          </cell>
          <cell r="U26">
            <v>6</v>
          </cell>
          <cell r="W26">
            <v>140</v>
          </cell>
          <cell r="Y26">
            <v>3</v>
          </cell>
          <cell r="Z26">
            <v>7</v>
          </cell>
          <cell r="AD26">
            <v>1</v>
          </cell>
          <cell r="AI26">
            <v>18</v>
          </cell>
          <cell r="AK26">
            <v>3</v>
          </cell>
          <cell r="AL26">
            <v>18</v>
          </cell>
          <cell r="AM26">
            <v>4</v>
          </cell>
          <cell r="AN26">
            <v>10</v>
          </cell>
          <cell r="AO26">
            <v>32</v>
          </cell>
          <cell r="AP26">
            <v>42</v>
          </cell>
        </row>
        <row r="27">
          <cell r="A27" t="str">
            <v>STA</v>
          </cell>
          <cell r="B27">
            <v>117</v>
          </cell>
          <cell r="C27">
            <v>11</v>
          </cell>
          <cell r="D27">
            <v>1</v>
          </cell>
          <cell r="E27">
            <v>8</v>
          </cell>
          <cell r="K27">
            <v>1</v>
          </cell>
          <cell r="V27">
            <v>2</v>
          </cell>
          <cell r="X27">
            <v>4</v>
          </cell>
          <cell r="AI27">
            <v>7</v>
          </cell>
        </row>
        <row r="28">
          <cell r="A28" t="str">
            <v>STB</v>
          </cell>
          <cell r="B28">
            <v>220</v>
          </cell>
          <cell r="E28">
            <v>9</v>
          </cell>
          <cell r="F28">
            <v>2</v>
          </cell>
          <cell r="H28">
            <v>4</v>
          </cell>
          <cell r="I28">
            <v>3</v>
          </cell>
          <cell r="AI28">
            <v>5</v>
          </cell>
        </row>
        <row r="29">
          <cell r="A29" t="str">
            <v>TSW</v>
          </cell>
          <cell r="B29">
            <v>5060</v>
          </cell>
          <cell r="AL29">
            <v>3</v>
          </cell>
        </row>
      </sheetData>
      <sheetData sheetId="10"/>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Output Summary"/>
      <sheetName val="EXCEL5000"/>
      <sheetName val="BAS-COST"/>
    </sheetNames>
    <sheetDataSet>
      <sheetData sheetId="0" refreshError="1"/>
      <sheetData sheetId="1" refreshError="1"/>
      <sheetData sheetId="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VATORS - SAT-A"/>
      <sheetName val="ESCALATORS - SAT-A"/>
      <sheetName val="TRAVELLATORS - SAT-A"/>
      <sheetName val="TRACK TRANSIT SYSTEM"/>
    </sheetNames>
    <sheetDataSet>
      <sheetData sheetId="0"/>
      <sheetData sheetId="1"/>
      <sheetData sheetId="2"/>
      <sheetData sheetId="3" refreshError="1">
        <row r="2">
          <cell r="H2" t="str">
            <v>----------POINT  ATTRIBUTES----------</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ERG. GENERATORS SAT-A"/>
      <sheetName val="EM. GENERATOR FUEL SYSTEM SAT-A"/>
      <sheetName val="UPS SYSTEMS SAT-A"/>
      <sheetName val="II KV SWITCHGEAR SAT-A"/>
    </sheetNames>
    <sheetDataSet>
      <sheetData sheetId="0" refreshError="1"/>
      <sheetData sheetId="1" refreshError="1"/>
      <sheetData sheetId="2" refreshError="1"/>
      <sheetData sheetId="3"/>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pocket"/>
      <sheetName val="cal"/>
      <sheetName val="data"/>
      <sheetName val="Sheet1"/>
    </sheetNames>
    <sheetDataSet>
      <sheetData sheetId="0"/>
      <sheetData sheetId="1"/>
      <sheetData sheetId="2"/>
      <sheetData sheetId="3">
        <row r="2">
          <cell r="A2" t="str">
            <v>t</v>
          </cell>
          <cell r="B2" t="str">
            <v>p</v>
          </cell>
          <cell r="C2" t="str">
            <v>hf</v>
          </cell>
          <cell r="D2" t="str">
            <v>hg</v>
          </cell>
          <cell r="E2" t="str">
            <v>water den</v>
          </cell>
          <cell r="F2" t="str">
            <v>steam den</v>
          </cell>
        </row>
        <row r="3">
          <cell r="A3">
            <v>25</v>
          </cell>
          <cell r="B3">
            <v>3.1697468549523641E-2</v>
          </cell>
          <cell r="C3">
            <v>104.83838586252887</v>
          </cell>
          <cell r="D3">
            <v>2546.5440588013685</v>
          </cell>
          <cell r="E3">
            <v>997.00383460948751</v>
          </cell>
          <cell r="F3">
            <v>2.3072631665505414E-2</v>
          </cell>
          <cell r="H3">
            <v>0</v>
          </cell>
          <cell r="I3">
            <v>0</v>
          </cell>
          <cell r="J3" t="e">
            <v>#NUM!</v>
          </cell>
          <cell r="K3" t="e">
            <v>#NUM!</v>
          </cell>
          <cell r="L3" t="e">
            <v>#NUM!</v>
          </cell>
          <cell r="M3" t="e">
            <v>#NUM!</v>
          </cell>
        </row>
        <row r="4">
          <cell r="A4">
            <v>26</v>
          </cell>
          <cell r="B4">
            <v>3.3636874849924066E-2</v>
          </cell>
          <cell r="C4">
            <v>109.02051558591926</v>
          </cell>
          <cell r="D4">
            <v>2548.3549074599209</v>
          </cell>
          <cell r="E4">
            <v>996.74316935223283</v>
          </cell>
          <cell r="F4">
            <v>2.4404035142907201E-2</v>
          </cell>
          <cell r="H4">
            <v>0.1</v>
          </cell>
          <cell r="I4">
            <v>45.807548207023331</v>
          </cell>
          <cell r="J4">
            <v>191.81229519335906</v>
          </cell>
          <cell r="K4">
            <v>2583.8869371733645</v>
          </cell>
          <cell r="L4">
            <v>989.84363739619209</v>
          </cell>
          <cell r="M4">
            <v>6.8163730818547222E-2</v>
          </cell>
        </row>
        <row r="5">
          <cell r="A5">
            <v>27</v>
          </cell>
          <cell r="B5">
            <v>3.5678920202725652E-2</v>
          </cell>
          <cell r="C5">
            <v>113.20222110527516</v>
          </cell>
          <cell r="D5">
            <v>2550.1643294631881</v>
          </cell>
          <cell r="E5">
            <v>996.47317597250492</v>
          </cell>
          <cell r="F5">
            <v>2.5801019675049726E-2</v>
          </cell>
          <cell r="H5">
            <v>0.2</v>
          </cell>
          <cell r="I5">
            <v>60.058642660058069</v>
          </cell>
          <cell r="J5">
            <v>251.39973840725077</v>
          </cell>
          <cell r="K5">
            <v>2608.9474559661144</v>
          </cell>
          <cell r="L5">
            <v>983.14497812465629</v>
          </cell>
          <cell r="M5">
            <v>0.13075054935432279</v>
          </cell>
        </row>
        <row r="6">
          <cell r="A6">
            <v>28</v>
          </cell>
          <cell r="B6">
            <v>3.7828126309269385E-2</v>
          </cell>
          <cell r="C6">
            <v>117.38354024559503</v>
          </cell>
          <cell r="D6">
            <v>2551.9722942809722</v>
          </cell>
          <cell r="E6">
            <v>996.19402337527993</v>
          </cell>
          <cell r="F6">
            <v>2.7266215710395683E-2</v>
          </cell>
          <cell r="H6">
            <v>0.3</v>
          </cell>
          <cell r="I6">
            <v>69.095431919954081</v>
          </cell>
          <cell r="J6">
            <v>289.22865464285189</v>
          </cell>
          <cell r="K6">
            <v>2624.5511410717068</v>
          </cell>
          <cell r="L6">
            <v>978.26229902627881</v>
          </cell>
          <cell r="M6">
            <v>0.19125723382260165</v>
          </cell>
        </row>
        <row r="7">
          <cell r="A7">
            <v>29</v>
          </cell>
          <cell r="B7">
            <v>4.0089169347434887E-2</v>
          </cell>
          <cell r="C7">
            <v>121.56450904342149</v>
          </cell>
          <cell r="D7">
            <v>2553.7787709344425</v>
          </cell>
          <cell r="E7">
            <v>995.90587380656291</v>
          </cell>
          <cell r="F7">
            <v>2.8802331946102232E-2</v>
          </cell>
          <cell r="H7">
            <v>0.4</v>
          </cell>
          <cell r="I7">
            <v>75.856821514520959</v>
          </cell>
          <cell r="J7">
            <v>317.56648297014488</v>
          </cell>
          <cell r="K7">
            <v>2636.0508341542518</v>
          </cell>
          <cell r="L7">
            <v>974.31530880121693</v>
          </cell>
          <cell r="M7">
            <v>0.250431362338354</v>
          </cell>
        </row>
        <row r="8">
          <cell r="A8">
            <v>30</v>
          </cell>
          <cell r="B8">
            <v>4.2466883405480618E-2</v>
          </cell>
          <cell r="C8">
            <v>125.7451619378581</v>
          </cell>
          <cell r="D8">
            <v>2555.58372797112</v>
          </cell>
          <cell r="E8">
            <v>995.60888321879133</v>
          </cell>
          <cell r="F8">
            <v>3.0412156642697408E-2</v>
          </cell>
          <cell r="H8">
            <v>0.5</v>
          </cell>
          <cell r="I8">
            <v>81.316735996641398</v>
          </cell>
          <cell r="J8">
            <v>340.47602887747303</v>
          </cell>
          <cell r="K8">
            <v>2645.2132384178531</v>
          </cell>
          <cell r="L8">
            <v>970.95443713139355</v>
          </cell>
          <cell r="M8">
            <v>0.30862776496376226</v>
          </cell>
        </row>
        <row r="9">
          <cell r="A9">
            <v>31</v>
          </cell>
          <cell r="B9">
            <v>4.4966263930941712E-2</v>
          </cell>
          <cell r="C9">
            <v>129.92553194228981</v>
          </cell>
          <cell r="D9">
            <v>2557.3871334409255</v>
          </cell>
          <cell r="E9">
            <v>995.30320161131931</v>
          </cell>
          <cell r="F9">
            <v>3.2098558931949302E-2</v>
          </cell>
          <cell r="H9">
            <v>0.6</v>
          </cell>
          <cell r="I9">
            <v>85.925777490509574</v>
          </cell>
          <cell r="J9">
            <v>359.83652124861749</v>
          </cell>
          <cell r="K9">
            <v>2652.8531966194687</v>
          </cell>
          <cell r="L9">
            <v>968.00112112532668</v>
          </cell>
          <cell r="M9">
            <v>0.36605512237214088</v>
          </cell>
        </row>
        <row r="10">
          <cell r="A10">
            <v>32</v>
          </cell>
          <cell r="B10">
            <v>4.7592471192971712E-2</v>
          </cell>
          <cell r="C10">
            <v>134.1056507986263</v>
          </cell>
          <cell r="D10">
            <v>2559.1889548733561</v>
          </cell>
          <cell r="E10">
            <v>994.98897334786295</v>
          </cell>
          <cell r="F10">
            <v>3.3864490117310651E-2</v>
          </cell>
          <cell r="H10">
            <v>0.7</v>
          </cell>
          <cell r="I10">
            <v>89.931510066446833</v>
          </cell>
          <cell r="J10">
            <v>376.68029924670037</v>
          </cell>
          <cell r="K10">
            <v>2659.4171998100064</v>
          </cell>
          <cell r="L10">
            <v>965.35042477544732</v>
          </cell>
          <cell r="M10">
            <v>0.42285106449912319</v>
          </cell>
        </row>
        <row r="11">
          <cell r="A11">
            <v>33</v>
          </cell>
          <cell r="B11">
            <v>5.0350833756500769E-2</v>
          </cell>
          <cell r="C11">
            <v>138.28554911576435</v>
          </cell>
          <cell r="D11">
            <v>2560.9891592558465</v>
          </cell>
          <cell r="E11">
            <v>994.66633745263437</v>
          </cell>
          <cell r="F11">
            <v>3.5712984966339095E-2</v>
          </cell>
          <cell r="H11">
            <v>0.8</v>
          </cell>
          <cell r="I11">
            <v>93.485354128705751</v>
          </cell>
          <cell r="J11">
            <v>391.63875780571641</v>
          </cell>
          <cell r="K11">
            <v>2665.1776978971388</v>
          </cell>
          <cell r="L11">
            <v>962.93484005307369</v>
          </cell>
          <cell r="M11">
            <v>0.47911320403511642</v>
          </cell>
        </row>
        <row r="12">
          <cell r="A12">
            <v>34</v>
          </cell>
          <cell r="B12">
            <v>5.3246851966572417E-2</v>
          </cell>
          <cell r="C12">
            <v>142.46525649376338</v>
          </cell>
          <cell r="D12">
            <v>2562.7877130133584</v>
          </cell>
          <cell r="E12">
            <v>994.335427886753</v>
          </cell>
          <cell r="F12">
            <v>3.7647162994512783E-2</v>
          </cell>
          <cell r="H12">
            <v>0.9</v>
          </cell>
          <cell r="I12">
            <v>96.687039282739477</v>
          </cell>
          <cell r="J12">
            <v>405.12775294657911</v>
          </cell>
          <cell r="K12">
            <v>2670.3137521013837</v>
          </cell>
          <cell r="L12">
            <v>960.70808443522878</v>
          </cell>
          <cell r="M12">
            <v>0.53491436080545574</v>
          </cell>
        </row>
        <row r="13">
          <cell r="A13">
            <v>35</v>
          </cell>
          <cell r="B13">
            <v>5.6286201441213747E-2</v>
          </cell>
          <cell r="C13">
            <v>146.6448016351282</v>
          </cell>
          <cell r="D13">
            <v>2564.5845819892379</v>
          </cell>
          <cell r="E13">
            <v>993.99637380640263</v>
          </cell>
          <cell r="F13">
            <v>3.9670229739882323E-2</v>
          </cell>
          <cell r="H13">
            <v>1</v>
          </cell>
          <cell r="I13">
            <v>99.60591861133787</v>
          </cell>
          <cell r="J13">
            <v>417.43648581605549</v>
          </cell>
          <cell r="K13">
            <v>2674.9496408320601</v>
          </cell>
          <cell r="L13">
            <v>958.63688967603218</v>
          </cell>
          <cell r="M13">
            <v>0.5903109235445777</v>
          </cell>
        </row>
        <row r="14">
          <cell r="A14">
            <v>36</v>
          </cell>
          <cell r="B14">
            <v>5.9474736571187459E-2</v>
          </cell>
          <cell r="C14">
            <v>150.82421244444299</v>
          </cell>
          <cell r="D14">
            <v>2566.3797314273593</v>
          </cell>
          <cell r="E14">
            <v>993.64929980408147</v>
          </cell>
          <cell r="F14">
            <v>4.1785478028021364E-2</v>
          </cell>
          <cell r="H14">
            <v>1.1000000000000001</v>
          </cell>
          <cell r="I14">
            <v>102.29227394669795</v>
          </cell>
          <cell r="J14">
            <v>428.77464247805273</v>
          </cell>
          <cell r="K14">
            <v>2679.1753048653231</v>
          </cell>
          <cell r="L14">
            <v>956.6964499063364</v>
          </cell>
          <cell r="M14">
            <v>0.64534782915850153</v>
          </cell>
        </row>
        <row r="15">
          <cell r="A15">
            <v>37</v>
          </cell>
          <cell r="B15">
            <v>6.2818494024968516E-2</v>
          </cell>
          <cell r="C15">
            <v>155.00351611749446</v>
          </cell>
          <cell r="D15">
            <v>2568.1731259555736</v>
          </cell>
          <cell r="E15">
            <v>993.29432613418408</v>
          </cell>
          <cell r="F15">
            <v>4.3996289226759334E-2</v>
          </cell>
          <cell r="H15">
            <v>1.2</v>
          </cell>
          <cell r="I15">
            <v>104.78378433819131</v>
          </cell>
          <cell r="J15">
            <v>439.29936368038972</v>
          </cell>
          <cell r="K15">
            <v>2683.0580285039987</v>
          </cell>
          <cell r="L15">
            <v>954.86772031760177</v>
          </cell>
          <cell r="M15">
            <v>0.70006171440138643</v>
          </cell>
        </row>
        <row r="16">
          <cell r="A16">
            <v>38</v>
          </cell>
          <cell r="B16">
            <v>6.6323696257288081E-2</v>
          </cell>
          <cell r="C16">
            <v>159.18273922091529</v>
          </cell>
          <cell r="D16">
            <v>2569.9647295704622</v>
          </cell>
          <cell r="E16">
            <v>992.93156892406751</v>
          </cell>
          <cell r="F16">
            <v>4.6306134490204716E-2</v>
          </cell>
          <cell r="H16">
            <v>1.3</v>
          </cell>
          <cell r="I16">
            <v>107.10945273262683</v>
          </cell>
          <cell r="J16">
            <v>449.13161610544438</v>
          </cell>
          <cell r="K16">
            <v>2686.6495210517764</v>
          </cell>
          <cell r="L16">
            <v>953.13572565580307</v>
          </cell>
          <cell r="M16">
            <v>0.75448300856930595</v>
          </cell>
        </row>
        <row r="17">
          <cell r="A17">
            <v>39</v>
          </cell>
          <cell r="B17">
            <v>6.9996755019582968E-2</v>
          </cell>
          <cell r="C17">
            <v>163.36190776328155</v>
          </cell>
          <cell r="D17">
            <v>2571.7545056233935</v>
          </cell>
          <cell r="E17">
            <v>992.56114037164991</v>
          </cell>
          <cell r="F17">
            <v>4.8718575991587805E-2</v>
          </cell>
          <cell r="H17">
            <v>1.4</v>
          </cell>
          <cell r="I17">
            <v>109.29210588198282</v>
          </cell>
          <cell r="J17">
            <v>458.36661481080074</v>
          </cell>
          <cell r="K17">
            <v>2689.9904194710666</v>
          </cell>
          <cell r="L17">
            <v>951.48845398830872</v>
          </cell>
          <cell r="M17">
            <v>0.80863737773230904</v>
          </cell>
        </row>
        <row r="18">
          <cell r="A18">
            <v>40</v>
          </cell>
          <cell r="B18">
            <v>7.3844274870695295E-2</v>
          </cell>
          <cell r="C18">
            <v>167.54104725852312</v>
          </cell>
          <cell r="D18">
            <v>2573.5424168078666</v>
          </cell>
          <cell r="E18">
            <v>992.18314893051911</v>
          </cell>
          <cell r="F18">
            <v>5.1237268144480624E-2</v>
          </cell>
          <cell r="H18">
            <v>1.5</v>
          </cell>
          <cell r="I18">
            <v>111.35004948446084</v>
          </cell>
          <cell r="J18">
            <v>467.08072366027909</v>
          </cell>
          <cell r="K18">
            <v>2693.1132659125615</v>
          </cell>
          <cell r="L18">
            <v>949.91610675632137</v>
          </cell>
          <cell r="M18">
            <v>0.86254675368522993</v>
          </cell>
        </row>
        <row r="19">
          <cell r="A19">
            <v>41</v>
          </cell>
          <cell r="B19">
            <v>7.787305668616859E-2</v>
          </cell>
          <cell r="C19">
            <v>171.72018278239793</v>
          </cell>
          <cell r="D19">
            <v>2575.3284251481164</v>
          </cell>
          <cell r="E19">
            <v>991.79769948344745</v>
          </cell>
          <cell r="F19">
            <v>5.3865958811974597E-2</v>
          </cell>
          <cell r="H19">
            <v>1.6</v>
          </cell>
          <cell r="I19">
            <v>113.29820059435355</v>
          </cell>
          <cell r="J19">
            <v>475.33617645246369</v>
          </cell>
          <cell r="K19">
            <v>2696.0445425406397</v>
          </cell>
          <cell r="L19">
            <v>948.41057474932802</v>
          </cell>
          <cell r="M19">
            <v>0.91623008688334906</v>
          </cell>
        </row>
        <row r="20">
          <cell r="A20">
            <v>42</v>
          </cell>
          <cell r="B20">
            <v>8.209010116448702E-2</v>
          </cell>
          <cell r="C20">
            <v>175.89933902275268</v>
          </cell>
          <cell r="D20">
            <v>2577.1124919889508</v>
          </cell>
          <cell r="E20">
            <v>991.4048935051394</v>
          </cell>
          <cell r="F20">
            <v>5.6608490503420095E-2</v>
          </cell>
          <cell r="H20">
            <v>1.7</v>
          </cell>
          <cell r="I20">
            <v>115.14888433478535</v>
          </cell>
          <cell r="J20">
            <v>483.1843985340202</v>
          </cell>
          <cell r="K20">
            <v>2698.8061015850403</v>
          </cell>
          <cell r="L20">
            <v>946.96506236375023</v>
          </cell>
          <cell r="M20">
            <v>0.96970391008843182</v>
          </cell>
        </row>
        <row r="21">
          <cell r="A21">
            <v>43</v>
          </cell>
          <cell r="B21">
            <v>8.6502612328623329E-2</v>
          </cell>
          <cell r="C21">
            <v>180.07854032418231</v>
          </cell>
          <cell r="D21">
            <v>2578.894577986784</v>
          </cell>
          <cell r="E21">
            <v>991.00482921497905</v>
          </cell>
          <cell r="F21">
            <v>5.9468801558365807E-2</v>
          </cell>
          <cell r="H21">
            <v>1.8</v>
          </cell>
          <cell r="I21">
            <v>116.91240807955955</v>
          </cell>
          <cell r="J21">
            <v>490.66840069562357</v>
          </cell>
          <cell r="K21">
            <v>2701.4161948922697</v>
          </cell>
          <cell r="L21">
            <v>945.57381210681569</v>
          </cell>
          <cell r="M21">
            <v>1.022982768676665</v>
          </cell>
        </row>
        <row r="22">
          <cell r="A22">
            <v>44</v>
          </cell>
          <cell r="B22">
            <v>9.1118001021253101E-2</v>
          </cell>
          <cell r="C22">
            <v>184.25781072768021</v>
          </cell>
          <cell r="D22">
            <v>2580.6746431018137</v>
          </cell>
          <cell r="E22">
            <v>990.59760172048175</v>
          </cell>
          <cell r="F22">
            <v>6.2450927317351648E-2</v>
          </cell>
          <cell r="H22">
            <v>1.9</v>
          </cell>
          <cell r="I22">
            <v>118.5974840209002</v>
          </cell>
          <cell r="J22">
            <v>497.82454099948689</v>
          </cell>
          <cell r="K22">
            <v>2703.8902308701504</v>
          </cell>
          <cell r="L22">
            <v>944.23189862795198</v>
          </cell>
          <cell r="M22">
            <v>1.0760795548186644</v>
          </cell>
        </row>
        <row r="23">
          <cell r="A23">
            <v>45</v>
          </cell>
          <cell r="B23">
            <v>9.5943888392021892E-2</v>
          </cell>
          <cell r="C23">
            <v>188.43717400578075</v>
          </cell>
          <cell r="D23">
            <v>2582.4526465912945</v>
          </cell>
          <cell r="E23">
            <v>990.18330315210039</v>
          </cell>
          <cell r="F23">
            <v>6.5559001279248741E-2</v>
          </cell>
          <cell r="H23">
            <v>2</v>
          </cell>
          <cell r="I23">
            <v>120.21154593648902</v>
          </cell>
          <cell r="J23">
            <v>504.68384552909191</v>
          </cell>
          <cell r="K23">
            <v>2706.241341374171</v>
          </cell>
          <cell r="L23">
            <v>942.93507206637048</v>
          </cell>
          <cell r="M23">
            <v>1.1290057709387653</v>
          </cell>
        </row>
        <row r="24">
          <cell r="A24">
            <v>46</v>
          </cell>
          <cell r="B24">
            <v>0.10098810937524931</v>
          </cell>
          <cell r="C24">
            <v>192.61665369368737</v>
          </cell>
          <cell r="D24">
            <v>2584.2285470038528</v>
          </cell>
          <cell r="E24">
            <v>989.76202278999017</v>
          </cell>
          <cell r="F24">
            <v>6.8797256244857802E-2</v>
          </cell>
          <cell r="H24">
            <v>2.5</v>
          </cell>
          <cell r="I24">
            <v>127.41362925665561</v>
          </cell>
          <cell r="J24">
            <v>535.35013118015252</v>
          </cell>
          <cell r="K24">
            <v>2716.5002557399876</v>
          </cell>
          <cell r="L24">
            <v>937.0125246134711</v>
          </cell>
          <cell r="M24">
            <v>1.3914070502953901</v>
          </cell>
        </row>
        <row r="25">
          <cell r="A25">
            <v>47</v>
          </cell>
          <cell r="B25">
            <v>0.10625871615647563</v>
          </cell>
          <cell r="C25">
            <v>196.79627311678689</v>
          </cell>
          <cell r="D25">
            <v>2586.0023021747752</v>
          </cell>
          <cell r="E25">
            <v>989.33384718328784</v>
          </cell>
          <cell r="F25">
            <v>7.2170025446510896E-2</v>
          </cell>
          <cell r="H25">
            <v>3</v>
          </cell>
          <cell r="I25">
            <v>133.52535794654494</v>
          </cell>
          <cell r="J25">
            <v>561.45541025694058</v>
          </cell>
          <cell r="K25">
            <v>2724.8916665565603</v>
          </cell>
          <cell r="L25">
            <v>931.81322668048699</v>
          </cell>
          <cell r="M25">
            <v>1.6507493559501081</v>
          </cell>
        </row>
        <row r="26">
          <cell r="A26">
            <v>48</v>
          </cell>
          <cell r="B26">
            <v>0.11176398162627307</v>
          </cell>
          <cell r="C26">
            <v>200.97605541496625</v>
          </cell>
          <cell r="D26">
            <v>2587.7738692222097</v>
          </cell>
          <cell r="E26">
            <v>988.89886026241993</v>
          </cell>
          <cell r="F26">
            <v>7.5681743663450263E-2</v>
          </cell>
          <cell r="H26">
            <v>3.5</v>
          </cell>
          <cell r="I26">
            <v>138.86073915416807</v>
          </cell>
          <cell r="J26">
            <v>584.31133420836352</v>
          </cell>
          <cell r="K26">
            <v>2731.9652423791522</v>
          </cell>
          <cell r="L26">
            <v>927.1446139872146</v>
          </cell>
          <cell r="M26">
            <v>1.9076840100796373</v>
          </cell>
        </row>
        <row r="27">
          <cell r="A27">
            <v>49</v>
          </cell>
          <cell r="B27">
            <v>0.11751240281975399</v>
          </cell>
          <cell r="C27">
            <v>205.15602356404756</v>
          </cell>
          <cell r="D27">
            <v>2589.5432045442108</v>
          </cell>
          <cell r="E27">
            <v>988.45714344491353</v>
          </cell>
          <cell r="F27">
            <v>7.9336948322782555E-2</v>
          </cell>
          <cell r="H27">
            <v>4</v>
          </cell>
          <cell r="I27">
            <v>143.61253299838245</v>
          </cell>
          <cell r="J27">
            <v>604.72347415298282</v>
          </cell>
          <cell r="K27">
            <v>2738.0566229311898</v>
          </cell>
          <cell r="L27">
            <v>922.88473347179763</v>
          </cell>
          <cell r="M27">
            <v>2.1626681881935372</v>
          </cell>
        </row>
        <row r="28">
          <cell r="A28">
            <v>50</v>
          </cell>
          <cell r="B28">
            <v>0.12351270434023369</v>
          </cell>
          <cell r="C28">
            <v>209.33620039468835</v>
          </cell>
          <cell r="D28">
            <v>2591.3102638165524</v>
          </cell>
          <cell r="E28">
            <v>988.00877573515413</v>
          </cell>
          <cell r="F28">
            <v>8.3140280585840581E-2</v>
          </cell>
          <cell r="H28">
            <v>4.5</v>
          </cell>
          <cell r="I28">
            <v>147.90809697170192</v>
          </cell>
          <cell r="J28">
            <v>623.22431336115733</v>
          </cell>
          <cell r="K28">
            <v>2743.3864049836147</v>
          </cell>
          <cell r="L28">
            <v>918.95093686320843</v>
          </cell>
          <cell r="M28">
            <v>2.4160397338669992</v>
          </cell>
        </row>
        <row r="29">
          <cell r="A29">
            <v>51</v>
          </cell>
          <cell r="B29">
            <v>0.12977384176552537</v>
          </cell>
          <cell r="C29">
            <v>213.51660860900787</v>
          </cell>
          <cell r="D29">
            <v>2593.0750019912434</v>
          </cell>
          <cell r="E29">
            <v>987.55383381849401</v>
          </cell>
          <cell r="F29">
            <v>8.7096486419813254E-2</v>
          </cell>
          <cell r="H29">
            <v>5</v>
          </cell>
          <cell r="I29">
            <v>151.83624387684495</v>
          </cell>
          <cell r="J29">
            <v>640.18533536322502</v>
          </cell>
          <cell r="K29">
            <v>2748.1076146578775</v>
          </cell>
          <cell r="L29">
            <v>915.28434342997957</v>
          </cell>
          <cell r="M29">
            <v>2.6680580298566765</v>
          </cell>
        </row>
        <row r="30">
          <cell r="A30">
            <v>52</v>
          </cell>
          <cell r="B30">
            <v>0.13630500503536172</v>
          </cell>
          <cell r="C30">
            <v>217.69727079521405</v>
          </cell>
          <cell r="D30">
            <v>2594.8373732956661</v>
          </cell>
          <cell r="E30">
            <v>987.09239215008995</v>
          </cell>
          <cell r="F30">
            <v>9.1210417654531167E-2</v>
          </cell>
          <cell r="H30">
            <v>5.5</v>
          </cell>
          <cell r="I30">
            <v>155.4615253891314</v>
          </cell>
          <cell r="J30">
            <v>655.87665150658279</v>
          </cell>
          <cell r="K30">
            <v>2752.3308900774882</v>
          </cell>
          <cell r="L30">
            <v>911.84136095908832</v>
          </cell>
          <cell r="M30">
            <v>2.918928201189638</v>
          </cell>
        </row>
        <row r="31">
          <cell r="A31">
            <v>53</v>
          </cell>
          <cell r="B31">
            <v>0.14311562181846169</v>
          </cell>
          <cell r="C31">
            <v>221.87820944044967</v>
          </cell>
          <cell r="D31">
            <v>2596.5973312322658</v>
          </cell>
          <cell r="E31">
            <v>986.62452303881923</v>
          </cell>
          <cell r="F31">
            <v>9.5487033024326373E-2</v>
          </cell>
          <cell r="H31">
            <v>6</v>
          </cell>
          <cell r="I31">
            <v>158.83242395448519</v>
          </cell>
          <cell r="J31">
            <v>670.50120803139157</v>
          </cell>
          <cell r="K31">
            <v>2756.1388895362406</v>
          </cell>
          <cell r="L31">
            <v>908.58871539450365</v>
          </cell>
          <cell r="M31">
            <v>3.1688163475771693</v>
          </cell>
        </row>
        <row r="32">
          <cell r="A32">
            <v>54</v>
          </cell>
          <cell r="B32">
            <v>0.1502153608577938</v>
          </cell>
          <cell r="C32">
            <v>226.05944694208097</v>
          </cell>
          <cell r="D32">
            <v>2598.3548285787219</v>
          </cell>
          <cell r="E32">
            <v>986.15029672659955</v>
          </cell>
          <cell r="F32">
            <v>9.9931399194918433E-2</v>
          </cell>
          <cell r="H32">
            <v>6.5</v>
          </cell>
          <cell r="I32">
            <v>161.986336329479</v>
          </cell>
          <cell r="J32">
            <v>684.21560157465331</v>
          </cell>
          <cell r="K32">
            <v>2759.5950361386417</v>
          </cell>
          <cell r="L32">
            <v>905.50036931505952</v>
          </cell>
          <cell r="M32">
            <v>3.4178595991072749</v>
          </cell>
        </row>
        <row r="33">
          <cell r="A33">
            <v>55</v>
          </cell>
          <cell r="B33">
            <v>0.15761413529259541</v>
          </cell>
          <cell r="C33">
            <v>230.24100561760457</v>
          </cell>
          <cell r="D33">
            <v>2600.1098173885225</v>
          </cell>
          <cell r="E33">
            <v>985.66978146340762</v>
          </cell>
          <cell r="F33">
            <v>0.10454869177529907</v>
          </cell>
          <cell r="H33">
            <v>7</v>
          </cell>
          <cell r="I33">
            <v>164.95275255074171</v>
          </cell>
          <cell r="J33">
            <v>697.14336073505115</v>
          </cell>
          <cell r="K33">
            <v>2762.7490827694173</v>
          </cell>
          <cell r="L33">
            <v>902.55552318648506</v>
          </cell>
          <cell r="M33">
            <v>3.6661730155638583</v>
          </cell>
        </row>
        <row r="34">
          <cell r="A34">
            <v>56</v>
          </cell>
          <cell r="B34">
            <v>0.16532210595575186</v>
          </cell>
          <cell r="C34">
            <v>234.42290771334726</v>
          </cell>
          <cell r="D34">
            <v>2601.862248991878</v>
          </cell>
          <cell r="E34">
            <v>985.18304357828299</v>
          </cell>
          <cell r="F34">
            <v>0.10934419631462766</v>
          </cell>
          <cell r="H34">
            <v>7.5</v>
          </cell>
          <cell r="I34">
            <v>167.75536447427311</v>
          </cell>
          <cell r="J34">
            <v>709.3837576735574</v>
          </cell>
          <cell r="K34">
            <v>2765.6407942779274</v>
          </cell>
          <cell r="L34">
            <v>899.73726975016029</v>
          </cell>
          <cell r="M34">
            <v>3.9138544733410088</v>
          </cell>
        </row>
        <row r="35">
          <cell r="A35">
            <v>57</v>
          </cell>
          <cell r="B35">
            <v>0.17334968464515957</v>
          </cell>
          <cell r="C35">
            <v>238.60517541212229</v>
          </cell>
          <cell r="D35">
            <v>2603.6120739969042</v>
          </cell>
          <cell r="E35">
            <v>984.69014754656553</v>
          </cell>
          <cell r="F35">
            <v>0.11432330928417463</v>
          </cell>
          <cell r="H35">
            <v>8</v>
          </cell>
          <cell r="I35">
            <v>170.41351081360017</v>
          </cell>
          <cell r="J35">
            <v>721.01784841959818</v>
          </cell>
          <cell r="K35">
            <v>2768.3024646636495</v>
          </cell>
          <cell r="L35">
            <v>897.03165936953087</v>
          </cell>
          <cell r="M35">
            <v>4.1609882209183633</v>
          </cell>
        </row>
        <row r="36">
          <cell r="A36">
            <v>58</v>
          </cell>
          <cell r="B36">
            <v>0.1817075373677163</v>
          </cell>
          <cell r="C36">
            <v>242.78783083995432</v>
          </cell>
          <cell r="D36">
            <v>2605.3592422910137</v>
          </cell>
          <cell r="E36">
            <v>984.19115605361515</v>
          </cell>
          <cell r="F36">
            <v>0.11949153904437314</v>
          </cell>
          <cell r="H36">
            <v>8.5</v>
          </cell>
          <cell r="I36">
            <v>172.94319540051112</v>
          </cell>
          <cell r="J36">
            <v>732.11273024317563</v>
          </cell>
          <cell r="K36">
            <v>2770.7606862349662</v>
          </cell>
          <cell r="L36">
            <v>894.427033316343</v>
          </cell>
          <cell r="M36">
            <v>4.4076475254835374</v>
          </cell>
        </row>
        <row r="37">
          <cell r="A37">
            <v>59</v>
          </cell>
          <cell r="B37">
            <v>0.19040658755463591</v>
          </cell>
          <cell r="C37">
            <v>246.9708960720246</v>
          </cell>
          <cell r="D37">
            <v>2607.1037030424523</v>
          </cell>
          <cell r="E37">
            <v>983.68613005523014</v>
          </cell>
          <cell r="F37">
            <v>0.12485450679708408</v>
          </cell>
          <cell r="H37">
            <v>9</v>
          </cell>
          <cell r="I37">
            <v>175.35782211701274</v>
          </cell>
          <cell r="J37">
            <v>742.72461512719804</v>
          </cell>
          <cell r="K37">
            <v>2773.0376230706656</v>
          </cell>
          <cell r="L37">
            <v>891.91353714478953</v>
          </cell>
          <cell r="M37">
            <v>4.6538966823484316</v>
          </cell>
        </row>
        <row r="38">
          <cell r="A38">
            <v>60</v>
          </cell>
          <cell r="B38">
            <v>0.19945801924678758</v>
          </cell>
          <cell r="C38">
            <v>251.15439313792453</v>
          </cell>
          <cell r="D38">
            <v>2608.8454047019254</v>
          </cell>
          <cell r="E38">
            <v>983.17512883497045</v>
          </cell>
          <cell r="F38">
            <v>0.13041794752319003</v>
          </cell>
          <cell r="H38">
            <v>9.5</v>
          </cell>
          <cell r="I38">
            <v>177.66873651994689</v>
          </cell>
          <cell r="J38">
            <v>752.9010953342314</v>
          </cell>
          <cell r="K38">
            <v>2775.1519469185832</v>
          </cell>
          <cell r="L38">
            <v>889.48275833378909</v>
          </cell>
          <cell r="M38">
            <v>4.8997925671397198</v>
          </cell>
        </row>
        <row r="39">
          <cell r="A39">
            <v>61</v>
          </cell>
          <cell r="B39">
            <v>0.20887328024880736</v>
          </cell>
          <cell r="C39">
            <v>255.3383440263286</v>
          </cell>
          <cell r="D39">
            <v>2610.5842950042693</v>
          </cell>
          <cell r="E39">
            <v>982.65821005858606</v>
          </cell>
          <cell r="F39">
            <v>0.13618771090567183</v>
          </cell>
          <cell r="H39">
            <v>10</v>
          </cell>
          <cell r="I39">
            <v>179.88563239146686</v>
          </cell>
          <cell r="J39">
            <v>762.68284433525957</v>
          </cell>
          <cell r="K39">
            <v>2777.1195376845681</v>
          </cell>
          <cell r="L39">
            <v>887.1274516747776</v>
          </cell>
          <cell r="M39">
            <v>5.1453858531826837</v>
          </cell>
        </row>
        <row r="40">
          <cell r="A40">
            <v>62</v>
          </cell>
          <cell r="B40">
            <v>0.21866408525076719</v>
          </cell>
          <cell r="C40">
            <v>259.52277068917317</v>
          </cell>
          <cell r="D40">
            <v>2612.3203209701123</v>
          </cell>
          <cell r="E40">
            <v>982.13542982571516</v>
          </cell>
          <cell r="F40">
            <v>0.14216976223835531</v>
          </cell>
          <cell r="H40">
            <v>10.5</v>
          </cell>
          <cell r="I40">
            <v>182.01686189970206</v>
          </cell>
          <cell r="J40">
            <v>772.1049147316952</v>
          </cell>
          <cell r="K40">
            <v>2778.9540162759768</v>
          </cell>
          <cell r="L40">
            <v>884.8413278861218</v>
          </cell>
          <cell r="M40">
            <v>5.3907219792854573</v>
          </cell>
        </row>
        <row r="41">
          <cell r="A41">
            <v>63</v>
          </cell>
          <cell r="B41">
            <v>0.22884241891619789</v>
          </cell>
          <cell r="C41">
            <v>263.70769504541329</v>
          </cell>
          <cell r="D41">
            <v>2614.0534289074958</v>
          </cell>
          <cell r="E41">
            <v>981.60684271903062</v>
          </cell>
          <cell r="F41">
            <v>0.14837018332052557</v>
          </cell>
          <cell r="H41">
            <v>11</v>
          </cell>
          <cell r="I41">
            <v>184.06967567794572</v>
          </cell>
          <cell r="J41">
            <v>781.19774311133142</v>
          </cell>
          <cell r="K41">
            <v>2780.6671558167741</v>
          </cell>
          <cell r="L41">
            <v>882.61888861543162</v>
          </cell>
          <cell r="M41">
            <v>5.6358419284516419</v>
          </cell>
        </row>
        <row r="42">
          <cell r="A42">
            <v>64</v>
          </cell>
          <cell r="B42">
            <v>0.23942053893532075</v>
          </cell>
          <cell r="C42">
            <v>267.89313898443544</v>
          </cell>
          <cell r="D42">
            <v>2615.783564413412</v>
          </cell>
          <cell r="E42">
            <v>981.07250185098314</v>
          </cell>
          <cell r="F42">
            <v>0.15479517333765191</v>
          </cell>
          <cell r="H42">
            <v>11.5</v>
          </cell>
          <cell r="I42">
            <v>186.05041109183469</v>
          </cell>
          <cell r="J42">
            <v>789.98793819796367</v>
          </cell>
          <cell r="K42">
            <v>2782.2692031411029</v>
          </cell>
          <cell r="L42">
            <v>880.45529602904867</v>
          </cell>
          <cell r="M42">
            <v>5.8807828613070301</v>
          </cell>
        </row>
        <row r="43">
          <cell r="A43">
            <v>65</v>
          </cell>
          <cell r="B43">
            <v>0.2504109790423612</v>
          </cell>
          <cell r="C43">
            <v>272.07912436918542</v>
          </cell>
          <cell r="D43">
            <v>2617.5106723752401</v>
          </cell>
          <cell r="E43">
            <v>980.53245890828441</v>
          </cell>
          <cell r="F43">
            <v>0.16145104972848159</v>
          </cell>
          <cell r="H43">
            <v>12</v>
          </cell>
          <cell r="I43">
            <v>187.96464162129996</v>
          </cell>
          <cell r="J43">
            <v>798.4989063327962</v>
          </cell>
          <cell r="K43">
            <v>2783.7691331051374</v>
          </cell>
          <cell r="L43">
            <v>878.34626856718307</v>
          </cell>
          <cell r="M43">
            <v>6.1255786364357103</v>
          </cell>
        </row>
        <row r="44">
          <cell r="A44">
            <v>66</v>
          </cell>
          <cell r="B44">
            <v>0.26182655199585853</v>
          </cell>
          <cell r="C44">
            <v>276.26567303906637</v>
          </cell>
          <cell r="D44">
            <v>2619.2346969720511</v>
          </cell>
          <cell r="E44">
            <v>979.98676419426522</v>
          </cell>
          <cell r="F44">
            <v>0.16834424903879006</v>
          </cell>
          <cell r="H44">
            <v>12.5</v>
          </cell>
          <cell r="I44">
            <v>189.81729665942527</v>
          </cell>
          <cell r="J44">
            <v>806.75135317984893</v>
          </cell>
          <cell r="K44">
            <v>2785.1748519096241</v>
          </cell>
          <cell r="L44">
            <v>876.28799675556445</v>
          </cell>
          <cell r="M44">
            <v>6.370260241650568</v>
          </cell>
        </row>
        <row r="45">
          <cell r="A45">
            <v>67</v>
          </cell>
          <cell r="B45">
            <v>0.27368035252091821</v>
          </cell>
          <cell r="C45">
            <v>280.45280681265467</v>
          </cell>
          <cell r="D45">
            <v>2620.9555816757738</v>
          </cell>
          <cell r="E45">
            <v>979.43546666923544</v>
          </cell>
          <cell r="F45">
            <v>0.17548132776209938</v>
          </cell>
          <cell r="H45">
            <v>13</v>
          </cell>
          <cell r="I45">
            <v>191.61275852521874</v>
          </cell>
          <cell r="J45">
            <v>814.76369007810479</v>
          </cell>
          <cell r="K45">
            <v>2786.4933612439868</v>
          </cell>
          <cell r="L45">
            <v>874.27707457566748</v>
          </cell>
          <cell r="M45">
            <v>6.6148561543676907</v>
          </cell>
        </row>
        <row r="46">
          <cell r="A46">
            <v>68</v>
          </cell>
          <cell r="B46">
            <v>0.28598576021239847</v>
          </cell>
          <cell r="C46">
            <v>284.64054749028332</v>
          </cell>
          <cell r="D46">
            <v>2622.6732692522096</v>
          </cell>
          <cell r="E46">
            <v>978.87861398895689</v>
          </cell>
          <cell r="F46">
            <v>0.18286896316770565</v>
          </cell>
          <cell r="H46">
            <v>13.5</v>
          </cell>
          <cell r="I46">
            <v>193.35494172645963</v>
          </cell>
          <cell r="J46">
            <v>822.55236610312818</v>
          </cell>
          <cell r="K46">
            <v>2787.7308919870979</v>
          </cell>
          <cell r="L46">
            <v>872.31044303677265</v>
          </cell>
          <cell r="M46">
            <v>6.8593926449946627</v>
          </cell>
        </row>
        <row r="47">
          <cell r="A47">
            <v>69</v>
          </cell>
          <cell r="B47">
            <v>0.29875644239804205</v>
          </cell>
          <cell r="C47">
            <v>288.82891685651708</v>
          </cell>
          <cell r="D47">
            <v>2624.3877017618938</v>
          </cell>
          <cell r="E47">
            <v>978.31625254134156</v>
          </cell>
          <cell r="F47">
            <v>0.19051395411637054</v>
          </cell>
          <cell r="H47">
            <v>14</v>
          </cell>
          <cell r="I47">
            <v>195.04735825190591</v>
          </cell>
          <cell r="J47">
            <v>830.13214164664168</v>
          </cell>
          <cell r="K47">
            <v>2788.8930140072894</v>
          </cell>
          <cell r="L47">
            <v>870.38534341362742</v>
          </cell>
          <cell r="M47">
            <v>7.1038940341019501</v>
          </cell>
        </row>
        <row r="48">
          <cell r="A48">
            <v>70</v>
          </cell>
          <cell r="B48">
            <v>0.31200635696061835</v>
          </cell>
          <cell r="C48">
            <v>293.0179366825696</v>
          </cell>
          <cell r="D48">
            <v>2626.0988205608151</v>
          </cell>
          <cell r="E48">
            <v>977.74842748147535</v>
          </cell>
          <cell r="F48">
            <v>0.19842322186406477</v>
          </cell>
          <cell r="H48">
            <v>14.5</v>
          </cell>
          <cell r="I48">
            <v>196.69317176230271</v>
          </cell>
          <cell r="J48">
            <v>837.51631551849459</v>
          </cell>
          <cell r="K48">
            <v>2789.9847270192886</v>
          </cell>
          <cell r="L48">
            <v>868.49927821153449</v>
          </cell>
          <cell r="M48">
            <v>7.3483829118010986</v>
          </cell>
        </row>
        <row r="49">
          <cell r="A49">
            <v>71</v>
          </cell>
          <cell r="B49">
            <v>0.32574975511817428</v>
          </cell>
          <cell r="C49">
            <v>297.20762872868136</v>
          </cell>
          <cell r="D49">
            <v>2627.8065663009984</v>
          </cell>
          <cell r="E49">
            <v>977.17518276506019</v>
          </cell>
          <cell r="F49">
            <v>0.20660381085417237</v>
          </cell>
          <cell r="H49">
            <v>15</v>
          </cell>
          <cell r="I49">
            <v>198.29524288241379</v>
          </cell>
          <cell r="J49">
            <v>844.71691478543869</v>
          </cell>
          <cell r="K49">
            <v>2791.0105362952268</v>
          </cell>
          <cell r="L49">
            <v>866.64997836214093</v>
          </cell>
          <cell r="M49">
            <v>7.5928803259818451</v>
          </cell>
        </row>
        <row r="50">
          <cell r="A50">
            <v>72</v>
          </cell>
          <cell r="B50">
            <v>0.34000118416150527</v>
          </cell>
          <cell r="C50">
            <v>301.39801474648169</v>
          </cell>
          <cell r="D50">
            <v>2629.5108789309738</v>
          </cell>
          <cell r="E50">
            <v>976.59656118036287</v>
          </cell>
          <cell r="F50">
            <v>0.21506288949856819</v>
          </cell>
          <cell r="H50">
            <v>15.5</v>
          </cell>
          <cell r="I50">
            <v>199.85616730113162</v>
          </cell>
          <cell r="J50">
            <v>851.74485449030215</v>
          </cell>
          <cell r="K50">
            <v>2791.9745161669193</v>
          </cell>
          <cell r="L50">
            <v>864.83537548287677</v>
          </cell>
          <cell r="M50">
            <v>7.8374059447076236</v>
          </cell>
        </row>
        <row r="51">
          <cell r="A51">
            <v>73</v>
          </cell>
          <cell r="B51">
            <v>0.35477549014805126</v>
          </cell>
          <cell r="C51">
            <v>305.58911648136575</v>
          </cell>
          <cell r="D51">
            <v>2631.2116976961529</v>
          </cell>
          <cell r="E51">
            <v>976.01260437875544</v>
          </cell>
          <cell r="F51">
            <v>0.22380775094804053</v>
          </cell>
          <cell r="H51">
            <v>16</v>
          </cell>
          <cell r="I51">
            <v>201.37830801515292</v>
          </cell>
          <cell r="J51">
            <v>858.610072840974</v>
          </cell>
          <cell r="K51">
            <v>2792.8803636123594</v>
          </cell>
          <cell r="L51">
            <v>863.05357828184708</v>
          </cell>
          <cell r="M51">
            <v>8.0819781970263396</v>
          </cell>
        </row>
        <row r="52">
          <cell r="A52">
            <v>74</v>
          </cell>
          <cell r="B52">
            <v>0.37008782055138406</v>
          </cell>
          <cell r="C52">
            <v>309.7809556748972</v>
          </cell>
          <cell r="D52">
            <v>2632.9089611391446</v>
          </cell>
          <cell r="E52">
            <v>975.42335290391941</v>
          </cell>
          <cell r="F52">
            <v>0.2328458138524967</v>
          </cell>
          <cell r="H52">
            <v>16.5</v>
          </cell>
          <cell r="I52">
            <v>202.86382277004373</v>
          </cell>
          <cell r="J52">
            <v>865.32164628040607</v>
          </cell>
          <cell r="K52">
            <v>2793.7314437318414</v>
          </cell>
          <cell r="L52">
            <v>861.30285237969804</v>
          </cell>
          <cell r="M52">
            <v>8.3266143956412666</v>
          </cell>
        </row>
        <row r="53">
          <cell r="A53">
            <v>75</v>
          </cell>
          <cell r="B53">
            <v>0.3859536268655675</v>
          </cell>
          <cell r="C53">
            <v>313.97355406725899</v>
          </cell>
          <cell r="D53">
            <v>2634.602607100051</v>
          </cell>
          <cell r="E53">
            <v>974.82884621979008</v>
          </cell>
          <cell r="F53">
            <v>0.24218462311146252</v>
          </cell>
          <cell r="H53">
            <v>17</v>
          </cell>
          <cell r="I53">
            <v>204.31468753689609</v>
          </cell>
          <cell r="J53">
            <v>871.88788794668505</v>
          </cell>
          <cell r="K53">
            <v>2794.5308285464876</v>
          </cell>
          <cell r="L53">
            <v>859.58160296602921</v>
          </cell>
          <cell r="M53">
            <v>8.5713308442507739</v>
          </cell>
        </row>
        <row r="54">
          <cell r="A54">
            <v>76</v>
          </cell>
          <cell r="B54">
            <v>0.40238866716365207</v>
          </cell>
          <cell r="C54">
            <v>318.16693339975649</v>
          </cell>
          <cell r="D54">
            <v>2636.2925727167731</v>
          </cell>
          <cell r="E54">
            <v>974.22912273730446</v>
          </cell>
          <cell r="F54">
            <v>0.25183185061536179</v>
          </cell>
          <cell r="H54">
            <v>17.5</v>
          </cell>
          <cell r="I54">
            <v>205.73271669632089</v>
          </cell>
          <cell r="J54">
            <v>878.31643233577233</v>
          </cell>
          <cell r="K54">
            <v>2795.281330264891</v>
          </cell>
          <cell r="L54">
            <v>857.88835982123715</v>
          </cell>
          <cell r="M54">
            <v>8.816142931861064</v>
          </cell>
        </row>
        <row r="55">
          <cell r="A55">
            <v>77</v>
          </cell>
          <cell r="B55">
            <v>0.41940900860961855</v>
          </cell>
          <cell r="C55">
            <v>322.36111541739814</v>
          </cell>
          <cell r="D55">
            <v>2637.9787944253872</v>
          </cell>
          <cell r="E55">
            <v>973.62421984001799</v>
          </cell>
          <cell r="F55">
            <v>0.26179529597809159</v>
          </cell>
          <cell r="H55">
            <v>18</v>
          </cell>
          <cell r="I55">
            <v>207.11958047187619</v>
          </cell>
          <cell r="J55">
            <v>884.61430843694563</v>
          </cell>
          <cell r="K55">
            <v>2795.9855299403389</v>
          </cell>
          <cell r="L55">
            <v>856.2217643233929</v>
          </cell>
          <cell r="M55">
            <v>9.0610652159746543</v>
          </cell>
        </row>
        <row r="56">
          <cell r="A56">
            <v>78</v>
          </cell>
          <cell r="B56">
            <v>0.4370310299231579</v>
          </cell>
          <cell r="C56">
            <v>326.55612187155089</v>
          </cell>
          <cell r="D56">
            <v>2639.6612079606289</v>
          </cell>
          <cell r="E56">
            <v>973.01417390864913</v>
          </cell>
          <cell r="F56">
            <v>0.27208288726144536</v>
          </cell>
          <cell r="H56">
            <v>18.5</v>
          </cell>
          <cell r="I56">
            <v>208.4768200532838</v>
          </cell>
          <cell r="J56">
            <v>890.78800318515641</v>
          </cell>
          <cell r="K56">
            <v>2796.6458022662327</v>
          </cell>
          <cell r="L56">
            <v>854.58055812973066</v>
          </cell>
          <cell r="M56">
            <v>9.3061114962352942</v>
          </cell>
        </row>
        <row r="57">
          <cell r="A57">
            <v>79</v>
          </cell>
          <cell r="B57">
            <v>0.45527142379664676</v>
          </cell>
          <cell r="C57">
            <v>330.7519745226806</v>
          </cell>
          <cell r="D57">
            <v>2641.3397483565532</v>
          </cell>
          <cell r="E57">
            <v>972.39902034460511</v>
          </cell>
          <cell r="F57">
            <v>0.2827026816919071</v>
          </cell>
          <cell r="H57">
            <v>19</v>
          </cell>
          <cell r="I57">
            <v>209.80586076938266</v>
          </cell>
          <cell r="J57">
            <v>896.84351673796596</v>
          </cell>
          <cell r="K57">
            <v>2797.2643371194413</v>
          </cell>
          <cell r="L57">
            <v>852.96357327785176</v>
          </cell>
          <cell r="M57">
            <v>9.5512948798488342</v>
          </cell>
        </row>
        <row r="58">
          <cell r="A58">
            <v>80</v>
          </cell>
          <cell r="B58">
            <v>0.47414719926378407</v>
          </cell>
          <cell r="C58">
            <v>334.94869514319328</v>
          </cell>
          <cell r="D58">
            <v>2643.0143499474107</v>
          </cell>
          <cell r="E58">
            <v>971.77879359254007</v>
          </cell>
          <cell r="F58">
            <v>0.2936628663703979</v>
          </cell>
          <cell r="H58">
            <v>19.5</v>
          </cell>
          <cell r="I58">
            <v>211.10802360673199</v>
          </cell>
          <cell r="J58">
            <v>902.78641081664421</v>
          </cell>
          <cell r="K58">
            <v>2797.8431583516808</v>
          </cell>
          <cell r="L58">
            <v>851.369723496201</v>
          </cell>
          <cell r="M58">
            <v>9.7966278398882185</v>
          </cell>
        </row>
        <row r="59">
          <cell r="A59">
            <v>81</v>
          </cell>
          <cell r="B59">
            <v>0.49367568401933271</v>
          </cell>
          <cell r="C59">
            <v>339.14630552036334</v>
          </cell>
          <cell r="D59">
            <v>2644.6849463688213</v>
          </cell>
          <cell r="E59">
            <v>971.15352716199891</v>
          </cell>
          <cell r="F59">
            <v>0.30497175897552947</v>
          </cell>
          <cell r="H59">
            <v>20</v>
          </cell>
          <cell r="I59">
            <v>212.38453531849024</v>
          </cell>
          <cell r="J59">
            <v>908.62185113631153</v>
          </cell>
          <cell r="K59">
            <v>2798.384140241415</v>
          </cell>
          <cell r="L59">
            <v>849.79799654911221</v>
          </cell>
          <cell r="M59">
            <v>10.042122267417231</v>
          </cell>
        </row>
        <row r="60">
          <cell r="A60">
            <v>82</v>
          </cell>
          <cell r="B60">
            <v>0.51387452668949407</v>
          </cell>
          <cell r="C60">
            <v>343.34482745937351</v>
          </cell>
          <cell r="D60">
            <v>2646.3514705592879</v>
          </cell>
          <cell r="E60">
            <v>970.52325364818523</v>
          </cell>
          <cell r="F60">
            <v>0.31663780846096123</v>
          </cell>
          <cell r="H60">
            <v>20.5</v>
          </cell>
          <cell r="I60">
            <v>213.63653732684588</v>
          </cell>
          <cell r="J60">
            <v>914.35464477684184</v>
          </cell>
          <cell r="K60">
            <v>2798.8890219482655</v>
          </cell>
          <cell r="L60">
            <v>848.24744747066484</v>
          </cell>
          <cell r="M60">
            <v>10.287789518225164</v>
          </cell>
        </row>
        <row r="61">
          <cell r="A61">
            <v>83</v>
          </cell>
          <cell r="B61">
            <v>0.53476169905244553</v>
          </cell>
          <cell r="C61">
            <v>347.54428278645531</v>
          </cell>
          <cell r="D61">
            <v>2648.0138547621304</v>
          </cell>
          <cell r="E61">
            <v>969.88800475190169</v>
          </cell>
          <cell r="F61">
            <v>0.32866959574744337</v>
          </cell>
          <cell r="H61">
            <v>21</v>
          </cell>
          <cell r="I61">
            <v>214.86509358874525</v>
          </cell>
          <cell r="J61">
            <v>919.98927320585358</v>
          </cell>
          <cell r="K61">
            <v>2799.3594202548643</v>
          </cell>
          <cell r="L61">
            <v>846.71719256516235</v>
          </cell>
          <cell r="M61">
            <v>10.533640454846795</v>
          </cell>
        </row>
        <row r="62">
          <cell r="A62">
            <v>84</v>
          </cell>
          <cell r="B62">
            <v>0.5563554982086385</v>
          </cell>
          <cell r="C62">
            <v>351.7446933521299</v>
          </cell>
          <cell r="D62">
            <v>2649.6720305278932</v>
          </cell>
          <cell r="E62">
            <v>969.24781129869962</v>
          </cell>
          <cell r="F62">
            <v>0.34107583441015649</v>
          </cell>
          <cell r="H62">
            <v>21.5</v>
          </cell>
          <cell r="I62">
            <v>216.07119756733562</v>
          </cell>
          <cell r="J62">
            <v>925.52992155065067</v>
          </cell>
          <cell r="K62">
            <v>2799.7968408346965</v>
          </cell>
          <cell r="L62">
            <v>845.20640407131759</v>
          </cell>
          <cell r="M62">
            <v>10.779685484443863</v>
          </cell>
        </row>
        <row r="63">
          <cell r="A63">
            <v>85</v>
          </cell>
          <cell r="B63">
            <v>0.57867454870044421</v>
          </cell>
          <cell r="C63">
            <v>355.94608103456096</v>
          </cell>
          <cell r="D63">
            <v>2651.3259287172973</v>
          </cell>
          <cell r="E63">
            <v>968.60270325727697</v>
          </cell>
          <cell r="F63">
            <v>0.35386537136193941</v>
          </cell>
          <cell r="H63">
            <v>22</v>
          </cell>
          <cell r="I63">
            <v>217.25577842912799</v>
          </cell>
          <cell r="J63">
            <v>930.9805046221046</v>
          </cell>
          <cell r="K63">
            <v>2800.2026882464829</v>
          </cell>
          <cell r="L63">
            <v>843.71430540311189</v>
          </cell>
          <cell r="M63">
            <v>11.025934593042718</v>
          </cell>
        </row>
        <row r="64">
          <cell r="A64">
            <v>86</v>
          </cell>
          <cell r="B64">
            <v>0.6017378045808528</v>
          </cell>
          <cell r="C64">
            <v>360.14846774301407</v>
          </cell>
          <cell r="D64">
            <v>2652.9754795048011</v>
          </cell>
          <cell r="E64">
            <v>967.95270975715937</v>
          </cell>
          <cell r="F64">
            <v>0.36704718753305177</v>
          </cell>
          <cell r="H64">
            <v>22.5</v>
          </cell>
          <cell r="I64">
            <v>218.41970656843807</v>
          </cell>
          <cell r="J64">
            <v>936.3446901161966</v>
          </cell>
          <cell r="K64">
            <v>2800.5782748244778</v>
          </cell>
          <cell r="L64">
            <v>842.24016689341101</v>
          </cell>
          <cell r="M64">
            <v>11.272397376554094</v>
          </cell>
        </row>
        <row r="65">
          <cell r="A65">
            <v>87</v>
          </cell>
          <cell r="B65">
            <v>0.62556455143084611</v>
          </cell>
          <cell r="C65">
            <v>364.35187542141665</v>
          </cell>
          <cell r="D65">
            <v>2654.6206123828288</v>
          </cell>
          <cell r="E65">
            <v>967.29785910569683</v>
          </cell>
          <cell r="F65">
            <v>0.38063039854804942</v>
          </cell>
          <cell r="H65">
            <v>23</v>
          </cell>
          <cell r="I65">
            <v>219.56379854539301</v>
          </cell>
          <cell r="J65">
            <v>941.62591935496584</v>
          </cell>
          <cell r="K65">
            <v>2800.9248286082698</v>
          </cell>
          <cell r="L65">
            <v>840.78330197731054</v>
          </cell>
          <cell r="M65">
            <v>11.519083068943102</v>
          </cell>
        </row>
        <row r="66">
          <cell r="A66">
            <v>88</v>
          </cell>
          <cell r="B66">
            <v>0.65017440832523787</v>
          </cell>
          <cell r="C66">
            <v>368.55632605202635</v>
          </cell>
          <cell r="D66">
            <v>2656.2612561667333</v>
          </cell>
          <cell r="E66">
            <v>966.63817880441036</v>
          </cell>
          <cell r="F66">
            <v>0.39462425540044133</v>
          </cell>
          <cell r="H66">
            <v>23.5</v>
          </cell>
          <cell r="I66">
            <v>220.68882151109307</v>
          </cell>
          <cell r="J66">
            <v>946.82742587539826</v>
          </cell>
          <cell r="K66">
            <v>2801.2435004343024</v>
          </cell>
          <cell r="L66">
            <v>839.34306376128086</v>
          </cell>
          <cell r="M66">
            <v>11.76600056786882</v>
          </cell>
        </row>
        <row r="67">
          <cell r="A67">
            <v>89</v>
          </cell>
          <cell r="B67">
            <v>0.67558732974668723</v>
          </cell>
          <cell r="C67">
            <v>372.7618416592012</v>
          </cell>
          <cell r="D67">
            <v>2657.8973390005463</v>
          </cell>
          <cell r="E67">
            <v>965.9736955647121</v>
          </cell>
          <cell r="F67">
            <v>0.40903814512572645</v>
          </cell>
          <cell r="H67">
            <v>24</v>
          </cell>
          <cell r="I67">
            <v>221.79549718292873</v>
          </cell>
          <cell r="J67">
            <v>951.95225213043648</v>
          </cell>
          <cell r="K67">
            <v>2801.5353702935367</v>
          </cell>
          <cell r="L67">
            <v>837.91884193178805</v>
          </cell>
          <cell r="M67">
            <v>12.013158458071107</v>
          </cell>
        </row>
        <row r="68">
          <cell r="A68">
            <v>90</v>
          </cell>
          <cell r="B68">
            <v>0.70182360744771444</v>
          </cell>
          <cell r="C68">
            <v>376.96844431326957</v>
          </cell>
          <cell r="D68">
            <v>2659.5287883635742</v>
          </cell>
          <cell r="E68">
            <v>965.30443532303411</v>
          </cell>
          <cell r="F68">
            <v>0.4238815914734626</v>
          </cell>
          <cell r="H68">
            <v>24.5</v>
          </cell>
          <cell r="I68">
            <v>222.88450542415512</v>
          </cell>
          <cell r="J68">
            <v>957.00326452898321</v>
          </cell>
          <cell r="K68">
            <v>2801.8014530447253</v>
          </cell>
          <cell r="L68">
            <v>836.51005996348749</v>
          </cell>
          <cell r="M68">
            <v>12.260565032747381</v>
          </cell>
        </row>
        <row r="69">
          <cell r="A69">
            <v>91</v>
          </cell>
          <cell r="B69">
            <v>0.72890387226051667</v>
          </cell>
          <cell r="C69">
            <v>381.17615613449959</v>
          </cell>
          <cell r="D69">
            <v>2661.1555310778917</v>
          </cell>
          <cell r="E69">
            <v>964.63042325538481</v>
          </cell>
          <cell r="F69">
            <v>0.43916425557898725</v>
          </cell>
          <cell r="H69">
            <v>25</v>
          </cell>
          <cell r="I69">
            <v>223.95648747437752</v>
          </cell>
          <cell r="J69">
            <v>961.98316701057217</v>
          </cell>
          <cell r="K69">
            <v>2802.0427035603561</v>
          </cell>
          <cell r="L69">
            <v>835.11617259245668</v>
          </cell>
          <cell r="M69">
            <v>12.508228313130763</v>
          </cell>
        </row>
        <row r="70">
          <cell r="A70">
            <v>92</v>
          </cell>
          <cell r="B70">
            <v>0.7568490958544849</v>
          </cell>
          <cell r="C70">
            <v>385.38499929716392</v>
          </cell>
          <cell r="D70">
            <v>2662.777493316773</v>
          </cell>
          <cell r="E70">
            <v>963.95168379136294</v>
          </cell>
          <cell r="F70">
            <v>0.45489593663545069</v>
          </cell>
          <cell r="H70">
            <v>25.5</v>
          </cell>
          <cell r="I70">
            <v>225.01204887124197</v>
          </cell>
          <cell r="J70">
            <v>966.89451332370493</v>
          </cell>
          <cell r="K70">
            <v>2802.2600213716155</v>
          </cell>
          <cell r="L70">
            <v>833.7366635245794</v>
          </cell>
          <cell r="M70">
            <v>12.756156066456928</v>
          </cell>
        </row>
        <row r="71">
          <cell r="A71">
            <v>93</v>
          </cell>
          <cell r="B71">
            <v>0.78568059244125488</v>
          </cell>
          <cell r="C71">
            <v>389.59499603369687</v>
          </cell>
          <cell r="D71">
            <v>2664.3946006141136</v>
          </cell>
          <cell r="E71">
            <v>963.26824062764854</v>
          </cell>
          <cell r="F71">
            <v>0.47108657256676412</v>
          </cell>
          <cell r="H71">
            <v>26</v>
          </cell>
          <cell r="I71">
            <v>226.05176209833252</v>
          </cell>
          <cell r="J71">
            <v>971.73971815469508</v>
          </cell>
          <cell r="K71">
            <v>2802.454254870001</v>
          </cell>
          <cell r="L71">
            <v>832.37104335300353</v>
          </cell>
          <cell r="M71">
            <v>13.00435582248199</v>
          </cell>
        </row>
        <row r="72">
          <cell r="A72">
            <v>94</v>
          </cell>
          <cell r="B72">
            <v>0.81542002042730566</v>
          </cell>
          <cell r="C72">
            <v>393.80616863894068</v>
          </cell>
          <cell r="D72">
            <v>2666.0067778748626</v>
          </cell>
          <cell r="E72">
            <v>962.58011674099589</v>
          </cell>
          <cell r="F72">
            <v>0.48774624070215522</v>
          </cell>
          <cell r="H72">
            <v>26.5</v>
          </cell>
          <cell r="I72">
            <v>227.07616898965728</v>
          </cell>
          <cell r="J72">
            <v>976.52106723445968</v>
          </cell>
          <cell r="K72">
            <v>2802.6262051154117</v>
          </cell>
          <cell r="L72">
            <v>831.01884766200988</v>
          </cell>
          <cell r="M72">
            <v>13.252834888697352</v>
          </cell>
        </row>
        <row r="73">
          <cell r="A73">
            <v>95</v>
          </cell>
          <cell r="B73">
            <v>0.84608938401395828</v>
          </cell>
          <cell r="C73">
            <v>398.01853947448257</v>
          </cell>
          <cell r="D73">
            <v>2667.6139493865071</v>
          </cell>
          <cell r="E73">
            <v>961.88733440074566</v>
          </cell>
          <cell r="F73">
            <v>0.50488515845290893</v>
          </cell>
          <cell r="H73">
            <v>27</v>
          </cell>
          <cell r="I73">
            <v>228.08578291727213</v>
          </cell>
          <cell r="J73">
            <v>981.24072653466249</v>
          </cell>
          <cell r="K73">
            <v>2802.7766292942706</v>
          </cell>
          <cell r="L73">
            <v>829.67963529740155</v>
          </cell>
          <cell r="M73">
            <v>13.501600364368354</v>
          </cell>
        </row>
        <row r="74">
          <cell r="A74">
            <v>96</v>
          </cell>
          <cell r="B74">
            <v>0.87771103474486589</v>
          </cell>
          <cell r="C74">
            <v>402.23213097307115</v>
          </cell>
          <cell r="D74">
            <v>2669.2160388316261</v>
          </cell>
          <cell r="E74">
            <v>961.18991518087978</v>
          </cell>
          <cell r="F74">
            <v>0.52251368399199549</v>
          </cell>
          <cell r="H74">
            <v>27.5</v>
          </cell>
          <cell r="I74">
            <v>229.08109078523933</v>
          </cell>
          <cell r="J74">
            <v>985.90075065053452</v>
          </cell>
          <cell r="K74">
            <v>2802.9062438656324</v>
          </cell>
          <cell r="L74">
            <v>828.35298678600179</v>
          </cell>
          <cell r="M74">
            <v>13.750659153510073</v>
          </cell>
        </row>
        <row r="75">
          <cell r="A75">
            <v>97</v>
          </cell>
          <cell r="B75">
            <v>0.91030767300094473</v>
          </cell>
          <cell r="C75">
            <v>406.44696564311414</v>
          </cell>
          <cell r="D75">
            <v>2670.8129693015244</v>
          </cell>
          <cell r="E75">
            <v>960.48787997163333</v>
          </cell>
          <cell r="F75">
            <v>0.5406423169371839</v>
          </cell>
          <cell r="H75">
            <v>28</v>
          </cell>
          <cell r="I75">
            <v>230.06255485025582</v>
          </cell>
          <cell r="J75">
            <v>990.50309045570657</v>
          </cell>
          <cell r="K75">
            <v>2803.0157274284775</v>
          </cell>
          <cell r="L75">
            <v>827.03850288895467</v>
          </cell>
          <cell r="M75">
            <v>14.000017976901345</v>
          </cell>
        </row>
        <row r="76">
          <cell r="A76">
            <v>98</v>
          </cell>
          <cell r="B76">
            <v>0.94390234944282381</v>
          </cell>
          <cell r="C76">
            <v>410.6630660732539</v>
          </cell>
          <cell r="D76">
            <v>2672.4046633109624</v>
          </cell>
          <cell r="E76">
            <v>959.78124899068325</v>
          </cell>
          <cell r="F76">
            <v>0.55928169903830405</v>
          </cell>
          <cell r="H76">
            <v>28.5</v>
          </cell>
          <cell r="I76">
            <v>231.03061438684466</v>
          </cell>
          <cell r="J76">
            <v>995.04960010414607</v>
          </cell>
          <cell r="K76">
            <v>2803.1057233394076</v>
          </cell>
          <cell r="L76">
            <v>825.73580327531874</v>
          </cell>
          <cell r="M76">
            <v>14.249683383225916</v>
          </cell>
        </row>
        <row r="77">
          <cell r="A77">
            <v>99</v>
          </cell>
          <cell r="B77">
            <v>0.97851846640090268</v>
          </cell>
          <cell r="C77">
            <v>414.88045493701554</v>
          </cell>
          <cell r="D77">
            <v>2673.9910428139706</v>
          </cell>
          <cell r="E77">
            <v>959.07004179393084</v>
          </cell>
          <cell r="F77">
            <v>0.57844261486929882</v>
          </cell>
          <cell r="H77">
            <v>29</v>
          </cell>
          <cell r="I77">
            <v>231.98568721286154</v>
          </cell>
          <cell r="J77">
            <v>999.54204344531649</v>
          </cell>
          <cell r="K77">
            <v>2803.1768421063716</v>
          </cell>
          <cell r="L77">
            <v>824.44452530403396</v>
          </cell>
          <cell r="M77">
            <v>14.499661759420945</v>
          </cell>
        </row>
        <row r="78">
          <cell r="A78">
            <v>100</v>
          </cell>
          <cell r="B78">
            <v>1.0141797792131015</v>
          </cell>
          <cell r="C78">
            <v>419.09915499752583</v>
          </cell>
          <cell r="D78">
            <v>2675.572029220747</v>
          </cell>
          <cell r="E78">
            <v>958.35427728588991</v>
          </cell>
          <cell r="F78">
            <v>0.59813599252570304</v>
          </cell>
          <cell r="H78">
            <v>29.5</v>
          </cell>
          <cell r="I78">
            <v>232.92817108923322</v>
          </cell>
          <cell r="J78">
            <v>1003.9820999109625</v>
          </cell>
          <cell r="K78">
            <v>2803.2296635810717</v>
          </cell>
          <cell r="L78">
            <v>823.16432290370517</v>
          </cell>
          <cell r="M78">
            <v>14.749959340304118</v>
          </cell>
        </row>
        <row r="79">
          <cell r="A79">
            <v>101</v>
          </cell>
          <cell r="B79">
            <v>1.050910397510463</v>
          </cell>
          <cell r="C79">
            <v>423.31918911229985</v>
          </cell>
          <cell r="D79">
            <v>2677.1475434156168</v>
          </cell>
          <cell r="E79">
            <v>957.63397372970121</v>
          </cell>
          <cell r="F79">
            <v>0.61837290432820191</v>
          </cell>
          <cell r="H79">
            <v>30</v>
          </cell>
          <cell r="I79">
            <v>233.85844500625223</v>
          </cell>
          <cell r="J79">
            <v>1008.3713699252716</v>
          </cell>
          <cell r="K79">
            <v>2803.2647389700587</v>
          </cell>
          <cell r="L79">
            <v>821.89486554082373</v>
          </cell>
          <cell r="M79">
            <v>15.000582217543011</v>
          </cell>
        </row>
        <row r="80">
          <cell r="A80">
            <v>102</v>
          </cell>
          <cell r="B80">
            <v>1.0887347864507604</v>
          </cell>
          <cell r="C80">
            <v>427.54058023808835</v>
          </cell>
          <cell r="D80">
            <v>2678.7175057760242</v>
          </cell>
          <cell r="E80">
            <v>956.90914875678038</v>
          </cell>
          <cell r="F80">
            <v>0.63916456753291251</v>
          </cell>
        </row>
        <row r="81">
          <cell r="A81">
            <v>103</v>
          </cell>
          <cell r="B81">
            <v>1.1276777679003032</v>
          </cell>
          <cell r="C81">
            <v>431.76335143579058</v>
          </cell>
          <cell r="D81">
            <v>2680.2818361925283</v>
          </cell>
          <cell r="E81">
            <v>956.17981937611808</v>
          </cell>
          <cell r="F81">
            <v>0.66052234504903806</v>
          </cell>
        </row>
        <row r="82">
          <cell r="A82">
            <v>104</v>
          </cell>
          <cell r="B82">
            <v>1.1677645215641657</v>
          </cell>
          <cell r="C82">
            <v>435.9875258754181</v>
          </cell>
          <cell r="D82">
            <v>2681.8404540897509</v>
          </cell>
          <cell r="E82">
            <v>955.44600198324144</v>
          </cell>
          <cell r="F82">
            <v>0.68245774616454868</v>
          </cell>
        </row>
        <row r="83">
          <cell r="A83">
            <v>105</v>
          </cell>
          <cell r="B83">
            <v>1.2090205860650922</v>
          </cell>
          <cell r="C83">
            <v>440.21312684111933</v>
          </cell>
          <cell r="D83">
            <v>2683.393278448229</v>
          </cell>
          <cell r="E83">
            <v>954.70771236885059</v>
          </cell>
          <cell r="F83">
            <v>0.70498242728055482</v>
          </cell>
        </row>
        <row r="84">
          <cell r="A84">
            <v>106</v>
          </cell>
          <cell r="B84">
            <v>1.2514718599713044</v>
          </cell>
          <cell r="C84">
            <v>444.4401777362495</v>
          </cell>
          <cell r="D84">
            <v>2684.94022782711</v>
          </cell>
          <cell r="E84">
            <v>953.96496572713909</v>
          </cell>
          <cell r="F84">
            <v>0.7281081926550057</v>
          </cell>
        </row>
        <row r="85">
          <cell r="A85">
            <v>107</v>
          </cell>
          <cell r="B85">
            <v>1.2951446027735845</v>
          </cell>
          <cell r="C85">
            <v>448.66870208849502</v>
          </cell>
          <cell r="D85">
            <v>2686.4812203876136</v>
          </cell>
          <cell r="E85">
            <v>953.21777666381183</v>
          </cell>
          <cell r="F85">
            <v>0.75184699515643116</v>
          </cell>
        </row>
        <row r="86">
          <cell r="A86">
            <v>108</v>
          </cell>
          <cell r="B86">
            <v>1.3400654358118609</v>
          </cell>
          <cell r="C86">
            <v>452.89872355503883</v>
          </cell>
          <cell r="D86">
            <v>2688.0161739171954</v>
          </cell>
          <cell r="E86">
            <v>952.46615920380896</v>
          </cell>
          <cell r="F86">
            <v>0.77621093702834654</v>
          </cell>
        </row>
        <row r="87">
          <cell r="A87">
            <v>109</v>
          </cell>
          <cell r="B87">
            <v>1.3862613431517175</v>
          </cell>
          <cell r="C87">
            <v>457.13026592777237</v>
          </cell>
          <cell r="D87">
            <v>2689.5450058543124</v>
          </cell>
          <cell r="E87">
            <v>951.71012679874445</v>
          </cell>
          <cell r="F87">
            <v>0.80121227066505196</v>
          </cell>
        </row>
        <row r="88">
          <cell r="A88">
            <v>110</v>
          </cell>
          <cell r="B88">
            <v>1.433759672411151</v>
          </cell>
          <cell r="C88">
            <v>461.3633531385438</v>
          </cell>
          <cell r="D88">
            <v>2691.0676333137076</v>
          </cell>
          <cell r="E88">
            <v>950.94969233406869</v>
          </cell>
          <cell r="F88">
            <v>0.82686339939949838</v>
          </cell>
        </row>
        <row r="89">
          <cell r="A89">
            <v>111</v>
          </cell>
          <cell r="B89">
            <v>1.4825881355379513</v>
          </cell>
          <cell r="C89">
            <v>465.59800926445212</v>
          </cell>
          <cell r="D89">
            <v>2692.5839731121118</v>
          </cell>
          <cell r="E89">
            <v>950.18486813596814</v>
          </cell>
          <cell r="F89">
            <v>0.85317687830391797</v>
          </cell>
        </row>
        <row r="90">
          <cell r="A90">
            <v>112</v>
          </cell>
          <cell r="B90">
            <v>1.5327748095381586</v>
          </cell>
          <cell r="C90">
            <v>469.83425853316811</v>
          </cell>
          <cell r="D90">
            <v>2694.0939417942577</v>
          </cell>
          <cell r="E90">
            <v>949.41566597800067</v>
          </cell>
          <cell r="F90">
            <v>0.88016541500396783</v>
          </cell>
        </row>
        <row r="91">
          <cell r="A91">
            <v>113</v>
          </cell>
          <cell r="B91">
            <v>1.5843481371559884</v>
          </cell>
          <cell r="C91">
            <v>474.0721253282959</v>
          </cell>
          <cell r="D91">
            <v>2695.5974556590909</v>
          </cell>
          <cell r="E91">
            <v>948.64209708748501</v>
          </cell>
          <cell r="F91">
            <v>0.90784187050709464</v>
          </cell>
        </row>
        <row r="92">
          <cell r="A92">
            <v>114</v>
          </cell>
          <cell r="B92">
            <v>1.6373369275056739</v>
          </cell>
          <cell r="C92">
            <v>478.31163419476638</v>
          </cell>
          <cell r="D92">
            <v>2697.09443078607</v>
          </cell>
          <cell r="E92">
            <v>947.86417215164408</v>
          </cell>
          <cell r="F92">
            <v>0.93621926004587497</v>
          </cell>
        </row>
        <row r="93">
          <cell r="A93">
            <v>115</v>
          </cell>
          <cell r="B93">
            <v>1.6917703566557418</v>
          </cell>
          <cell r="C93">
            <v>482.5528098442544</v>
          </cell>
          <cell r="D93">
            <v>2698.5847830614284</v>
          </cell>
          <cell r="E93">
            <v>947.08190132351262</v>
          </cell>
          <cell r="F93">
            <v>0.9653107539371234</v>
          </cell>
        </row>
        <row r="94">
          <cell r="A94">
            <v>116</v>
          </cell>
          <cell r="B94">
            <v>1.747677968166127</v>
          </cell>
          <cell r="C94">
            <v>486.79567716063553</v>
          </cell>
          <cell r="D94">
            <v>2700.0684282042785</v>
          </cell>
          <cell r="E94">
            <v>946.29529422761493</v>
          </cell>
          <cell r="F94">
            <v>0.99512967845751188</v>
          </cell>
        </row>
        <row r="95">
          <cell r="A95">
            <v>117</v>
          </cell>
          <cell r="B95">
            <v>1.8050896735787203</v>
          </cell>
          <cell r="C95">
            <v>491.04026120545655</v>
          </cell>
          <cell r="D95">
            <v>2701.5452817924302</v>
          </cell>
          <cell r="E95">
            <v>945.5043599654183</v>
          </cell>
          <cell r="F95">
            <v>1.0256895167365572</v>
          </cell>
        </row>
        <row r="96">
          <cell r="A96">
            <v>118</v>
          </cell>
          <cell r="B96">
            <v>1.8640357528617977</v>
          </cell>
          <cell r="C96">
            <v>495.28658722344085</v>
          </cell>
          <cell r="D96">
            <v>2703.015259287798</v>
          </cell>
          <cell r="E96">
            <v>944.70910712057048</v>
          </cell>
          <cell r="F96">
            <v>1.0570039096677666</v>
          </cell>
        </row>
        <row r="97">
          <cell r="A97">
            <v>119</v>
          </cell>
          <cell r="B97">
            <v>1.9245468548089635</v>
          </cell>
          <cell r="C97">
            <v>499.53468064801717</v>
          </cell>
          <cell r="D97">
            <v>2704.4782760612629</v>
          </cell>
          <cell r="E97">
            <v>943.90954376392358</v>
          </cell>
          <cell r="F97">
            <v>1.0890866568388504</v>
          </cell>
        </row>
        <row r="98">
          <cell r="A98">
            <v>120</v>
          </cell>
          <cell r="B98">
            <v>1.9866539973930177</v>
          </cell>
          <cell r="C98">
            <v>503.78456710686413</v>
          </cell>
          <cell r="D98">
            <v>2705.9342474168702</v>
          </cell>
          <cell r="E98">
            <v>943.10567745835317</v>
          </cell>
          <cell r="F98">
            <v>1.1219517174817994</v>
          </cell>
        </row>
        <row r="99">
          <cell r="A99">
            <v>121</v>
          </cell>
          <cell r="B99">
            <v>2.0503885680755252</v>
          </cell>
          <cell r="C99">
            <v>508.03627242748661</v>
          </cell>
          <cell r="D99">
            <v>2707.3830886152209</v>
          </cell>
          <cell r="E99">
            <v>942.29751526337384</v>
          </cell>
          <cell r="F99">
            <v>1.1556132114438531</v>
          </cell>
        </row>
        <row r="100">
          <cell r="A100">
            <v>122</v>
          </cell>
          <cell r="B100">
            <v>2.1157823240724629</v>
          </cell>
          <cell r="C100">
            <v>512.2898226428041</v>
          </cell>
          <cell r="D100">
            <v>2708.8247148959422</v>
          </cell>
          <cell r="E100">
            <v>941.48506373956161</v>
          </cell>
          <cell r="F100">
            <v>1.1900854201801792</v>
          </cell>
        </row>
        <row r="101">
          <cell r="A101">
            <v>123</v>
          </cell>
          <cell r="B101">
            <v>2.182867392576727</v>
          </cell>
          <cell r="C101">
            <v>516.54524399676711</v>
          </cell>
          <cell r="D101">
            <v>2710.2590414991109</v>
          </cell>
          <cell r="E101">
            <v>940.66832895278128</v>
          </cell>
          <cell r="F101">
            <v>1.2253827877693315</v>
          </cell>
        </row>
        <row r="102">
          <cell r="A102">
            <v>124</v>
          </cell>
          <cell r="B102">
            <v>2.2516762709380016</v>
          </cell>
          <cell r="C102">
            <v>520.80256294998253</v>
          </cell>
          <cell r="D102">
            <v>2711.6859836855024</v>
          </cell>
          <cell r="E102">
            <v>939.84731647822855</v>
          </cell>
          <cell r="F102">
            <v>1.2615199219524276</v>
          </cell>
        </row>
        <row r="103">
          <cell r="A103">
            <v>125</v>
          </cell>
          <cell r="B103">
            <v>2.3222418268006848</v>
          </cell>
          <cell r="C103">
            <v>525.06180618537303</v>
          </cell>
          <cell r="D103">
            <v>2713.1054567555561</v>
          </cell>
          <cell r="E103">
            <v>939.02203140428867</v>
          </cell>
          <cell r="F103">
            <v>1.29851159519711</v>
          </cell>
        </row>
        <row r="104">
          <cell r="A104">
            <v>126</v>
          </cell>
          <cell r="B104">
            <v>2.3945972982004866</v>
          </cell>
          <cell r="C104">
            <v>529.32300061383683</v>
          </cell>
          <cell r="D104">
            <v>2714.5173760669472</v>
          </cell>
          <cell r="E104">
            <v>938.192478336215</v>
          </cell>
          <cell r="F104">
            <v>1.3363727457873495</v>
          </cell>
        </row>
        <row r="105">
          <cell r="A105">
            <v>127</v>
          </cell>
          <cell r="B105">
            <v>2.4687762936203805</v>
          </cell>
          <cell r="C105">
            <v>533.58617337994349</v>
          </cell>
          <cell r="D105">
            <v>2715.921657050651</v>
          </cell>
          <cell r="E105">
            <v>937.35866139963412</v>
          </cell>
          <cell r="F105">
            <v>1.3751184789402049</v>
          </cell>
        </row>
        <row r="106">
          <cell r="A106">
            <v>128</v>
          </cell>
          <cell r="B106">
            <v>2.5448127920065455</v>
          </cell>
          <cell r="C106">
            <v>537.85135186763182</v>
          </cell>
          <cell r="D106">
            <v>2717.3182152254117</v>
          </cell>
          <cell r="E106">
            <v>936.52058424387747</v>
          </cell>
          <cell r="F106">
            <v>1.4147640679506612</v>
          </cell>
        </row>
        <row r="107">
          <cell r="A107">
            <v>129</v>
          </cell>
          <cell r="B107">
            <v>2.6227411427450731</v>
          </cell>
          <cell r="C107">
            <v>542.11856370593694</v>
          </cell>
          <cell r="D107">
            <v>2718.7069662105155</v>
          </cell>
          <cell r="E107">
            <v>935.67825004514532</v>
          </cell>
          <cell r="F107">
            <v>1.4553249553657783</v>
          </cell>
        </row>
        <row r="108">
          <cell r="A108">
            <v>130</v>
          </cell>
          <cell r="B108">
            <v>2.7025960655999781</v>
          </cell>
          <cell r="C108">
            <v>546.38783677473054</v>
          </cell>
          <cell r="D108">
            <v>2720.0878257367926</v>
          </cell>
          <cell r="E108">
            <v>934.83166150950603</v>
          </cell>
          <cell r="F108">
            <v>1.4968167541892763</v>
          </cell>
        </row>
        <row r="109">
          <cell r="A109">
            <v>131</v>
          </cell>
          <cell r="B109">
            <v>2.7844126506133815</v>
          </cell>
          <cell r="C109">
            <v>550.65919921047612</v>
          </cell>
          <cell r="D109">
            <v>2721.4607096557675</v>
          </cell>
          <cell r="E109">
            <v>933.98082087573277</v>
          </cell>
          <cell r="F109">
            <v>1.5392552491179019</v>
          </cell>
        </row>
        <row r="110">
          <cell r="A110">
            <v>132</v>
          </cell>
          <cell r="B110">
            <v>2.8682263579684584</v>
          </cell>
          <cell r="C110">
            <v>554.93267941201134</v>
          </cell>
          <cell r="D110">
            <v>2722.8255339468933</v>
          </cell>
          <cell r="E110">
            <v>933.12572991798231</v>
          </cell>
          <cell r="F110">
            <v>1.5826563978108079</v>
          </cell>
        </row>
        <row r="111">
          <cell r="A111">
            <v>133</v>
          </cell>
          <cell r="B111">
            <v>2.9540730178160226</v>
          </cell>
          <cell r="C111">
            <v>559.20830604633807</v>
          </cell>
          <cell r="D111">
            <v>2724.1822147228181</v>
          </cell>
          <cell r="E111">
            <v>932.26638994831558</v>
          </cell>
          <cell r="F111">
            <v>1.627036332193347</v>
          </cell>
        </row>
        <row r="112">
          <cell r="A112">
            <v>134</v>
          </cell>
          <cell r="B112">
            <v>3.0419888300652675</v>
          </cell>
          <cell r="C112">
            <v>563.48610805444127</v>
          </cell>
          <cell r="D112">
            <v>2725.5306682326332</v>
          </cell>
          <cell r="E112">
            <v>931.40280181906701</v>
          </cell>
          <cell r="F112">
            <v>1.6724113597965415</v>
          </cell>
        </row>
        <row r="113">
          <cell r="A113">
            <v>135</v>
          </cell>
          <cell r="B113">
            <v>3.1320103641396226</v>
          </cell>
          <cell r="C113">
            <v>567.76611465711733</v>
          </cell>
          <cell r="D113">
            <v>2726.8708108630676</v>
          </cell>
          <cell r="E113">
            <v>930.53496592505985</v>
          </cell>
          <cell r="F113">
            <v>1.7187979651337508</v>
          </cell>
        </row>
        <row r="114">
          <cell r="A114">
            <v>136</v>
          </cell>
          <cell r="B114">
            <v>3.2241745586984152</v>
          </cell>
          <cell r="C114">
            <v>572.04835536083533</v>
          </cell>
          <cell r="D114">
            <v>2728.2025591376082</v>
          </cell>
          <cell r="E114">
            <v>929.66288220567696</v>
          </cell>
          <cell r="F114">
            <v>1.7662128111159563</v>
          </cell>
        </row>
        <row r="115">
          <cell r="A115">
            <v>137</v>
          </cell>
          <cell r="B115">
            <v>3.31851872132499</v>
          </cell>
          <cell r="C115">
            <v>576.33285996360473</v>
          </cell>
          <cell r="D115">
            <v>2729.5258297135269</v>
          </cell>
          <cell r="E115">
            <v>928.78655014677929</v>
          </cell>
          <cell r="F115">
            <v>1.8146727405070875</v>
          </cell>
        </row>
        <row r="116">
          <cell r="A116">
            <v>138</v>
          </cell>
          <cell r="B116">
            <v>3.4150805281822292</v>
          </cell>
          <cell r="C116">
            <v>580.61965856087681</v>
          </cell>
          <cell r="D116">
            <v>2730.8405393768126</v>
          </cell>
          <cell r="E116">
            <v>927.90596878248459</v>
          </cell>
          <cell r="F116">
            <v>1.8641947774210086</v>
          </cell>
        </row>
        <row r="117">
          <cell r="A117">
            <v>139</v>
          </cell>
          <cell r="B117">
            <v>3.5138980236361683</v>
          </cell>
          <cell r="C117">
            <v>584.90878155146243</v>
          </cell>
          <cell r="D117">
            <v>2732.146605035015</v>
          </cell>
          <cell r="E117">
            <v>927.0211366968017</v>
          </cell>
          <cell r="F117">
            <v>1.9147961288616961</v>
          </cell>
        </row>
        <row r="118">
          <cell r="A118">
            <v>140</v>
          </cell>
          <cell r="B118">
            <v>3.6150096198484878</v>
          </cell>
          <cell r="C118">
            <v>589.20025964347667</v>
          </cell>
          <cell r="D118">
            <v>2733.4439437080232</v>
          </cell>
          <cell r="E118">
            <v>926.13205202512404</v>
          </cell>
          <cell r="F118">
            <v>1.9664941863081919</v>
          </cell>
        </row>
        <row r="119">
          <cell r="A119">
            <v>141</v>
          </cell>
          <cell r="B119">
            <v>3.7184540963386583</v>
          </cell>
          <cell r="C119">
            <v>593.49412386030508</v>
          </cell>
          <cell r="D119">
            <v>2734.7324725167987</v>
          </cell>
          <cell r="E119">
            <v>925.23871245558439</v>
          </cell>
          <cell r="F119">
            <v>2.0193065273459778</v>
          </cell>
        </row>
        <row r="120">
          <cell r="A120">
            <v>142</v>
          </cell>
          <cell r="B120">
            <v>3.8242705995167006</v>
          </cell>
          <cell r="C120">
            <v>597.79040554659809</v>
          </cell>
          <cell r="D120">
            <v>2736.0121086701101</v>
          </cell>
          <cell r="E120">
            <v>924.34111523027207</v>
          </cell>
          <cell r="F120">
            <v>2.0732509173465266</v>
          </cell>
        </row>
        <row r="121">
          <cell r="A121">
            <v>143</v>
          </cell>
          <cell r="B121">
            <v>3.9324986421870807</v>
          </cell>
          <cell r="C121">
            <v>602.08913637429578</v>
          </cell>
          <cell r="D121">
            <v>2737.2827694493158</v>
          </cell>
          <cell r="E121">
            <v>923.43925714631484</v>
          </cell>
          <cell r="F121">
            <v>2.1283453111965946</v>
          </cell>
        </row>
        <row r="122">
          <cell r="A122">
            <v>144</v>
          </cell>
          <cell r="B122">
            <v>4.0431781030248564</v>
          </cell>
          <cell r="C122">
            <v>606.39034834867346</v>
          </cell>
          <cell r="D122">
            <v>2738.5443721912529</v>
          </cell>
          <cell r="E122">
            <v>922.53313455682564</v>
          </cell>
          <cell r="F122">
            <v>2.1846078550791672</v>
          </cell>
        </row>
        <row r="123">
          <cell r="A123">
            <v>145</v>
          </cell>
          <cell r="B123">
            <v>4.156349226024707</v>
          </cell>
          <cell r="C123">
            <v>610.69407381442772</v>
          </cell>
          <cell r="D123">
            <v>2739.7968342693021</v>
          </cell>
          <cell r="E123">
            <v>921.62274337171652</v>
          </cell>
          <cell r="F123">
            <v>2.2420568883077374</v>
          </cell>
        </row>
        <row r="124">
          <cell r="A124">
            <v>146</v>
          </cell>
          <cell r="B124">
            <v>4.2720526199237705</v>
          </cell>
          <cell r="C124">
            <v>615.00034546178449</v>
          </cell>
          <cell r="D124">
            <v>2741.0400730727033</v>
          </cell>
          <cell r="E124">
            <v>920.70807905838114</v>
          </cell>
          <cell r="F124">
            <v>2.3007109452157994</v>
          </cell>
        </row>
        <row r="125">
          <cell r="A125">
            <v>147</v>
          </cell>
          <cell r="B125">
            <v>4.3903292575990251</v>
          </cell>
          <cell r="C125">
            <v>619.30919633264921</v>
          </cell>
          <cell r="D125">
            <v>2742.2740059842104</v>
          </cell>
          <cell r="E125">
            <v>919.78913664224513</v>
          </cell>
          <cell r="F125">
            <v>2.3605887571033515</v>
          </cell>
        </row>
        <row r="126">
          <cell r="A126">
            <v>148</v>
          </cell>
          <cell r="B126">
            <v>4.5112204754401954</v>
          </cell>
          <cell r="C126">
            <v>623.6206598267845</v>
          </cell>
          <cell r="D126">
            <v>2743.4985503561743</v>
          </cell>
          <cell r="E126">
            <v>918.86591070718782</v>
          </cell>
          <cell r="F126">
            <v>2.4217092542423773</v>
          </cell>
        </row>
        <row r="127">
          <cell r="A127">
            <v>149</v>
          </cell>
          <cell r="B127">
            <v>4.6347679726988869</v>
          </cell>
          <cell r="C127">
            <v>627.93476970803283</v>
          </cell>
          <cell r="D127">
            <v>2744.7136234851532</v>
          </cell>
          <cell r="E127">
            <v>917.93839539583485</v>
          </cell>
          <cell r="F127">
            <v>2.4840915679431577</v>
          </cell>
        </row>
        <row r="128">
          <cell r="A128">
            <v>150</v>
          </cell>
          <cell r="B128">
            <v>4.7610138108149265</v>
          </cell>
          <cell r="C128">
            <v>632.25156011057356</v>
          </cell>
          <cell r="D128">
            <v>2745.9191425851614</v>
          </cell>
          <cell r="E128">
            <v>917.00658440972177</v>
          </cell>
          <cell r="F128">
            <v>2.5477550326834315</v>
          </cell>
        </row>
        <row r="129">
          <cell r="A129">
            <v>151</v>
          </cell>
          <cell r="B129">
            <v>4.8900004127206422</v>
          </cell>
          <cell r="C129">
            <v>636.57106554521681</v>
          </cell>
          <cell r="D129">
            <v>2747.1150247596584</v>
          </cell>
          <cell r="E129">
            <v>916.07047100933187</v>
          </cell>
          <cell r="F129">
            <v>2.6127191883023357</v>
          </cell>
        </row>
        <row r="130">
          <cell r="A130">
            <v>152</v>
          </cell>
          <cell r="B130">
            <v>5.0217705621240949</v>
          </cell>
          <cell r="C130">
            <v>640.89332090575203</v>
          </cell>
          <cell r="D130">
            <v>2748.3011869723996</v>
          </cell>
          <cell r="E130">
            <v>915.1300480140053</v>
          </cell>
          <cell r="F130">
            <v>2.6790037822612325</v>
          </cell>
        </row>
        <row r="131">
          <cell r="A131">
            <v>153</v>
          </cell>
          <cell r="B131">
            <v>5.1563674027719131</v>
          </cell>
          <cell r="C131">
            <v>645.21836147533133</v>
          </cell>
          <cell r="D131">
            <v>2749.4775460172646</v>
          </cell>
          <cell r="E131">
            <v>914.18530780172421</v>
          </cell>
          <cell r="F131">
            <v>2.746628771973362</v>
          </cell>
        </row>
        <row r="132">
          <cell r="A132">
            <v>154</v>
          </cell>
          <cell r="B132">
            <v>5.2938344376929178</v>
          </cell>
          <cell r="C132">
            <v>649.54622293290618</v>
          </cell>
          <cell r="D132">
            <v>2750.6440184871853</v>
          </cell>
          <cell r="E132">
            <v>913.23624230876942</v>
          </cell>
          <cell r="F132">
            <v>2.8156143272045968</v>
          </cell>
        </row>
        <row r="133">
          <cell r="A133">
            <v>155</v>
          </cell>
          <cell r="B133">
            <v>5.4342155284230165</v>
          </cell>
          <cell r="C133">
            <v>653.87694135970855</v>
          </cell>
          <cell r="D133">
            <v>2751.8005207422971</v>
          </cell>
          <cell r="E133">
            <v>912.28284302925522</v>
          </cell>
          <cell r="F133">
            <v>2.8859808325471974</v>
          </cell>
        </row>
        <row r="134">
          <cell r="A134">
            <v>156</v>
          </cell>
          <cell r="B134">
            <v>5.5775548942126338</v>
          </cell>
          <cell r="C134">
            <v>658.21055324579265</v>
          </cell>
          <cell r="D134">
            <v>2752.9469688774352</v>
          </cell>
          <cell r="E134">
            <v>911.32510101453477</v>
          </cell>
          <cell r="F134">
            <v>2.9577488899689612</v>
          </cell>
        </row>
        <row r="135">
          <cell r="A135">
            <v>157</v>
          </cell>
          <cell r="B135">
            <v>5.7238971112173411</v>
          </cell>
          <cell r="C135">
            <v>662.54709549662323</v>
          </cell>
          <cell r="D135">
            <v>2754.0832786891019</v>
          </cell>
          <cell r="E135">
            <v>910.36300687248524</v>
          </cell>
          <cell r="F135">
            <v>3.0309393214398437</v>
          </cell>
        </row>
        <row r="136">
          <cell r="A136">
            <v>158</v>
          </cell>
          <cell r="B136">
            <v>5.8732871116725516</v>
          </cell>
          <cell r="C136">
            <v>666.88660543972628</v>
          </cell>
          <cell r="D136">
            <v>2755.2093656420302</v>
          </cell>
          <cell r="E136">
            <v>909.39655076666327</v>
          </cell>
          <cell r="F136">
            <v>3.1055731716382708</v>
          </cell>
        </row>
        <row r="137">
          <cell r="A137">
            <v>159</v>
          </cell>
          <cell r="B137">
            <v>6.0257701830534298</v>
          </cell>
          <cell r="C137">
            <v>671.22912083139818</v>
          </cell>
          <cell r="D137">
            <v>2756.325144835459</v>
          </cell>
          <cell r="E137">
            <v>908.42572241533969</v>
          </cell>
          <cell r="F137">
            <v>3.18167171073959</v>
          </cell>
        </row>
        <row r="138">
          <cell r="A138">
            <v>160</v>
          </cell>
          <cell r="B138">
            <v>6.1813919672205397</v>
          </cell>
          <cell r="C138">
            <v>675.57467986347638</v>
          </cell>
          <cell r="D138">
            <v>2757.4305309692477</v>
          </cell>
          <cell r="E138">
            <v>907.45051109040674</v>
          </cell>
          <cell r="F138">
            <v>3.2592564372887538</v>
          </cell>
        </row>
        <row r="139">
          <cell r="A139">
            <v>161</v>
          </cell>
          <cell r="B139">
            <v>6.3401984595524645</v>
          </cell>
          <cell r="C139">
            <v>679.92332117017963</v>
          </cell>
          <cell r="D139">
            <v>2758.5254383099391</v>
          </cell>
          <cell r="E139">
            <v>906.47090561616074</v>
          </cell>
          <cell r="F139">
            <v>3.3383490811598135</v>
          </cell>
        </row>
        <row r="140">
          <cell r="A140">
            <v>162</v>
          </cell>
          <cell r="B140">
            <v>6.5022360080661521</v>
          </cell>
          <cell r="C140">
            <v>684.27508383501436</v>
          </cell>
          <cell r="D140">
            <v>2759.6097806568851</v>
          </cell>
          <cell r="E140">
            <v>905.48689436795905</v>
          </cell>
          <cell r="F140">
            <v>3.4189716066045457</v>
          </cell>
        </row>
        <row r="141">
          <cell r="A141">
            <v>163</v>
          </cell>
          <cell r="B141">
            <v>6.667551312525978</v>
          </cell>
          <cell r="C141">
            <v>688.63000739775134</v>
          </cell>
          <cell r="D141">
            <v>2760.6834713085418</v>
          </cell>
          <cell r="E141">
            <v>904.49846527075226</v>
          </cell>
          <cell r="F141">
            <v>3.5011462153927186</v>
          </cell>
        </row>
        <row r="142">
          <cell r="A142">
            <v>164</v>
          </cell>
          <cell r="B142">
            <v>6.8361914235422478</v>
          </cell>
          <cell r="C142">
            <v>692.98813186148095</v>
          </cell>
          <cell r="D142">
            <v>2761.7464230290393</v>
          </cell>
          <cell r="E142">
            <v>903.50560579748787</v>
          </cell>
          <cell r="F142">
            <v>3.5848953500464367</v>
          </cell>
        </row>
        <row r="143">
          <cell r="A143">
            <v>165</v>
          </cell>
          <cell r="B143">
            <v>7.0082037416604726</v>
          </cell>
          <cell r="C143">
            <v>697.34949769974514</v>
          </cell>
          <cell r="D143">
            <v>2762.7985480151096</v>
          </cell>
          <cell r="E143">
            <v>902.50830296738843</v>
          </cell>
          <cell r="F143">
            <v>3.6702416971713379</v>
          </cell>
        </row>
        <row r="144">
          <cell r="A144">
            <v>166</v>
          </cell>
          <cell r="B144">
            <v>7.1836360164417776</v>
          </cell>
          <cell r="C144">
            <v>701.71414586374954</v>
          </cell>
          <cell r="D144">
            <v>2763.8397578634813</v>
          </cell>
          <cell r="E144">
            <v>901.50654334410183</v>
          </cell>
          <cell r="F144">
            <v>3.7572081908870008</v>
          </cell>
        </row>
        <row r="145">
          <cell r="A145">
            <v>167</v>
          </cell>
          <cell r="B145">
            <v>7.362536345536018</v>
          </cell>
          <cell r="C145">
            <v>706.08211778966256</v>
          </cell>
          <cell r="D145">
            <v>2764.8699635388011</v>
          </cell>
          <cell r="E145">
            <v>900.50031303372157</v>
          </cell>
          <cell r="F145">
            <v>3.8458180163595941</v>
          </cell>
        </row>
        <row r="146">
          <cell r="A146">
            <v>168</v>
          </cell>
          <cell r="B146">
            <v>7.544953173747933</v>
          </cell>
          <cell r="C146">
            <v>710.45345540600385</v>
          </cell>
          <cell r="D146">
            <v>2765.8890753421715</v>
          </cell>
          <cell r="E146">
            <v>899.48959768267878</v>
          </cell>
          <cell r="F146">
            <v>3.9360946134392258</v>
          </cell>
        </row>
        <row r="147">
          <cell r="A147">
            <v>169</v>
          </cell>
          <cell r="B147">
            <v>7.7309352920977226</v>
          </cell>
          <cell r="C147">
            <v>714.82820114112121</v>
          </cell>
          <cell r="D147">
            <v>2766.8970028803647</v>
          </cell>
          <cell r="E147">
            <v>898.47438247550303</v>
          </cell>
          <cell r="F147">
            <v>4.0280616804050631</v>
          </cell>
        </row>
        <row r="148">
          <cell r="A148">
            <v>170</v>
          </cell>
          <cell r="B148">
            <v>7.9205318368769291</v>
          </cell>
          <cell r="C148">
            <v>719.20639793076975</v>
          </cell>
          <cell r="D148">
            <v>2767.8936550357662</v>
          </cell>
          <cell r="E148">
            <v>897.45465213245086</v>
          </cell>
          <cell r="F148">
            <v>4.1217431778211076</v>
          </cell>
        </row>
        <row r="149">
          <cell r="A149">
            <v>171</v>
          </cell>
          <cell r="B149">
            <v>8.1137922887001981</v>
          </cell>
          <cell r="C149">
            <v>723.58808922578407</v>
          </cell>
          <cell r="D149">
            <v>2768.878939937109</v>
          </cell>
          <cell r="E149">
            <v>896.4303909070012</v>
          </cell>
          <cell r="F149">
            <v>4.2171633325054261</v>
          </cell>
        </row>
        <row r="150">
          <cell r="A150">
            <v>172</v>
          </cell>
          <cell r="B150">
            <v>8.3107664715545049</v>
          </cell>
          <cell r="C150">
            <v>727.9733189998633</v>
          </cell>
          <cell r="D150">
            <v>2769.8527649310245</v>
          </cell>
          <cell r="E150">
            <v>895.40158258321571</v>
          </cell>
          <cell r="F150">
            <v>4.3143466416162539</v>
          </cell>
        </row>
        <row r="151">
          <cell r="A151">
            <v>173</v>
          </cell>
          <cell r="B151">
            <v>8.5115045518462882</v>
          </cell>
          <cell r="C151">
            <v>732.36213175745513</v>
          </cell>
          <cell r="D151">
            <v>2770.8150365544511</v>
          </cell>
          <cell r="E151">
            <v>894.36821047296257</v>
          </cell>
          <cell r="F151">
            <v>4.4133178768578727</v>
          </cell>
        </row>
        <row r="152">
          <cell r="A152">
            <v>174</v>
          </cell>
          <cell r="B152">
            <v>8.7160570374478219</v>
          </cell>
          <cell r="C152">
            <v>736.75457254176047</v>
          </cell>
          <cell r="D152">
            <v>2771.7656605079192</v>
          </cell>
          <cell r="E152">
            <v>893.33025741300287</v>
          </cell>
          <cell r="F152">
            <v>4.5141020888097128</v>
          </cell>
        </row>
        <row r="153">
          <cell r="A153">
            <v>175</v>
          </cell>
          <cell r="B153">
            <v>8.9244747767434571</v>
          </cell>
          <cell r="C153">
            <v>741.15068694285139</v>
          </cell>
          <cell r="D153">
            <v>2772.7045416297278</v>
          </cell>
          <cell r="E153">
            <v>892.28770576193472</v>
          </cell>
          <cell r="F153">
            <v>4.616724611381871</v>
          </cell>
        </row>
        <row r="154">
          <cell r="A154">
            <v>176</v>
          </cell>
          <cell r="B154">
            <v>9.1368089576771521</v>
          </cell>
          <cell r="C154">
            <v>745.55052110591259</v>
          </cell>
          <cell r="D154">
            <v>2773.6315838710179</v>
          </cell>
          <cell r="E154">
            <v>891.24053739699616</v>
          </cell>
          <cell r="F154">
            <v>4.7212110664007652</v>
          </cell>
        </row>
        <row r="155">
          <cell r="A155">
            <v>177</v>
          </cell>
          <cell r="B155">
            <v>9.3531111068018937</v>
          </cell>
          <cell r="C155">
            <v>749.9541217396079</v>
          </cell>
          <cell r="D155">
            <v>2774.5466902717367</v>
          </cell>
          <cell r="E155">
            <v>890.18873371072368</v>
          </cell>
          <cell r="F155">
            <v>4.8275873683282713</v>
          </cell>
        </row>
        <row r="156">
          <cell r="A156">
            <v>178</v>
          </cell>
          <cell r="B156">
            <v>9.5734330883322301</v>
          </cell>
          <cell r="C156">
            <v>754.36153612458054</v>
          </cell>
          <cell r="D156">
            <v>2775.4497629374869</v>
          </cell>
          <cell r="E156">
            <v>889.13227560746202</v>
          </cell>
          <cell r="F156">
            <v>4.9358797291181986</v>
          </cell>
        </row>
        <row r="157">
          <cell r="A157">
            <v>179</v>
          </cell>
          <cell r="B157">
            <v>9.797827103200996</v>
          </cell>
          <cell r="C157">
            <v>758.77281212209095</v>
          </cell>
          <cell r="D157">
            <v>2776.3407030172325</v>
          </cell>
          <cell r="E157">
            <v>888.0711434997246</v>
          </cell>
          <cell r="F157">
            <v>5.0461146632139426</v>
          </cell>
        </row>
        <row r="158">
          <cell r="A158">
            <v>180</v>
          </cell>
          <cell r="B158">
            <v>10.026345688120941</v>
          </cell>
          <cell r="C158">
            <v>763.18799818279297</v>
          </cell>
          <cell r="D158">
            <v>2777.2194106818442</v>
          </cell>
          <cell r="E158">
            <v>887.00531730440139</v>
          </cell>
          <cell r="F158">
            <v>5.1583189926910959</v>
          </cell>
        </row>
        <row r="159">
          <cell r="A159">
            <v>181</v>
          </cell>
          <cell r="B159">
            <v>10.259041714652595</v>
          </cell>
          <cell r="C159">
            <v>767.60714335566252</v>
          </cell>
          <cell r="D159">
            <v>2778.0857851034457</v>
          </cell>
          <cell r="E159">
            <v>885.93477643880976</v>
          </cell>
          <cell r="F159">
            <v>5.272519852549288</v>
          </cell>
        </row>
        <row r="160">
          <cell r="A160">
            <v>182</v>
          </cell>
          <cell r="B160">
            <v>10.495968388279344</v>
          </cell>
          <cell r="C160">
            <v>772.03029729707578</v>
          </cell>
          <cell r="D160">
            <v>2778.9397244355168</v>
          </cell>
          <cell r="E160">
            <v>884.85949981658575</v>
          </cell>
          <cell r="F160">
            <v>5.3887446961574081</v>
          </cell>
        </row>
        <row r="161">
          <cell r="A161">
            <v>183</v>
          </cell>
          <cell r="B161">
            <v>10.737179247490644</v>
          </cell>
          <cell r="C161">
            <v>776.457510280051</v>
          </cell>
          <cell r="D161">
            <v>2779.7811257937151</v>
          </cell>
          <cell r="E161">
            <v>883.77946584341339</v>
          </cell>
          <cell r="F161">
            <v>5.5070213008565174</v>
          </cell>
        </row>
        <row r="162">
          <cell r="A162">
            <v>184</v>
          </cell>
          <cell r="B162">
            <v>10.98272816287453</v>
          </cell>
          <cell r="C162">
            <v>780.88883320365244</v>
          </cell>
          <cell r="D162">
            <v>2780.6098852373557</v>
          </cell>
          <cell r="E162">
            <v>882.69465241258513</v>
          </cell>
          <cell r="F162">
            <v>5.6273777737250121</v>
          </cell>
        </row>
        <row r="163">
          <cell r="A163">
            <v>185</v>
          </cell>
          <cell r="B163">
            <v>11.232669336220471</v>
          </cell>
          <cell r="C163">
            <v>785.32431760256623</v>
          </cell>
          <cell r="D163">
            <v>2781.4258977514996</v>
          </cell>
          <cell r="E163">
            <v>881.60503690039275</v>
          </cell>
          <cell r="F163">
            <v>5.7498425575106795</v>
          </cell>
        </row>
        <row r="164">
          <cell r="A164">
            <v>186</v>
          </cell>
          <cell r="B164">
            <v>11.487057299633783</v>
          </cell>
          <cell r="C164">
            <v>789.76401565686001</v>
          </cell>
          <cell r="D164">
            <v>2782.229057229581</v>
          </cell>
          <cell r="E164">
            <v>880.51059616134103</v>
          </cell>
          <cell r="F164">
            <v>5.8744444367345157</v>
          </cell>
        </row>
        <row r="165">
          <cell r="A165">
            <v>187</v>
          </cell>
          <cell r="B165">
            <v>11.745946914662333</v>
          </cell>
          <cell r="C165">
            <v>794.20798020192149</v>
          </cell>
          <cell r="D165">
            <v>2783.0192564565168</v>
          </cell>
          <cell r="E165">
            <v>879.41130652318236</v>
          </cell>
          <cell r="F165">
            <v>6.001212543971107</v>
          </cell>
        </row>
        <row r="166">
          <cell r="A166">
            <v>188</v>
          </cell>
          <cell r="B166">
            <v>12.009393371436985</v>
          </cell>
          <cell r="C166">
            <v>798.65626473859402</v>
          </cell>
          <cell r="D166">
            <v>2783.7963870922276</v>
          </cell>
          <cell r="E166">
            <v>878.30714378176458</v>
          </cell>
          <cell r="F166">
            <v>6.1301763663108781</v>
          </cell>
        </row>
        <row r="167">
          <cell r="A167">
            <v>189</v>
          </cell>
          <cell r="B167">
            <v>12.277452187826889</v>
          </cell>
          <cell r="C167">
            <v>803.10892344351078</v>
          </cell>
          <cell r="D167">
            <v>2784.5603396554957</v>
          </cell>
          <cell r="E167">
            <v>877.19808319568961</v>
          </cell>
          <cell r="F167">
            <v>6.261365752009513</v>
          </cell>
        </row>
        <row r="168">
          <cell r="A168">
            <v>190</v>
          </cell>
          <cell r="B168">
            <v>12.550179208610466</v>
          </cell>
          <cell r="C168">
            <v>807.56601117963942</v>
          </cell>
          <cell r="D168">
            <v>2785.3110035080936</v>
          </cell>
          <cell r="E168">
            <v>876.08409948077349</v>
          </cell>
          <cell r="F168">
            <v>6.3948109173298775</v>
          </cell>
        </row>
        <row r="169">
          <cell r="A169">
            <v>191</v>
          </cell>
          <cell r="B169">
            <v>12.827630604663501</v>
          </cell>
          <cell r="C169">
            <v>812.02758350703755</v>
          </cell>
          <cell r="D169">
            <v>2786.0482668391105</v>
          </cell>
          <cell r="E169">
            <v>874.96516680430489</v>
          </cell>
          <cell r="F169">
            <v>6.5305424535822416</v>
          </cell>
        </row>
        <row r="170">
          <cell r="A170">
            <v>192</v>
          </cell>
          <cell r="B170">
            <v>13.109862872165397</v>
          </cell>
          <cell r="C170">
            <v>816.49369669383964</v>
          </cell>
          <cell r="D170">
            <v>2786.7720166493968</v>
          </cell>
          <cell r="E170">
            <v>873.84125877909469</v>
          </cell>
          <cell r="F170">
            <v>6.6685913343685872</v>
          </cell>
        </row>
        <row r="171">
          <cell r="A171">
            <v>193</v>
          </cell>
          <cell r="B171">
            <v>13.396932831824863</v>
          </cell>
          <cell r="C171">
            <v>820.96440772747133</v>
          </cell>
          <cell r="D171">
            <v>2787.4821387360603</v>
          </cell>
          <cell r="E171">
            <v>872.71234845730783</v>
          </cell>
          <cell r="F171">
            <v>6.8089889230370977</v>
          </cell>
        </row>
        <row r="172">
          <cell r="A172">
            <v>194</v>
          </cell>
          <cell r="B172">
            <v>13.688897628125954</v>
          </cell>
          <cell r="C172">
            <v>825.43977432611098</v>
          </cell>
          <cell r="D172">
            <v>2788.178517676939</v>
          </cell>
          <cell r="E172">
            <v>871.57840832407408</v>
          </cell>
          <cell r="F172">
            <v>6.9517669803528888</v>
          </cell>
        </row>
        <row r="173">
          <cell r="A173">
            <v>195</v>
          </cell>
          <cell r="B173">
            <v>13.985814728596033</v>
          </cell>
          <cell r="C173">
            <v>829.91985495039796</v>
          </cell>
          <cell r="D173">
            <v>2788.8610368149775</v>
          </cell>
          <cell r="E173">
            <v>870.43941029086602</v>
          </cell>
          <cell r="F173">
            <v>7.0969576723915972</v>
          </cell>
        </row>
        <row r="174">
          <cell r="A174">
            <v>196</v>
          </cell>
          <cell r="B174">
            <v>14.287741923096615</v>
          </cell>
          <cell r="C174">
            <v>834.40470881540909</v>
          </cell>
          <cell r="D174">
            <v>2789.5295782424405</v>
          </cell>
          <cell r="E174">
            <v>869.29532568863715</v>
          </cell>
          <cell r="F174">
            <v>7.2445935786623306</v>
          </cell>
        </row>
        <row r="175">
          <cell r="A175">
            <v>197</v>
          </cell>
          <cell r="B175">
            <v>14.594737323138498</v>
          </cell>
          <cell r="C175">
            <v>838.89439590290306</v>
          </cell>
          <cell r="D175">
            <v>2790.1840227848938</v>
          </cell>
          <cell r="E175">
            <v>868.14612526071414</v>
          </cell>
          <cell r="F175">
            <v>7.3947077004668866</v>
          </cell>
        </row>
        <row r="176">
          <cell r="A176">
            <v>198</v>
          </cell>
          <cell r="B176">
            <v>14.906859361222182</v>
          </cell>
          <cell r="C176">
            <v>843.38897697384903</v>
          </cell>
          <cell r="D176">
            <v>2790.8242499848893</v>
          </cell>
          <cell r="E176">
            <v>866.99177915542953</v>
          </cell>
          <cell r="F176">
            <v>7.5473334695021501</v>
          </cell>
        </row>
        <row r="177">
          <cell r="A177">
            <v>199</v>
          </cell>
          <cell r="B177">
            <v>15.224166790205359</v>
          </cell>
          <cell r="C177">
            <v>847.88851358124941</v>
          </cell>
          <cell r="D177">
            <v>2791.4501380852907</v>
          </cell>
          <cell r="E177">
            <v>865.8322569184885</v>
          </cell>
          <cell r="F177">
            <v>7.7025047567132212</v>
          </cell>
        </row>
        <row r="178">
          <cell r="A178">
            <v>200</v>
          </cell>
          <cell r="B178">
            <v>15.54671868269824</v>
          </cell>
          <cell r="C178">
            <v>852.39306808327194</v>
          </cell>
          <cell r="D178">
            <v>2792.0615640121823</v>
          </cell>
          <cell r="E178">
            <v>864.66752748505814</v>
          </cell>
          <cell r="F178">
            <v>7.8602558814045018</v>
          </cell>
        </row>
        <row r="179">
          <cell r="A179">
            <v>201</v>
          </cell>
          <cell r="B179">
            <v>15.874574430488122</v>
          </cell>
          <cell r="C179">
            <v>856.90270365669596</v>
          </cell>
          <cell r="D179">
            <v>2792.658403357304</v>
          </cell>
          <cell r="E179">
            <v>863.4975591715687</v>
          </cell>
          <cell r="F179">
            <v>8.0206216206164918</v>
          </cell>
        </row>
        <row r="180">
          <cell r="A180">
            <v>202</v>
          </cell>
          <cell r="B180">
            <v>16.207793743995204</v>
          </cell>
          <cell r="C180">
            <v>861.41748431069311</v>
          </cell>
          <cell r="D180">
            <v>2793.2405303599626</v>
          </cell>
          <cell r="E180">
            <v>862.32231966721429</v>
          </cell>
          <cell r="F180">
            <v>8.1836372187767026</v>
          </cell>
        </row>
        <row r="181">
          <cell r="A181">
            <v>203</v>
          </cell>
          <cell r="B181">
            <v>16.546436651759823</v>
          </cell>
          <cell r="C181">
            <v>865.93747490095222</v>
          </cell>
          <cell r="D181">
            <v>2793.8078178883679</v>
          </cell>
          <cell r="E181">
            <v>861.14177602514326</v>
          </cell>
          <cell r="F181">
            <v>8.3493383976322235</v>
          </cell>
        </row>
        <row r="182">
          <cell r="A182">
            <v>204</v>
          </cell>
          <cell r="B182">
            <v>16.890563499963768</v>
          </cell>
          <cell r="C182">
            <v>870.46274114416497</v>
          </cell>
          <cell r="D182">
            <v>2794.3601374203495</v>
          </cell>
          <cell r="E182">
            <v>859.95589465332284</v>
          </cell>
          <cell r="F182">
            <v>8.517761366473211</v>
          </cell>
        </row>
        <row r="183">
          <cell r="A183">
            <v>205</v>
          </cell>
          <cell r="B183">
            <v>17.240234951986221</v>
          </cell>
          <cell r="C183">
            <v>874.99334963288106</v>
          </cell>
          <cell r="D183">
            <v>2794.8973590234159</v>
          </cell>
          <cell r="E183">
            <v>858.76464130506633</v>
          </cell>
          <cell r="F183">
            <v>8.6889428326555862</v>
          </cell>
        </row>
        <row r="184">
          <cell r="A184">
            <v>206</v>
          </cell>
          <cell r="B184">
            <v>17.595511987995902</v>
          </cell>
          <cell r="C184">
            <v>879.52936785075985</v>
          </cell>
          <cell r="D184">
            <v>2795.4193513341088</v>
          </cell>
          <cell r="E184">
            <v>857.56798106920849</v>
          </cell>
          <cell r="F184">
            <v>8.8629200124321326</v>
          </cell>
        </row>
        <row r="185">
          <cell r="A185">
            <v>207</v>
          </cell>
          <cell r="B185">
            <v>17.956455904581649</v>
          </cell>
          <cell r="C185">
            <v>884.07086418821973</v>
          </cell>
          <cell r="D185">
            <v>2795.9259815366263</v>
          </cell>
          <cell r="E185">
            <v>856.36587835991327</v>
          </cell>
          <cell r="F185">
            <v>9.039730642101814</v>
          </cell>
        </row>
        <row r="186">
          <cell r="A186">
            <v>208</v>
          </cell>
          <cell r="B186">
            <v>18.323128314421652</v>
          </cell>
          <cell r="C186">
            <v>888.61790795851527</v>
          </cell>
          <cell r="D186">
            <v>2796.4171153406774</v>
          </cell>
          <cell r="E186">
            <v>855.15829690609974</v>
          </cell>
          <cell r="F186">
            <v>9.219412989486333</v>
          </cell>
        </row>
        <row r="187">
          <cell r="A187">
            <v>209</v>
          </cell>
          <cell r="B187">
            <v>18.695591145994054</v>
          </cell>
          <cell r="C187">
            <v>893.17056941425096</v>
          </cell>
          <cell r="D187">
            <v>2796.8926169585347</v>
          </cell>
          <cell r="E187">
            <v>853.94519974046841</v>
          </cell>
          <cell r="F187">
            <v>9.4020058657447105</v>
          </cell>
        </row>
        <row r="188">
          <cell r="A188">
            <v>210</v>
          </cell>
          <cell r="B188">
            <v>19.073906643329657</v>
          </cell>
          <cell r="C188">
            <v>897.72891976435699</v>
          </cell>
          <cell r="D188">
            <v>2797.3523490812645</v>
          </cell>
          <cell r="E188">
            <v>852.72654918811145</v>
          </cell>
          <cell r="F188">
            <v>9.587548637535809</v>
          </cell>
        </row>
        <row r="189">
          <cell r="A189">
            <v>211</v>
          </cell>
          <cell r="B189">
            <v>19.458137365809037</v>
          </cell>
          <cell r="C189">
            <v>902.29303119153826</v>
          </cell>
          <cell r="D189">
            <v>2797.7961728540949</v>
          </cell>
          <cell r="E189">
            <v>851.50230685468932</v>
          </cell>
          <cell r="F189">
            <v>9.7760812395401206</v>
          </cell>
        </row>
        <row r="190">
          <cell r="A190">
            <v>212</v>
          </cell>
          <cell r="B190">
            <v>19.848346188005134</v>
          </cell>
          <cell r="C190">
            <v>906.86297687022534</v>
          </cell>
          <cell r="D190">
            <v>2798.2239478509086</v>
          </cell>
          <cell r="E190">
            <v>850.27243361415287</v>
          </cell>
          <cell r="F190">
            <v>9.9676441873517039</v>
          </cell>
        </row>
        <row r="191">
          <cell r="A191">
            <v>213</v>
          </cell>
          <cell r="B191">
            <v>20.244596299573217</v>
          </cell>
          <cell r="C191">
            <v>911.43883098504148</v>
          </cell>
          <cell r="D191">
            <v>2798.6355320478215</v>
          </cell>
          <cell r="E191">
            <v>849.03688959599322</v>
          </cell>
          <cell r="F191">
            <v>10.162278590752134</v>
          </cell>
        </row>
        <row r="192">
          <cell r="A192">
            <v>214</v>
          </cell>
          <cell r="B192">
            <v>20.646951205190046</v>
          </cell>
          <cell r="C192">
            <v>916.02066874981165</v>
          </cell>
          <cell r="D192">
            <v>2799.0307817958287</v>
          </cell>
          <cell r="E192">
            <v>847.79563417199734</v>
          </cell>
          <cell r="F192">
            <v>10.360026167378715</v>
          </cell>
        </row>
        <row r="193">
          <cell r="A193">
            <v>215</v>
          </cell>
          <cell r="B193">
            <v>21.055474724543686</v>
          </cell>
          <cell r="C193">
            <v>920.60856642713861</v>
          </cell>
          <cell r="D193">
            <v>2799.4095517924889</v>
          </cell>
          <cell r="E193">
            <v>846.54862594248743</v>
          </cell>
          <cell r="F193">
            <v>10.560929256799453</v>
          </cell>
        </row>
        <row r="194">
          <cell r="A194">
            <v>216</v>
          </cell>
          <cell r="B194">
            <v>21.470230992376301</v>
          </cell>
          <cell r="C194">
            <v>925.20260134856085</v>
          </cell>
          <cell r="D194">
            <v>2799.7716950526101</v>
          </cell>
          <cell r="E194">
            <v>845.29582272202197</v>
          </cell>
          <cell r="F194">
            <v>10.765030835008353</v>
          </cell>
        </row>
        <row r="195">
          <cell r="A195">
            <v>217</v>
          </cell>
          <cell r="B195">
            <v>21.891284458580916</v>
          </cell>
          <cell r="C195">
            <v>929.80285193533257</v>
          </cell>
          <cell r="D195">
            <v>2800.1170628779178</v>
          </cell>
          <cell r="E195">
            <v>844.03718152453519</v>
          </cell>
          <cell r="F195">
            <v>10.972374529354362</v>
          </cell>
        </row>
        <row r="196">
          <cell r="A196">
            <v>218</v>
          </cell>
          <cell r="B196">
            <v>22.318699888355074</v>
          </cell>
          <cell r="C196">
            <v>934.4093977198371</v>
          </cell>
          <cell r="D196">
            <v>2800.4455048256541</v>
          </cell>
          <cell r="E196">
            <v>842.77265854788664</v>
          </cell>
          <cell r="F196">
            <v>11.18300463391898</v>
          </cell>
        </row>
        <row r="197">
          <cell r="A197">
            <v>219</v>
          </cell>
          <cell r="B197">
            <v>22.752542362412314</v>
          </cell>
          <cell r="C197">
            <v>939.02231936767225</v>
          </cell>
          <cell r="D197">
            <v>2800.7568686760842</v>
          </cell>
          <cell r="E197">
            <v>841.50220915779971</v>
          </cell>
          <cell r="F197">
            <v>11.39696612535708</v>
          </cell>
        </row>
        <row r="198">
          <cell r="A198">
            <v>220</v>
          </cell>
          <cell r="B198">
            <v>23.192877277254244</v>
          </cell>
          <cell r="C198">
            <v>943.64169870043054</v>
          </cell>
          <cell r="D198">
            <v>2801.0510003988547</v>
          </cell>
          <cell r="E198">
            <v>840.22578787115856</v>
          </cell>
          <cell r="F198">
            <v>11.614304679217234</v>
          </cell>
        </row>
        <row r="199">
          <cell r="A199">
            <v>221</v>
          </cell>
          <cell r="B199">
            <v>23.639770345504772</v>
          </cell>
          <cell r="C199">
            <v>948.26761871920792</v>
          </cell>
          <cell r="D199">
            <v>2801.3277441181608</v>
          </cell>
          <cell r="E199">
            <v>838.94334833863456</v>
          </cell>
          <cell r="F199">
            <v>11.83506668675779</v>
          </cell>
        </row>
        <row r="200">
          <cell r="A200">
            <v>222</v>
          </cell>
          <cell r="B200">
            <v>24.09328759630877</v>
          </cell>
          <cell r="C200">
            <v>952.90016362887172</v>
          </cell>
          <cell r="D200">
            <v>2801.5869420766626</v>
          </cell>
          <cell r="E200">
            <v>837.65484332661697</v>
          </cell>
          <cell r="F200">
            <v>12.059299272276334</v>
          </cell>
        </row>
        <row r="201">
          <cell r="A201">
            <v>223</v>
          </cell>
          <cell r="B201">
            <v>24.553495375797084</v>
          </cell>
          <cell r="C201">
            <v>957.53941886311827</v>
          </cell>
          <cell r="D201">
            <v>2801.8284345980956</v>
          </cell>
          <cell r="E201">
            <v>836.3602246984093</v>
          </cell>
          <cell r="F201">
            <v>12.287050310970594</v>
          </cell>
        </row>
        <row r="202">
          <cell r="A202">
            <v>224</v>
          </cell>
          <cell r="B202">
            <v>25.020460347620652</v>
          </cell>
          <cell r="C202">
            <v>962.18547111036287</v>
          </cell>
          <cell r="D202">
            <v>2802.0520600484942</v>
          </cell>
          <cell r="E202">
            <v>835.05944339466839</v>
          </cell>
          <cell r="F202">
            <v>12.518368447350367</v>
          </cell>
        </row>
        <row r="203">
          <cell r="A203">
            <v>225</v>
          </cell>
          <cell r="B203">
            <v>25.494249493555298</v>
          </cell>
          <cell r="C203">
            <v>966.83840834048385</v>
          </cell>
          <cell r="D203">
            <v>2802.2576547959643</v>
          </cell>
          <cell r="E203">
            <v>833.75244941304345</v>
          </cell>
          <cell r="F203">
            <v>12.753303114220374</v>
          </cell>
        </row>
        <row r="204">
          <cell r="A204">
            <v>226</v>
          </cell>
          <cell r="B204">
            <v>25.974930114179809</v>
          </cell>
          <cell r="C204">
            <v>971.49831983247839</v>
          </cell>
          <cell r="D204">
            <v>2802.445053168909</v>
          </cell>
          <cell r="E204">
            <v>832.43919178698798</v>
          </cell>
          <cell r="F204">
            <v>12.991904552255452</v>
          </cell>
        </row>
        <row r="205">
          <cell r="A205">
            <v>227</v>
          </cell>
          <cell r="B205">
            <v>26.462569829629935</v>
          </cell>
          <cell r="C205">
            <v>976.16529620305039</v>
          </cell>
          <cell r="D205">
            <v>2802.6140874126177</v>
          </cell>
          <cell r="E205">
            <v>831.11961856370147</v>
          </cell>
          <cell r="F205">
            <v>13.234223830190746</v>
          </cell>
        </row>
        <row r="206">
          <cell r="A206">
            <v>228</v>
          </cell>
          <cell r="B206">
            <v>26.957236580430394</v>
          </cell>
          <cell r="C206">
            <v>980.83942943618558</v>
          </cell>
          <cell r="D206">
            <v>2802.7645876441143</v>
          </cell>
          <cell r="E206">
            <v>829.79367678116671</v>
          </cell>
          <cell r="F206">
            <v>13.480312865650374</v>
          </cell>
        </row>
        <row r="207">
          <cell r="A207">
            <v>229</v>
          </cell>
          <cell r="B207">
            <v>27.458998628407855</v>
          </cell>
          <cell r="C207">
            <v>985.52081291374907</v>
          </cell>
          <cell r="D207">
            <v>2802.8963818051461</v>
          </cell>
          <cell r="E207">
            <v>828.46131244424248</v>
          </cell>
          <cell r="F207">
            <v>13.730224446639902</v>
          </cell>
        </row>
        <row r="208">
          <cell r="A208">
            <v>230</v>
          </cell>
          <cell r="B208">
            <v>27.967924557686437</v>
          </cell>
          <cell r="C208">
            <v>990.2095414471562</v>
          </cell>
          <cell r="D208">
            <v>2803.0092956132003</v>
          </cell>
          <cell r="E208">
            <v>827.12247049976872</v>
          </cell>
          <cell r="F208">
            <v>13.984012253728345</v>
          </cell>
        </row>
        <row r="209">
          <cell r="A209">
            <v>231</v>
          </cell>
          <cell r="B209">
            <v>28.484083275770441</v>
          </cell>
          <cell r="C209">
            <v>994.90571131016054</v>
          </cell>
          <cell r="D209">
            <v>2803.1031525103986</v>
          </cell>
          <cell r="E209">
            <v>825.77709481064323</v>
          </cell>
          <cell r="F209">
            <v>14.241730882948916</v>
          </cell>
        </row>
        <row r="210">
          <cell r="A210">
            <v>232</v>
          </cell>
          <cell r="B210">
            <v>29.00754401471449</v>
          </cell>
          <cell r="C210">
            <v>999.60942027280907</v>
          </cell>
          <cell r="D210">
            <v>2803.177773610144</v>
          </cell>
          <cell r="E210">
            <v>824.42512812882308</v>
          </cell>
          <cell r="F210">
            <v>14.503435869446427</v>
          </cell>
        </row>
        <row r="211">
          <cell r="A211">
            <v>233</v>
          </cell>
          <cell r="B211">
            <v>29.538376332386271</v>
          </cell>
          <cell r="C211">
            <v>1004.3207676366167</v>
          </cell>
          <cell r="D211">
            <v>2803.232977641349</v>
          </cell>
          <cell r="E211">
            <v>823.06651206720551</v>
          </cell>
          <cell r="F211">
            <v>14.769183711904018</v>
          </cell>
        </row>
        <row r="212">
          <cell r="A212">
            <v>234</v>
          </cell>
          <cell r="B212">
            <v>30.076650113823323</v>
          </cell>
          <cell r="C212">
            <v>1009.0398542710176</v>
          </cell>
          <cell r="D212">
            <v>2803.2685808900924</v>
          </cell>
          <cell r="E212">
            <v>821.7011870703401</v>
          </cell>
          <cell r="F212">
            <v>15.039031897781278</v>
          </cell>
        </row>
        <row r="213">
          <cell r="A213">
            <v>235</v>
          </cell>
          <cell r="B213">
            <v>30.622435572687763</v>
          </cell>
          <cell r="C213">
            <v>1013.7667826511423</v>
          </cell>
          <cell r="D213">
            <v>2803.2843971385219</v>
          </cell>
          <cell r="E213">
            <v>820.32909238391971</v>
          </cell>
          <cell r="F213">
            <v>15.313038929399223</v>
          </cell>
        </row>
        <row r="214">
          <cell r="A214">
            <v>236</v>
          </cell>
          <cell r="B214">
            <v>31.17580325282098</v>
          </cell>
          <cell r="C214">
            <v>1018.5016568969877</v>
          </cell>
          <cell r="D214">
            <v>2803.2802376008267</v>
          </cell>
          <cell r="E214">
            <v>818.95016602299972</v>
          </cell>
          <cell r="F214">
            <v>15.591264350908396</v>
          </cell>
        </row>
        <row r="215">
          <cell r="A215">
            <v>237</v>
          </cell>
          <cell r="B215">
            <v>31.736824029903339</v>
          </cell>
          <cell r="C215">
            <v>1023.2445828140358</v>
          </cell>
          <cell r="D215">
            <v>2803.2559108560754</v>
          </cell>
          <cell r="E215">
            <v>817.56434473888976</v>
          </cell>
          <cell r="F215">
            <v>15.873768776180341</v>
          </cell>
        </row>
        <row r="216">
          <cell r="A216">
            <v>238</v>
          </cell>
          <cell r="B216">
            <v>32.305569113220251</v>
          </cell>
          <cell r="C216">
            <v>1027.9956679353897</v>
          </cell>
          <cell r="D216">
            <v>2803.211222777727</v>
          </cell>
          <cell r="E216">
            <v>816.17156398466045</v>
          </cell>
          <cell r="F216">
            <v>16.160613917662488</v>
          </cell>
        </row>
        <row r="217">
          <cell r="A217">
            <v>239</v>
          </cell>
          <cell r="B217">
            <v>32.882110047539314</v>
          </cell>
          <cell r="C217">
            <v>1032.755021565494</v>
          </cell>
          <cell r="D217">
            <v>2803.1459764595938</v>
          </cell>
          <cell r="E217">
            <v>814.77175787920839</v>
          </cell>
          <cell r="F217">
            <v>16.451862616241094</v>
          </cell>
        </row>
        <row r="218">
          <cell r="A218">
            <v>240</v>
          </cell>
          <cell r="B218">
            <v>33.4665187151016</v>
          </cell>
          <cell r="C218">
            <v>1037.5227548255059</v>
          </cell>
          <cell r="D218">
            <v>2803.0599721380463</v>
          </cell>
          <cell r="E218">
            <v>813.36485916981394</v>
          </cell>
          <cell r="F218">
            <v>16.747578872158229</v>
          </cell>
        </row>
        <row r="219">
          <cell r="A219">
            <v>241</v>
          </cell>
          <cell r="B219">
            <v>34.05886733773184</v>
          </cell>
          <cell r="C219">
            <v>1042.2989807003976</v>
          </cell>
          <cell r="D219">
            <v>2802.9530071102163</v>
          </cell>
          <cell r="E219">
            <v>811.95079919313127</v>
          </cell>
          <cell r="F219">
            <v>17.047827877032343</v>
          </cell>
        </row>
        <row r="220">
          <cell r="A220">
            <v>242</v>
          </cell>
          <cell r="B220">
            <v>34.659228479067998</v>
          </cell>
          <cell r="C220">
            <v>1047.0838140878616</v>
          </cell>
          <cell r="D220">
            <v>2802.8248756479952</v>
          </cell>
          <cell r="E220">
            <v>810.52950783454185</v>
          </cell>
          <cell r="F220">
            <v>17.352676047032318</v>
          </cell>
        </row>
        <row r="221">
          <cell r="A221">
            <v>243</v>
          </cell>
          <cell r="B221">
            <v>35.26767504691945</v>
          </cell>
          <cell r="C221">
            <v>1051.877371849102</v>
          </cell>
          <cell r="D221">
            <v>2802.6753689075467</v>
          </cell>
          <cell r="E221">
            <v>809.10091348580329</v>
          </cell>
          <cell r="F221">
            <v>17.662191057262941</v>
          </cell>
        </row>
        <row r="222">
          <cell r="A222">
            <v>244</v>
          </cell>
          <cell r="B222">
            <v>35.884280295753221</v>
          </cell>
          <cell r="C222">
            <v>1056.6797728615979</v>
          </cell>
          <cell r="D222">
            <v>2802.5042748341243</v>
          </cell>
          <cell r="E222">
            <v>807.66494300092086</v>
          </cell>
          <cell r="F222">
            <v>17.976441877416871</v>
          </cell>
        </row>
        <row r="223">
          <cell r="A223">
            <v>245</v>
          </cell>
          <cell r="B223">
            <v>36.509117829314192</v>
          </cell>
          <cell r="C223">
            <v>1061.4911380739204</v>
          </cell>
          <cell r="D223">
            <v>2802.3113780619337</v>
          </cell>
          <cell r="E223">
            <v>806.22152165016701</v>
          </cell>
          <cell r="F223">
            <v>18.295498808755369</v>
          </cell>
        </row>
        <row r="224">
          <cell r="A224">
            <v>246</v>
          </cell>
          <cell r="B224">
            <v>37.142261603383766</v>
          </cell>
          <cell r="C224">
            <v>1066.3115905627033</v>
          </cell>
          <cell r="D224">
            <v>2802.0964598087835</v>
          </cell>
          <cell r="E224">
            <v>804.7705730721724</v>
          </cell>
          <cell r="F224">
            <v>18.619433522482502</v>
          </cell>
        </row>
        <row r="225">
          <cell r="A225">
            <v>247</v>
          </cell>
          <cell r="B225">
            <v>37.783785928682967</v>
          </cell>
          <cell r="C225">
            <v>1071.1412555918589</v>
          </cell>
          <cell r="D225">
            <v>2801.8592977652688</v>
          </cell>
          <cell r="E225">
            <v>803.31201922400624</v>
          </cell>
          <cell r="F225">
            <v>18.948319099582019</v>
          </cell>
        </row>
        <row r="226">
          <cell r="A226">
            <v>248</v>
          </cell>
          <cell r="B226">
            <v>38.433765473920623</v>
          </cell>
          <cell r="C226">
            <v>1075.9802606741407</v>
          </cell>
          <cell r="D226">
            <v>2801.5996659782622</v>
          </cell>
          <cell r="E226">
            <v>801.84578032916534</v>
          </cell>
          <cell r="F226">
            <v>19.282230072186515</v>
          </cell>
        </row>
        <row r="227">
          <cell r="A227">
            <v>249</v>
          </cell>
          <cell r="B227">
            <v>39.092275268994797</v>
          </cell>
          <cell r="C227">
            <v>1080.8287356351566</v>
          </cell>
          <cell r="D227">
            <v>2801.3173347284251</v>
          </cell>
          <cell r="E227">
            <v>800.37177482338097</v>
          </cell>
          <cell r="F227">
            <v>19.621242466556964</v>
          </cell>
        </row>
        <row r="228">
          <cell r="A228">
            <v>250</v>
          </cell>
          <cell r="B228">
            <v>39.759390708353152</v>
          </cell>
          <cell r="C228">
            <v>1085.686812679947</v>
          </cell>
          <cell r="D228">
            <v>2801.0120704015035</v>
          </cell>
          <cell r="E228">
            <v>798.889919298162</v>
          </cell>
          <cell r="F228">
            <v>19.965433847753427</v>
          </cell>
        </row>
        <row r="229">
          <cell r="A229">
            <v>251</v>
          </cell>
          <cell r="B229">
            <v>40.435187554513945</v>
          </cell>
          <cell r="C229">
            <v>1090.554626462233</v>
          </cell>
          <cell r="D229">
            <v>2800.6836353531717</v>
          </cell>
          <cell r="E229">
            <v>797.40012844197315</v>
          </cell>
          <cell r="F229">
            <v>20.314883366079197</v>
          </cell>
        </row>
        <row r="230">
          <cell r="A230">
            <v>252</v>
          </cell>
          <cell r="B230">
            <v>41.11974194175535</v>
          </cell>
          <cell r="C230">
            <v>1095.4323141564648</v>
          </cell>
          <cell r="D230">
            <v>2800.331787767172</v>
          </cell>
          <cell r="E230">
            <v>795.90231497896161</v>
          </cell>
          <cell r="F230">
            <v>20.66967180538925</v>
          </cell>
        </row>
        <row r="231">
          <cell r="A231">
            <v>253</v>
          </cell>
          <cell r="B231">
            <v>41.813130379980223</v>
          </cell>
          <cell r="C231">
            <v>1100.3200155327893</v>
          </cell>
          <cell r="D231">
            <v>2799.9562815065069</v>
          </cell>
          <cell r="E231">
            <v>794.39638960512923</v>
          </cell>
          <cell r="F231">
            <v>21.029881633357764</v>
          </cell>
        </row>
        <row r="232">
          <cell r="A232">
            <v>254</v>
          </cell>
          <cell r="B232">
            <v>42.515429758757605</v>
          </cell>
          <cell r="C232">
            <v>1105.2178730350645</v>
          </cell>
          <cell r="D232">
            <v>2799.5568659574792</v>
          </cell>
          <cell r="E232">
            <v>792.88226092185255</v>
          </cell>
          <cell r="F232">
            <v>21.395597053800941</v>
          </cell>
        </row>
        <row r="233">
          <cell r="A233">
            <v>255</v>
          </cell>
          <cell r="B233">
            <v>43.226717351552452</v>
          </cell>
          <cell r="C233">
            <v>1110.1260318620641</v>
          </cell>
          <cell r="D233">
            <v>2799.1332858663382</v>
          </cell>
          <cell r="E233">
            <v>791.35983536664764</v>
          </cell>
          <cell r="F233">
            <v>21.766904061162819</v>
          </cell>
        </row>
        <row r="234">
          <cell r="A234">
            <v>256</v>
          </cell>
          <cell r="B234">
            <v>43.947070820144333</v>
          </cell>
          <cell r="C234">
            <v>1115.0446400520057</v>
          </cell>
          <cell r="D234">
            <v>2798.6852811683443</v>
          </cell>
          <cell r="E234">
            <v>789.82901714107379</v>
          </cell>
          <cell r="F234">
            <v>22.143890497270103</v>
          </cell>
        </row>
        <row r="235">
          <cell r="A235">
            <v>257</v>
          </cell>
          <cell r="B235">
            <v>44.676568219247201</v>
          </cell>
          <cell r="C235">
            <v>1119.9738485705523</v>
          </cell>
          <cell r="D235">
            <v>2798.2125868090347</v>
          </cell>
          <cell r="E235">
            <v>788.28970813567071</v>
          </cell>
          <cell r="F235">
            <v>22.526646110475095</v>
          </cell>
        </row>
        <row r="236">
          <cell r="A236">
            <v>258</v>
          </cell>
          <cell r="B236">
            <v>45.415288001331959</v>
          </cell>
          <cell r="C236">
            <v>1124.9138114024452</v>
          </cell>
          <cell r="D236">
            <v>2797.7149325575297</v>
          </cell>
          <cell r="E236">
            <v>786.74180785181977</v>
          </cell>
          <cell r="F236">
            <v>22.915262617304567</v>
          </cell>
        </row>
        <row r="237">
          <cell r="A237">
            <v>259</v>
          </cell>
          <cell r="B237">
            <v>46.163309021663501</v>
          </cell>
          <cell r="C237">
            <v>1129.8646856469172</v>
          </cell>
          <cell r="D237">
            <v>2797.1920428116828</v>
          </cell>
          <cell r="E237">
            <v>785.18521332042008</v>
          </cell>
          <cell r="F237">
            <v>23.309833766745317</v>
          </cell>
        </row>
        <row r="238">
          <cell r="A238">
            <v>260</v>
          </cell>
          <cell r="B238">
            <v>46.920710543553483</v>
          </cell>
          <cell r="C238">
            <v>1134.8266316170632</v>
          </cell>
          <cell r="D238">
            <v>2796.6436363949642</v>
          </cell>
          <cell r="E238">
            <v>783.61981901726676</v>
          </cell>
          <cell r="F238">
            <v>23.710455407296092</v>
          </cell>
        </row>
        <row r="239">
          <cell r="A239">
            <v>261</v>
          </cell>
          <cell r="B239">
            <v>47.687572243844151</v>
          </cell>
          <cell r="C239">
            <v>1139.7998129433272</v>
          </cell>
          <cell r="D239">
            <v>2796.0694263448786</v>
          </cell>
          <cell r="E239">
            <v>782.045516775024</v>
          </cell>
          <cell r="F239">
            <v>24.117225556931977</v>
          </cell>
        </row>
        <row r="240">
          <cell r="A240">
            <v>262</v>
          </cell>
          <cell r="B240">
            <v>48.463974218625118</v>
          </cell>
          <cell r="C240">
            <v>1144.7843966812991</v>
          </cell>
          <cell r="D240">
            <v>2795.4691196928461</v>
          </cell>
          <cell r="E240">
            <v>780.46219569167863</v>
          </cell>
          <cell r="F240">
            <v>24.530244476124885</v>
          </cell>
        </row>
        <row r="241">
          <cell r="A241">
            <v>263</v>
          </cell>
          <cell r="B241">
            <v>49.249996989192191</v>
          </cell>
          <cell r="C241">
            <v>1149.7805534239885</v>
          </cell>
          <cell r="D241">
            <v>2794.8424172354257</v>
          </cell>
          <cell r="E241">
            <v>778.86974203536522</v>
          </cell>
          <cell r="F241">
            <v>24.949614744075962</v>
          </cell>
        </row>
        <row r="242">
          <cell r="A242">
            <v>264</v>
          </cell>
          <cell r="B242">
            <v>50.045721508260215</v>
          </cell>
          <cell r="C242">
            <v>1154.7884574187831</v>
          </cell>
          <cell r="D242">
            <v>2794.1890132967674</v>
          </cell>
          <cell r="E242">
            <v>777.26803914545621</v>
          </cell>
          <cell r="F242">
            <v>25.375441338325317</v>
          </cell>
        </row>
        <row r="243">
          <cell r="A243">
            <v>265</v>
          </cell>
          <cell r="B243">
            <v>50.851229166435239</v>
          </cell>
          <cell r="C243">
            <v>1159.8082866892778</v>
          </cell>
          <cell r="D243">
            <v>2793.5085954822484</v>
          </cell>
          <cell r="E243">
            <v>775.65696732980712</v>
          </cell>
          <cell r="F243">
            <v>25.807831717907675</v>
          </cell>
        </row>
        <row r="244">
          <cell r="A244">
            <v>266</v>
          </cell>
          <cell r="B244">
            <v>51.666601798956847</v>
          </cell>
          <cell r="C244">
            <v>1164.8402231621817</v>
          </cell>
          <cell r="D244">
            <v>2792.8008444232114</v>
          </cell>
          <cell r="E244">
            <v>774.03640375805878</v>
          </cell>
          <cell r="F244">
            <v>26.246895910234926</v>
          </cell>
        </row>
        <row r="245">
          <cell r="A245">
            <v>267</v>
          </cell>
          <cell r="B245">
            <v>52.491921692719743</v>
          </cell>
          <cell r="C245">
            <v>1169.8844527995184</v>
          </cell>
          <cell r="D245">
            <v>2792.0654335127638</v>
          </cell>
          <cell r="E245">
            <v>772.40622235089279</v>
          </cell>
          <cell r="F245">
            <v>26.692746601894061</v>
          </cell>
        </row>
        <row r="246">
          <cell r="A246">
            <v>268</v>
          </cell>
          <cell r="B246">
            <v>53.327271593585181</v>
          </cell>
          <cell r="C246">
            <v>1174.9411657363296</v>
          </cell>
          <cell r="D246">
            <v>2791.3020286325909</v>
          </cell>
          <cell r="E246">
            <v>770.76629366514987</v>
          </cell>
          <cell r="F246">
            <v>27.145499233559327</v>
          </cell>
        </row>
        <row r="247">
          <cell r="A247">
            <v>269</v>
          </cell>
          <cell r="B247">
            <v>54.172734713992767</v>
          </cell>
          <cell r="C247">
            <v>1180.0105564241078</v>
          </cell>
          <cell r="D247">
            <v>2790.5102878707448</v>
          </cell>
          <cell r="E247">
            <v>769.11648477472295</v>
          </cell>
          <cell r="F247">
            <v>27.605272099227648</v>
          </cell>
        </row>
        <row r="248">
          <cell r="A248">
            <v>270</v>
          </cell>
          <cell r="B248">
            <v>55.028394740882831</v>
          </cell>
          <cell r="C248">
            <v>1185.0928237801961</v>
          </cell>
          <cell r="D248">
            <v>2789.6898612303794</v>
          </cell>
          <cell r="E248">
            <v>767.4566591471405</v>
          </cell>
          <cell r="F248">
            <v>28.072186449996206</v>
          </cell>
        </row>
        <row r="249">
          <cell r="A249">
            <v>271</v>
          </cell>
          <cell r="B249">
            <v>55.894335843942514</v>
          </cell>
          <cell r="C249">
            <v>1190.1881713433729</v>
          </cell>
          <cell r="D249">
            <v>2788.8403903293806</v>
          </cell>
          <cell r="E249">
            <v>765.78667651577109</v>
          </cell>
          <cell r="F249">
            <v>28.546366602615198</v>
          </cell>
        </row>
        <row r="250">
          <cell r="A250">
            <v>272</v>
          </cell>
          <cell r="B250">
            <v>56.770642684183777</v>
          </cell>
          <cell r="C250">
            <v>1195.2968074358898</v>
          </cell>
          <cell r="D250">
            <v>2787.9615080908588</v>
          </cell>
          <cell r="E250">
            <v>764.10639274758205</v>
          </cell>
          <cell r="F250">
            <v>29.027940053056835</v>
          </cell>
        </row>
        <row r="251">
          <cell r="A251">
            <v>273</v>
          </cell>
          <cell r="B251">
            <v>57.657400422871341</v>
          </cell>
          <cell r="C251">
            <v>1200.4189453321856</v>
          </cell>
          <cell r="D251">
            <v>2787.0528384244053</v>
          </cell>
          <cell r="E251">
            <v>762.41565970639647</v>
          </cell>
          <cell r="F251">
            <v>29.517037595362275</v>
          </cell>
        </row>
        <row r="252">
          <cell r="A252">
            <v>274</v>
          </cell>
          <cell r="B252">
            <v>58.554694730807704</v>
          </cell>
          <cell r="C252">
            <v>1205.5548034345566</v>
          </cell>
          <cell r="D252">
            <v>2786.1139958980389</v>
          </cell>
          <cell r="E252">
            <v>760.71432511160435</v>
          </cell>
          <cell r="F252">
            <v>30.01379344603447</v>
          </cell>
        </row>
        <row r="253">
          <cell r="A253">
            <v>275</v>
          </cell>
          <cell r="B253">
            <v>59.462611797993539</v>
          </cell>
          <cell r="C253">
            <v>1210.7046054560269</v>
          </cell>
          <cell r="D253">
            <v>2785.1445854006847</v>
          </cell>
          <cell r="E253">
            <v>759.00223239229081</v>
          </cell>
          <cell r="F253">
            <v>30.518345374268375</v>
          </cell>
        </row>
        <row r="254">
          <cell r="A254">
            <v>276</v>
          </cell>
          <cell r="B254">
            <v>60.381238343674106</v>
          </cell>
          <cell r="C254">
            <v>1215.8685806107039</v>
          </cell>
          <cell r="D254">
            <v>2784.1442017950094</v>
          </cell>
          <cell r="E254">
            <v>757.27922053675798</v>
          </cell>
          <cell r="F254">
            <v>31.030834838321706</v>
          </cell>
        </row>
        <row r="255">
          <cell r="A255">
            <v>277</v>
          </cell>
          <cell r="B255">
            <v>61.310661626789368</v>
          </cell>
          <cell r="C255">
            <v>1221.0469638118864</v>
          </cell>
          <cell r="D255">
            <v>2783.1124295603408</v>
          </cell>
          <cell r="E255">
            <v>755.5451239374238</v>
          </cell>
          <cell r="F255">
            <v>31.551407128352583</v>
          </cell>
        </row>
        <row r="256">
          <cell r="A256">
            <v>278</v>
          </cell>
          <cell r="B256">
            <v>62.250969456839051</v>
          </cell>
          <cell r="C256">
            <v>1226.2399958782225</v>
          </cell>
          <cell r="D256">
            <v>2782.048842425364</v>
          </cell>
          <cell r="E256">
            <v>753.79977223109142</v>
          </cell>
          <cell r="F256">
            <v>32.08021151606642</v>
          </cell>
        </row>
        <row r="257">
          <cell r="A257">
            <v>279</v>
          </cell>
          <cell r="B257">
            <v>63.202250205185351</v>
          </cell>
          <cell r="C257">
            <v>1231.4479237482053</v>
          </cell>
          <cell r="D257">
            <v>2780.9530029901125</v>
          </cell>
          <cell r="E257">
            <v>752.04299013459183</v>
          </cell>
          <cell r="F257">
            <v>32.617401411545302</v>
          </cell>
        </row>
      </sheetData>
      <sheetData sheetId="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sheetData sheetId="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 REDUCED 1"/>
      <sheetName val="SAN REDUCED 1"/>
      <sheetName val="Sheet1"/>
      <sheetName val="Sheet2"/>
      <sheetName val="Sheet3"/>
      <sheetName val="General"/>
      <sheetName val="covere"/>
      <sheetName val="splinkler"/>
      <sheetName val="SAN-CC"/>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 val="L-2 PIT"/>
    </sheetNames>
    <sheetDataSet>
      <sheetData sheetId="0"/>
      <sheetData sheetId="1" refreshError="1"/>
      <sheetData sheetId="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No. 2 - Carpark"/>
      <sheetName val="ANALYSIS"/>
      <sheetName val="resource1"/>
      <sheetName val="SAN REDUCED 1"/>
      <sheetName val="covere"/>
      <sheetName val="splinkler"/>
      <sheetName val="sa-itf"/>
    </sheetNames>
    <sheetDataSet>
      <sheetData sheetId="0" refreshError="1">
        <row r="4">
          <cell r="A4" t="str">
            <v>BIG  C   SUPERCENTER,  RAJDAMRI,  BANGKOK   -   MAIN  BUILDING  WORKS</v>
          </cell>
        </row>
        <row r="5">
          <cell r="A5"/>
        </row>
        <row r="6">
          <cell r="A6" t="str">
            <v>BILL  No.  2    :    STRUCTURE  WORKS     -    CARPARK  BLOCK</v>
          </cell>
        </row>
        <row r="9">
          <cell r="A9" t="str">
            <v>Item</v>
          </cell>
          <cell r="C9" t="str">
            <v>Description  of   Work</v>
          </cell>
        </row>
        <row r="14">
          <cell r="C14" t="str">
            <v>SUBSTRUCTURE  WORKS</v>
          </cell>
        </row>
        <row r="16">
          <cell r="A16" t="str">
            <v>1.</v>
          </cell>
          <cell r="C16" t="str">
            <v>EXCAVATION  AND  PREPARATION  WORKS</v>
          </cell>
        </row>
        <row r="18">
          <cell r="A18" t="str">
            <v>A.</v>
          </cell>
          <cell r="C18" t="str">
            <v>Excavation for basements, sumps and the like</v>
          </cell>
        </row>
        <row r="19">
          <cell r="C19" t="str">
            <v>commencing from existing ground level to</v>
          </cell>
        </row>
        <row r="20">
          <cell r="C20" t="str">
            <v>reduced level including working carefully around</v>
          </cell>
        </row>
        <row r="21">
          <cell r="C21" t="str">
            <v>and exposing precast concrete pile / bored pile.</v>
          </cell>
        </row>
        <row r="23">
          <cell r="A23" t="str">
            <v>B.</v>
          </cell>
          <cell r="C23" t="str">
            <v xml:space="preserve">Excavation for pile caps and the like commencing  </v>
          </cell>
        </row>
        <row r="24">
          <cell r="C24" t="str">
            <v xml:space="preserve">from reduced  level including working carefully  </v>
          </cell>
        </row>
        <row r="25">
          <cell r="C25" t="str">
            <v>around and exposing precast concrete piles /</v>
          </cell>
        </row>
        <row r="26">
          <cell r="C26" t="str">
            <v>bored pile.</v>
          </cell>
        </row>
        <row r="28">
          <cell r="A28" t="str">
            <v>C.</v>
          </cell>
          <cell r="C28" t="str">
            <v>Removing surplus excavated materials off site to</v>
          </cell>
        </row>
        <row r="29">
          <cell r="C29" t="str">
            <v>Contractor's own dump.</v>
          </cell>
        </row>
        <row r="31">
          <cell r="A31" t="str">
            <v>D.</v>
          </cell>
          <cell r="C31" t="str">
            <v>Allow  for  necessary  demolition  of  existing</v>
          </cell>
        </row>
        <row r="32">
          <cell r="C32" t="str">
            <v>slab  and  walls  during  excavation  works.</v>
          </cell>
        </row>
        <row r="35">
          <cell r="C35" t="str">
            <v>Water  Disposal</v>
          </cell>
        </row>
        <row r="37">
          <cell r="A37" t="str">
            <v>E.</v>
          </cell>
          <cell r="C37" t="str">
            <v>Keeping the site  and  the  whole  of  the  excavation</v>
          </cell>
        </row>
        <row r="38">
          <cell r="C38" t="str">
            <v>areas free from all surface, ground and subterranean</v>
          </cell>
        </row>
        <row r="39">
          <cell r="C39" t="str">
            <v>water including network of temporary drains,</v>
          </cell>
        </row>
        <row r="40">
          <cell r="C40" t="str">
            <v>sumps, pumps and desilting basin as required.</v>
          </cell>
        </row>
        <row r="43">
          <cell r="C43" t="str">
            <v>Surface  Treatment</v>
          </cell>
        </row>
        <row r="45">
          <cell r="A45" t="str">
            <v>F.</v>
          </cell>
          <cell r="C45" t="str">
            <v>Anti-termite treatment to all soil in contact with</v>
          </cell>
        </row>
        <row r="46">
          <cell r="C46" t="str">
            <v>building structure to be executed by an approved</v>
          </cell>
        </row>
        <row r="47">
          <cell r="C47" t="str">
            <v>firm, with and including provision of a certificate</v>
          </cell>
        </row>
        <row r="48">
          <cell r="C48" t="str">
            <v>of ten year guarantee.   (Approximately     930     m2)</v>
          </cell>
        </row>
        <row r="52">
          <cell r="C52" t="str">
            <v>Total   Carried   to   Collection</v>
          </cell>
        </row>
        <row r="55">
          <cell r="C55" t="str">
            <v>SUBSTRUCTURE  WORKS</v>
          </cell>
        </row>
        <row r="57">
          <cell r="A57" t="str">
            <v>1.</v>
          </cell>
          <cell r="C57" t="str">
            <v>EXCAVATION  AND  PREPARATION  WORKS</v>
          </cell>
        </row>
        <row r="58">
          <cell r="C58" t="str">
            <v>(Cont'd)</v>
          </cell>
        </row>
        <row r="60">
          <cell r="C60" t="str">
            <v>Cut off top of the piles to the required cut off</v>
          </cell>
        </row>
        <row r="61">
          <cell r="C61" t="str">
            <v>level including any trimming, stripping, exposing</v>
          </cell>
        </row>
        <row r="62">
          <cell r="C62" t="str">
            <v xml:space="preserve">straightening  and  bending  reinforcement  in </v>
          </cell>
        </row>
        <row r="63">
          <cell r="C63" t="str">
            <v>position for pile caps connections and remove</v>
          </cell>
        </row>
        <row r="64">
          <cell r="C64" t="str">
            <v xml:space="preserve">all debris off the Site.                                      </v>
          </cell>
        </row>
        <row r="66">
          <cell r="A66" t="str">
            <v>A.</v>
          </cell>
          <cell r="C66" t="str">
            <v>1000  mm Diameter  bored  pile</v>
          </cell>
        </row>
        <row r="68">
          <cell r="A68" t="str">
            <v>B.</v>
          </cell>
          <cell r="C68" t="str">
            <v>1200  mm Diameter  bored  pile</v>
          </cell>
        </row>
        <row r="70">
          <cell r="A70" t="str">
            <v>C.</v>
          </cell>
          <cell r="C70" t="str">
            <v>1800  mm Diameter  bored  pile</v>
          </cell>
        </row>
        <row r="72">
          <cell r="A72" t="str">
            <v>D.</v>
          </cell>
          <cell r="C72" t="str">
            <v>180 x 180 Precast  I  piles</v>
          </cell>
        </row>
        <row r="77">
          <cell r="C77" t="str">
            <v xml:space="preserve">Allow  for  any  other  items  not  described  above  but </v>
          </cell>
        </row>
        <row r="78">
          <cell r="C78" t="str">
            <v xml:space="preserve">deemed  necessary  to  complete  the  whole  works :-    </v>
          </cell>
        </row>
        <row r="92">
          <cell r="C92" t="str">
            <v>Total   Carried   to   Collection</v>
          </cell>
        </row>
        <row r="95">
          <cell r="C95" t="str">
            <v>SUBSTRUCTURE  WORKS</v>
          </cell>
        </row>
        <row r="97">
          <cell r="A97" t="str">
            <v>1.</v>
          </cell>
          <cell r="C97" t="str">
            <v>EXCAVATION  AND  PREPARATION  WORKS</v>
          </cell>
        </row>
      </sheetData>
      <sheetData sheetId="1"/>
      <sheetData sheetId="2"/>
      <sheetData sheetId="3" refreshError="1"/>
      <sheetData sheetId="4" refreshError="1"/>
      <sheetData sheetId="5" refreshError="1"/>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_0401"/>
      <sheetName val="rm_0401 (2)"/>
      <sheetName val="rm_0401_061206"/>
      <sheetName val="rm_0401 181206"/>
      <sheetName val="Sheet1"/>
      <sheetName val="Sheet2"/>
      <sheetName val="Sheet3"/>
    </sheetNames>
    <sheetDataSet>
      <sheetData sheetId="0" refreshError="1"/>
      <sheetData sheetId="1" refreshError="1"/>
      <sheetData sheetId="2">
        <row r="5">
          <cell r="A5" t="str">
            <v>70200002</v>
          </cell>
        </row>
        <row r="6">
          <cell r="A6" t="str">
            <v>70300005</v>
          </cell>
        </row>
        <row r="7">
          <cell r="A7" t="str">
            <v>70300051</v>
          </cell>
        </row>
        <row r="8">
          <cell r="A8" t="str">
            <v>70300056</v>
          </cell>
        </row>
        <row r="9">
          <cell r="A9" t="str">
            <v>70300064</v>
          </cell>
        </row>
        <row r="10">
          <cell r="A10" t="str">
            <v>70300073</v>
          </cell>
        </row>
        <row r="11">
          <cell r="A11" t="str">
            <v>70500017</v>
          </cell>
        </row>
        <row r="12">
          <cell r="A12" t="str">
            <v>70500021</v>
          </cell>
        </row>
        <row r="13">
          <cell r="A13" t="str">
            <v>70500110</v>
          </cell>
        </row>
        <row r="14">
          <cell r="A14" t="str">
            <v>70700002</v>
          </cell>
        </row>
        <row r="15">
          <cell r="A15" t="str">
            <v>70700004</v>
          </cell>
        </row>
        <row r="16">
          <cell r="A16" t="str">
            <v>70700004</v>
          </cell>
        </row>
        <row r="17">
          <cell r="A17" t="str">
            <v>70700004</v>
          </cell>
        </row>
        <row r="18">
          <cell r="A18" t="str">
            <v>71100070</v>
          </cell>
        </row>
        <row r="19">
          <cell r="A19" t="str">
            <v>71400041</v>
          </cell>
        </row>
        <row r="20">
          <cell r="A20" t="str">
            <v>71400095</v>
          </cell>
        </row>
        <row r="21">
          <cell r="A21" t="str">
            <v>71400101</v>
          </cell>
        </row>
        <row r="22">
          <cell r="A22" t="str">
            <v>71400102</v>
          </cell>
        </row>
        <row r="23">
          <cell r="A23" t="str">
            <v>72400003</v>
          </cell>
        </row>
        <row r="24">
          <cell r="A24" t="str">
            <v>72400013</v>
          </cell>
        </row>
      </sheetData>
      <sheetData sheetId="3" refreshError="1"/>
      <sheetData sheetId="4" refreshError="1"/>
      <sheetData sheetId="5" refreshError="1"/>
      <sheetData sheetId="6"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 Management "/>
      <sheetName val="21 Direction"/>
      <sheetName val="Draft Corporate BSC"/>
      <sheetName val="Index KPIs"/>
      <sheetName val="cascading BSC 2013"/>
      <sheetName val="True Mobile"/>
      <sheetName val="BSC 2013-TMV"/>
      <sheetName val="TMV"/>
      <sheetName val="TMV CCO"/>
      <sheetName val="TLF BSC 2013_monsinee"/>
      <sheetName val="TL "/>
      <sheetName val="HR&amp;OD (2)"/>
      <sheetName val="HR&amp;OD"/>
      <sheetName val="CHRM (3)"/>
      <sheetName val="CHRM"/>
      <sheetName val="Corp Com (3)"/>
      <sheetName val="Corp Com"/>
      <sheetName val="BrandTeam"/>
      <sheetName val="BrandMgnt &amp; BrandCommu "/>
      <sheetName val="Branding Shop (2)"/>
      <sheetName val="Branding Shop"/>
      <sheetName val="Procurement (2)"/>
      <sheetName val="Procurement"/>
      <sheetName val="QA (2)"/>
      <sheetName val="Touchpoint Sat Index-SAN"/>
      <sheetName val="Touchpoint Sat Index - CM"/>
      <sheetName val="EIS Index"/>
      <sheetName val="Network Inspection"/>
      <sheetName val="QA"/>
      <sheetName val="Meeting KPIs Alignment"/>
      <sheetName val="HR &amp; OD KPIs Owner"/>
      <sheetName val="Sheet1"/>
      <sheetName val="Financial Target"/>
      <sheetName val="Survey KPIs"/>
      <sheetName val="Customer KPIs"/>
      <sheetName val="Learning&amp; Growth Target"/>
      <sheetName val="Sheet2"/>
      <sheetName val="Corp Com (2)"/>
      <sheetName val="Touchpoint Sat Index-CM"/>
      <sheetName val="Network Quality Index - Mobile"/>
      <sheetName val="TL"/>
      <sheetName val="BrandMgnt &amp; BrandCommu"/>
      <sheetName val="Researc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2 บ้านพรุ  (2)"/>
      <sheetName val="super PS บ้านพรุ"/>
      <sheetName val="pro-Biotic (2)"/>
      <sheetName val="งบแป้งสาลี"/>
      <sheetName val="ปรับถมดิน1"/>
      <sheetName val="ปรับถมดิน"/>
      <sheetName val="หอพัก"/>
      <sheetName val="สร้างอาคาร (2)"/>
      <sheetName val="สร้างอาคาร"/>
      <sheetName val="new ext"/>
      <sheetName val="con PL"/>
      <sheetName val="ชุดวัดลม"/>
      <sheetName val="ลูกกุ้งวัยอ่อน"/>
      <sheetName val="india"/>
      <sheetName val="pro-Biotic"/>
      <sheetName val="โรงอาหาร (2)"/>
      <sheetName val="โรงอาหาร"/>
      <sheetName val="กำจัดกลิ่น"/>
      <sheetName val="คลัง (2)"/>
      <sheetName val="คลัง"/>
      <sheetName val="ระบบฉีดของสด"/>
      <sheetName val="ลูกกุ้ง (2)"/>
      <sheetName val="ลูกกุ้ง (3)"/>
      <sheetName val="วิศวกรรม"/>
      <sheetName val="gen มหาชัย"/>
      <sheetName val="gen บ้านพรุ"/>
      <sheetName val="อาหารปลา"/>
      <sheetName val="air2"/>
      <sheetName val="air"/>
      <sheetName val="ยางกันซึม"/>
      <sheetName val="lico2"/>
      <sheetName val="lico"/>
      <sheetName val="คอมพิวเตอร์"/>
      <sheetName val="เก็บเอกสาร"/>
      <sheetName val="ลูกกุ้ง"/>
      <sheetName val="ext"/>
      <sheetName val="ป๊มเม็ด"/>
      <sheetName val="ไอน้ำ"/>
      <sheetName val="extruder 1"/>
      <sheetName val="extruder"/>
      <sheetName val="Sheet1"/>
      <sheetName val="Sheet2"/>
      <sheetName val="Sheet3"/>
      <sheetName val="BT-2 บ้านพรุ "/>
      <sheetName val="super PS มหาชัย"/>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ISS"/>
    </sheetNames>
    <definedNames>
      <definedName name="setcolors"/>
    </defined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S-025C"/>
      <sheetName val="Current"/>
    </sheetNames>
    <sheetDataSet>
      <sheetData sheetId="0">
        <row r="1">
          <cell r="F1" t="str">
            <v>SKKL-LYSINE S-JAR FERMENTATION REPORT  No.SKKL-82B</v>
          </cell>
        </row>
        <row r="2">
          <cell r="O2" t="str">
            <v xml:space="preserve">In charge </v>
          </cell>
        </row>
        <row r="3">
          <cell r="A3" t="str">
            <v>OBJECTIVE                  :</v>
          </cell>
          <cell r="C3" t="str">
            <v xml:space="preserve">To evaluate quality of SKKKL-E.coli No.10 transformants from each stock culture prepared for commercial production in TL plant </v>
          </cell>
          <cell r="O3" t="str">
            <v>Kobchai Porndussadeekul</v>
          </cell>
        </row>
        <row r="4">
          <cell r="C4" t="str">
            <v xml:space="preserve"> (1st Prep.) under production flow.</v>
          </cell>
        </row>
        <row r="5">
          <cell r="A5" t="str">
            <v>BACTERIAL STRAINS :</v>
          </cell>
          <cell r="C5" t="str">
            <v xml:space="preserve"> E.coli No.10-(5th week, innoculation of 2nd seed was 3 times increased )  : 1st preparation &gt; TF#1, 2, 3, 4, 5   </v>
          </cell>
          <cell r="O5" t="str">
            <v>Date: April 17,2002</v>
          </cell>
        </row>
        <row r="7">
          <cell r="A7" t="str">
            <v>CARBON-SOURCE       :</v>
          </cell>
          <cell r="C7" t="str">
            <v xml:space="preserve">  Glucose </v>
          </cell>
          <cell r="G7" t="str">
            <v xml:space="preserve">Remark  1)TF#7 is also a referent strain which was proved to be as good as the control culture under </v>
          </cell>
        </row>
        <row r="8">
          <cell r="A8" t="str">
            <v xml:space="preserve">NITROGEN-SOURCE    :                    </v>
          </cell>
          <cell r="C8" t="str">
            <v xml:space="preserve">  MN (TN)</v>
          </cell>
          <cell r="G8" t="str">
            <v xml:space="preserve">                     the production flow (BLD-2's).</v>
          </cell>
        </row>
        <row r="9">
          <cell r="A9" t="str">
            <v>TEST ITEMS :</v>
          </cell>
          <cell r="G9" t="str">
            <v xml:space="preserve">     2) 2nd seed growth of the TF#7 was low due to too high initial  pH (~7.4)</v>
          </cell>
        </row>
        <row r="10">
          <cell r="A10" t="str">
            <v>Jar No.</v>
          </cell>
          <cell r="B10" t="str">
            <v xml:space="preserve">Stock Culture </v>
          </cell>
          <cell r="D10" t="str">
            <v>2nd - seed CT</v>
          </cell>
          <cell r="I10" t="str">
            <v>Jar No.</v>
          </cell>
          <cell r="L10" t="str">
            <v>1</v>
          </cell>
          <cell r="M10" t="str">
            <v>2</v>
          </cell>
          <cell r="N10" t="str">
            <v>3</v>
          </cell>
          <cell r="O10" t="str">
            <v>4</v>
          </cell>
          <cell r="P10">
            <v>5</v>
          </cell>
          <cell r="Q10">
            <v>6</v>
          </cell>
        </row>
        <row r="12">
          <cell r="B12" t="str">
            <v>No.</v>
          </cell>
          <cell r="D12" t="str">
            <v>(hour)</v>
          </cell>
          <cell r="I12" t="str">
            <v xml:space="preserve">Initial Osmotic Pressure      </v>
          </cell>
          <cell r="K12" t="str">
            <v>(mOsm)</v>
          </cell>
        </row>
        <row r="13">
          <cell r="A13">
            <v>1</v>
          </cell>
          <cell r="B13" t="str">
            <v>BLD2's Control(02)</v>
          </cell>
          <cell r="D13">
            <v>18.5</v>
          </cell>
          <cell r="I13" t="str">
            <v>Start volume</v>
          </cell>
          <cell r="K13" t="str">
            <v>(ml)</v>
          </cell>
          <cell r="L13">
            <v>300</v>
          </cell>
          <cell r="M13">
            <v>300</v>
          </cell>
          <cell r="N13">
            <v>300</v>
          </cell>
          <cell r="O13">
            <v>300</v>
          </cell>
          <cell r="P13">
            <v>300</v>
          </cell>
          <cell r="Q13">
            <v>300</v>
          </cell>
        </row>
        <row r="14">
          <cell r="A14">
            <v>2</v>
          </cell>
          <cell r="B14" t="str">
            <v>BLD2's Control(02)</v>
          </cell>
          <cell r="D14">
            <v>18.5</v>
          </cell>
          <cell r="I14" t="str">
            <v>Initial Sugar</v>
          </cell>
          <cell r="K14" t="str">
            <v>(g/dl)</v>
          </cell>
          <cell r="L14">
            <v>2.4</v>
          </cell>
          <cell r="M14">
            <v>2.4</v>
          </cell>
          <cell r="N14">
            <v>2.4</v>
          </cell>
          <cell r="O14">
            <v>2.4700000000000002</v>
          </cell>
          <cell r="P14">
            <v>2.65</v>
          </cell>
          <cell r="Q14">
            <v>2.82</v>
          </cell>
        </row>
        <row r="15">
          <cell r="A15">
            <v>3</v>
          </cell>
          <cell r="B15" t="str">
            <v>TF#1</v>
          </cell>
          <cell r="D15">
            <v>19</v>
          </cell>
          <cell r="I15" t="str">
            <v>Feed Volume</v>
          </cell>
          <cell r="J15"/>
          <cell r="K15" t="str">
            <v>(ml)</v>
          </cell>
          <cell r="L15">
            <v>293</v>
          </cell>
          <cell r="M15">
            <v>285</v>
          </cell>
          <cell r="N15">
            <v>310</v>
          </cell>
          <cell r="O15">
            <v>319</v>
          </cell>
          <cell r="P15">
            <v>256</v>
          </cell>
          <cell r="Q15">
            <v>284</v>
          </cell>
        </row>
        <row r="16">
          <cell r="A16">
            <v>4</v>
          </cell>
          <cell r="B16" t="str">
            <v>TF#2</v>
          </cell>
          <cell r="D16">
            <v>17.5</v>
          </cell>
          <cell r="I16" t="str">
            <v>Feed sugar concentration</v>
          </cell>
          <cell r="K16" t="str">
            <v>(g/dl)</v>
          </cell>
          <cell r="L16">
            <v>46</v>
          </cell>
          <cell r="M16">
            <v>46</v>
          </cell>
          <cell r="N16">
            <v>46</v>
          </cell>
          <cell r="O16">
            <v>46</v>
          </cell>
          <cell r="P16">
            <v>46</v>
          </cell>
          <cell r="Q16">
            <v>46</v>
          </cell>
        </row>
        <row r="17">
          <cell r="A17">
            <v>5</v>
          </cell>
          <cell r="B17" t="str">
            <v>TF#3</v>
          </cell>
          <cell r="D17">
            <v>17.5</v>
          </cell>
          <cell r="I17" t="str">
            <v>BPD -  volume</v>
          </cell>
          <cell r="K17" t="str">
            <v>(ml)</v>
          </cell>
          <cell r="L17">
            <v>204</v>
          </cell>
          <cell r="M17">
            <v>195</v>
          </cell>
          <cell r="N17">
            <v>190</v>
          </cell>
          <cell r="O17">
            <v>225</v>
          </cell>
          <cell r="P17">
            <v>202</v>
          </cell>
          <cell r="Q17">
            <v>201</v>
          </cell>
        </row>
        <row r="18">
          <cell r="A18">
            <v>4</v>
          </cell>
          <cell r="B18" t="str">
            <v>TF#7</v>
          </cell>
          <cell r="D18">
            <v>21.5</v>
          </cell>
          <cell r="I18" t="str">
            <v>BO   -  volume</v>
          </cell>
          <cell r="K18" t="str">
            <v>(ml)</v>
          </cell>
          <cell r="L18">
            <v>365</v>
          </cell>
          <cell r="M18">
            <v>345</v>
          </cell>
          <cell r="N18">
            <v>369</v>
          </cell>
          <cell r="O18">
            <v>366</v>
          </cell>
          <cell r="P18">
            <v>363</v>
          </cell>
          <cell r="Q18">
            <v>361</v>
          </cell>
        </row>
        <row r="19">
          <cell r="I19" t="str">
            <v xml:space="preserve">Sample cut         </v>
          </cell>
          <cell r="K19" t="str">
            <v>(ml)</v>
          </cell>
          <cell r="L19">
            <v>27.6</v>
          </cell>
          <cell r="M19">
            <v>29.8</v>
          </cell>
          <cell r="N19">
            <v>28.3</v>
          </cell>
          <cell r="O19">
            <v>28.2</v>
          </cell>
          <cell r="P19">
            <v>33.9</v>
          </cell>
          <cell r="Q19">
            <v>22.3</v>
          </cell>
        </row>
        <row r="20">
          <cell r="I20" t="str">
            <v xml:space="preserve">Af-Vol     </v>
          </cell>
          <cell r="K20" t="str">
            <v>(ml)</v>
          </cell>
          <cell r="L20">
            <v>7</v>
          </cell>
          <cell r="M20">
            <v>4.5</v>
          </cell>
          <cell r="N20">
            <v>8</v>
          </cell>
          <cell r="O20">
            <v>8.5</v>
          </cell>
          <cell r="P20">
            <v>6.5</v>
          </cell>
          <cell r="Q20">
            <v>5</v>
          </cell>
        </row>
        <row r="21">
          <cell r="A21" t="str">
            <v>MEDIUM COMPOSITION:</v>
          </cell>
          <cell r="C21" t="str">
            <v>BLD-2 Flow</v>
          </cell>
          <cell r="I21" t="str">
            <v xml:space="preserve">BPD Lysine-HCl       </v>
          </cell>
          <cell r="J21"/>
          <cell r="K21" t="str">
            <v>(g/dl)</v>
          </cell>
          <cell r="L21">
            <v>13.8</v>
          </cell>
          <cell r="M21">
            <v>14.2</v>
          </cell>
          <cell r="N21">
            <v>12.4</v>
          </cell>
          <cell r="O21">
            <v>13.2</v>
          </cell>
          <cell r="P21">
            <v>11.8</v>
          </cell>
          <cell r="Q21">
            <v>14.2</v>
          </cell>
        </row>
        <row r="22">
          <cell r="A22" t="str">
            <v>Composition</v>
          </cell>
          <cell r="B22" t="str">
            <v>Unit</v>
          </cell>
          <cell r="C22" t="str">
            <v>2nd</v>
          </cell>
          <cell r="D22" t="str">
            <v>Main</v>
          </cell>
          <cell r="E22" t="str">
            <v>Feed</v>
          </cell>
          <cell r="I22" t="str">
            <v>BO   Lysine-HCl</v>
          </cell>
          <cell r="J22"/>
          <cell r="K22" t="str">
            <v>(g/dl)</v>
          </cell>
          <cell r="L22">
            <v>16.2</v>
          </cell>
          <cell r="M22">
            <v>17.2</v>
          </cell>
          <cell r="N22">
            <v>15.8</v>
          </cell>
          <cell r="O22">
            <v>16.600000000000001</v>
          </cell>
          <cell r="P22">
            <v>13</v>
          </cell>
          <cell r="Q22">
            <v>16.600000000000001</v>
          </cell>
        </row>
        <row r="23">
          <cell r="C23" t="str">
            <v>Seed</v>
          </cell>
          <cell r="D23" t="str">
            <v>Medium</v>
          </cell>
          <cell r="E23" t="str">
            <v>Medium</v>
          </cell>
          <cell r="I23" t="str">
            <v xml:space="preserve">BPD - DCW                </v>
          </cell>
          <cell r="K23" t="str">
            <v>(g/dl)</v>
          </cell>
          <cell r="L23">
            <v>1.214</v>
          </cell>
          <cell r="M23">
            <v>1.246</v>
          </cell>
          <cell r="N23">
            <v>1.252</v>
          </cell>
          <cell r="O23">
            <v>1.292</v>
          </cell>
          <cell r="P23">
            <v>1.226</v>
          </cell>
          <cell r="Q23">
            <v>1.1839999999999999</v>
          </cell>
        </row>
        <row r="24">
          <cell r="A24" t="str">
            <v>Glucose</v>
          </cell>
          <cell r="B24" t="str">
            <v xml:space="preserve"> g/dl</v>
          </cell>
          <cell r="C24">
            <v>4</v>
          </cell>
          <cell r="D24">
            <v>2</v>
          </cell>
          <cell r="E24">
            <v>45</v>
          </cell>
          <cell r="I24" t="str">
            <v xml:space="preserve">B0   - DCW                </v>
          </cell>
          <cell r="K24" t="str">
            <v>(g/dl)</v>
          </cell>
          <cell r="L24">
            <v>1.1879999999999999</v>
          </cell>
          <cell r="M24">
            <v>1.252</v>
          </cell>
          <cell r="N24">
            <v>1.226</v>
          </cell>
          <cell r="O24">
            <v>1.232</v>
          </cell>
          <cell r="P24">
            <v>1.202</v>
          </cell>
          <cell r="Q24">
            <v>1.1659999999999999</v>
          </cell>
        </row>
        <row r="25">
          <cell r="A25" t="str">
            <v>Sucrose</v>
          </cell>
          <cell r="B25" t="str">
            <v xml:space="preserve"> g/dl</v>
          </cell>
          <cell r="C25" t="str">
            <v>-</v>
          </cell>
          <cell r="D25" t="str">
            <v>-</v>
          </cell>
          <cell r="E25" t="str">
            <v>-</v>
          </cell>
          <cell r="I25" t="str">
            <v xml:space="preserve">RS                 </v>
          </cell>
          <cell r="K25" t="str">
            <v>(g/dl)</v>
          </cell>
          <cell r="L25">
            <v>0.9</v>
          </cell>
          <cell r="M25">
            <v>0.9</v>
          </cell>
          <cell r="N25">
            <v>0.9</v>
          </cell>
          <cell r="O25">
            <v>0.9</v>
          </cell>
          <cell r="P25">
            <v>0.75</v>
          </cell>
          <cell r="Q25">
            <v>0.9</v>
          </cell>
          <cell r="R25"/>
        </row>
        <row r="26">
          <cell r="A26" t="str">
            <v>H3PO4</v>
          </cell>
          <cell r="B26" t="str">
            <v xml:space="preserve"> g/dl</v>
          </cell>
          <cell r="C26" t="str">
            <v>-</v>
          </cell>
          <cell r="D26" t="str">
            <v>-</v>
          </cell>
          <cell r="E26">
            <v>6.2E-2</v>
          </cell>
          <cell r="I26" t="str">
            <v>Culture time</v>
          </cell>
          <cell r="K26" t="str">
            <v>(hr)</v>
          </cell>
          <cell r="L26">
            <v>44.5</v>
          </cell>
          <cell r="M26">
            <v>44.5</v>
          </cell>
          <cell r="N26">
            <v>44.5</v>
          </cell>
          <cell r="O26">
            <v>44.5</v>
          </cell>
          <cell r="P26">
            <v>44.5</v>
          </cell>
          <cell r="Q26">
            <v>44.5</v>
          </cell>
        </row>
        <row r="27">
          <cell r="A27" t="str">
            <v>KH2PO4</v>
          </cell>
          <cell r="B27" t="str">
            <v xml:space="preserve"> g/dl</v>
          </cell>
          <cell r="C27">
            <v>0.1</v>
          </cell>
          <cell r="D27">
            <v>0.12</v>
          </cell>
          <cell r="E27" t="str">
            <v>-</v>
          </cell>
          <cell r="I27" t="str">
            <v>Contamination check</v>
          </cell>
          <cell r="L27" t="str">
            <v>-</v>
          </cell>
          <cell r="M27" t="str">
            <v>-</v>
          </cell>
          <cell r="N27" t="str">
            <v>-</v>
          </cell>
          <cell r="O27" t="str">
            <v>-</v>
          </cell>
          <cell r="P27" t="str">
            <v>-</v>
          </cell>
          <cell r="Q27" t="str">
            <v>-</v>
          </cell>
        </row>
        <row r="28">
          <cell r="A28" t="str">
            <v>MgSO4.7H2O</v>
          </cell>
          <cell r="B28" t="str">
            <v xml:space="preserve"> g/dl</v>
          </cell>
          <cell r="C28">
            <v>0.1</v>
          </cell>
          <cell r="D28">
            <v>0.1</v>
          </cell>
          <cell r="E28" t="str">
            <v>-</v>
          </cell>
        </row>
        <row r="29">
          <cell r="A29" t="str">
            <v>FeSO4.7H2O</v>
          </cell>
          <cell r="B29" t="str">
            <v xml:space="preserve"> g/dl</v>
          </cell>
          <cell r="C29">
            <v>1E-3</v>
          </cell>
          <cell r="D29">
            <v>3.0000000000000001E-3</v>
          </cell>
          <cell r="E29" t="str">
            <v>-</v>
          </cell>
          <cell r="I29" t="str">
            <v>Corrected BO volume  (ml)</v>
          </cell>
          <cell r="L29">
            <v>385.7</v>
          </cell>
          <cell r="M29">
            <v>367.35</v>
          </cell>
          <cell r="N29">
            <v>390.22500000000002</v>
          </cell>
          <cell r="O29">
            <v>387.15</v>
          </cell>
          <cell r="P29">
            <v>388.42500000000001</v>
          </cell>
          <cell r="Q29">
            <v>377.72500000000002</v>
          </cell>
        </row>
        <row r="30">
          <cell r="A30" t="str">
            <v>MnSO4.4H2O</v>
          </cell>
          <cell r="B30" t="str">
            <v xml:space="preserve"> g/dl</v>
          </cell>
          <cell r="C30">
            <v>1E-3</v>
          </cell>
          <cell r="D30">
            <v>3.0000000000000001E-3</v>
          </cell>
          <cell r="E30" t="str">
            <v>-</v>
          </cell>
          <cell r="I30" t="str">
            <v>Evaporation ratio</v>
          </cell>
          <cell r="K30" t="str">
            <v>(%)</v>
          </cell>
          <cell r="L30">
            <v>99.406009783368276</v>
          </cell>
          <cell r="M30">
            <v>96.480257280686075</v>
          </cell>
          <cell r="N30">
            <v>94.793963032050186</v>
          </cell>
          <cell r="O30">
            <v>98.615050892708169</v>
          </cell>
          <cell r="P30">
            <v>106.88611426409382</v>
          </cell>
          <cell r="Q30">
            <v>99.170637021351681</v>
          </cell>
        </row>
        <row r="31">
          <cell r="A31" t="str">
            <v>NH4OH</v>
          </cell>
          <cell r="B31" t="str">
            <v xml:space="preserve"> g/dl</v>
          </cell>
          <cell r="C31" t="str">
            <v>pH Adjust.</v>
          </cell>
          <cell r="D31" t="str">
            <v>pH Adjust.</v>
          </cell>
          <cell r="E31" t="str">
            <v>-</v>
          </cell>
          <cell r="I31" t="str">
            <v xml:space="preserve">Total sugar        </v>
          </cell>
          <cell r="K31" t="str">
            <v>(g/B)</v>
          </cell>
          <cell r="L31">
            <v>141.97999999999999</v>
          </cell>
          <cell r="M31">
            <v>138.29999999999998</v>
          </cell>
          <cell r="N31">
            <v>149.79999999999998</v>
          </cell>
          <cell r="O31">
            <v>154.15</v>
          </cell>
          <cell r="P31">
            <v>125.71000000000001</v>
          </cell>
          <cell r="Q31">
            <v>139.1</v>
          </cell>
        </row>
        <row r="32">
          <cell r="A32" t="str">
            <v>(NH4)2SO4</v>
          </cell>
          <cell r="B32" t="str">
            <v xml:space="preserve"> g/dl</v>
          </cell>
          <cell r="C32">
            <v>0.8</v>
          </cell>
          <cell r="D32">
            <v>1</v>
          </cell>
          <cell r="E32">
            <v>9.07</v>
          </cell>
        </row>
        <row r="33">
          <cell r="A33" t="str">
            <v>Mameno (TN)</v>
          </cell>
          <cell r="B33" t="str">
            <v xml:space="preserve"> mg/dl</v>
          </cell>
          <cell r="C33">
            <v>60</v>
          </cell>
          <cell r="D33" t="str">
            <v>40(STD)</v>
          </cell>
          <cell r="E33" t="str">
            <v>-</v>
          </cell>
          <cell r="I33" t="str">
            <v>Lysine-HCl</v>
          </cell>
          <cell r="K33" t="str">
            <v>(g/B)</v>
          </cell>
          <cell r="L33">
            <v>90.63539999999999</v>
          </cell>
          <cell r="M33">
            <v>90.874200000000002</v>
          </cell>
          <cell r="N33">
            <v>85.215550000000007</v>
          </cell>
          <cell r="O33">
            <v>93.96690000000001</v>
          </cell>
          <cell r="P33">
            <v>74.331250000000011</v>
          </cell>
          <cell r="Q33">
            <v>91.244349999999997</v>
          </cell>
        </row>
        <row r="34">
          <cell r="A34" t="str">
            <v>Yeast Extract</v>
          </cell>
          <cell r="B34" t="str">
            <v>g/dl</v>
          </cell>
          <cell r="C34" t="str">
            <v>-</v>
          </cell>
          <cell r="D34" t="str">
            <v>-</v>
          </cell>
          <cell r="E34" t="str">
            <v>-</v>
          </cell>
          <cell r="I34" t="str">
            <v>&lt;including sugar for seed&gt;</v>
          </cell>
          <cell r="L34">
            <v>63.093638663382798</v>
          </cell>
          <cell r="M34">
            <v>64.923034716893795</v>
          </cell>
          <cell r="N34">
            <v>56.258211077676314</v>
          </cell>
          <cell r="O34">
            <v>60.303923317730082</v>
          </cell>
          <cell r="P34">
            <v>58.352933141365128</v>
          </cell>
          <cell r="Q34">
            <v>64.817023531634803</v>
          </cell>
        </row>
        <row r="35">
          <cell r="A35" t="str">
            <v>Threonine</v>
          </cell>
          <cell r="B35" t="str">
            <v xml:space="preserve"> mg/dl</v>
          </cell>
          <cell r="C35">
            <v>30</v>
          </cell>
          <cell r="D35" t="str">
            <v>-</v>
          </cell>
          <cell r="E35">
            <v>43</v>
          </cell>
        </row>
        <row r="36">
          <cell r="A36" t="str">
            <v>Threonine</v>
          </cell>
          <cell r="B36" t="str">
            <v xml:space="preserve">mg/dl </v>
          </cell>
          <cell r="C36">
            <v>30</v>
          </cell>
          <cell r="D36" t="str">
            <v>-</v>
          </cell>
          <cell r="E36">
            <v>43</v>
          </cell>
          <cell r="I36" t="str">
            <v>Lysine-HCl yield</v>
          </cell>
          <cell r="K36" t="str">
            <v xml:space="preserve">(%) </v>
          </cell>
          <cell r="L36">
            <v>63.836737568671644</v>
          </cell>
          <cell r="M36">
            <v>65.708026030368771</v>
          </cell>
          <cell r="N36">
            <v>56.886214953271043</v>
          </cell>
          <cell r="O36">
            <v>60.958092766785597</v>
          </cell>
          <cell r="P36">
            <v>59.129146448174374</v>
          </cell>
          <cell r="Q36">
            <v>65.596225736879944</v>
          </cell>
        </row>
        <row r="37">
          <cell r="A37" t="str">
            <v>Methionine</v>
          </cell>
          <cell r="B37" t="str">
            <v xml:space="preserve"> mg/dl</v>
          </cell>
          <cell r="C37" t="str">
            <v>-</v>
          </cell>
          <cell r="D37" t="str">
            <v>-</v>
          </cell>
          <cell r="E37" t="str">
            <v>-</v>
          </cell>
          <cell r="I37" t="str">
            <v>Lysine-HCl yield</v>
          </cell>
          <cell r="K37" t="str">
            <v>(%)</v>
          </cell>
          <cell r="L37">
            <v>63.836737568671644</v>
          </cell>
          <cell r="M37">
            <v>65.708026030368771</v>
          </cell>
          <cell r="N37">
            <v>56.886214953271043</v>
          </cell>
          <cell r="O37">
            <v>60.958092766785597</v>
          </cell>
          <cell r="P37">
            <v>59.129146448174374</v>
          </cell>
          <cell r="Q37">
            <v>65.596225736879944</v>
          </cell>
        </row>
        <row r="38">
          <cell r="A38" t="str">
            <v>Nicotinamide</v>
          </cell>
          <cell r="B38" t="str">
            <v xml:space="preserve"> mg/dl</v>
          </cell>
          <cell r="C38" t="str">
            <v>-</v>
          </cell>
          <cell r="D38" t="str">
            <v>-</v>
          </cell>
          <cell r="E38" t="str">
            <v>-</v>
          </cell>
        </row>
        <row r="39">
          <cell r="A39" t="str">
            <v>PABA</v>
          </cell>
          <cell r="B39" t="str">
            <v xml:space="preserve"> mg/l</v>
          </cell>
          <cell r="C39">
            <v>2</v>
          </cell>
          <cell r="D39" t="str">
            <v>-</v>
          </cell>
          <cell r="E39" t="str">
            <v>-</v>
          </cell>
          <cell r="I39" t="str">
            <v xml:space="preserve">DCW                </v>
          </cell>
          <cell r="K39" t="str">
            <v>(g/B)</v>
          </cell>
          <cell r="L39">
            <v>7.0586760000000002</v>
          </cell>
          <cell r="M39">
            <v>7.0289219999999997</v>
          </cell>
          <cell r="N39">
            <v>7.1629585000000002</v>
          </cell>
          <cell r="O39">
            <v>7.6766879999999995</v>
          </cell>
          <cell r="P39">
            <v>7.1453884999999993</v>
          </cell>
          <cell r="Q39">
            <v>6.7841134999999992</v>
          </cell>
        </row>
        <row r="40">
          <cell r="A40" t="str">
            <v>Antifoam &lt;GD-113&gt;</v>
          </cell>
          <cell r="B40" t="str">
            <v xml:space="preserve"> ml/dl</v>
          </cell>
          <cell r="C40">
            <v>0.01</v>
          </cell>
          <cell r="D40">
            <v>0.01</v>
          </cell>
          <cell r="E40">
            <v>0.01</v>
          </cell>
          <cell r="I40" t="str">
            <v>&lt;including sugar for seed&gt;</v>
          </cell>
          <cell r="L40">
            <v>4.9137263473862571</v>
          </cell>
          <cell r="M40">
            <v>5.0216557287804298</v>
          </cell>
          <cell r="N40">
            <v>4.7288931566320427</v>
          </cell>
          <cell r="O40">
            <v>4.9265688714445046</v>
          </cell>
          <cell r="P40">
            <v>5.6094089284060091</v>
          </cell>
          <cell r="Q40">
            <v>4.8192139499134052</v>
          </cell>
        </row>
        <row r="41">
          <cell r="A41" t="str">
            <v>Amix(U.S.A)</v>
          </cell>
          <cell r="B41" t="str">
            <v xml:space="preserve"> ml/dl</v>
          </cell>
          <cell r="C41" t="str">
            <v>-</v>
          </cell>
          <cell r="D41">
            <v>3</v>
          </cell>
          <cell r="E41" t="str">
            <v>-</v>
          </cell>
          <cell r="I41" t="str">
            <v xml:space="preserve">DCW yield               </v>
          </cell>
          <cell r="K41" t="str">
            <v xml:space="preserve">(%) </v>
          </cell>
          <cell r="L41">
            <v>4.971598816734752</v>
          </cell>
          <cell r="M41">
            <v>5.0823731019522782</v>
          </cell>
          <cell r="N41">
            <v>4.7816812416555416</v>
          </cell>
          <cell r="O41">
            <v>4.9800116769380471</v>
          </cell>
          <cell r="P41">
            <v>5.6840255349614184</v>
          </cell>
          <cell r="Q41">
            <v>4.8771484543493884</v>
          </cell>
        </row>
        <row r="43">
          <cell r="A43" t="str">
            <v>Condition</v>
          </cell>
          <cell r="B43" t="str">
            <v>1st Seed</v>
          </cell>
          <cell r="D43" t="str">
            <v>2nd Seed</v>
          </cell>
          <cell r="F43" t="str">
            <v>Main</v>
          </cell>
          <cell r="I43" t="str">
            <v xml:space="preserve">L/K                </v>
          </cell>
          <cell r="K43"/>
          <cell r="L43">
            <v>12.840283361922262</v>
          </cell>
          <cell r="M43">
            <v>12.928611243658702</v>
          </cell>
          <cell r="N43">
            <v>11.896697433050884</v>
          </cell>
          <cell r="O43">
            <v>12.240552175625741</v>
          </cell>
          <cell r="P43">
            <v>10.402688391261023</v>
          </cell>
          <cell r="Q43">
            <v>13.449708646531342</v>
          </cell>
        </row>
        <row r="44">
          <cell r="A44" t="str">
            <v>Antifoam (type)</v>
          </cell>
          <cell r="B44" t="str">
            <v>GD-113</v>
          </cell>
          <cell r="D44" t="str">
            <v>GD-113</v>
          </cell>
          <cell r="F44" t="str">
            <v>GD-113</v>
          </cell>
        </row>
        <row r="45">
          <cell r="A45" t="str">
            <v>pH adjustment</v>
          </cell>
          <cell r="B45" t="str">
            <v>6.5 &lt;KOH&gt;</v>
          </cell>
          <cell r="D45" t="str">
            <v>6.0 &lt;NH4OH&gt;</v>
          </cell>
          <cell r="F45" t="str">
            <v>Med.B : 5.0 &lt;NH4OH&gt;</v>
          </cell>
          <cell r="I45" t="str">
            <v xml:space="preserve">L/K/CT                 </v>
          </cell>
          <cell r="K45"/>
          <cell r="L45">
            <v>0.28854569352634296</v>
          </cell>
          <cell r="M45">
            <v>0.2905305897451394</v>
          </cell>
          <cell r="N45">
            <v>0.26734151534945805</v>
          </cell>
          <cell r="O45">
            <v>0.27506858821630881</v>
          </cell>
          <cell r="P45">
            <v>0.2337682784553039</v>
          </cell>
          <cell r="Q45">
            <v>0.30224064374227733</v>
          </cell>
        </row>
        <row r="46">
          <cell r="A46" t="str">
            <v>Inoculum(ml)</v>
          </cell>
          <cell r="B46" t="str">
            <v>0.30 (PS OD=0.08)</v>
          </cell>
          <cell r="D46" t="str">
            <v>7.0 **(5th week-1st seed)</v>
          </cell>
          <cell r="F46">
            <v>40.799999999999997</v>
          </cell>
        </row>
        <row r="47">
          <cell r="A47" t="str">
            <v>Initial Volume (ml)</v>
          </cell>
          <cell r="B47">
            <v>300</v>
          </cell>
          <cell r="D47">
            <v>300</v>
          </cell>
          <cell r="F47">
            <v>300</v>
          </cell>
          <cell r="I47" t="str">
            <v xml:space="preserve">T/K                </v>
          </cell>
          <cell r="K47"/>
          <cell r="L47">
            <v>20.114253721236107</v>
          </cell>
          <cell r="M47">
            <v>19.675847875392556</v>
          </cell>
          <cell r="N47">
            <v>20.913146432441284</v>
          </cell>
          <cell r="O47">
            <v>20.080274201582768</v>
          </cell>
          <cell r="P47">
            <v>17.593165158199589</v>
          </cell>
          <cell r="Q47">
            <v>20.503784319056575</v>
          </cell>
        </row>
        <row r="48">
          <cell r="A48" t="str">
            <v>End OD ( x 26 )</v>
          </cell>
          <cell r="B48">
            <v>0.46</v>
          </cell>
          <cell r="D48">
            <v>0.39500000000000002</v>
          </cell>
        </row>
        <row r="49">
          <cell r="A49" t="str">
            <v>Sterilization (C,min)</v>
          </cell>
          <cell r="B49" t="str">
            <v>120 , 20</v>
          </cell>
          <cell r="D49" t="str">
            <v>120 , 20</v>
          </cell>
          <cell r="F49" t="str">
            <v>120 , 20</v>
          </cell>
          <cell r="I49" t="str">
            <v xml:space="preserve">T/K/CT                    </v>
          </cell>
          <cell r="K49"/>
          <cell r="L49">
            <v>0.45200570160081138</v>
          </cell>
          <cell r="M49">
            <v>0.44215388484028217</v>
          </cell>
          <cell r="N49">
            <v>0.46995834679643333</v>
          </cell>
          <cell r="O49">
            <v>0.45124211688950039</v>
          </cell>
          <cell r="P49">
            <v>0.39535202602695707</v>
          </cell>
          <cell r="Q49">
            <v>0.4607591981810466</v>
          </cell>
        </row>
        <row r="50">
          <cell r="A50" t="str">
            <v>Cultivation Temp.(C)</v>
          </cell>
          <cell r="B50">
            <v>37</v>
          </cell>
          <cell r="D50">
            <v>37</v>
          </cell>
          <cell r="F50">
            <v>37</v>
          </cell>
        </row>
        <row r="51">
          <cell r="A51" t="str">
            <v>Aeration (vvm)</v>
          </cell>
          <cell r="B51">
            <v>0.5</v>
          </cell>
          <cell r="D51">
            <v>0.5</v>
          </cell>
          <cell r="F51" t="str">
            <v>1/2 ----&gt; 1</v>
          </cell>
          <cell r="I51" t="str">
            <v xml:space="preserve">TS/CT                        </v>
          </cell>
          <cell r="K51"/>
          <cell r="L51">
            <v>3.1905617977528089</v>
          </cell>
          <cell r="M51">
            <v>3.1078651685393255</v>
          </cell>
          <cell r="N51">
            <v>3.3662921348314603</v>
          </cell>
          <cell r="O51">
            <v>3.464044943820225</v>
          </cell>
          <cell r="P51">
            <v>2.8249438202247195</v>
          </cell>
          <cell r="Q51">
            <v>3.1258426966292134</v>
          </cell>
        </row>
      </sheetData>
      <sheetData sheetId="1"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_05"/>
      <sheetName val="May_05"/>
      <sheetName val="Jun_05"/>
      <sheetName val="Jul_05"/>
      <sheetName val="Aug_05"/>
      <sheetName val="QC_data"/>
      <sheetName val="01"/>
      <sheetName val="02"/>
      <sheetName val="03"/>
      <sheetName val="11"/>
      <sheetName val="12"/>
      <sheetName val="13"/>
      <sheetName val="T1"/>
      <sheetName val="T2"/>
      <sheetName val="T3"/>
      <sheetName val="T4"/>
      <sheetName val="T01"/>
      <sheetName val="T02"/>
      <sheetName val="T03"/>
      <sheetName val="T04"/>
      <sheetName val="T0"/>
      <sheetName val="before"/>
      <sheetName val="during"/>
      <sheetName val="D P"/>
      <sheetName val="RS_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A1" t="str">
            <v>RecDate</v>
          </cell>
          <cell r="B1" t="str">
            <v>LotNo</v>
          </cell>
          <cell r="C1" t="str">
            <v>Vendor</v>
          </cell>
          <cell r="D1" t="str">
            <v>RunNo</v>
          </cell>
          <cell r="E1" t="str">
            <v>Total reducing sugar</v>
          </cell>
          <cell r="F1" t="str">
            <v>Loss on drying</v>
          </cell>
          <cell r="G1" t="str">
            <v>Wet starch</v>
          </cell>
          <cell r="H1" t="str">
            <v>Dry starch</v>
          </cell>
          <cell r="I1" t="str">
            <v>Ash</v>
          </cell>
          <cell r="J1" t="str">
            <v>TestResult</v>
          </cell>
          <cell r="K1" t="str">
            <v>Tremark</v>
          </cell>
          <cell r="L1" t="str">
            <v>Remark</v>
          </cell>
        </row>
        <row r="2">
          <cell r="E2" t="str">
            <v>mg</v>
          </cell>
          <cell r="F2" t="str">
            <v>(% w/w)</v>
          </cell>
          <cell r="G2" t="str">
            <v>(% w/w)</v>
          </cell>
          <cell r="H2" t="str">
            <v>(% w/w)</v>
          </cell>
          <cell r="I2" t="str">
            <v>(% w/w)</v>
          </cell>
        </row>
        <row r="3">
          <cell r="A3">
            <v>37681</v>
          </cell>
          <cell r="B3" t="str">
            <v>92</v>
          </cell>
          <cell r="C3" t="str">
            <v>AS</v>
          </cell>
          <cell r="D3" t="str">
            <v>6</v>
          </cell>
          <cell r="E3">
            <v>94.02</v>
          </cell>
          <cell r="F3">
            <v>10.93</v>
          </cell>
          <cell r="G3">
            <v>87.44</v>
          </cell>
          <cell r="H3">
            <v>98.17</v>
          </cell>
          <cell r="I3">
            <v>0.15</v>
          </cell>
          <cell r="J3" t="str">
            <v>A</v>
          </cell>
        </row>
        <row r="4">
          <cell r="A4">
            <v>37681</v>
          </cell>
          <cell r="B4" t="str">
            <v>93</v>
          </cell>
          <cell r="C4" t="str">
            <v>SMI</v>
          </cell>
          <cell r="D4" t="str">
            <v>28</v>
          </cell>
          <cell r="E4">
            <v>93.92</v>
          </cell>
          <cell r="F4">
            <v>11.21</v>
          </cell>
          <cell r="G4">
            <v>87.35</v>
          </cell>
          <cell r="H4">
            <v>98.37</v>
          </cell>
          <cell r="I4">
            <v>0.16</v>
          </cell>
          <cell r="J4" t="str">
            <v>A</v>
          </cell>
        </row>
        <row r="5">
          <cell r="A5">
            <v>37681</v>
          </cell>
          <cell r="B5" t="str">
            <v>94</v>
          </cell>
          <cell r="C5" t="str">
            <v>SMI</v>
          </cell>
          <cell r="D5" t="str">
            <v>29</v>
          </cell>
          <cell r="E5">
            <v>93.87</v>
          </cell>
          <cell r="F5">
            <v>11.28</v>
          </cell>
          <cell r="G5">
            <v>87.3</v>
          </cell>
          <cell r="H5">
            <v>98.4</v>
          </cell>
          <cell r="I5">
            <v>0.11</v>
          </cell>
          <cell r="J5" t="str">
            <v>A</v>
          </cell>
        </row>
        <row r="6">
          <cell r="A6">
            <v>37681</v>
          </cell>
          <cell r="B6" t="str">
            <v>95</v>
          </cell>
          <cell r="C6" t="str">
            <v>SMI</v>
          </cell>
          <cell r="D6" t="str">
            <v>30</v>
          </cell>
          <cell r="E6">
            <v>93.1</v>
          </cell>
          <cell r="F6">
            <v>11.54</v>
          </cell>
          <cell r="G6">
            <v>86.58</v>
          </cell>
          <cell r="H6">
            <v>97.88</v>
          </cell>
          <cell r="I6">
            <v>0.13</v>
          </cell>
          <cell r="J6" t="str">
            <v>A</v>
          </cell>
        </row>
        <row r="7">
          <cell r="A7">
            <v>37685</v>
          </cell>
          <cell r="B7" t="str">
            <v>101</v>
          </cell>
          <cell r="C7" t="str">
            <v>KLS</v>
          </cell>
          <cell r="D7" t="str">
            <v>9</v>
          </cell>
          <cell r="E7">
            <v>93.7</v>
          </cell>
          <cell r="F7">
            <v>10.32</v>
          </cell>
          <cell r="G7">
            <v>87.14</v>
          </cell>
          <cell r="H7">
            <v>97.17</v>
          </cell>
          <cell r="I7">
            <v>0.16</v>
          </cell>
          <cell r="J7" t="str">
            <v>A</v>
          </cell>
        </row>
        <row r="8">
          <cell r="A8">
            <v>37685</v>
          </cell>
          <cell r="B8" t="str">
            <v>96</v>
          </cell>
          <cell r="C8" t="str">
            <v>SMI</v>
          </cell>
          <cell r="D8" t="str">
            <v>31</v>
          </cell>
          <cell r="E8">
            <v>95.31</v>
          </cell>
          <cell r="F8">
            <v>10.29</v>
          </cell>
          <cell r="G8">
            <v>88.64</v>
          </cell>
          <cell r="H8">
            <v>98.81</v>
          </cell>
          <cell r="I8">
            <v>0.15</v>
          </cell>
          <cell r="J8" t="str">
            <v>A</v>
          </cell>
        </row>
        <row r="9">
          <cell r="A9">
            <v>37685</v>
          </cell>
          <cell r="B9" t="str">
            <v>97</v>
          </cell>
          <cell r="C9" t="str">
            <v>RE</v>
          </cell>
          <cell r="D9" t="str">
            <v>9</v>
          </cell>
          <cell r="E9">
            <v>95.25</v>
          </cell>
          <cell r="F9">
            <v>10.42</v>
          </cell>
          <cell r="G9">
            <v>88.58</v>
          </cell>
          <cell r="H9">
            <v>98.89</v>
          </cell>
          <cell r="I9">
            <v>0.15</v>
          </cell>
          <cell r="J9" t="str">
            <v>A</v>
          </cell>
        </row>
        <row r="10">
          <cell r="A10">
            <v>37686</v>
          </cell>
          <cell r="B10" t="str">
            <v>100</v>
          </cell>
          <cell r="C10" t="str">
            <v>RE</v>
          </cell>
          <cell r="D10" t="str">
            <v>10</v>
          </cell>
          <cell r="E10">
            <v>92.64</v>
          </cell>
          <cell r="F10">
            <v>11.13</v>
          </cell>
          <cell r="G10">
            <v>86.16</v>
          </cell>
          <cell r="H10">
            <v>96.95</v>
          </cell>
          <cell r="I10">
            <v>0.19</v>
          </cell>
          <cell r="J10" t="str">
            <v>A</v>
          </cell>
        </row>
        <row r="11">
          <cell r="A11">
            <v>37686</v>
          </cell>
          <cell r="B11" t="str">
            <v>103</v>
          </cell>
          <cell r="C11" t="str">
            <v>KLS</v>
          </cell>
          <cell r="D11" t="str">
            <v>10</v>
          </cell>
          <cell r="E11">
            <v>92.57</v>
          </cell>
          <cell r="F11">
            <v>11.23</v>
          </cell>
          <cell r="G11">
            <v>86.09</v>
          </cell>
          <cell r="H11">
            <v>96.98</v>
          </cell>
          <cell r="I11">
            <v>0.16</v>
          </cell>
          <cell r="J11" t="str">
            <v>A</v>
          </cell>
        </row>
        <row r="12">
          <cell r="A12">
            <v>37686</v>
          </cell>
          <cell r="B12" t="str">
            <v>104</v>
          </cell>
          <cell r="C12" t="str">
            <v>NE</v>
          </cell>
          <cell r="D12" t="str">
            <v>20</v>
          </cell>
          <cell r="E12">
            <v>92.55</v>
          </cell>
          <cell r="F12">
            <v>10.91</v>
          </cell>
          <cell r="G12">
            <v>86.07</v>
          </cell>
          <cell r="H12">
            <v>96.61</v>
          </cell>
          <cell r="I12">
            <v>0.16</v>
          </cell>
          <cell r="J12" t="str">
            <v>A</v>
          </cell>
        </row>
        <row r="13">
          <cell r="A13">
            <v>37686</v>
          </cell>
          <cell r="B13" t="str">
            <v>109</v>
          </cell>
          <cell r="C13" t="str">
            <v>SMI</v>
          </cell>
          <cell r="D13" t="str">
            <v>34</v>
          </cell>
          <cell r="E13">
            <v>94.28</v>
          </cell>
          <cell r="F13">
            <v>10.88</v>
          </cell>
          <cell r="G13">
            <v>87.68</v>
          </cell>
          <cell r="H13">
            <v>98.38</v>
          </cell>
          <cell r="I13">
            <v>0.11</v>
          </cell>
          <cell r="J13" t="str">
            <v>A</v>
          </cell>
        </row>
        <row r="14">
          <cell r="A14">
            <v>37686</v>
          </cell>
          <cell r="B14" t="str">
            <v>110</v>
          </cell>
          <cell r="C14" t="str">
            <v>SMI</v>
          </cell>
          <cell r="D14" t="str">
            <v>35</v>
          </cell>
          <cell r="E14">
            <v>92.56</v>
          </cell>
          <cell r="F14">
            <v>11.62</v>
          </cell>
          <cell r="G14">
            <v>86.08</v>
          </cell>
          <cell r="H14">
            <v>97.4</v>
          </cell>
          <cell r="I14">
            <v>0.18</v>
          </cell>
          <cell r="J14" t="str">
            <v>A</v>
          </cell>
        </row>
        <row r="15">
          <cell r="A15">
            <v>37687</v>
          </cell>
          <cell r="B15" t="str">
            <v>105</v>
          </cell>
          <cell r="C15" t="str">
            <v>SMI</v>
          </cell>
          <cell r="D15" t="str">
            <v>32</v>
          </cell>
          <cell r="E15">
            <v>94.22</v>
          </cell>
          <cell r="F15">
            <v>12.14</v>
          </cell>
          <cell r="G15">
            <v>87.62</v>
          </cell>
          <cell r="H15">
            <v>99.73</v>
          </cell>
          <cell r="I15">
            <v>0.19</v>
          </cell>
          <cell r="J15" t="str">
            <v>A</v>
          </cell>
        </row>
        <row r="16">
          <cell r="A16">
            <v>37687</v>
          </cell>
          <cell r="B16" t="str">
            <v>106</v>
          </cell>
          <cell r="C16" t="str">
            <v>AS</v>
          </cell>
          <cell r="D16" t="str">
            <v>8</v>
          </cell>
          <cell r="E16">
            <v>94.32</v>
          </cell>
          <cell r="F16">
            <v>11.78</v>
          </cell>
          <cell r="G16">
            <v>87.72</v>
          </cell>
          <cell r="H16">
            <v>99.43</v>
          </cell>
          <cell r="I16">
            <v>0.15</v>
          </cell>
          <cell r="J16" t="str">
            <v>A</v>
          </cell>
        </row>
        <row r="17">
          <cell r="A17">
            <v>37687</v>
          </cell>
          <cell r="B17" t="str">
            <v>107</v>
          </cell>
          <cell r="C17" t="str">
            <v>SMI</v>
          </cell>
          <cell r="D17" t="str">
            <v>33</v>
          </cell>
          <cell r="E17">
            <v>94.24</v>
          </cell>
          <cell r="F17">
            <v>12.1</v>
          </cell>
          <cell r="G17">
            <v>87.64</v>
          </cell>
          <cell r="H17">
            <v>99.71</v>
          </cell>
          <cell r="I17">
            <v>0.18</v>
          </cell>
          <cell r="J17" t="str">
            <v>A</v>
          </cell>
        </row>
        <row r="18">
          <cell r="A18">
            <v>37687</v>
          </cell>
          <cell r="B18" t="str">
            <v>108</v>
          </cell>
          <cell r="C18" t="str">
            <v>KR</v>
          </cell>
          <cell r="D18" t="str">
            <v>19</v>
          </cell>
          <cell r="E18">
            <v>94.27</v>
          </cell>
          <cell r="F18">
            <v>12.08</v>
          </cell>
          <cell r="G18">
            <v>87.67</v>
          </cell>
          <cell r="H18">
            <v>99.72</v>
          </cell>
          <cell r="I18">
            <v>0.18</v>
          </cell>
          <cell r="J18" t="str">
            <v>A</v>
          </cell>
        </row>
        <row r="19">
          <cell r="A19">
            <v>37687</v>
          </cell>
          <cell r="B19" t="str">
            <v>99</v>
          </cell>
          <cell r="C19" t="str">
            <v>NE</v>
          </cell>
          <cell r="D19" t="str">
            <v>19</v>
          </cell>
          <cell r="E19">
            <v>93.41</v>
          </cell>
          <cell r="F19">
            <v>12.45</v>
          </cell>
          <cell r="G19">
            <v>86.87</v>
          </cell>
          <cell r="H19">
            <v>99.22</v>
          </cell>
          <cell r="I19">
            <v>0.17</v>
          </cell>
          <cell r="J19" t="str">
            <v>A</v>
          </cell>
        </row>
        <row r="20">
          <cell r="A20">
            <v>37690</v>
          </cell>
          <cell r="B20" t="str">
            <v>102</v>
          </cell>
          <cell r="C20" t="str">
            <v>KR</v>
          </cell>
          <cell r="D20" t="str">
            <v>18</v>
          </cell>
          <cell r="E20">
            <v>92.58</v>
          </cell>
          <cell r="F20">
            <v>11.09</v>
          </cell>
          <cell r="G20">
            <v>86.1</v>
          </cell>
          <cell r="H20">
            <v>96.84</v>
          </cell>
          <cell r="I20">
            <v>0.12</v>
          </cell>
          <cell r="J20" t="str">
            <v>A</v>
          </cell>
        </row>
        <row r="21">
          <cell r="A21">
            <v>37690</v>
          </cell>
          <cell r="B21" t="str">
            <v>111</v>
          </cell>
          <cell r="C21" t="str">
            <v>KR</v>
          </cell>
          <cell r="D21" t="str">
            <v>20</v>
          </cell>
          <cell r="E21">
            <v>93.08</v>
          </cell>
          <cell r="F21">
            <v>11.76</v>
          </cell>
          <cell r="G21">
            <v>86.56</v>
          </cell>
          <cell r="H21">
            <v>98.1</v>
          </cell>
          <cell r="I21">
            <v>0.1</v>
          </cell>
          <cell r="J21" t="str">
            <v>A</v>
          </cell>
        </row>
        <row r="22">
          <cell r="A22">
            <v>37690</v>
          </cell>
          <cell r="B22" t="str">
            <v>112</v>
          </cell>
          <cell r="C22" t="str">
            <v>SMI</v>
          </cell>
          <cell r="D22" t="str">
            <v>36</v>
          </cell>
          <cell r="E22">
            <v>94.26</v>
          </cell>
          <cell r="F22">
            <v>10.65</v>
          </cell>
          <cell r="G22">
            <v>87.66</v>
          </cell>
          <cell r="H22">
            <v>98.11</v>
          </cell>
          <cell r="I22">
            <v>0.1</v>
          </cell>
          <cell r="J22" t="str">
            <v>A</v>
          </cell>
        </row>
        <row r="23">
          <cell r="A23">
            <v>37690</v>
          </cell>
          <cell r="B23" t="str">
            <v>113</v>
          </cell>
          <cell r="C23" t="str">
            <v>NE</v>
          </cell>
          <cell r="D23" t="str">
            <v>21</v>
          </cell>
          <cell r="E23">
            <v>92.63</v>
          </cell>
          <cell r="F23">
            <v>11.16</v>
          </cell>
          <cell r="G23">
            <v>86.15</v>
          </cell>
          <cell r="H23">
            <v>96.97</v>
          </cell>
          <cell r="I23">
            <v>0.15</v>
          </cell>
          <cell r="J23" t="str">
            <v>A</v>
          </cell>
        </row>
        <row r="24">
          <cell r="A24">
            <v>37690</v>
          </cell>
          <cell r="B24" t="str">
            <v>114</v>
          </cell>
          <cell r="C24" t="str">
            <v>RE</v>
          </cell>
          <cell r="D24" t="str">
            <v>11</v>
          </cell>
          <cell r="E24">
            <v>92.67</v>
          </cell>
          <cell r="F24">
            <v>11.93</v>
          </cell>
          <cell r="G24">
            <v>86.18</v>
          </cell>
          <cell r="H24">
            <v>97.86</v>
          </cell>
          <cell r="I24">
            <v>0.13</v>
          </cell>
          <cell r="J24" t="str">
            <v>A</v>
          </cell>
        </row>
        <row r="25">
          <cell r="A25">
            <v>37690</v>
          </cell>
          <cell r="B25" t="str">
            <v>117</v>
          </cell>
          <cell r="C25" t="str">
            <v>SMI</v>
          </cell>
          <cell r="D25" t="str">
            <v>38</v>
          </cell>
          <cell r="E25">
            <v>92.59</v>
          </cell>
          <cell r="F25">
            <v>11.02</v>
          </cell>
          <cell r="G25">
            <v>86.11</v>
          </cell>
          <cell r="H25">
            <v>96.77</v>
          </cell>
          <cell r="I25">
            <v>0.12</v>
          </cell>
          <cell r="J25" t="str">
            <v>A</v>
          </cell>
        </row>
        <row r="26">
          <cell r="A26">
            <v>37690</v>
          </cell>
          <cell r="B26" t="str">
            <v>98</v>
          </cell>
          <cell r="C26" t="str">
            <v>AS</v>
          </cell>
          <cell r="D26" t="str">
            <v>7</v>
          </cell>
          <cell r="E26">
            <v>92.59</v>
          </cell>
          <cell r="F26">
            <v>10.76</v>
          </cell>
          <cell r="G26">
            <v>86.11</v>
          </cell>
          <cell r="H26">
            <v>96.49</v>
          </cell>
          <cell r="I26">
            <v>0.13</v>
          </cell>
          <cell r="J26" t="str">
            <v>A</v>
          </cell>
        </row>
        <row r="27">
          <cell r="A27">
            <v>37693</v>
          </cell>
          <cell r="B27" t="str">
            <v>115</v>
          </cell>
          <cell r="C27" t="str">
            <v>SMI</v>
          </cell>
          <cell r="D27" t="str">
            <v>37</v>
          </cell>
          <cell r="E27">
            <v>92.64</v>
          </cell>
          <cell r="F27">
            <v>12.39</v>
          </cell>
          <cell r="G27">
            <v>86.16</v>
          </cell>
          <cell r="H27">
            <v>98.34</v>
          </cell>
          <cell r="I27">
            <v>0.14000000000000001</v>
          </cell>
          <cell r="J27" t="str">
            <v>A</v>
          </cell>
        </row>
        <row r="28">
          <cell r="A28">
            <v>37693</v>
          </cell>
          <cell r="B28" t="str">
            <v>116</v>
          </cell>
          <cell r="C28" t="str">
            <v>AS</v>
          </cell>
          <cell r="D28" t="str">
            <v>9</v>
          </cell>
          <cell r="E28">
            <v>92.6</v>
          </cell>
          <cell r="F28">
            <v>11.24</v>
          </cell>
          <cell r="G28">
            <v>86.12</v>
          </cell>
          <cell r="H28">
            <v>97.02</v>
          </cell>
          <cell r="I28">
            <v>0.18</v>
          </cell>
          <cell r="J28" t="str">
            <v>A</v>
          </cell>
        </row>
        <row r="29">
          <cell r="A29">
            <v>37693</v>
          </cell>
          <cell r="B29" t="str">
            <v>120</v>
          </cell>
          <cell r="C29" t="str">
            <v>RE</v>
          </cell>
          <cell r="D29" t="str">
            <v>12</v>
          </cell>
          <cell r="E29">
            <v>92.58</v>
          </cell>
          <cell r="F29">
            <v>11.32</v>
          </cell>
          <cell r="G29">
            <v>86.1</v>
          </cell>
          <cell r="H29">
            <v>97.09</v>
          </cell>
          <cell r="I29">
            <v>0.16</v>
          </cell>
          <cell r="J29" t="str">
            <v>A</v>
          </cell>
        </row>
        <row r="30">
          <cell r="A30">
            <v>37697</v>
          </cell>
          <cell r="B30" t="str">
            <v>118</v>
          </cell>
          <cell r="C30" t="str">
            <v>NE</v>
          </cell>
          <cell r="D30" t="str">
            <v>22</v>
          </cell>
          <cell r="E30">
            <v>93.45</v>
          </cell>
          <cell r="F30">
            <v>10.76</v>
          </cell>
          <cell r="G30">
            <v>86.91</v>
          </cell>
          <cell r="H30">
            <v>97.39</v>
          </cell>
          <cell r="I30">
            <v>0.18</v>
          </cell>
          <cell r="J30" t="str">
            <v>A</v>
          </cell>
        </row>
        <row r="31">
          <cell r="A31">
            <v>37697</v>
          </cell>
          <cell r="B31" t="str">
            <v>119</v>
          </cell>
          <cell r="C31" t="str">
            <v>AS</v>
          </cell>
          <cell r="D31" t="str">
            <v>10</v>
          </cell>
          <cell r="E31">
            <v>92.57</v>
          </cell>
          <cell r="F31">
            <v>12.18</v>
          </cell>
          <cell r="G31">
            <v>86.09</v>
          </cell>
          <cell r="H31">
            <v>98.03</v>
          </cell>
          <cell r="I31">
            <v>0.13</v>
          </cell>
          <cell r="J31" t="str">
            <v>A</v>
          </cell>
        </row>
        <row r="32">
          <cell r="A32">
            <v>37697</v>
          </cell>
          <cell r="B32" t="str">
            <v>121</v>
          </cell>
          <cell r="C32" t="str">
            <v>RE</v>
          </cell>
          <cell r="D32" t="str">
            <v>13</v>
          </cell>
          <cell r="E32">
            <v>94.2</v>
          </cell>
          <cell r="F32">
            <v>9.7899999999999991</v>
          </cell>
          <cell r="G32">
            <v>87.61</v>
          </cell>
          <cell r="H32">
            <v>97.11</v>
          </cell>
          <cell r="I32">
            <v>0.16</v>
          </cell>
          <cell r="J32" t="str">
            <v>A</v>
          </cell>
        </row>
        <row r="33">
          <cell r="A33">
            <v>37697</v>
          </cell>
          <cell r="B33" t="str">
            <v>123</v>
          </cell>
          <cell r="C33" t="str">
            <v>THW</v>
          </cell>
          <cell r="D33" t="str">
            <v>3</v>
          </cell>
          <cell r="E33">
            <v>94.22</v>
          </cell>
          <cell r="F33">
            <v>9.67</v>
          </cell>
          <cell r="G33">
            <v>87.62</v>
          </cell>
          <cell r="H33">
            <v>97</v>
          </cell>
          <cell r="I33">
            <v>0.15</v>
          </cell>
          <cell r="J33" t="str">
            <v>A</v>
          </cell>
        </row>
        <row r="34">
          <cell r="A34">
            <v>37697</v>
          </cell>
          <cell r="B34" t="str">
            <v>124</v>
          </cell>
          <cell r="C34" t="str">
            <v>SMI</v>
          </cell>
          <cell r="D34" t="str">
            <v>40</v>
          </cell>
          <cell r="E34">
            <v>94.21</v>
          </cell>
          <cell r="F34">
            <v>9.84</v>
          </cell>
          <cell r="G34">
            <v>87.62</v>
          </cell>
          <cell r="H34">
            <v>97.18</v>
          </cell>
          <cell r="I34">
            <v>0.2</v>
          </cell>
          <cell r="J34" t="str">
            <v>A</v>
          </cell>
        </row>
        <row r="35">
          <cell r="A35">
            <v>37697</v>
          </cell>
          <cell r="B35" t="str">
            <v>125</v>
          </cell>
          <cell r="C35" t="str">
            <v>AS</v>
          </cell>
          <cell r="D35" t="str">
            <v>11</v>
          </cell>
          <cell r="E35">
            <v>94.23</v>
          </cell>
          <cell r="F35">
            <v>10.74</v>
          </cell>
          <cell r="G35">
            <v>87.63</v>
          </cell>
          <cell r="H35">
            <v>98.18</v>
          </cell>
          <cell r="I35">
            <v>0.09</v>
          </cell>
          <cell r="J35" t="str">
            <v>A</v>
          </cell>
        </row>
        <row r="36">
          <cell r="A36">
            <v>37698</v>
          </cell>
          <cell r="B36" t="str">
            <v>122</v>
          </cell>
          <cell r="C36" t="str">
            <v>SMI</v>
          </cell>
          <cell r="D36" t="str">
            <v>39</v>
          </cell>
          <cell r="E36">
            <v>92.63</v>
          </cell>
          <cell r="F36">
            <v>11.73</v>
          </cell>
          <cell r="G36">
            <v>86.15</v>
          </cell>
          <cell r="H36">
            <v>97.59</v>
          </cell>
          <cell r="I36">
            <v>0.06</v>
          </cell>
          <cell r="J36" t="str">
            <v>A</v>
          </cell>
        </row>
        <row r="37">
          <cell r="A37">
            <v>37698</v>
          </cell>
          <cell r="B37" t="str">
            <v>128</v>
          </cell>
          <cell r="C37" t="str">
            <v>SMI</v>
          </cell>
          <cell r="D37" t="str">
            <v>41</v>
          </cell>
          <cell r="E37">
            <v>95.84</v>
          </cell>
          <cell r="F37">
            <v>8.52</v>
          </cell>
          <cell r="G37">
            <v>89.13</v>
          </cell>
          <cell r="H37">
            <v>97.43</v>
          </cell>
          <cell r="I37">
            <v>0.19</v>
          </cell>
          <cell r="J37" t="str">
            <v>A</v>
          </cell>
        </row>
        <row r="38">
          <cell r="A38">
            <v>37698</v>
          </cell>
          <cell r="B38" t="str">
            <v>129</v>
          </cell>
          <cell r="C38" t="str">
            <v>SMI</v>
          </cell>
          <cell r="D38" t="str">
            <v>42</v>
          </cell>
          <cell r="E38">
            <v>95.88</v>
          </cell>
          <cell r="F38">
            <v>8.5399999999999991</v>
          </cell>
          <cell r="G38">
            <v>89.17</v>
          </cell>
          <cell r="H38">
            <v>97.49</v>
          </cell>
          <cell r="I38">
            <v>0.15</v>
          </cell>
          <cell r="J38" t="str">
            <v>A</v>
          </cell>
        </row>
        <row r="39">
          <cell r="A39">
            <v>37698</v>
          </cell>
          <cell r="B39" t="str">
            <v>131</v>
          </cell>
          <cell r="C39" t="str">
            <v>THW</v>
          </cell>
          <cell r="D39" t="str">
            <v>4</v>
          </cell>
          <cell r="E39">
            <v>95.81</v>
          </cell>
          <cell r="F39">
            <v>8.7100000000000009</v>
          </cell>
          <cell r="G39">
            <v>89.1</v>
          </cell>
          <cell r="H39">
            <v>97.6</v>
          </cell>
          <cell r="I39">
            <v>0.15</v>
          </cell>
          <cell r="J39" t="str">
            <v>A</v>
          </cell>
        </row>
        <row r="40">
          <cell r="A40">
            <v>37700</v>
          </cell>
          <cell r="B40" t="str">
            <v>126</v>
          </cell>
          <cell r="C40" t="str">
            <v>KR</v>
          </cell>
          <cell r="D40" t="str">
            <v>21</v>
          </cell>
          <cell r="E40">
            <v>93.42</v>
          </cell>
          <cell r="F40">
            <v>10.64</v>
          </cell>
          <cell r="G40">
            <v>86.88</v>
          </cell>
          <cell r="H40">
            <v>97.23</v>
          </cell>
          <cell r="I40">
            <v>0.16</v>
          </cell>
          <cell r="J40" t="str">
            <v>A</v>
          </cell>
        </row>
        <row r="41">
          <cell r="A41">
            <v>37700</v>
          </cell>
          <cell r="B41" t="str">
            <v>127</v>
          </cell>
          <cell r="C41" t="str">
            <v>AS</v>
          </cell>
          <cell r="D41" t="str">
            <v>12</v>
          </cell>
          <cell r="E41">
            <v>93.34</v>
          </cell>
          <cell r="F41">
            <v>12.42</v>
          </cell>
          <cell r="G41">
            <v>86.81</v>
          </cell>
          <cell r="H41">
            <v>99.12</v>
          </cell>
          <cell r="I41">
            <v>0.15</v>
          </cell>
          <cell r="J41" t="str">
            <v>A</v>
          </cell>
        </row>
        <row r="42">
          <cell r="A42">
            <v>37700</v>
          </cell>
          <cell r="B42" t="str">
            <v>130</v>
          </cell>
          <cell r="C42" t="str">
            <v>AS</v>
          </cell>
          <cell r="D42" t="str">
            <v>13</v>
          </cell>
          <cell r="E42">
            <v>94.16</v>
          </cell>
          <cell r="F42">
            <v>10.83</v>
          </cell>
          <cell r="G42">
            <v>87.57</v>
          </cell>
          <cell r="H42">
            <v>98.2</v>
          </cell>
          <cell r="I42">
            <v>0.15</v>
          </cell>
          <cell r="J42" t="str">
            <v>A</v>
          </cell>
        </row>
        <row r="43">
          <cell r="A43">
            <v>37700</v>
          </cell>
          <cell r="B43" t="str">
            <v>132</v>
          </cell>
          <cell r="C43" t="str">
            <v>SMI</v>
          </cell>
          <cell r="D43" t="str">
            <v>43</v>
          </cell>
          <cell r="E43">
            <v>94.23</v>
          </cell>
          <cell r="F43">
            <v>12.28</v>
          </cell>
          <cell r="G43">
            <v>87.63</v>
          </cell>
          <cell r="H43">
            <v>99.9</v>
          </cell>
          <cell r="I43">
            <v>0.15</v>
          </cell>
          <cell r="J43" t="str">
            <v>A</v>
          </cell>
        </row>
        <row r="44">
          <cell r="A44">
            <v>37700</v>
          </cell>
          <cell r="B44" t="str">
            <v>133</v>
          </cell>
          <cell r="C44" t="str">
            <v>THW</v>
          </cell>
          <cell r="D44" t="str">
            <v>5</v>
          </cell>
          <cell r="E44">
            <v>94.26</v>
          </cell>
          <cell r="F44">
            <v>10.7</v>
          </cell>
          <cell r="G44">
            <v>87.66</v>
          </cell>
          <cell r="H44">
            <v>98.17</v>
          </cell>
          <cell r="I44">
            <v>0.16</v>
          </cell>
          <cell r="J44" t="str">
            <v>A</v>
          </cell>
        </row>
        <row r="45">
          <cell r="A45">
            <v>37700</v>
          </cell>
          <cell r="B45" t="str">
            <v>134</v>
          </cell>
          <cell r="C45" t="str">
            <v>SMI</v>
          </cell>
          <cell r="D45" t="str">
            <v>44</v>
          </cell>
          <cell r="E45">
            <v>95.87</v>
          </cell>
          <cell r="F45">
            <v>9.51</v>
          </cell>
          <cell r="G45">
            <v>89.16</v>
          </cell>
          <cell r="H45">
            <v>98.53</v>
          </cell>
          <cell r="I45">
            <v>0.16</v>
          </cell>
          <cell r="J45" t="str">
            <v>A</v>
          </cell>
        </row>
        <row r="46">
          <cell r="A46">
            <v>37704</v>
          </cell>
          <cell r="B46" t="str">
            <v>135</v>
          </cell>
          <cell r="C46" t="str">
            <v>SMI</v>
          </cell>
          <cell r="D46" t="str">
            <v>45</v>
          </cell>
          <cell r="E46">
            <v>95.33</v>
          </cell>
          <cell r="F46">
            <v>9.73</v>
          </cell>
          <cell r="G46">
            <v>88.66</v>
          </cell>
          <cell r="H46">
            <v>98.21</v>
          </cell>
          <cell r="I46">
            <v>0.16</v>
          </cell>
          <cell r="J46" t="str">
            <v>A</v>
          </cell>
        </row>
        <row r="47">
          <cell r="A47">
            <v>37704</v>
          </cell>
          <cell r="B47" t="str">
            <v>136</v>
          </cell>
          <cell r="C47" t="str">
            <v>THW</v>
          </cell>
          <cell r="D47" t="str">
            <v>6</v>
          </cell>
          <cell r="E47">
            <v>95.3</v>
          </cell>
          <cell r="F47">
            <v>9.65</v>
          </cell>
          <cell r="G47">
            <v>88.63</v>
          </cell>
          <cell r="H47">
            <v>98.1</v>
          </cell>
          <cell r="I47">
            <v>0.15</v>
          </cell>
          <cell r="J47" t="str">
            <v>A</v>
          </cell>
        </row>
        <row r="48">
          <cell r="A48">
            <v>37704</v>
          </cell>
          <cell r="B48" t="str">
            <v>137</v>
          </cell>
          <cell r="C48" t="str">
            <v>AS</v>
          </cell>
          <cell r="D48" t="str">
            <v>14</v>
          </cell>
          <cell r="E48">
            <v>96.01</v>
          </cell>
          <cell r="F48">
            <v>9.36</v>
          </cell>
          <cell r="G48">
            <v>89.29</v>
          </cell>
          <cell r="H48">
            <v>98.51</v>
          </cell>
          <cell r="I48">
            <v>0.15</v>
          </cell>
          <cell r="J48" t="str">
            <v>A</v>
          </cell>
        </row>
        <row r="49">
          <cell r="A49">
            <v>37704</v>
          </cell>
          <cell r="B49" t="str">
            <v>138</v>
          </cell>
          <cell r="C49" t="str">
            <v>SMI</v>
          </cell>
          <cell r="D49" t="str">
            <v>46</v>
          </cell>
          <cell r="E49">
            <v>96.1</v>
          </cell>
          <cell r="F49">
            <v>9.2100000000000009</v>
          </cell>
          <cell r="G49">
            <v>89.37</v>
          </cell>
          <cell r="H49">
            <v>98.44</v>
          </cell>
          <cell r="I49">
            <v>0.15</v>
          </cell>
          <cell r="J49" t="str">
            <v>A</v>
          </cell>
        </row>
        <row r="50">
          <cell r="A50">
            <v>37704</v>
          </cell>
          <cell r="B50" t="str">
            <v>139</v>
          </cell>
          <cell r="C50" t="str">
            <v>SMI</v>
          </cell>
          <cell r="D50" t="str">
            <v>47</v>
          </cell>
          <cell r="E50">
            <v>95.96</v>
          </cell>
          <cell r="F50">
            <v>9.59</v>
          </cell>
          <cell r="G50">
            <v>89.24</v>
          </cell>
          <cell r="H50">
            <v>98.71</v>
          </cell>
          <cell r="I50">
            <v>0.16</v>
          </cell>
          <cell r="J50" t="str">
            <v>A</v>
          </cell>
        </row>
        <row r="51">
          <cell r="A51">
            <v>37705</v>
          </cell>
          <cell r="B51" t="str">
            <v>140</v>
          </cell>
          <cell r="C51" t="str">
            <v>THW</v>
          </cell>
          <cell r="D51" t="str">
            <v>7</v>
          </cell>
          <cell r="E51">
            <v>93.58</v>
          </cell>
          <cell r="F51">
            <v>11.08</v>
          </cell>
          <cell r="G51">
            <v>87.03</v>
          </cell>
          <cell r="H51">
            <v>97.87</v>
          </cell>
          <cell r="I51">
            <v>0.19</v>
          </cell>
          <cell r="J51" t="str">
            <v>A</v>
          </cell>
        </row>
        <row r="52">
          <cell r="A52">
            <v>37706</v>
          </cell>
          <cell r="B52" t="str">
            <v>141</v>
          </cell>
          <cell r="C52" t="str">
            <v>SMI</v>
          </cell>
          <cell r="D52" t="str">
            <v>48</v>
          </cell>
          <cell r="E52">
            <v>92.92</v>
          </cell>
          <cell r="F52">
            <v>12.36</v>
          </cell>
          <cell r="G52">
            <v>86.42</v>
          </cell>
          <cell r="H52">
            <v>98.6</v>
          </cell>
          <cell r="I52">
            <v>0.15</v>
          </cell>
          <cell r="J52" t="str">
            <v>A</v>
          </cell>
        </row>
        <row r="53">
          <cell r="A53">
            <v>37708</v>
          </cell>
          <cell r="B53" t="str">
            <v>143</v>
          </cell>
          <cell r="C53" t="str">
            <v>SMI</v>
          </cell>
          <cell r="D53" t="str">
            <v>49</v>
          </cell>
          <cell r="E53">
            <v>93.56</v>
          </cell>
          <cell r="F53">
            <v>10.89</v>
          </cell>
          <cell r="G53">
            <v>87.01</v>
          </cell>
          <cell r="H53">
            <v>97.64</v>
          </cell>
          <cell r="I53">
            <v>0.19</v>
          </cell>
          <cell r="J53" t="str">
            <v>A</v>
          </cell>
        </row>
        <row r="54">
          <cell r="A54">
            <v>37711</v>
          </cell>
          <cell r="B54" t="str">
            <v>142</v>
          </cell>
          <cell r="C54" t="str">
            <v>AS</v>
          </cell>
          <cell r="D54" t="str">
            <v>15</v>
          </cell>
          <cell r="E54">
            <v>92.81</v>
          </cell>
          <cell r="F54">
            <v>12.31</v>
          </cell>
          <cell r="G54">
            <v>86.31</v>
          </cell>
          <cell r="H54">
            <v>98.43</v>
          </cell>
          <cell r="I54">
            <v>0.19</v>
          </cell>
          <cell r="J54" t="str">
            <v>A</v>
          </cell>
        </row>
        <row r="55">
          <cell r="A55">
            <v>37711</v>
          </cell>
          <cell r="B55" t="str">
            <v>144</v>
          </cell>
          <cell r="C55" t="str">
            <v>THW</v>
          </cell>
          <cell r="D55" t="str">
            <v>8</v>
          </cell>
          <cell r="E55">
            <v>95.25</v>
          </cell>
          <cell r="F55">
            <v>8.61</v>
          </cell>
          <cell r="G55">
            <v>88.58</v>
          </cell>
          <cell r="H55">
            <v>96.93</v>
          </cell>
          <cell r="I55">
            <v>0.18</v>
          </cell>
          <cell r="J55" t="str">
            <v>A</v>
          </cell>
        </row>
        <row r="56">
          <cell r="A56">
            <v>37711</v>
          </cell>
          <cell r="B56" t="str">
            <v>145</v>
          </cell>
          <cell r="C56" t="str">
            <v>SMI</v>
          </cell>
          <cell r="D56" t="str">
            <v>50</v>
          </cell>
          <cell r="E56">
            <v>93.7</v>
          </cell>
          <cell r="F56">
            <v>11.4</v>
          </cell>
          <cell r="G56">
            <v>87.14</v>
          </cell>
          <cell r="H56">
            <v>98.35</v>
          </cell>
          <cell r="I56">
            <v>0.2</v>
          </cell>
          <cell r="J56" t="str">
            <v>A</v>
          </cell>
        </row>
        <row r="57">
          <cell r="A57">
            <v>37711</v>
          </cell>
          <cell r="B57" t="str">
            <v>146</v>
          </cell>
          <cell r="C57" t="str">
            <v>SMI</v>
          </cell>
          <cell r="D57" t="str">
            <v>51</v>
          </cell>
          <cell r="E57">
            <v>93.58</v>
          </cell>
          <cell r="F57">
            <v>10.01</v>
          </cell>
          <cell r="G57">
            <v>87.03</v>
          </cell>
          <cell r="H57">
            <v>96.71</v>
          </cell>
          <cell r="I57">
            <v>0.16</v>
          </cell>
          <cell r="J57" t="str">
            <v>A</v>
          </cell>
        </row>
        <row r="58">
          <cell r="A58">
            <v>37711</v>
          </cell>
          <cell r="B58" t="str">
            <v>147</v>
          </cell>
          <cell r="C58" t="str">
            <v>THW</v>
          </cell>
          <cell r="D58" t="str">
            <v>9</v>
          </cell>
          <cell r="E58">
            <v>93.58</v>
          </cell>
          <cell r="F58">
            <v>10.050000000000001</v>
          </cell>
          <cell r="G58">
            <v>87.03</v>
          </cell>
          <cell r="H58">
            <v>96.75</v>
          </cell>
          <cell r="I58">
            <v>0.14000000000000001</v>
          </cell>
          <cell r="J58" t="str">
            <v>A</v>
          </cell>
        </row>
        <row r="59">
          <cell r="A59">
            <v>37714</v>
          </cell>
          <cell r="B59" t="str">
            <v>148</v>
          </cell>
          <cell r="C59" t="str">
            <v>THW</v>
          </cell>
          <cell r="D59" t="str">
            <v>10</v>
          </cell>
          <cell r="E59">
            <v>93.61</v>
          </cell>
          <cell r="F59">
            <v>10.08</v>
          </cell>
          <cell r="G59">
            <v>87.06</v>
          </cell>
          <cell r="H59">
            <v>96.82</v>
          </cell>
          <cell r="I59">
            <v>0.16</v>
          </cell>
          <cell r="J59" t="str">
            <v>A</v>
          </cell>
        </row>
        <row r="60">
          <cell r="A60">
            <v>37714</v>
          </cell>
          <cell r="B60" t="str">
            <v>149</v>
          </cell>
          <cell r="C60" t="str">
            <v>SMI</v>
          </cell>
          <cell r="D60" t="str">
            <v>52</v>
          </cell>
          <cell r="E60">
            <v>93.61</v>
          </cell>
          <cell r="F60">
            <v>10.91</v>
          </cell>
          <cell r="G60">
            <v>87.06</v>
          </cell>
          <cell r="H60">
            <v>97.72</v>
          </cell>
          <cell r="I60">
            <v>0.18</v>
          </cell>
          <cell r="J60" t="str">
            <v>A</v>
          </cell>
        </row>
        <row r="61">
          <cell r="A61">
            <v>37719</v>
          </cell>
          <cell r="B61" t="str">
            <v>150</v>
          </cell>
          <cell r="C61" t="str">
            <v>THW</v>
          </cell>
          <cell r="D61" t="str">
            <v>11</v>
          </cell>
          <cell r="E61">
            <v>95.33</v>
          </cell>
          <cell r="F61">
            <v>8.8800000000000008</v>
          </cell>
          <cell r="G61">
            <v>88.66</v>
          </cell>
          <cell r="H61">
            <v>97.3</v>
          </cell>
          <cell r="I61">
            <v>0.17</v>
          </cell>
          <cell r="J61" t="str">
            <v>A</v>
          </cell>
        </row>
        <row r="62">
          <cell r="A62">
            <v>37719</v>
          </cell>
          <cell r="B62" t="str">
            <v>151</v>
          </cell>
          <cell r="C62" t="str">
            <v>SMI</v>
          </cell>
          <cell r="D62" t="str">
            <v>53</v>
          </cell>
          <cell r="E62">
            <v>93.72</v>
          </cell>
          <cell r="F62">
            <v>9.8000000000000007</v>
          </cell>
          <cell r="G62">
            <v>87.16</v>
          </cell>
          <cell r="H62">
            <v>96.63</v>
          </cell>
          <cell r="I62">
            <v>0.17</v>
          </cell>
          <cell r="J62" t="str">
            <v>A</v>
          </cell>
        </row>
        <row r="63">
          <cell r="A63">
            <v>37719</v>
          </cell>
          <cell r="B63" t="str">
            <v>152</v>
          </cell>
          <cell r="C63" t="str">
            <v>THW</v>
          </cell>
          <cell r="D63" t="str">
            <v>12</v>
          </cell>
          <cell r="E63">
            <v>93.7</v>
          </cell>
          <cell r="F63">
            <v>11.24</v>
          </cell>
          <cell r="G63">
            <v>87.14</v>
          </cell>
          <cell r="H63">
            <v>98.18</v>
          </cell>
          <cell r="I63">
            <v>0.15</v>
          </cell>
          <cell r="J63" t="str">
            <v>A</v>
          </cell>
        </row>
        <row r="64">
          <cell r="A64">
            <v>37719</v>
          </cell>
          <cell r="B64" t="str">
            <v>153</v>
          </cell>
          <cell r="C64" t="str">
            <v>SMI</v>
          </cell>
          <cell r="D64" t="str">
            <v>54</v>
          </cell>
          <cell r="E64">
            <v>93.61</v>
          </cell>
          <cell r="F64">
            <v>9.34</v>
          </cell>
          <cell r="G64">
            <v>87.06</v>
          </cell>
          <cell r="H64">
            <v>96.03</v>
          </cell>
          <cell r="I64">
            <v>0.14000000000000001</v>
          </cell>
          <cell r="J64" t="str">
            <v>A</v>
          </cell>
        </row>
        <row r="65">
          <cell r="A65">
            <v>37726</v>
          </cell>
          <cell r="B65" t="str">
            <v>155</v>
          </cell>
          <cell r="C65" t="str">
            <v>THW</v>
          </cell>
          <cell r="D65" t="str">
            <v>13</v>
          </cell>
          <cell r="E65">
            <v>95.36</v>
          </cell>
          <cell r="F65">
            <v>9.41</v>
          </cell>
          <cell r="G65">
            <v>88.68</v>
          </cell>
          <cell r="H65">
            <v>97.9</v>
          </cell>
          <cell r="I65">
            <v>0.15</v>
          </cell>
          <cell r="J65" t="str">
            <v>A</v>
          </cell>
        </row>
        <row r="66">
          <cell r="A66">
            <v>37729</v>
          </cell>
          <cell r="B66" t="str">
            <v>156</v>
          </cell>
          <cell r="C66" t="str">
            <v>THW</v>
          </cell>
          <cell r="D66" t="str">
            <v>14</v>
          </cell>
          <cell r="E66">
            <v>95.23</v>
          </cell>
          <cell r="F66">
            <v>10.039999999999999</v>
          </cell>
          <cell r="G66">
            <v>88.56</v>
          </cell>
          <cell r="H66">
            <v>98.45</v>
          </cell>
          <cell r="I66">
            <v>0.1</v>
          </cell>
          <cell r="J66" t="str">
            <v>A</v>
          </cell>
        </row>
        <row r="67">
          <cell r="A67">
            <v>37729</v>
          </cell>
          <cell r="B67" t="str">
            <v>157</v>
          </cell>
          <cell r="C67" t="str">
            <v>THW</v>
          </cell>
          <cell r="D67" t="str">
            <v>15</v>
          </cell>
          <cell r="E67">
            <v>95.26</v>
          </cell>
          <cell r="F67">
            <v>9.7799999999999994</v>
          </cell>
          <cell r="G67">
            <v>88.59</v>
          </cell>
          <cell r="H67">
            <v>98.2</v>
          </cell>
          <cell r="I67">
            <v>0.11</v>
          </cell>
          <cell r="J67" t="str">
            <v>A</v>
          </cell>
        </row>
        <row r="68">
          <cell r="A68">
            <v>37732</v>
          </cell>
          <cell r="B68" t="str">
            <v>154</v>
          </cell>
          <cell r="C68" t="str">
            <v>SMI</v>
          </cell>
          <cell r="D68" t="str">
            <v>55</v>
          </cell>
          <cell r="E68">
            <v>95.34</v>
          </cell>
          <cell r="F68">
            <v>10.7</v>
          </cell>
          <cell r="G68">
            <v>88.67</v>
          </cell>
          <cell r="H68">
            <v>99.29</v>
          </cell>
          <cell r="I68">
            <v>0.13</v>
          </cell>
          <cell r="J68" t="str">
            <v>A</v>
          </cell>
        </row>
        <row r="69">
          <cell r="A69">
            <v>37732</v>
          </cell>
          <cell r="B69" t="str">
            <v>158</v>
          </cell>
          <cell r="C69" t="str">
            <v>THW</v>
          </cell>
          <cell r="D69" t="str">
            <v>16</v>
          </cell>
          <cell r="E69">
            <v>95.96</v>
          </cell>
          <cell r="F69">
            <v>9.25</v>
          </cell>
          <cell r="G69">
            <v>89.24</v>
          </cell>
          <cell r="H69">
            <v>98.34</v>
          </cell>
          <cell r="I69">
            <v>0.14000000000000001</v>
          </cell>
          <cell r="J69" t="str">
            <v>A</v>
          </cell>
        </row>
        <row r="70">
          <cell r="A70">
            <v>37736</v>
          </cell>
          <cell r="B70" t="str">
            <v>159</v>
          </cell>
          <cell r="C70" t="str">
            <v>SMI</v>
          </cell>
          <cell r="D70" t="str">
            <v>56</v>
          </cell>
          <cell r="E70">
            <v>93.64</v>
          </cell>
          <cell r="F70">
            <v>10.39</v>
          </cell>
          <cell r="G70">
            <v>87.09</v>
          </cell>
          <cell r="H70">
            <v>97.18</v>
          </cell>
          <cell r="I70">
            <v>0.12</v>
          </cell>
          <cell r="J70" t="str">
            <v>A</v>
          </cell>
        </row>
        <row r="71">
          <cell r="A71">
            <v>37736</v>
          </cell>
          <cell r="B71" t="str">
            <v>160</v>
          </cell>
          <cell r="C71" t="str">
            <v>THW</v>
          </cell>
          <cell r="D71" t="str">
            <v>17</v>
          </cell>
          <cell r="E71">
            <v>93.68</v>
          </cell>
          <cell r="F71">
            <v>10.6</v>
          </cell>
          <cell r="G71">
            <v>87.12</v>
          </cell>
          <cell r="H71">
            <v>97.45</v>
          </cell>
          <cell r="I71">
            <v>0.13</v>
          </cell>
          <cell r="J71" t="str">
            <v>A</v>
          </cell>
        </row>
        <row r="72">
          <cell r="A72">
            <v>37736</v>
          </cell>
          <cell r="B72" t="str">
            <v>161</v>
          </cell>
          <cell r="C72" t="str">
            <v>SMI</v>
          </cell>
          <cell r="D72" t="str">
            <v>57</v>
          </cell>
          <cell r="E72">
            <v>92.78</v>
          </cell>
          <cell r="F72">
            <v>11.24</v>
          </cell>
          <cell r="G72">
            <v>86.29</v>
          </cell>
          <cell r="H72">
            <v>97.21</v>
          </cell>
          <cell r="I72">
            <v>0.11</v>
          </cell>
          <cell r="J72" t="str">
            <v>A</v>
          </cell>
        </row>
        <row r="73">
          <cell r="A73">
            <v>37744</v>
          </cell>
          <cell r="B73" t="str">
            <v>162</v>
          </cell>
          <cell r="C73" t="str">
            <v>SMI</v>
          </cell>
          <cell r="D73" t="str">
            <v>58</v>
          </cell>
          <cell r="E73">
            <v>95.34</v>
          </cell>
          <cell r="F73">
            <v>10.15</v>
          </cell>
          <cell r="G73">
            <v>88.67</v>
          </cell>
          <cell r="H73">
            <v>98.68</v>
          </cell>
          <cell r="I73">
            <v>0.19</v>
          </cell>
          <cell r="J73" t="str">
            <v>A</v>
          </cell>
        </row>
        <row r="74">
          <cell r="A74">
            <v>37744</v>
          </cell>
          <cell r="B74" t="str">
            <v>163</v>
          </cell>
          <cell r="C74" t="str">
            <v>THW</v>
          </cell>
          <cell r="D74" t="str">
            <v>18</v>
          </cell>
          <cell r="E74">
            <v>93.62</v>
          </cell>
          <cell r="F74">
            <v>12.69</v>
          </cell>
          <cell r="G74">
            <v>87.07</v>
          </cell>
          <cell r="H74">
            <v>99.72</v>
          </cell>
          <cell r="I74">
            <v>0.13</v>
          </cell>
          <cell r="J74" t="str">
            <v>A</v>
          </cell>
        </row>
        <row r="75">
          <cell r="A75">
            <v>37744</v>
          </cell>
          <cell r="B75" t="str">
            <v>164</v>
          </cell>
          <cell r="C75" t="str">
            <v>SMI</v>
          </cell>
          <cell r="D75" t="str">
            <v>59</v>
          </cell>
          <cell r="E75">
            <v>95.29</v>
          </cell>
          <cell r="F75">
            <v>10.210000000000001</v>
          </cell>
          <cell r="G75">
            <v>88.62</v>
          </cell>
          <cell r="H75">
            <v>98.7</v>
          </cell>
          <cell r="I75">
            <v>0.15</v>
          </cell>
          <cell r="J75" t="str">
            <v>A</v>
          </cell>
        </row>
        <row r="76">
          <cell r="A76">
            <v>37744</v>
          </cell>
          <cell r="B76" t="str">
            <v>165</v>
          </cell>
          <cell r="C76" t="str">
            <v>SMI</v>
          </cell>
          <cell r="D76" t="str">
            <v>60</v>
          </cell>
          <cell r="E76">
            <v>95.3</v>
          </cell>
          <cell r="F76">
            <v>10.18</v>
          </cell>
          <cell r="G76">
            <v>88.63</v>
          </cell>
          <cell r="H76">
            <v>98.67</v>
          </cell>
          <cell r="I76">
            <v>0.17</v>
          </cell>
          <cell r="J76" t="str">
            <v>A</v>
          </cell>
        </row>
        <row r="77">
          <cell r="A77">
            <v>37744</v>
          </cell>
          <cell r="B77" t="str">
            <v>166</v>
          </cell>
          <cell r="C77" t="str">
            <v>SMI</v>
          </cell>
          <cell r="D77" t="str">
            <v>61</v>
          </cell>
          <cell r="E77">
            <v>95.23</v>
          </cell>
          <cell r="F77">
            <v>10.18</v>
          </cell>
          <cell r="G77">
            <v>88.56</v>
          </cell>
          <cell r="H77">
            <v>98.6</v>
          </cell>
          <cell r="I77">
            <v>0.15</v>
          </cell>
          <cell r="J77" t="str">
            <v>A</v>
          </cell>
        </row>
        <row r="78">
          <cell r="A78">
            <v>37748</v>
          </cell>
          <cell r="B78" t="str">
            <v>167</v>
          </cell>
          <cell r="C78" t="str">
            <v>SMI</v>
          </cell>
          <cell r="D78" t="str">
            <v>62</v>
          </cell>
          <cell r="E78">
            <v>95.34</v>
          </cell>
          <cell r="F78">
            <v>9.8699999999999992</v>
          </cell>
          <cell r="G78">
            <v>88.67</v>
          </cell>
          <cell r="H78">
            <v>98.38</v>
          </cell>
          <cell r="I78">
            <v>0.13</v>
          </cell>
          <cell r="J78" t="str">
            <v>A</v>
          </cell>
        </row>
        <row r="79">
          <cell r="A79">
            <v>37748</v>
          </cell>
          <cell r="B79" t="str">
            <v>168</v>
          </cell>
          <cell r="C79" t="str">
            <v>SM2</v>
          </cell>
          <cell r="D79" t="str">
            <v>1</v>
          </cell>
          <cell r="E79">
            <v>95.39</v>
          </cell>
          <cell r="F79">
            <v>9.56</v>
          </cell>
          <cell r="G79">
            <v>88.71</v>
          </cell>
          <cell r="H79">
            <v>98.09</v>
          </cell>
          <cell r="I79">
            <v>0.13</v>
          </cell>
          <cell r="J79" t="str">
            <v>A</v>
          </cell>
        </row>
        <row r="80">
          <cell r="A80">
            <v>37749</v>
          </cell>
          <cell r="B80" t="str">
            <v>169</v>
          </cell>
          <cell r="C80" t="str">
            <v>SM2</v>
          </cell>
          <cell r="D80" t="str">
            <v>2</v>
          </cell>
          <cell r="E80">
            <v>95.22</v>
          </cell>
          <cell r="F80">
            <v>9.1999999999999993</v>
          </cell>
          <cell r="G80">
            <v>88.55</v>
          </cell>
          <cell r="H80">
            <v>97.53</v>
          </cell>
          <cell r="I80">
            <v>0.19</v>
          </cell>
          <cell r="J80" t="str">
            <v>A</v>
          </cell>
        </row>
        <row r="81">
          <cell r="A81">
            <v>37754</v>
          </cell>
          <cell r="B81" t="str">
            <v>170</v>
          </cell>
          <cell r="C81" t="str">
            <v>SM2</v>
          </cell>
          <cell r="D81" t="str">
            <v>3</v>
          </cell>
          <cell r="E81">
            <v>93.62</v>
          </cell>
          <cell r="F81">
            <v>9.98</v>
          </cell>
          <cell r="G81">
            <v>87.07</v>
          </cell>
          <cell r="H81">
            <v>96.72</v>
          </cell>
          <cell r="I81">
            <v>0.19</v>
          </cell>
          <cell r="J81" t="str">
            <v>A</v>
          </cell>
        </row>
        <row r="82">
          <cell r="A82">
            <v>37757</v>
          </cell>
          <cell r="B82" t="str">
            <v>171</v>
          </cell>
          <cell r="C82" t="str">
            <v>SM2</v>
          </cell>
          <cell r="D82" t="str">
            <v>4</v>
          </cell>
          <cell r="E82">
            <v>95.22</v>
          </cell>
          <cell r="F82">
            <v>10.8</v>
          </cell>
          <cell r="G82">
            <v>88.55</v>
          </cell>
          <cell r="H82">
            <v>99.28</v>
          </cell>
          <cell r="I82">
            <v>0.17</v>
          </cell>
          <cell r="J82" t="str">
            <v>A</v>
          </cell>
        </row>
        <row r="83">
          <cell r="A83">
            <v>37763</v>
          </cell>
          <cell r="B83" t="str">
            <v>172</v>
          </cell>
          <cell r="C83" t="str">
            <v>AS</v>
          </cell>
          <cell r="D83" t="str">
            <v>16</v>
          </cell>
          <cell r="E83">
            <v>95.26</v>
          </cell>
          <cell r="F83">
            <v>9.65</v>
          </cell>
          <cell r="G83">
            <v>88.59</v>
          </cell>
          <cell r="H83">
            <v>98.05</v>
          </cell>
          <cell r="I83">
            <v>0.15</v>
          </cell>
          <cell r="J83" t="str">
            <v>A</v>
          </cell>
        </row>
        <row r="84">
          <cell r="A84">
            <v>37763</v>
          </cell>
          <cell r="B84" t="str">
            <v>173</v>
          </cell>
          <cell r="C84" t="str">
            <v>SM2</v>
          </cell>
          <cell r="D84" t="str">
            <v>5</v>
          </cell>
          <cell r="E84">
            <v>93.61</v>
          </cell>
          <cell r="F84">
            <v>10.44</v>
          </cell>
          <cell r="G84">
            <v>87.06</v>
          </cell>
          <cell r="H84">
            <v>97.21</v>
          </cell>
          <cell r="I84">
            <v>0.16</v>
          </cell>
          <cell r="J84" t="str">
            <v>A</v>
          </cell>
        </row>
        <row r="85">
          <cell r="A85">
            <v>37768</v>
          </cell>
          <cell r="B85" t="str">
            <v>174</v>
          </cell>
          <cell r="C85" t="str">
            <v>SM2</v>
          </cell>
          <cell r="D85" t="str">
            <v>6</v>
          </cell>
          <cell r="E85">
            <v>93.58</v>
          </cell>
          <cell r="F85">
            <v>9.43</v>
          </cell>
          <cell r="G85">
            <v>87.03</v>
          </cell>
          <cell r="H85">
            <v>96.09</v>
          </cell>
          <cell r="I85">
            <v>0.17</v>
          </cell>
          <cell r="J85" t="str">
            <v>A</v>
          </cell>
        </row>
        <row r="86">
          <cell r="A86">
            <v>37770</v>
          </cell>
          <cell r="B86" t="str">
            <v>175</v>
          </cell>
          <cell r="C86" t="str">
            <v>AS</v>
          </cell>
          <cell r="D86" t="str">
            <v>17</v>
          </cell>
          <cell r="E86">
            <v>93.57</v>
          </cell>
          <cell r="F86">
            <v>10.220000000000001</v>
          </cell>
          <cell r="G86">
            <v>87.02</v>
          </cell>
          <cell r="H86">
            <v>96.93</v>
          </cell>
          <cell r="I86">
            <v>0.15</v>
          </cell>
          <cell r="J86" t="str">
            <v>A</v>
          </cell>
        </row>
        <row r="87">
          <cell r="A87">
            <v>37774</v>
          </cell>
          <cell r="B87" t="str">
            <v>176</v>
          </cell>
          <cell r="C87" t="str">
            <v>SM2</v>
          </cell>
          <cell r="D87" t="str">
            <v>7</v>
          </cell>
          <cell r="E87">
            <v>93.56</v>
          </cell>
          <cell r="F87">
            <v>11.06</v>
          </cell>
          <cell r="G87">
            <v>87.01</v>
          </cell>
          <cell r="H87">
            <v>97.83</v>
          </cell>
          <cell r="I87">
            <v>0.16</v>
          </cell>
          <cell r="J87" t="str">
            <v>A</v>
          </cell>
        </row>
        <row r="88">
          <cell r="A88">
            <v>37774</v>
          </cell>
          <cell r="B88" t="str">
            <v>178</v>
          </cell>
          <cell r="C88" t="str">
            <v>SM2</v>
          </cell>
          <cell r="D88" t="str">
            <v>8</v>
          </cell>
          <cell r="E88">
            <v>93.68</v>
          </cell>
          <cell r="F88">
            <v>11.1</v>
          </cell>
          <cell r="G88">
            <v>87.12</v>
          </cell>
          <cell r="H88">
            <v>98</v>
          </cell>
          <cell r="I88">
            <v>0.15</v>
          </cell>
          <cell r="J88" t="str">
            <v>A</v>
          </cell>
        </row>
        <row r="89">
          <cell r="A89">
            <v>37776</v>
          </cell>
          <cell r="B89" t="str">
            <v>177</v>
          </cell>
          <cell r="C89" t="str">
            <v>AS</v>
          </cell>
          <cell r="D89" t="str">
            <v>18</v>
          </cell>
          <cell r="E89">
            <v>93.58</v>
          </cell>
          <cell r="F89">
            <v>10.77</v>
          </cell>
          <cell r="G89">
            <v>87.03</v>
          </cell>
          <cell r="H89">
            <v>97.53</v>
          </cell>
          <cell r="I89">
            <v>0.18</v>
          </cell>
          <cell r="J89" t="str">
            <v>A</v>
          </cell>
        </row>
        <row r="90">
          <cell r="A90">
            <v>37777</v>
          </cell>
          <cell r="B90" t="str">
            <v>179</v>
          </cell>
          <cell r="C90" t="str">
            <v>AS</v>
          </cell>
          <cell r="D90" t="str">
            <v>19</v>
          </cell>
          <cell r="E90">
            <v>93.58</v>
          </cell>
          <cell r="F90">
            <v>10.84</v>
          </cell>
          <cell r="G90">
            <v>87.03</v>
          </cell>
          <cell r="H90">
            <v>97.61</v>
          </cell>
          <cell r="I90">
            <v>0.17</v>
          </cell>
          <cell r="J90" t="str">
            <v>A</v>
          </cell>
        </row>
        <row r="91">
          <cell r="A91">
            <v>37778</v>
          </cell>
          <cell r="B91" t="str">
            <v>180</v>
          </cell>
          <cell r="C91" t="str">
            <v>RE</v>
          </cell>
          <cell r="D91" t="str">
            <v>14</v>
          </cell>
          <cell r="E91">
            <v>93.65</v>
          </cell>
          <cell r="F91">
            <v>10.029999999999999</v>
          </cell>
          <cell r="G91">
            <v>87.09</v>
          </cell>
          <cell r="H91">
            <v>96.8</v>
          </cell>
          <cell r="I91">
            <v>0.19</v>
          </cell>
          <cell r="J91" t="str">
            <v>A</v>
          </cell>
        </row>
        <row r="92">
          <cell r="A92">
            <v>37778</v>
          </cell>
          <cell r="B92" t="str">
            <v>181</v>
          </cell>
          <cell r="C92" t="str">
            <v>PVD</v>
          </cell>
          <cell r="D92" t="str">
            <v>6</v>
          </cell>
          <cell r="E92">
            <v>93.57</v>
          </cell>
          <cell r="F92">
            <v>11.59</v>
          </cell>
          <cell r="G92">
            <v>87.02</v>
          </cell>
          <cell r="H92">
            <v>98.43</v>
          </cell>
          <cell r="I92">
            <v>0.14000000000000001</v>
          </cell>
          <cell r="J92" t="str">
            <v>A</v>
          </cell>
        </row>
        <row r="93">
          <cell r="A93">
            <v>37783</v>
          </cell>
          <cell r="B93" t="str">
            <v>182</v>
          </cell>
          <cell r="C93" t="str">
            <v>RE</v>
          </cell>
          <cell r="D93" t="str">
            <v>15</v>
          </cell>
          <cell r="E93">
            <v>93.65</v>
          </cell>
          <cell r="F93">
            <v>10.59</v>
          </cell>
          <cell r="G93">
            <v>87.09</v>
          </cell>
          <cell r="H93">
            <v>97.41</v>
          </cell>
          <cell r="I93">
            <v>0.13</v>
          </cell>
          <cell r="J93" t="str">
            <v>A</v>
          </cell>
        </row>
        <row r="94">
          <cell r="A94">
            <v>37784</v>
          </cell>
          <cell r="B94" t="str">
            <v>183</v>
          </cell>
          <cell r="C94" t="str">
            <v>PVD</v>
          </cell>
          <cell r="D94" t="str">
            <v>7</v>
          </cell>
          <cell r="E94">
            <v>95.24</v>
          </cell>
          <cell r="F94">
            <v>9.9700000000000006</v>
          </cell>
          <cell r="G94">
            <v>88.57</v>
          </cell>
          <cell r="H94">
            <v>98.38</v>
          </cell>
          <cell r="I94">
            <v>0.13</v>
          </cell>
          <cell r="J94" t="str">
            <v>A</v>
          </cell>
        </row>
        <row r="95">
          <cell r="A95">
            <v>37784</v>
          </cell>
          <cell r="B95" t="str">
            <v>184</v>
          </cell>
          <cell r="C95" t="str">
            <v>RE</v>
          </cell>
          <cell r="D95" t="str">
            <v>16</v>
          </cell>
          <cell r="E95">
            <v>95.28</v>
          </cell>
          <cell r="F95">
            <v>10.16</v>
          </cell>
          <cell r="G95">
            <v>88.61</v>
          </cell>
          <cell r="H95">
            <v>98.63</v>
          </cell>
          <cell r="I95">
            <v>0.16</v>
          </cell>
          <cell r="J95" t="str">
            <v>A</v>
          </cell>
        </row>
        <row r="96">
          <cell r="A96">
            <v>37790</v>
          </cell>
          <cell r="B96" t="str">
            <v>185</v>
          </cell>
          <cell r="C96" t="str">
            <v>PVD</v>
          </cell>
          <cell r="D96" t="str">
            <v>8</v>
          </cell>
          <cell r="E96">
            <v>94.44</v>
          </cell>
          <cell r="F96">
            <v>10.15</v>
          </cell>
          <cell r="G96">
            <v>87.83</v>
          </cell>
          <cell r="H96">
            <v>97.75</v>
          </cell>
          <cell r="I96">
            <v>0.13</v>
          </cell>
          <cell r="J96" t="str">
            <v>A</v>
          </cell>
        </row>
        <row r="97">
          <cell r="A97">
            <v>37790</v>
          </cell>
          <cell r="B97" t="str">
            <v>186</v>
          </cell>
          <cell r="C97" t="str">
            <v>RE</v>
          </cell>
          <cell r="D97" t="str">
            <v>17</v>
          </cell>
          <cell r="E97">
            <v>94.4</v>
          </cell>
          <cell r="F97">
            <v>10.51</v>
          </cell>
          <cell r="G97">
            <v>87.79</v>
          </cell>
          <cell r="H97">
            <v>98.1</v>
          </cell>
          <cell r="I97">
            <v>0.12</v>
          </cell>
          <cell r="J97" t="str">
            <v>A</v>
          </cell>
        </row>
        <row r="98">
          <cell r="A98">
            <v>37796</v>
          </cell>
          <cell r="B98" t="str">
            <v>187</v>
          </cell>
          <cell r="C98" t="str">
            <v>PVD</v>
          </cell>
          <cell r="D98" t="str">
            <v>9</v>
          </cell>
          <cell r="E98">
            <v>93.56</v>
          </cell>
          <cell r="F98">
            <v>11.01</v>
          </cell>
          <cell r="G98">
            <v>87.01</v>
          </cell>
          <cell r="H98">
            <v>97.78</v>
          </cell>
          <cell r="I98">
            <v>0.13</v>
          </cell>
          <cell r="J98" t="str">
            <v>A</v>
          </cell>
        </row>
        <row r="99">
          <cell r="A99">
            <v>37796</v>
          </cell>
          <cell r="B99" t="str">
            <v>188</v>
          </cell>
          <cell r="C99" t="str">
            <v>RE</v>
          </cell>
          <cell r="D99" t="str">
            <v>18</v>
          </cell>
          <cell r="E99">
            <v>94.37</v>
          </cell>
          <cell r="F99">
            <v>10.130000000000001</v>
          </cell>
          <cell r="G99">
            <v>87.76</v>
          </cell>
          <cell r="H99">
            <v>97.66</v>
          </cell>
          <cell r="I99">
            <v>0.13</v>
          </cell>
          <cell r="J99" t="str">
            <v>A</v>
          </cell>
        </row>
        <row r="100">
          <cell r="A100">
            <v>37803</v>
          </cell>
          <cell r="B100" t="str">
            <v>189</v>
          </cell>
          <cell r="C100" t="str">
            <v>PVD</v>
          </cell>
          <cell r="D100" t="str">
            <v>10</v>
          </cell>
          <cell r="E100">
            <v>94.73</v>
          </cell>
          <cell r="F100">
            <v>8.69</v>
          </cell>
          <cell r="G100">
            <v>88.1</v>
          </cell>
          <cell r="H100">
            <v>96.48</v>
          </cell>
          <cell r="I100">
            <v>0.15</v>
          </cell>
          <cell r="J100" t="str">
            <v>A</v>
          </cell>
        </row>
        <row r="101">
          <cell r="A101">
            <v>37803</v>
          </cell>
          <cell r="B101" t="str">
            <v>190</v>
          </cell>
          <cell r="C101" t="str">
            <v>RE</v>
          </cell>
          <cell r="D101" t="str">
            <v>19</v>
          </cell>
          <cell r="E101">
            <v>93.94</v>
          </cell>
          <cell r="F101">
            <v>10.16</v>
          </cell>
          <cell r="G101">
            <v>87.36</v>
          </cell>
          <cell r="H101">
            <v>97.24</v>
          </cell>
          <cell r="I101">
            <v>0.13</v>
          </cell>
          <cell r="J101" t="str">
            <v>A</v>
          </cell>
        </row>
        <row r="102">
          <cell r="A102">
            <v>37803</v>
          </cell>
          <cell r="B102" t="str">
            <v>192</v>
          </cell>
          <cell r="C102" t="str">
            <v>SP</v>
          </cell>
          <cell r="D102" t="str">
            <v>2</v>
          </cell>
          <cell r="E102">
            <v>94.79</v>
          </cell>
          <cell r="F102">
            <v>9.56</v>
          </cell>
          <cell r="G102">
            <v>88.15</v>
          </cell>
          <cell r="H102">
            <v>97.47</v>
          </cell>
          <cell r="I102">
            <v>0.14000000000000001</v>
          </cell>
          <cell r="J102" t="str">
            <v>A</v>
          </cell>
        </row>
        <row r="103">
          <cell r="A103">
            <v>37805</v>
          </cell>
          <cell r="B103" t="str">
            <v>193</v>
          </cell>
          <cell r="C103" t="str">
            <v>RE</v>
          </cell>
          <cell r="D103" t="str">
            <v>21</v>
          </cell>
          <cell r="E103">
            <v>94.71</v>
          </cell>
          <cell r="F103">
            <v>10.98</v>
          </cell>
          <cell r="G103">
            <v>88.08</v>
          </cell>
          <cell r="H103">
            <v>98.94</v>
          </cell>
          <cell r="I103">
            <v>0.14000000000000001</v>
          </cell>
          <cell r="J103" t="str">
            <v>A</v>
          </cell>
        </row>
        <row r="104">
          <cell r="A104">
            <v>37806</v>
          </cell>
          <cell r="B104" t="str">
            <v>191</v>
          </cell>
          <cell r="C104" t="str">
            <v>RE</v>
          </cell>
          <cell r="D104" t="str">
            <v>20</v>
          </cell>
          <cell r="E104">
            <v>94.7</v>
          </cell>
          <cell r="F104">
            <v>10.96</v>
          </cell>
          <cell r="G104">
            <v>88.07</v>
          </cell>
          <cell r="H104">
            <v>98.91</v>
          </cell>
          <cell r="I104">
            <v>0.2</v>
          </cell>
          <cell r="J104" t="str">
            <v>A</v>
          </cell>
        </row>
        <row r="105">
          <cell r="A105">
            <v>37824</v>
          </cell>
          <cell r="B105" t="str">
            <v>194</v>
          </cell>
          <cell r="C105" t="str">
            <v>RE</v>
          </cell>
          <cell r="D105" t="str">
            <v>22</v>
          </cell>
          <cell r="E105">
            <v>92.74</v>
          </cell>
          <cell r="F105">
            <v>11.96</v>
          </cell>
          <cell r="G105">
            <v>86.25</v>
          </cell>
          <cell r="H105">
            <v>97.96</v>
          </cell>
          <cell r="I105">
            <v>0.12</v>
          </cell>
          <cell r="J105" t="str">
            <v>A</v>
          </cell>
        </row>
        <row r="106">
          <cell r="A106">
            <v>37824</v>
          </cell>
          <cell r="B106" t="str">
            <v>195</v>
          </cell>
          <cell r="C106" t="str">
            <v>SP</v>
          </cell>
          <cell r="D106" t="str">
            <v>3</v>
          </cell>
          <cell r="E106">
            <v>93.04</v>
          </cell>
          <cell r="F106">
            <v>10.8</v>
          </cell>
          <cell r="G106">
            <v>86.53</v>
          </cell>
          <cell r="H106">
            <v>97</v>
          </cell>
          <cell r="I106">
            <v>0.1</v>
          </cell>
          <cell r="J106" t="str">
            <v>A</v>
          </cell>
        </row>
        <row r="107">
          <cell r="A107">
            <v>37824</v>
          </cell>
          <cell r="B107" t="str">
            <v>196</v>
          </cell>
          <cell r="C107" t="str">
            <v>SMI</v>
          </cell>
          <cell r="D107" t="str">
            <v>63</v>
          </cell>
          <cell r="E107">
            <v>93.09</v>
          </cell>
          <cell r="F107">
            <v>11.2</v>
          </cell>
          <cell r="G107">
            <v>86.57</v>
          </cell>
          <cell r="H107">
            <v>97.49</v>
          </cell>
          <cell r="I107">
            <v>0.09</v>
          </cell>
          <cell r="J107" t="str">
            <v>A</v>
          </cell>
        </row>
        <row r="108">
          <cell r="A108">
            <v>37834</v>
          </cell>
          <cell r="B108" t="str">
            <v>198</v>
          </cell>
          <cell r="C108" t="str">
            <v>RE</v>
          </cell>
          <cell r="D108" t="str">
            <v>23</v>
          </cell>
          <cell r="E108">
            <v>93.61</v>
          </cell>
          <cell r="F108">
            <v>11.56</v>
          </cell>
          <cell r="G108">
            <v>87.06</v>
          </cell>
          <cell r="H108">
            <v>98.44</v>
          </cell>
          <cell r="I108">
            <v>0.11</v>
          </cell>
          <cell r="J108" t="str">
            <v>A</v>
          </cell>
        </row>
        <row r="109">
          <cell r="A109">
            <v>37834</v>
          </cell>
          <cell r="B109" t="str">
            <v>199</v>
          </cell>
          <cell r="C109" t="str">
            <v>SMI</v>
          </cell>
          <cell r="D109" t="str">
            <v>64</v>
          </cell>
          <cell r="E109">
            <v>93.64</v>
          </cell>
          <cell r="F109">
            <v>11.63</v>
          </cell>
          <cell r="G109">
            <v>87.09</v>
          </cell>
          <cell r="H109">
            <v>98.55</v>
          </cell>
          <cell r="I109">
            <v>0.1</v>
          </cell>
          <cell r="J109" t="str">
            <v>A</v>
          </cell>
        </row>
        <row r="110">
          <cell r="A110">
            <v>37838</v>
          </cell>
          <cell r="B110" t="str">
            <v>200</v>
          </cell>
          <cell r="C110" t="str">
            <v>AS</v>
          </cell>
          <cell r="D110" t="str">
            <v>20</v>
          </cell>
          <cell r="E110">
            <v>93.11</v>
          </cell>
          <cell r="F110">
            <v>11.01</v>
          </cell>
          <cell r="G110">
            <v>86.59</v>
          </cell>
          <cell r="H110">
            <v>97.31</v>
          </cell>
          <cell r="I110">
            <v>0.22</v>
          </cell>
          <cell r="J110" t="str">
            <v>O</v>
          </cell>
          <cell r="K110" t="str">
            <v>Claim</v>
          </cell>
          <cell r="L110" t="str">
            <v>NCR No.  RM-03/054</v>
          </cell>
        </row>
        <row r="111">
          <cell r="A111">
            <v>37839</v>
          </cell>
          <cell r="B111" t="str">
            <v>201</v>
          </cell>
          <cell r="C111" t="str">
            <v>RE</v>
          </cell>
          <cell r="D111" t="str">
            <v>24</v>
          </cell>
          <cell r="E111">
            <v>93.11</v>
          </cell>
          <cell r="F111">
            <v>11.71</v>
          </cell>
          <cell r="G111">
            <v>86.59</v>
          </cell>
          <cell r="H111">
            <v>98.08</v>
          </cell>
          <cell r="I111">
            <v>0.08</v>
          </cell>
          <cell r="J111" t="str">
            <v>A</v>
          </cell>
        </row>
        <row r="112">
          <cell r="A112">
            <v>37839</v>
          </cell>
          <cell r="B112" t="str">
            <v>203</v>
          </cell>
          <cell r="C112" t="str">
            <v>SP</v>
          </cell>
          <cell r="D112" t="str">
            <v>4</v>
          </cell>
          <cell r="E112">
            <v>93.12</v>
          </cell>
          <cell r="F112">
            <v>11.44</v>
          </cell>
          <cell r="G112">
            <v>86.6</v>
          </cell>
          <cell r="H112">
            <v>97.79</v>
          </cell>
          <cell r="I112">
            <v>0.1</v>
          </cell>
          <cell r="J112" t="str">
            <v>A</v>
          </cell>
        </row>
        <row r="113">
          <cell r="A113">
            <v>37840</v>
          </cell>
          <cell r="B113" t="str">
            <v>202</v>
          </cell>
          <cell r="C113" t="str">
            <v>SMI</v>
          </cell>
          <cell r="D113" t="str">
            <v>65</v>
          </cell>
          <cell r="E113">
            <v>93.07</v>
          </cell>
          <cell r="F113">
            <v>10.7</v>
          </cell>
          <cell r="G113">
            <v>86.56</v>
          </cell>
          <cell r="H113">
            <v>96.93</v>
          </cell>
          <cell r="I113">
            <v>0.1</v>
          </cell>
          <cell r="J113" t="str">
            <v>A</v>
          </cell>
        </row>
        <row r="114">
          <cell r="A114">
            <v>37840</v>
          </cell>
          <cell r="B114" t="str">
            <v>205</v>
          </cell>
          <cell r="C114" t="str">
            <v>AS</v>
          </cell>
          <cell r="D114" t="str">
            <v>21</v>
          </cell>
          <cell r="E114">
            <v>93.13</v>
          </cell>
          <cell r="F114">
            <v>11.08</v>
          </cell>
          <cell r="G114">
            <v>86.61</v>
          </cell>
          <cell r="H114">
            <v>97.4</v>
          </cell>
          <cell r="I114">
            <v>0.19</v>
          </cell>
          <cell r="J114" t="str">
            <v>A</v>
          </cell>
        </row>
        <row r="115">
          <cell r="A115">
            <v>37841</v>
          </cell>
          <cell r="B115" t="str">
            <v>206</v>
          </cell>
          <cell r="C115" t="str">
            <v>SP</v>
          </cell>
          <cell r="D115" t="str">
            <v>5</v>
          </cell>
          <cell r="E115">
            <v>93.15</v>
          </cell>
          <cell r="F115">
            <v>11.57</v>
          </cell>
          <cell r="G115">
            <v>86.63</v>
          </cell>
          <cell r="H115">
            <v>97.96</v>
          </cell>
          <cell r="I115">
            <v>0.11</v>
          </cell>
          <cell r="J115" t="str">
            <v>A</v>
          </cell>
        </row>
        <row r="116">
          <cell r="A116">
            <v>37844</v>
          </cell>
          <cell r="B116" t="str">
            <v>207</v>
          </cell>
          <cell r="C116" t="str">
            <v>RE</v>
          </cell>
          <cell r="D116" t="str">
            <v>25</v>
          </cell>
          <cell r="E116">
            <v>93.19</v>
          </cell>
          <cell r="F116">
            <v>10.91</v>
          </cell>
          <cell r="G116">
            <v>86.67</v>
          </cell>
          <cell r="H116">
            <v>97.28</v>
          </cell>
          <cell r="I116">
            <v>0.12</v>
          </cell>
          <cell r="J116" t="str">
            <v>A</v>
          </cell>
        </row>
        <row r="117">
          <cell r="A117">
            <v>37844</v>
          </cell>
          <cell r="B117" t="str">
            <v>208</v>
          </cell>
          <cell r="C117" t="str">
            <v>AS</v>
          </cell>
          <cell r="D117" t="str">
            <v>22</v>
          </cell>
          <cell r="E117">
            <v>93.13</v>
          </cell>
          <cell r="F117">
            <v>10.69</v>
          </cell>
          <cell r="G117">
            <v>86.61</v>
          </cell>
          <cell r="H117">
            <v>96.98</v>
          </cell>
          <cell r="I117">
            <v>0.19</v>
          </cell>
          <cell r="J117" t="str">
            <v>A</v>
          </cell>
        </row>
        <row r="118">
          <cell r="A118">
            <v>37847</v>
          </cell>
          <cell r="B118" t="str">
            <v>20.9</v>
          </cell>
          <cell r="C118" t="str">
            <v>SP</v>
          </cell>
          <cell r="D118" t="str">
            <v>6</v>
          </cell>
          <cell r="E118">
            <v>93.61</v>
          </cell>
          <cell r="F118">
            <v>9.49</v>
          </cell>
          <cell r="G118">
            <v>87.06</v>
          </cell>
          <cell r="H118">
            <v>96.19</v>
          </cell>
          <cell r="I118">
            <v>0.15</v>
          </cell>
          <cell r="J118" t="str">
            <v>A</v>
          </cell>
        </row>
        <row r="119">
          <cell r="A119">
            <v>37847</v>
          </cell>
          <cell r="B119" t="str">
            <v>204</v>
          </cell>
          <cell r="C119" t="str">
            <v>KLS</v>
          </cell>
          <cell r="D119" t="str">
            <v>11</v>
          </cell>
          <cell r="E119">
            <v>93.57</v>
          </cell>
          <cell r="F119">
            <v>10.94</v>
          </cell>
          <cell r="G119">
            <v>87.02</v>
          </cell>
          <cell r="H119">
            <v>97.71</v>
          </cell>
          <cell r="I119">
            <v>0.18</v>
          </cell>
          <cell r="J119" t="str">
            <v>A</v>
          </cell>
        </row>
        <row r="120">
          <cell r="A120">
            <v>37847</v>
          </cell>
          <cell r="B120" t="str">
            <v>210</v>
          </cell>
          <cell r="C120" t="str">
            <v>SMI</v>
          </cell>
          <cell r="D120" t="str">
            <v>66</v>
          </cell>
          <cell r="E120">
            <v>95.28</v>
          </cell>
          <cell r="F120">
            <v>6.67</v>
          </cell>
          <cell r="G120">
            <v>88.61</v>
          </cell>
          <cell r="H120">
            <v>94.94</v>
          </cell>
          <cell r="I120">
            <v>0.14000000000000001</v>
          </cell>
          <cell r="J120" t="str">
            <v>A</v>
          </cell>
        </row>
        <row r="121">
          <cell r="A121">
            <v>37847</v>
          </cell>
          <cell r="B121" t="str">
            <v>211</v>
          </cell>
          <cell r="C121" t="str">
            <v>AS</v>
          </cell>
          <cell r="D121" t="str">
            <v>23</v>
          </cell>
          <cell r="E121">
            <v>93.64</v>
          </cell>
          <cell r="F121">
            <v>10.78</v>
          </cell>
          <cell r="G121">
            <v>87.09</v>
          </cell>
          <cell r="H121">
            <v>97.61</v>
          </cell>
          <cell r="I121">
            <v>0.15</v>
          </cell>
          <cell r="J121" t="str">
            <v>A</v>
          </cell>
        </row>
        <row r="122">
          <cell r="A122">
            <v>37847</v>
          </cell>
          <cell r="B122" t="str">
            <v>214</v>
          </cell>
          <cell r="C122" t="str">
            <v>SP</v>
          </cell>
          <cell r="D122" t="str">
            <v>7</v>
          </cell>
          <cell r="E122">
            <v>95.31</v>
          </cell>
          <cell r="F122">
            <v>9.67</v>
          </cell>
          <cell r="G122">
            <v>88.64</v>
          </cell>
          <cell r="H122">
            <v>98.13</v>
          </cell>
          <cell r="I122">
            <v>0.11</v>
          </cell>
          <cell r="J122" t="str">
            <v>A</v>
          </cell>
        </row>
        <row r="123">
          <cell r="A123">
            <v>37848</v>
          </cell>
          <cell r="B123" t="str">
            <v>213</v>
          </cell>
          <cell r="C123" t="str">
            <v>KLS</v>
          </cell>
          <cell r="D123" t="str">
            <v>12</v>
          </cell>
          <cell r="E123">
            <v>93.6</v>
          </cell>
          <cell r="F123">
            <v>10.47</v>
          </cell>
          <cell r="G123">
            <v>87.05</v>
          </cell>
          <cell r="H123">
            <v>97.23</v>
          </cell>
          <cell r="I123">
            <v>0.14000000000000001</v>
          </cell>
          <cell r="J123" t="str">
            <v>A</v>
          </cell>
        </row>
        <row r="124">
          <cell r="A124">
            <v>37851</v>
          </cell>
          <cell r="B124" t="str">
            <v>212</v>
          </cell>
          <cell r="C124" t="str">
            <v>RE</v>
          </cell>
          <cell r="D124" t="str">
            <v>26</v>
          </cell>
          <cell r="E124">
            <v>93.62</v>
          </cell>
          <cell r="F124">
            <v>11.46</v>
          </cell>
          <cell r="G124">
            <v>87.07</v>
          </cell>
          <cell r="H124">
            <v>98.34</v>
          </cell>
          <cell r="I124">
            <v>0.09</v>
          </cell>
          <cell r="J124" t="str">
            <v>A</v>
          </cell>
        </row>
        <row r="125">
          <cell r="A125">
            <v>37851</v>
          </cell>
          <cell r="B125" t="str">
            <v>215</v>
          </cell>
          <cell r="C125" t="str">
            <v>SP</v>
          </cell>
          <cell r="D125" t="str">
            <v>8</v>
          </cell>
          <cell r="E125">
            <v>95.3</v>
          </cell>
          <cell r="F125">
            <v>9.36</v>
          </cell>
          <cell r="G125">
            <v>88.63</v>
          </cell>
          <cell r="H125">
            <v>97.78</v>
          </cell>
          <cell r="I125">
            <v>0.09</v>
          </cell>
          <cell r="J125" t="str">
            <v>A</v>
          </cell>
        </row>
        <row r="126">
          <cell r="A126">
            <v>37852</v>
          </cell>
          <cell r="B126" t="str">
            <v>216</v>
          </cell>
          <cell r="C126" t="str">
            <v>KLS</v>
          </cell>
          <cell r="D126" t="str">
            <v>13</v>
          </cell>
          <cell r="E126">
            <v>93.61</v>
          </cell>
          <cell r="F126">
            <v>10.44</v>
          </cell>
          <cell r="G126">
            <v>87.06</v>
          </cell>
          <cell r="H126">
            <v>97.21</v>
          </cell>
          <cell r="I126">
            <v>0.17</v>
          </cell>
          <cell r="J126" t="str">
            <v>A</v>
          </cell>
        </row>
        <row r="127">
          <cell r="A127">
            <v>37854</v>
          </cell>
          <cell r="B127" t="str">
            <v>220</v>
          </cell>
          <cell r="C127" t="str">
            <v>KLS</v>
          </cell>
          <cell r="D127" t="str">
            <v>14</v>
          </cell>
          <cell r="E127">
            <v>94.79</v>
          </cell>
          <cell r="F127">
            <v>10.41</v>
          </cell>
          <cell r="G127">
            <v>88.15</v>
          </cell>
          <cell r="H127">
            <v>98.4</v>
          </cell>
          <cell r="I127">
            <v>0.13</v>
          </cell>
          <cell r="J127" t="str">
            <v>A</v>
          </cell>
        </row>
        <row r="128">
          <cell r="A128">
            <v>37855</v>
          </cell>
          <cell r="B128" t="str">
            <v>217</v>
          </cell>
          <cell r="C128" t="str">
            <v>SMI</v>
          </cell>
          <cell r="D128" t="str">
            <v>67</v>
          </cell>
          <cell r="E128">
            <v>96.33</v>
          </cell>
          <cell r="F128">
            <v>6.84</v>
          </cell>
          <cell r="G128">
            <v>89.59</v>
          </cell>
          <cell r="H128">
            <v>96.16</v>
          </cell>
          <cell r="I128">
            <v>0.1</v>
          </cell>
          <cell r="J128" t="str">
            <v>A</v>
          </cell>
        </row>
        <row r="129">
          <cell r="A129">
            <v>37855</v>
          </cell>
          <cell r="B129" t="str">
            <v>218</v>
          </cell>
          <cell r="C129" t="str">
            <v>SP</v>
          </cell>
          <cell r="D129" t="str">
            <v>9</v>
          </cell>
          <cell r="E129">
            <v>94.67</v>
          </cell>
          <cell r="F129">
            <v>11.09</v>
          </cell>
          <cell r="G129">
            <v>88.04</v>
          </cell>
          <cell r="H129">
            <v>99.02</v>
          </cell>
          <cell r="I129">
            <v>0.08</v>
          </cell>
          <cell r="J129" t="str">
            <v>A</v>
          </cell>
        </row>
        <row r="130">
          <cell r="A130">
            <v>37858</v>
          </cell>
          <cell r="B130" t="str">
            <v>219</v>
          </cell>
          <cell r="C130" t="str">
            <v>RE</v>
          </cell>
          <cell r="D130" t="str">
            <v>27</v>
          </cell>
          <cell r="E130">
            <v>93.04</v>
          </cell>
          <cell r="F130">
            <v>10.69</v>
          </cell>
          <cell r="G130">
            <v>86.53</v>
          </cell>
          <cell r="H130">
            <v>96.88</v>
          </cell>
          <cell r="I130">
            <v>0.09</v>
          </cell>
          <cell r="J130" t="str">
            <v>A</v>
          </cell>
        </row>
        <row r="131">
          <cell r="A131">
            <v>37858</v>
          </cell>
          <cell r="B131" t="str">
            <v>223</v>
          </cell>
          <cell r="C131" t="str">
            <v>SMI</v>
          </cell>
          <cell r="D131" t="str">
            <v>68</v>
          </cell>
          <cell r="E131">
            <v>93.13</v>
          </cell>
          <cell r="F131">
            <v>10.98</v>
          </cell>
          <cell r="G131">
            <v>86.61</v>
          </cell>
          <cell r="H131">
            <v>97.29</v>
          </cell>
          <cell r="I131">
            <v>0.11</v>
          </cell>
          <cell r="J131" t="str">
            <v>A</v>
          </cell>
        </row>
        <row r="132">
          <cell r="A132">
            <v>37860</v>
          </cell>
          <cell r="B132" t="str">
            <v>221</v>
          </cell>
          <cell r="C132" t="str">
            <v>KLS</v>
          </cell>
          <cell r="D132" t="str">
            <v>15</v>
          </cell>
          <cell r="E132">
            <v>94.3</v>
          </cell>
          <cell r="F132">
            <v>8.92</v>
          </cell>
          <cell r="G132">
            <v>87.7</v>
          </cell>
          <cell r="H132">
            <v>96.29</v>
          </cell>
          <cell r="I132">
            <v>0.13</v>
          </cell>
          <cell r="J132" t="str">
            <v>A</v>
          </cell>
        </row>
        <row r="133">
          <cell r="A133">
            <v>37860</v>
          </cell>
          <cell r="B133" t="str">
            <v>222</v>
          </cell>
          <cell r="C133" t="str">
            <v>SP</v>
          </cell>
          <cell r="D133" t="str">
            <v>10</v>
          </cell>
          <cell r="E133">
            <v>95.85</v>
          </cell>
          <cell r="F133">
            <v>9.7799999999999994</v>
          </cell>
          <cell r="G133">
            <v>89.14</v>
          </cell>
          <cell r="H133">
            <v>98.8</v>
          </cell>
          <cell r="I133">
            <v>0.08</v>
          </cell>
          <cell r="J133" t="str">
            <v>A</v>
          </cell>
        </row>
        <row r="134">
          <cell r="A134">
            <v>37861</v>
          </cell>
          <cell r="B134" t="str">
            <v>224</v>
          </cell>
          <cell r="C134" t="str">
            <v>SMI</v>
          </cell>
          <cell r="D134" t="str">
            <v>69</v>
          </cell>
          <cell r="E134">
            <v>94.22</v>
          </cell>
          <cell r="F134">
            <v>10.1</v>
          </cell>
          <cell r="G134">
            <v>87.62</v>
          </cell>
          <cell r="H134">
            <v>97.47</v>
          </cell>
          <cell r="I134">
            <v>0.14000000000000001</v>
          </cell>
          <cell r="J134" t="str">
            <v>A</v>
          </cell>
        </row>
        <row r="135">
          <cell r="A135">
            <v>37863</v>
          </cell>
          <cell r="B135" t="str">
            <v>225</v>
          </cell>
          <cell r="C135" t="str">
            <v>RE</v>
          </cell>
          <cell r="D135" t="str">
            <v>28</v>
          </cell>
          <cell r="E135">
            <v>92.6</v>
          </cell>
          <cell r="F135">
            <v>11.05</v>
          </cell>
          <cell r="G135">
            <v>86.12</v>
          </cell>
          <cell r="H135">
            <v>96.82</v>
          </cell>
          <cell r="I135">
            <v>0.11</v>
          </cell>
          <cell r="J135" t="str">
            <v>A</v>
          </cell>
        </row>
        <row r="136">
          <cell r="A136">
            <v>37863</v>
          </cell>
          <cell r="B136" t="str">
            <v>226</v>
          </cell>
          <cell r="C136" t="str">
            <v>SP</v>
          </cell>
          <cell r="D136" t="str">
            <v>11</v>
          </cell>
          <cell r="E136">
            <v>94.24</v>
          </cell>
          <cell r="F136">
            <v>10.130000000000001</v>
          </cell>
          <cell r="G136">
            <v>87.64</v>
          </cell>
          <cell r="H136">
            <v>97.52</v>
          </cell>
          <cell r="I136">
            <v>7.0000000000000007E-2</v>
          </cell>
          <cell r="J136" t="str">
            <v>A</v>
          </cell>
        </row>
        <row r="137">
          <cell r="A137">
            <v>37863</v>
          </cell>
          <cell r="B137" t="str">
            <v>227</v>
          </cell>
          <cell r="C137" t="str">
            <v>SMI</v>
          </cell>
          <cell r="D137" t="str">
            <v>70</v>
          </cell>
          <cell r="E137">
            <v>94.29</v>
          </cell>
          <cell r="F137">
            <v>10.66</v>
          </cell>
          <cell r="G137">
            <v>87.69</v>
          </cell>
          <cell r="H137">
            <v>98.15</v>
          </cell>
          <cell r="I137">
            <v>0.13</v>
          </cell>
          <cell r="J137" t="str">
            <v>A</v>
          </cell>
        </row>
        <row r="138">
          <cell r="A138">
            <v>37863</v>
          </cell>
          <cell r="B138" t="str">
            <v>228</v>
          </cell>
          <cell r="C138" t="str">
            <v>KLS</v>
          </cell>
          <cell r="D138" t="str">
            <v>16</v>
          </cell>
          <cell r="E138">
            <v>94.25</v>
          </cell>
          <cell r="F138">
            <v>9.36</v>
          </cell>
          <cell r="G138">
            <v>87.65</v>
          </cell>
          <cell r="H138">
            <v>96.7</v>
          </cell>
          <cell r="I138">
            <v>0.14000000000000001</v>
          </cell>
          <cell r="J138" t="str">
            <v>A</v>
          </cell>
        </row>
        <row r="139">
          <cell r="A139">
            <v>37866</v>
          </cell>
          <cell r="B139" t="str">
            <v>229</v>
          </cell>
          <cell r="C139" t="str">
            <v>RE</v>
          </cell>
          <cell r="D139" t="str">
            <v>29</v>
          </cell>
          <cell r="E139">
            <v>94.17</v>
          </cell>
          <cell r="F139">
            <v>11.88</v>
          </cell>
          <cell r="G139">
            <v>87.58</v>
          </cell>
          <cell r="H139">
            <v>99.39</v>
          </cell>
          <cell r="I139">
            <v>0.11</v>
          </cell>
          <cell r="J139" t="str">
            <v>A</v>
          </cell>
        </row>
        <row r="140">
          <cell r="A140">
            <v>37866</v>
          </cell>
          <cell r="B140" t="str">
            <v>230</v>
          </cell>
          <cell r="C140" t="str">
            <v>SMI</v>
          </cell>
          <cell r="D140" t="str">
            <v>71</v>
          </cell>
          <cell r="E140">
            <v>94.27</v>
          </cell>
          <cell r="F140">
            <v>10.95</v>
          </cell>
          <cell r="G140">
            <v>87.67</v>
          </cell>
          <cell r="H140">
            <v>98.45</v>
          </cell>
          <cell r="I140">
            <v>0.13</v>
          </cell>
          <cell r="J140" t="str">
            <v>A</v>
          </cell>
        </row>
        <row r="141">
          <cell r="A141">
            <v>37868</v>
          </cell>
          <cell r="B141" t="str">
            <v>232</v>
          </cell>
          <cell r="C141" t="str">
            <v>SMI</v>
          </cell>
          <cell r="D141" t="str">
            <v>72</v>
          </cell>
          <cell r="E141">
            <v>94.27</v>
          </cell>
          <cell r="F141">
            <v>10.92</v>
          </cell>
          <cell r="G141">
            <v>87.67</v>
          </cell>
          <cell r="H141">
            <v>98.42</v>
          </cell>
          <cell r="I141">
            <v>0.13</v>
          </cell>
          <cell r="J141" t="str">
            <v>A</v>
          </cell>
        </row>
        <row r="142">
          <cell r="A142">
            <v>37869</v>
          </cell>
          <cell r="B142" t="str">
            <v>233</v>
          </cell>
          <cell r="C142" t="str">
            <v>SP</v>
          </cell>
          <cell r="D142" t="str">
            <v>12</v>
          </cell>
          <cell r="E142">
            <v>94.22</v>
          </cell>
          <cell r="F142">
            <v>9.92</v>
          </cell>
          <cell r="G142">
            <v>87.62</v>
          </cell>
          <cell r="H142">
            <v>97.27</v>
          </cell>
          <cell r="I142">
            <v>0.09</v>
          </cell>
          <cell r="J142" t="str">
            <v>A</v>
          </cell>
        </row>
        <row r="143">
          <cell r="A143">
            <v>37869</v>
          </cell>
          <cell r="B143" t="str">
            <v>234</v>
          </cell>
          <cell r="C143" t="str">
            <v>KLS</v>
          </cell>
          <cell r="D143" t="str">
            <v>17</v>
          </cell>
          <cell r="E143">
            <v>94.19</v>
          </cell>
          <cell r="F143">
            <v>9.68</v>
          </cell>
          <cell r="G143">
            <v>87.6</v>
          </cell>
          <cell r="H143">
            <v>96.98</v>
          </cell>
          <cell r="I143">
            <v>0.15</v>
          </cell>
          <cell r="J143" t="str">
            <v>A</v>
          </cell>
        </row>
        <row r="144">
          <cell r="A144">
            <v>37869</v>
          </cell>
          <cell r="B144" t="str">
            <v>235</v>
          </cell>
          <cell r="C144" t="str">
            <v>SMI</v>
          </cell>
          <cell r="D144" t="str">
            <v>73</v>
          </cell>
          <cell r="E144">
            <v>93.4</v>
          </cell>
          <cell r="F144">
            <v>10.48</v>
          </cell>
          <cell r="G144">
            <v>86.86</v>
          </cell>
          <cell r="H144">
            <v>97.03</v>
          </cell>
          <cell r="I144">
            <v>0.15</v>
          </cell>
          <cell r="J144" t="str">
            <v>A</v>
          </cell>
        </row>
        <row r="145">
          <cell r="A145">
            <v>37872</v>
          </cell>
          <cell r="B145" t="str">
            <v>236</v>
          </cell>
          <cell r="C145" t="str">
            <v>KLS</v>
          </cell>
          <cell r="D145" t="str">
            <v>18</v>
          </cell>
          <cell r="E145">
            <v>94.91</v>
          </cell>
          <cell r="F145">
            <v>8.5500000000000007</v>
          </cell>
          <cell r="G145">
            <v>88.27</v>
          </cell>
          <cell r="H145">
            <v>96.52</v>
          </cell>
          <cell r="I145">
            <v>0.15</v>
          </cell>
          <cell r="J145" t="str">
            <v>A</v>
          </cell>
        </row>
        <row r="146">
          <cell r="A146">
            <v>37873</v>
          </cell>
          <cell r="B146" t="str">
            <v>237</v>
          </cell>
          <cell r="C146" t="str">
            <v>SP</v>
          </cell>
          <cell r="D146" t="str">
            <v>13</v>
          </cell>
          <cell r="E146">
            <v>94.89</v>
          </cell>
          <cell r="F146">
            <v>8.9499999999999993</v>
          </cell>
          <cell r="G146">
            <v>88.25</v>
          </cell>
          <cell r="H146">
            <v>96.92</v>
          </cell>
          <cell r="I146">
            <v>0.11</v>
          </cell>
          <cell r="J146" t="str">
            <v>A</v>
          </cell>
        </row>
        <row r="147">
          <cell r="A147">
            <v>37873</v>
          </cell>
          <cell r="B147" t="str">
            <v>238</v>
          </cell>
          <cell r="C147" t="str">
            <v>SMI</v>
          </cell>
          <cell r="D147" t="str">
            <v>74</v>
          </cell>
          <cell r="E147">
            <v>94.87</v>
          </cell>
          <cell r="F147">
            <v>9.3800000000000008</v>
          </cell>
          <cell r="G147">
            <v>88.23</v>
          </cell>
          <cell r="H147">
            <v>97.36</v>
          </cell>
          <cell r="I147">
            <v>0.12</v>
          </cell>
          <cell r="J147" t="str">
            <v>A</v>
          </cell>
        </row>
        <row r="148">
          <cell r="A148">
            <v>37874</v>
          </cell>
          <cell r="B148" t="str">
            <v>231</v>
          </cell>
          <cell r="C148" t="str">
            <v>RE</v>
          </cell>
          <cell r="D148" t="str">
            <v>30</v>
          </cell>
          <cell r="E148">
            <v>93.23</v>
          </cell>
          <cell r="F148">
            <v>10.97</v>
          </cell>
          <cell r="G148">
            <v>86.7</v>
          </cell>
          <cell r="H148">
            <v>97.39</v>
          </cell>
          <cell r="I148">
            <v>0.12</v>
          </cell>
          <cell r="J148" t="str">
            <v>A</v>
          </cell>
        </row>
        <row r="149">
          <cell r="A149">
            <v>37876</v>
          </cell>
          <cell r="B149" t="str">
            <v>240</v>
          </cell>
          <cell r="C149" t="str">
            <v>SMI</v>
          </cell>
          <cell r="D149" t="str">
            <v>75</v>
          </cell>
          <cell r="E149">
            <v>93.24</v>
          </cell>
          <cell r="F149">
            <v>10.78</v>
          </cell>
          <cell r="G149">
            <v>86.71</v>
          </cell>
          <cell r="H149">
            <v>97.19</v>
          </cell>
          <cell r="I149">
            <v>0.13</v>
          </cell>
          <cell r="J149" t="str">
            <v>A</v>
          </cell>
        </row>
        <row r="150">
          <cell r="A150">
            <v>37879</v>
          </cell>
          <cell r="B150" t="str">
            <v>241</v>
          </cell>
          <cell r="C150" t="str">
            <v>SP</v>
          </cell>
          <cell r="D150" t="str">
            <v>14</v>
          </cell>
          <cell r="E150">
            <v>93.2</v>
          </cell>
          <cell r="F150">
            <v>10.95</v>
          </cell>
          <cell r="G150">
            <v>86.68</v>
          </cell>
          <cell r="H150">
            <v>97.33</v>
          </cell>
          <cell r="I150">
            <v>0.1</v>
          </cell>
          <cell r="J150" t="str">
            <v>A</v>
          </cell>
        </row>
        <row r="151">
          <cell r="A151">
            <v>37879</v>
          </cell>
          <cell r="B151" t="str">
            <v>242</v>
          </cell>
          <cell r="C151" t="str">
            <v>RE</v>
          </cell>
          <cell r="D151" t="str">
            <v>31</v>
          </cell>
          <cell r="E151">
            <v>93.24</v>
          </cell>
          <cell r="F151">
            <v>11.45</v>
          </cell>
          <cell r="G151">
            <v>86.71</v>
          </cell>
          <cell r="H151">
            <v>97.93</v>
          </cell>
          <cell r="I151">
            <v>0.09</v>
          </cell>
          <cell r="J151" t="str">
            <v>A</v>
          </cell>
        </row>
        <row r="152">
          <cell r="A152">
            <v>37879</v>
          </cell>
          <cell r="B152" t="str">
            <v>243</v>
          </cell>
          <cell r="C152" t="str">
            <v>SMI</v>
          </cell>
          <cell r="D152" t="str">
            <v>76</v>
          </cell>
          <cell r="E152">
            <v>93.25</v>
          </cell>
          <cell r="F152">
            <v>10.93</v>
          </cell>
          <cell r="G152">
            <v>86.72</v>
          </cell>
          <cell r="H152">
            <v>97.36</v>
          </cell>
          <cell r="I152">
            <v>0.13</v>
          </cell>
          <cell r="J152" t="str">
            <v>A</v>
          </cell>
        </row>
        <row r="153">
          <cell r="A153">
            <v>37880</v>
          </cell>
          <cell r="B153" t="str">
            <v>239</v>
          </cell>
          <cell r="C153" t="str">
            <v>KLS</v>
          </cell>
          <cell r="D153" t="str">
            <v>19</v>
          </cell>
          <cell r="E153">
            <v>94.86</v>
          </cell>
          <cell r="F153">
            <v>8.32</v>
          </cell>
          <cell r="G153">
            <v>88.22</v>
          </cell>
          <cell r="H153">
            <v>96.23</v>
          </cell>
          <cell r="I153">
            <v>0.17</v>
          </cell>
          <cell r="J153" t="str">
            <v>A</v>
          </cell>
        </row>
        <row r="154">
          <cell r="A154">
            <v>37881</v>
          </cell>
          <cell r="B154" t="str">
            <v>244</v>
          </cell>
          <cell r="C154" t="str">
            <v>SMI</v>
          </cell>
          <cell r="D154" t="str">
            <v>77</v>
          </cell>
          <cell r="E154">
            <v>93.25</v>
          </cell>
          <cell r="F154">
            <v>9.93</v>
          </cell>
          <cell r="G154">
            <v>86.72</v>
          </cell>
          <cell r="H154">
            <v>96.28</v>
          </cell>
          <cell r="I154">
            <v>0.15</v>
          </cell>
          <cell r="J154" t="str">
            <v>A</v>
          </cell>
        </row>
        <row r="155">
          <cell r="A155">
            <v>37883</v>
          </cell>
          <cell r="B155" t="str">
            <v>245</v>
          </cell>
          <cell r="C155" t="str">
            <v>RE</v>
          </cell>
          <cell r="D155" t="str">
            <v>32</v>
          </cell>
          <cell r="E155">
            <v>94.13</v>
          </cell>
          <cell r="F155">
            <v>10.42</v>
          </cell>
          <cell r="G155">
            <v>87.54</v>
          </cell>
          <cell r="H155">
            <v>97.72</v>
          </cell>
          <cell r="I155">
            <v>0.16</v>
          </cell>
          <cell r="J155" t="str">
            <v>A</v>
          </cell>
        </row>
        <row r="156">
          <cell r="A156">
            <v>37883</v>
          </cell>
          <cell r="B156" t="str">
            <v>247</v>
          </cell>
          <cell r="C156" t="str">
            <v>SMI</v>
          </cell>
          <cell r="D156" t="str">
            <v>78</v>
          </cell>
          <cell r="E156">
            <v>93.23</v>
          </cell>
          <cell r="F156">
            <v>10.68</v>
          </cell>
          <cell r="G156">
            <v>86.7</v>
          </cell>
          <cell r="H156">
            <v>97.07</v>
          </cell>
          <cell r="I156">
            <v>0.13</v>
          </cell>
          <cell r="J156" t="str">
            <v>A</v>
          </cell>
        </row>
        <row r="157">
          <cell r="A157">
            <v>37886</v>
          </cell>
          <cell r="B157" t="str">
            <v>246</v>
          </cell>
          <cell r="C157" t="str">
            <v>KLS</v>
          </cell>
          <cell r="D157" t="str">
            <v>20</v>
          </cell>
          <cell r="E157">
            <v>93.02</v>
          </cell>
          <cell r="F157">
            <v>12.4</v>
          </cell>
          <cell r="G157">
            <v>86.51</v>
          </cell>
          <cell r="H157">
            <v>98.75</v>
          </cell>
          <cell r="I157">
            <v>0.12</v>
          </cell>
          <cell r="J157" t="str">
            <v>A</v>
          </cell>
        </row>
        <row r="158">
          <cell r="A158">
            <v>37886</v>
          </cell>
          <cell r="B158" t="str">
            <v>248</v>
          </cell>
          <cell r="C158" t="str">
            <v>SMI</v>
          </cell>
          <cell r="D158" t="str">
            <v>79</v>
          </cell>
          <cell r="E158">
            <v>93.08</v>
          </cell>
          <cell r="F158">
            <v>10.81</v>
          </cell>
          <cell r="G158">
            <v>86.56</v>
          </cell>
          <cell r="H158">
            <v>97.06</v>
          </cell>
          <cell r="I158">
            <v>0.11</v>
          </cell>
          <cell r="J158" t="str">
            <v>A</v>
          </cell>
        </row>
        <row r="159">
          <cell r="A159">
            <v>37886</v>
          </cell>
          <cell r="B159" t="str">
            <v>250</v>
          </cell>
          <cell r="C159" t="str">
            <v>SMI</v>
          </cell>
          <cell r="D159" t="str">
            <v>80</v>
          </cell>
          <cell r="E159">
            <v>93.08</v>
          </cell>
          <cell r="F159">
            <v>10.77</v>
          </cell>
          <cell r="G159">
            <v>86.56</v>
          </cell>
          <cell r="H159">
            <v>97.01</v>
          </cell>
          <cell r="I159">
            <v>0.12</v>
          </cell>
          <cell r="J159" t="str">
            <v>A</v>
          </cell>
        </row>
        <row r="160">
          <cell r="A160">
            <v>37887</v>
          </cell>
          <cell r="B160" t="str">
            <v>252</v>
          </cell>
          <cell r="C160" t="str">
            <v>SMI</v>
          </cell>
          <cell r="D160" t="str">
            <v>81</v>
          </cell>
          <cell r="E160">
            <v>94.69</v>
          </cell>
          <cell r="F160">
            <v>8.33</v>
          </cell>
          <cell r="G160">
            <v>88.06</v>
          </cell>
          <cell r="H160">
            <v>96.06</v>
          </cell>
          <cell r="I160">
            <v>0.12</v>
          </cell>
          <cell r="J160" t="str">
            <v>A</v>
          </cell>
        </row>
        <row r="161">
          <cell r="A161">
            <v>37889</v>
          </cell>
          <cell r="B161" t="str">
            <v>249</v>
          </cell>
          <cell r="C161" t="str">
            <v>RE</v>
          </cell>
          <cell r="D161" t="str">
            <v>33</v>
          </cell>
          <cell r="E161">
            <v>93.11</v>
          </cell>
          <cell r="F161">
            <v>10.43</v>
          </cell>
          <cell r="G161">
            <v>86.59</v>
          </cell>
          <cell r="H161">
            <v>96.68</v>
          </cell>
          <cell r="I161">
            <v>0.16</v>
          </cell>
          <cell r="J161" t="str">
            <v>A</v>
          </cell>
        </row>
        <row r="162">
          <cell r="A162">
            <v>37889</v>
          </cell>
          <cell r="B162" t="str">
            <v>251</v>
          </cell>
          <cell r="C162" t="str">
            <v>KLS</v>
          </cell>
          <cell r="D162" t="str">
            <v>21</v>
          </cell>
          <cell r="E162">
            <v>93.02</v>
          </cell>
          <cell r="F162">
            <v>12.16</v>
          </cell>
          <cell r="G162">
            <v>86.51</v>
          </cell>
          <cell r="H162">
            <v>98.48</v>
          </cell>
          <cell r="I162">
            <v>0.13</v>
          </cell>
          <cell r="J162" t="str">
            <v>A</v>
          </cell>
        </row>
        <row r="163">
          <cell r="A163">
            <v>37889</v>
          </cell>
          <cell r="B163" t="str">
            <v>253</v>
          </cell>
          <cell r="C163" t="str">
            <v>SMI</v>
          </cell>
          <cell r="D163" t="str">
            <v>82</v>
          </cell>
          <cell r="E163">
            <v>93.11</v>
          </cell>
          <cell r="F163">
            <v>10.82</v>
          </cell>
          <cell r="G163">
            <v>86.59</v>
          </cell>
          <cell r="H163">
            <v>97.1</v>
          </cell>
          <cell r="I163">
            <v>0.15</v>
          </cell>
          <cell r="J163" t="str">
            <v>A</v>
          </cell>
        </row>
        <row r="164">
          <cell r="A164">
            <v>37893</v>
          </cell>
          <cell r="B164" t="str">
            <v>254</v>
          </cell>
          <cell r="C164" t="str">
            <v>KLS</v>
          </cell>
          <cell r="D164" t="str">
            <v>22</v>
          </cell>
          <cell r="E164">
            <v>93.07</v>
          </cell>
          <cell r="F164">
            <v>12.1</v>
          </cell>
          <cell r="G164">
            <v>86.56</v>
          </cell>
          <cell r="H164">
            <v>98.47</v>
          </cell>
          <cell r="I164">
            <v>0.1</v>
          </cell>
          <cell r="J164" t="str">
            <v>A</v>
          </cell>
        </row>
        <row r="165">
          <cell r="A165">
            <v>37893</v>
          </cell>
          <cell r="B165" t="str">
            <v>255</v>
          </cell>
          <cell r="C165" t="str">
            <v>SMI</v>
          </cell>
          <cell r="D165" t="str">
            <v>83</v>
          </cell>
          <cell r="E165">
            <v>94.77</v>
          </cell>
          <cell r="F165">
            <v>10.88</v>
          </cell>
          <cell r="G165">
            <v>88.14</v>
          </cell>
          <cell r="H165">
            <v>98.9</v>
          </cell>
          <cell r="I165">
            <v>0.17</v>
          </cell>
          <cell r="J165" t="str">
            <v>A</v>
          </cell>
        </row>
        <row r="166">
          <cell r="A166">
            <v>37893</v>
          </cell>
          <cell r="B166" t="str">
            <v>256</v>
          </cell>
          <cell r="C166" t="str">
            <v>RE</v>
          </cell>
          <cell r="D166" t="str">
            <v>34</v>
          </cell>
          <cell r="E166">
            <v>94.67</v>
          </cell>
          <cell r="F166">
            <v>11.43</v>
          </cell>
          <cell r="G166">
            <v>88.04</v>
          </cell>
          <cell r="H166">
            <v>99.41</v>
          </cell>
          <cell r="I166">
            <v>0.1</v>
          </cell>
          <cell r="J166" t="str">
            <v>A</v>
          </cell>
        </row>
        <row r="167">
          <cell r="A167">
            <v>37894</v>
          </cell>
          <cell r="B167" t="str">
            <v>257</v>
          </cell>
          <cell r="C167" t="str">
            <v>RE</v>
          </cell>
          <cell r="D167" t="str">
            <v>35</v>
          </cell>
          <cell r="E167">
            <v>94.38</v>
          </cell>
          <cell r="F167">
            <v>10.72</v>
          </cell>
          <cell r="G167">
            <v>87.77</v>
          </cell>
          <cell r="H167">
            <v>98.31</v>
          </cell>
          <cell r="I167">
            <v>0.12</v>
          </cell>
          <cell r="J167" t="str">
            <v>A</v>
          </cell>
        </row>
        <row r="168">
          <cell r="A168">
            <v>37895</v>
          </cell>
          <cell r="B168" t="str">
            <v>258</v>
          </cell>
          <cell r="C168" t="str">
            <v>KLS</v>
          </cell>
          <cell r="D168" t="str">
            <v>23</v>
          </cell>
          <cell r="E168">
            <v>93.09</v>
          </cell>
          <cell r="F168">
            <v>12.19</v>
          </cell>
          <cell r="G168">
            <v>86.57</v>
          </cell>
          <cell r="H168">
            <v>98.59</v>
          </cell>
          <cell r="I168">
            <v>0.12</v>
          </cell>
          <cell r="J168" t="str">
            <v>A</v>
          </cell>
        </row>
        <row r="169">
          <cell r="A169">
            <v>37895</v>
          </cell>
          <cell r="B169" t="str">
            <v>259</v>
          </cell>
          <cell r="C169" t="str">
            <v>RE</v>
          </cell>
          <cell r="D169" t="str">
            <v>36</v>
          </cell>
          <cell r="E169">
            <v>93.09</v>
          </cell>
          <cell r="F169">
            <v>11.3</v>
          </cell>
          <cell r="G169">
            <v>86.57</v>
          </cell>
          <cell r="H169">
            <v>97.6</v>
          </cell>
          <cell r="I169">
            <v>0.12</v>
          </cell>
          <cell r="J169" t="str">
            <v>A</v>
          </cell>
        </row>
        <row r="170">
          <cell r="A170">
            <v>37895</v>
          </cell>
          <cell r="B170" t="str">
            <v>260</v>
          </cell>
          <cell r="C170" t="str">
            <v>RE</v>
          </cell>
          <cell r="D170" t="str">
            <v>37</v>
          </cell>
          <cell r="E170">
            <v>94.72</v>
          </cell>
          <cell r="F170">
            <v>11.11</v>
          </cell>
          <cell r="G170">
            <v>88.09</v>
          </cell>
          <cell r="H170">
            <v>99.1</v>
          </cell>
          <cell r="I170">
            <v>0.16</v>
          </cell>
          <cell r="J170" t="str">
            <v>A</v>
          </cell>
        </row>
        <row r="171">
          <cell r="A171">
            <v>37900</v>
          </cell>
          <cell r="B171" t="str">
            <v>261</v>
          </cell>
          <cell r="C171" t="str">
            <v>RE</v>
          </cell>
          <cell r="D171" t="str">
            <v>38</v>
          </cell>
          <cell r="E171">
            <v>93.07</v>
          </cell>
          <cell r="F171">
            <v>11.16</v>
          </cell>
          <cell r="G171">
            <v>86.56</v>
          </cell>
          <cell r="H171">
            <v>97.43</v>
          </cell>
          <cell r="I171">
            <v>0.14000000000000001</v>
          </cell>
          <cell r="J171" t="str">
            <v>A</v>
          </cell>
        </row>
        <row r="172">
          <cell r="A172">
            <v>37900</v>
          </cell>
          <cell r="B172" t="str">
            <v>262</v>
          </cell>
          <cell r="C172" t="str">
            <v>KLS</v>
          </cell>
          <cell r="D172" t="str">
            <v>24</v>
          </cell>
          <cell r="E172">
            <v>93.11</v>
          </cell>
          <cell r="F172">
            <v>12.04</v>
          </cell>
          <cell r="G172">
            <v>86.59</v>
          </cell>
          <cell r="H172">
            <v>98.45</v>
          </cell>
          <cell r="I172">
            <v>0.11</v>
          </cell>
          <cell r="J172" t="str">
            <v>A</v>
          </cell>
        </row>
        <row r="173">
          <cell r="A173">
            <v>37903</v>
          </cell>
          <cell r="B173" t="str">
            <v>263</v>
          </cell>
          <cell r="C173" t="str">
            <v>RE</v>
          </cell>
          <cell r="D173" t="str">
            <v>39</v>
          </cell>
          <cell r="E173">
            <v>93.13</v>
          </cell>
          <cell r="F173">
            <v>10.039999999999999</v>
          </cell>
          <cell r="G173">
            <v>86.61</v>
          </cell>
          <cell r="H173">
            <v>96.28</v>
          </cell>
          <cell r="I173">
            <v>0.13</v>
          </cell>
          <cell r="J173" t="str">
            <v>A</v>
          </cell>
        </row>
        <row r="174">
          <cell r="A174">
            <v>37904</v>
          </cell>
          <cell r="B174" t="str">
            <v>264</v>
          </cell>
          <cell r="C174" t="str">
            <v>RE</v>
          </cell>
          <cell r="D174" t="str">
            <v>40</v>
          </cell>
          <cell r="E174">
            <v>93.12</v>
          </cell>
          <cell r="F174">
            <v>12</v>
          </cell>
          <cell r="G174">
            <v>86.6</v>
          </cell>
          <cell r="H174">
            <v>98.41</v>
          </cell>
          <cell r="I174">
            <v>0.12</v>
          </cell>
          <cell r="J174" t="str">
            <v>A</v>
          </cell>
        </row>
        <row r="175">
          <cell r="A175">
            <v>37904</v>
          </cell>
          <cell r="B175" t="str">
            <v>265</v>
          </cell>
          <cell r="C175" t="str">
            <v>SMI</v>
          </cell>
          <cell r="D175" t="str">
            <v>84</v>
          </cell>
          <cell r="E175">
            <v>93.94</v>
          </cell>
          <cell r="F175">
            <v>11.12</v>
          </cell>
          <cell r="G175">
            <v>87.36</v>
          </cell>
          <cell r="H175">
            <v>98.29</v>
          </cell>
          <cell r="I175">
            <v>0.15</v>
          </cell>
          <cell r="J175" t="str">
            <v>A</v>
          </cell>
        </row>
        <row r="176">
          <cell r="A176">
            <v>37904</v>
          </cell>
          <cell r="B176" t="str">
            <v>266</v>
          </cell>
          <cell r="C176" t="str">
            <v>KLS</v>
          </cell>
          <cell r="D176" t="str">
            <v>25</v>
          </cell>
          <cell r="E176">
            <v>93.95</v>
          </cell>
          <cell r="F176">
            <v>10.88</v>
          </cell>
          <cell r="G176">
            <v>87.37</v>
          </cell>
          <cell r="H176">
            <v>98.04</v>
          </cell>
          <cell r="I176">
            <v>0.14000000000000001</v>
          </cell>
          <cell r="J176" t="str">
            <v>A</v>
          </cell>
        </row>
        <row r="177">
          <cell r="A177">
            <v>37908</v>
          </cell>
          <cell r="B177" t="str">
            <v>267</v>
          </cell>
          <cell r="C177" t="str">
            <v>SMI</v>
          </cell>
          <cell r="D177" t="str">
            <v>85</v>
          </cell>
          <cell r="E177">
            <v>93.05</v>
          </cell>
          <cell r="F177">
            <v>10.78</v>
          </cell>
          <cell r="G177">
            <v>86.54</v>
          </cell>
          <cell r="H177">
            <v>96.99</v>
          </cell>
          <cell r="I177">
            <v>0.14000000000000001</v>
          </cell>
          <cell r="J177" t="str">
            <v>A</v>
          </cell>
        </row>
        <row r="178">
          <cell r="A178">
            <v>37908</v>
          </cell>
          <cell r="B178" t="str">
            <v>268</v>
          </cell>
          <cell r="C178" t="str">
            <v>KLS</v>
          </cell>
          <cell r="D178" t="str">
            <v>26</v>
          </cell>
          <cell r="E178">
            <v>94.79</v>
          </cell>
          <cell r="F178">
            <v>10.35</v>
          </cell>
          <cell r="G178">
            <v>88.15</v>
          </cell>
          <cell r="H178">
            <v>98.33</v>
          </cell>
          <cell r="I178">
            <v>0.15</v>
          </cell>
          <cell r="J178" t="str">
            <v>A</v>
          </cell>
        </row>
        <row r="179">
          <cell r="A179">
            <v>37908</v>
          </cell>
          <cell r="B179" t="str">
            <v>269</v>
          </cell>
          <cell r="C179" t="str">
            <v>RE</v>
          </cell>
          <cell r="D179" t="str">
            <v>41</v>
          </cell>
          <cell r="E179">
            <v>93.09</v>
          </cell>
          <cell r="F179">
            <v>11.92</v>
          </cell>
          <cell r="G179">
            <v>86.57</v>
          </cell>
          <cell r="H179">
            <v>98.29</v>
          </cell>
          <cell r="I179">
            <v>0.11</v>
          </cell>
          <cell r="J179" t="str">
            <v>A</v>
          </cell>
        </row>
        <row r="180">
          <cell r="A180">
            <v>37908</v>
          </cell>
          <cell r="B180" t="str">
            <v>270</v>
          </cell>
          <cell r="C180" t="str">
            <v>SMI</v>
          </cell>
          <cell r="D180" t="str">
            <v>86</v>
          </cell>
          <cell r="E180">
            <v>93.11</v>
          </cell>
          <cell r="F180">
            <v>10.84</v>
          </cell>
          <cell r="G180">
            <v>86.59</v>
          </cell>
          <cell r="H180">
            <v>97.12</v>
          </cell>
          <cell r="I180">
            <v>0.12</v>
          </cell>
          <cell r="J180" t="str">
            <v>A</v>
          </cell>
        </row>
        <row r="181">
          <cell r="A181">
            <v>37908</v>
          </cell>
          <cell r="B181" t="str">
            <v>271</v>
          </cell>
          <cell r="C181" t="str">
            <v>KLS</v>
          </cell>
          <cell r="D181" t="str">
            <v>27</v>
          </cell>
          <cell r="E181">
            <v>93.09</v>
          </cell>
          <cell r="F181">
            <v>10.33</v>
          </cell>
          <cell r="G181">
            <v>86.57</v>
          </cell>
          <cell r="H181">
            <v>96.55</v>
          </cell>
          <cell r="I181">
            <v>0.14000000000000001</v>
          </cell>
          <cell r="J181" t="str">
            <v>A</v>
          </cell>
        </row>
        <row r="182">
          <cell r="A182">
            <v>37914</v>
          </cell>
          <cell r="B182" t="str">
            <v>272</v>
          </cell>
          <cell r="C182" t="str">
            <v>KLS</v>
          </cell>
          <cell r="D182" t="str">
            <v>28</v>
          </cell>
          <cell r="E182">
            <v>93.06</v>
          </cell>
          <cell r="F182">
            <v>9.9700000000000006</v>
          </cell>
          <cell r="G182">
            <v>86.55</v>
          </cell>
          <cell r="H182">
            <v>96.13</v>
          </cell>
          <cell r="I182">
            <v>0.15</v>
          </cell>
          <cell r="J182" t="str">
            <v>A</v>
          </cell>
        </row>
        <row r="183">
          <cell r="A183">
            <v>37914</v>
          </cell>
          <cell r="B183" t="str">
            <v>273</v>
          </cell>
          <cell r="C183" t="str">
            <v>SMI</v>
          </cell>
          <cell r="D183" t="str">
            <v>87</v>
          </cell>
          <cell r="E183">
            <v>93.05</v>
          </cell>
          <cell r="F183">
            <v>9.9</v>
          </cell>
          <cell r="G183">
            <v>86.54</v>
          </cell>
          <cell r="H183">
            <v>96.04</v>
          </cell>
          <cell r="I183">
            <v>0.11</v>
          </cell>
          <cell r="J183" t="str">
            <v>A</v>
          </cell>
        </row>
        <row r="184">
          <cell r="A184">
            <v>37914</v>
          </cell>
          <cell r="B184" t="str">
            <v>274</v>
          </cell>
          <cell r="C184" t="str">
            <v>SMI</v>
          </cell>
          <cell r="D184" t="str">
            <v>88</v>
          </cell>
          <cell r="E184">
            <v>93.13</v>
          </cell>
          <cell r="F184">
            <v>9.8000000000000007</v>
          </cell>
          <cell r="G184">
            <v>86.61</v>
          </cell>
          <cell r="H184">
            <v>96.02</v>
          </cell>
          <cell r="I184">
            <v>0.12</v>
          </cell>
          <cell r="J184" t="str">
            <v>A</v>
          </cell>
        </row>
        <row r="185">
          <cell r="A185">
            <v>37916</v>
          </cell>
          <cell r="B185" t="str">
            <v>275</v>
          </cell>
          <cell r="C185" t="str">
            <v>KLS</v>
          </cell>
          <cell r="D185" t="str">
            <v>29</v>
          </cell>
          <cell r="E185">
            <v>93.95</v>
          </cell>
          <cell r="F185">
            <v>9.52</v>
          </cell>
          <cell r="G185">
            <v>87.37</v>
          </cell>
          <cell r="H185">
            <v>96.57</v>
          </cell>
          <cell r="I185">
            <v>0.14000000000000001</v>
          </cell>
          <cell r="J185" t="str">
            <v>A</v>
          </cell>
        </row>
        <row r="186">
          <cell r="A186">
            <v>37916</v>
          </cell>
          <cell r="B186" t="str">
            <v>276</v>
          </cell>
          <cell r="C186" t="str">
            <v>RE</v>
          </cell>
          <cell r="D186" t="str">
            <v>42</v>
          </cell>
          <cell r="E186">
            <v>93.08</v>
          </cell>
          <cell r="F186">
            <v>10.199999999999999</v>
          </cell>
          <cell r="G186">
            <v>86.56</v>
          </cell>
          <cell r="H186">
            <v>96.4</v>
          </cell>
          <cell r="I186">
            <v>0.11</v>
          </cell>
          <cell r="J186" t="str">
            <v>A</v>
          </cell>
        </row>
        <row r="187">
          <cell r="A187">
            <v>37916</v>
          </cell>
          <cell r="B187" t="str">
            <v>277</v>
          </cell>
          <cell r="C187" t="str">
            <v>SMI</v>
          </cell>
          <cell r="D187" t="str">
            <v>89</v>
          </cell>
          <cell r="E187">
            <v>93.1</v>
          </cell>
          <cell r="F187">
            <v>10.14</v>
          </cell>
          <cell r="G187">
            <v>86.58</v>
          </cell>
          <cell r="H187">
            <v>96.35</v>
          </cell>
          <cell r="I187">
            <v>0.11</v>
          </cell>
          <cell r="J187" t="str">
            <v>A</v>
          </cell>
        </row>
        <row r="188">
          <cell r="A188">
            <v>37916</v>
          </cell>
          <cell r="B188" t="str">
            <v>279</v>
          </cell>
          <cell r="C188" t="str">
            <v>KLS</v>
          </cell>
          <cell r="D188" t="str">
            <v>30</v>
          </cell>
          <cell r="E188">
            <v>93.96</v>
          </cell>
          <cell r="F188">
            <v>9.57</v>
          </cell>
          <cell r="G188">
            <v>87.38</v>
          </cell>
          <cell r="H188">
            <v>96.63</v>
          </cell>
          <cell r="I188">
            <v>0.15</v>
          </cell>
          <cell r="J188" t="str">
            <v>A</v>
          </cell>
        </row>
        <row r="189">
          <cell r="A189">
            <v>37923</v>
          </cell>
          <cell r="B189" t="str">
            <v>278</v>
          </cell>
          <cell r="C189" t="str">
            <v>SMI</v>
          </cell>
          <cell r="D189" t="str">
            <v>90</v>
          </cell>
          <cell r="E189">
            <v>95.26</v>
          </cell>
          <cell r="F189">
            <v>10.31</v>
          </cell>
          <cell r="G189">
            <v>88.59</v>
          </cell>
          <cell r="H189">
            <v>98.78</v>
          </cell>
          <cell r="I189">
            <v>0.16</v>
          </cell>
          <cell r="J189" t="str">
            <v>A</v>
          </cell>
        </row>
        <row r="190">
          <cell r="A190">
            <v>37923</v>
          </cell>
          <cell r="B190" t="str">
            <v>281</v>
          </cell>
          <cell r="C190" t="str">
            <v>SMI</v>
          </cell>
          <cell r="D190" t="str">
            <v>91</v>
          </cell>
          <cell r="E190">
            <v>95.32</v>
          </cell>
          <cell r="F190">
            <v>10.36</v>
          </cell>
          <cell r="G190">
            <v>88.65</v>
          </cell>
          <cell r="H190">
            <v>98.89</v>
          </cell>
          <cell r="I190">
            <v>0.19</v>
          </cell>
          <cell r="J190" t="str">
            <v>A</v>
          </cell>
        </row>
        <row r="191">
          <cell r="A191">
            <v>37923</v>
          </cell>
          <cell r="B191" t="str">
            <v>283</v>
          </cell>
          <cell r="C191" t="str">
            <v>SMI</v>
          </cell>
          <cell r="D191" t="str">
            <v>92</v>
          </cell>
          <cell r="E191">
            <v>96.01</v>
          </cell>
          <cell r="F191">
            <v>8.61</v>
          </cell>
          <cell r="G191">
            <v>89.29</v>
          </cell>
          <cell r="H191">
            <v>97.7</v>
          </cell>
          <cell r="I191">
            <v>0.11</v>
          </cell>
          <cell r="J191" t="str">
            <v>A</v>
          </cell>
        </row>
        <row r="192">
          <cell r="A192">
            <v>37924</v>
          </cell>
          <cell r="B192" t="str">
            <v>280</v>
          </cell>
          <cell r="C192" t="str">
            <v>RE</v>
          </cell>
          <cell r="D192" t="str">
            <v>43</v>
          </cell>
          <cell r="E192">
            <v>95.24</v>
          </cell>
          <cell r="F192">
            <v>11.32</v>
          </cell>
          <cell r="G192">
            <v>88.57</v>
          </cell>
          <cell r="H192">
            <v>99.88</v>
          </cell>
          <cell r="I192">
            <v>0.13</v>
          </cell>
          <cell r="J192" t="str">
            <v>A</v>
          </cell>
        </row>
        <row r="193">
          <cell r="A193">
            <v>37924</v>
          </cell>
          <cell r="B193" t="str">
            <v>282</v>
          </cell>
          <cell r="C193" t="str">
            <v>KLS</v>
          </cell>
          <cell r="D193" t="str">
            <v>31</v>
          </cell>
          <cell r="E193">
            <v>95.25</v>
          </cell>
          <cell r="F193">
            <v>10.63</v>
          </cell>
          <cell r="G193">
            <v>88.58</v>
          </cell>
          <cell r="H193">
            <v>99.12</v>
          </cell>
          <cell r="I193">
            <v>0.14000000000000001</v>
          </cell>
          <cell r="J193" t="str">
            <v>A</v>
          </cell>
        </row>
        <row r="194">
          <cell r="A194">
            <v>37924</v>
          </cell>
          <cell r="B194" t="str">
            <v>284</v>
          </cell>
          <cell r="C194" t="str">
            <v>SMI</v>
          </cell>
          <cell r="D194" t="str">
            <v>93</v>
          </cell>
          <cell r="E194">
            <v>95.3</v>
          </cell>
          <cell r="F194">
            <v>9.43</v>
          </cell>
          <cell r="G194">
            <v>88.63</v>
          </cell>
          <cell r="H194">
            <v>97.86</v>
          </cell>
          <cell r="I194">
            <v>0.19</v>
          </cell>
          <cell r="J194" t="str">
            <v>A</v>
          </cell>
        </row>
        <row r="195">
          <cell r="A195">
            <v>37925</v>
          </cell>
          <cell r="B195" t="str">
            <v>285</v>
          </cell>
          <cell r="C195" t="str">
            <v>KLS</v>
          </cell>
          <cell r="D195" t="str">
            <v>32</v>
          </cell>
          <cell r="E195">
            <v>95.33</v>
          </cell>
          <cell r="F195">
            <v>10.119999999999999</v>
          </cell>
          <cell r="G195">
            <v>88.66</v>
          </cell>
          <cell r="H195">
            <v>98.64</v>
          </cell>
          <cell r="I195">
            <v>0.15</v>
          </cell>
          <cell r="J195" t="str">
            <v>A</v>
          </cell>
        </row>
        <row r="196">
          <cell r="A196">
            <v>37925</v>
          </cell>
          <cell r="B196" t="str">
            <v>286</v>
          </cell>
          <cell r="C196" t="str">
            <v>RE</v>
          </cell>
          <cell r="D196" t="str">
            <v>44</v>
          </cell>
          <cell r="E196">
            <v>95.3</v>
          </cell>
          <cell r="F196">
            <v>10.29</v>
          </cell>
          <cell r="G196">
            <v>88.63</v>
          </cell>
          <cell r="H196">
            <v>98.8</v>
          </cell>
          <cell r="I196">
            <v>0.19</v>
          </cell>
          <cell r="J196" t="str">
            <v>A</v>
          </cell>
        </row>
        <row r="197">
          <cell r="A197">
            <v>37925</v>
          </cell>
          <cell r="B197" t="str">
            <v>287</v>
          </cell>
          <cell r="C197" t="str">
            <v>SMI</v>
          </cell>
          <cell r="D197" t="str">
            <v>94</v>
          </cell>
          <cell r="E197">
            <v>95.25</v>
          </cell>
          <cell r="F197">
            <v>10.53</v>
          </cell>
          <cell r="G197">
            <v>88.58</v>
          </cell>
          <cell r="H197">
            <v>99.01</v>
          </cell>
          <cell r="I197">
            <v>0.13</v>
          </cell>
          <cell r="J197" t="str">
            <v>A</v>
          </cell>
        </row>
        <row r="198">
          <cell r="A198">
            <v>37930</v>
          </cell>
          <cell r="B198" t="str">
            <v>288</v>
          </cell>
          <cell r="C198" t="str">
            <v>KLS</v>
          </cell>
          <cell r="D198" t="str">
            <v>33</v>
          </cell>
          <cell r="E198">
            <v>93.61</v>
          </cell>
          <cell r="F198">
            <v>10.42</v>
          </cell>
          <cell r="G198">
            <v>87.06</v>
          </cell>
          <cell r="H198">
            <v>97.18</v>
          </cell>
          <cell r="I198">
            <v>0.17</v>
          </cell>
          <cell r="J198" t="str">
            <v>A</v>
          </cell>
        </row>
        <row r="199">
          <cell r="A199">
            <v>37932</v>
          </cell>
          <cell r="B199" t="str">
            <v>289</v>
          </cell>
          <cell r="C199" t="str">
            <v>SMI</v>
          </cell>
          <cell r="D199" t="str">
            <v>95</v>
          </cell>
          <cell r="E199">
            <v>93.63</v>
          </cell>
          <cell r="F199">
            <v>10.66</v>
          </cell>
          <cell r="G199">
            <v>87.08</v>
          </cell>
          <cell r="H199">
            <v>97.47</v>
          </cell>
          <cell r="I199">
            <v>0.16</v>
          </cell>
          <cell r="J199" t="str">
            <v>A</v>
          </cell>
        </row>
        <row r="200">
          <cell r="A200">
            <v>37932</v>
          </cell>
          <cell r="B200" t="str">
            <v>291</v>
          </cell>
          <cell r="C200" t="str">
            <v>SMI</v>
          </cell>
          <cell r="D200" t="str">
            <v>96</v>
          </cell>
          <cell r="E200">
            <v>93.6</v>
          </cell>
          <cell r="F200">
            <v>10.53</v>
          </cell>
          <cell r="G200">
            <v>87.05</v>
          </cell>
          <cell r="H200">
            <v>97.29</v>
          </cell>
          <cell r="I200">
            <v>0.15</v>
          </cell>
          <cell r="J200" t="str">
            <v>A</v>
          </cell>
        </row>
        <row r="201">
          <cell r="A201">
            <v>37953</v>
          </cell>
          <cell r="B201" t="str">
            <v>290</v>
          </cell>
          <cell r="C201" t="str">
            <v>RE</v>
          </cell>
          <cell r="D201" t="str">
            <v>45</v>
          </cell>
          <cell r="E201">
            <v>93.67</v>
          </cell>
          <cell r="F201">
            <v>10.45</v>
          </cell>
          <cell r="G201">
            <v>87.11</v>
          </cell>
          <cell r="H201">
            <v>97.28</v>
          </cell>
          <cell r="I201">
            <v>0.14000000000000001</v>
          </cell>
          <cell r="J201" t="str">
            <v>A</v>
          </cell>
        </row>
        <row r="202">
          <cell r="A202">
            <v>37953</v>
          </cell>
          <cell r="B202" t="str">
            <v>292</v>
          </cell>
          <cell r="C202" t="str">
            <v>SMI</v>
          </cell>
          <cell r="D202" t="str">
            <v>97</v>
          </cell>
          <cell r="E202">
            <v>93.6</v>
          </cell>
          <cell r="F202">
            <v>11.38</v>
          </cell>
          <cell r="G202">
            <v>87.05</v>
          </cell>
          <cell r="H202">
            <v>98.23</v>
          </cell>
          <cell r="I202">
            <v>0.17</v>
          </cell>
          <cell r="J202" t="str">
            <v>A</v>
          </cell>
        </row>
        <row r="203">
          <cell r="A203">
            <v>37953</v>
          </cell>
          <cell r="B203" t="str">
            <v>293</v>
          </cell>
          <cell r="C203" t="str">
            <v>SMI</v>
          </cell>
          <cell r="D203" t="str">
            <v>98</v>
          </cell>
          <cell r="E203">
            <v>93.67</v>
          </cell>
          <cell r="F203">
            <v>11.31</v>
          </cell>
          <cell r="G203">
            <v>87.11</v>
          </cell>
          <cell r="H203">
            <v>98.22</v>
          </cell>
          <cell r="I203">
            <v>0.14000000000000001</v>
          </cell>
          <cell r="J203" t="str">
            <v>A</v>
          </cell>
        </row>
        <row r="204">
          <cell r="A204">
            <v>37953</v>
          </cell>
          <cell r="B204" t="str">
            <v>294</v>
          </cell>
          <cell r="C204" t="str">
            <v>SMI</v>
          </cell>
          <cell r="D204" t="str">
            <v>99</v>
          </cell>
          <cell r="E204">
            <v>93.61</v>
          </cell>
          <cell r="F204">
            <v>11.12</v>
          </cell>
          <cell r="G204">
            <v>87.06</v>
          </cell>
          <cell r="H204">
            <v>97.95</v>
          </cell>
          <cell r="I204">
            <v>0.16</v>
          </cell>
          <cell r="J204" t="str">
            <v>A</v>
          </cell>
        </row>
        <row r="205">
          <cell r="A205">
            <v>37956</v>
          </cell>
          <cell r="B205" t="str">
            <v>295</v>
          </cell>
          <cell r="C205" t="str">
            <v>SMI</v>
          </cell>
          <cell r="D205" t="str">
            <v>100</v>
          </cell>
          <cell r="E205">
            <v>93.68</v>
          </cell>
          <cell r="F205">
            <v>11.1</v>
          </cell>
          <cell r="G205">
            <v>87.12</v>
          </cell>
          <cell r="H205">
            <v>98</v>
          </cell>
          <cell r="I205">
            <v>0.15</v>
          </cell>
          <cell r="J205" t="str">
            <v>A</v>
          </cell>
        </row>
        <row r="206">
          <cell r="A206">
            <v>37956</v>
          </cell>
          <cell r="B206" t="str">
            <v>296</v>
          </cell>
          <cell r="C206" t="str">
            <v>SMI</v>
          </cell>
          <cell r="D206" t="str">
            <v>101</v>
          </cell>
          <cell r="E206">
            <v>93.64</v>
          </cell>
          <cell r="F206">
            <v>11.13</v>
          </cell>
          <cell r="G206">
            <v>87.09</v>
          </cell>
          <cell r="H206">
            <v>97.99</v>
          </cell>
          <cell r="I206">
            <v>0.17</v>
          </cell>
          <cell r="J206" t="str">
            <v>A</v>
          </cell>
        </row>
        <row r="207">
          <cell r="A207">
            <v>37956</v>
          </cell>
          <cell r="B207" t="str">
            <v>297</v>
          </cell>
          <cell r="C207" t="str">
            <v>SMI</v>
          </cell>
          <cell r="D207" t="str">
            <v>102</v>
          </cell>
          <cell r="E207">
            <v>93.62</v>
          </cell>
          <cell r="F207">
            <v>11.1</v>
          </cell>
          <cell r="G207">
            <v>87.07</v>
          </cell>
          <cell r="H207">
            <v>97.94</v>
          </cell>
          <cell r="I207">
            <v>0.17</v>
          </cell>
          <cell r="J207" t="str">
            <v>A</v>
          </cell>
        </row>
        <row r="208">
          <cell r="A208">
            <v>37958</v>
          </cell>
          <cell r="B208" t="str">
            <v>298</v>
          </cell>
          <cell r="C208" t="str">
            <v>SMI</v>
          </cell>
          <cell r="D208" t="str">
            <v>103</v>
          </cell>
          <cell r="E208">
            <v>93.67</v>
          </cell>
          <cell r="F208">
            <v>10.18</v>
          </cell>
          <cell r="G208">
            <v>87.11</v>
          </cell>
          <cell r="H208">
            <v>96.99</v>
          </cell>
          <cell r="I208">
            <v>0.08</v>
          </cell>
          <cell r="J208" t="str">
            <v>A</v>
          </cell>
        </row>
        <row r="209">
          <cell r="A209">
            <v>37958</v>
          </cell>
          <cell r="B209" t="str">
            <v>301</v>
          </cell>
          <cell r="C209" t="str">
            <v>SMI</v>
          </cell>
          <cell r="D209" t="str">
            <v>104</v>
          </cell>
          <cell r="E209">
            <v>93.67</v>
          </cell>
          <cell r="F209">
            <v>10.06</v>
          </cell>
          <cell r="G209">
            <v>87.11</v>
          </cell>
          <cell r="H209">
            <v>96.86</v>
          </cell>
          <cell r="I209">
            <v>0.11</v>
          </cell>
          <cell r="J209" t="str">
            <v>A</v>
          </cell>
        </row>
        <row r="210">
          <cell r="A210">
            <v>37963</v>
          </cell>
          <cell r="B210" t="str">
            <v>302</v>
          </cell>
          <cell r="C210" t="str">
            <v>SMI</v>
          </cell>
          <cell r="D210" t="str">
            <v>105</v>
          </cell>
          <cell r="E210">
            <v>93.58</v>
          </cell>
          <cell r="F210">
            <v>10.61</v>
          </cell>
          <cell r="G210">
            <v>87.03</v>
          </cell>
          <cell r="H210">
            <v>97.36</v>
          </cell>
          <cell r="I210">
            <v>0.15</v>
          </cell>
          <cell r="J210" t="str">
            <v>A</v>
          </cell>
        </row>
        <row r="211">
          <cell r="A211">
            <v>37964</v>
          </cell>
          <cell r="B211" t="str">
            <v>299</v>
          </cell>
          <cell r="C211" t="str">
            <v>KLS</v>
          </cell>
          <cell r="D211" t="str">
            <v>34</v>
          </cell>
          <cell r="E211">
            <v>93.62</v>
          </cell>
          <cell r="F211">
            <v>10.8</v>
          </cell>
          <cell r="G211">
            <v>87.07</v>
          </cell>
          <cell r="H211">
            <v>97.61</v>
          </cell>
          <cell r="I211">
            <v>0.17</v>
          </cell>
          <cell r="J211" t="str">
            <v>A</v>
          </cell>
        </row>
        <row r="212">
          <cell r="A212">
            <v>37964</v>
          </cell>
          <cell r="B212" t="str">
            <v>303</v>
          </cell>
          <cell r="C212" t="str">
            <v>SMI</v>
          </cell>
          <cell r="D212" t="str">
            <v>106</v>
          </cell>
          <cell r="E212">
            <v>92.69</v>
          </cell>
          <cell r="F212">
            <v>11.06</v>
          </cell>
          <cell r="G212">
            <v>86.2</v>
          </cell>
          <cell r="H212">
            <v>96.92</v>
          </cell>
          <cell r="I212">
            <v>0.13</v>
          </cell>
          <cell r="J212" t="str">
            <v>A</v>
          </cell>
        </row>
        <row r="213">
          <cell r="A213">
            <v>37966</v>
          </cell>
          <cell r="B213" t="str">
            <v>304</v>
          </cell>
          <cell r="C213" t="str">
            <v>SMI</v>
          </cell>
          <cell r="D213" t="str">
            <v>107</v>
          </cell>
          <cell r="E213">
            <v>93.63</v>
          </cell>
          <cell r="F213">
            <v>9.89</v>
          </cell>
          <cell r="G213">
            <v>87.08</v>
          </cell>
          <cell r="H213">
            <v>96.63</v>
          </cell>
          <cell r="I213">
            <v>0.14000000000000001</v>
          </cell>
          <cell r="J213" t="str">
            <v>A</v>
          </cell>
        </row>
        <row r="214">
          <cell r="A214">
            <v>37966</v>
          </cell>
          <cell r="B214" t="str">
            <v>305</v>
          </cell>
          <cell r="C214" t="str">
            <v>SMI</v>
          </cell>
          <cell r="D214" t="str">
            <v>108</v>
          </cell>
          <cell r="E214">
            <v>93.58</v>
          </cell>
          <cell r="F214">
            <v>9.92</v>
          </cell>
          <cell r="G214">
            <v>87.03</v>
          </cell>
          <cell r="H214">
            <v>96.61</v>
          </cell>
          <cell r="I214">
            <v>0.17</v>
          </cell>
          <cell r="J214" t="str">
            <v>A</v>
          </cell>
        </row>
        <row r="215">
          <cell r="A215">
            <v>37970</v>
          </cell>
          <cell r="B215" t="str">
            <v>306</v>
          </cell>
          <cell r="C215" t="str">
            <v>KLS</v>
          </cell>
          <cell r="D215" t="str">
            <v>35</v>
          </cell>
          <cell r="E215">
            <v>93.07</v>
          </cell>
          <cell r="F215">
            <v>11.14</v>
          </cell>
          <cell r="G215">
            <v>86.56</v>
          </cell>
          <cell r="H215">
            <v>97.41</v>
          </cell>
          <cell r="I215">
            <v>0.14000000000000001</v>
          </cell>
          <cell r="J215" t="str">
            <v>A</v>
          </cell>
        </row>
        <row r="216">
          <cell r="A216">
            <v>37970</v>
          </cell>
          <cell r="B216" t="str">
            <v>307</v>
          </cell>
          <cell r="C216" t="str">
            <v>SMI</v>
          </cell>
          <cell r="D216" t="str">
            <v>109</v>
          </cell>
          <cell r="E216">
            <v>93.08</v>
          </cell>
          <cell r="F216">
            <v>11.15</v>
          </cell>
          <cell r="G216">
            <v>86.56</v>
          </cell>
          <cell r="H216">
            <v>97.43</v>
          </cell>
          <cell r="I216">
            <v>0.12</v>
          </cell>
          <cell r="J216" t="str">
            <v>A</v>
          </cell>
        </row>
        <row r="217">
          <cell r="A217">
            <v>37970</v>
          </cell>
          <cell r="B217" t="str">
            <v>308</v>
          </cell>
          <cell r="C217" t="str">
            <v>SMI</v>
          </cell>
          <cell r="D217" t="str">
            <v>110</v>
          </cell>
          <cell r="E217">
            <v>94.8</v>
          </cell>
          <cell r="F217">
            <v>8.99</v>
          </cell>
          <cell r="G217">
            <v>88.16</v>
          </cell>
          <cell r="H217">
            <v>96.87</v>
          </cell>
          <cell r="I217">
            <v>0.09</v>
          </cell>
          <cell r="J217" t="str">
            <v>A</v>
          </cell>
        </row>
        <row r="218">
          <cell r="A218">
            <v>37970</v>
          </cell>
          <cell r="B218" t="str">
            <v>309</v>
          </cell>
          <cell r="C218" t="str">
            <v>SMI</v>
          </cell>
          <cell r="D218" t="str">
            <v>111</v>
          </cell>
          <cell r="E218">
            <v>94.73</v>
          </cell>
          <cell r="F218">
            <v>9.0500000000000007</v>
          </cell>
          <cell r="G218">
            <v>88.1</v>
          </cell>
          <cell r="H218">
            <v>96.87</v>
          </cell>
          <cell r="I218">
            <v>0.16</v>
          </cell>
          <cell r="J218" t="str">
            <v>A</v>
          </cell>
        </row>
        <row r="219">
          <cell r="A219">
            <v>37971</v>
          </cell>
          <cell r="B219" t="str">
            <v>300</v>
          </cell>
          <cell r="C219" t="str">
            <v>RE</v>
          </cell>
          <cell r="D219" t="str">
            <v>46</v>
          </cell>
          <cell r="E219">
            <v>93.04</v>
          </cell>
          <cell r="F219">
            <v>11.27</v>
          </cell>
          <cell r="G219">
            <v>86.53</v>
          </cell>
          <cell r="H219">
            <v>97.52</v>
          </cell>
          <cell r="I219">
            <v>0.15</v>
          </cell>
          <cell r="J219" t="str">
            <v>A</v>
          </cell>
        </row>
        <row r="220">
          <cell r="A220">
            <v>37972</v>
          </cell>
          <cell r="B220" t="str">
            <v>310</v>
          </cell>
          <cell r="C220" t="str">
            <v>SMI</v>
          </cell>
          <cell r="D220" t="str">
            <v>112</v>
          </cell>
          <cell r="E220">
            <v>93.12</v>
          </cell>
          <cell r="F220">
            <v>11.56</v>
          </cell>
          <cell r="G220">
            <v>86.6</v>
          </cell>
          <cell r="H220">
            <v>97.92</v>
          </cell>
          <cell r="I220">
            <v>0.15</v>
          </cell>
          <cell r="J220" t="str">
            <v>A</v>
          </cell>
        </row>
        <row r="221">
          <cell r="A221">
            <v>37973</v>
          </cell>
          <cell r="B221" t="str">
            <v>312</v>
          </cell>
          <cell r="C221" t="str">
            <v>RE</v>
          </cell>
          <cell r="D221" t="str">
            <v>47</v>
          </cell>
          <cell r="E221">
            <v>93.68</v>
          </cell>
          <cell r="F221">
            <v>11.17</v>
          </cell>
          <cell r="G221">
            <v>87.12</v>
          </cell>
          <cell r="H221">
            <v>98.08</v>
          </cell>
          <cell r="I221">
            <v>0.15</v>
          </cell>
          <cell r="J221" t="str">
            <v>A</v>
          </cell>
        </row>
        <row r="222">
          <cell r="A222">
            <v>37978</v>
          </cell>
          <cell r="B222" t="str">
            <v>311</v>
          </cell>
          <cell r="C222" t="str">
            <v>KLS</v>
          </cell>
          <cell r="D222" t="str">
            <v>36</v>
          </cell>
          <cell r="E222">
            <v>93.68</v>
          </cell>
          <cell r="F222">
            <v>10.11</v>
          </cell>
          <cell r="G222">
            <v>87.12</v>
          </cell>
          <cell r="H222">
            <v>96.92</v>
          </cell>
          <cell r="I222">
            <v>0.2</v>
          </cell>
          <cell r="J222" t="str">
            <v>A</v>
          </cell>
        </row>
        <row r="223">
          <cell r="A223">
            <v>37978</v>
          </cell>
          <cell r="B223" t="str">
            <v>313</v>
          </cell>
          <cell r="C223" t="str">
            <v>SMI</v>
          </cell>
          <cell r="D223" t="str">
            <v>113</v>
          </cell>
          <cell r="E223">
            <v>93.64</v>
          </cell>
          <cell r="F223">
            <v>10.34</v>
          </cell>
          <cell r="G223">
            <v>87.09</v>
          </cell>
          <cell r="H223">
            <v>97.13</v>
          </cell>
          <cell r="I223">
            <v>0.16</v>
          </cell>
          <cell r="J223" t="str">
            <v>A</v>
          </cell>
        </row>
        <row r="224">
          <cell r="A224">
            <v>37978</v>
          </cell>
          <cell r="B224" t="str">
            <v>315</v>
          </cell>
          <cell r="C224" t="str">
            <v>RE</v>
          </cell>
          <cell r="D224" t="str">
            <v>48</v>
          </cell>
          <cell r="E224">
            <v>93.62</v>
          </cell>
          <cell r="F224">
            <v>10.09</v>
          </cell>
          <cell r="G224">
            <v>87.07</v>
          </cell>
          <cell r="H224">
            <v>96.84</v>
          </cell>
          <cell r="I224">
            <v>0.11</v>
          </cell>
          <cell r="J224" t="str">
            <v>A</v>
          </cell>
        </row>
        <row r="225">
          <cell r="A225">
            <v>37978</v>
          </cell>
          <cell r="B225" t="str">
            <v>316</v>
          </cell>
          <cell r="C225" t="str">
            <v>SMI</v>
          </cell>
          <cell r="D225" t="str">
            <v>114</v>
          </cell>
          <cell r="E225">
            <v>93.61</v>
          </cell>
          <cell r="F225">
            <v>11.19</v>
          </cell>
          <cell r="G225">
            <v>87.06</v>
          </cell>
          <cell r="H225">
            <v>98.03</v>
          </cell>
          <cell r="I225">
            <v>0.14000000000000001</v>
          </cell>
          <cell r="J225" t="str">
            <v>A</v>
          </cell>
        </row>
        <row r="226">
          <cell r="A226">
            <v>37979</v>
          </cell>
          <cell r="B226" t="str">
            <v>314</v>
          </cell>
          <cell r="C226" t="str">
            <v>PVD</v>
          </cell>
          <cell r="D226" t="str">
            <v>11</v>
          </cell>
          <cell r="E226">
            <v>93.67</v>
          </cell>
          <cell r="F226">
            <v>10.14</v>
          </cell>
          <cell r="G226">
            <v>87.11</v>
          </cell>
          <cell r="H226">
            <v>96.94</v>
          </cell>
          <cell r="I226">
            <v>0.16</v>
          </cell>
          <cell r="J226" t="str">
            <v>A</v>
          </cell>
        </row>
        <row r="227">
          <cell r="A227">
            <v>37979</v>
          </cell>
          <cell r="B227" t="str">
            <v>317</v>
          </cell>
          <cell r="C227" t="str">
            <v>RE</v>
          </cell>
          <cell r="D227" t="str">
            <v>49</v>
          </cell>
          <cell r="E227">
            <v>93.63</v>
          </cell>
          <cell r="F227">
            <v>10.17</v>
          </cell>
          <cell r="G227">
            <v>87.08</v>
          </cell>
          <cell r="H227">
            <v>96.93</v>
          </cell>
          <cell r="I227">
            <v>0.15</v>
          </cell>
          <cell r="J227" t="str">
            <v>A</v>
          </cell>
        </row>
        <row r="228">
          <cell r="A228">
            <v>37979</v>
          </cell>
          <cell r="B228" t="str">
            <v>318</v>
          </cell>
          <cell r="C228" t="str">
            <v>KLS</v>
          </cell>
          <cell r="D228" t="str">
            <v>37</v>
          </cell>
          <cell r="E228">
            <v>94.37</v>
          </cell>
          <cell r="F228">
            <v>9.81</v>
          </cell>
          <cell r="G228">
            <v>87.76</v>
          </cell>
          <cell r="H228">
            <v>97.31</v>
          </cell>
          <cell r="I228">
            <v>0.14000000000000001</v>
          </cell>
          <cell r="J228" t="str">
            <v>A</v>
          </cell>
        </row>
        <row r="229">
          <cell r="A229">
            <v>37981</v>
          </cell>
          <cell r="B229" t="str">
            <v>319</v>
          </cell>
          <cell r="C229" t="str">
            <v>PVD</v>
          </cell>
          <cell r="D229" t="str">
            <v>12</v>
          </cell>
          <cell r="E229">
            <v>94.43</v>
          </cell>
          <cell r="F229">
            <v>9.9499999999999993</v>
          </cell>
          <cell r="G229">
            <v>87.82</v>
          </cell>
          <cell r="H229">
            <v>97.52</v>
          </cell>
          <cell r="I229">
            <v>0.14000000000000001</v>
          </cell>
          <cell r="J229" t="str">
            <v>A</v>
          </cell>
        </row>
        <row r="230">
          <cell r="A230">
            <v>37981</v>
          </cell>
          <cell r="B230" t="str">
            <v>320</v>
          </cell>
          <cell r="C230" t="str">
            <v>RE</v>
          </cell>
          <cell r="D230" t="str">
            <v>50</v>
          </cell>
          <cell r="E230">
            <v>94.43</v>
          </cell>
          <cell r="F230">
            <v>9.89</v>
          </cell>
          <cell r="G230">
            <v>87.82</v>
          </cell>
          <cell r="H230">
            <v>97.46</v>
          </cell>
          <cell r="I230">
            <v>0.14000000000000001</v>
          </cell>
          <cell r="J230" t="str">
            <v>A</v>
          </cell>
        </row>
        <row r="231">
          <cell r="A231">
            <v>37984</v>
          </cell>
          <cell r="B231" t="str">
            <v>321</v>
          </cell>
          <cell r="C231" t="str">
            <v>KLS</v>
          </cell>
          <cell r="D231" t="str">
            <v>38</v>
          </cell>
          <cell r="E231">
            <v>93.63</v>
          </cell>
          <cell r="F231">
            <v>9.93</v>
          </cell>
          <cell r="G231">
            <v>87.08</v>
          </cell>
          <cell r="H231">
            <v>96.68</v>
          </cell>
          <cell r="I231">
            <v>0.16</v>
          </cell>
          <cell r="J231" t="str">
            <v>A</v>
          </cell>
        </row>
        <row r="232">
          <cell r="A232">
            <v>37984</v>
          </cell>
          <cell r="B232" t="str">
            <v>322</v>
          </cell>
          <cell r="C232" t="str">
            <v>PVD</v>
          </cell>
          <cell r="D232" t="str">
            <v>13</v>
          </cell>
          <cell r="E232">
            <v>93.68</v>
          </cell>
          <cell r="F232">
            <v>9.98</v>
          </cell>
          <cell r="G232">
            <v>87.12</v>
          </cell>
          <cell r="H232">
            <v>96.78</v>
          </cell>
          <cell r="I232">
            <v>0.15</v>
          </cell>
          <cell r="J232" t="str">
            <v>A</v>
          </cell>
        </row>
        <row r="233">
          <cell r="A233">
            <v>37984</v>
          </cell>
          <cell r="B233" t="str">
            <v>323</v>
          </cell>
          <cell r="C233" t="str">
            <v>RE</v>
          </cell>
          <cell r="D233" t="str">
            <v>51</v>
          </cell>
          <cell r="E233">
            <v>94.42</v>
          </cell>
          <cell r="F233">
            <v>10.63</v>
          </cell>
          <cell r="G233">
            <v>87.81</v>
          </cell>
          <cell r="H233">
            <v>98.26</v>
          </cell>
          <cell r="I233">
            <v>0.12</v>
          </cell>
          <cell r="J233" t="str">
            <v>A</v>
          </cell>
        </row>
        <row r="234">
          <cell r="A234">
            <v>37984</v>
          </cell>
          <cell r="B234" t="str">
            <v>324</v>
          </cell>
          <cell r="C234" t="str">
            <v>RE</v>
          </cell>
          <cell r="D234" t="str">
            <v>52</v>
          </cell>
          <cell r="E234">
            <v>94.45</v>
          </cell>
          <cell r="F234">
            <v>10.48</v>
          </cell>
          <cell r="G234">
            <v>87.84</v>
          </cell>
          <cell r="H234">
            <v>98.12</v>
          </cell>
          <cell r="I234">
            <v>0.13</v>
          </cell>
          <cell r="J234" t="str">
            <v>A</v>
          </cell>
        </row>
        <row r="235">
          <cell r="A235">
            <v>37985</v>
          </cell>
          <cell r="B235" t="str">
            <v>325</v>
          </cell>
          <cell r="C235" t="str">
            <v>KLS</v>
          </cell>
          <cell r="D235" t="str">
            <v>39</v>
          </cell>
          <cell r="E235">
            <v>93.63</v>
          </cell>
          <cell r="F235">
            <v>10.52</v>
          </cell>
          <cell r="G235">
            <v>87.08</v>
          </cell>
          <cell r="H235">
            <v>97.31</v>
          </cell>
          <cell r="I235">
            <v>0.16</v>
          </cell>
          <cell r="J235" t="str">
            <v>A</v>
          </cell>
        </row>
        <row r="236">
          <cell r="A236">
            <v>37985</v>
          </cell>
          <cell r="B236" t="str">
            <v>326</v>
          </cell>
          <cell r="C236" t="str">
            <v>PVD</v>
          </cell>
          <cell r="D236" t="str">
            <v>14</v>
          </cell>
          <cell r="E236">
            <v>92.75</v>
          </cell>
          <cell r="F236">
            <v>11.41</v>
          </cell>
          <cell r="G236">
            <v>86.26</v>
          </cell>
          <cell r="H236">
            <v>97.37</v>
          </cell>
          <cell r="I236">
            <v>0.15</v>
          </cell>
          <cell r="J236" t="str">
            <v>A</v>
          </cell>
        </row>
        <row r="237">
          <cell r="A237">
            <v>37985</v>
          </cell>
          <cell r="B237" t="str">
            <v>327</v>
          </cell>
          <cell r="C237" t="str">
            <v>RE</v>
          </cell>
          <cell r="D237" t="str">
            <v>53</v>
          </cell>
          <cell r="E237">
            <v>92.75</v>
          </cell>
          <cell r="F237">
            <v>11.51</v>
          </cell>
          <cell r="G237">
            <v>86.26</v>
          </cell>
          <cell r="H237">
            <v>97.48</v>
          </cell>
          <cell r="I237">
            <v>0.16</v>
          </cell>
          <cell r="J237" t="str">
            <v>A</v>
          </cell>
        </row>
        <row r="238">
          <cell r="A238">
            <v>37985</v>
          </cell>
          <cell r="B238" t="str">
            <v>328</v>
          </cell>
          <cell r="C238" t="str">
            <v>PVD</v>
          </cell>
          <cell r="D238" t="str">
            <v>15</v>
          </cell>
          <cell r="E238">
            <v>92.67</v>
          </cell>
          <cell r="F238">
            <v>11.55</v>
          </cell>
          <cell r="G238">
            <v>86.18</v>
          </cell>
          <cell r="H238">
            <v>97.44</v>
          </cell>
          <cell r="I238">
            <v>0.16</v>
          </cell>
          <cell r="J238" t="str">
            <v>A</v>
          </cell>
        </row>
        <row r="239">
          <cell r="A239">
            <v>37995</v>
          </cell>
          <cell r="B239" t="str">
            <v>01</v>
          </cell>
          <cell r="C239" t="str">
            <v>PVD</v>
          </cell>
          <cell r="D239" t="str">
            <v>1</v>
          </cell>
          <cell r="E239">
            <v>93.58</v>
          </cell>
          <cell r="F239">
            <v>11.01</v>
          </cell>
          <cell r="G239">
            <v>87.03</v>
          </cell>
          <cell r="H239">
            <v>97.8</v>
          </cell>
          <cell r="I239">
            <v>7.0000000000000007E-2</v>
          </cell>
          <cell r="J239" t="str">
            <v>A</v>
          </cell>
        </row>
        <row r="240">
          <cell r="A240">
            <v>37995</v>
          </cell>
          <cell r="B240" t="str">
            <v>03</v>
          </cell>
          <cell r="C240" t="str">
            <v>RE</v>
          </cell>
          <cell r="D240" t="str">
            <v>1</v>
          </cell>
          <cell r="E240">
            <v>95.23</v>
          </cell>
          <cell r="F240">
            <v>8.67</v>
          </cell>
          <cell r="G240">
            <v>88.56</v>
          </cell>
          <cell r="H240">
            <v>96.97</v>
          </cell>
          <cell r="I240">
            <v>0.09</v>
          </cell>
          <cell r="J240" t="str">
            <v>A</v>
          </cell>
        </row>
        <row r="241">
          <cell r="A241">
            <v>37998</v>
          </cell>
          <cell r="B241" t="str">
            <v>02</v>
          </cell>
          <cell r="C241" t="str">
            <v>KLS</v>
          </cell>
          <cell r="D241" t="str">
            <v>1</v>
          </cell>
          <cell r="E241">
            <v>93.68</v>
          </cell>
          <cell r="F241">
            <v>11.01</v>
          </cell>
          <cell r="G241">
            <v>87.12</v>
          </cell>
          <cell r="H241">
            <v>97.9</v>
          </cell>
          <cell r="I241">
            <v>0.12</v>
          </cell>
          <cell r="J241" t="str">
            <v>A</v>
          </cell>
        </row>
        <row r="242">
          <cell r="A242">
            <v>37998</v>
          </cell>
          <cell r="B242" t="str">
            <v>05</v>
          </cell>
          <cell r="C242" t="str">
            <v>SM2</v>
          </cell>
          <cell r="D242" t="str">
            <v>1</v>
          </cell>
          <cell r="E242">
            <v>95.3</v>
          </cell>
          <cell r="F242">
            <v>9.58</v>
          </cell>
          <cell r="G242">
            <v>88.63</v>
          </cell>
          <cell r="H242">
            <v>98.02</v>
          </cell>
          <cell r="I242">
            <v>0.13</v>
          </cell>
          <cell r="J242" t="str">
            <v>A</v>
          </cell>
        </row>
        <row r="243">
          <cell r="A243">
            <v>37998</v>
          </cell>
          <cell r="B243" t="str">
            <v>09</v>
          </cell>
          <cell r="C243" t="str">
            <v>SM2</v>
          </cell>
          <cell r="D243" t="str">
            <v>2</v>
          </cell>
          <cell r="E243">
            <v>93.63</v>
          </cell>
          <cell r="F243">
            <v>11.59</v>
          </cell>
          <cell r="G243">
            <v>87.08</v>
          </cell>
          <cell r="H243">
            <v>98.49</v>
          </cell>
          <cell r="I243">
            <v>0.14000000000000001</v>
          </cell>
          <cell r="J243" t="str">
            <v>A</v>
          </cell>
        </row>
        <row r="244">
          <cell r="A244">
            <v>37998</v>
          </cell>
          <cell r="B244" t="str">
            <v>10</v>
          </cell>
          <cell r="C244" t="str">
            <v>SM2</v>
          </cell>
          <cell r="D244" t="str">
            <v>3</v>
          </cell>
          <cell r="E244">
            <v>95.31</v>
          </cell>
          <cell r="F244">
            <v>9.57</v>
          </cell>
          <cell r="G244">
            <v>88.64</v>
          </cell>
          <cell r="H244">
            <v>98.02</v>
          </cell>
          <cell r="I244">
            <v>0.16</v>
          </cell>
          <cell r="J244" t="str">
            <v>A</v>
          </cell>
        </row>
        <row r="245">
          <cell r="A245">
            <v>37998</v>
          </cell>
          <cell r="B245" t="str">
            <v>13</v>
          </cell>
          <cell r="C245" t="str">
            <v>SM2</v>
          </cell>
          <cell r="D245" t="str">
            <v>4</v>
          </cell>
          <cell r="E245">
            <v>92.71</v>
          </cell>
          <cell r="F245">
            <v>11.47</v>
          </cell>
          <cell r="G245">
            <v>86.22</v>
          </cell>
          <cell r="H245">
            <v>97.39</v>
          </cell>
          <cell r="I245">
            <v>0.14000000000000001</v>
          </cell>
          <cell r="J245" t="str">
            <v>A</v>
          </cell>
        </row>
        <row r="246">
          <cell r="A246">
            <v>38000</v>
          </cell>
          <cell r="B246" t="str">
            <v>04</v>
          </cell>
          <cell r="C246" t="str">
            <v>RSM</v>
          </cell>
          <cell r="D246" t="str">
            <v>1</v>
          </cell>
          <cell r="E246">
            <v>92.79</v>
          </cell>
          <cell r="F246">
            <v>11.74</v>
          </cell>
          <cell r="G246">
            <v>86.29</v>
          </cell>
          <cell r="H246">
            <v>97.77</v>
          </cell>
          <cell r="I246">
            <v>0.13</v>
          </cell>
          <cell r="J246" t="str">
            <v>A</v>
          </cell>
        </row>
        <row r="247">
          <cell r="A247">
            <v>38000</v>
          </cell>
          <cell r="B247" t="str">
            <v>11</v>
          </cell>
          <cell r="C247" t="str">
            <v>KLS</v>
          </cell>
          <cell r="D247" t="str">
            <v>2</v>
          </cell>
          <cell r="E247">
            <v>93.68</v>
          </cell>
          <cell r="F247">
            <v>10.8</v>
          </cell>
          <cell r="G247">
            <v>87.12</v>
          </cell>
          <cell r="H247">
            <v>97.67</v>
          </cell>
          <cell r="I247">
            <v>0.14000000000000001</v>
          </cell>
          <cell r="J247" t="str">
            <v>A</v>
          </cell>
        </row>
        <row r="248">
          <cell r="A248">
            <v>38000</v>
          </cell>
          <cell r="B248" t="str">
            <v>14</v>
          </cell>
          <cell r="C248" t="str">
            <v>SM2</v>
          </cell>
          <cell r="D248" t="str">
            <v>5</v>
          </cell>
          <cell r="E248">
            <v>93.66</v>
          </cell>
          <cell r="F248">
            <v>11.87</v>
          </cell>
          <cell r="G248">
            <v>87.1</v>
          </cell>
          <cell r="H248">
            <v>98.84</v>
          </cell>
          <cell r="I248">
            <v>0.13</v>
          </cell>
          <cell r="J248" t="str">
            <v>A</v>
          </cell>
        </row>
        <row r="249">
          <cell r="A249">
            <v>38000</v>
          </cell>
          <cell r="B249" t="str">
            <v>15</v>
          </cell>
          <cell r="C249" t="str">
            <v>SM2</v>
          </cell>
          <cell r="D249" t="str">
            <v>6</v>
          </cell>
          <cell r="E249">
            <v>93.7</v>
          </cell>
          <cell r="F249">
            <v>11.92</v>
          </cell>
          <cell r="G249">
            <v>87.14</v>
          </cell>
          <cell r="H249">
            <v>98.93</v>
          </cell>
          <cell r="I249">
            <v>0.12</v>
          </cell>
          <cell r="J249" t="str">
            <v>A</v>
          </cell>
        </row>
        <row r="250">
          <cell r="A250">
            <v>38001</v>
          </cell>
          <cell r="B250" t="str">
            <v>07</v>
          </cell>
          <cell r="C250" t="str">
            <v>RE</v>
          </cell>
          <cell r="D250" t="str">
            <v>3</v>
          </cell>
          <cell r="E250">
            <v>93.63</v>
          </cell>
          <cell r="F250">
            <v>10.62</v>
          </cell>
          <cell r="G250">
            <v>87.08</v>
          </cell>
          <cell r="H250">
            <v>97.42</v>
          </cell>
          <cell r="I250">
            <v>0.14000000000000001</v>
          </cell>
          <cell r="J250" t="str">
            <v>A</v>
          </cell>
        </row>
        <row r="251">
          <cell r="A251">
            <v>38002</v>
          </cell>
          <cell r="B251" t="str">
            <v>20</v>
          </cell>
          <cell r="C251" t="str">
            <v>SM2</v>
          </cell>
          <cell r="D251" t="str">
            <v>8</v>
          </cell>
          <cell r="E251">
            <v>93.11</v>
          </cell>
          <cell r="F251">
            <v>12.58</v>
          </cell>
          <cell r="G251">
            <v>86.59</v>
          </cell>
          <cell r="H251">
            <v>99.05</v>
          </cell>
          <cell r="I251">
            <v>0.15</v>
          </cell>
          <cell r="J251" t="str">
            <v>A</v>
          </cell>
        </row>
        <row r="252">
          <cell r="A252">
            <v>38002</v>
          </cell>
          <cell r="B252" t="str">
            <v>21</v>
          </cell>
          <cell r="C252" t="str">
            <v>SM2</v>
          </cell>
          <cell r="D252" t="str">
            <v>9</v>
          </cell>
          <cell r="E252">
            <v>93.08</v>
          </cell>
          <cell r="F252">
            <v>12.4</v>
          </cell>
          <cell r="G252">
            <v>86.56</v>
          </cell>
          <cell r="H252">
            <v>98.82</v>
          </cell>
          <cell r="I252">
            <v>0.19</v>
          </cell>
          <cell r="J252" t="str">
            <v>A</v>
          </cell>
        </row>
        <row r="253">
          <cell r="A253">
            <v>38005</v>
          </cell>
          <cell r="B253" t="str">
            <v>06</v>
          </cell>
          <cell r="C253" t="str">
            <v>RE</v>
          </cell>
          <cell r="D253" t="str">
            <v>2</v>
          </cell>
          <cell r="E253">
            <v>94.72</v>
          </cell>
          <cell r="F253">
            <v>9.92</v>
          </cell>
          <cell r="G253">
            <v>88.09</v>
          </cell>
          <cell r="H253">
            <v>97.79</v>
          </cell>
          <cell r="I253">
            <v>0.16</v>
          </cell>
          <cell r="J253" t="str">
            <v>A</v>
          </cell>
        </row>
        <row r="254">
          <cell r="A254">
            <v>38005</v>
          </cell>
          <cell r="B254" t="str">
            <v>17</v>
          </cell>
          <cell r="C254" t="str">
            <v>KLS</v>
          </cell>
          <cell r="D254" t="str">
            <v>3</v>
          </cell>
          <cell r="E254">
            <v>94.79</v>
          </cell>
          <cell r="F254">
            <v>9.19</v>
          </cell>
          <cell r="G254">
            <v>88.15</v>
          </cell>
          <cell r="H254">
            <v>97.08</v>
          </cell>
          <cell r="I254">
            <v>0.1</v>
          </cell>
          <cell r="J254" t="str">
            <v>A</v>
          </cell>
        </row>
        <row r="255">
          <cell r="A255">
            <v>38005</v>
          </cell>
          <cell r="B255" t="str">
            <v>22</v>
          </cell>
          <cell r="C255" t="str">
            <v>SM2</v>
          </cell>
          <cell r="D255" t="str">
            <v>10</v>
          </cell>
          <cell r="E255">
            <v>94.76</v>
          </cell>
          <cell r="F255">
            <v>8.99</v>
          </cell>
          <cell r="G255">
            <v>88.13</v>
          </cell>
          <cell r="H255">
            <v>96.83</v>
          </cell>
          <cell r="I255">
            <v>0.11</v>
          </cell>
          <cell r="J255" t="str">
            <v>A</v>
          </cell>
        </row>
        <row r="256">
          <cell r="A256">
            <v>38005</v>
          </cell>
          <cell r="B256" t="str">
            <v>24</v>
          </cell>
          <cell r="C256" t="str">
            <v>SM2</v>
          </cell>
          <cell r="D256" t="str">
            <v>11</v>
          </cell>
          <cell r="E256">
            <v>94.72</v>
          </cell>
          <cell r="F256">
            <v>8.8000000000000007</v>
          </cell>
          <cell r="G256">
            <v>88.09</v>
          </cell>
          <cell r="H256">
            <v>96.59</v>
          </cell>
          <cell r="I256">
            <v>0.11</v>
          </cell>
          <cell r="J256" t="str">
            <v>A</v>
          </cell>
        </row>
        <row r="257">
          <cell r="A257">
            <v>38007</v>
          </cell>
          <cell r="B257" t="str">
            <v>18</v>
          </cell>
          <cell r="C257" t="str">
            <v>RE</v>
          </cell>
          <cell r="D257" t="str">
            <v>4</v>
          </cell>
          <cell r="E257">
            <v>93.13</v>
          </cell>
          <cell r="F257">
            <v>12.12</v>
          </cell>
          <cell r="G257">
            <v>86.61</v>
          </cell>
          <cell r="H257">
            <v>98.56</v>
          </cell>
          <cell r="I257">
            <v>0.2</v>
          </cell>
          <cell r="J257" t="str">
            <v>A</v>
          </cell>
        </row>
        <row r="258">
          <cell r="A258">
            <v>38007</v>
          </cell>
          <cell r="B258" t="str">
            <v>19</v>
          </cell>
          <cell r="C258" t="str">
            <v>RSM</v>
          </cell>
          <cell r="D258" t="str">
            <v>2</v>
          </cell>
          <cell r="E258">
            <v>93.05</v>
          </cell>
          <cell r="F258">
            <v>11.87</v>
          </cell>
          <cell r="G258">
            <v>86.54</v>
          </cell>
          <cell r="H258">
            <v>98.19</v>
          </cell>
          <cell r="I258">
            <v>0.17</v>
          </cell>
          <cell r="J258" t="str">
            <v>A</v>
          </cell>
        </row>
        <row r="259">
          <cell r="A259">
            <v>38008</v>
          </cell>
          <cell r="B259" t="str">
            <v>12</v>
          </cell>
          <cell r="C259" t="str">
            <v>SMI</v>
          </cell>
          <cell r="D259" t="str">
            <v>1</v>
          </cell>
          <cell r="E259">
            <v>93.11</v>
          </cell>
          <cell r="F259">
            <v>12.54</v>
          </cell>
          <cell r="G259">
            <v>86.59</v>
          </cell>
          <cell r="H259">
            <v>99.01</v>
          </cell>
          <cell r="I259">
            <v>0.14000000000000001</v>
          </cell>
          <cell r="J259" t="str">
            <v>A</v>
          </cell>
        </row>
        <row r="260">
          <cell r="A260">
            <v>38008</v>
          </cell>
          <cell r="B260" t="str">
            <v>16</v>
          </cell>
          <cell r="C260" t="str">
            <v>SM2</v>
          </cell>
          <cell r="D260" t="str">
            <v>7</v>
          </cell>
          <cell r="E260">
            <v>93.13</v>
          </cell>
          <cell r="F260">
            <v>11.95</v>
          </cell>
          <cell r="G260">
            <v>86.61</v>
          </cell>
          <cell r="H260">
            <v>98.37</v>
          </cell>
          <cell r="I260">
            <v>0.18</v>
          </cell>
          <cell r="J260" t="str">
            <v>A</v>
          </cell>
        </row>
        <row r="261">
          <cell r="A261">
            <v>38008</v>
          </cell>
          <cell r="B261" t="str">
            <v>25</v>
          </cell>
          <cell r="C261" t="str">
            <v>RE</v>
          </cell>
          <cell r="D261" t="str">
            <v>5</v>
          </cell>
          <cell r="E261">
            <v>93.06</v>
          </cell>
          <cell r="F261">
            <v>12.09</v>
          </cell>
          <cell r="G261">
            <v>86.55</v>
          </cell>
          <cell r="H261">
            <v>98.45</v>
          </cell>
          <cell r="I261">
            <v>0.17</v>
          </cell>
          <cell r="J261" t="str">
            <v>A</v>
          </cell>
        </row>
        <row r="262">
          <cell r="A262">
            <v>38009</v>
          </cell>
          <cell r="B262" t="str">
            <v>23</v>
          </cell>
          <cell r="C262" t="str">
            <v>KLS</v>
          </cell>
          <cell r="D262" t="str">
            <v>4</v>
          </cell>
          <cell r="E262">
            <v>93.12</v>
          </cell>
          <cell r="F262">
            <v>11.39</v>
          </cell>
          <cell r="G262">
            <v>86.6</v>
          </cell>
          <cell r="H262">
            <v>97.73</v>
          </cell>
          <cell r="I262">
            <v>0.11</v>
          </cell>
          <cell r="J262" t="str">
            <v>A</v>
          </cell>
        </row>
        <row r="263">
          <cell r="A263">
            <v>38009</v>
          </cell>
          <cell r="B263" t="str">
            <v>27</v>
          </cell>
          <cell r="C263" t="str">
            <v>SM2</v>
          </cell>
          <cell r="D263" t="str">
            <v>13</v>
          </cell>
          <cell r="E263">
            <v>93.97</v>
          </cell>
          <cell r="F263">
            <v>10.5</v>
          </cell>
          <cell r="G263">
            <v>87.39</v>
          </cell>
          <cell r="H263">
            <v>97.64</v>
          </cell>
          <cell r="I263">
            <v>0.16</v>
          </cell>
          <cell r="J263" t="str">
            <v>A</v>
          </cell>
        </row>
        <row r="264">
          <cell r="A264">
            <v>38009</v>
          </cell>
          <cell r="B264" t="str">
            <v>28</v>
          </cell>
          <cell r="C264" t="str">
            <v>RE</v>
          </cell>
          <cell r="D264" t="str">
            <v>6</v>
          </cell>
          <cell r="E264">
            <v>93.04</v>
          </cell>
          <cell r="F264">
            <v>11.25</v>
          </cell>
          <cell r="G264">
            <v>86.53</v>
          </cell>
          <cell r="H264">
            <v>97.5</v>
          </cell>
          <cell r="I264">
            <v>0.17</v>
          </cell>
          <cell r="J264" t="str">
            <v>A</v>
          </cell>
        </row>
        <row r="265">
          <cell r="A265">
            <v>38009</v>
          </cell>
          <cell r="B265" t="str">
            <v>30</v>
          </cell>
          <cell r="C265" t="str">
            <v>SM2</v>
          </cell>
          <cell r="D265" t="str">
            <v>14</v>
          </cell>
          <cell r="E265">
            <v>93.03</v>
          </cell>
          <cell r="F265">
            <v>11.63</v>
          </cell>
          <cell r="G265">
            <v>86.52</v>
          </cell>
          <cell r="H265">
            <v>97.9</v>
          </cell>
          <cell r="I265">
            <v>0.12</v>
          </cell>
          <cell r="J265" t="str">
            <v>A</v>
          </cell>
        </row>
        <row r="266">
          <cell r="A266">
            <v>38012</v>
          </cell>
          <cell r="B266" t="str">
            <v>08</v>
          </cell>
          <cell r="C266" t="str">
            <v>PVD</v>
          </cell>
          <cell r="D266" t="str">
            <v>2</v>
          </cell>
          <cell r="E266">
            <v>93.05</v>
          </cell>
          <cell r="F266">
            <v>12.46</v>
          </cell>
          <cell r="G266">
            <v>86.54</v>
          </cell>
          <cell r="H266">
            <v>98.85</v>
          </cell>
          <cell r="I266">
            <v>0.17</v>
          </cell>
          <cell r="J266" t="str">
            <v>A</v>
          </cell>
        </row>
        <row r="267">
          <cell r="A267">
            <v>38012</v>
          </cell>
          <cell r="B267" t="str">
            <v>26</v>
          </cell>
          <cell r="C267" t="str">
            <v>SM2</v>
          </cell>
          <cell r="D267" t="str">
            <v>12</v>
          </cell>
          <cell r="E267">
            <v>93.09</v>
          </cell>
          <cell r="F267">
            <v>11.44</v>
          </cell>
          <cell r="G267">
            <v>86.57</v>
          </cell>
          <cell r="H267">
            <v>97.76</v>
          </cell>
          <cell r="I267">
            <v>0.15</v>
          </cell>
          <cell r="J267" t="str">
            <v>A</v>
          </cell>
        </row>
        <row r="268">
          <cell r="A268">
            <v>38012</v>
          </cell>
          <cell r="B268" t="str">
            <v>34</v>
          </cell>
          <cell r="C268" t="str">
            <v>RE</v>
          </cell>
          <cell r="D268" t="str">
            <v>8</v>
          </cell>
          <cell r="E268">
            <v>91.51</v>
          </cell>
          <cell r="F268">
            <v>13.29</v>
          </cell>
          <cell r="G268">
            <v>85.1</v>
          </cell>
          <cell r="H268">
            <v>98.15</v>
          </cell>
          <cell r="I268">
            <v>0.14000000000000001</v>
          </cell>
          <cell r="J268" t="str">
            <v>A</v>
          </cell>
          <cell r="L268" t="str">
            <v>NCR No.  RM-03/095</v>
          </cell>
        </row>
        <row r="269">
          <cell r="A269">
            <v>38012</v>
          </cell>
          <cell r="B269" t="str">
            <v>35</v>
          </cell>
          <cell r="C269" t="str">
            <v>RE</v>
          </cell>
          <cell r="D269" t="str">
            <v>9</v>
          </cell>
          <cell r="E269">
            <v>93.11</v>
          </cell>
          <cell r="F269">
            <v>11.51</v>
          </cell>
          <cell r="G269">
            <v>86.59</v>
          </cell>
          <cell r="H269">
            <v>97.86</v>
          </cell>
          <cell r="I269">
            <v>0.16</v>
          </cell>
          <cell r="J269" t="str">
            <v>A</v>
          </cell>
        </row>
        <row r="270">
          <cell r="A270">
            <v>38013</v>
          </cell>
          <cell r="B270" t="str">
            <v>39</v>
          </cell>
          <cell r="C270" t="str">
            <v>RE</v>
          </cell>
          <cell r="D270" t="str">
            <v>10</v>
          </cell>
          <cell r="E270">
            <v>93.13</v>
          </cell>
          <cell r="F270">
            <v>12.45</v>
          </cell>
          <cell r="G270">
            <v>86.61</v>
          </cell>
          <cell r="H270">
            <v>98.93</v>
          </cell>
          <cell r="I270">
            <v>0.11</v>
          </cell>
          <cell r="J270" t="str">
            <v>A</v>
          </cell>
        </row>
        <row r="271">
          <cell r="A271">
            <v>38013</v>
          </cell>
          <cell r="B271" t="str">
            <v>40</v>
          </cell>
          <cell r="C271" t="str">
            <v>RE</v>
          </cell>
          <cell r="D271" t="str">
            <v>11</v>
          </cell>
          <cell r="E271">
            <v>93.16</v>
          </cell>
          <cell r="F271">
            <v>12.64</v>
          </cell>
          <cell r="G271">
            <v>86.64</v>
          </cell>
          <cell r="H271">
            <v>99.17</v>
          </cell>
          <cell r="I271">
            <v>0.14000000000000001</v>
          </cell>
          <cell r="J271" t="str">
            <v>A</v>
          </cell>
        </row>
        <row r="272">
          <cell r="A272">
            <v>38014</v>
          </cell>
          <cell r="B272" t="str">
            <v>29</v>
          </cell>
          <cell r="C272" t="str">
            <v>RSM</v>
          </cell>
          <cell r="D272" t="str">
            <v>3</v>
          </cell>
          <cell r="E272">
            <v>93.06</v>
          </cell>
          <cell r="F272">
            <v>11.34</v>
          </cell>
          <cell r="G272">
            <v>86.55</v>
          </cell>
          <cell r="H272">
            <v>97.62</v>
          </cell>
          <cell r="I272">
            <v>0.12</v>
          </cell>
          <cell r="J272" t="str">
            <v>A</v>
          </cell>
        </row>
        <row r="273">
          <cell r="A273">
            <v>38014</v>
          </cell>
          <cell r="B273" t="str">
            <v>33</v>
          </cell>
          <cell r="C273" t="str">
            <v>KLS</v>
          </cell>
          <cell r="D273" t="str">
            <v>5</v>
          </cell>
          <cell r="E273">
            <v>93.08</v>
          </cell>
          <cell r="F273">
            <v>11.13</v>
          </cell>
          <cell r="G273">
            <v>86.56</v>
          </cell>
          <cell r="H273">
            <v>97.41</v>
          </cell>
          <cell r="I273">
            <v>0.15</v>
          </cell>
          <cell r="J273" t="str">
            <v>A</v>
          </cell>
        </row>
        <row r="274">
          <cell r="A274">
            <v>38014</v>
          </cell>
          <cell r="B274" t="str">
            <v>38</v>
          </cell>
          <cell r="C274" t="str">
            <v>PVD</v>
          </cell>
          <cell r="D274" t="str">
            <v>3</v>
          </cell>
          <cell r="E274">
            <v>93.08</v>
          </cell>
          <cell r="F274">
            <v>12.48</v>
          </cell>
          <cell r="G274">
            <v>86.56</v>
          </cell>
          <cell r="H274">
            <v>98.91</v>
          </cell>
          <cell r="I274">
            <v>0.08</v>
          </cell>
          <cell r="J274" t="str">
            <v>A</v>
          </cell>
        </row>
        <row r="275">
          <cell r="A275">
            <v>38014</v>
          </cell>
          <cell r="B275" t="str">
            <v>44</v>
          </cell>
          <cell r="C275" t="str">
            <v>RE</v>
          </cell>
          <cell r="D275" t="str">
            <v>12</v>
          </cell>
          <cell r="E275">
            <v>93.07</v>
          </cell>
          <cell r="F275">
            <v>12.76</v>
          </cell>
          <cell r="G275">
            <v>86.56</v>
          </cell>
          <cell r="H275">
            <v>99.21</v>
          </cell>
          <cell r="I275">
            <v>0.13</v>
          </cell>
          <cell r="J275" t="str">
            <v>A</v>
          </cell>
        </row>
        <row r="276">
          <cell r="A276">
            <v>38015</v>
          </cell>
          <cell r="B276" t="str">
            <v>32</v>
          </cell>
          <cell r="C276" t="str">
            <v>RE</v>
          </cell>
          <cell r="D276" t="str">
            <v>7</v>
          </cell>
          <cell r="E276">
            <v>93.12</v>
          </cell>
          <cell r="F276">
            <v>11.8</v>
          </cell>
          <cell r="G276">
            <v>86.6</v>
          </cell>
          <cell r="H276">
            <v>98.19</v>
          </cell>
          <cell r="I276">
            <v>0.1</v>
          </cell>
          <cell r="J276" t="str">
            <v>A</v>
          </cell>
        </row>
        <row r="277">
          <cell r="A277">
            <v>38016</v>
          </cell>
          <cell r="B277" t="str">
            <v>36</v>
          </cell>
          <cell r="C277" t="str">
            <v>SMI</v>
          </cell>
          <cell r="D277" t="str">
            <v>3</v>
          </cell>
          <cell r="E277">
            <v>93.15</v>
          </cell>
          <cell r="F277">
            <v>11.25</v>
          </cell>
          <cell r="G277">
            <v>86.63</v>
          </cell>
          <cell r="H277">
            <v>97.61</v>
          </cell>
          <cell r="I277">
            <v>0.14000000000000001</v>
          </cell>
          <cell r="J277" t="str">
            <v>A</v>
          </cell>
        </row>
        <row r="278">
          <cell r="A278">
            <v>38016</v>
          </cell>
          <cell r="B278" t="str">
            <v>37</v>
          </cell>
          <cell r="C278" t="str">
            <v>KLS</v>
          </cell>
          <cell r="D278" t="str">
            <v>6</v>
          </cell>
          <cell r="E278">
            <v>93.11</v>
          </cell>
          <cell r="F278">
            <v>11.29</v>
          </cell>
          <cell r="G278">
            <v>86.59</v>
          </cell>
          <cell r="H278">
            <v>97.61</v>
          </cell>
          <cell r="I278">
            <v>0.14000000000000001</v>
          </cell>
          <cell r="J278" t="str">
            <v>A</v>
          </cell>
        </row>
        <row r="279">
          <cell r="A279">
            <v>38016</v>
          </cell>
          <cell r="B279" t="str">
            <v>45</v>
          </cell>
          <cell r="C279" t="str">
            <v>RE</v>
          </cell>
          <cell r="D279" t="str">
            <v>13</v>
          </cell>
          <cell r="E279">
            <v>93.16</v>
          </cell>
          <cell r="F279">
            <v>11.15</v>
          </cell>
          <cell r="G279">
            <v>86.64</v>
          </cell>
          <cell r="H279">
            <v>97.51</v>
          </cell>
          <cell r="I279">
            <v>0.13</v>
          </cell>
          <cell r="J279" t="str">
            <v>A</v>
          </cell>
        </row>
        <row r="280">
          <cell r="A280">
            <v>38017</v>
          </cell>
          <cell r="B280" t="str">
            <v>47</v>
          </cell>
          <cell r="C280" t="str">
            <v>RE</v>
          </cell>
          <cell r="D280" t="str">
            <v>15</v>
          </cell>
          <cell r="E280">
            <v>93.12</v>
          </cell>
          <cell r="F280">
            <v>11.27</v>
          </cell>
          <cell r="G280">
            <v>86.6</v>
          </cell>
          <cell r="H280">
            <v>97.6</v>
          </cell>
          <cell r="I280">
            <v>0.13</v>
          </cell>
          <cell r="J280" t="str">
            <v>A</v>
          </cell>
        </row>
        <row r="281">
          <cell r="A281">
            <v>38017</v>
          </cell>
          <cell r="B281" t="str">
            <v>48</v>
          </cell>
          <cell r="C281" t="str">
            <v>SMI</v>
          </cell>
          <cell r="D281" t="str">
            <v>4</v>
          </cell>
          <cell r="E281">
            <v>93.13</v>
          </cell>
          <cell r="F281">
            <v>11.39</v>
          </cell>
          <cell r="G281">
            <v>86.61</v>
          </cell>
          <cell r="H281">
            <v>97.74</v>
          </cell>
          <cell r="I281">
            <v>0.14000000000000001</v>
          </cell>
          <cell r="J281" t="str">
            <v>A</v>
          </cell>
        </row>
        <row r="282">
          <cell r="A282">
            <v>38017</v>
          </cell>
          <cell r="B282" t="str">
            <v>49</v>
          </cell>
          <cell r="C282" t="str">
            <v>SMI</v>
          </cell>
          <cell r="D282" t="str">
            <v>5</v>
          </cell>
          <cell r="E282">
            <v>93.06</v>
          </cell>
          <cell r="F282">
            <v>11.22</v>
          </cell>
          <cell r="G282">
            <v>86.55</v>
          </cell>
          <cell r="H282">
            <v>97.48</v>
          </cell>
          <cell r="I282">
            <v>0.14000000000000001</v>
          </cell>
          <cell r="J282" t="str">
            <v>A</v>
          </cell>
        </row>
        <row r="283">
          <cell r="A283">
            <v>38017</v>
          </cell>
          <cell r="B283" t="str">
            <v>50</v>
          </cell>
          <cell r="C283" t="str">
            <v>SMI</v>
          </cell>
          <cell r="D283" t="str">
            <v>6</v>
          </cell>
          <cell r="E283">
            <v>93.9</v>
          </cell>
          <cell r="F283">
            <v>11.14</v>
          </cell>
          <cell r="G283">
            <v>87.33</v>
          </cell>
          <cell r="H283">
            <v>98.27</v>
          </cell>
          <cell r="I283">
            <v>0.13</v>
          </cell>
          <cell r="J283" t="str">
            <v>A</v>
          </cell>
        </row>
        <row r="284">
          <cell r="A284">
            <v>38020</v>
          </cell>
          <cell r="B284" t="str">
            <v>31</v>
          </cell>
          <cell r="C284" t="str">
            <v>SMI</v>
          </cell>
          <cell r="D284" t="str">
            <v>2</v>
          </cell>
          <cell r="E284">
            <v>93.03</v>
          </cell>
          <cell r="F284">
            <v>11.42</v>
          </cell>
          <cell r="G284">
            <v>86.52</v>
          </cell>
          <cell r="H284">
            <v>97.67</v>
          </cell>
          <cell r="I284">
            <v>0.13</v>
          </cell>
          <cell r="J284" t="str">
            <v>A</v>
          </cell>
        </row>
        <row r="285">
          <cell r="A285">
            <v>38020</v>
          </cell>
          <cell r="B285" t="str">
            <v>41</v>
          </cell>
          <cell r="C285" t="str">
            <v>PVD</v>
          </cell>
          <cell r="D285" t="str">
            <v>4</v>
          </cell>
          <cell r="E285">
            <v>93.95</v>
          </cell>
          <cell r="F285">
            <v>11.81</v>
          </cell>
          <cell r="G285">
            <v>87.37</v>
          </cell>
          <cell r="H285">
            <v>99.07</v>
          </cell>
          <cell r="I285">
            <v>0.16</v>
          </cell>
          <cell r="J285" t="str">
            <v>A</v>
          </cell>
        </row>
        <row r="286">
          <cell r="A286">
            <v>38020</v>
          </cell>
          <cell r="B286" t="str">
            <v>42</v>
          </cell>
          <cell r="C286" t="str">
            <v>RSM</v>
          </cell>
          <cell r="D286" t="str">
            <v>4</v>
          </cell>
          <cell r="E286">
            <v>94.68</v>
          </cell>
          <cell r="F286">
            <v>9.92</v>
          </cell>
          <cell r="G286">
            <v>88.05</v>
          </cell>
          <cell r="H286">
            <v>97.75</v>
          </cell>
          <cell r="I286">
            <v>0.14000000000000001</v>
          </cell>
          <cell r="J286" t="str">
            <v>A</v>
          </cell>
        </row>
        <row r="287">
          <cell r="A287">
            <v>38020</v>
          </cell>
          <cell r="B287" t="str">
            <v>43</v>
          </cell>
          <cell r="C287" t="str">
            <v>KLS</v>
          </cell>
          <cell r="D287" t="str">
            <v>7</v>
          </cell>
          <cell r="E287">
            <v>94.76</v>
          </cell>
          <cell r="F287">
            <v>10.75</v>
          </cell>
          <cell r="G287">
            <v>88.13</v>
          </cell>
          <cell r="H287">
            <v>98.74</v>
          </cell>
          <cell r="I287">
            <v>0.17</v>
          </cell>
          <cell r="J287" t="str">
            <v>A</v>
          </cell>
        </row>
        <row r="288">
          <cell r="A288">
            <v>38020</v>
          </cell>
          <cell r="B288" t="str">
            <v>46</v>
          </cell>
          <cell r="C288" t="str">
            <v>RE</v>
          </cell>
          <cell r="D288" t="str">
            <v>14</v>
          </cell>
          <cell r="E288">
            <v>93.91</v>
          </cell>
          <cell r="F288">
            <v>12.01</v>
          </cell>
          <cell r="G288">
            <v>87.34</v>
          </cell>
          <cell r="H288">
            <v>99.26</v>
          </cell>
          <cell r="I288">
            <v>7.0000000000000007E-2</v>
          </cell>
          <cell r="J288" t="str">
            <v>A</v>
          </cell>
        </row>
        <row r="289">
          <cell r="A289">
            <v>38022</v>
          </cell>
          <cell r="B289" t="str">
            <v>51</v>
          </cell>
          <cell r="C289" t="str">
            <v>SM2</v>
          </cell>
          <cell r="D289" t="str">
            <v>15</v>
          </cell>
          <cell r="E289">
            <v>93.04</v>
          </cell>
          <cell r="F289">
            <v>11.89</v>
          </cell>
          <cell r="G289">
            <v>86.53</v>
          </cell>
          <cell r="H289">
            <v>98.2</v>
          </cell>
          <cell r="I289">
            <v>0.2</v>
          </cell>
          <cell r="J289" t="str">
            <v>A</v>
          </cell>
        </row>
        <row r="290">
          <cell r="A290">
            <v>38022</v>
          </cell>
          <cell r="B290" t="str">
            <v>53</v>
          </cell>
          <cell r="C290" t="str">
            <v>RE</v>
          </cell>
          <cell r="D290" t="str">
            <v>16</v>
          </cell>
          <cell r="E290">
            <v>94.77</v>
          </cell>
          <cell r="F290">
            <v>9.42</v>
          </cell>
          <cell r="G290">
            <v>88.14</v>
          </cell>
          <cell r="H290">
            <v>97.3</v>
          </cell>
          <cell r="I290">
            <v>0.18</v>
          </cell>
          <cell r="J290" t="str">
            <v>A</v>
          </cell>
        </row>
        <row r="291">
          <cell r="A291">
            <v>38022</v>
          </cell>
          <cell r="B291" t="str">
            <v>55</v>
          </cell>
          <cell r="C291" t="str">
            <v>SM2</v>
          </cell>
          <cell r="D291" t="str">
            <v>16</v>
          </cell>
          <cell r="E291">
            <v>94.74</v>
          </cell>
          <cell r="F291">
            <v>9.33</v>
          </cell>
          <cell r="G291">
            <v>88.11</v>
          </cell>
          <cell r="H291">
            <v>97.17</v>
          </cell>
          <cell r="I291">
            <v>0.17</v>
          </cell>
          <cell r="J291" t="str">
            <v>A</v>
          </cell>
        </row>
        <row r="292">
          <cell r="A292">
            <v>38022</v>
          </cell>
          <cell r="B292" t="str">
            <v>56</v>
          </cell>
          <cell r="C292" t="str">
            <v>SM2</v>
          </cell>
          <cell r="D292" t="str">
            <v>17</v>
          </cell>
          <cell r="E292">
            <v>94.73</v>
          </cell>
          <cell r="F292">
            <v>9.52</v>
          </cell>
          <cell r="G292">
            <v>88.1</v>
          </cell>
          <cell r="H292">
            <v>97.37</v>
          </cell>
          <cell r="I292">
            <v>0.16</v>
          </cell>
          <cell r="J292" t="str">
            <v>A</v>
          </cell>
        </row>
        <row r="293">
          <cell r="A293">
            <v>38023</v>
          </cell>
          <cell r="B293" t="str">
            <v>57</v>
          </cell>
          <cell r="C293" t="str">
            <v>SM2</v>
          </cell>
          <cell r="D293" t="str">
            <v>18</v>
          </cell>
          <cell r="E293">
            <v>94.76</v>
          </cell>
          <cell r="F293">
            <v>10.79</v>
          </cell>
          <cell r="G293">
            <v>88.13</v>
          </cell>
          <cell r="H293">
            <v>98.79</v>
          </cell>
          <cell r="I293">
            <v>0.11</v>
          </cell>
          <cell r="J293" t="str">
            <v>A</v>
          </cell>
        </row>
        <row r="294">
          <cell r="A294">
            <v>38026</v>
          </cell>
          <cell r="B294" t="str">
            <v>58</v>
          </cell>
          <cell r="C294" t="str">
            <v>RE</v>
          </cell>
          <cell r="D294" t="str">
            <v>17</v>
          </cell>
          <cell r="E294">
            <v>93.14</v>
          </cell>
          <cell r="F294">
            <v>11.49</v>
          </cell>
          <cell r="G294">
            <v>86.62</v>
          </cell>
          <cell r="H294">
            <v>97.86</v>
          </cell>
          <cell r="I294">
            <v>0.17</v>
          </cell>
          <cell r="J294" t="str">
            <v>A</v>
          </cell>
        </row>
        <row r="295">
          <cell r="A295">
            <v>38026</v>
          </cell>
          <cell r="B295" t="str">
            <v>59</v>
          </cell>
          <cell r="C295" t="str">
            <v>SM2</v>
          </cell>
          <cell r="D295" t="str">
            <v>19</v>
          </cell>
          <cell r="E295">
            <v>93.04</v>
          </cell>
          <cell r="F295">
            <v>12.38</v>
          </cell>
          <cell r="G295">
            <v>86.53</v>
          </cell>
          <cell r="H295">
            <v>98.75</v>
          </cell>
          <cell r="I295">
            <v>0.2</v>
          </cell>
          <cell r="J295" t="str">
            <v>A</v>
          </cell>
        </row>
        <row r="296">
          <cell r="A296">
            <v>38027</v>
          </cell>
          <cell r="B296" t="str">
            <v>60</v>
          </cell>
          <cell r="C296" t="str">
            <v>KLS</v>
          </cell>
          <cell r="D296" t="str">
            <v>8</v>
          </cell>
          <cell r="E296">
            <v>93.06</v>
          </cell>
          <cell r="F296">
            <v>12.86</v>
          </cell>
          <cell r="G296">
            <v>86.55</v>
          </cell>
          <cell r="H296">
            <v>99.32</v>
          </cell>
          <cell r="I296">
            <v>0.15</v>
          </cell>
          <cell r="J296" t="str">
            <v>A</v>
          </cell>
        </row>
        <row r="297">
          <cell r="A297">
            <v>38027</v>
          </cell>
          <cell r="B297" t="str">
            <v>61</v>
          </cell>
          <cell r="C297" t="str">
            <v>RSM</v>
          </cell>
          <cell r="D297" t="str">
            <v>5</v>
          </cell>
          <cell r="E297">
            <v>93.1</v>
          </cell>
          <cell r="F297">
            <v>12.77</v>
          </cell>
          <cell r="G297">
            <v>86.58</v>
          </cell>
          <cell r="H297">
            <v>99.26</v>
          </cell>
          <cell r="I297">
            <v>0.11</v>
          </cell>
          <cell r="J297" t="str">
            <v>A</v>
          </cell>
        </row>
        <row r="298">
          <cell r="A298">
            <v>38027</v>
          </cell>
          <cell r="B298" t="str">
            <v>64</v>
          </cell>
          <cell r="C298" t="str">
            <v>SMI</v>
          </cell>
          <cell r="D298" t="str">
            <v>8</v>
          </cell>
          <cell r="E298">
            <v>94.7</v>
          </cell>
          <cell r="F298">
            <v>10.8</v>
          </cell>
          <cell r="G298">
            <v>88.07</v>
          </cell>
          <cell r="H298">
            <v>98.73</v>
          </cell>
          <cell r="I298">
            <v>0.16</v>
          </cell>
          <cell r="J298" t="str">
            <v>A</v>
          </cell>
        </row>
        <row r="299">
          <cell r="A299">
            <v>38028</v>
          </cell>
          <cell r="B299" t="str">
            <v>68</v>
          </cell>
          <cell r="C299" t="str">
            <v>SM2</v>
          </cell>
          <cell r="D299" t="str">
            <v>21</v>
          </cell>
          <cell r="E299">
            <v>93.08</v>
          </cell>
          <cell r="F299">
            <v>12.33</v>
          </cell>
          <cell r="G299">
            <v>86.56</v>
          </cell>
          <cell r="H299">
            <v>98.74</v>
          </cell>
          <cell r="I299">
            <v>0.16</v>
          </cell>
          <cell r="J299" t="str">
            <v>A</v>
          </cell>
        </row>
        <row r="300">
          <cell r="A300">
            <v>38029</v>
          </cell>
          <cell r="B300" t="str">
            <v>70</v>
          </cell>
          <cell r="C300" t="str">
            <v>SM2</v>
          </cell>
          <cell r="D300" t="str">
            <v>22</v>
          </cell>
          <cell r="E300">
            <v>94.76</v>
          </cell>
          <cell r="F300">
            <v>10.18</v>
          </cell>
          <cell r="G300">
            <v>88.13</v>
          </cell>
          <cell r="H300">
            <v>98.11</v>
          </cell>
          <cell r="I300">
            <v>0.1</v>
          </cell>
          <cell r="J300" t="str">
            <v>A</v>
          </cell>
        </row>
        <row r="301">
          <cell r="A301">
            <v>38033</v>
          </cell>
          <cell r="B301" t="str">
            <v>63</v>
          </cell>
          <cell r="C301" t="str">
            <v>RE</v>
          </cell>
          <cell r="D301" t="str">
            <v>18</v>
          </cell>
          <cell r="E301">
            <v>93.12</v>
          </cell>
          <cell r="F301">
            <v>12.5</v>
          </cell>
          <cell r="G301">
            <v>86.6</v>
          </cell>
          <cell r="H301">
            <v>98.97</v>
          </cell>
          <cell r="I301">
            <v>0.13</v>
          </cell>
          <cell r="J301" t="str">
            <v>A</v>
          </cell>
        </row>
        <row r="302">
          <cell r="A302">
            <v>38033</v>
          </cell>
          <cell r="B302" t="str">
            <v>66</v>
          </cell>
          <cell r="C302" t="str">
            <v>RSM</v>
          </cell>
          <cell r="D302" t="str">
            <v>6</v>
          </cell>
          <cell r="E302">
            <v>93.1</v>
          </cell>
          <cell r="F302">
            <v>10.86</v>
          </cell>
          <cell r="G302">
            <v>86.58</v>
          </cell>
          <cell r="H302">
            <v>97.13</v>
          </cell>
          <cell r="I302">
            <v>0.12</v>
          </cell>
          <cell r="J302" t="str">
            <v>A</v>
          </cell>
        </row>
        <row r="303">
          <cell r="A303">
            <v>38033</v>
          </cell>
          <cell r="B303" t="str">
            <v>67</v>
          </cell>
          <cell r="C303" t="str">
            <v>KLS</v>
          </cell>
          <cell r="D303" t="str">
            <v>9</v>
          </cell>
          <cell r="E303">
            <v>93.12</v>
          </cell>
          <cell r="F303">
            <v>12.59</v>
          </cell>
          <cell r="G303">
            <v>86.6</v>
          </cell>
          <cell r="H303">
            <v>99.08</v>
          </cell>
          <cell r="I303">
            <v>0.12</v>
          </cell>
          <cell r="J303" t="str">
            <v>A</v>
          </cell>
        </row>
        <row r="304">
          <cell r="A304">
            <v>38035</v>
          </cell>
          <cell r="B304" t="str">
            <v>62</v>
          </cell>
          <cell r="C304" t="str">
            <v>PVD</v>
          </cell>
          <cell r="D304" t="str">
            <v>5</v>
          </cell>
          <cell r="E304">
            <v>93.08</v>
          </cell>
          <cell r="F304">
            <v>12.53</v>
          </cell>
          <cell r="G304">
            <v>86.56</v>
          </cell>
          <cell r="H304">
            <v>98.96</v>
          </cell>
          <cell r="I304">
            <v>0.17</v>
          </cell>
          <cell r="J304" t="str">
            <v>A</v>
          </cell>
        </row>
        <row r="305">
          <cell r="A305">
            <v>38036</v>
          </cell>
          <cell r="B305" t="str">
            <v>54</v>
          </cell>
          <cell r="C305" t="str">
            <v>PVD</v>
          </cell>
          <cell r="D305" t="str">
            <v>7</v>
          </cell>
          <cell r="E305">
            <v>93.06</v>
          </cell>
          <cell r="F305">
            <v>11.23</v>
          </cell>
          <cell r="G305">
            <v>86.55</v>
          </cell>
          <cell r="H305">
            <v>97.49</v>
          </cell>
          <cell r="I305">
            <v>0.14000000000000001</v>
          </cell>
          <cell r="J305" t="str">
            <v>A</v>
          </cell>
        </row>
        <row r="306">
          <cell r="A306">
            <v>38036</v>
          </cell>
          <cell r="B306" t="str">
            <v>69</v>
          </cell>
          <cell r="C306" t="str">
            <v>RE</v>
          </cell>
          <cell r="D306" t="str">
            <v>19</v>
          </cell>
          <cell r="E306">
            <v>93.11</v>
          </cell>
          <cell r="F306">
            <v>12.01</v>
          </cell>
          <cell r="G306">
            <v>86.59</v>
          </cell>
          <cell r="H306">
            <v>98.41</v>
          </cell>
          <cell r="I306">
            <v>0.14000000000000001</v>
          </cell>
          <cell r="J306" t="str">
            <v>A</v>
          </cell>
        </row>
        <row r="307">
          <cell r="A307">
            <v>38036</v>
          </cell>
          <cell r="B307" t="str">
            <v>74</v>
          </cell>
          <cell r="C307" t="str">
            <v>SM2</v>
          </cell>
          <cell r="D307" t="str">
            <v>23</v>
          </cell>
          <cell r="E307">
            <v>93.01</v>
          </cell>
          <cell r="F307">
            <v>11.21</v>
          </cell>
          <cell r="G307">
            <v>86.5</v>
          </cell>
          <cell r="H307">
            <v>97.42</v>
          </cell>
          <cell r="I307">
            <v>0.14000000000000001</v>
          </cell>
          <cell r="J307" t="str">
            <v>A</v>
          </cell>
        </row>
        <row r="308">
          <cell r="A308">
            <v>38040</v>
          </cell>
          <cell r="B308" t="str">
            <v>65</v>
          </cell>
          <cell r="C308" t="str">
            <v>SM2</v>
          </cell>
          <cell r="D308" t="str">
            <v>20</v>
          </cell>
          <cell r="E308">
            <v>94.8</v>
          </cell>
          <cell r="F308">
            <v>10.67</v>
          </cell>
          <cell r="G308">
            <v>88.16</v>
          </cell>
          <cell r="H308">
            <v>98.69</v>
          </cell>
          <cell r="I308">
            <v>0.11</v>
          </cell>
          <cell r="J308" t="str">
            <v>A</v>
          </cell>
        </row>
        <row r="309">
          <cell r="A309">
            <v>38040</v>
          </cell>
          <cell r="B309" t="str">
            <v>73</v>
          </cell>
          <cell r="C309" t="str">
            <v>RSM</v>
          </cell>
          <cell r="D309" t="str">
            <v>7</v>
          </cell>
          <cell r="E309">
            <v>93.89</v>
          </cell>
          <cell r="F309">
            <v>10.66</v>
          </cell>
          <cell r="G309">
            <v>87.32</v>
          </cell>
          <cell r="H309">
            <v>97.74</v>
          </cell>
          <cell r="I309">
            <v>0.12</v>
          </cell>
          <cell r="J309" t="str">
            <v>A</v>
          </cell>
        </row>
        <row r="310">
          <cell r="A310">
            <v>38040</v>
          </cell>
          <cell r="B310" t="str">
            <v>75</v>
          </cell>
          <cell r="C310" t="str">
            <v>PVD</v>
          </cell>
          <cell r="D310" t="str">
            <v>6</v>
          </cell>
          <cell r="E310">
            <v>93.09</v>
          </cell>
          <cell r="F310">
            <v>12.33</v>
          </cell>
          <cell r="G310">
            <v>86.57</v>
          </cell>
          <cell r="H310">
            <v>98.75</v>
          </cell>
          <cell r="I310">
            <v>0.12</v>
          </cell>
          <cell r="J310" t="str">
            <v>A</v>
          </cell>
        </row>
        <row r="311">
          <cell r="A311">
            <v>38040</v>
          </cell>
          <cell r="B311" t="str">
            <v>76</v>
          </cell>
          <cell r="C311" t="str">
            <v>PVD</v>
          </cell>
          <cell r="D311" t="str">
            <v>8</v>
          </cell>
          <cell r="E311">
            <v>93.09</v>
          </cell>
          <cell r="F311">
            <v>12.35</v>
          </cell>
          <cell r="G311">
            <v>86.57</v>
          </cell>
          <cell r="H311">
            <v>98.77</v>
          </cell>
          <cell r="I311">
            <v>0.14000000000000001</v>
          </cell>
          <cell r="J311" t="str">
            <v>A</v>
          </cell>
        </row>
        <row r="312">
          <cell r="A312">
            <v>38041</v>
          </cell>
          <cell r="B312" t="str">
            <v>79</v>
          </cell>
          <cell r="C312" t="str">
            <v>RSM</v>
          </cell>
          <cell r="D312" t="str">
            <v>8</v>
          </cell>
          <cell r="E312">
            <v>93.02</v>
          </cell>
          <cell r="F312">
            <v>11.45</v>
          </cell>
          <cell r="G312">
            <v>86.51</v>
          </cell>
          <cell r="H312">
            <v>97.69</v>
          </cell>
          <cell r="I312">
            <v>0.12</v>
          </cell>
          <cell r="J312" t="str">
            <v>A</v>
          </cell>
        </row>
        <row r="313">
          <cell r="A313">
            <v>38042</v>
          </cell>
          <cell r="B313" t="str">
            <v>71</v>
          </cell>
          <cell r="C313" t="str">
            <v>SMI</v>
          </cell>
          <cell r="D313" t="str">
            <v>9</v>
          </cell>
          <cell r="E313">
            <v>93.09</v>
          </cell>
          <cell r="F313">
            <v>11.43</v>
          </cell>
          <cell r="G313">
            <v>86.57</v>
          </cell>
          <cell r="H313">
            <v>97.75</v>
          </cell>
          <cell r="I313">
            <v>0.16</v>
          </cell>
          <cell r="J313" t="str">
            <v>A</v>
          </cell>
        </row>
        <row r="314">
          <cell r="A314">
            <v>38042</v>
          </cell>
          <cell r="B314" t="str">
            <v>72</v>
          </cell>
          <cell r="C314" t="str">
            <v>RE</v>
          </cell>
          <cell r="D314" t="str">
            <v>20</v>
          </cell>
          <cell r="E314">
            <v>93.12</v>
          </cell>
          <cell r="F314">
            <v>12.4</v>
          </cell>
          <cell r="G314">
            <v>86.6</v>
          </cell>
          <cell r="H314">
            <v>98.86</v>
          </cell>
          <cell r="I314">
            <v>0.18</v>
          </cell>
          <cell r="J314" t="str">
            <v>A</v>
          </cell>
        </row>
        <row r="315">
          <cell r="A315">
            <v>38042</v>
          </cell>
          <cell r="B315" t="str">
            <v>78</v>
          </cell>
          <cell r="C315" t="str">
            <v>PVD</v>
          </cell>
          <cell r="D315" t="str">
            <v>9</v>
          </cell>
          <cell r="E315">
            <v>93.08</v>
          </cell>
          <cell r="F315">
            <v>12.58</v>
          </cell>
          <cell r="G315">
            <v>86.56</v>
          </cell>
          <cell r="H315">
            <v>99.02</v>
          </cell>
          <cell r="I315">
            <v>0.17</v>
          </cell>
          <cell r="J315" t="str">
            <v>A</v>
          </cell>
        </row>
        <row r="316">
          <cell r="A316">
            <v>38044</v>
          </cell>
          <cell r="B316" t="str">
            <v>83</v>
          </cell>
          <cell r="C316" t="str">
            <v>RE</v>
          </cell>
          <cell r="D316" t="str">
            <v>23</v>
          </cell>
          <cell r="E316">
            <v>93.11</v>
          </cell>
          <cell r="F316">
            <v>11.76</v>
          </cell>
          <cell r="G316">
            <v>86.59</v>
          </cell>
          <cell r="H316">
            <v>98.13</v>
          </cell>
          <cell r="I316">
            <v>0.14000000000000001</v>
          </cell>
          <cell r="J316" t="str">
            <v>A</v>
          </cell>
        </row>
        <row r="317">
          <cell r="A317">
            <v>38047</v>
          </cell>
          <cell r="B317" t="str">
            <v>82</v>
          </cell>
          <cell r="C317" t="str">
            <v>SM2</v>
          </cell>
          <cell r="D317" t="str">
            <v>25</v>
          </cell>
          <cell r="E317">
            <v>93.07</v>
          </cell>
          <cell r="F317">
            <v>12.66</v>
          </cell>
          <cell r="G317">
            <v>86.56</v>
          </cell>
          <cell r="H317">
            <v>99.1</v>
          </cell>
          <cell r="I317">
            <v>0.16</v>
          </cell>
          <cell r="J317" t="str">
            <v>A</v>
          </cell>
        </row>
        <row r="318">
          <cell r="A318">
            <v>38047</v>
          </cell>
          <cell r="B318" t="str">
            <v>85</v>
          </cell>
          <cell r="C318" t="str">
            <v>RE</v>
          </cell>
          <cell r="D318" t="str">
            <v>24</v>
          </cell>
          <cell r="E318">
            <v>93.04</v>
          </cell>
          <cell r="F318">
            <v>11.42</v>
          </cell>
          <cell r="G318">
            <v>86.53</v>
          </cell>
          <cell r="H318">
            <v>97.68</v>
          </cell>
          <cell r="I318">
            <v>0.17</v>
          </cell>
          <cell r="J318" t="str">
            <v>A</v>
          </cell>
        </row>
        <row r="319">
          <cell r="A319">
            <v>38048</v>
          </cell>
          <cell r="B319" t="str">
            <v>52</v>
          </cell>
          <cell r="C319" t="str">
            <v>SMI</v>
          </cell>
          <cell r="D319" t="str">
            <v>7</v>
          </cell>
          <cell r="E319">
            <v>93.1</v>
          </cell>
          <cell r="F319">
            <v>12.72</v>
          </cell>
          <cell r="G319">
            <v>86.58</v>
          </cell>
          <cell r="H319">
            <v>99.2</v>
          </cell>
          <cell r="I319">
            <v>0.14000000000000001</v>
          </cell>
          <cell r="J319" t="str">
            <v>A</v>
          </cell>
        </row>
        <row r="320">
          <cell r="A320">
            <v>38048</v>
          </cell>
          <cell r="B320" t="str">
            <v>77</v>
          </cell>
          <cell r="C320" t="str">
            <v>RE</v>
          </cell>
          <cell r="D320" t="str">
            <v>21</v>
          </cell>
          <cell r="E320">
            <v>93.2</v>
          </cell>
          <cell r="F320">
            <v>12.65</v>
          </cell>
          <cell r="G320">
            <v>86.68</v>
          </cell>
          <cell r="H320">
            <v>99.23</v>
          </cell>
          <cell r="I320">
            <v>0.15</v>
          </cell>
          <cell r="J320" t="str">
            <v>A</v>
          </cell>
        </row>
        <row r="321">
          <cell r="A321">
            <v>38048</v>
          </cell>
          <cell r="B321" t="str">
            <v>80</v>
          </cell>
          <cell r="C321" t="str">
            <v>RE</v>
          </cell>
          <cell r="D321" t="str">
            <v>22</v>
          </cell>
          <cell r="E321">
            <v>93.23</v>
          </cell>
          <cell r="F321">
            <v>12.68</v>
          </cell>
          <cell r="G321">
            <v>86.7</v>
          </cell>
          <cell r="H321">
            <v>99.29</v>
          </cell>
          <cell r="I321">
            <v>0.15</v>
          </cell>
          <cell r="J321" t="str">
            <v>A</v>
          </cell>
        </row>
        <row r="322">
          <cell r="A322">
            <v>38048</v>
          </cell>
          <cell r="B322" t="str">
            <v>81</v>
          </cell>
          <cell r="C322" t="str">
            <v>SM2</v>
          </cell>
          <cell r="D322" t="str">
            <v>24</v>
          </cell>
          <cell r="E322">
            <v>93.19</v>
          </cell>
          <cell r="F322">
            <v>12.7</v>
          </cell>
          <cell r="G322">
            <v>86.67</v>
          </cell>
          <cell r="H322">
            <v>99.27</v>
          </cell>
          <cell r="I322">
            <v>0.13</v>
          </cell>
          <cell r="J322" t="str">
            <v>A</v>
          </cell>
        </row>
        <row r="323">
          <cell r="A323">
            <v>38048</v>
          </cell>
          <cell r="B323" t="str">
            <v>84</v>
          </cell>
          <cell r="C323" t="str">
            <v>SM2</v>
          </cell>
          <cell r="D323" t="str">
            <v>26</v>
          </cell>
          <cell r="E323">
            <v>93.24</v>
          </cell>
          <cell r="F323">
            <v>12.22</v>
          </cell>
          <cell r="G323">
            <v>86.71</v>
          </cell>
          <cell r="H323">
            <v>98.78</v>
          </cell>
          <cell r="I323">
            <v>0.1</v>
          </cell>
          <cell r="J323" t="str">
            <v>A</v>
          </cell>
        </row>
        <row r="324">
          <cell r="A324">
            <v>38048</v>
          </cell>
          <cell r="B324" t="str">
            <v>86</v>
          </cell>
          <cell r="C324" t="str">
            <v>SM2</v>
          </cell>
          <cell r="D324" t="str">
            <v>27</v>
          </cell>
          <cell r="E324">
            <v>93.22</v>
          </cell>
          <cell r="F324">
            <v>12.2</v>
          </cell>
          <cell r="G324">
            <v>86.69</v>
          </cell>
          <cell r="H324">
            <v>98.74</v>
          </cell>
          <cell r="I324">
            <v>0.12</v>
          </cell>
          <cell r="J324" t="str">
            <v>A</v>
          </cell>
        </row>
        <row r="325">
          <cell r="A325">
            <v>38048</v>
          </cell>
          <cell r="B325" t="str">
            <v>87</v>
          </cell>
          <cell r="C325" t="str">
            <v>PVD</v>
          </cell>
          <cell r="D325" t="str">
            <v>10</v>
          </cell>
          <cell r="E325">
            <v>93.24</v>
          </cell>
          <cell r="F325">
            <v>11.03</v>
          </cell>
          <cell r="G325">
            <v>86.71</v>
          </cell>
          <cell r="H325">
            <v>97.46</v>
          </cell>
          <cell r="I325">
            <v>0.16</v>
          </cell>
          <cell r="J325" t="str">
            <v>A</v>
          </cell>
        </row>
        <row r="326">
          <cell r="A326">
            <v>38049</v>
          </cell>
          <cell r="B326" t="str">
            <v>88</v>
          </cell>
          <cell r="C326" t="str">
            <v>RE</v>
          </cell>
          <cell r="D326" t="str">
            <v>25</v>
          </cell>
          <cell r="E326">
            <v>94.12</v>
          </cell>
          <cell r="F326">
            <v>12</v>
          </cell>
          <cell r="G326">
            <v>87.53</v>
          </cell>
          <cell r="H326">
            <v>99.47</v>
          </cell>
          <cell r="I326">
            <v>0.14000000000000001</v>
          </cell>
          <cell r="J326" t="str">
            <v>A</v>
          </cell>
        </row>
        <row r="327">
          <cell r="A327">
            <v>38049</v>
          </cell>
          <cell r="B327" t="str">
            <v>91</v>
          </cell>
          <cell r="C327" t="str">
            <v>PVD</v>
          </cell>
          <cell r="D327" t="str">
            <v>11</v>
          </cell>
          <cell r="E327">
            <v>94.16</v>
          </cell>
          <cell r="F327">
            <v>9.89</v>
          </cell>
          <cell r="G327">
            <v>87.57</v>
          </cell>
          <cell r="H327">
            <v>97.18</v>
          </cell>
          <cell r="I327">
            <v>0.12</v>
          </cell>
          <cell r="J327" t="str">
            <v>A</v>
          </cell>
        </row>
        <row r="328">
          <cell r="A328">
            <v>38050</v>
          </cell>
          <cell r="B328" t="str">
            <v>89</v>
          </cell>
          <cell r="C328" t="str">
            <v>SM2</v>
          </cell>
          <cell r="D328" t="str">
            <v>28</v>
          </cell>
          <cell r="E328">
            <v>94.12</v>
          </cell>
          <cell r="F328">
            <v>11.69</v>
          </cell>
          <cell r="G328">
            <v>87.53</v>
          </cell>
          <cell r="H328">
            <v>99.12</v>
          </cell>
          <cell r="I328">
            <v>0.14000000000000001</v>
          </cell>
          <cell r="J328" t="str">
            <v>A</v>
          </cell>
        </row>
        <row r="329">
          <cell r="A329">
            <v>38050</v>
          </cell>
          <cell r="B329" t="str">
            <v>90</v>
          </cell>
          <cell r="C329" t="str">
            <v>RE</v>
          </cell>
          <cell r="D329" t="str">
            <v>26</v>
          </cell>
          <cell r="E329">
            <v>94.17</v>
          </cell>
          <cell r="F329">
            <v>11.57</v>
          </cell>
          <cell r="G329">
            <v>87.58</v>
          </cell>
          <cell r="H329">
            <v>99.04</v>
          </cell>
          <cell r="I329">
            <v>0.14000000000000001</v>
          </cell>
          <cell r="J329" t="str">
            <v>A</v>
          </cell>
        </row>
        <row r="330">
          <cell r="A330">
            <v>38052</v>
          </cell>
          <cell r="B330" t="str">
            <v>92</v>
          </cell>
          <cell r="C330" t="str">
            <v>RSM</v>
          </cell>
          <cell r="D330" t="str">
            <v>9</v>
          </cell>
          <cell r="E330">
            <v>94.12</v>
          </cell>
          <cell r="F330">
            <v>11.67</v>
          </cell>
          <cell r="G330">
            <v>87.53</v>
          </cell>
          <cell r="H330">
            <v>99.1</v>
          </cell>
          <cell r="I330">
            <v>0.14000000000000001</v>
          </cell>
          <cell r="J330" t="str">
            <v>A</v>
          </cell>
        </row>
        <row r="331">
          <cell r="A331">
            <v>38052</v>
          </cell>
          <cell r="B331" t="str">
            <v>93</v>
          </cell>
          <cell r="C331" t="str">
            <v>PVD</v>
          </cell>
          <cell r="D331" t="str">
            <v>12</v>
          </cell>
          <cell r="E331">
            <v>94.14</v>
          </cell>
          <cell r="F331">
            <v>10.63</v>
          </cell>
          <cell r="G331">
            <v>87.55</v>
          </cell>
          <cell r="H331">
            <v>97.96</v>
          </cell>
          <cell r="I331">
            <v>0.15</v>
          </cell>
          <cell r="J331" t="str">
            <v>A</v>
          </cell>
        </row>
        <row r="332">
          <cell r="A332">
            <v>38052</v>
          </cell>
          <cell r="B332" t="str">
            <v>94</v>
          </cell>
          <cell r="C332" t="str">
            <v>PVD</v>
          </cell>
          <cell r="D332" t="str">
            <v>13</v>
          </cell>
          <cell r="E332">
            <v>94.14</v>
          </cell>
          <cell r="F332">
            <v>10</v>
          </cell>
          <cell r="G332">
            <v>87.55</v>
          </cell>
          <cell r="H332">
            <v>97.28</v>
          </cell>
          <cell r="I332">
            <v>0.14000000000000001</v>
          </cell>
          <cell r="J332" t="str">
            <v>A</v>
          </cell>
        </row>
        <row r="333">
          <cell r="A333">
            <v>38055</v>
          </cell>
          <cell r="B333" t="str">
            <v>96</v>
          </cell>
          <cell r="C333" t="str">
            <v>KLS</v>
          </cell>
          <cell r="D333" t="str">
            <v>10</v>
          </cell>
          <cell r="E333">
            <v>93.62</v>
          </cell>
          <cell r="F333">
            <v>11.86</v>
          </cell>
          <cell r="G333">
            <v>87.07</v>
          </cell>
          <cell r="H333">
            <v>98.78</v>
          </cell>
          <cell r="I333">
            <v>0.14000000000000001</v>
          </cell>
          <cell r="J333" t="str">
            <v>A</v>
          </cell>
        </row>
        <row r="334">
          <cell r="A334">
            <v>38055</v>
          </cell>
          <cell r="B334" t="str">
            <v>97</v>
          </cell>
          <cell r="C334" t="str">
            <v>RE</v>
          </cell>
          <cell r="D334" t="str">
            <v>27</v>
          </cell>
          <cell r="E334">
            <v>93.65</v>
          </cell>
          <cell r="F334">
            <v>11.17</v>
          </cell>
          <cell r="G334">
            <v>87.09</v>
          </cell>
          <cell r="H334">
            <v>98.05</v>
          </cell>
          <cell r="I334">
            <v>0.13</v>
          </cell>
          <cell r="J334" t="str">
            <v>A</v>
          </cell>
        </row>
        <row r="335">
          <cell r="A335">
            <v>38056</v>
          </cell>
          <cell r="B335" t="str">
            <v>100</v>
          </cell>
          <cell r="C335" t="str">
            <v>RE</v>
          </cell>
          <cell r="D335" t="str">
            <v>28</v>
          </cell>
          <cell r="E335">
            <v>93.61</v>
          </cell>
          <cell r="F335">
            <v>11.32</v>
          </cell>
          <cell r="G335">
            <v>87.06</v>
          </cell>
          <cell r="H335">
            <v>98.17</v>
          </cell>
          <cell r="I335">
            <v>0.13</v>
          </cell>
          <cell r="J335" t="str">
            <v>A</v>
          </cell>
        </row>
        <row r="336">
          <cell r="A336">
            <v>38057</v>
          </cell>
          <cell r="B336" t="str">
            <v>102</v>
          </cell>
          <cell r="C336" t="str">
            <v>PVD</v>
          </cell>
          <cell r="D336" t="str">
            <v>16</v>
          </cell>
          <cell r="E336">
            <v>93.67</v>
          </cell>
          <cell r="F336">
            <v>10.54</v>
          </cell>
          <cell r="G336">
            <v>87.11</v>
          </cell>
          <cell r="H336">
            <v>97.38</v>
          </cell>
          <cell r="I336">
            <v>0.26</v>
          </cell>
          <cell r="J336" t="str">
            <v>A</v>
          </cell>
          <cell r="L336" t="str">
            <v>NCR No. RM-03/109</v>
          </cell>
        </row>
        <row r="337">
          <cell r="A337">
            <v>38057</v>
          </cell>
          <cell r="B337" t="str">
            <v>103</v>
          </cell>
          <cell r="C337" t="str">
            <v>RE</v>
          </cell>
          <cell r="D337" t="str">
            <v>29</v>
          </cell>
          <cell r="E337">
            <v>94.39</v>
          </cell>
          <cell r="F337">
            <v>10.57</v>
          </cell>
          <cell r="G337">
            <v>87.78</v>
          </cell>
          <cell r="H337">
            <v>98.16</v>
          </cell>
          <cell r="I337">
            <v>0.18</v>
          </cell>
          <cell r="J337" t="str">
            <v>A</v>
          </cell>
        </row>
        <row r="338">
          <cell r="A338">
            <v>38057</v>
          </cell>
          <cell r="B338" t="str">
            <v>95</v>
          </cell>
          <cell r="C338" t="str">
            <v>PVD</v>
          </cell>
          <cell r="D338" t="str">
            <v>14</v>
          </cell>
          <cell r="E338">
            <v>93.6</v>
          </cell>
          <cell r="F338">
            <v>10.44</v>
          </cell>
          <cell r="G338">
            <v>87.05</v>
          </cell>
          <cell r="H338">
            <v>97.2</v>
          </cell>
          <cell r="I338">
            <v>0.15</v>
          </cell>
          <cell r="J338" t="str">
            <v>A</v>
          </cell>
        </row>
        <row r="339">
          <cell r="A339">
            <v>38057</v>
          </cell>
          <cell r="B339" t="str">
            <v>99</v>
          </cell>
          <cell r="C339" t="str">
            <v>PVD</v>
          </cell>
          <cell r="D339" t="str">
            <v>15</v>
          </cell>
          <cell r="E339">
            <v>93.72</v>
          </cell>
          <cell r="F339">
            <v>10.52</v>
          </cell>
          <cell r="G339">
            <v>87.16</v>
          </cell>
          <cell r="H339">
            <v>97.41</v>
          </cell>
          <cell r="I339">
            <v>0.15</v>
          </cell>
          <cell r="J339" t="str">
            <v>A</v>
          </cell>
        </row>
        <row r="340">
          <cell r="A340">
            <v>38061</v>
          </cell>
          <cell r="B340" t="str">
            <v>101</v>
          </cell>
          <cell r="C340" t="str">
            <v>KLS</v>
          </cell>
          <cell r="D340" t="str">
            <v>11</v>
          </cell>
          <cell r="E340">
            <v>93.66</v>
          </cell>
          <cell r="F340">
            <v>11.42</v>
          </cell>
          <cell r="G340">
            <v>87.1</v>
          </cell>
          <cell r="H340">
            <v>98.33</v>
          </cell>
          <cell r="I340">
            <v>0.15</v>
          </cell>
          <cell r="J340" t="str">
            <v>A</v>
          </cell>
        </row>
        <row r="341">
          <cell r="A341">
            <v>38061</v>
          </cell>
          <cell r="B341" t="str">
            <v>104</v>
          </cell>
          <cell r="C341" t="str">
            <v>PVD</v>
          </cell>
          <cell r="D341" t="str">
            <v>17</v>
          </cell>
          <cell r="E341">
            <v>93.64</v>
          </cell>
          <cell r="F341">
            <v>10.93</v>
          </cell>
          <cell r="G341">
            <v>87.09</v>
          </cell>
          <cell r="H341">
            <v>97.77</v>
          </cell>
          <cell r="I341">
            <v>0.16</v>
          </cell>
          <cell r="J341" t="str">
            <v>A</v>
          </cell>
        </row>
        <row r="342">
          <cell r="A342">
            <v>38061</v>
          </cell>
          <cell r="B342" t="str">
            <v>105</v>
          </cell>
          <cell r="C342" t="str">
            <v>RE</v>
          </cell>
          <cell r="D342" t="str">
            <v>30</v>
          </cell>
          <cell r="E342">
            <v>93.59</v>
          </cell>
          <cell r="F342">
            <v>11.5</v>
          </cell>
          <cell r="G342">
            <v>87.04</v>
          </cell>
          <cell r="H342">
            <v>98.35</v>
          </cell>
          <cell r="I342">
            <v>0.19</v>
          </cell>
          <cell r="J342" t="str">
            <v>A</v>
          </cell>
        </row>
        <row r="343">
          <cell r="A343">
            <v>38061</v>
          </cell>
          <cell r="B343" t="str">
            <v>106</v>
          </cell>
          <cell r="C343" t="str">
            <v>PVD</v>
          </cell>
          <cell r="D343" t="str">
            <v>18</v>
          </cell>
          <cell r="E343">
            <v>93.68</v>
          </cell>
          <cell r="F343">
            <v>10.98</v>
          </cell>
          <cell r="G343">
            <v>87.12</v>
          </cell>
          <cell r="H343">
            <v>97.87</v>
          </cell>
          <cell r="I343">
            <v>0.16</v>
          </cell>
          <cell r="J343" t="str">
            <v>A</v>
          </cell>
        </row>
        <row r="344">
          <cell r="A344">
            <v>38061</v>
          </cell>
          <cell r="B344" t="str">
            <v>108</v>
          </cell>
          <cell r="C344" t="str">
            <v>RE</v>
          </cell>
          <cell r="D344" t="str">
            <v>31</v>
          </cell>
          <cell r="E344">
            <v>93.73</v>
          </cell>
          <cell r="F344">
            <v>11.6</v>
          </cell>
          <cell r="G344">
            <v>87.17</v>
          </cell>
          <cell r="H344">
            <v>98.61</v>
          </cell>
          <cell r="I344">
            <v>0.15</v>
          </cell>
          <cell r="J344" t="str">
            <v>A</v>
          </cell>
        </row>
        <row r="345">
          <cell r="A345">
            <v>38061</v>
          </cell>
          <cell r="B345" t="str">
            <v>98</v>
          </cell>
          <cell r="C345" t="str">
            <v>RSM</v>
          </cell>
          <cell r="D345" t="str">
            <v>10</v>
          </cell>
          <cell r="E345">
            <v>93.67</v>
          </cell>
          <cell r="F345">
            <v>11.66</v>
          </cell>
          <cell r="G345">
            <v>87.11</v>
          </cell>
          <cell r="H345">
            <v>98.61</v>
          </cell>
          <cell r="I345">
            <v>0.13</v>
          </cell>
          <cell r="J345" t="str">
            <v>A</v>
          </cell>
        </row>
        <row r="346">
          <cell r="A346">
            <v>38062</v>
          </cell>
          <cell r="B346" t="str">
            <v>110</v>
          </cell>
          <cell r="C346" t="str">
            <v>RE</v>
          </cell>
          <cell r="D346" t="str">
            <v>32</v>
          </cell>
          <cell r="E346">
            <v>94.4</v>
          </cell>
          <cell r="F346">
            <v>9.6999999999999993</v>
          </cell>
          <cell r="G346">
            <v>87.79</v>
          </cell>
          <cell r="H346">
            <v>97.22</v>
          </cell>
          <cell r="I346">
            <v>0.17</v>
          </cell>
          <cell r="J346" t="str">
            <v>A</v>
          </cell>
        </row>
        <row r="347">
          <cell r="A347">
            <v>38063</v>
          </cell>
          <cell r="B347" t="str">
            <v>109</v>
          </cell>
          <cell r="C347" t="str">
            <v>KLS</v>
          </cell>
          <cell r="D347" t="str">
            <v>12</v>
          </cell>
          <cell r="E347">
            <v>95.45</v>
          </cell>
          <cell r="F347">
            <v>10.09</v>
          </cell>
          <cell r="G347">
            <v>88.77</v>
          </cell>
          <cell r="H347">
            <v>98.73</v>
          </cell>
          <cell r="I347">
            <v>0.14000000000000001</v>
          </cell>
          <cell r="J347" t="str">
            <v>A</v>
          </cell>
        </row>
        <row r="348">
          <cell r="A348">
            <v>38064</v>
          </cell>
          <cell r="B348" t="str">
            <v>112</v>
          </cell>
          <cell r="C348" t="str">
            <v>SMI</v>
          </cell>
          <cell r="D348" t="str">
            <v>10</v>
          </cell>
          <cell r="E348">
            <v>92.9</v>
          </cell>
          <cell r="F348">
            <v>11.96</v>
          </cell>
          <cell r="G348">
            <v>86.4</v>
          </cell>
          <cell r="H348">
            <v>98.13</v>
          </cell>
          <cell r="I348">
            <v>0.15</v>
          </cell>
          <cell r="J348" t="str">
            <v>A</v>
          </cell>
        </row>
        <row r="349">
          <cell r="A349">
            <v>38064</v>
          </cell>
          <cell r="B349" t="str">
            <v>113</v>
          </cell>
          <cell r="C349" t="str">
            <v>SMI</v>
          </cell>
          <cell r="D349" t="str">
            <v>11</v>
          </cell>
          <cell r="E349">
            <v>94.15</v>
          </cell>
          <cell r="F349">
            <v>9.99</v>
          </cell>
          <cell r="G349">
            <v>87.56</v>
          </cell>
          <cell r="H349">
            <v>97.28</v>
          </cell>
          <cell r="I349">
            <v>0.16</v>
          </cell>
          <cell r="J349" t="str">
            <v>A</v>
          </cell>
        </row>
        <row r="350">
          <cell r="A350">
            <v>38068</v>
          </cell>
          <cell r="B350" t="str">
            <v>107</v>
          </cell>
          <cell r="C350" t="str">
            <v>PVD</v>
          </cell>
          <cell r="D350" t="str">
            <v>19</v>
          </cell>
          <cell r="E350">
            <v>94.11</v>
          </cell>
          <cell r="F350">
            <v>10.65</v>
          </cell>
          <cell r="G350">
            <v>87.52</v>
          </cell>
          <cell r="H350">
            <v>97.95</v>
          </cell>
          <cell r="I350">
            <v>0.15</v>
          </cell>
          <cell r="J350" t="str">
            <v>A</v>
          </cell>
        </row>
        <row r="351">
          <cell r="A351">
            <v>38068</v>
          </cell>
          <cell r="B351" t="str">
            <v>111</v>
          </cell>
          <cell r="C351" t="str">
            <v>RSM</v>
          </cell>
          <cell r="D351" t="str">
            <v>11</v>
          </cell>
          <cell r="E351">
            <v>94.17</v>
          </cell>
          <cell r="F351">
            <v>11.53</v>
          </cell>
          <cell r="G351">
            <v>87.58</v>
          </cell>
          <cell r="H351">
            <v>98.99</v>
          </cell>
          <cell r="I351">
            <v>0.15</v>
          </cell>
          <cell r="J351" t="str">
            <v>A</v>
          </cell>
        </row>
        <row r="352">
          <cell r="A352">
            <v>38068</v>
          </cell>
          <cell r="B352" t="str">
            <v>116</v>
          </cell>
          <cell r="C352" t="str">
            <v>SMI</v>
          </cell>
          <cell r="D352" t="str">
            <v>12</v>
          </cell>
          <cell r="E352">
            <v>93.24</v>
          </cell>
          <cell r="F352">
            <v>11.55</v>
          </cell>
          <cell r="G352">
            <v>86.71</v>
          </cell>
          <cell r="H352">
            <v>98.04</v>
          </cell>
          <cell r="I352">
            <v>0.16</v>
          </cell>
          <cell r="J352" t="str">
            <v>A</v>
          </cell>
        </row>
        <row r="353">
          <cell r="A353">
            <v>38068</v>
          </cell>
          <cell r="B353" t="str">
            <v>117</v>
          </cell>
          <cell r="C353" t="str">
            <v>SMI</v>
          </cell>
          <cell r="D353" t="str">
            <v>13</v>
          </cell>
          <cell r="E353">
            <v>93.22</v>
          </cell>
          <cell r="F353">
            <v>11.63</v>
          </cell>
          <cell r="G353">
            <v>86.69</v>
          </cell>
          <cell r="H353">
            <v>98.1</v>
          </cell>
          <cell r="I353">
            <v>0.17</v>
          </cell>
          <cell r="J353" t="str">
            <v>A</v>
          </cell>
        </row>
        <row r="354">
          <cell r="A354">
            <v>38070</v>
          </cell>
          <cell r="B354" t="str">
            <v>114</v>
          </cell>
          <cell r="C354" t="str">
            <v>KLS</v>
          </cell>
          <cell r="D354" t="str">
            <v>13</v>
          </cell>
          <cell r="E354">
            <v>93.21</v>
          </cell>
          <cell r="F354">
            <v>11.05</v>
          </cell>
          <cell r="G354">
            <v>86.69</v>
          </cell>
          <cell r="H354">
            <v>97.45</v>
          </cell>
          <cell r="I354">
            <v>0.16</v>
          </cell>
          <cell r="J354" t="str">
            <v>A</v>
          </cell>
        </row>
        <row r="355">
          <cell r="A355">
            <v>38070</v>
          </cell>
          <cell r="B355" t="str">
            <v>115</v>
          </cell>
          <cell r="C355" t="str">
            <v>SM2</v>
          </cell>
          <cell r="D355" t="str">
            <v>29</v>
          </cell>
          <cell r="E355">
            <v>93.24</v>
          </cell>
          <cell r="F355">
            <v>12.1</v>
          </cell>
          <cell r="G355">
            <v>86.71</v>
          </cell>
          <cell r="H355">
            <v>98.65</v>
          </cell>
          <cell r="I355">
            <v>0.11</v>
          </cell>
          <cell r="J355" t="str">
            <v>A</v>
          </cell>
        </row>
        <row r="356">
          <cell r="A356">
            <v>38070</v>
          </cell>
          <cell r="B356" t="str">
            <v>120</v>
          </cell>
          <cell r="C356" t="str">
            <v>SMI</v>
          </cell>
          <cell r="D356" t="str">
            <v>14</v>
          </cell>
          <cell r="E356">
            <v>94.2</v>
          </cell>
          <cell r="F356">
            <v>9.7799999999999994</v>
          </cell>
          <cell r="G356">
            <v>87.61</v>
          </cell>
          <cell r="H356">
            <v>97.1</v>
          </cell>
          <cell r="I356">
            <v>0.13</v>
          </cell>
          <cell r="J356" t="str">
            <v>A</v>
          </cell>
        </row>
        <row r="357">
          <cell r="A357">
            <v>38071</v>
          </cell>
          <cell r="B357" t="str">
            <v>121</v>
          </cell>
          <cell r="C357" t="str">
            <v>SMI</v>
          </cell>
          <cell r="D357" t="str">
            <v>15</v>
          </cell>
          <cell r="E357">
            <v>93.25</v>
          </cell>
          <cell r="F357">
            <v>10.99</v>
          </cell>
          <cell r="G357">
            <v>86.72</v>
          </cell>
          <cell r="H357">
            <v>97.43</v>
          </cell>
          <cell r="I357">
            <v>0.11</v>
          </cell>
          <cell r="J357" t="str">
            <v>A</v>
          </cell>
        </row>
        <row r="358">
          <cell r="A358">
            <v>38072</v>
          </cell>
          <cell r="B358" t="str">
            <v>119</v>
          </cell>
          <cell r="C358" t="str">
            <v>RSM</v>
          </cell>
          <cell r="D358" t="str">
            <v>12</v>
          </cell>
          <cell r="E358">
            <v>94.15</v>
          </cell>
          <cell r="F358">
            <v>11.29</v>
          </cell>
          <cell r="G358">
            <v>87.56</v>
          </cell>
          <cell r="H358">
            <v>98.7</v>
          </cell>
          <cell r="I358">
            <v>0.14000000000000001</v>
          </cell>
          <cell r="J358" t="str">
            <v>A</v>
          </cell>
        </row>
        <row r="359">
          <cell r="A359">
            <v>38072</v>
          </cell>
          <cell r="B359" t="str">
            <v>123</v>
          </cell>
          <cell r="C359" t="str">
            <v>SMI</v>
          </cell>
          <cell r="D359" t="str">
            <v>16</v>
          </cell>
          <cell r="E359">
            <v>94.11</v>
          </cell>
          <cell r="F359">
            <v>11.03</v>
          </cell>
          <cell r="G359">
            <v>87.52</v>
          </cell>
          <cell r="H359">
            <v>98.37</v>
          </cell>
          <cell r="I359">
            <v>0.16</v>
          </cell>
          <cell r="J359" t="str">
            <v>A</v>
          </cell>
        </row>
        <row r="360">
          <cell r="A360">
            <v>38076</v>
          </cell>
          <cell r="B360" t="str">
            <v>125</v>
          </cell>
          <cell r="C360" t="str">
            <v>SMI</v>
          </cell>
          <cell r="D360" t="str">
            <v>17</v>
          </cell>
          <cell r="E360">
            <v>94.15</v>
          </cell>
          <cell r="F360">
            <v>11.37</v>
          </cell>
          <cell r="G360">
            <v>87.56</v>
          </cell>
          <cell r="H360">
            <v>98.79</v>
          </cell>
          <cell r="I360">
            <v>0.15</v>
          </cell>
          <cell r="J360" t="str">
            <v>A</v>
          </cell>
        </row>
        <row r="361">
          <cell r="A361">
            <v>38076</v>
          </cell>
          <cell r="B361" t="str">
            <v>126</v>
          </cell>
          <cell r="C361" t="str">
            <v>SMI</v>
          </cell>
          <cell r="D361" t="str">
            <v>18</v>
          </cell>
          <cell r="E361">
            <v>94.11</v>
          </cell>
          <cell r="F361">
            <v>11.36</v>
          </cell>
          <cell r="G361">
            <v>87.52</v>
          </cell>
          <cell r="H361">
            <v>98.74</v>
          </cell>
          <cell r="I361">
            <v>0.11</v>
          </cell>
          <cell r="J361" t="str">
            <v>A</v>
          </cell>
        </row>
        <row r="362">
          <cell r="A362">
            <v>38077</v>
          </cell>
          <cell r="B362" t="str">
            <v>124</v>
          </cell>
          <cell r="C362" t="str">
            <v>KLS</v>
          </cell>
          <cell r="D362" t="str">
            <v>14</v>
          </cell>
          <cell r="E362">
            <v>94.12</v>
          </cell>
          <cell r="F362">
            <v>11.18</v>
          </cell>
          <cell r="G362">
            <v>87.53</v>
          </cell>
          <cell r="H362">
            <v>98.55</v>
          </cell>
          <cell r="I362">
            <v>0.12</v>
          </cell>
          <cell r="J362" t="str">
            <v>A</v>
          </cell>
        </row>
        <row r="363">
          <cell r="A363">
            <v>38077</v>
          </cell>
          <cell r="B363" t="str">
            <v>127</v>
          </cell>
          <cell r="C363" t="str">
            <v>KLS</v>
          </cell>
          <cell r="D363" t="str">
            <v>15</v>
          </cell>
          <cell r="E363">
            <v>94.13</v>
          </cell>
          <cell r="F363">
            <v>11.04</v>
          </cell>
          <cell r="G363">
            <v>87.54</v>
          </cell>
          <cell r="H363">
            <v>98.4</v>
          </cell>
          <cell r="I363">
            <v>0.12</v>
          </cell>
          <cell r="J363" t="str">
            <v>A</v>
          </cell>
        </row>
        <row r="364">
          <cell r="A364">
            <v>38077</v>
          </cell>
          <cell r="B364" t="str">
            <v>128</v>
          </cell>
          <cell r="C364" t="str">
            <v>KLS</v>
          </cell>
          <cell r="D364" t="str">
            <v>16</v>
          </cell>
          <cell r="E364">
            <v>94.1</v>
          </cell>
          <cell r="F364">
            <v>10.99</v>
          </cell>
          <cell r="G364">
            <v>87.51</v>
          </cell>
          <cell r="H364">
            <v>98.32</v>
          </cell>
          <cell r="I364">
            <v>0.15</v>
          </cell>
          <cell r="J364" t="str">
            <v>A</v>
          </cell>
        </row>
        <row r="365">
          <cell r="A365">
            <v>38078</v>
          </cell>
          <cell r="B365" t="str">
            <v>118</v>
          </cell>
          <cell r="C365" t="str">
            <v>KLS</v>
          </cell>
          <cell r="D365" t="str">
            <v>14</v>
          </cell>
          <cell r="E365">
            <v>94.12</v>
          </cell>
          <cell r="F365">
            <v>11.85</v>
          </cell>
          <cell r="G365">
            <v>87.53</v>
          </cell>
          <cell r="H365">
            <v>99.3</v>
          </cell>
          <cell r="I365">
            <v>0.17</v>
          </cell>
          <cell r="J365" t="str">
            <v>A</v>
          </cell>
        </row>
        <row r="366">
          <cell r="A366">
            <v>38078</v>
          </cell>
          <cell r="B366" t="str">
            <v>129</v>
          </cell>
          <cell r="C366" t="str">
            <v>SMI</v>
          </cell>
          <cell r="D366" t="str">
            <v>19</v>
          </cell>
          <cell r="E366">
            <v>94.09</v>
          </cell>
          <cell r="F366">
            <v>11.14</v>
          </cell>
          <cell r="G366">
            <v>87.5</v>
          </cell>
          <cell r="H366">
            <v>98.47</v>
          </cell>
          <cell r="I366">
            <v>0.18</v>
          </cell>
          <cell r="J366" t="str">
            <v>A</v>
          </cell>
        </row>
        <row r="367">
          <cell r="A367">
            <v>38078</v>
          </cell>
          <cell r="B367" t="str">
            <v>130</v>
          </cell>
          <cell r="C367" t="str">
            <v>RE</v>
          </cell>
          <cell r="D367" t="str">
            <v>33</v>
          </cell>
          <cell r="E367">
            <v>93.24</v>
          </cell>
          <cell r="F367">
            <v>12.1</v>
          </cell>
          <cell r="G367">
            <v>86.71</v>
          </cell>
          <cell r="H367">
            <v>98.65</v>
          </cell>
          <cell r="I367">
            <v>0.13</v>
          </cell>
          <cell r="J367" t="str">
            <v>A</v>
          </cell>
        </row>
        <row r="368">
          <cell r="A368">
            <v>38078</v>
          </cell>
          <cell r="B368" t="str">
            <v>131</v>
          </cell>
          <cell r="C368" t="str">
            <v>RE</v>
          </cell>
          <cell r="D368" t="str">
            <v>34</v>
          </cell>
          <cell r="E368">
            <v>93.17</v>
          </cell>
          <cell r="F368">
            <v>12.01</v>
          </cell>
          <cell r="G368">
            <v>86.65</v>
          </cell>
          <cell r="H368">
            <v>98.47</v>
          </cell>
          <cell r="I368">
            <v>0.14000000000000001</v>
          </cell>
          <cell r="J368" t="str">
            <v>A</v>
          </cell>
        </row>
        <row r="369">
          <cell r="A369">
            <v>38082</v>
          </cell>
          <cell r="B369" t="str">
            <v>132</v>
          </cell>
          <cell r="C369" t="str">
            <v>RE</v>
          </cell>
          <cell r="D369" t="str">
            <v>35</v>
          </cell>
          <cell r="E369">
            <v>92.76</v>
          </cell>
          <cell r="F369">
            <v>12.02</v>
          </cell>
          <cell r="G369">
            <v>86.27</v>
          </cell>
          <cell r="H369">
            <v>98.05</v>
          </cell>
          <cell r="I369">
            <v>0.09</v>
          </cell>
          <cell r="J369" t="str">
            <v>A</v>
          </cell>
        </row>
        <row r="370">
          <cell r="A370">
            <v>38082</v>
          </cell>
          <cell r="B370" t="str">
            <v>134</v>
          </cell>
          <cell r="C370" t="str">
            <v>RE</v>
          </cell>
          <cell r="D370" t="str">
            <v>36</v>
          </cell>
          <cell r="E370">
            <v>93.64</v>
          </cell>
          <cell r="F370">
            <v>12.07</v>
          </cell>
          <cell r="G370">
            <v>87.09</v>
          </cell>
          <cell r="H370">
            <v>99.04</v>
          </cell>
          <cell r="I370">
            <v>0.18</v>
          </cell>
          <cell r="J370" t="str">
            <v>A</v>
          </cell>
        </row>
        <row r="371">
          <cell r="A371">
            <v>38084</v>
          </cell>
          <cell r="B371" t="str">
            <v>122</v>
          </cell>
          <cell r="C371" t="str">
            <v>SM2</v>
          </cell>
          <cell r="D371" t="str">
            <v>30</v>
          </cell>
          <cell r="E371">
            <v>93.64</v>
          </cell>
          <cell r="F371">
            <v>12.15</v>
          </cell>
          <cell r="G371">
            <v>87.09</v>
          </cell>
          <cell r="H371">
            <v>99.13</v>
          </cell>
          <cell r="I371">
            <v>0.18</v>
          </cell>
          <cell r="J371" t="str">
            <v>A</v>
          </cell>
        </row>
        <row r="372">
          <cell r="A372">
            <v>38084</v>
          </cell>
          <cell r="B372" t="str">
            <v>133</v>
          </cell>
          <cell r="C372" t="str">
            <v>KLS</v>
          </cell>
          <cell r="D372" t="str">
            <v>17</v>
          </cell>
          <cell r="E372">
            <v>93.64</v>
          </cell>
          <cell r="F372">
            <v>12.32</v>
          </cell>
          <cell r="G372">
            <v>87.09</v>
          </cell>
          <cell r="H372">
            <v>99.32</v>
          </cell>
          <cell r="I372">
            <v>0.16</v>
          </cell>
          <cell r="J372" t="str">
            <v>A</v>
          </cell>
        </row>
        <row r="373">
          <cell r="A373">
            <v>38084</v>
          </cell>
          <cell r="B373" t="str">
            <v>135</v>
          </cell>
          <cell r="C373" t="str">
            <v>SMI</v>
          </cell>
          <cell r="D373" t="str">
            <v>20</v>
          </cell>
          <cell r="E373">
            <v>93.61</v>
          </cell>
          <cell r="F373">
            <v>12.18</v>
          </cell>
          <cell r="G373">
            <v>87.06</v>
          </cell>
          <cell r="H373">
            <v>99.13</v>
          </cell>
          <cell r="I373">
            <v>0.16</v>
          </cell>
          <cell r="J373" t="str">
            <v>A</v>
          </cell>
        </row>
        <row r="374">
          <cell r="A374">
            <v>38091</v>
          </cell>
          <cell r="B374" t="str">
            <v>136</v>
          </cell>
          <cell r="C374" t="str">
            <v>SMI</v>
          </cell>
          <cell r="D374" t="str">
            <v>21</v>
          </cell>
          <cell r="E374">
            <v>94.36</v>
          </cell>
          <cell r="F374">
            <v>10.79</v>
          </cell>
          <cell r="G374">
            <v>87.75</v>
          </cell>
          <cell r="H374">
            <v>98.37</v>
          </cell>
          <cell r="I374">
            <v>0.14000000000000001</v>
          </cell>
          <cell r="J374" t="str">
            <v>A</v>
          </cell>
        </row>
        <row r="375">
          <cell r="A375">
            <v>38091</v>
          </cell>
          <cell r="B375" t="str">
            <v>137</v>
          </cell>
          <cell r="C375" t="str">
            <v>SMI</v>
          </cell>
          <cell r="D375" t="str">
            <v>22</v>
          </cell>
          <cell r="E375">
            <v>94.34</v>
          </cell>
          <cell r="F375">
            <v>10.68</v>
          </cell>
          <cell r="G375">
            <v>87.74</v>
          </cell>
          <cell r="H375">
            <v>98.23</v>
          </cell>
          <cell r="I375">
            <v>0.15</v>
          </cell>
          <cell r="J375" t="str">
            <v>A</v>
          </cell>
        </row>
        <row r="376">
          <cell r="A376">
            <v>38100</v>
          </cell>
          <cell r="B376" t="str">
            <v>139</v>
          </cell>
          <cell r="C376" t="str">
            <v>SMI</v>
          </cell>
          <cell r="D376" t="str">
            <v>23</v>
          </cell>
          <cell r="E376">
            <v>93.73</v>
          </cell>
          <cell r="F376">
            <v>11.73</v>
          </cell>
          <cell r="G376">
            <v>87.17</v>
          </cell>
          <cell r="H376">
            <v>98.75</v>
          </cell>
          <cell r="I376">
            <v>0.16</v>
          </cell>
          <cell r="J376" t="str">
            <v>A</v>
          </cell>
        </row>
        <row r="377">
          <cell r="A377">
            <v>38103</v>
          </cell>
          <cell r="B377" t="str">
            <v>138</v>
          </cell>
          <cell r="C377" t="str">
            <v>PVD</v>
          </cell>
          <cell r="D377" t="str">
            <v>20</v>
          </cell>
          <cell r="E377">
            <v>93.73</v>
          </cell>
          <cell r="F377">
            <v>11.17</v>
          </cell>
          <cell r="G377">
            <v>87.17</v>
          </cell>
          <cell r="H377">
            <v>98.13</v>
          </cell>
          <cell r="I377">
            <v>0.12</v>
          </cell>
          <cell r="J377" t="str">
            <v>A</v>
          </cell>
        </row>
        <row r="378">
          <cell r="A378">
            <v>38105</v>
          </cell>
          <cell r="B378" t="str">
            <v>140</v>
          </cell>
          <cell r="C378" t="str">
            <v>PVD</v>
          </cell>
          <cell r="D378" t="str">
            <v>21</v>
          </cell>
          <cell r="E378">
            <v>92.89</v>
          </cell>
          <cell r="F378">
            <v>11.11</v>
          </cell>
          <cell r="G378">
            <v>86.39</v>
          </cell>
          <cell r="H378">
            <v>97.18</v>
          </cell>
          <cell r="I378">
            <v>0.13</v>
          </cell>
          <cell r="J378" t="str">
            <v>A</v>
          </cell>
        </row>
        <row r="379">
          <cell r="A379">
            <v>38110</v>
          </cell>
          <cell r="B379" t="str">
            <v>141</v>
          </cell>
          <cell r="C379" t="str">
            <v>PVD</v>
          </cell>
          <cell r="D379" t="str">
            <v>22</v>
          </cell>
          <cell r="E379">
            <v>93.82</v>
          </cell>
          <cell r="F379">
            <v>11.18</v>
          </cell>
          <cell r="G379">
            <v>87.25</v>
          </cell>
          <cell r="H379">
            <v>98.24</v>
          </cell>
          <cell r="I379">
            <v>0.15</v>
          </cell>
          <cell r="J379" t="str">
            <v>A</v>
          </cell>
        </row>
        <row r="380">
          <cell r="A380">
            <v>38110</v>
          </cell>
          <cell r="B380" t="str">
            <v>142</v>
          </cell>
          <cell r="C380" t="str">
            <v>PVD</v>
          </cell>
          <cell r="D380" t="str">
            <v>23</v>
          </cell>
          <cell r="E380">
            <v>94.61</v>
          </cell>
          <cell r="F380">
            <v>11.17</v>
          </cell>
          <cell r="G380">
            <v>87.99</v>
          </cell>
          <cell r="H380">
            <v>99.05</v>
          </cell>
          <cell r="I380">
            <v>0.14000000000000001</v>
          </cell>
          <cell r="J380" t="str">
            <v>A</v>
          </cell>
        </row>
        <row r="381">
          <cell r="A381">
            <v>38117</v>
          </cell>
          <cell r="B381" t="str">
            <v>143</v>
          </cell>
          <cell r="C381" t="str">
            <v>PVD</v>
          </cell>
          <cell r="D381" t="str">
            <v>24</v>
          </cell>
          <cell r="E381">
            <v>93.54</v>
          </cell>
          <cell r="F381">
            <v>11.7</v>
          </cell>
          <cell r="G381">
            <v>86.99</v>
          </cell>
          <cell r="H381">
            <v>98.52</v>
          </cell>
          <cell r="I381">
            <v>0.12</v>
          </cell>
          <cell r="J381" t="str">
            <v>A</v>
          </cell>
        </row>
        <row r="382">
          <cell r="A382">
            <v>38117</v>
          </cell>
          <cell r="B382" t="str">
            <v>144</v>
          </cell>
          <cell r="C382" t="str">
            <v>PVD</v>
          </cell>
          <cell r="D382" t="str">
            <v>25</v>
          </cell>
          <cell r="E382">
            <v>92.58</v>
          </cell>
          <cell r="F382">
            <v>11.74</v>
          </cell>
          <cell r="G382">
            <v>86.1</v>
          </cell>
          <cell r="H382">
            <v>97.55</v>
          </cell>
          <cell r="I382">
            <v>0.16</v>
          </cell>
          <cell r="J382" t="str">
            <v>A</v>
          </cell>
        </row>
        <row r="383">
          <cell r="A383">
            <v>38187</v>
          </cell>
          <cell r="B383" t="str">
            <v>145</v>
          </cell>
          <cell r="C383" t="str">
            <v>PVD</v>
          </cell>
          <cell r="D383" t="str">
            <v>26</v>
          </cell>
          <cell r="E383">
            <v>92.96</v>
          </cell>
          <cell r="F383">
            <v>11.05</v>
          </cell>
          <cell r="G383">
            <v>86.45</v>
          </cell>
          <cell r="H383">
            <v>97.19</v>
          </cell>
          <cell r="I383">
            <v>0.12</v>
          </cell>
          <cell r="J383" t="str">
            <v>A</v>
          </cell>
        </row>
        <row r="384">
          <cell r="A384">
            <v>38187</v>
          </cell>
          <cell r="B384" t="str">
            <v>146</v>
          </cell>
          <cell r="C384" t="str">
            <v>KLS</v>
          </cell>
          <cell r="D384" t="str">
            <v>18</v>
          </cell>
          <cell r="E384">
            <v>92.97</v>
          </cell>
          <cell r="F384">
            <v>11.38</v>
          </cell>
          <cell r="G384">
            <v>86.46</v>
          </cell>
          <cell r="H384">
            <v>97.56</v>
          </cell>
          <cell r="I384">
            <v>0.17</v>
          </cell>
          <cell r="J384" t="str">
            <v>A</v>
          </cell>
        </row>
        <row r="385">
          <cell r="A385">
            <v>38188</v>
          </cell>
          <cell r="B385" t="str">
            <v>147</v>
          </cell>
          <cell r="C385" t="str">
            <v>PVD</v>
          </cell>
          <cell r="D385" t="str">
            <v>27</v>
          </cell>
          <cell r="E385">
            <v>93.77</v>
          </cell>
          <cell r="F385">
            <v>10.64</v>
          </cell>
          <cell r="G385">
            <v>87.21</v>
          </cell>
          <cell r="H385">
            <v>97.59</v>
          </cell>
          <cell r="I385">
            <v>0.12</v>
          </cell>
          <cell r="J385" t="str">
            <v>A</v>
          </cell>
        </row>
        <row r="386">
          <cell r="A386">
            <v>38191</v>
          </cell>
          <cell r="B386" t="str">
            <v>149</v>
          </cell>
          <cell r="C386" t="str">
            <v>PVD</v>
          </cell>
          <cell r="D386" t="str">
            <v>28</v>
          </cell>
          <cell r="E386">
            <v>94.61</v>
          </cell>
          <cell r="F386">
            <v>10.34</v>
          </cell>
          <cell r="G386">
            <v>87.99</v>
          </cell>
          <cell r="H386">
            <v>98.13</v>
          </cell>
          <cell r="I386">
            <v>0.13</v>
          </cell>
          <cell r="J386" t="str">
            <v>A</v>
          </cell>
        </row>
        <row r="387">
          <cell r="A387">
            <v>38195</v>
          </cell>
          <cell r="B387" t="str">
            <v>148</v>
          </cell>
          <cell r="C387" t="str">
            <v>KLS</v>
          </cell>
          <cell r="D387" t="str">
            <v>19</v>
          </cell>
          <cell r="E387">
            <v>92.94</v>
          </cell>
          <cell r="F387">
            <v>11.85</v>
          </cell>
          <cell r="G387">
            <v>86.43</v>
          </cell>
          <cell r="H387">
            <v>98.05</v>
          </cell>
          <cell r="I387">
            <v>0.13</v>
          </cell>
          <cell r="J387" t="str">
            <v>A</v>
          </cell>
        </row>
        <row r="388">
          <cell r="A388">
            <v>38195</v>
          </cell>
          <cell r="B388" t="str">
            <v>150</v>
          </cell>
          <cell r="C388" t="str">
            <v>RE</v>
          </cell>
          <cell r="D388" t="str">
            <v>37</v>
          </cell>
          <cell r="E388">
            <v>92.92</v>
          </cell>
          <cell r="F388">
            <v>11.95</v>
          </cell>
          <cell r="G388">
            <v>86.42</v>
          </cell>
          <cell r="H388">
            <v>98.14</v>
          </cell>
          <cell r="I388">
            <v>0.18</v>
          </cell>
          <cell r="J388" t="str">
            <v>A</v>
          </cell>
        </row>
        <row r="389">
          <cell r="A389">
            <v>38196</v>
          </cell>
          <cell r="B389" t="str">
            <v>151</v>
          </cell>
          <cell r="C389" t="str">
            <v>KLS</v>
          </cell>
          <cell r="D389" t="str">
            <v>20</v>
          </cell>
          <cell r="E389">
            <v>92.94</v>
          </cell>
          <cell r="F389">
            <v>11.86</v>
          </cell>
          <cell r="G389">
            <v>86.43</v>
          </cell>
          <cell r="H389">
            <v>98.06</v>
          </cell>
          <cell r="I389">
            <v>0.13</v>
          </cell>
          <cell r="J389" t="str">
            <v>A</v>
          </cell>
        </row>
        <row r="390">
          <cell r="A390">
            <v>38196</v>
          </cell>
          <cell r="B390" t="str">
            <v>152</v>
          </cell>
          <cell r="C390" t="str">
            <v>RE</v>
          </cell>
          <cell r="D390" t="str">
            <v>38</v>
          </cell>
          <cell r="E390">
            <v>92.97</v>
          </cell>
          <cell r="F390">
            <v>12.06</v>
          </cell>
          <cell r="G390">
            <v>86.46</v>
          </cell>
          <cell r="H390">
            <v>98.32</v>
          </cell>
          <cell r="I390">
            <v>0.12</v>
          </cell>
          <cell r="J390" t="str">
            <v>A</v>
          </cell>
        </row>
        <row r="391">
          <cell r="A391">
            <v>38198</v>
          </cell>
          <cell r="B391" t="str">
            <v>153</v>
          </cell>
          <cell r="C391" t="str">
            <v>KLS</v>
          </cell>
          <cell r="D391" t="str">
            <v>21</v>
          </cell>
          <cell r="E391">
            <v>93.77</v>
          </cell>
          <cell r="F391">
            <v>11.25</v>
          </cell>
          <cell r="G391">
            <v>87.21</v>
          </cell>
          <cell r="H391">
            <v>98.26</v>
          </cell>
          <cell r="I391">
            <v>0.17</v>
          </cell>
          <cell r="J391" t="str">
            <v>A</v>
          </cell>
        </row>
        <row r="392">
          <cell r="A392">
            <v>38198</v>
          </cell>
          <cell r="B392" t="str">
            <v>154</v>
          </cell>
          <cell r="C392" t="str">
            <v>RE</v>
          </cell>
          <cell r="D392" t="str">
            <v>39</v>
          </cell>
          <cell r="E392">
            <v>92.94</v>
          </cell>
          <cell r="F392">
            <v>12.3</v>
          </cell>
          <cell r="G392">
            <v>86.43</v>
          </cell>
          <cell r="H392">
            <v>98.56</v>
          </cell>
          <cell r="I392">
            <v>0.1</v>
          </cell>
          <cell r="J392" t="str">
            <v>A</v>
          </cell>
        </row>
        <row r="393">
          <cell r="A393">
            <v>38198</v>
          </cell>
          <cell r="B393" t="str">
            <v>155</v>
          </cell>
          <cell r="C393" t="str">
            <v>RE</v>
          </cell>
          <cell r="D393" t="str">
            <v>40</v>
          </cell>
          <cell r="E393">
            <v>92.9</v>
          </cell>
          <cell r="F393">
            <v>12.19</v>
          </cell>
          <cell r="G393">
            <v>86.4</v>
          </cell>
          <cell r="H393">
            <v>98.39</v>
          </cell>
          <cell r="I393">
            <v>0.15</v>
          </cell>
          <cell r="J393" t="str">
            <v>A</v>
          </cell>
        </row>
        <row r="394">
          <cell r="A394">
            <v>38203</v>
          </cell>
          <cell r="B394" t="str">
            <v>156</v>
          </cell>
          <cell r="C394" t="str">
            <v>KLS</v>
          </cell>
          <cell r="D394" t="str">
            <v>22</v>
          </cell>
          <cell r="E394">
            <v>92.96</v>
          </cell>
          <cell r="F394">
            <v>11.86</v>
          </cell>
          <cell r="G394">
            <v>86.45</v>
          </cell>
          <cell r="H394">
            <v>98.09</v>
          </cell>
          <cell r="I394">
            <v>0.13</v>
          </cell>
          <cell r="J394" t="str">
            <v>A</v>
          </cell>
        </row>
        <row r="395">
          <cell r="A395">
            <v>38203</v>
          </cell>
          <cell r="B395" t="str">
            <v>157</v>
          </cell>
          <cell r="C395" t="str">
            <v>RE</v>
          </cell>
          <cell r="D395" t="str">
            <v>41</v>
          </cell>
          <cell r="E395">
            <v>92.92</v>
          </cell>
          <cell r="F395">
            <v>12.06</v>
          </cell>
          <cell r="G395">
            <v>86.42</v>
          </cell>
          <cell r="H395">
            <v>98.27</v>
          </cell>
          <cell r="I395">
            <v>0.15</v>
          </cell>
          <cell r="J395" t="str">
            <v>A</v>
          </cell>
        </row>
        <row r="396">
          <cell r="A396">
            <v>38204</v>
          </cell>
          <cell r="B396" t="str">
            <v>158</v>
          </cell>
          <cell r="C396" t="str">
            <v>KLS</v>
          </cell>
          <cell r="D396" t="str">
            <v>23</v>
          </cell>
          <cell r="E396">
            <v>92.96</v>
          </cell>
          <cell r="F396">
            <v>11.8</v>
          </cell>
          <cell r="G396">
            <v>86.45</v>
          </cell>
          <cell r="H396">
            <v>98.02</v>
          </cell>
          <cell r="I396">
            <v>0.13</v>
          </cell>
          <cell r="J396" t="str">
            <v>A</v>
          </cell>
        </row>
        <row r="397">
          <cell r="A397">
            <v>38204</v>
          </cell>
          <cell r="B397" t="str">
            <v>159</v>
          </cell>
          <cell r="C397" t="str">
            <v>RE</v>
          </cell>
          <cell r="D397" t="str">
            <v>42</v>
          </cell>
          <cell r="E397">
            <v>92.92</v>
          </cell>
          <cell r="F397">
            <v>11.73</v>
          </cell>
          <cell r="G397">
            <v>86.42</v>
          </cell>
          <cell r="H397">
            <v>97.9</v>
          </cell>
          <cell r="I397">
            <v>0.12</v>
          </cell>
          <cell r="J397" t="str">
            <v>A</v>
          </cell>
        </row>
        <row r="398">
          <cell r="A398">
            <v>38208</v>
          </cell>
          <cell r="B398" t="str">
            <v>160</v>
          </cell>
          <cell r="C398" t="str">
            <v>KLS</v>
          </cell>
          <cell r="D398" t="str">
            <v>24</v>
          </cell>
          <cell r="E398">
            <v>93.07</v>
          </cell>
          <cell r="F398">
            <v>12.26</v>
          </cell>
          <cell r="G398">
            <v>86.56</v>
          </cell>
          <cell r="H398">
            <v>98.65</v>
          </cell>
          <cell r="I398">
            <v>0.19</v>
          </cell>
          <cell r="J398" t="str">
            <v>A</v>
          </cell>
        </row>
        <row r="399">
          <cell r="A399">
            <v>38208</v>
          </cell>
          <cell r="B399" t="str">
            <v>161</v>
          </cell>
          <cell r="C399" t="str">
            <v>RE</v>
          </cell>
          <cell r="D399" t="str">
            <v>43</v>
          </cell>
          <cell r="E399">
            <v>93.14</v>
          </cell>
          <cell r="F399">
            <v>12.36</v>
          </cell>
          <cell r="G399">
            <v>86.62</v>
          </cell>
          <cell r="H399">
            <v>98.84</v>
          </cell>
          <cell r="I399">
            <v>0.11</v>
          </cell>
          <cell r="J399" t="str">
            <v>A</v>
          </cell>
        </row>
        <row r="400">
          <cell r="A400">
            <v>38212</v>
          </cell>
          <cell r="B400" t="str">
            <v>164</v>
          </cell>
          <cell r="C400" t="str">
            <v>RE</v>
          </cell>
          <cell r="D400" t="str">
            <v>44</v>
          </cell>
          <cell r="E400">
            <v>93.5</v>
          </cell>
          <cell r="F400">
            <v>11.16</v>
          </cell>
          <cell r="G400">
            <v>86.96</v>
          </cell>
          <cell r="H400">
            <v>97.88</v>
          </cell>
          <cell r="I400">
            <v>0.13</v>
          </cell>
          <cell r="J400" t="str">
            <v>A</v>
          </cell>
        </row>
        <row r="401">
          <cell r="A401">
            <v>38215</v>
          </cell>
          <cell r="B401" t="str">
            <v>163</v>
          </cell>
          <cell r="C401" t="str">
            <v>KLS</v>
          </cell>
          <cell r="D401" t="str">
            <v>25</v>
          </cell>
          <cell r="E401">
            <v>93.41</v>
          </cell>
          <cell r="F401">
            <v>11.16</v>
          </cell>
          <cell r="G401">
            <v>86.87</v>
          </cell>
          <cell r="H401">
            <v>97.78</v>
          </cell>
          <cell r="I401">
            <v>0.16</v>
          </cell>
          <cell r="J401" t="str">
            <v>A</v>
          </cell>
        </row>
        <row r="402">
          <cell r="A402">
            <v>38215</v>
          </cell>
          <cell r="B402" t="str">
            <v>165</v>
          </cell>
          <cell r="C402" t="str">
            <v>RE</v>
          </cell>
          <cell r="D402" t="str">
            <v>45</v>
          </cell>
          <cell r="E402">
            <v>93.47</v>
          </cell>
          <cell r="F402">
            <v>10.55</v>
          </cell>
          <cell r="G402">
            <v>86.93</v>
          </cell>
          <cell r="H402">
            <v>97.18</v>
          </cell>
          <cell r="I402">
            <v>0.13</v>
          </cell>
          <cell r="J402" t="str">
            <v>A</v>
          </cell>
        </row>
        <row r="403">
          <cell r="A403">
            <v>38215</v>
          </cell>
          <cell r="B403" t="str">
            <v>166</v>
          </cell>
          <cell r="C403" t="str">
            <v>RE</v>
          </cell>
          <cell r="D403" t="str">
            <v>46</v>
          </cell>
          <cell r="E403">
            <v>93.42</v>
          </cell>
          <cell r="F403">
            <v>10.55</v>
          </cell>
          <cell r="G403">
            <v>86.88</v>
          </cell>
          <cell r="H403">
            <v>97.13</v>
          </cell>
          <cell r="I403">
            <v>0.12</v>
          </cell>
          <cell r="J403" t="str">
            <v>A</v>
          </cell>
        </row>
        <row r="404">
          <cell r="A404">
            <v>38215</v>
          </cell>
          <cell r="B404" t="str">
            <v>167</v>
          </cell>
          <cell r="C404" t="str">
            <v>KLS</v>
          </cell>
          <cell r="D404" t="str">
            <v>26</v>
          </cell>
          <cell r="E404">
            <v>93.44</v>
          </cell>
          <cell r="F404">
            <v>11.01</v>
          </cell>
          <cell r="G404">
            <v>86.9</v>
          </cell>
          <cell r="H404">
            <v>97.65</v>
          </cell>
          <cell r="I404">
            <v>0.11</v>
          </cell>
          <cell r="J404" t="str">
            <v>A</v>
          </cell>
        </row>
        <row r="405">
          <cell r="A405">
            <v>38219</v>
          </cell>
          <cell r="B405" t="str">
            <v>162</v>
          </cell>
          <cell r="C405" t="str">
            <v>PVD</v>
          </cell>
          <cell r="D405" t="str">
            <v>29</v>
          </cell>
          <cell r="E405">
            <v>94.61</v>
          </cell>
          <cell r="F405">
            <v>10.44</v>
          </cell>
          <cell r="G405">
            <v>87.99</v>
          </cell>
          <cell r="H405">
            <v>98.24</v>
          </cell>
          <cell r="I405">
            <v>0.15</v>
          </cell>
          <cell r="J405" t="str">
            <v>A</v>
          </cell>
        </row>
        <row r="406">
          <cell r="A406">
            <v>38222</v>
          </cell>
          <cell r="B406" t="str">
            <v>169</v>
          </cell>
          <cell r="C406" t="str">
            <v>KLS</v>
          </cell>
          <cell r="D406" t="str">
            <v>27</v>
          </cell>
          <cell r="E406">
            <v>94.56</v>
          </cell>
          <cell r="F406">
            <v>11.27</v>
          </cell>
          <cell r="G406">
            <v>87.94</v>
          </cell>
          <cell r="H406">
            <v>99.11</v>
          </cell>
          <cell r="I406">
            <v>0.19</v>
          </cell>
          <cell r="J406" t="str">
            <v>A</v>
          </cell>
        </row>
        <row r="407">
          <cell r="A407">
            <v>38225</v>
          </cell>
          <cell r="B407" t="str">
            <v>168</v>
          </cell>
          <cell r="C407" t="str">
            <v>RE</v>
          </cell>
          <cell r="D407" t="str">
            <v>47</v>
          </cell>
          <cell r="E407">
            <v>92.97</v>
          </cell>
          <cell r="F407">
            <v>10.77</v>
          </cell>
          <cell r="G407">
            <v>86.46</v>
          </cell>
          <cell r="H407">
            <v>96.9</v>
          </cell>
          <cell r="I407">
            <v>0.09</v>
          </cell>
          <cell r="J407" t="str">
            <v>A</v>
          </cell>
        </row>
        <row r="408">
          <cell r="A408">
            <v>38225</v>
          </cell>
          <cell r="B408" t="str">
            <v>170</v>
          </cell>
          <cell r="C408" t="str">
            <v>KR</v>
          </cell>
          <cell r="D408" t="str">
            <v>1</v>
          </cell>
          <cell r="E408">
            <v>92.98</v>
          </cell>
          <cell r="F408">
            <v>12.35</v>
          </cell>
          <cell r="G408">
            <v>86.47</v>
          </cell>
          <cell r="H408">
            <v>98.66</v>
          </cell>
          <cell r="I408">
            <v>0.11</v>
          </cell>
          <cell r="J408" t="str">
            <v>A</v>
          </cell>
        </row>
        <row r="409">
          <cell r="A409">
            <v>38225</v>
          </cell>
          <cell r="B409" t="str">
            <v>171</v>
          </cell>
          <cell r="C409" t="str">
            <v>PVD</v>
          </cell>
          <cell r="D409" t="str">
            <v>30</v>
          </cell>
          <cell r="E409">
            <v>92.96</v>
          </cell>
          <cell r="F409">
            <v>11.2</v>
          </cell>
          <cell r="G409">
            <v>86.45</v>
          </cell>
          <cell r="H409">
            <v>97.36</v>
          </cell>
          <cell r="I409">
            <v>0.09</v>
          </cell>
          <cell r="J409" t="str">
            <v>A</v>
          </cell>
        </row>
        <row r="410">
          <cell r="A410">
            <v>38225</v>
          </cell>
          <cell r="B410" t="str">
            <v>172</v>
          </cell>
          <cell r="C410" t="str">
            <v>KLS</v>
          </cell>
          <cell r="D410" t="str">
            <v>28</v>
          </cell>
          <cell r="E410">
            <v>92.95</v>
          </cell>
          <cell r="F410">
            <v>11.22</v>
          </cell>
          <cell r="G410">
            <v>86.44</v>
          </cell>
          <cell r="H410">
            <v>97.37</v>
          </cell>
          <cell r="I410">
            <v>0.15</v>
          </cell>
          <cell r="J410" t="str">
            <v>A</v>
          </cell>
        </row>
        <row r="411">
          <cell r="A411">
            <v>38226</v>
          </cell>
          <cell r="B411" t="str">
            <v>173</v>
          </cell>
          <cell r="C411" t="str">
            <v>PVD</v>
          </cell>
          <cell r="D411" t="str">
            <v>31</v>
          </cell>
          <cell r="E411">
            <v>92.98</v>
          </cell>
          <cell r="F411">
            <v>12.5</v>
          </cell>
          <cell r="G411">
            <v>86.47</v>
          </cell>
          <cell r="H411">
            <v>98.82</v>
          </cell>
          <cell r="I411">
            <v>0.15</v>
          </cell>
          <cell r="J411" t="str">
            <v>A</v>
          </cell>
        </row>
        <row r="412">
          <cell r="A412">
            <v>38231</v>
          </cell>
          <cell r="B412" t="str">
            <v>174</v>
          </cell>
          <cell r="C412" t="str">
            <v>KLS</v>
          </cell>
          <cell r="D412" t="str">
            <v>29</v>
          </cell>
          <cell r="E412">
            <v>93.76</v>
          </cell>
          <cell r="F412">
            <v>11.15</v>
          </cell>
          <cell r="G412">
            <v>87.2</v>
          </cell>
          <cell r="H412">
            <v>98.14</v>
          </cell>
          <cell r="I412">
            <v>0.17</v>
          </cell>
          <cell r="J412" t="str">
            <v>A</v>
          </cell>
        </row>
        <row r="413">
          <cell r="A413">
            <v>38231</v>
          </cell>
          <cell r="B413" t="str">
            <v>176</v>
          </cell>
          <cell r="C413" t="str">
            <v>RE</v>
          </cell>
          <cell r="D413" t="str">
            <v>48</v>
          </cell>
          <cell r="E413">
            <v>94.61</v>
          </cell>
          <cell r="F413">
            <v>11.05</v>
          </cell>
          <cell r="G413">
            <v>87.99</v>
          </cell>
          <cell r="H413">
            <v>98.92</v>
          </cell>
          <cell r="I413">
            <v>0.16</v>
          </cell>
          <cell r="J413" t="str">
            <v>A</v>
          </cell>
        </row>
        <row r="414">
          <cell r="A414">
            <v>38231</v>
          </cell>
          <cell r="B414" t="str">
            <v>177</v>
          </cell>
          <cell r="C414" t="str">
            <v>RE</v>
          </cell>
          <cell r="D414" t="str">
            <v>49</v>
          </cell>
          <cell r="E414">
            <v>93.81</v>
          </cell>
          <cell r="F414">
            <v>10.98</v>
          </cell>
          <cell r="G414">
            <v>87.24</v>
          </cell>
          <cell r="H414">
            <v>98</v>
          </cell>
          <cell r="I414">
            <v>0.15</v>
          </cell>
          <cell r="J414" t="str">
            <v>A</v>
          </cell>
        </row>
        <row r="415">
          <cell r="A415">
            <v>38232</v>
          </cell>
          <cell r="B415" t="str">
            <v>175</v>
          </cell>
          <cell r="C415" t="str">
            <v>KR</v>
          </cell>
          <cell r="D415" t="str">
            <v>2</v>
          </cell>
          <cell r="E415">
            <v>92.94</v>
          </cell>
          <cell r="F415">
            <v>11.96</v>
          </cell>
          <cell r="G415">
            <v>86.43</v>
          </cell>
          <cell r="H415">
            <v>98.18</v>
          </cell>
          <cell r="I415">
            <v>0.12</v>
          </cell>
          <cell r="J415" t="str">
            <v>A</v>
          </cell>
        </row>
        <row r="416">
          <cell r="A416">
            <v>38236</v>
          </cell>
          <cell r="B416" t="str">
            <v>178</v>
          </cell>
          <cell r="C416" t="str">
            <v>KLS</v>
          </cell>
          <cell r="D416" t="str">
            <v>30</v>
          </cell>
          <cell r="E416">
            <v>93.26</v>
          </cell>
          <cell r="F416">
            <v>11.29</v>
          </cell>
          <cell r="G416">
            <v>86.73</v>
          </cell>
          <cell r="H416">
            <v>97.77</v>
          </cell>
          <cell r="I416">
            <v>0.17</v>
          </cell>
          <cell r="J416" t="str">
            <v>A</v>
          </cell>
        </row>
        <row r="417">
          <cell r="A417">
            <v>38236</v>
          </cell>
          <cell r="B417" t="str">
            <v>179</v>
          </cell>
          <cell r="C417" t="str">
            <v>PVD</v>
          </cell>
          <cell r="D417" t="str">
            <v>32</v>
          </cell>
          <cell r="E417">
            <v>93.21</v>
          </cell>
          <cell r="F417">
            <v>11.3</v>
          </cell>
          <cell r="G417">
            <v>86.69</v>
          </cell>
          <cell r="H417">
            <v>97.73</v>
          </cell>
          <cell r="I417">
            <v>0.19</v>
          </cell>
          <cell r="J417" t="str">
            <v>A</v>
          </cell>
        </row>
        <row r="418">
          <cell r="A418">
            <v>38236</v>
          </cell>
          <cell r="B418" t="str">
            <v>180</v>
          </cell>
          <cell r="C418" t="str">
            <v>RE</v>
          </cell>
          <cell r="D418" t="str">
            <v>50</v>
          </cell>
          <cell r="E418">
            <v>93.21</v>
          </cell>
          <cell r="F418">
            <v>11.88</v>
          </cell>
          <cell r="G418">
            <v>86.69</v>
          </cell>
          <cell r="H418">
            <v>98.37</v>
          </cell>
          <cell r="I418">
            <v>0.14000000000000001</v>
          </cell>
          <cell r="J418" t="str">
            <v>A</v>
          </cell>
        </row>
        <row r="419">
          <cell r="A419">
            <v>38240</v>
          </cell>
          <cell r="B419" t="str">
            <v>182</v>
          </cell>
          <cell r="C419" t="str">
            <v>PVD</v>
          </cell>
          <cell r="D419" t="str">
            <v>33</v>
          </cell>
          <cell r="E419">
            <v>93.76</v>
          </cell>
          <cell r="F419">
            <v>11.34</v>
          </cell>
          <cell r="G419">
            <v>87.2</v>
          </cell>
          <cell r="H419">
            <v>98.35</v>
          </cell>
          <cell r="I419">
            <v>0.12</v>
          </cell>
          <cell r="J419" t="str">
            <v>A</v>
          </cell>
        </row>
        <row r="420">
          <cell r="A420">
            <v>38245</v>
          </cell>
          <cell r="B420" t="str">
            <v>184</v>
          </cell>
          <cell r="C420" t="str">
            <v>RE</v>
          </cell>
          <cell r="D420" t="str">
            <v>51</v>
          </cell>
          <cell r="E420">
            <v>92.92</v>
          </cell>
          <cell r="F420">
            <v>12.17</v>
          </cell>
          <cell r="G420">
            <v>86.42</v>
          </cell>
          <cell r="H420">
            <v>98.39</v>
          </cell>
          <cell r="I420">
            <v>0.11</v>
          </cell>
          <cell r="J420" t="str">
            <v>A</v>
          </cell>
        </row>
        <row r="421">
          <cell r="A421">
            <v>38245</v>
          </cell>
          <cell r="B421" t="str">
            <v>185</v>
          </cell>
          <cell r="C421" t="str">
            <v>PVD</v>
          </cell>
          <cell r="D421" t="str">
            <v>34</v>
          </cell>
          <cell r="E421">
            <v>93.82</v>
          </cell>
          <cell r="F421">
            <v>11.49</v>
          </cell>
          <cell r="G421">
            <v>87.25</v>
          </cell>
          <cell r="H421">
            <v>98.58</v>
          </cell>
          <cell r="I421">
            <v>0.2</v>
          </cell>
          <cell r="J421" t="str">
            <v>A</v>
          </cell>
        </row>
        <row r="422">
          <cell r="A422">
            <v>38245</v>
          </cell>
          <cell r="B422" t="str">
            <v>186</v>
          </cell>
          <cell r="C422" t="str">
            <v>RE</v>
          </cell>
          <cell r="D422" t="str">
            <v>52</v>
          </cell>
          <cell r="E422">
            <v>92.88</v>
          </cell>
          <cell r="F422">
            <v>11.93</v>
          </cell>
          <cell r="G422">
            <v>86.38</v>
          </cell>
          <cell r="H422">
            <v>98.08</v>
          </cell>
          <cell r="I422">
            <v>0.13</v>
          </cell>
          <cell r="J422" t="str">
            <v>A</v>
          </cell>
        </row>
        <row r="423">
          <cell r="A423">
            <v>38245</v>
          </cell>
          <cell r="B423" t="str">
            <v>188</v>
          </cell>
          <cell r="C423" t="str">
            <v>RE</v>
          </cell>
          <cell r="D423" t="str">
            <v>53</v>
          </cell>
          <cell r="E423">
            <v>93.81</v>
          </cell>
          <cell r="F423">
            <v>11.29</v>
          </cell>
          <cell r="G423">
            <v>87.24</v>
          </cell>
          <cell r="H423">
            <v>98.35</v>
          </cell>
          <cell r="I423">
            <v>0.12</v>
          </cell>
          <cell r="J423" t="str">
            <v>A</v>
          </cell>
        </row>
        <row r="424">
          <cell r="A424">
            <v>38246</v>
          </cell>
          <cell r="B424" t="str">
            <v>181</v>
          </cell>
          <cell r="C424" t="str">
            <v>KR</v>
          </cell>
          <cell r="D424" t="str">
            <v>3</v>
          </cell>
          <cell r="E424">
            <v>93.77</v>
          </cell>
          <cell r="F424">
            <v>11.27</v>
          </cell>
          <cell r="G424">
            <v>87.21</v>
          </cell>
          <cell r="H424">
            <v>98.28</v>
          </cell>
          <cell r="I424">
            <v>0.17</v>
          </cell>
          <cell r="J424" t="str">
            <v>A</v>
          </cell>
        </row>
        <row r="425">
          <cell r="A425">
            <v>38246</v>
          </cell>
          <cell r="B425" t="str">
            <v>187</v>
          </cell>
          <cell r="C425" t="str">
            <v>PVD</v>
          </cell>
          <cell r="D425" t="str">
            <v>35</v>
          </cell>
          <cell r="E425">
            <v>93.79</v>
          </cell>
          <cell r="F425">
            <v>11.29</v>
          </cell>
          <cell r="G425">
            <v>87.22</v>
          </cell>
          <cell r="H425">
            <v>98.33</v>
          </cell>
          <cell r="I425">
            <v>0.17</v>
          </cell>
          <cell r="J425" t="str">
            <v>A</v>
          </cell>
        </row>
        <row r="426">
          <cell r="A426">
            <v>38247</v>
          </cell>
          <cell r="B426" t="str">
            <v>183</v>
          </cell>
          <cell r="C426" t="str">
            <v>KLS</v>
          </cell>
          <cell r="D426" t="str">
            <v>31</v>
          </cell>
          <cell r="E426">
            <v>93.61</v>
          </cell>
          <cell r="F426">
            <v>10.5</v>
          </cell>
          <cell r="G426">
            <v>87.06</v>
          </cell>
          <cell r="H426">
            <v>97.27</v>
          </cell>
          <cell r="I426">
            <v>0.13</v>
          </cell>
          <cell r="J426" t="str">
            <v>A</v>
          </cell>
        </row>
        <row r="427">
          <cell r="A427">
            <v>38251</v>
          </cell>
          <cell r="B427" t="str">
            <v>190</v>
          </cell>
          <cell r="C427" t="str">
            <v>PVD</v>
          </cell>
          <cell r="D427" t="str">
            <v>36</v>
          </cell>
          <cell r="E427">
            <v>93.57</v>
          </cell>
          <cell r="F427">
            <v>11.54</v>
          </cell>
          <cell r="G427">
            <v>87.02</v>
          </cell>
          <cell r="H427">
            <v>98.37</v>
          </cell>
          <cell r="I427">
            <v>0.14000000000000001</v>
          </cell>
          <cell r="J427" t="str">
            <v>A</v>
          </cell>
        </row>
        <row r="428">
          <cell r="A428">
            <v>38251</v>
          </cell>
          <cell r="B428" t="str">
            <v>192</v>
          </cell>
          <cell r="C428" t="str">
            <v>KLS</v>
          </cell>
          <cell r="D428" t="str">
            <v>32</v>
          </cell>
          <cell r="E428">
            <v>93.57</v>
          </cell>
          <cell r="F428">
            <v>11.51</v>
          </cell>
          <cell r="G428">
            <v>87.02</v>
          </cell>
          <cell r="H428">
            <v>98.34</v>
          </cell>
          <cell r="I428">
            <v>0.12</v>
          </cell>
          <cell r="J428" t="str">
            <v>A</v>
          </cell>
        </row>
        <row r="429">
          <cell r="A429">
            <v>38257</v>
          </cell>
          <cell r="B429" t="str">
            <v>189</v>
          </cell>
          <cell r="C429" t="str">
            <v>RE</v>
          </cell>
          <cell r="D429" t="str">
            <v>54</v>
          </cell>
          <cell r="E429">
            <v>93.26</v>
          </cell>
          <cell r="F429">
            <v>11.89</v>
          </cell>
          <cell r="G429">
            <v>86.73</v>
          </cell>
          <cell r="H429">
            <v>98.44</v>
          </cell>
          <cell r="I429">
            <v>0.12</v>
          </cell>
          <cell r="J429" t="str">
            <v>A</v>
          </cell>
        </row>
        <row r="430">
          <cell r="A430">
            <v>38257</v>
          </cell>
          <cell r="B430" t="str">
            <v>193</v>
          </cell>
          <cell r="C430" t="str">
            <v>KLS</v>
          </cell>
          <cell r="D430" t="str">
            <v>33</v>
          </cell>
          <cell r="E430">
            <v>94.08</v>
          </cell>
          <cell r="F430">
            <v>11.32</v>
          </cell>
          <cell r="G430">
            <v>87.49</v>
          </cell>
          <cell r="H430">
            <v>98.66</v>
          </cell>
          <cell r="I430">
            <v>0.14000000000000001</v>
          </cell>
          <cell r="J430" t="str">
            <v>A</v>
          </cell>
        </row>
        <row r="431">
          <cell r="A431">
            <v>38257</v>
          </cell>
          <cell r="B431" t="str">
            <v>194</v>
          </cell>
          <cell r="C431" t="str">
            <v>PVD</v>
          </cell>
          <cell r="D431" t="str">
            <v>37</v>
          </cell>
          <cell r="E431">
            <v>94.12</v>
          </cell>
          <cell r="F431">
            <v>11.42</v>
          </cell>
          <cell r="G431">
            <v>87.53</v>
          </cell>
          <cell r="H431">
            <v>98.82</v>
          </cell>
          <cell r="I431">
            <v>0.19</v>
          </cell>
          <cell r="J431" t="str">
            <v>A</v>
          </cell>
        </row>
        <row r="432">
          <cell r="A432">
            <v>38257</v>
          </cell>
          <cell r="B432" t="str">
            <v>195</v>
          </cell>
          <cell r="C432" t="str">
            <v>RE</v>
          </cell>
          <cell r="D432" t="str">
            <v>55</v>
          </cell>
          <cell r="E432">
            <v>93.26</v>
          </cell>
          <cell r="F432">
            <v>11.9</v>
          </cell>
          <cell r="G432">
            <v>86.73</v>
          </cell>
          <cell r="H432">
            <v>98.45</v>
          </cell>
          <cell r="I432">
            <v>0.11</v>
          </cell>
          <cell r="J432" t="str">
            <v>A</v>
          </cell>
        </row>
        <row r="433">
          <cell r="A433">
            <v>38257</v>
          </cell>
          <cell r="B433" t="str">
            <v>196</v>
          </cell>
          <cell r="C433" t="str">
            <v>KLS</v>
          </cell>
          <cell r="D433" t="str">
            <v>34</v>
          </cell>
          <cell r="E433">
            <v>94.17</v>
          </cell>
          <cell r="F433">
            <v>11.48</v>
          </cell>
          <cell r="G433">
            <v>87.58</v>
          </cell>
          <cell r="H433">
            <v>98.94</v>
          </cell>
          <cell r="I433">
            <v>0.13</v>
          </cell>
          <cell r="J433" t="str">
            <v>A</v>
          </cell>
        </row>
        <row r="434">
          <cell r="A434">
            <v>38260</v>
          </cell>
          <cell r="B434" t="str">
            <v>197</v>
          </cell>
          <cell r="C434" t="str">
            <v>KLS</v>
          </cell>
          <cell r="D434" t="str">
            <v>35</v>
          </cell>
          <cell r="E434">
            <v>94.12</v>
          </cell>
          <cell r="F434">
            <v>11.35</v>
          </cell>
          <cell r="G434">
            <v>87.53</v>
          </cell>
          <cell r="H434">
            <v>98.74</v>
          </cell>
          <cell r="I434">
            <v>0.14000000000000001</v>
          </cell>
          <cell r="J434" t="str">
            <v>A</v>
          </cell>
        </row>
        <row r="435">
          <cell r="A435">
            <v>38260</v>
          </cell>
          <cell r="B435" t="str">
            <v>198</v>
          </cell>
          <cell r="C435" t="str">
            <v>RE</v>
          </cell>
          <cell r="D435" t="str">
            <v>56</v>
          </cell>
          <cell r="E435">
            <v>94.14</v>
          </cell>
          <cell r="F435">
            <v>11.1</v>
          </cell>
          <cell r="G435">
            <v>87.55</v>
          </cell>
          <cell r="H435">
            <v>98.48</v>
          </cell>
          <cell r="I435">
            <v>0.12</v>
          </cell>
          <cell r="J435" t="str">
            <v>A</v>
          </cell>
        </row>
        <row r="436">
          <cell r="A436">
            <v>38261</v>
          </cell>
          <cell r="B436" t="str">
            <v>191</v>
          </cell>
          <cell r="C436" t="str">
            <v>KR</v>
          </cell>
          <cell r="D436" t="str">
            <v>4</v>
          </cell>
          <cell r="E436">
            <v>94.16</v>
          </cell>
          <cell r="F436">
            <v>11.47</v>
          </cell>
          <cell r="G436">
            <v>87.57</v>
          </cell>
          <cell r="H436">
            <v>98.91</v>
          </cell>
          <cell r="I436">
            <v>0.18</v>
          </cell>
          <cell r="J436" t="str">
            <v>A</v>
          </cell>
        </row>
        <row r="437">
          <cell r="A437">
            <v>38261</v>
          </cell>
          <cell r="B437" t="str">
            <v>199</v>
          </cell>
          <cell r="C437" t="str">
            <v>RE</v>
          </cell>
          <cell r="D437" t="str">
            <v>57</v>
          </cell>
          <cell r="E437">
            <v>93.22</v>
          </cell>
          <cell r="F437">
            <v>12.05</v>
          </cell>
          <cell r="G437">
            <v>86.69</v>
          </cell>
          <cell r="H437">
            <v>98.57</v>
          </cell>
          <cell r="I437">
            <v>0.15</v>
          </cell>
          <cell r="J437" t="str">
            <v>A</v>
          </cell>
        </row>
        <row r="438">
          <cell r="A438">
            <v>38261</v>
          </cell>
          <cell r="B438" t="str">
            <v>200</v>
          </cell>
          <cell r="C438" t="str">
            <v>KLS</v>
          </cell>
          <cell r="D438" t="str">
            <v>36</v>
          </cell>
          <cell r="E438">
            <v>93.2</v>
          </cell>
          <cell r="F438">
            <v>11.17</v>
          </cell>
          <cell r="G438">
            <v>86.68</v>
          </cell>
          <cell r="H438">
            <v>97.58</v>
          </cell>
          <cell r="I438">
            <v>0.1</v>
          </cell>
          <cell r="J438" t="str">
            <v>A</v>
          </cell>
        </row>
        <row r="439">
          <cell r="A439">
            <v>38261</v>
          </cell>
          <cell r="B439" t="str">
            <v>201</v>
          </cell>
          <cell r="C439" t="str">
            <v>RE</v>
          </cell>
          <cell r="D439" t="str">
            <v>58</v>
          </cell>
          <cell r="E439">
            <v>93.28</v>
          </cell>
          <cell r="F439">
            <v>12.52</v>
          </cell>
          <cell r="G439">
            <v>86.75</v>
          </cell>
          <cell r="H439">
            <v>99.17</v>
          </cell>
          <cell r="I439">
            <v>0.12</v>
          </cell>
          <cell r="J439" t="str">
            <v>A</v>
          </cell>
        </row>
        <row r="440">
          <cell r="A440">
            <v>38264</v>
          </cell>
          <cell r="B440" t="str">
            <v>202</v>
          </cell>
          <cell r="C440" t="str">
            <v>RE</v>
          </cell>
          <cell r="D440" t="str">
            <v>59</v>
          </cell>
          <cell r="E440">
            <v>94.55</v>
          </cell>
          <cell r="F440">
            <v>11.03</v>
          </cell>
          <cell r="G440">
            <v>87.93</v>
          </cell>
          <cell r="H440">
            <v>98.83</v>
          </cell>
          <cell r="I440">
            <v>0.18</v>
          </cell>
          <cell r="J440" t="str">
            <v>A</v>
          </cell>
        </row>
        <row r="441">
          <cell r="A441">
            <v>38265</v>
          </cell>
          <cell r="B441" t="str">
            <v>205</v>
          </cell>
          <cell r="C441" t="str">
            <v>SMI</v>
          </cell>
          <cell r="D441" t="str">
            <v>24</v>
          </cell>
          <cell r="E441">
            <v>94.52</v>
          </cell>
          <cell r="F441">
            <v>11.18</v>
          </cell>
          <cell r="G441">
            <v>87.9</v>
          </cell>
          <cell r="H441">
            <v>98.97</v>
          </cell>
          <cell r="I441">
            <v>0.18</v>
          </cell>
          <cell r="J441" t="str">
            <v>A</v>
          </cell>
        </row>
        <row r="442">
          <cell r="A442">
            <v>38266</v>
          </cell>
          <cell r="B442" t="str">
            <v>207</v>
          </cell>
          <cell r="C442" t="str">
            <v>SMI</v>
          </cell>
          <cell r="D442" t="str">
            <v>25</v>
          </cell>
          <cell r="E442">
            <v>94.29</v>
          </cell>
          <cell r="F442">
            <v>11.36</v>
          </cell>
          <cell r="G442">
            <v>87.69</v>
          </cell>
          <cell r="H442">
            <v>98.93</v>
          </cell>
          <cell r="I442">
            <v>0.15</v>
          </cell>
          <cell r="J442" t="str">
            <v>A</v>
          </cell>
        </row>
        <row r="443">
          <cell r="A443">
            <v>38267</v>
          </cell>
          <cell r="B443" t="str">
            <v>208</v>
          </cell>
          <cell r="C443" t="str">
            <v>SMI</v>
          </cell>
          <cell r="D443" t="str">
            <v>26</v>
          </cell>
          <cell r="E443">
            <v>94.3</v>
          </cell>
          <cell r="F443">
            <v>11.24</v>
          </cell>
          <cell r="G443">
            <v>87.7</v>
          </cell>
          <cell r="H443">
            <v>98.8</v>
          </cell>
          <cell r="I443">
            <v>0.12</v>
          </cell>
          <cell r="J443" t="str">
            <v>A</v>
          </cell>
        </row>
        <row r="444">
          <cell r="A444">
            <v>38268</v>
          </cell>
          <cell r="B444" t="str">
            <v>210</v>
          </cell>
          <cell r="C444" t="str">
            <v>SMI</v>
          </cell>
          <cell r="D444" t="str">
            <v>27</v>
          </cell>
          <cell r="E444">
            <v>94.28</v>
          </cell>
          <cell r="F444">
            <v>10.99</v>
          </cell>
          <cell r="G444">
            <v>87.68</v>
          </cell>
          <cell r="H444">
            <v>98.51</v>
          </cell>
          <cell r="I444">
            <v>0.12</v>
          </cell>
          <cell r="J444" t="str">
            <v>A</v>
          </cell>
        </row>
        <row r="445">
          <cell r="A445">
            <v>38272</v>
          </cell>
          <cell r="B445" t="str">
            <v>203</v>
          </cell>
          <cell r="C445" t="str">
            <v>KLS</v>
          </cell>
          <cell r="D445" t="str">
            <v>37</v>
          </cell>
          <cell r="E445">
            <v>93.42</v>
          </cell>
          <cell r="F445">
            <v>11.67</v>
          </cell>
          <cell r="G445">
            <v>86.88</v>
          </cell>
          <cell r="H445">
            <v>98.36</v>
          </cell>
          <cell r="I445">
            <v>0.14000000000000001</v>
          </cell>
          <cell r="J445" t="str">
            <v>A</v>
          </cell>
        </row>
        <row r="446">
          <cell r="A446">
            <v>38272</v>
          </cell>
          <cell r="B446" t="str">
            <v>211</v>
          </cell>
          <cell r="C446" t="str">
            <v>SMI</v>
          </cell>
          <cell r="D446" t="str">
            <v>28</v>
          </cell>
          <cell r="E446">
            <v>94.21</v>
          </cell>
          <cell r="F446">
            <v>10.26</v>
          </cell>
          <cell r="G446">
            <v>87.62</v>
          </cell>
          <cell r="H446">
            <v>97.63</v>
          </cell>
          <cell r="I446">
            <v>0.13</v>
          </cell>
          <cell r="J446" t="str">
            <v>A</v>
          </cell>
        </row>
        <row r="447">
          <cell r="A447">
            <v>38274</v>
          </cell>
          <cell r="B447" t="str">
            <v>204</v>
          </cell>
          <cell r="C447" t="str">
            <v>KR</v>
          </cell>
          <cell r="D447" t="str">
            <v>5</v>
          </cell>
          <cell r="E447">
            <v>95.41</v>
          </cell>
          <cell r="F447">
            <v>10.33</v>
          </cell>
          <cell r="G447">
            <v>88.73</v>
          </cell>
          <cell r="H447">
            <v>98.95</v>
          </cell>
          <cell r="I447">
            <v>0.12</v>
          </cell>
          <cell r="J447" t="str">
            <v>A</v>
          </cell>
        </row>
        <row r="448">
          <cell r="A448">
            <v>38274</v>
          </cell>
          <cell r="B448" t="str">
            <v>209</v>
          </cell>
          <cell r="C448" t="str">
            <v>THW</v>
          </cell>
          <cell r="D448" t="str">
            <v>1</v>
          </cell>
          <cell r="E448">
            <v>94.57</v>
          </cell>
          <cell r="F448">
            <v>11.11</v>
          </cell>
          <cell r="G448">
            <v>87.95</v>
          </cell>
          <cell r="H448">
            <v>98.94</v>
          </cell>
          <cell r="I448">
            <v>0.11</v>
          </cell>
          <cell r="J448" t="str">
            <v>A</v>
          </cell>
        </row>
        <row r="449">
          <cell r="A449">
            <v>38274</v>
          </cell>
          <cell r="B449" t="str">
            <v>212</v>
          </cell>
          <cell r="C449" t="str">
            <v>SMI</v>
          </cell>
          <cell r="D449" t="str">
            <v>29</v>
          </cell>
          <cell r="E449">
            <v>95.46</v>
          </cell>
          <cell r="F449">
            <v>10.220000000000001</v>
          </cell>
          <cell r="G449">
            <v>88.78</v>
          </cell>
          <cell r="H449">
            <v>98.88</v>
          </cell>
          <cell r="I449">
            <v>0.11</v>
          </cell>
          <cell r="J449" t="str">
            <v>A</v>
          </cell>
        </row>
        <row r="450">
          <cell r="A450">
            <v>38274</v>
          </cell>
          <cell r="B450" t="str">
            <v>214</v>
          </cell>
          <cell r="C450" t="str">
            <v>SMI</v>
          </cell>
          <cell r="D450" t="str">
            <v>30</v>
          </cell>
          <cell r="E450">
            <v>94.56</v>
          </cell>
          <cell r="F450">
            <v>11.49</v>
          </cell>
          <cell r="G450">
            <v>87.94</v>
          </cell>
          <cell r="H450">
            <v>99.36</v>
          </cell>
          <cell r="I450">
            <v>0.11</v>
          </cell>
          <cell r="J450" t="str">
            <v>A</v>
          </cell>
        </row>
        <row r="451">
          <cell r="A451">
            <v>38279</v>
          </cell>
          <cell r="B451" t="str">
            <v>206</v>
          </cell>
          <cell r="C451" t="str">
            <v>RE</v>
          </cell>
          <cell r="D451" t="str">
            <v>60</v>
          </cell>
          <cell r="E451">
            <v>92.77</v>
          </cell>
          <cell r="F451">
            <v>12.47</v>
          </cell>
          <cell r="G451">
            <v>86.28</v>
          </cell>
          <cell r="H451">
            <v>98.57</v>
          </cell>
          <cell r="I451">
            <v>0.1</v>
          </cell>
          <cell r="J451" t="str">
            <v>A</v>
          </cell>
        </row>
        <row r="452">
          <cell r="A452">
            <v>38280</v>
          </cell>
          <cell r="B452" t="str">
            <v>217</v>
          </cell>
          <cell r="C452" t="str">
            <v>KR</v>
          </cell>
          <cell r="D452" t="str">
            <v>6</v>
          </cell>
          <cell r="E452">
            <v>93.64</v>
          </cell>
          <cell r="F452">
            <v>10.52</v>
          </cell>
          <cell r="G452">
            <v>87.09</v>
          </cell>
          <cell r="H452">
            <v>97.32</v>
          </cell>
          <cell r="I452">
            <v>0.13</v>
          </cell>
          <cell r="J452" t="str">
            <v>A</v>
          </cell>
        </row>
        <row r="453">
          <cell r="A453">
            <v>38282</v>
          </cell>
          <cell r="B453" t="str">
            <v>215</v>
          </cell>
          <cell r="C453" t="str">
            <v>SMI</v>
          </cell>
          <cell r="D453" t="str">
            <v>31</v>
          </cell>
          <cell r="E453">
            <v>93.66</v>
          </cell>
          <cell r="F453">
            <v>11.36</v>
          </cell>
          <cell r="G453">
            <v>87.1</v>
          </cell>
          <cell r="H453">
            <v>98.27</v>
          </cell>
          <cell r="I453">
            <v>0.14000000000000001</v>
          </cell>
          <cell r="J453" t="str">
            <v>A</v>
          </cell>
        </row>
        <row r="454">
          <cell r="A454">
            <v>38282</v>
          </cell>
          <cell r="B454" t="str">
            <v>219</v>
          </cell>
          <cell r="C454" t="str">
            <v>SMI</v>
          </cell>
          <cell r="D454" t="str">
            <v>32</v>
          </cell>
          <cell r="E454">
            <v>94.37</v>
          </cell>
          <cell r="F454">
            <v>10.78</v>
          </cell>
          <cell r="G454">
            <v>87.76</v>
          </cell>
          <cell r="H454">
            <v>98.37</v>
          </cell>
          <cell r="I454">
            <v>0.16</v>
          </cell>
          <cell r="J454" t="str">
            <v>A</v>
          </cell>
        </row>
        <row r="455">
          <cell r="A455">
            <v>38286</v>
          </cell>
          <cell r="B455" t="str">
            <v>216</v>
          </cell>
          <cell r="C455" t="str">
            <v>THW</v>
          </cell>
          <cell r="D455" t="str">
            <v>2</v>
          </cell>
          <cell r="E455">
            <v>93.77</v>
          </cell>
          <cell r="F455">
            <v>11.21</v>
          </cell>
          <cell r="G455">
            <v>87.21</v>
          </cell>
          <cell r="H455">
            <v>98.22</v>
          </cell>
          <cell r="I455">
            <v>0.14000000000000001</v>
          </cell>
          <cell r="J455" t="str">
            <v>A</v>
          </cell>
        </row>
        <row r="456">
          <cell r="A456">
            <v>38286</v>
          </cell>
          <cell r="B456" t="str">
            <v>218</v>
          </cell>
          <cell r="C456" t="str">
            <v>RE</v>
          </cell>
          <cell r="D456" t="str">
            <v>61</v>
          </cell>
          <cell r="E456">
            <v>92.96</v>
          </cell>
          <cell r="F456">
            <v>12.25</v>
          </cell>
          <cell r="G456">
            <v>86.45</v>
          </cell>
          <cell r="H456">
            <v>98.52</v>
          </cell>
          <cell r="I456">
            <v>0.14000000000000001</v>
          </cell>
          <cell r="J456" t="str">
            <v>A</v>
          </cell>
        </row>
        <row r="457">
          <cell r="A457">
            <v>38286</v>
          </cell>
          <cell r="B457" t="str">
            <v>221</v>
          </cell>
          <cell r="C457" t="str">
            <v>SMI</v>
          </cell>
          <cell r="D457" t="str">
            <v>33</v>
          </cell>
          <cell r="E457">
            <v>94.6</v>
          </cell>
          <cell r="F457">
            <v>10.97</v>
          </cell>
          <cell r="G457">
            <v>87.98</v>
          </cell>
          <cell r="H457">
            <v>98.82</v>
          </cell>
          <cell r="I457">
            <v>0.13</v>
          </cell>
          <cell r="J457" t="str">
            <v>A</v>
          </cell>
        </row>
        <row r="458">
          <cell r="A458">
            <v>38287</v>
          </cell>
          <cell r="B458" t="str">
            <v>220</v>
          </cell>
          <cell r="C458" t="str">
            <v>KR</v>
          </cell>
          <cell r="D458" t="str">
            <v>7</v>
          </cell>
          <cell r="E458">
            <v>93.77</v>
          </cell>
          <cell r="F458">
            <v>11.03</v>
          </cell>
          <cell r="G458">
            <v>87.21</v>
          </cell>
          <cell r="H458">
            <v>98.02</v>
          </cell>
          <cell r="I458">
            <v>0.16</v>
          </cell>
          <cell r="J458" t="str">
            <v>A</v>
          </cell>
        </row>
        <row r="459">
          <cell r="A459">
            <v>38287</v>
          </cell>
          <cell r="B459" t="str">
            <v>224</v>
          </cell>
          <cell r="C459" t="str">
            <v>SMI</v>
          </cell>
          <cell r="D459" t="str">
            <v>34</v>
          </cell>
          <cell r="E459">
            <v>94.56</v>
          </cell>
          <cell r="F459">
            <v>11.06</v>
          </cell>
          <cell r="G459">
            <v>87.94</v>
          </cell>
          <cell r="H459">
            <v>98.88</v>
          </cell>
          <cell r="I459">
            <v>0.14000000000000001</v>
          </cell>
          <cell r="J459" t="str">
            <v>A</v>
          </cell>
        </row>
        <row r="460">
          <cell r="A460">
            <v>38289</v>
          </cell>
          <cell r="B460" t="str">
            <v>213</v>
          </cell>
          <cell r="C460" t="str">
            <v>KLS</v>
          </cell>
          <cell r="D460" t="str">
            <v>38</v>
          </cell>
          <cell r="E460">
            <v>92.96</v>
          </cell>
          <cell r="F460">
            <v>11.67</v>
          </cell>
          <cell r="G460">
            <v>86.45</v>
          </cell>
          <cell r="H460">
            <v>97.87</v>
          </cell>
          <cell r="I460">
            <v>0.14000000000000001</v>
          </cell>
          <cell r="J460" t="str">
            <v>A</v>
          </cell>
        </row>
        <row r="461">
          <cell r="A461">
            <v>38289</v>
          </cell>
          <cell r="B461" t="str">
            <v>225</v>
          </cell>
          <cell r="C461" t="str">
            <v>SMI</v>
          </cell>
          <cell r="D461" t="str">
            <v>35</v>
          </cell>
          <cell r="E461">
            <v>93.75</v>
          </cell>
          <cell r="F461">
            <v>11.03</v>
          </cell>
          <cell r="G461">
            <v>87.19</v>
          </cell>
          <cell r="H461">
            <v>98</v>
          </cell>
          <cell r="I461">
            <v>0.18</v>
          </cell>
          <cell r="J461" t="str">
            <v>A</v>
          </cell>
        </row>
        <row r="462">
          <cell r="A462">
            <v>38290</v>
          </cell>
          <cell r="B462" t="str">
            <v>222</v>
          </cell>
          <cell r="C462" t="str">
            <v>RE</v>
          </cell>
          <cell r="D462" t="str">
            <v>62</v>
          </cell>
          <cell r="E462">
            <v>93.44</v>
          </cell>
          <cell r="F462">
            <v>11.03</v>
          </cell>
          <cell r="G462">
            <v>86.9</v>
          </cell>
          <cell r="H462">
            <v>97.67</v>
          </cell>
          <cell r="I462">
            <v>0.14000000000000001</v>
          </cell>
          <cell r="J462" t="str">
            <v>A</v>
          </cell>
        </row>
        <row r="463">
          <cell r="A463">
            <v>38290</v>
          </cell>
          <cell r="B463" t="str">
            <v>223</v>
          </cell>
          <cell r="C463" t="str">
            <v>THW</v>
          </cell>
          <cell r="D463" t="str">
            <v>3</v>
          </cell>
          <cell r="E463">
            <v>93.44</v>
          </cell>
          <cell r="F463">
            <v>11.28</v>
          </cell>
          <cell r="G463">
            <v>86.9</v>
          </cell>
          <cell r="H463">
            <v>97.95</v>
          </cell>
          <cell r="I463">
            <v>0.12</v>
          </cell>
          <cell r="J463" t="str">
            <v>A</v>
          </cell>
        </row>
        <row r="464">
          <cell r="A464">
            <v>38290</v>
          </cell>
          <cell r="B464" t="str">
            <v>226</v>
          </cell>
          <cell r="C464" t="str">
            <v>KR</v>
          </cell>
          <cell r="D464" t="str">
            <v>8</v>
          </cell>
          <cell r="E464">
            <v>94.21</v>
          </cell>
          <cell r="F464">
            <v>10.55</v>
          </cell>
          <cell r="G464">
            <v>87.62</v>
          </cell>
          <cell r="H464">
            <v>97.95</v>
          </cell>
          <cell r="I464">
            <v>0.13</v>
          </cell>
          <cell r="J464" t="str">
            <v>A</v>
          </cell>
        </row>
        <row r="465">
          <cell r="A465">
            <v>38290</v>
          </cell>
          <cell r="B465" t="str">
            <v>227</v>
          </cell>
          <cell r="C465" t="str">
            <v>SMI</v>
          </cell>
          <cell r="D465" t="str">
            <v>36</v>
          </cell>
          <cell r="E465">
            <v>94.26</v>
          </cell>
          <cell r="F465">
            <v>10.61</v>
          </cell>
          <cell r="G465">
            <v>87.66</v>
          </cell>
          <cell r="H465">
            <v>98.07</v>
          </cell>
          <cell r="I465">
            <v>0.12</v>
          </cell>
          <cell r="J465" t="str">
            <v>A</v>
          </cell>
        </row>
        <row r="466">
          <cell r="A466">
            <v>38290</v>
          </cell>
          <cell r="B466" t="str">
            <v>228</v>
          </cell>
          <cell r="C466" t="str">
            <v>RE</v>
          </cell>
          <cell r="D466" t="str">
            <v>63</v>
          </cell>
          <cell r="E466">
            <v>94.2</v>
          </cell>
          <cell r="F466">
            <v>10.91</v>
          </cell>
          <cell r="G466">
            <v>87.61</v>
          </cell>
          <cell r="H466">
            <v>98.33</v>
          </cell>
          <cell r="I466">
            <v>0.13</v>
          </cell>
          <cell r="J466" t="str">
            <v>A</v>
          </cell>
        </row>
        <row r="467">
          <cell r="A467">
            <v>38296</v>
          </cell>
          <cell r="B467" t="str">
            <v>229</v>
          </cell>
          <cell r="C467" t="str">
            <v>SMI</v>
          </cell>
          <cell r="D467" t="str">
            <v>37</v>
          </cell>
          <cell r="E467">
            <v>93.46</v>
          </cell>
          <cell r="F467">
            <v>11.41</v>
          </cell>
          <cell r="G467">
            <v>86.92</v>
          </cell>
          <cell r="H467">
            <v>98.11</v>
          </cell>
          <cell r="I467">
            <v>0.18</v>
          </cell>
          <cell r="J467" t="str">
            <v>A</v>
          </cell>
        </row>
        <row r="468">
          <cell r="A468">
            <v>38296</v>
          </cell>
          <cell r="B468" t="str">
            <v>230</v>
          </cell>
          <cell r="C468" t="str">
            <v>PVD</v>
          </cell>
          <cell r="D468" t="str">
            <v>38</v>
          </cell>
          <cell r="E468">
            <v>93.39</v>
          </cell>
          <cell r="F468">
            <v>11.19</v>
          </cell>
          <cell r="G468">
            <v>86.85</v>
          </cell>
          <cell r="H468">
            <v>97.8</v>
          </cell>
          <cell r="I468">
            <v>0.15</v>
          </cell>
          <cell r="J468" t="str">
            <v>A</v>
          </cell>
        </row>
        <row r="469">
          <cell r="A469">
            <v>38300</v>
          </cell>
          <cell r="B469" t="str">
            <v>233</v>
          </cell>
          <cell r="C469" t="str">
            <v>KLS</v>
          </cell>
          <cell r="D469" t="str">
            <v>39</v>
          </cell>
          <cell r="E469">
            <v>94.12</v>
          </cell>
          <cell r="F469">
            <v>10.32</v>
          </cell>
          <cell r="G469">
            <v>87.53</v>
          </cell>
          <cell r="H469">
            <v>97.6</v>
          </cell>
          <cell r="I469">
            <v>0.08</v>
          </cell>
          <cell r="J469" t="str">
            <v>A</v>
          </cell>
        </row>
        <row r="470">
          <cell r="A470">
            <v>38300</v>
          </cell>
          <cell r="B470" t="str">
            <v>234</v>
          </cell>
          <cell r="C470" t="str">
            <v>SMI</v>
          </cell>
          <cell r="D470" t="str">
            <v>38</v>
          </cell>
          <cell r="E470">
            <v>94.14</v>
          </cell>
          <cell r="F470">
            <v>10.5</v>
          </cell>
          <cell r="G470">
            <v>87.55</v>
          </cell>
          <cell r="H470">
            <v>97.82</v>
          </cell>
          <cell r="I470">
            <v>0.13</v>
          </cell>
          <cell r="J470" t="str">
            <v>A</v>
          </cell>
        </row>
        <row r="471">
          <cell r="A471">
            <v>38300</v>
          </cell>
          <cell r="B471" t="str">
            <v>235</v>
          </cell>
          <cell r="C471" t="str">
            <v>PVD</v>
          </cell>
          <cell r="D471" t="str">
            <v>39</v>
          </cell>
          <cell r="E471">
            <v>94.1</v>
          </cell>
          <cell r="F471">
            <v>10.33</v>
          </cell>
          <cell r="G471">
            <v>87.51</v>
          </cell>
          <cell r="H471">
            <v>97.59</v>
          </cell>
          <cell r="I471">
            <v>0.14000000000000001</v>
          </cell>
          <cell r="J471" t="str">
            <v>A</v>
          </cell>
        </row>
        <row r="472">
          <cell r="A472">
            <v>38301</v>
          </cell>
          <cell r="B472" t="str">
            <v>232</v>
          </cell>
          <cell r="C472" t="str">
            <v>KR</v>
          </cell>
          <cell r="D472" t="str">
            <v>9</v>
          </cell>
          <cell r="E472">
            <v>94.17</v>
          </cell>
          <cell r="F472">
            <v>10.58</v>
          </cell>
          <cell r="G472">
            <v>87.58</v>
          </cell>
          <cell r="H472">
            <v>97.94</v>
          </cell>
          <cell r="I472">
            <v>0.16</v>
          </cell>
          <cell r="J472" t="str">
            <v>A</v>
          </cell>
        </row>
        <row r="473">
          <cell r="A473">
            <v>38303</v>
          </cell>
          <cell r="B473" t="str">
            <v>231</v>
          </cell>
          <cell r="C473" t="str">
            <v>THW</v>
          </cell>
          <cell r="D473" t="str">
            <v>4</v>
          </cell>
          <cell r="E473">
            <v>94.16</v>
          </cell>
          <cell r="F473">
            <v>10.91</v>
          </cell>
          <cell r="G473">
            <v>87.57</v>
          </cell>
          <cell r="H473">
            <v>98.29</v>
          </cell>
          <cell r="I473">
            <v>0.11</v>
          </cell>
          <cell r="J473" t="str">
            <v>A</v>
          </cell>
        </row>
        <row r="474">
          <cell r="A474">
            <v>38306</v>
          </cell>
          <cell r="B474" t="str">
            <v>237</v>
          </cell>
          <cell r="C474" t="str">
            <v>PVD</v>
          </cell>
          <cell r="D474" t="str">
            <v>40</v>
          </cell>
          <cell r="E474">
            <v>94.16</v>
          </cell>
          <cell r="F474">
            <v>11.35</v>
          </cell>
          <cell r="G474">
            <v>87.57</v>
          </cell>
          <cell r="H474">
            <v>98.78</v>
          </cell>
          <cell r="I474">
            <v>0.13</v>
          </cell>
          <cell r="J474" t="str">
            <v>A</v>
          </cell>
        </row>
        <row r="475">
          <cell r="A475">
            <v>38308</v>
          </cell>
          <cell r="B475" t="str">
            <v>236</v>
          </cell>
          <cell r="C475" t="str">
            <v>SM2</v>
          </cell>
          <cell r="D475" t="str">
            <v>31</v>
          </cell>
          <cell r="E475">
            <v>94.14</v>
          </cell>
          <cell r="F475">
            <v>10.92</v>
          </cell>
          <cell r="G475">
            <v>87.55</v>
          </cell>
          <cell r="H475">
            <v>98.28</v>
          </cell>
          <cell r="I475">
            <v>0.11</v>
          </cell>
          <cell r="J475" t="str">
            <v>A</v>
          </cell>
        </row>
        <row r="476">
          <cell r="A476">
            <v>38308</v>
          </cell>
          <cell r="B476" t="str">
            <v>239</v>
          </cell>
          <cell r="C476" t="str">
            <v>KR</v>
          </cell>
          <cell r="D476" t="str">
            <v>10</v>
          </cell>
          <cell r="E476">
            <v>94.17</v>
          </cell>
          <cell r="F476">
            <v>11.85</v>
          </cell>
          <cell r="G476">
            <v>87.58</v>
          </cell>
          <cell r="H476">
            <v>99.35</v>
          </cell>
          <cell r="I476">
            <v>0.15</v>
          </cell>
          <cell r="J476" t="str">
            <v>A</v>
          </cell>
        </row>
        <row r="477">
          <cell r="A477">
            <v>38309</v>
          </cell>
          <cell r="B477" t="str">
            <v>241</v>
          </cell>
          <cell r="C477" t="str">
            <v>PVD</v>
          </cell>
          <cell r="D477" t="str">
            <v>41</v>
          </cell>
          <cell r="E477">
            <v>94.11</v>
          </cell>
          <cell r="F477">
            <v>11.3</v>
          </cell>
          <cell r="G477">
            <v>87.52</v>
          </cell>
          <cell r="H477">
            <v>98.67</v>
          </cell>
          <cell r="I477">
            <v>0.12</v>
          </cell>
          <cell r="J477" t="str">
            <v>A</v>
          </cell>
        </row>
        <row r="478">
          <cell r="A478">
            <v>38314</v>
          </cell>
          <cell r="B478" t="str">
            <v>238</v>
          </cell>
          <cell r="C478" t="str">
            <v>KLS</v>
          </cell>
          <cell r="D478" t="str">
            <v>40</v>
          </cell>
          <cell r="E478">
            <v>92.91</v>
          </cell>
          <cell r="F478">
            <v>11.96</v>
          </cell>
          <cell r="G478">
            <v>86.41</v>
          </cell>
          <cell r="H478">
            <v>98.14</v>
          </cell>
          <cell r="I478">
            <v>0.11</v>
          </cell>
          <cell r="J478" t="str">
            <v>A</v>
          </cell>
        </row>
        <row r="479">
          <cell r="A479">
            <v>38314</v>
          </cell>
          <cell r="B479" t="str">
            <v>240</v>
          </cell>
          <cell r="C479" t="str">
            <v>THW</v>
          </cell>
          <cell r="D479" t="str">
            <v>5</v>
          </cell>
          <cell r="E479">
            <v>92.93</v>
          </cell>
          <cell r="F479">
            <v>11.28</v>
          </cell>
          <cell r="G479">
            <v>86.42</v>
          </cell>
          <cell r="H479">
            <v>97.41</v>
          </cell>
          <cell r="I479">
            <v>0.12</v>
          </cell>
          <cell r="J479" t="str">
            <v>A</v>
          </cell>
        </row>
        <row r="480">
          <cell r="A480">
            <v>38314</v>
          </cell>
          <cell r="B480" t="str">
            <v>242</v>
          </cell>
          <cell r="C480" t="str">
            <v>KLS</v>
          </cell>
          <cell r="D480" t="str">
            <v>41</v>
          </cell>
          <cell r="E480">
            <v>92.96</v>
          </cell>
          <cell r="F480">
            <v>11.88</v>
          </cell>
          <cell r="G480">
            <v>86.45</v>
          </cell>
          <cell r="H480">
            <v>98.11</v>
          </cell>
          <cell r="I480">
            <v>0.1</v>
          </cell>
          <cell r="J480" t="str">
            <v>A</v>
          </cell>
        </row>
        <row r="481">
          <cell r="A481">
            <v>38314</v>
          </cell>
          <cell r="B481" t="str">
            <v>243</v>
          </cell>
          <cell r="C481" t="str">
            <v>SM2</v>
          </cell>
          <cell r="D481" t="str">
            <v>32</v>
          </cell>
          <cell r="E481">
            <v>92.94</v>
          </cell>
          <cell r="F481">
            <v>11.26</v>
          </cell>
          <cell r="G481">
            <v>86.43</v>
          </cell>
          <cell r="H481">
            <v>97.4</v>
          </cell>
          <cell r="I481">
            <v>0.18</v>
          </cell>
          <cell r="J481" t="str">
            <v>A</v>
          </cell>
        </row>
        <row r="482">
          <cell r="A482">
            <v>38314</v>
          </cell>
          <cell r="B482" t="str">
            <v>244</v>
          </cell>
          <cell r="C482" t="str">
            <v>KR</v>
          </cell>
          <cell r="D482" t="str">
            <v>11</v>
          </cell>
          <cell r="E482">
            <v>92.94</v>
          </cell>
          <cell r="F482">
            <v>12.06</v>
          </cell>
          <cell r="G482">
            <v>86.43</v>
          </cell>
          <cell r="H482">
            <v>98.29</v>
          </cell>
          <cell r="I482">
            <v>0.15</v>
          </cell>
          <cell r="J482" t="str">
            <v>A</v>
          </cell>
        </row>
        <row r="483">
          <cell r="A483">
            <v>38314</v>
          </cell>
          <cell r="B483" t="str">
            <v>245</v>
          </cell>
          <cell r="C483" t="str">
            <v>PVD</v>
          </cell>
          <cell r="D483" t="str">
            <v>42</v>
          </cell>
          <cell r="E483">
            <v>92.92</v>
          </cell>
          <cell r="F483">
            <v>11.51</v>
          </cell>
          <cell r="G483">
            <v>86.42</v>
          </cell>
          <cell r="H483">
            <v>97.66</v>
          </cell>
          <cell r="I483">
            <v>0.09</v>
          </cell>
          <cell r="J483" t="str">
            <v>A</v>
          </cell>
        </row>
        <row r="484">
          <cell r="A484">
            <v>38316</v>
          </cell>
          <cell r="B484" t="str">
            <v>247</v>
          </cell>
          <cell r="C484" t="str">
            <v>PVD</v>
          </cell>
          <cell r="D484" t="str">
            <v>43</v>
          </cell>
          <cell r="E484">
            <v>94.14</v>
          </cell>
          <cell r="F484">
            <v>10.26</v>
          </cell>
          <cell r="G484">
            <v>87.55</v>
          </cell>
          <cell r="H484">
            <v>97.56</v>
          </cell>
          <cell r="I484">
            <v>0.12</v>
          </cell>
          <cell r="J484" t="str">
            <v>A</v>
          </cell>
        </row>
        <row r="485">
          <cell r="A485">
            <v>38318</v>
          </cell>
          <cell r="B485" t="str">
            <v>275</v>
          </cell>
          <cell r="C485" t="str">
            <v>SM2</v>
          </cell>
          <cell r="D485" t="str">
            <v>43</v>
          </cell>
          <cell r="E485">
            <v>92.77</v>
          </cell>
          <cell r="F485">
            <v>11.13</v>
          </cell>
          <cell r="G485">
            <v>86.28</v>
          </cell>
          <cell r="H485">
            <v>97.08</v>
          </cell>
          <cell r="I485">
            <v>0.13</v>
          </cell>
          <cell r="J485" t="str">
            <v>A</v>
          </cell>
        </row>
        <row r="486">
          <cell r="A486">
            <v>38318</v>
          </cell>
          <cell r="B486" t="str">
            <v>276</v>
          </cell>
          <cell r="C486" t="str">
            <v>KLS</v>
          </cell>
          <cell r="D486" t="str">
            <v>49</v>
          </cell>
          <cell r="E486">
            <v>93.67</v>
          </cell>
          <cell r="F486">
            <v>10.77</v>
          </cell>
          <cell r="G486">
            <v>87.11</v>
          </cell>
          <cell r="H486">
            <v>97.63</v>
          </cell>
          <cell r="I486">
            <v>0.12</v>
          </cell>
          <cell r="J486" t="str">
            <v>A</v>
          </cell>
        </row>
        <row r="487">
          <cell r="A487">
            <v>38319</v>
          </cell>
          <cell r="B487" t="str">
            <v>277</v>
          </cell>
          <cell r="C487" t="str">
            <v>THW</v>
          </cell>
          <cell r="D487" t="str">
            <v>12</v>
          </cell>
          <cell r="E487">
            <v>92.75</v>
          </cell>
          <cell r="F487">
            <v>12.48</v>
          </cell>
          <cell r="G487">
            <v>86.26</v>
          </cell>
          <cell r="H487">
            <v>98.56</v>
          </cell>
          <cell r="I487">
            <v>0.15</v>
          </cell>
          <cell r="J487" t="str">
            <v>A</v>
          </cell>
        </row>
        <row r="488">
          <cell r="A488">
            <v>38319</v>
          </cell>
          <cell r="B488" t="str">
            <v>278</v>
          </cell>
          <cell r="C488" t="str">
            <v>SMI</v>
          </cell>
          <cell r="D488" t="str">
            <v>39</v>
          </cell>
          <cell r="E488">
            <v>92.74</v>
          </cell>
          <cell r="F488">
            <v>11.11</v>
          </cell>
          <cell r="G488">
            <v>86.25</v>
          </cell>
          <cell r="H488">
            <v>97.03</v>
          </cell>
          <cell r="I488">
            <v>0.13</v>
          </cell>
          <cell r="J488" t="str">
            <v>A</v>
          </cell>
        </row>
        <row r="489">
          <cell r="A489">
            <v>38320</v>
          </cell>
          <cell r="B489" t="str">
            <v>249</v>
          </cell>
          <cell r="C489" t="str">
            <v>SM2</v>
          </cell>
          <cell r="D489" t="str">
            <v>35</v>
          </cell>
          <cell r="E489">
            <v>94.12</v>
          </cell>
          <cell r="F489">
            <v>10.27</v>
          </cell>
          <cell r="G489">
            <v>87.53</v>
          </cell>
          <cell r="H489">
            <v>97.55</v>
          </cell>
          <cell r="I489">
            <v>0.14000000000000001</v>
          </cell>
          <cell r="J489" t="str">
            <v>A</v>
          </cell>
        </row>
        <row r="490">
          <cell r="A490">
            <v>38320</v>
          </cell>
          <cell r="B490" t="str">
            <v>251</v>
          </cell>
          <cell r="C490" t="str">
            <v>PVD</v>
          </cell>
          <cell r="D490" t="str">
            <v>44</v>
          </cell>
          <cell r="E490">
            <v>94.17</v>
          </cell>
          <cell r="F490">
            <v>10.41</v>
          </cell>
          <cell r="G490">
            <v>87.58</v>
          </cell>
          <cell r="H490">
            <v>97.75</v>
          </cell>
          <cell r="I490">
            <v>0.16</v>
          </cell>
          <cell r="J490" t="str">
            <v>A</v>
          </cell>
        </row>
        <row r="491">
          <cell r="A491">
            <v>38321</v>
          </cell>
          <cell r="B491" t="str">
            <v>246</v>
          </cell>
          <cell r="C491" t="str">
            <v>KR</v>
          </cell>
          <cell r="D491" t="str">
            <v>12</v>
          </cell>
          <cell r="E491">
            <v>93.26</v>
          </cell>
          <cell r="F491">
            <v>11.36</v>
          </cell>
          <cell r="G491">
            <v>86.73</v>
          </cell>
          <cell r="H491">
            <v>97.85</v>
          </cell>
          <cell r="I491">
            <v>0.13</v>
          </cell>
          <cell r="J491" t="str">
            <v>A</v>
          </cell>
        </row>
        <row r="492">
          <cell r="A492">
            <v>38321</v>
          </cell>
          <cell r="B492" t="str">
            <v>248</v>
          </cell>
          <cell r="C492" t="str">
            <v>KLS</v>
          </cell>
          <cell r="D492" t="str">
            <v>42</v>
          </cell>
          <cell r="E492">
            <v>93.23</v>
          </cell>
          <cell r="F492">
            <v>11.71</v>
          </cell>
          <cell r="G492">
            <v>86.7</v>
          </cell>
          <cell r="H492">
            <v>98.2</v>
          </cell>
          <cell r="I492">
            <v>0.11</v>
          </cell>
          <cell r="J492" t="str">
            <v>A</v>
          </cell>
        </row>
        <row r="493">
          <cell r="A493">
            <v>38321</v>
          </cell>
          <cell r="B493" t="str">
            <v>250</v>
          </cell>
          <cell r="C493" t="str">
            <v>THW</v>
          </cell>
          <cell r="D493" t="str">
            <v>6</v>
          </cell>
          <cell r="E493">
            <v>94.11</v>
          </cell>
          <cell r="F493">
            <v>10.84</v>
          </cell>
          <cell r="G493">
            <v>87.52</v>
          </cell>
          <cell r="H493">
            <v>98.16</v>
          </cell>
          <cell r="I493">
            <v>0.14000000000000001</v>
          </cell>
          <cell r="J493" t="str">
            <v>A</v>
          </cell>
        </row>
        <row r="494">
          <cell r="A494">
            <v>38321</v>
          </cell>
          <cell r="B494" t="str">
            <v>252</v>
          </cell>
          <cell r="C494" t="str">
            <v>SM2</v>
          </cell>
          <cell r="D494" t="str">
            <v>34</v>
          </cell>
          <cell r="E494">
            <v>94.09</v>
          </cell>
          <cell r="F494">
            <v>10.81</v>
          </cell>
          <cell r="G494">
            <v>87.5</v>
          </cell>
          <cell r="H494">
            <v>98.11</v>
          </cell>
          <cell r="I494">
            <v>0.19</v>
          </cell>
          <cell r="J494" t="str">
            <v>A</v>
          </cell>
        </row>
        <row r="495">
          <cell r="A495">
            <v>38321</v>
          </cell>
          <cell r="B495" t="str">
            <v>253</v>
          </cell>
          <cell r="C495" t="str">
            <v>SM2</v>
          </cell>
          <cell r="D495" t="str">
            <v>35</v>
          </cell>
          <cell r="E495">
            <v>93.2</v>
          </cell>
          <cell r="F495">
            <v>11.54</v>
          </cell>
          <cell r="G495">
            <v>86.68</v>
          </cell>
          <cell r="H495">
            <v>97.98</v>
          </cell>
          <cell r="I495">
            <v>0.13</v>
          </cell>
          <cell r="J495" t="str">
            <v>A</v>
          </cell>
        </row>
        <row r="496">
          <cell r="A496">
            <v>38321</v>
          </cell>
          <cell r="B496" t="str">
            <v>254</v>
          </cell>
          <cell r="C496" t="str">
            <v>SM2</v>
          </cell>
          <cell r="D496" t="str">
            <v>36</v>
          </cell>
          <cell r="E496">
            <v>93.24</v>
          </cell>
          <cell r="F496">
            <v>11.59</v>
          </cell>
          <cell r="G496">
            <v>86.71</v>
          </cell>
          <cell r="H496">
            <v>98.08</v>
          </cell>
          <cell r="I496">
            <v>0.14000000000000001</v>
          </cell>
          <cell r="J496" t="str">
            <v>A</v>
          </cell>
        </row>
        <row r="497">
          <cell r="A497">
            <v>38321</v>
          </cell>
          <cell r="B497" t="str">
            <v>255</v>
          </cell>
          <cell r="C497" t="str">
            <v>THW</v>
          </cell>
          <cell r="D497" t="str">
            <v>7</v>
          </cell>
          <cell r="E497">
            <v>94.111000000000004</v>
          </cell>
          <cell r="F497">
            <v>10.81</v>
          </cell>
          <cell r="G497">
            <v>87.52</v>
          </cell>
          <cell r="H497">
            <v>98.13</v>
          </cell>
          <cell r="I497">
            <v>0.1</v>
          </cell>
          <cell r="J497" t="str">
            <v>A</v>
          </cell>
        </row>
        <row r="498">
          <cell r="A498">
            <v>38321</v>
          </cell>
          <cell r="B498" t="str">
            <v>269</v>
          </cell>
          <cell r="C498" t="str">
            <v>KR</v>
          </cell>
          <cell r="D498" t="str">
            <v>15</v>
          </cell>
          <cell r="E498">
            <v>92.79</v>
          </cell>
          <cell r="F498">
            <v>11.81</v>
          </cell>
          <cell r="G498">
            <v>86.29</v>
          </cell>
          <cell r="H498">
            <v>97.85</v>
          </cell>
          <cell r="I498">
            <v>0.1</v>
          </cell>
          <cell r="J498" t="str">
            <v>A</v>
          </cell>
        </row>
        <row r="499">
          <cell r="A499">
            <v>38321</v>
          </cell>
          <cell r="B499" t="str">
            <v>279</v>
          </cell>
          <cell r="C499" t="str">
            <v>KLS</v>
          </cell>
          <cell r="D499" t="str">
            <v>50</v>
          </cell>
          <cell r="E499">
            <v>93.66</v>
          </cell>
          <cell r="F499">
            <v>10.78</v>
          </cell>
          <cell r="G499">
            <v>87.1</v>
          </cell>
          <cell r="H499">
            <v>97.63</v>
          </cell>
          <cell r="I499">
            <v>0.1</v>
          </cell>
          <cell r="J499" t="str">
            <v>A</v>
          </cell>
        </row>
        <row r="500">
          <cell r="A500">
            <v>38321</v>
          </cell>
          <cell r="B500" t="str">
            <v>280</v>
          </cell>
          <cell r="C500" t="str">
            <v>SMI</v>
          </cell>
          <cell r="D500" t="str">
            <v>40</v>
          </cell>
          <cell r="E500">
            <v>93.61</v>
          </cell>
          <cell r="F500">
            <v>11.13</v>
          </cell>
          <cell r="G500">
            <v>87.06</v>
          </cell>
          <cell r="H500">
            <v>97.96</v>
          </cell>
          <cell r="I500">
            <v>0.13</v>
          </cell>
          <cell r="J500" t="str">
            <v>A</v>
          </cell>
        </row>
        <row r="501">
          <cell r="A501">
            <v>38321</v>
          </cell>
          <cell r="B501" t="str">
            <v>281</v>
          </cell>
          <cell r="C501" t="str">
            <v>THW</v>
          </cell>
          <cell r="D501" t="str">
            <v>13</v>
          </cell>
          <cell r="E501">
            <v>92.28</v>
          </cell>
          <cell r="F501">
            <v>12.42</v>
          </cell>
          <cell r="G501">
            <v>85.82</v>
          </cell>
          <cell r="H501">
            <v>97.99</v>
          </cell>
          <cell r="I501">
            <v>0.15</v>
          </cell>
          <cell r="J501" t="str">
            <v>R</v>
          </cell>
        </row>
        <row r="502">
          <cell r="A502">
            <v>38328</v>
          </cell>
          <cell r="B502" t="str">
            <v>256</v>
          </cell>
          <cell r="C502" t="str">
            <v>SM2</v>
          </cell>
          <cell r="D502" t="str">
            <v>37</v>
          </cell>
          <cell r="E502">
            <v>93.21</v>
          </cell>
          <cell r="F502">
            <v>11.86</v>
          </cell>
          <cell r="G502">
            <v>86.69</v>
          </cell>
          <cell r="H502">
            <v>98.35</v>
          </cell>
          <cell r="I502">
            <v>0.14000000000000001</v>
          </cell>
          <cell r="J502" t="str">
            <v>A</v>
          </cell>
        </row>
        <row r="503">
          <cell r="A503">
            <v>38328</v>
          </cell>
          <cell r="B503" t="str">
            <v>257</v>
          </cell>
          <cell r="C503" t="str">
            <v>KR</v>
          </cell>
          <cell r="D503" t="str">
            <v>13</v>
          </cell>
          <cell r="E503">
            <v>94.17</v>
          </cell>
          <cell r="F503">
            <v>10.55</v>
          </cell>
          <cell r="G503">
            <v>87.58</v>
          </cell>
          <cell r="H503">
            <v>97.91</v>
          </cell>
          <cell r="I503">
            <v>0.12</v>
          </cell>
          <cell r="J503" t="str">
            <v>A</v>
          </cell>
        </row>
        <row r="504">
          <cell r="A504">
            <v>38328</v>
          </cell>
          <cell r="B504" t="str">
            <v>258</v>
          </cell>
          <cell r="C504" t="str">
            <v>THW</v>
          </cell>
          <cell r="D504" t="str">
            <v>8</v>
          </cell>
          <cell r="E504">
            <v>93.23</v>
          </cell>
          <cell r="F504">
            <v>12.06</v>
          </cell>
          <cell r="G504">
            <v>86.7</v>
          </cell>
          <cell r="H504">
            <v>98.59</v>
          </cell>
          <cell r="I504">
            <v>0.15</v>
          </cell>
          <cell r="J504" t="str">
            <v>A</v>
          </cell>
        </row>
        <row r="505">
          <cell r="A505">
            <v>38328</v>
          </cell>
          <cell r="B505" t="str">
            <v>259</v>
          </cell>
          <cell r="C505" t="str">
            <v>KLS</v>
          </cell>
          <cell r="D505" t="str">
            <v>43</v>
          </cell>
          <cell r="E505">
            <v>93.26</v>
          </cell>
          <cell r="F505">
            <v>11.41</v>
          </cell>
          <cell r="G505">
            <v>86.73</v>
          </cell>
          <cell r="H505">
            <v>97.9</v>
          </cell>
          <cell r="I505">
            <v>0.09</v>
          </cell>
          <cell r="J505" t="str">
            <v>A</v>
          </cell>
        </row>
        <row r="506">
          <cell r="A506">
            <v>38329</v>
          </cell>
          <cell r="B506" t="str">
            <v>260</v>
          </cell>
          <cell r="C506" t="str">
            <v>SM2</v>
          </cell>
          <cell r="D506" t="str">
            <v>38</v>
          </cell>
          <cell r="E506">
            <v>94.1</v>
          </cell>
          <cell r="F506">
            <v>11.07</v>
          </cell>
          <cell r="G506">
            <v>87.51</v>
          </cell>
          <cell r="H506">
            <v>98.41</v>
          </cell>
          <cell r="I506">
            <v>0.15</v>
          </cell>
          <cell r="J506" t="str">
            <v>A</v>
          </cell>
        </row>
        <row r="507">
          <cell r="A507">
            <v>38334</v>
          </cell>
          <cell r="B507" t="str">
            <v>261</v>
          </cell>
          <cell r="C507" t="str">
            <v>KLS</v>
          </cell>
          <cell r="D507" t="str">
            <v>44</v>
          </cell>
          <cell r="E507">
            <v>94.28</v>
          </cell>
          <cell r="F507">
            <v>10.119999999999999</v>
          </cell>
          <cell r="G507">
            <v>87.68</v>
          </cell>
          <cell r="H507">
            <v>97.55</v>
          </cell>
          <cell r="I507">
            <v>0.12</v>
          </cell>
          <cell r="J507" t="str">
            <v>A</v>
          </cell>
        </row>
        <row r="508">
          <cell r="A508">
            <v>38334</v>
          </cell>
          <cell r="B508" t="str">
            <v>263</v>
          </cell>
          <cell r="C508" t="str">
            <v>THW</v>
          </cell>
          <cell r="D508" t="str">
            <v>9</v>
          </cell>
          <cell r="E508">
            <v>92.62</v>
          </cell>
          <cell r="F508">
            <v>12.01</v>
          </cell>
          <cell r="G508">
            <v>86.14</v>
          </cell>
          <cell r="H508">
            <v>97.89</v>
          </cell>
          <cell r="I508">
            <v>0.15</v>
          </cell>
          <cell r="J508" t="str">
            <v>A</v>
          </cell>
        </row>
        <row r="509">
          <cell r="A509">
            <v>38334</v>
          </cell>
          <cell r="B509" t="str">
            <v>264</v>
          </cell>
          <cell r="C509" t="str">
            <v>SM2</v>
          </cell>
          <cell r="D509" t="str">
            <v>39</v>
          </cell>
          <cell r="E509">
            <v>94.27</v>
          </cell>
          <cell r="F509">
            <v>10.45</v>
          </cell>
          <cell r="G509">
            <v>87.67</v>
          </cell>
          <cell r="H509">
            <v>97.9</v>
          </cell>
          <cell r="I509">
            <v>0.14000000000000001</v>
          </cell>
          <cell r="J509" t="str">
            <v>A</v>
          </cell>
        </row>
        <row r="510">
          <cell r="A510">
            <v>38336</v>
          </cell>
          <cell r="B510" t="str">
            <v>265</v>
          </cell>
          <cell r="C510" t="str">
            <v>KLS</v>
          </cell>
          <cell r="D510" t="str">
            <v>45</v>
          </cell>
          <cell r="E510">
            <v>94.24</v>
          </cell>
          <cell r="F510">
            <v>10.39</v>
          </cell>
          <cell r="G510">
            <v>87.64</v>
          </cell>
          <cell r="H510">
            <v>97.81</v>
          </cell>
          <cell r="I510">
            <v>0.13</v>
          </cell>
          <cell r="J510" t="str">
            <v>A</v>
          </cell>
        </row>
        <row r="511">
          <cell r="A511">
            <v>38338</v>
          </cell>
          <cell r="B511" t="str">
            <v>262</v>
          </cell>
          <cell r="C511" t="str">
            <v>KR</v>
          </cell>
          <cell r="D511" t="str">
            <v>14</v>
          </cell>
          <cell r="E511">
            <v>94.16</v>
          </cell>
          <cell r="F511">
            <v>10.73</v>
          </cell>
          <cell r="G511">
            <v>87.57</v>
          </cell>
          <cell r="H511">
            <v>98.09</v>
          </cell>
          <cell r="I511">
            <v>0.15</v>
          </cell>
          <cell r="J511" t="str">
            <v>A</v>
          </cell>
        </row>
        <row r="512">
          <cell r="A512">
            <v>38339</v>
          </cell>
          <cell r="B512" t="str">
            <v>266</v>
          </cell>
          <cell r="C512" t="str">
            <v>THW</v>
          </cell>
          <cell r="D512" t="str">
            <v>10</v>
          </cell>
          <cell r="E512">
            <v>94.14</v>
          </cell>
          <cell r="F512">
            <v>11.38</v>
          </cell>
          <cell r="G512">
            <v>87.55</v>
          </cell>
          <cell r="H512">
            <v>98.79</v>
          </cell>
          <cell r="I512">
            <v>0.14000000000000001</v>
          </cell>
          <cell r="J512" t="str">
            <v>A</v>
          </cell>
        </row>
        <row r="513">
          <cell r="A513">
            <v>38339</v>
          </cell>
          <cell r="B513" t="str">
            <v>267</v>
          </cell>
          <cell r="C513" t="str">
            <v>SM2</v>
          </cell>
          <cell r="D513" t="str">
            <v>40</v>
          </cell>
          <cell r="E513">
            <v>94.94</v>
          </cell>
          <cell r="F513">
            <v>9.8800000000000008</v>
          </cell>
          <cell r="G513">
            <v>88.29</v>
          </cell>
          <cell r="H513">
            <v>97.97</v>
          </cell>
          <cell r="I513">
            <v>0.17</v>
          </cell>
          <cell r="J513" t="str">
            <v>A</v>
          </cell>
        </row>
        <row r="514">
          <cell r="A514">
            <v>38339</v>
          </cell>
          <cell r="B514" t="str">
            <v>268</v>
          </cell>
          <cell r="C514" t="str">
            <v>KLS</v>
          </cell>
          <cell r="D514" t="str">
            <v>46</v>
          </cell>
          <cell r="E514">
            <v>94.86</v>
          </cell>
          <cell r="F514">
            <v>9.5399999999999991</v>
          </cell>
          <cell r="G514">
            <v>88.22</v>
          </cell>
          <cell r="H514">
            <v>97.52</v>
          </cell>
          <cell r="I514">
            <v>0.15</v>
          </cell>
          <cell r="J514" t="str">
            <v>A</v>
          </cell>
        </row>
        <row r="515">
          <cell r="A515">
            <v>38343</v>
          </cell>
          <cell r="B515" t="str">
            <v>270</v>
          </cell>
          <cell r="C515" t="str">
            <v>KLS</v>
          </cell>
          <cell r="D515" t="str">
            <v>47</v>
          </cell>
          <cell r="E515">
            <v>94.91</v>
          </cell>
          <cell r="F515">
            <v>10.18</v>
          </cell>
          <cell r="G515">
            <v>88.27</v>
          </cell>
          <cell r="H515">
            <v>98.27</v>
          </cell>
          <cell r="I515">
            <v>0.13</v>
          </cell>
          <cell r="J515" t="str">
            <v>A</v>
          </cell>
        </row>
        <row r="516">
          <cell r="A516">
            <v>38343</v>
          </cell>
          <cell r="B516" t="str">
            <v>271</v>
          </cell>
          <cell r="C516" t="str">
            <v>SM2</v>
          </cell>
          <cell r="D516" t="str">
            <v>41</v>
          </cell>
          <cell r="E516">
            <v>94.12</v>
          </cell>
          <cell r="F516">
            <v>10.7</v>
          </cell>
          <cell r="G516">
            <v>87.53</v>
          </cell>
          <cell r="H516">
            <v>98.02</v>
          </cell>
          <cell r="I516">
            <v>0.16</v>
          </cell>
          <cell r="J516" t="str">
            <v>A</v>
          </cell>
        </row>
        <row r="517">
          <cell r="A517">
            <v>38345</v>
          </cell>
          <cell r="B517" t="str">
            <v>274</v>
          </cell>
          <cell r="C517" t="str">
            <v>SM2</v>
          </cell>
          <cell r="D517" t="str">
            <v>42</v>
          </cell>
          <cell r="E517">
            <v>94.11</v>
          </cell>
          <cell r="F517">
            <v>11.12</v>
          </cell>
          <cell r="G517">
            <v>87.52</v>
          </cell>
          <cell r="H517">
            <v>98.47</v>
          </cell>
          <cell r="I517">
            <v>0.15</v>
          </cell>
          <cell r="J517" t="str">
            <v>A</v>
          </cell>
        </row>
        <row r="518">
          <cell r="A518">
            <v>38346</v>
          </cell>
          <cell r="B518" t="str">
            <v>273</v>
          </cell>
          <cell r="C518" t="str">
            <v>KLS</v>
          </cell>
          <cell r="D518" t="str">
            <v>48</v>
          </cell>
          <cell r="E518">
            <v>94.11</v>
          </cell>
          <cell r="F518">
            <v>10.72</v>
          </cell>
          <cell r="G518">
            <v>87.52</v>
          </cell>
          <cell r="H518">
            <v>98.03</v>
          </cell>
          <cell r="I518">
            <v>0.13</v>
          </cell>
          <cell r="J518" t="str">
            <v>A</v>
          </cell>
        </row>
        <row r="519">
          <cell r="A519">
            <v>38347</v>
          </cell>
          <cell r="B519" t="str">
            <v>272</v>
          </cell>
          <cell r="C519" t="str">
            <v>THW</v>
          </cell>
          <cell r="D519" t="str">
            <v>11</v>
          </cell>
          <cell r="E519">
            <v>93.26</v>
          </cell>
          <cell r="F519">
            <v>12.48</v>
          </cell>
          <cell r="G519">
            <v>86.73</v>
          </cell>
          <cell r="H519">
            <v>99.1</v>
          </cell>
          <cell r="I519">
            <v>0.15</v>
          </cell>
          <cell r="J519" t="str">
            <v>A</v>
          </cell>
        </row>
        <row r="520">
          <cell r="A520">
            <v>38348</v>
          </cell>
          <cell r="B520" t="str">
            <v>275</v>
          </cell>
          <cell r="C520" t="str">
            <v>SM2</v>
          </cell>
          <cell r="D520" t="str">
            <v>43</v>
          </cell>
          <cell r="E520">
            <v>92.77</v>
          </cell>
          <cell r="F520">
            <v>11.13</v>
          </cell>
          <cell r="G520">
            <v>86.28</v>
          </cell>
          <cell r="H520">
            <v>97.08</v>
          </cell>
          <cell r="I520">
            <v>0.13</v>
          </cell>
          <cell r="J520" t="str">
            <v>A</v>
          </cell>
        </row>
        <row r="521">
          <cell r="A521">
            <v>38348</v>
          </cell>
          <cell r="B521" t="str">
            <v>276</v>
          </cell>
          <cell r="C521" t="str">
            <v>KLS</v>
          </cell>
          <cell r="D521" t="str">
            <v>49</v>
          </cell>
          <cell r="E521">
            <v>93.67</v>
          </cell>
          <cell r="F521">
            <v>10.77</v>
          </cell>
          <cell r="G521">
            <v>87.11</v>
          </cell>
          <cell r="H521">
            <v>97.63</v>
          </cell>
          <cell r="I521">
            <v>0.12</v>
          </cell>
          <cell r="J521" t="str">
            <v>A</v>
          </cell>
        </row>
        <row r="522">
          <cell r="A522">
            <v>38349</v>
          </cell>
          <cell r="B522" t="str">
            <v>277</v>
          </cell>
          <cell r="C522" t="str">
            <v>THW</v>
          </cell>
          <cell r="D522" t="str">
            <v>12</v>
          </cell>
          <cell r="E522">
            <v>92.75</v>
          </cell>
          <cell r="F522">
            <v>12.48</v>
          </cell>
          <cell r="G522">
            <v>86.26</v>
          </cell>
          <cell r="H522">
            <v>98.56</v>
          </cell>
          <cell r="I522">
            <v>0.15</v>
          </cell>
          <cell r="J522" t="str">
            <v>A</v>
          </cell>
        </row>
        <row r="523">
          <cell r="A523">
            <v>38349</v>
          </cell>
          <cell r="B523" t="str">
            <v>278</v>
          </cell>
          <cell r="C523" t="str">
            <v>SMI</v>
          </cell>
          <cell r="D523" t="str">
            <v>39</v>
          </cell>
          <cell r="E523">
            <v>92.74</v>
          </cell>
          <cell r="F523">
            <v>11.11</v>
          </cell>
          <cell r="G523">
            <v>86.25</v>
          </cell>
          <cell r="H523">
            <v>97.03</v>
          </cell>
          <cell r="I523">
            <v>0.13</v>
          </cell>
          <cell r="J523" t="str">
            <v>A</v>
          </cell>
        </row>
        <row r="524">
          <cell r="A524">
            <v>38351</v>
          </cell>
          <cell r="B524" t="str">
            <v>269</v>
          </cell>
          <cell r="C524" t="str">
            <v>KR</v>
          </cell>
          <cell r="D524" t="str">
            <v>15</v>
          </cell>
          <cell r="E524">
            <v>92.79</v>
          </cell>
          <cell r="F524">
            <v>11.81</v>
          </cell>
          <cell r="G524">
            <v>86.29</v>
          </cell>
          <cell r="H524">
            <v>97.85</v>
          </cell>
          <cell r="I524">
            <v>0.1</v>
          </cell>
          <cell r="J524" t="str">
            <v>A</v>
          </cell>
        </row>
        <row r="525">
          <cell r="A525">
            <v>38351</v>
          </cell>
          <cell r="B525" t="str">
            <v>279</v>
          </cell>
          <cell r="C525" t="str">
            <v>KLS</v>
          </cell>
          <cell r="D525" t="str">
            <v>50</v>
          </cell>
          <cell r="E525">
            <v>93.66</v>
          </cell>
          <cell r="F525">
            <v>10.78</v>
          </cell>
          <cell r="G525">
            <v>87.1</v>
          </cell>
          <cell r="H525">
            <v>97.63</v>
          </cell>
          <cell r="I525">
            <v>0.1</v>
          </cell>
          <cell r="J525" t="str">
            <v>A</v>
          </cell>
        </row>
        <row r="526">
          <cell r="A526">
            <v>38351</v>
          </cell>
          <cell r="B526" t="str">
            <v>280</v>
          </cell>
          <cell r="C526" t="str">
            <v>SMI</v>
          </cell>
          <cell r="D526" t="str">
            <v>40</v>
          </cell>
          <cell r="E526">
            <v>93.61</v>
          </cell>
          <cell r="F526">
            <v>11.13</v>
          </cell>
          <cell r="G526">
            <v>87.06</v>
          </cell>
          <cell r="H526">
            <v>97.96</v>
          </cell>
          <cell r="I526">
            <v>0.13</v>
          </cell>
          <cell r="J526" t="str">
            <v>A</v>
          </cell>
        </row>
        <row r="527">
          <cell r="A527">
            <v>38351</v>
          </cell>
          <cell r="B527" t="str">
            <v>281</v>
          </cell>
          <cell r="C527" t="str">
            <v>THW</v>
          </cell>
          <cell r="D527" t="str">
            <v>13</v>
          </cell>
          <cell r="E527">
            <v>92.28</v>
          </cell>
          <cell r="F527">
            <v>12.42</v>
          </cell>
          <cell r="G527">
            <v>85.82</v>
          </cell>
          <cell r="H527">
            <v>97.99</v>
          </cell>
          <cell r="I527">
            <v>0.15</v>
          </cell>
          <cell r="J527" t="str">
            <v>A</v>
          </cell>
        </row>
        <row r="528">
          <cell r="A528">
            <v>38365</v>
          </cell>
          <cell r="B528" t="str">
            <v>01</v>
          </cell>
          <cell r="C528" t="str">
            <v>THW</v>
          </cell>
          <cell r="D528" t="str">
            <v>1</v>
          </cell>
          <cell r="E528">
            <v>93.31</v>
          </cell>
          <cell r="F528">
            <v>12.04</v>
          </cell>
          <cell r="G528">
            <v>86.78</v>
          </cell>
          <cell r="H528">
            <v>98.66</v>
          </cell>
          <cell r="I528">
            <v>0.16</v>
          </cell>
          <cell r="J528" t="str">
            <v>A</v>
          </cell>
        </row>
        <row r="529">
          <cell r="A529">
            <v>38365</v>
          </cell>
          <cell r="B529" t="str">
            <v>02</v>
          </cell>
          <cell r="C529" t="str">
            <v>KR</v>
          </cell>
          <cell r="D529" t="str">
            <v>1</v>
          </cell>
          <cell r="E529">
            <v>94.15</v>
          </cell>
          <cell r="F529">
            <v>11.49</v>
          </cell>
          <cell r="G529">
            <v>87.56</v>
          </cell>
          <cell r="H529">
            <v>98.93</v>
          </cell>
          <cell r="I529">
            <v>0.13</v>
          </cell>
          <cell r="J529" t="str">
            <v>A</v>
          </cell>
        </row>
        <row r="530">
          <cell r="A530">
            <v>38366</v>
          </cell>
          <cell r="B530" t="str">
            <v>03</v>
          </cell>
          <cell r="C530" t="str">
            <v>KLS</v>
          </cell>
          <cell r="D530" t="str">
            <v>1</v>
          </cell>
          <cell r="E530">
            <v>94.15</v>
          </cell>
          <cell r="F530">
            <v>11.12</v>
          </cell>
          <cell r="G530">
            <v>87.56</v>
          </cell>
          <cell r="H530">
            <v>98.51</v>
          </cell>
          <cell r="I530">
            <v>0.12</v>
          </cell>
          <cell r="J530" t="str">
            <v>A</v>
          </cell>
        </row>
        <row r="531">
          <cell r="A531">
            <v>38376</v>
          </cell>
          <cell r="B531" t="str">
            <v>06</v>
          </cell>
          <cell r="C531" t="str">
            <v>THW</v>
          </cell>
          <cell r="D531" t="str">
            <v>2</v>
          </cell>
          <cell r="E531">
            <v>94.18</v>
          </cell>
          <cell r="F531">
            <v>11.46</v>
          </cell>
          <cell r="G531">
            <v>87.59</v>
          </cell>
          <cell r="H531">
            <v>98.92</v>
          </cell>
          <cell r="I531">
            <v>0.08</v>
          </cell>
          <cell r="J531" t="str">
            <v>A</v>
          </cell>
        </row>
        <row r="532">
          <cell r="A532">
            <v>38378</v>
          </cell>
          <cell r="B532" t="str">
            <v>04</v>
          </cell>
          <cell r="C532" t="str">
            <v>SMI</v>
          </cell>
          <cell r="D532" t="str">
            <v>1</v>
          </cell>
          <cell r="E532">
            <v>94.12</v>
          </cell>
          <cell r="F532">
            <v>11.79</v>
          </cell>
          <cell r="G532">
            <v>87.53</v>
          </cell>
          <cell r="H532">
            <v>99.23</v>
          </cell>
          <cell r="I532">
            <v>0.13</v>
          </cell>
          <cell r="J532" t="str">
            <v>A</v>
          </cell>
        </row>
        <row r="533">
          <cell r="A533">
            <v>38379</v>
          </cell>
          <cell r="B533" t="str">
            <v>05</v>
          </cell>
          <cell r="C533" t="str">
            <v>SMI</v>
          </cell>
          <cell r="D533" t="str">
            <v>2</v>
          </cell>
          <cell r="E533">
            <v>94.1</v>
          </cell>
          <cell r="F533">
            <v>11.76</v>
          </cell>
          <cell r="G533">
            <v>87.51</v>
          </cell>
          <cell r="H533">
            <v>99.18</v>
          </cell>
          <cell r="I533">
            <v>0.14000000000000001</v>
          </cell>
          <cell r="J533" t="str">
            <v>A</v>
          </cell>
        </row>
        <row r="534">
          <cell r="A534">
            <v>38380</v>
          </cell>
          <cell r="B534" t="str">
            <v>08</v>
          </cell>
          <cell r="C534" t="str">
            <v>SMI</v>
          </cell>
          <cell r="D534" t="str">
            <v>3</v>
          </cell>
          <cell r="E534">
            <v>92.96</v>
          </cell>
          <cell r="F534">
            <v>11.77</v>
          </cell>
          <cell r="G534">
            <v>86.45</v>
          </cell>
          <cell r="H534">
            <v>97.99</v>
          </cell>
          <cell r="I534">
            <v>0.11</v>
          </cell>
          <cell r="J534" t="str">
            <v>A</v>
          </cell>
        </row>
        <row r="535">
          <cell r="A535">
            <v>38381</v>
          </cell>
          <cell r="B535" t="str">
            <v>07</v>
          </cell>
          <cell r="C535" t="str">
            <v>SM2</v>
          </cell>
          <cell r="D535" t="str">
            <v>1</v>
          </cell>
          <cell r="E535">
            <v>92.96</v>
          </cell>
          <cell r="F535">
            <v>11.86</v>
          </cell>
          <cell r="G535">
            <v>86.45</v>
          </cell>
          <cell r="H535">
            <v>98.09</v>
          </cell>
          <cell r="I535">
            <v>0.1</v>
          </cell>
          <cell r="J535" t="str">
            <v>A</v>
          </cell>
        </row>
        <row r="536">
          <cell r="A536">
            <v>38381</v>
          </cell>
          <cell r="B536" t="str">
            <v>09</v>
          </cell>
          <cell r="C536" t="str">
            <v>SMI</v>
          </cell>
          <cell r="D536" t="str">
            <v>4</v>
          </cell>
          <cell r="E536">
            <v>93.82</v>
          </cell>
          <cell r="F536">
            <v>11.13</v>
          </cell>
          <cell r="G536">
            <v>87.25</v>
          </cell>
          <cell r="H536">
            <v>98.18</v>
          </cell>
          <cell r="I536">
            <v>0.17</v>
          </cell>
          <cell r="J536" t="str">
            <v>A</v>
          </cell>
        </row>
        <row r="537">
          <cell r="A537">
            <v>38381</v>
          </cell>
          <cell r="B537" t="str">
            <v>10</v>
          </cell>
          <cell r="C537" t="str">
            <v>SMI</v>
          </cell>
          <cell r="D537" t="str">
            <v>5</v>
          </cell>
          <cell r="E537">
            <v>92.86</v>
          </cell>
          <cell r="F537">
            <v>11.79</v>
          </cell>
          <cell r="G537">
            <v>86.36</v>
          </cell>
          <cell r="H537">
            <v>97.9</v>
          </cell>
          <cell r="I537">
            <v>0.11</v>
          </cell>
          <cell r="J537" t="str">
            <v>A</v>
          </cell>
        </row>
        <row r="538">
          <cell r="A538">
            <v>38381</v>
          </cell>
          <cell r="B538" t="str">
            <v>11</v>
          </cell>
          <cell r="C538" t="str">
            <v>SMI</v>
          </cell>
          <cell r="D538" t="str">
            <v>6</v>
          </cell>
          <cell r="E538">
            <v>93.79</v>
          </cell>
          <cell r="F538">
            <v>11.12</v>
          </cell>
          <cell r="G538">
            <v>87.22</v>
          </cell>
          <cell r="H538">
            <v>98.14</v>
          </cell>
          <cell r="I538">
            <v>0.11</v>
          </cell>
          <cell r="J538" t="str">
            <v>A</v>
          </cell>
        </row>
        <row r="539">
          <cell r="A539">
            <v>38381</v>
          </cell>
          <cell r="B539" t="str">
            <v>12</v>
          </cell>
          <cell r="C539" t="str">
            <v>SMI</v>
          </cell>
          <cell r="D539" t="str">
            <v>7</v>
          </cell>
          <cell r="E539">
            <v>92.92</v>
          </cell>
          <cell r="F539">
            <v>11.22</v>
          </cell>
          <cell r="G539">
            <v>86.42</v>
          </cell>
          <cell r="H539">
            <v>97.34</v>
          </cell>
          <cell r="I539">
            <v>0.15</v>
          </cell>
          <cell r="J539" t="str">
            <v>A</v>
          </cell>
        </row>
        <row r="540">
          <cell r="A540">
            <v>38387</v>
          </cell>
          <cell r="B540" t="str">
            <v>15</v>
          </cell>
          <cell r="C540" t="str">
            <v>SM2</v>
          </cell>
          <cell r="D540" t="str">
            <v>2</v>
          </cell>
          <cell r="E540">
            <v>93.61</v>
          </cell>
          <cell r="F540">
            <v>11.86</v>
          </cell>
          <cell r="G540">
            <v>87.06</v>
          </cell>
          <cell r="H540">
            <v>98.77</v>
          </cell>
          <cell r="I540">
            <v>0.16</v>
          </cell>
          <cell r="J540" t="str">
            <v>A</v>
          </cell>
        </row>
        <row r="541">
          <cell r="A541">
            <v>38388</v>
          </cell>
          <cell r="B541" t="str">
            <v>14</v>
          </cell>
          <cell r="C541" t="str">
            <v>SMI</v>
          </cell>
          <cell r="D541" t="str">
            <v>8</v>
          </cell>
          <cell r="E541">
            <v>93.64</v>
          </cell>
          <cell r="F541">
            <v>11.17</v>
          </cell>
          <cell r="G541">
            <v>87.09</v>
          </cell>
          <cell r="H541">
            <v>98.04</v>
          </cell>
          <cell r="I541">
            <v>0.12</v>
          </cell>
          <cell r="J541" t="str">
            <v>A</v>
          </cell>
        </row>
        <row r="542">
          <cell r="A542">
            <v>38391</v>
          </cell>
          <cell r="B542" t="str">
            <v>16</v>
          </cell>
          <cell r="C542" t="str">
            <v>SMI</v>
          </cell>
          <cell r="D542" t="str">
            <v>9</v>
          </cell>
          <cell r="E542">
            <v>98.45</v>
          </cell>
          <cell r="F542">
            <v>6.14</v>
          </cell>
          <cell r="G542">
            <v>91.56</v>
          </cell>
          <cell r="H542">
            <v>97.55</v>
          </cell>
          <cell r="I542">
            <v>0.12</v>
          </cell>
          <cell r="J542" t="str">
            <v>A</v>
          </cell>
        </row>
        <row r="543">
          <cell r="A543">
            <v>38391</v>
          </cell>
          <cell r="B543" t="str">
            <v>17</v>
          </cell>
          <cell r="C543" t="str">
            <v>SM2</v>
          </cell>
          <cell r="D543" t="str">
            <v>3</v>
          </cell>
          <cell r="E543">
            <v>93.64</v>
          </cell>
          <cell r="F543">
            <v>11.14</v>
          </cell>
          <cell r="G543">
            <v>87.09</v>
          </cell>
          <cell r="H543">
            <v>98</v>
          </cell>
          <cell r="I543">
            <v>0.11</v>
          </cell>
          <cell r="J543" t="str">
            <v>A</v>
          </cell>
        </row>
        <row r="544">
          <cell r="A544">
            <v>38392</v>
          </cell>
          <cell r="B544" t="str">
            <v>18</v>
          </cell>
          <cell r="C544" t="str">
            <v>SMI</v>
          </cell>
          <cell r="D544" t="str">
            <v>10</v>
          </cell>
          <cell r="E544">
            <v>98.44</v>
          </cell>
          <cell r="F544">
            <v>6.18</v>
          </cell>
          <cell r="G544">
            <v>91.55</v>
          </cell>
          <cell r="H544">
            <v>97.58</v>
          </cell>
          <cell r="I544">
            <v>0.18</v>
          </cell>
          <cell r="J544" t="str">
            <v>A</v>
          </cell>
        </row>
        <row r="545">
          <cell r="A545">
            <v>38395</v>
          </cell>
          <cell r="B545" t="str">
            <v>19</v>
          </cell>
          <cell r="C545" t="str">
            <v>SM2</v>
          </cell>
          <cell r="D545" t="str">
            <v>4</v>
          </cell>
          <cell r="E545">
            <v>92.7</v>
          </cell>
          <cell r="F545">
            <v>12.62</v>
          </cell>
          <cell r="G545">
            <v>86.21</v>
          </cell>
          <cell r="H545">
            <v>98.66</v>
          </cell>
          <cell r="I545">
            <v>0.09</v>
          </cell>
          <cell r="J545" t="str">
            <v>A</v>
          </cell>
        </row>
        <row r="546">
          <cell r="A546">
            <v>38395</v>
          </cell>
          <cell r="B546" t="str">
            <v>20</v>
          </cell>
          <cell r="C546" t="str">
            <v>SMI</v>
          </cell>
          <cell r="D546" t="str">
            <v>11</v>
          </cell>
          <cell r="E546">
            <v>93.64</v>
          </cell>
          <cell r="F546">
            <v>11.32</v>
          </cell>
          <cell r="G546">
            <v>87.09</v>
          </cell>
          <cell r="H546">
            <v>98.2</v>
          </cell>
          <cell r="I546">
            <v>0.17</v>
          </cell>
          <cell r="J546" t="str">
            <v>A</v>
          </cell>
        </row>
        <row r="547">
          <cell r="A547">
            <v>38400</v>
          </cell>
          <cell r="B547" t="str">
            <v>13</v>
          </cell>
          <cell r="C547" t="str">
            <v>AS</v>
          </cell>
          <cell r="D547" t="str">
            <v>1</v>
          </cell>
          <cell r="E547">
            <v>92.71</v>
          </cell>
          <cell r="F547">
            <v>12.11</v>
          </cell>
          <cell r="G547">
            <v>86.22</v>
          </cell>
          <cell r="H547">
            <v>98.1</v>
          </cell>
          <cell r="I547">
            <v>0.15</v>
          </cell>
          <cell r="J547" t="str">
            <v>A</v>
          </cell>
        </row>
        <row r="548">
          <cell r="A548">
            <v>38400</v>
          </cell>
          <cell r="B548" t="str">
            <v>21</v>
          </cell>
          <cell r="C548" t="str">
            <v>SMI</v>
          </cell>
          <cell r="D548" t="str">
            <v>12</v>
          </cell>
          <cell r="E548">
            <v>92.7</v>
          </cell>
          <cell r="F548">
            <v>11.7</v>
          </cell>
          <cell r="G548">
            <v>86.21</v>
          </cell>
          <cell r="H548">
            <v>97.63</v>
          </cell>
          <cell r="I548">
            <v>0.16</v>
          </cell>
          <cell r="J548" t="str">
            <v>A</v>
          </cell>
        </row>
        <row r="549">
          <cell r="A549">
            <v>38400</v>
          </cell>
          <cell r="B549" t="str">
            <v>22</v>
          </cell>
          <cell r="C549" t="str">
            <v>SM2</v>
          </cell>
          <cell r="D549" t="str">
            <v>5</v>
          </cell>
          <cell r="E549">
            <v>92.67</v>
          </cell>
          <cell r="F549">
            <v>11.24</v>
          </cell>
          <cell r="G549">
            <v>86.18</v>
          </cell>
          <cell r="H549">
            <v>97.1</v>
          </cell>
          <cell r="I549">
            <v>0.15</v>
          </cell>
          <cell r="J549" t="str">
            <v>A</v>
          </cell>
        </row>
        <row r="550">
          <cell r="A550">
            <v>38402</v>
          </cell>
          <cell r="B550" t="str">
            <v>23</v>
          </cell>
          <cell r="C550" t="str">
            <v>SMI</v>
          </cell>
          <cell r="D550" t="str">
            <v>13</v>
          </cell>
          <cell r="E550">
            <v>96.88</v>
          </cell>
          <cell r="F550">
            <v>6.46</v>
          </cell>
          <cell r="G550">
            <v>90.1</v>
          </cell>
          <cell r="H550">
            <v>96.32</v>
          </cell>
          <cell r="I550">
            <v>0.17</v>
          </cell>
          <cell r="J550" t="str">
            <v>A</v>
          </cell>
        </row>
        <row r="551">
          <cell r="A551">
            <v>38402</v>
          </cell>
          <cell r="B551" t="str">
            <v>24</v>
          </cell>
          <cell r="C551" t="str">
            <v>SM2</v>
          </cell>
          <cell r="D551" t="str">
            <v>6</v>
          </cell>
          <cell r="E551">
            <v>92.56</v>
          </cell>
          <cell r="F551">
            <v>12.44</v>
          </cell>
          <cell r="G551">
            <v>86.08</v>
          </cell>
          <cell r="H551">
            <v>98.31</v>
          </cell>
          <cell r="I551">
            <v>0.17</v>
          </cell>
          <cell r="J551" t="str">
            <v>A</v>
          </cell>
        </row>
        <row r="552">
          <cell r="A552">
            <v>38403</v>
          </cell>
          <cell r="B552" t="str">
            <v>25</v>
          </cell>
          <cell r="C552" t="str">
            <v>SMI</v>
          </cell>
          <cell r="D552" t="str">
            <v>14</v>
          </cell>
          <cell r="E552">
            <v>96.89</v>
          </cell>
          <cell r="F552">
            <v>6.52</v>
          </cell>
          <cell r="G552">
            <v>90.11</v>
          </cell>
          <cell r="H552">
            <v>96.39</v>
          </cell>
          <cell r="I552">
            <v>0.1</v>
          </cell>
          <cell r="J552" t="str">
            <v>A</v>
          </cell>
        </row>
        <row r="553">
          <cell r="A553">
            <v>38404</v>
          </cell>
          <cell r="B553" t="str">
            <v>26</v>
          </cell>
          <cell r="C553" t="str">
            <v>SM2</v>
          </cell>
          <cell r="D553" t="str">
            <v>7</v>
          </cell>
          <cell r="E553">
            <v>92.56</v>
          </cell>
          <cell r="F553">
            <v>11.14</v>
          </cell>
          <cell r="G553">
            <v>86.08</v>
          </cell>
          <cell r="H553">
            <v>96.87</v>
          </cell>
          <cell r="I553">
            <v>0.17</v>
          </cell>
          <cell r="J553" t="str">
            <v>A</v>
          </cell>
        </row>
        <row r="554">
          <cell r="A554">
            <v>38407</v>
          </cell>
          <cell r="B554" t="str">
            <v>27</v>
          </cell>
          <cell r="C554" t="str">
            <v>SMI</v>
          </cell>
          <cell r="D554" t="str">
            <v>15</v>
          </cell>
          <cell r="E554">
            <v>95.41</v>
          </cell>
          <cell r="F554">
            <v>10.14</v>
          </cell>
          <cell r="G554">
            <v>88.73</v>
          </cell>
          <cell r="H554">
            <v>98.74</v>
          </cell>
          <cell r="I554">
            <v>0.16</v>
          </cell>
          <cell r="J554" t="str">
            <v>A</v>
          </cell>
        </row>
        <row r="555">
          <cell r="A555">
            <v>38407</v>
          </cell>
          <cell r="B555" t="str">
            <v>28</v>
          </cell>
          <cell r="C555" t="str">
            <v>SM2</v>
          </cell>
          <cell r="D555" t="str">
            <v>8</v>
          </cell>
          <cell r="E555">
            <v>95.4</v>
          </cell>
          <cell r="F555">
            <v>10.19</v>
          </cell>
          <cell r="G555">
            <v>88.72</v>
          </cell>
          <cell r="H555">
            <v>98.79</v>
          </cell>
          <cell r="I555">
            <v>0.12</v>
          </cell>
          <cell r="J555" t="str">
            <v>A</v>
          </cell>
        </row>
        <row r="556">
          <cell r="A556">
            <v>38411</v>
          </cell>
          <cell r="B556" t="str">
            <v>29</v>
          </cell>
          <cell r="C556" t="str">
            <v>SM2</v>
          </cell>
          <cell r="D556" t="str">
            <v>9</v>
          </cell>
          <cell r="E556">
            <v>95.37</v>
          </cell>
          <cell r="F556">
            <v>10.29</v>
          </cell>
          <cell r="G556">
            <v>88.69</v>
          </cell>
          <cell r="H556">
            <v>98.87</v>
          </cell>
          <cell r="I556">
            <v>0.12</v>
          </cell>
          <cell r="J556" t="str">
            <v>A</v>
          </cell>
        </row>
        <row r="557">
          <cell r="A557">
            <v>38411</v>
          </cell>
          <cell r="B557" t="str">
            <v>30</v>
          </cell>
          <cell r="C557" t="str">
            <v>SMI</v>
          </cell>
          <cell r="D557" t="str">
            <v>16</v>
          </cell>
          <cell r="E557">
            <v>95.42</v>
          </cell>
          <cell r="F557">
            <v>9.25</v>
          </cell>
          <cell r="G557">
            <v>88.74</v>
          </cell>
          <cell r="H557">
            <v>97.79</v>
          </cell>
          <cell r="I557">
            <v>0.16</v>
          </cell>
          <cell r="J557" t="str">
            <v>A</v>
          </cell>
        </row>
        <row r="558">
          <cell r="A558">
            <v>38411</v>
          </cell>
          <cell r="B558" t="str">
            <v>31</v>
          </cell>
          <cell r="C558" t="str">
            <v>SMI</v>
          </cell>
          <cell r="D558" t="str">
            <v>17</v>
          </cell>
          <cell r="E558">
            <v>95.39</v>
          </cell>
          <cell r="F558">
            <v>9.18</v>
          </cell>
          <cell r="G558">
            <v>88.71</v>
          </cell>
          <cell r="H558">
            <v>97.68</v>
          </cell>
          <cell r="I558">
            <v>0.11</v>
          </cell>
          <cell r="J558" t="str">
            <v>A</v>
          </cell>
        </row>
        <row r="559">
          <cell r="A559">
            <v>38411</v>
          </cell>
          <cell r="B559" t="str">
            <v>32</v>
          </cell>
          <cell r="C559" t="str">
            <v>SM2</v>
          </cell>
          <cell r="D559" t="str">
            <v>10</v>
          </cell>
          <cell r="E559">
            <v>94.61</v>
          </cell>
          <cell r="F559">
            <v>10.28</v>
          </cell>
          <cell r="G559">
            <v>87.99</v>
          </cell>
          <cell r="H559">
            <v>98.07</v>
          </cell>
          <cell r="I559">
            <v>0.1</v>
          </cell>
          <cell r="J559" t="str">
            <v>A</v>
          </cell>
        </row>
        <row r="560">
          <cell r="A560">
            <v>38415</v>
          </cell>
          <cell r="B560" t="str">
            <v>33</v>
          </cell>
          <cell r="C560" t="str">
            <v>SM2</v>
          </cell>
          <cell r="D560" t="str">
            <v>11</v>
          </cell>
          <cell r="E560">
            <v>97.63</v>
          </cell>
          <cell r="F560">
            <v>8.2899999999999991</v>
          </cell>
          <cell r="G560">
            <v>90.8</v>
          </cell>
          <cell r="H560">
            <v>99</v>
          </cell>
          <cell r="I560">
            <v>0.15</v>
          </cell>
          <cell r="J560" t="str">
            <v>A</v>
          </cell>
        </row>
        <row r="561">
          <cell r="A561">
            <v>38416</v>
          </cell>
          <cell r="B561" t="str">
            <v>34</v>
          </cell>
          <cell r="C561" t="str">
            <v>AS</v>
          </cell>
          <cell r="D561" t="str">
            <v>2</v>
          </cell>
          <cell r="E561">
            <v>94.24</v>
          </cell>
          <cell r="F561">
            <v>10.6</v>
          </cell>
          <cell r="G561">
            <v>87.64</v>
          </cell>
          <cell r="H561">
            <v>98.03</v>
          </cell>
          <cell r="I561">
            <v>0.2</v>
          </cell>
          <cell r="J561" t="str">
            <v>A</v>
          </cell>
        </row>
        <row r="562">
          <cell r="A562">
            <v>38418</v>
          </cell>
          <cell r="B562" t="str">
            <v>35</v>
          </cell>
          <cell r="C562" t="str">
            <v>UD</v>
          </cell>
          <cell r="D562" t="str">
            <v>1</v>
          </cell>
          <cell r="E562">
            <v>92.56</v>
          </cell>
          <cell r="F562">
            <v>11.43</v>
          </cell>
          <cell r="G562">
            <v>86.08</v>
          </cell>
          <cell r="H562">
            <v>97.19</v>
          </cell>
          <cell r="I562">
            <v>0.22</v>
          </cell>
          <cell r="J562" t="str">
            <v>A</v>
          </cell>
          <cell r="L562" t="str">
            <v>NCR RM-04/063</v>
          </cell>
        </row>
        <row r="563">
          <cell r="A563">
            <v>38418</v>
          </cell>
          <cell r="B563" t="str">
            <v>36</v>
          </cell>
          <cell r="C563" t="str">
            <v>SM2</v>
          </cell>
          <cell r="D563" t="str">
            <v>12</v>
          </cell>
          <cell r="E563">
            <v>92.54</v>
          </cell>
          <cell r="F563">
            <v>10.89</v>
          </cell>
          <cell r="G563">
            <v>86.06</v>
          </cell>
          <cell r="H563">
            <v>96.58</v>
          </cell>
          <cell r="I563">
            <v>0.16</v>
          </cell>
          <cell r="J563" t="str">
            <v>A</v>
          </cell>
        </row>
        <row r="564">
          <cell r="A564">
            <v>38420</v>
          </cell>
          <cell r="B564" t="str">
            <v>37</v>
          </cell>
          <cell r="C564" t="str">
            <v>AS</v>
          </cell>
          <cell r="D564" t="str">
            <v>3</v>
          </cell>
          <cell r="E564">
            <v>94.57</v>
          </cell>
          <cell r="F564">
            <v>10.74</v>
          </cell>
          <cell r="G564">
            <v>87.95</v>
          </cell>
          <cell r="H564">
            <v>98.53</v>
          </cell>
          <cell r="I564">
            <v>0.17</v>
          </cell>
          <cell r="J564" t="str">
            <v>A</v>
          </cell>
        </row>
        <row r="565">
          <cell r="A565">
            <v>38421</v>
          </cell>
          <cell r="B565" t="str">
            <v>39</v>
          </cell>
          <cell r="C565" t="str">
            <v>AS</v>
          </cell>
          <cell r="D565" t="str">
            <v>4</v>
          </cell>
          <cell r="E565">
            <v>94.57</v>
          </cell>
          <cell r="F565">
            <v>10.73</v>
          </cell>
          <cell r="G565">
            <v>87.95</v>
          </cell>
          <cell r="H565">
            <v>98.52</v>
          </cell>
          <cell r="I565">
            <v>0.18</v>
          </cell>
          <cell r="J565" t="str">
            <v>A</v>
          </cell>
        </row>
        <row r="566">
          <cell r="A566">
            <v>38421</v>
          </cell>
          <cell r="B566" t="str">
            <v>40</v>
          </cell>
          <cell r="C566" t="str">
            <v>UD</v>
          </cell>
          <cell r="D566" t="str">
            <v>2</v>
          </cell>
          <cell r="E566">
            <v>92.95</v>
          </cell>
          <cell r="F566">
            <v>12.4</v>
          </cell>
          <cell r="G566">
            <v>86.44</v>
          </cell>
          <cell r="H566">
            <v>98.68</v>
          </cell>
          <cell r="I566">
            <v>0.13</v>
          </cell>
          <cell r="J566" t="str">
            <v>A</v>
          </cell>
        </row>
        <row r="567">
          <cell r="A567">
            <v>38422</v>
          </cell>
          <cell r="B567" t="str">
            <v>41</v>
          </cell>
          <cell r="C567" t="str">
            <v>AS</v>
          </cell>
          <cell r="D567" t="str">
            <v>5</v>
          </cell>
          <cell r="E567">
            <v>94.55</v>
          </cell>
          <cell r="F567">
            <v>10.72</v>
          </cell>
          <cell r="G567">
            <v>87.93</v>
          </cell>
          <cell r="H567">
            <v>98.49</v>
          </cell>
          <cell r="I567">
            <v>0.17</v>
          </cell>
          <cell r="J567" t="str">
            <v>A</v>
          </cell>
        </row>
        <row r="568">
          <cell r="A568">
            <v>38425</v>
          </cell>
          <cell r="B568" t="str">
            <v>42</v>
          </cell>
          <cell r="C568" t="str">
            <v>UD</v>
          </cell>
          <cell r="D568" t="str">
            <v>3</v>
          </cell>
          <cell r="E568">
            <v>92.91</v>
          </cell>
          <cell r="F568">
            <v>11.4</v>
          </cell>
          <cell r="G568">
            <v>86.41</v>
          </cell>
          <cell r="H568">
            <v>97.52</v>
          </cell>
          <cell r="I568">
            <v>0.16</v>
          </cell>
          <cell r="J568" t="str">
            <v>A</v>
          </cell>
        </row>
        <row r="569">
          <cell r="A569">
            <v>38425</v>
          </cell>
          <cell r="B569" t="str">
            <v>43</v>
          </cell>
          <cell r="C569" t="str">
            <v>AS</v>
          </cell>
          <cell r="D569" t="str">
            <v>6</v>
          </cell>
          <cell r="E569">
            <v>94.59</v>
          </cell>
          <cell r="F569">
            <v>10.81</v>
          </cell>
          <cell r="G569">
            <v>87.97</v>
          </cell>
          <cell r="H569">
            <v>98.63</v>
          </cell>
          <cell r="I569">
            <v>0.17</v>
          </cell>
          <cell r="J569" t="str">
            <v>A</v>
          </cell>
        </row>
        <row r="570">
          <cell r="A570">
            <v>38427</v>
          </cell>
          <cell r="B570" t="str">
            <v>44</v>
          </cell>
          <cell r="C570" t="str">
            <v>AS</v>
          </cell>
          <cell r="D570" t="str">
            <v>7</v>
          </cell>
          <cell r="E570">
            <v>94.56</v>
          </cell>
          <cell r="F570">
            <v>10.83</v>
          </cell>
          <cell r="G570">
            <v>87.94</v>
          </cell>
          <cell r="H570">
            <v>98.62</v>
          </cell>
          <cell r="I570">
            <v>0.2</v>
          </cell>
          <cell r="J570" t="str">
            <v>A</v>
          </cell>
        </row>
        <row r="571">
          <cell r="A571">
            <v>38428</v>
          </cell>
          <cell r="B571" t="str">
            <v>38</v>
          </cell>
          <cell r="C571" t="str">
            <v>SMI</v>
          </cell>
          <cell r="D571" t="str">
            <v>18</v>
          </cell>
          <cell r="E571">
            <v>93.76</v>
          </cell>
          <cell r="F571">
            <v>11.67</v>
          </cell>
          <cell r="G571">
            <v>87.2</v>
          </cell>
          <cell r="H571">
            <v>98.72</v>
          </cell>
          <cell r="I571">
            <v>0.06</v>
          </cell>
          <cell r="J571" t="str">
            <v>A</v>
          </cell>
        </row>
        <row r="572">
          <cell r="A572">
            <v>38428</v>
          </cell>
          <cell r="B572" t="str">
            <v>45</v>
          </cell>
          <cell r="C572" t="str">
            <v>UD</v>
          </cell>
          <cell r="D572" t="str">
            <v>4</v>
          </cell>
          <cell r="E572">
            <v>92.94</v>
          </cell>
          <cell r="F572">
            <v>12.23</v>
          </cell>
          <cell r="G572">
            <v>86.43</v>
          </cell>
          <cell r="H572">
            <v>98.48</v>
          </cell>
          <cell r="I572">
            <v>0.16</v>
          </cell>
          <cell r="J572" t="str">
            <v>A</v>
          </cell>
        </row>
        <row r="573">
          <cell r="A573">
            <v>38428</v>
          </cell>
          <cell r="B573" t="str">
            <v>46</v>
          </cell>
          <cell r="C573" t="str">
            <v>PVD</v>
          </cell>
          <cell r="D573" t="str">
            <v>1</v>
          </cell>
          <cell r="E573">
            <v>93.72</v>
          </cell>
          <cell r="F573">
            <v>11.74</v>
          </cell>
          <cell r="G573">
            <v>87.16</v>
          </cell>
          <cell r="H573">
            <v>98.75</v>
          </cell>
          <cell r="I573">
            <v>0.2</v>
          </cell>
          <cell r="J573" t="str">
            <v>A</v>
          </cell>
        </row>
        <row r="574">
          <cell r="A574">
            <v>38429</v>
          </cell>
          <cell r="B574" t="str">
            <v>47</v>
          </cell>
          <cell r="C574" t="str">
            <v>AS</v>
          </cell>
          <cell r="D574" t="str">
            <v>8</v>
          </cell>
          <cell r="E574">
            <v>94.61</v>
          </cell>
          <cell r="F574">
            <v>10.93</v>
          </cell>
          <cell r="G574">
            <v>87.99</v>
          </cell>
          <cell r="H574">
            <v>98.78</v>
          </cell>
          <cell r="I574">
            <v>0.12</v>
          </cell>
          <cell r="J574" t="str">
            <v>A</v>
          </cell>
        </row>
        <row r="575">
          <cell r="A575">
            <v>38429</v>
          </cell>
          <cell r="B575" t="str">
            <v>48</v>
          </cell>
          <cell r="C575" t="str">
            <v>SMI</v>
          </cell>
          <cell r="D575" t="str">
            <v>19</v>
          </cell>
          <cell r="E575">
            <v>93.41</v>
          </cell>
          <cell r="F575">
            <v>11.85</v>
          </cell>
          <cell r="G575">
            <v>86.87</v>
          </cell>
          <cell r="H575">
            <v>98.55</v>
          </cell>
          <cell r="I575">
            <v>0.1</v>
          </cell>
          <cell r="J575" t="str">
            <v>A</v>
          </cell>
        </row>
        <row r="576">
          <cell r="A576">
            <v>38432</v>
          </cell>
          <cell r="B576" t="str">
            <v>49</v>
          </cell>
          <cell r="C576" t="str">
            <v>PVD</v>
          </cell>
          <cell r="D576" t="str">
            <v>2</v>
          </cell>
          <cell r="E576">
            <v>93.47</v>
          </cell>
          <cell r="F576">
            <v>11.74</v>
          </cell>
          <cell r="G576">
            <v>86.93</v>
          </cell>
          <cell r="H576">
            <v>98.49</v>
          </cell>
          <cell r="I576">
            <v>0.11</v>
          </cell>
          <cell r="J576" t="str">
            <v>A</v>
          </cell>
        </row>
        <row r="577">
          <cell r="A577">
            <v>38432</v>
          </cell>
          <cell r="B577" t="str">
            <v>50</v>
          </cell>
          <cell r="C577" t="str">
            <v>SMI</v>
          </cell>
          <cell r="D577" t="str">
            <v>20</v>
          </cell>
          <cell r="E577">
            <v>93.39</v>
          </cell>
          <cell r="F577">
            <v>11.84</v>
          </cell>
          <cell r="G577">
            <v>86.85</v>
          </cell>
          <cell r="H577">
            <v>98.52</v>
          </cell>
          <cell r="I577">
            <v>0.09</v>
          </cell>
          <cell r="J577" t="str">
            <v>A</v>
          </cell>
        </row>
        <row r="578">
          <cell r="A578">
            <v>38432</v>
          </cell>
          <cell r="B578" t="str">
            <v>51</v>
          </cell>
          <cell r="C578" t="str">
            <v>PVD</v>
          </cell>
          <cell r="D578" t="str">
            <v>3</v>
          </cell>
          <cell r="E578">
            <v>93.41</v>
          </cell>
          <cell r="F578">
            <v>11.76</v>
          </cell>
          <cell r="G578">
            <v>86.87</v>
          </cell>
          <cell r="H578">
            <v>98.45</v>
          </cell>
          <cell r="I578">
            <v>0.1</v>
          </cell>
          <cell r="J578" t="str">
            <v>A</v>
          </cell>
        </row>
        <row r="579">
          <cell r="A579">
            <v>38433</v>
          </cell>
          <cell r="B579" t="str">
            <v>52</v>
          </cell>
          <cell r="C579" t="str">
            <v>PVD</v>
          </cell>
          <cell r="D579" t="str">
            <v>4</v>
          </cell>
          <cell r="E579">
            <v>91.06</v>
          </cell>
          <cell r="F579">
            <v>13.22</v>
          </cell>
          <cell r="G579">
            <v>84.69</v>
          </cell>
          <cell r="H579">
            <v>97.59</v>
          </cell>
          <cell r="I579">
            <v>0.11</v>
          </cell>
          <cell r="J579" t="str">
            <v>A</v>
          </cell>
          <cell r="L579" t="str">
            <v>NCR RM-04/070</v>
          </cell>
        </row>
        <row r="580">
          <cell r="A580">
            <v>38435</v>
          </cell>
          <cell r="B580" t="str">
            <v>53</v>
          </cell>
          <cell r="C580" t="str">
            <v>SMI</v>
          </cell>
          <cell r="D580" t="str">
            <v>21</v>
          </cell>
          <cell r="E580">
            <v>92.92</v>
          </cell>
          <cell r="F580">
            <v>11.96</v>
          </cell>
          <cell r="G580">
            <v>86.42</v>
          </cell>
          <cell r="H580">
            <v>98.15</v>
          </cell>
          <cell r="I580">
            <v>0.11</v>
          </cell>
          <cell r="J580" t="str">
            <v>A</v>
          </cell>
        </row>
        <row r="581">
          <cell r="A581">
            <v>38436</v>
          </cell>
          <cell r="B581" t="str">
            <v>54</v>
          </cell>
          <cell r="C581" t="str">
            <v>PVD</v>
          </cell>
          <cell r="D581" t="str">
            <v>5</v>
          </cell>
          <cell r="E581">
            <v>91.1</v>
          </cell>
          <cell r="F581">
            <v>13.24</v>
          </cell>
          <cell r="G581">
            <v>84.72</v>
          </cell>
          <cell r="H581">
            <v>97.65</v>
          </cell>
          <cell r="I581">
            <v>0.1</v>
          </cell>
          <cell r="J581" t="str">
            <v>A</v>
          </cell>
          <cell r="L581" t="str">
            <v>NCR RM-04/070</v>
          </cell>
        </row>
        <row r="582">
          <cell r="A582">
            <v>38436</v>
          </cell>
          <cell r="B582" t="str">
            <v>55</v>
          </cell>
          <cell r="C582" t="str">
            <v>PVD</v>
          </cell>
          <cell r="D582" t="str">
            <v>6</v>
          </cell>
          <cell r="E582">
            <v>91.1</v>
          </cell>
          <cell r="F582">
            <v>13.22</v>
          </cell>
          <cell r="G582">
            <v>84.72</v>
          </cell>
          <cell r="H582">
            <v>97.63</v>
          </cell>
          <cell r="I582">
            <v>0.2</v>
          </cell>
          <cell r="J582" t="str">
            <v>A</v>
          </cell>
          <cell r="L582" t="str">
            <v>NCR RM-04/070</v>
          </cell>
        </row>
        <row r="583">
          <cell r="A583">
            <v>38439</v>
          </cell>
          <cell r="B583" t="str">
            <v>56</v>
          </cell>
          <cell r="C583" t="str">
            <v>SMI</v>
          </cell>
          <cell r="D583" t="str">
            <v>22</v>
          </cell>
          <cell r="E583">
            <v>92.92</v>
          </cell>
          <cell r="F583">
            <v>11.75</v>
          </cell>
          <cell r="G583">
            <v>86.42</v>
          </cell>
          <cell r="H583">
            <v>97.92</v>
          </cell>
          <cell r="I583">
            <v>0.15</v>
          </cell>
          <cell r="J583" t="str">
            <v>A</v>
          </cell>
        </row>
        <row r="584">
          <cell r="A584">
            <v>38439</v>
          </cell>
          <cell r="B584" t="str">
            <v>57</v>
          </cell>
          <cell r="C584" t="str">
            <v>PVD</v>
          </cell>
          <cell r="D584" t="str">
            <v>7</v>
          </cell>
          <cell r="E584">
            <v>92.08</v>
          </cell>
          <cell r="F584">
            <v>13.16</v>
          </cell>
          <cell r="G584">
            <v>85.63</v>
          </cell>
          <cell r="H584">
            <v>98.61</v>
          </cell>
          <cell r="I584">
            <v>0.15</v>
          </cell>
          <cell r="J584" t="str">
            <v>A</v>
          </cell>
          <cell r="L584" t="str">
            <v>NCR RM-04/070</v>
          </cell>
        </row>
        <row r="585">
          <cell r="A585">
            <v>38439</v>
          </cell>
          <cell r="B585" t="str">
            <v>58</v>
          </cell>
          <cell r="C585" t="str">
            <v>PVD</v>
          </cell>
          <cell r="D585" t="str">
            <v>8</v>
          </cell>
          <cell r="E585">
            <v>92.09</v>
          </cell>
          <cell r="F585">
            <v>13.03</v>
          </cell>
          <cell r="G585">
            <v>85.64</v>
          </cell>
          <cell r="H585">
            <v>98.47</v>
          </cell>
          <cell r="I585">
            <v>0.12</v>
          </cell>
          <cell r="J585" t="str">
            <v>A</v>
          </cell>
          <cell r="L585" t="str">
            <v>NCR RM-04/070</v>
          </cell>
        </row>
        <row r="586">
          <cell r="A586">
            <v>38439</v>
          </cell>
          <cell r="B586" t="str">
            <v>59</v>
          </cell>
          <cell r="C586" t="str">
            <v>PVD</v>
          </cell>
          <cell r="D586" t="str">
            <v>9</v>
          </cell>
          <cell r="E586">
            <v>92.9</v>
          </cell>
          <cell r="F586">
            <v>12.33</v>
          </cell>
          <cell r="G586">
            <v>86.4</v>
          </cell>
          <cell r="H586">
            <v>98.55</v>
          </cell>
          <cell r="I586">
            <v>0.12</v>
          </cell>
          <cell r="J586" t="str">
            <v>A</v>
          </cell>
        </row>
        <row r="587">
          <cell r="A587">
            <v>38440</v>
          </cell>
          <cell r="B587" t="str">
            <v>60</v>
          </cell>
          <cell r="C587" t="str">
            <v>PVD</v>
          </cell>
          <cell r="D587" t="str">
            <v>10</v>
          </cell>
          <cell r="E587">
            <v>92.89</v>
          </cell>
          <cell r="F587">
            <v>12.39</v>
          </cell>
          <cell r="G587">
            <v>86.39</v>
          </cell>
          <cell r="H587">
            <v>98.6</v>
          </cell>
          <cell r="I587">
            <v>0.14000000000000001</v>
          </cell>
          <cell r="J587" t="str">
            <v>A</v>
          </cell>
        </row>
        <row r="588">
          <cell r="A588">
            <v>38442</v>
          </cell>
          <cell r="B588" t="str">
            <v>61</v>
          </cell>
          <cell r="C588" t="str">
            <v>PVD</v>
          </cell>
          <cell r="D588" t="str">
            <v>11</v>
          </cell>
          <cell r="E588">
            <v>92.74</v>
          </cell>
          <cell r="F588">
            <v>12.5</v>
          </cell>
          <cell r="G588">
            <v>86.25</v>
          </cell>
          <cell r="H588">
            <v>98.57</v>
          </cell>
          <cell r="I588">
            <v>0.12</v>
          </cell>
          <cell r="J588" t="str">
            <v>A</v>
          </cell>
        </row>
        <row r="589">
          <cell r="A589">
            <v>38442</v>
          </cell>
          <cell r="B589" t="str">
            <v>62</v>
          </cell>
          <cell r="C589" t="str">
            <v>SMI</v>
          </cell>
          <cell r="D589" t="str">
            <v>23</v>
          </cell>
          <cell r="E589">
            <v>93.6</v>
          </cell>
          <cell r="F589">
            <v>11.89</v>
          </cell>
          <cell r="G589">
            <v>87.05</v>
          </cell>
          <cell r="H589">
            <v>98.79</v>
          </cell>
          <cell r="I589">
            <v>0.13</v>
          </cell>
          <cell r="J589" t="str">
            <v>A</v>
          </cell>
        </row>
        <row r="590">
          <cell r="A590">
            <v>38442</v>
          </cell>
          <cell r="B590" t="str">
            <v>63</v>
          </cell>
          <cell r="C590" t="str">
            <v>PVD</v>
          </cell>
          <cell r="D590" t="str">
            <v>12</v>
          </cell>
          <cell r="E590">
            <v>93.62</v>
          </cell>
          <cell r="F590">
            <v>11.83</v>
          </cell>
          <cell r="G590">
            <v>87.07</v>
          </cell>
          <cell r="H590">
            <v>98.75</v>
          </cell>
          <cell r="I590">
            <v>0.14000000000000001</v>
          </cell>
          <cell r="J590" t="str">
            <v>A</v>
          </cell>
        </row>
        <row r="591">
          <cell r="A591">
            <v>38444</v>
          </cell>
          <cell r="B591" t="str">
            <v>64</v>
          </cell>
          <cell r="C591" t="str">
            <v>PVD</v>
          </cell>
          <cell r="D591" t="str">
            <v>13</v>
          </cell>
          <cell r="E591">
            <v>92.63</v>
          </cell>
          <cell r="F591">
            <v>12.79</v>
          </cell>
          <cell r="G591">
            <v>86.15</v>
          </cell>
          <cell r="H591">
            <v>98.78</v>
          </cell>
          <cell r="I591">
            <v>0.12</v>
          </cell>
          <cell r="J591" t="str">
            <v>A</v>
          </cell>
        </row>
        <row r="592">
          <cell r="A592">
            <v>38444</v>
          </cell>
          <cell r="B592" t="str">
            <v>65</v>
          </cell>
          <cell r="C592" t="str">
            <v>SMI</v>
          </cell>
          <cell r="D592" t="str">
            <v>24</v>
          </cell>
          <cell r="E592">
            <v>93.2</v>
          </cell>
          <cell r="F592">
            <v>11.83</v>
          </cell>
          <cell r="G592">
            <v>86.68</v>
          </cell>
          <cell r="H592">
            <v>98.31</v>
          </cell>
          <cell r="I592">
            <v>0.13</v>
          </cell>
          <cell r="J592" t="str">
            <v>A</v>
          </cell>
        </row>
        <row r="593">
          <cell r="A593">
            <v>38445</v>
          </cell>
          <cell r="B593" t="str">
            <v>67</v>
          </cell>
          <cell r="C593" t="str">
            <v>SMI</v>
          </cell>
          <cell r="D593" t="str">
            <v>25</v>
          </cell>
          <cell r="E593">
            <v>93.21</v>
          </cell>
          <cell r="F593">
            <v>11.83</v>
          </cell>
          <cell r="G593">
            <v>86.69</v>
          </cell>
          <cell r="H593">
            <v>98.32</v>
          </cell>
          <cell r="I593">
            <v>0.15</v>
          </cell>
          <cell r="J593" t="str">
            <v>A</v>
          </cell>
        </row>
        <row r="594">
          <cell r="A594">
            <v>38445</v>
          </cell>
          <cell r="B594" t="str">
            <v>68</v>
          </cell>
          <cell r="C594" t="str">
            <v>SMI</v>
          </cell>
          <cell r="D594" t="str">
            <v>26</v>
          </cell>
          <cell r="E594">
            <v>93.15</v>
          </cell>
          <cell r="F594">
            <v>11.82</v>
          </cell>
          <cell r="G594">
            <v>86.63</v>
          </cell>
          <cell r="H594">
            <v>98.24</v>
          </cell>
          <cell r="I594">
            <v>0.18</v>
          </cell>
          <cell r="J594" t="str">
            <v>A</v>
          </cell>
        </row>
        <row r="595">
          <cell r="A595">
            <v>38447</v>
          </cell>
          <cell r="B595" t="str">
            <v>66</v>
          </cell>
          <cell r="C595" t="str">
            <v>NE</v>
          </cell>
          <cell r="D595" t="str">
            <v>1</v>
          </cell>
          <cell r="E595">
            <v>91.07</v>
          </cell>
          <cell r="F595">
            <v>14.24</v>
          </cell>
          <cell r="G595">
            <v>84.7</v>
          </cell>
          <cell r="H595">
            <v>98.76</v>
          </cell>
          <cell r="I595">
            <v>0.11</v>
          </cell>
          <cell r="J595" t="str">
            <v>A</v>
          </cell>
          <cell r="L595" t="str">
            <v>NCR RM-05/002</v>
          </cell>
        </row>
        <row r="596">
          <cell r="A596">
            <v>38447</v>
          </cell>
          <cell r="B596" t="str">
            <v>70</v>
          </cell>
          <cell r="C596" t="str">
            <v>SMI</v>
          </cell>
          <cell r="D596" t="str">
            <v>27</v>
          </cell>
          <cell r="E596">
            <v>93.23</v>
          </cell>
          <cell r="F596">
            <v>11.61</v>
          </cell>
          <cell r="G596">
            <v>86.7</v>
          </cell>
          <cell r="H596">
            <v>98.09</v>
          </cell>
          <cell r="I596">
            <v>0.16</v>
          </cell>
          <cell r="J596" t="str">
            <v>A</v>
          </cell>
        </row>
        <row r="597">
          <cell r="A597">
            <v>38449</v>
          </cell>
          <cell r="B597" t="str">
            <v>71</v>
          </cell>
          <cell r="C597" t="str">
            <v>SMI</v>
          </cell>
          <cell r="D597" t="str">
            <v>28</v>
          </cell>
          <cell r="E597">
            <v>93.22</v>
          </cell>
          <cell r="F597">
            <v>11.62</v>
          </cell>
          <cell r="G597">
            <v>86.69</v>
          </cell>
          <cell r="H597">
            <v>98.09</v>
          </cell>
          <cell r="I597">
            <v>0.16</v>
          </cell>
          <cell r="J597" t="str">
            <v>A</v>
          </cell>
        </row>
        <row r="598">
          <cell r="A598">
            <v>38449</v>
          </cell>
          <cell r="B598" t="str">
            <v>73</v>
          </cell>
          <cell r="C598" t="str">
            <v>SMI</v>
          </cell>
          <cell r="D598" t="str">
            <v>29</v>
          </cell>
          <cell r="E598">
            <v>93.2</v>
          </cell>
          <cell r="F598">
            <v>11.65</v>
          </cell>
          <cell r="G598">
            <v>86.68</v>
          </cell>
          <cell r="H598">
            <v>98.11</v>
          </cell>
          <cell r="I598">
            <v>0.17</v>
          </cell>
          <cell r="J598" t="str">
            <v>A</v>
          </cell>
        </row>
        <row r="599">
          <cell r="A599">
            <v>38450</v>
          </cell>
          <cell r="B599" t="str">
            <v>74</v>
          </cell>
          <cell r="C599" t="str">
            <v>SMI</v>
          </cell>
          <cell r="D599" t="str">
            <v>30</v>
          </cell>
          <cell r="E599">
            <v>93.75</v>
          </cell>
          <cell r="F599">
            <v>11.51</v>
          </cell>
          <cell r="G599">
            <v>87.19</v>
          </cell>
          <cell r="H599">
            <v>98.53</v>
          </cell>
          <cell r="I599">
            <v>0.17</v>
          </cell>
          <cell r="J599" t="str">
            <v>A</v>
          </cell>
        </row>
        <row r="600">
          <cell r="A600">
            <v>38451</v>
          </cell>
          <cell r="B600" t="str">
            <v>72</v>
          </cell>
          <cell r="C600" t="str">
            <v>NE</v>
          </cell>
          <cell r="D600" t="str">
            <v>2</v>
          </cell>
          <cell r="E600">
            <v>93.77</v>
          </cell>
          <cell r="F600">
            <v>11.15</v>
          </cell>
          <cell r="G600">
            <v>87.21</v>
          </cell>
          <cell r="H600">
            <v>98.15</v>
          </cell>
          <cell r="I600">
            <v>0.18</v>
          </cell>
          <cell r="J600" t="str">
            <v>A</v>
          </cell>
        </row>
        <row r="601">
          <cell r="A601">
            <v>38453</v>
          </cell>
          <cell r="B601" t="str">
            <v>75</v>
          </cell>
          <cell r="C601" t="str">
            <v>SMI</v>
          </cell>
          <cell r="D601" t="str">
            <v>31</v>
          </cell>
          <cell r="E601">
            <v>93.79</v>
          </cell>
          <cell r="F601">
            <v>11.59</v>
          </cell>
          <cell r="G601">
            <v>87.22</v>
          </cell>
          <cell r="H601">
            <v>98.66</v>
          </cell>
          <cell r="I601">
            <v>0.15</v>
          </cell>
          <cell r="J601" t="str">
            <v>A</v>
          </cell>
        </row>
        <row r="602">
          <cell r="A602">
            <v>38453</v>
          </cell>
          <cell r="B602" t="str">
            <v>77</v>
          </cell>
          <cell r="C602" t="str">
            <v>SMI</v>
          </cell>
          <cell r="D602" t="str">
            <v>32</v>
          </cell>
          <cell r="E602">
            <v>93.76</v>
          </cell>
          <cell r="F602">
            <v>11.5</v>
          </cell>
          <cell r="G602">
            <v>87.2</v>
          </cell>
          <cell r="H602">
            <v>98.53</v>
          </cell>
          <cell r="I602">
            <v>0.15</v>
          </cell>
          <cell r="J602" t="str">
            <v>A</v>
          </cell>
        </row>
        <row r="603">
          <cell r="A603">
            <v>38453</v>
          </cell>
          <cell r="B603" t="str">
            <v>79</v>
          </cell>
          <cell r="C603" t="str">
            <v>SMI</v>
          </cell>
          <cell r="D603" t="str">
            <v>33</v>
          </cell>
          <cell r="E603">
            <v>94.61</v>
          </cell>
          <cell r="F603">
            <v>10.81</v>
          </cell>
          <cell r="G603">
            <v>87.99</v>
          </cell>
          <cell r="H603">
            <v>98.65</v>
          </cell>
          <cell r="I603">
            <v>0.12</v>
          </cell>
          <cell r="J603" t="str">
            <v>A</v>
          </cell>
        </row>
        <row r="604">
          <cell r="A604">
            <v>38454</v>
          </cell>
          <cell r="B604" t="str">
            <v>69</v>
          </cell>
          <cell r="C604" t="str">
            <v>AS</v>
          </cell>
          <cell r="D604" t="str">
            <v>9</v>
          </cell>
          <cell r="E604">
            <v>93.79</v>
          </cell>
          <cell r="F604">
            <v>11.59</v>
          </cell>
          <cell r="G604">
            <v>87.22</v>
          </cell>
          <cell r="H604">
            <v>98.66</v>
          </cell>
          <cell r="I604">
            <v>0.12</v>
          </cell>
          <cell r="J604" t="str">
            <v>A</v>
          </cell>
        </row>
        <row r="605">
          <cell r="A605">
            <v>38455</v>
          </cell>
          <cell r="B605" t="str">
            <v>81</v>
          </cell>
          <cell r="C605" t="str">
            <v>AS</v>
          </cell>
          <cell r="D605" t="str">
            <v>10</v>
          </cell>
          <cell r="E605">
            <v>93.78</v>
          </cell>
          <cell r="F605">
            <v>11.66</v>
          </cell>
          <cell r="G605">
            <v>87.22</v>
          </cell>
          <cell r="H605">
            <v>98.73</v>
          </cell>
          <cell r="I605">
            <v>0.13</v>
          </cell>
          <cell r="J605" t="str">
            <v>A</v>
          </cell>
        </row>
        <row r="606">
          <cell r="A606">
            <v>38460</v>
          </cell>
          <cell r="B606" t="str">
            <v>76</v>
          </cell>
          <cell r="C606" t="str">
            <v>NE</v>
          </cell>
          <cell r="D606" t="str">
            <v>3</v>
          </cell>
          <cell r="E606">
            <v>91.07</v>
          </cell>
          <cell r="F606">
            <v>14.05</v>
          </cell>
          <cell r="G606">
            <v>84.7</v>
          </cell>
          <cell r="H606">
            <v>98.54</v>
          </cell>
          <cell r="I606">
            <v>0.12</v>
          </cell>
          <cell r="J606" t="str">
            <v>A</v>
          </cell>
          <cell r="L606" t="str">
            <v>NCR RM-05/003</v>
          </cell>
        </row>
        <row r="607">
          <cell r="A607">
            <v>38460</v>
          </cell>
          <cell r="B607" t="str">
            <v>78</v>
          </cell>
          <cell r="C607" t="str">
            <v>PVD</v>
          </cell>
          <cell r="D607" t="str">
            <v>14</v>
          </cell>
          <cell r="E607">
            <v>92.87</v>
          </cell>
          <cell r="F607">
            <v>12.36</v>
          </cell>
          <cell r="G607">
            <v>86.37</v>
          </cell>
          <cell r="H607">
            <v>98.55</v>
          </cell>
          <cell r="I607">
            <v>0.12</v>
          </cell>
          <cell r="J607" t="str">
            <v>A</v>
          </cell>
        </row>
        <row r="608">
          <cell r="A608">
            <v>38462</v>
          </cell>
          <cell r="B608" t="str">
            <v>80</v>
          </cell>
          <cell r="C608" t="str">
            <v>SMI</v>
          </cell>
          <cell r="D608" t="str">
            <v>34</v>
          </cell>
          <cell r="E608">
            <v>92.91</v>
          </cell>
          <cell r="F608">
            <v>12.35</v>
          </cell>
          <cell r="G608">
            <v>86.41</v>
          </cell>
          <cell r="H608">
            <v>98.58</v>
          </cell>
          <cell r="I608">
            <v>0.14000000000000001</v>
          </cell>
          <cell r="J608" t="str">
            <v>A</v>
          </cell>
        </row>
        <row r="609">
          <cell r="A609">
            <v>38462</v>
          </cell>
          <cell r="B609" t="str">
            <v>82</v>
          </cell>
          <cell r="C609" t="str">
            <v>PVD</v>
          </cell>
          <cell r="D609" t="str">
            <v>15</v>
          </cell>
          <cell r="E609">
            <v>94.59</v>
          </cell>
          <cell r="F609">
            <v>11.11</v>
          </cell>
          <cell r="G609">
            <v>87.97</v>
          </cell>
          <cell r="H609">
            <v>98.96</v>
          </cell>
          <cell r="I609">
            <v>0.13</v>
          </cell>
          <cell r="J609" t="str">
            <v>A</v>
          </cell>
        </row>
        <row r="610">
          <cell r="A610">
            <v>38464</v>
          </cell>
          <cell r="B610" t="str">
            <v>83</v>
          </cell>
          <cell r="C610" t="str">
            <v>NE</v>
          </cell>
          <cell r="D610" t="str">
            <v>4</v>
          </cell>
          <cell r="E610">
            <v>92.94</v>
          </cell>
          <cell r="F610">
            <v>12.25</v>
          </cell>
          <cell r="G610">
            <v>86.43</v>
          </cell>
          <cell r="H610">
            <v>98.5</v>
          </cell>
          <cell r="I610">
            <v>0.17</v>
          </cell>
          <cell r="J610" t="str">
            <v>A</v>
          </cell>
        </row>
        <row r="611">
          <cell r="A611">
            <v>38464</v>
          </cell>
          <cell r="B611" t="str">
            <v>84</v>
          </cell>
          <cell r="C611" t="str">
            <v>PVD</v>
          </cell>
          <cell r="D611" t="str">
            <v>16</v>
          </cell>
          <cell r="E611">
            <v>93.81</v>
          </cell>
          <cell r="F611">
            <v>11.53</v>
          </cell>
          <cell r="G611">
            <v>87.24</v>
          </cell>
          <cell r="H611">
            <v>98.61</v>
          </cell>
          <cell r="I611">
            <v>0.17</v>
          </cell>
          <cell r="J611" t="str">
            <v>A</v>
          </cell>
        </row>
        <row r="612">
          <cell r="A612">
            <v>38465</v>
          </cell>
          <cell r="B612" t="str">
            <v>85</v>
          </cell>
          <cell r="C612" t="str">
            <v>SMI</v>
          </cell>
          <cell r="D612" t="str">
            <v>55</v>
          </cell>
          <cell r="E612">
            <v>94.1</v>
          </cell>
          <cell r="F612">
            <v>10.74</v>
          </cell>
          <cell r="G612">
            <v>87.51</v>
          </cell>
          <cell r="H612">
            <v>98.04</v>
          </cell>
          <cell r="I612">
            <v>0.15</v>
          </cell>
          <cell r="J612" t="str">
            <v>A</v>
          </cell>
        </row>
        <row r="613">
          <cell r="A613">
            <v>38468</v>
          </cell>
          <cell r="B613" t="str">
            <v>86</v>
          </cell>
          <cell r="C613" t="str">
            <v>SMI</v>
          </cell>
          <cell r="D613" t="str">
            <v>36</v>
          </cell>
          <cell r="E613">
            <v>93.21</v>
          </cell>
          <cell r="F613">
            <v>12.05</v>
          </cell>
          <cell r="G613">
            <v>86.69</v>
          </cell>
          <cell r="H613">
            <v>98.56</v>
          </cell>
          <cell r="I613">
            <v>0.17</v>
          </cell>
          <cell r="J613" t="str">
            <v>A</v>
          </cell>
        </row>
        <row r="614">
          <cell r="A614">
            <v>38468</v>
          </cell>
          <cell r="B614" t="str">
            <v>87</v>
          </cell>
          <cell r="C614" t="str">
            <v>PVD</v>
          </cell>
          <cell r="D614" t="str">
            <v>17</v>
          </cell>
          <cell r="E614">
            <v>94.1</v>
          </cell>
          <cell r="F614">
            <v>11.18</v>
          </cell>
          <cell r="G614">
            <v>87.51</v>
          </cell>
          <cell r="H614">
            <v>98.53</v>
          </cell>
          <cell r="I614">
            <v>0.19</v>
          </cell>
          <cell r="J614" t="str">
            <v>A</v>
          </cell>
        </row>
        <row r="615">
          <cell r="A615">
            <v>38468</v>
          </cell>
          <cell r="B615" t="str">
            <v>88</v>
          </cell>
          <cell r="C615" t="str">
            <v>PVD</v>
          </cell>
          <cell r="D615" t="str">
            <v>18</v>
          </cell>
          <cell r="E615">
            <v>93.22</v>
          </cell>
          <cell r="F615">
            <v>12.11</v>
          </cell>
          <cell r="G615">
            <v>86.69</v>
          </cell>
          <cell r="H615">
            <v>98.64</v>
          </cell>
          <cell r="I615">
            <v>0.19</v>
          </cell>
          <cell r="J615" t="str">
            <v>A</v>
          </cell>
        </row>
        <row r="616">
          <cell r="A616">
            <v>38470</v>
          </cell>
          <cell r="B616" t="str">
            <v>90</v>
          </cell>
          <cell r="C616" t="str">
            <v>PVD</v>
          </cell>
          <cell r="D616" t="str">
            <v>19</v>
          </cell>
          <cell r="E616">
            <v>94.03</v>
          </cell>
          <cell r="F616">
            <v>12.15</v>
          </cell>
          <cell r="G616">
            <v>87.45</v>
          </cell>
          <cell r="H616">
            <v>99.54</v>
          </cell>
          <cell r="I616">
            <v>0.19</v>
          </cell>
          <cell r="J616" t="str">
            <v>A</v>
          </cell>
        </row>
        <row r="617">
          <cell r="A617">
            <v>38471</v>
          </cell>
          <cell r="B617" t="str">
            <v>91</v>
          </cell>
          <cell r="C617" t="str">
            <v>PVD</v>
          </cell>
          <cell r="D617" t="str">
            <v>20</v>
          </cell>
          <cell r="E617">
            <v>93.14</v>
          </cell>
          <cell r="F617">
            <v>12.19</v>
          </cell>
          <cell r="G617">
            <v>86.62</v>
          </cell>
          <cell r="H617">
            <v>98.65</v>
          </cell>
          <cell r="I617">
            <v>0.13</v>
          </cell>
          <cell r="J617" t="str">
            <v>A</v>
          </cell>
        </row>
        <row r="618">
          <cell r="A618">
            <v>38472</v>
          </cell>
          <cell r="B618" t="str">
            <v>89</v>
          </cell>
          <cell r="C618" t="str">
            <v>SMI</v>
          </cell>
          <cell r="D618" t="str">
            <v>37</v>
          </cell>
          <cell r="E618">
            <v>93.19</v>
          </cell>
          <cell r="F618">
            <v>11.6</v>
          </cell>
          <cell r="G618">
            <v>86.67</v>
          </cell>
          <cell r="H618">
            <v>98.04</v>
          </cell>
          <cell r="I618">
            <v>0.15</v>
          </cell>
          <cell r="J618" t="str">
            <v>A</v>
          </cell>
        </row>
        <row r="619">
          <cell r="A619">
            <v>38472</v>
          </cell>
          <cell r="B619" t="str">
            <v>92</v>
          </cell>
          <cell r="C619" t="str">
            <v>PVD</v>
          </cell>
          <cell r="D619" t="str">
            <v>21</v>
          </cell>
          <cell r="E619">
            <v>94.04</v>
          </cell>
          <cell r="F619">
            <v>12.09</v>
          </cell>
          <cell r="G619">
            <v>87.46</v>
          </cell>
          <cell r="H619">
            <v>99.48</v>
          </cell>
          <cell r="I619">
            <v>0.16</v>
          </cell>
          <cell r="J619" t="str">
            <v>A</v>
          </cell>
        </row>
        <row r="620">
          <cell r="A620">
            <v>38481</v>
          </cell>
          <cell r="B620" t="str">
            <v>93</v>
          </cell>
          <cell r="C620" t="str">
            <v>SMI</v>
          </cell>
          <cell r="D620" t="str">
            <v>38</v>
          </cell>
          <cell r="E620">
            <v>92.68</v>
          </cell>
          <cell r="F620">
            <v>11.24</v>
          </cell>
          <cell r="G620">
            <v>86.19</v>
          </cell>
          <cell r="H620">
            <v>97.11</v>
          </cell>
          <cell r="I620">
            <v>0.11</v>
          </cell>
          <cell r="J620" t="str">
            <v>A</v>
          </cell>
        </row>
        <row r="621">
          <cell r="A621">
            <v>38481</v>
          </cell>
          <cell r="B621" t="str">
            <v>94</v>
          </cell>
          <cell r="C621" t="str">
            <v>PVD</v>
          </cell>
          <cell r="D621" t="str">
            <v>22</v>
          </cell>
          <cell r="E621">
            <v>92.71</v>
          </cell>
          <cell r="F621">
            <v>12.34</v>
          </cell>
          <cell r="G621">
            <v>86.22</v>
          </cell>
          <cell r="H621">
            <v>98.36</v>
          </cell>
          <cell r="I621">
            <v>0.11</v>
          </cell>
          <cell r="J621" t="str">
            <v>A</v>
          </cell>
        </row>
        <row r="622">
          <cell r="A622">
            <v>38481</v>
          </cell>
          <cell r="B622" t="str">
            <v>95</v>
          </cell>
          <cell r="C622" t="str">
            <v>NE</v>
          </cell>
          <cell r="D622" t="str">
            <v>5</v>
          </cell>
          <cell r="E622">
            <v>93.61</v>
          </cell>
          <cell r="F622">
            <v>12.05</v>
          </cell>
          <cell r="G622">
            <v>87.06</v>
          </cell>
          <cell r="H622">
            <v>98.98</v>
          </cell>
          <cell r="I622">
            <v>0.12</v>
          </cell>
          <cell r="J622" t="str">
            <v>A</v>
          </cell>
        </row>
        <row r="623">
          <cell r="A623">
            <v>38481</v>
          </cell>
          <cell r="B623" t="str">
            <v>96</v>
          </cell>
          <cell r="C623" t="str">
            <v>KR</v>
          </cell>
          <cell r="D623" t="str">
            <v>2</v>
          </cell>
          <cell r="E623">
            <v>93.67</v>
          </cell>
          <cell r="F623">
            <v>11.43</v>
          </cell>
          <cell r="G623">
            <v>87.11</v>
          </cell>
          <cell r="H623">
            <v>98.36</v>
          </cell>
          <cell r="I623">
            <v>0.11</v>
          </cell>
          <cell r="J623" t="str">
            <v>A</v>
          </cell>
        </row>
        <row r="624">
          <cell r="A624">
            <v>38481</v>
          </cell>
          <cell r="B624" t="str">
            <v>97</v>
          </cell>
          <cell r="C624" t="str">
            <v>PVD</v>
          </cell>
          <cell r="D624" t="str">
            <v>23</v>
          </cell>
          <cell r="E624">
            <v>93.65</v>
          </cell>
          <cell r="F624">
            <v>12.4</v>
          </cell>
          <cell r="G624">
            <v>87.09</v>
          </cell>
          <cell r="H624">
            <v>99.42</v>
          </cell>
          <cell r="I624">
            <v>0.11</v>
          </cell>
          <cell r="J624" t="str">
            <v>A</v>
          </cell>
        </row>
        <row r="625">
          <cell r="A625">
            <v>38483</v>
          </cell>
          <cell r="B625" t="str">
            <v>101</v>
          </cell>
          <cell r="C625" t="str">
            <v>KR</v>
          </cell>
          <cell r="D625" t="str">
            <v>3</v>
          </cell>
          <cell r="E625">
            <v>92.63</v>
          </cell>
          <cell r="F625">
            <v>12.08</v>
          </cell>
          <cell r="G625">
            <v>86.15</v>
          </cell>
          <cell r="H625">
            <v>97.98</v>
          </cell>
          <cell r="I625">
            <v>0.13</v>
          </cell>
          <cell r="J625" t="str">
            <v>A</v>
          </cell>
        </row>
        <row r="626">
          <cell r="A626">
            <v>38483</v>
          </cell>
          <cell r="B626" t="str">
            <v>98</v>
          </cell>
          <cell r="C626" t="str">
            <v>PVD</v>
          </cell>
          <cell r="D626" t="str">
            <v>24</v>
          </cell>
          <cell r="E626">
            <v>92.75</v>
          </cell>
          <cell r="F626">
            <v>12.34</v>
          </cell>
          <cell r="G626">
            <v>86.26</v>
          </cell>
          <cell r="H626">
            <v>98.4</v>
          </cell>
          <cell r="I626">
            <v>0.12</v>
          </cell>
          <cell r="J626" t="str">
            <v>A</v>
          </cell>
        </row>
        <row r="627">
          <cell r="A627">
            <v>38485</v>
          </cell>
          <cell r="B627" t="str">
            <v>102</v>
          </cell>
          <cell r="C627" t="str">
            <v>PVD</v>
          </cell>
          <cell r="D627" t="str">
            <v>25</v>
          </cell>
          <cell r="E627">
            <v>92.79</v>
          </cell>
          <cell r="F627">
            <v>12.05</v>
          </cell>
          <cell r="G627">
            <v>86.29</v>
          </cell>
          <cell r="H627">
            <v>98.12</v>
          </cell>
          <cell r="I627">
            <v>0.12</v>
          </cell>
          <cell r="J627" t="str">
            <v>A</v>
          </cell>
        </row>
        <row r="628">
          <cell r="A628">
            <v>38485</v>
          </cell>
          <cell r="B628" t="str">
            <v>99</v>
          </cell>
          <cell r="C628" t="str">
            <v>SMI</v>
          </cell>
          <cell r="D628" t="str">
            <v>39</v>
          </cell>
          <cell r="E628">
            <v>93.6</v>
          </cell>
          <cell r="F628">
            <v>11.03</v>
          </cell>
          <cell r="G628">
            <v>87.05</v>
          </cell>
          <cell r="H628">
            <v>97.84</v>
          </cell>
          <cell r="I628">
            <v>0.15</v>
          </cell>
          <cell r="J628" t="str">
            <v>A</v>
          </cell>
        </row>
        <row r="629">
          <cell r="A629">
            <v>38489</v>
          </cell>
          <cell r="B629" t="str">
            <v>100</v>
          </cell>
          <cell r="C629" t="str">
            <v>NE</v>
          </cell>
          <cell r="D629" t="str">
            <v>6</v>
          </cell>
          <cell r="E629">
            <v>92.75</v>
          </cell>
          <cell r="F629">
            <v>12.9</v>
          </cell>
          <cell r="G629">
            <v>86.26</v>
          </cell>
          <cell r="H629">
            <v>99.03</v>
          </cell>
          <cell r="I629">
            <v>0.1</v>
          </cell>
          <cell r="J629" t="str">
            <v>A</v>
          </cell>
        </row>
        <row r="630">
          <cell r="A630">
            <v>38489</v>
          </cell>
          <cell r="B630" t="str">
            <v>103</v>
          </cell>
          <cell r="C630" t="str">
            <v>AS</v>
          </cell>
          <cell r="D630" t="str">
            <v>11</v>
          </cell>
          <cell r="E630">
            <v>92.65</v>
          </cell>
          <cell r="F630">
            <v>12.56</v>
          </cell>
          <cell r="G630">
            <v>86.16</v>
          </cell>
          <cell r="H630">
            <v>98.54</v>
          </cell>
          <cell r="I630">
            <v>0.11</v>
          </cell>
          <cell r="J630" t="str">
            <v>A</v>
          </cell>
        </row>
        <row r="631">
          <cell r="A631">
            <v>38489</v>
          </cell>
          <cell r="B631" t="str">
            <v>104</v>
          </cell>
          <cell r="C631" t="str">
            <v>KR</v>
          </cell>
          <cell r="D631" t="str">
            <v>4</v>
          </cell>
          <cell r="E631">
            <v>92.67</v>
          </cell>
          <cell r="F631">
            <v>12.54</v>
          </cell>
          <cell r="G631">
            <v>86.18</v>
          </cell>
          <cell r="H631">
            <v>98.54</v>
          </cell>
          <cell r="I631">
            <v>0.09</v>
          </cell>
          <cell r="J631" t="str">
            <v>A</v>
          </cell>
        </row>
        <row r="632">
          <cell r="A632">
            <v>38489</v>
          </cell>
          <cell r="B632" t="str">
            <v>105</v>
          </cell>
          <cell r="C632" t="str">
            <v>NE</v>
          </cell>
          <cell r="D632" t="str">
            <v>7</v>
          </cell>
          <cell r="E632">
            <v>92.72</v>
          </cell>
          <cell r="F632">
            <v>13</v>
          </cell>
          <cell r="G632">
            <v>86.23</v>
          </cell>
          <cell r="H632">
            <v>99.11</v>
          </cell>
          <cell r="I632">
            <v>0.11</v>
          </cell>
          <cell r="J632" t="str">
            <v>A</v>
          </cell>
        </row>
        <row r="633">
          <cell r="A633">
            <v>38489</v>
          </cell>
          <cell r="B633" t="str">
            <v>107</v>
          </cell>
          <cell r="C633" t="str">
            <v>PVD</v>
          </cell>
          <cell r="D633" t="str">
            <v>26</v>
          </cell>
          <cell r="E633">
            <v>92.69</v>
          </cell>
          <cell r="F633">
            <v>12.62</v>
          </cell>
          <cell r="G633">
            <v>86.2</v>
          </cell>
          <cell r="H633">
            <v>98.65</v>
          </cell>
          <cell r="I633">
            <v>0.14000000000000001</v>
          </cell>
          <cell r="J633" t="str">
            <v>A</v>
          </cell>
        </row>
        <row r="634">
          <cell r="A634">
            <v>38489</v>
          </cell>
          <cell r="B634" t="str">
            <v>109</v>
          </cell>
          <cell r="C634" t="str">
            <v>PVD</v>
          </cell>
          <cell r="D634" t="str">
            <v>27</v>
          </cell>
          <cell r="E634">
            <v>92.68</v>
          </cell>
          <cell r="F634">
            <v>12.59</v>
          </cell>
          <cell r="G634">
            <v>86.19</v>
          </cell>
          <cell r="H634">
            <v>98.61</v>
          </cell>
          <cell r="I634">
            <v>0.13</v>
          </cell>
          <cell r="J634" t="str">
            <v>A</v>
          </cell>
        </row>
        <row r="635">
          <cell r="A635">
            <v>38490</v>
          </cell>
          <cell r="B635" t="str">
            <v>106</v>
          </cell>
          <cell r="C635" t="str">
            <v>SMI</v>
          </cell>
          <cell r="D635" t="str">
            <v>40</v>
          </cell>
          <cell r="E635">
            <v>92.68</v>
          </cell>
          <cell r="F635">
            <v>11.5</v>
          </cell>
          <cell r="G635">
            <v>86.19</v>
          </cell>
          <cell r="H635">
            <v>97.39</v>
          </cell>
          <cell r="I635">
            <v>0.14000000000000001</v>
          </cell>
          <cell r="J635" t="str">
            <v>A</v>
          </cell>
        </row>
        <row r="636">
          <cell r="A636">
            <v>38496</v>
          </cell>
          <cell r="B636" t="str">
            <v>108</v>
          </cell>
          <cell r="C636" t="str">
            <v>NE</v>
          </cell>
          <cell r="D636" t="str">
            <v>8</v>
          </cell>
          <cell r="E636">
            <v>93.62</v>
          </cell>
          <cell r="F636">
            <v>11.69</v>
          </cell>
          <cell r="G636">
            <v>87.07</v>
          </cell>
          <cell r="H636">
            <v>98.59</v>
          </cell>
          <cell r="I636">
            <v>0.1</v>
          </cell>
          <cell r="J636" t="str">
            <v>A</v>
          </cell>
        </row>
        <row r="637">
          <cell r="A637">
            <v>38496</v>
          </cell>
          <cell r="B637" t="str">
            <v>110</v>
          </cell>
          <cell r="C637" t="str">
            <v>KR</v>
          </cell>
          <cell r="D637" t="str">
            <v>5</v>
          </cell>
          <cell r="E637">
            <v>92.8</v>
          </cell>
          <cell r="F637">
            <v>12</v>
          </cell>
          <cell r="G637">
            <v>86.3</v>
          </cell>
          <cell r="H637">
            <v>98.07</v>
          </cell>
          <cell r="I637">
            <v>0.14000000000000001</v>
          </cell>
          <cell r="J637" t="str">
            <v>A</v>
          </cell>
        </row>
        <row r="638">
          <cell r="A638">
            <v>38496</v>
          </cell>
          <cell r="B638" t="str">
            <v>113</v>
          </cell>
          <cell r="C638" t="str">
            <v>SMI</v>
          </cell>
          <cell r="D638" t="str">
            <v>41</v>
          </cell>
          <cell r="E638">
            <v>92.78</v>
          </cell>
          <cell r="F638">
            <v>11.7</v>
          </cell>
          <cell r="G638">
            <v>86.29</v>
          </cell>
          <cell r="H638">
            <v>97.72</v>
          </cell>
          <cell r="I638">
            <v>0.1</v>
          </cell>
          <cell r="J638" t="str">
            <v>A</v>
          </cell>
        </row>
        <row r="639">
          <cell r="A639">
            <v>38497</v>
          </cell>
          <cell r="B639" t="str">
            <v>111</v>
          </cell>
          <cell r="C639" t="str">
            <v>PVD</v>
          </cell>
          <cell r="D639" t="str">
            <v>28</v>
          </cell>
          <cell r="E639">
            <v>93.63</v>
          </cell>
          <cell r="F639">
            <v>9.9700000000000006</v>
          </cell>
          <cell r="G639">
            <v>87.08</v>
          </cell>
          <cell r="H639">
            <v>96.72</v>
          </cell>
          <cell r="I639">
            <v>0.17</v>
          </cell>
          <cell r="J639" t="str">
            <v>A</v>
          </cell>
        </row>
        <row r="640">
          <cell r="A640">
            <v>38497</v>
          </cell>
          <cell r="B640" t="str">
            <v>114</v>
          </cell>
          <cell r="C640" t="str">
            <v>NE</v>
          </cell>
          <cell r="D640" t="str">
            <v>9</v>
          </cell>
          <cell r="E640">
            <v>93.65</v>
          </cell>
          <cell r="F640">
            <v>10.59</v>
          </cell>
          <cell r="G640">
            <v>87.09</v>
          </cell>
          <cell r="H640">
            <v>97.41</v>
          </cell>
          <cell r="I640">
            <v>7.0000000000000007E-2</v>
          </cell>
          <cell r="J640" t="str">
            <v>A</v>
          </cell>
        </row>
        <row r="641">
          <cell r="A641">
            <v>38497</v>
          </cell>
          <cell r="B641" t="str">
            <v>115</v>
          </cell>
          <cell r="C641" t="str">
            <v>KR</v>
          </cell>
          <cell r="D641" t="str">
            <v>6</v>
          </cell>
          <cell r="E641">
            <v>93.67</v>
          </cell>
          <cell r="F641">
            <v>10.69</v>
          </cell>
          <cell r="G641">
            <v>87.11</v>
          </cell>
          <cell r="H641">
            <v>97.54</v>
          </cell>
          <cell r="I641">
            <v>0.14000000000000001</v>
          </cell>
          <cell r="J641" t="str">
            <v>A</v>
          </cell>
        </row>
        <row r="642">
          <cell r="A642">
            <v>38497</v>
          </cell>
          <cell r="B642" t="str">
            <v>116</v>
          </cell>
          <cell r="C642" t="str">
            <v>PVD</v>
          </cell>
          <cell r="D642" t="str">
            <v>29</v>
          </cell>
          <cell r="E642">
            <v>92.79</v>
          </cell>
          <cell r="F642">
            <v>9.8800000000000008</v>
          </cell>
          <cell r="G642">
            <v>86.29</v>
          </cell>
          <cell r="H642">
            <v>95.76</v>
          </cell>
          <cell r="I642">
            <v>0.13</v>
          </cell>
          <cell r="J642" t="str">
            <v>A</v>
          </cell>
        </row>
        <row r="643">
          <cell r="A643">
            <v>38497</v>
          </cell>
          <cell r="B643" t="str">
            <v>117</v>
          </cell>
          <cell r="C643" t="str">
            <v>PVD</v>
          </cell>
          <cell r="D643" t="str">
            <v>30</v>
          </cell>
          <cell r="E643">
            <v>92.79</v>
          </cell>
          <cell r="F643">
            <v>10.01</v>
          </cell>
          <cell r="G643">
            <v>86.29</v>
          </cell>
          <cell r="H643">
            <v>95.89</v>
          </cell>
          <cell r="I643">
            <v>0.16</v>
          </cell>
          <cell r="J643" t="str">
            <v>A</v>
          </cell>
        </row>
        <row r="644">
          <cell r="A644">
            <v>38498</v>
          </cell>
          <cell r="B644" t="str">
            <v>112</v>
          </cell>
          <cell r="C644" t="str">
            <v>AS</v>
          </cell>
          <cell r="D644" t="str">
            <v>12</v>
          </cell>
          <cell r="E644">
            <v>92.67</v>
          </cell>
          <cell r="F644">
            <v>10.31</v>
          </cell>
          <cell r="G644">
            <v>86.18</v>
          </cell>
          <cell r="H644">
            <v>96.09</v>
          </cell>
          <cell r="I644">
            <v>0.12</v>
          </cell>
          <cell r="J644" t="str">
            <v>A</v>
          </cell>
        </row>
        <row r="645">
          <cell r="A645">
            <v>38498</v>
          </cell>
          <cell r="B645" t="str">
            <v>120</v>
          </cell>
          <cell r="C645" t="str">
            <v>PVD</v>
          </cell>
          <cell r="D645" t="str">
            <v>31</v>
          </cell>
          <cell r="E645">
            <v>93.58</v>
          </cell>
          <cell r="F645">
            <v>9.09</v>
          </cell>
          <cell r="G645">
            <v>87.03</v>
          </cell>
          <cell r="H645">
            <v>95.73</v>
          </cell>
          <cell r="I645">
            <v>0.19</v>
          </cell>
          <cell r="J645" t="str">
            <v>A</v>
          </cell>
        </row>
        <row r="646">
          <cell r="A646">
            <v>38502</v>
          </cell>
          <cell r="B646" t="str">
            <v>118</v>
          </cell>
          <cell r="C646" t="str">
            <v>NE</v>
          </cell>
          <cell r="D646" t="str">
            <v>5</v>
          </cell>
          <cell r="E646">
            <v>92.74</v>
          </cell>
          <cell r="F646">
            <v>12.71</v>
          </cell>
          <cell r="G646">
            <v>86.25</v>
          </cell>
          <cell r="H646">
            <v>98.81</v>
          </cell>
          <cell r="I646">
            <v>0.1</v>
          </cell>
          <cell r="J646" t="str">
            <v>A</v>
          </cell>
        </row>
        <row r="647">
          <cell r="A647">
            <v>38502</v>
          </cell>
          <cell r="B647" t="str">
            <v>119</v>
          </cell>
          <cell r="C647" t="str">
            <v>KR</v>
          </cell>
          <cell r="D647" t="str">
            <v>7</v>
          </cell>
          <cell r="E647">
            <v>93.53</v>
          </cell>
          <cell r="F647">
            <v>10.34</v>
          </cell>
          <cell r="G647">
            <v>86.98</v>
          </cell>
          <cell r="H647">
            <v>97.01</v>
          </cell>
          <cell r="I647">
            <v>0.16</v>
          </cell>
          <cell r="J647" t="str">
            <v>A</v>
          </cell>
        </row>
        <row r="648">
          <cell r="A648">
            <v>38502</v>
          </cell>
          <cell r="B648" t="str">
            <v>121</v>
          </cell>
          <cell r="C648" t="str">
            <v>PVD</v>
          </cell>
          <cell r="D648" t="str">
            <v>32</v>
          </cell>
          <cell r="E648">
            <v>93.52</v>
          </cell>
          <cell r="F648">
            <v>9.2799999999999994</v>
          </cell>
          <cell r="G648">
            <v>86.97</v>
          </cell>
          <cell r="H648">
            <v>95.87</v>
          </cell>
          <cell r="I648">
            <v>0.19</v>
          </cell>
          <cell r="J648" t="str">
            <v>A</v>
          </cell>
        </row>
        <row r="649">
          <cell r="A649">
            <v>38503</v>
          </cell>
          <cell r="B649" t="str">
            <v>122</v>
          </cell>
          <cell r="C649" t="str">
            <v>AS</v>
          </cell>
          <cell r="D649" t="str">
            <v>13</v>
          </cell>
          <cell r="E649">
            <v>93.66</v>
          </cell>
          <cell r="F649">
            <v>11.01</v>
          </cell>
          <cell r="G649">
            <v>87.1</v>
          </cell>
          <cell r="H649">
            <v>97.88</v>
          </cell>
          <cell r="I649">
            <v>0.1</v>
          </cell>
          <cell r="J649" t="str">
            <v>A</v>
          </cell>
        </row>
        <row r="650">
          <cell r="A650">
            <v>38503</v>
          </cell>
          <cell r="B650" t="str">
            <v>123</v>
          </cell>
          <cell r="C650" t="str">
            <v>PVD</v>
          </cell>
          <cell r="D650" t="str">
            <v>33</v>
          </cell>
          <cell r="E650">
            <v>93.68</v>
          </cell>
          <cell r="F650">
            <v>9.91</v>
          </cell>
          <cell r="G650">
            <v>87.12</v>
          </cell>
          <cell r="H650">
            <v>96.71</v>
          </cell>
          <cell r="I650">
            <v>0.18</v>
          </cell>
          <cell r="J650" t="str">
            <v>A</v>
          </cell>
        </row>
        <row r="651">
          <cell r="A651">
            <v>38503</v>
          </cell>
          <cell r="B651" t="str">
            <v>124</v>
          </cell>
          <cell r="C651" t="str">
            <v>KR</v>
          </cell>
          <cell r="D651" t="str">
            <v>8</v>
          </cell>
          <cell r="E651">
            <v>93.67</v>
          </cell>
          <cell r="F651">
            <v>11</v>
          </cell>
          <cell r="G651">
            <v>87.11</v>
          </cell>
          <cell r="H651">
            <v>97.88</v>
          </cell>
          <cell r="I651">
            <v>0.13</v>
          </cell>
          <cell r="J651" t="str">
            <v>A</v>
          </cell>
        </row>
        <row r="652">
          <cell r="A652">
            <v>38503</v>
          </cell>
          <cell r="B652" t="str">
            <v>125</v>
          </cell>
          <cell r="C652" t="str">
            <v>NE</v>
          </cell>
          <cell r="D652" t="str">
            <v>11</v>
          </cell>
          <cell r="E652">
            <v>92.72</v>
          </cell>
          <cell r="F652">
            <v>13.3</v>
          </cell>
          <cell r="G652">
            <v>86.23</v>
          </cell>
          <cell r="H652">
            <v>99.46</v>
          </cell>
          <cell r="I652">
            <v>0.1</v>
          </cell>
          <cell r="J652" t="str">
            <v>R</v>
          </cell>
          <cell r="K652" t="str">
            <v>NCR  RM - 05 /009</v>
          </cell>
        </row>
        <row r="653">
          <cell r="A653">
            <v>38503</v>
          </cell>
          <cell r="B653" t="str">
            <v>126</v>
          </cell>
          <cell r="C653" t="str">
            <v>PVD</v>
          </cell>
          <cell r="D653" t="str">
            <v>34</v>
          </cell>
          <cell r="E653">
            <v>93.61</v>
          </cell>
          <cell r="F653">
            <v>9.8000000000000007</v>
          </cell>
          <cell r="G653">
            <v>87.06</v>
          </cell>
          <cell r="H653">
            <v>96.52</v>
          </cell>
          <cell r="I653">
            <v>0.17</v>
          </cell>
          <cell r="J653" t="str">
            <v>A</v>
          </cell>
        </row>
        <row r="654">
          <cell r="A654">
            <v>38506</v>
          </cell>
          <cell r="B654" t="str">
            <v>127</v>
          </cell>
          <cell r="C654" t="str">
            <v>PVD</v>
          </cell>
          <cell r="D654" t="str">
            <v>35</v>
          </cell>
          <cell r="E654">
            <v>92.72</v>
          </cell>
          <cell r="F654">
            <v>11.96</v>
          </cell>
          <cell r="G654">
            <v>86.23</v>
          </cell>
          <cell r="H654">
            <v>97.94</v>
          </cell>
          <cell r="I654">
            <v>0.13</v>
          </cell>
          <cell r="J654" t="str">
            <v>A</v>
          </cell>
        </row>
        <row r="655">
          <cell r="A655">
            <v>38509</v>
          </cell>
          <cell r="B655" t="str">
            <v>128</v>
          </cell>
          <cell r="C655" t="str">
            <v>NE</v>
          </cell>
          <cell r="D655" t="str">
            <v>12</v>
          </cell>
          <cell r="E655">
            <v>94.47</v>
          </cell>
          <cell r="F655">
            <v>9.5</v>
          </cell>
          <cell r="G655">
            <v>87.86</v>
          </cell>
          <cell r="H655">
            <v>97.08</v>
          </cell>
          <cell r="I655">
            <v>0.15</v>
          </cell>
          <cell r="J655" t="str">
            <v>A</v>
          </cell>
        </row>
        <row r="656">
          <cell r="A656">
            <v>38509</v>
          </cell>
          <cell r="B656" t="str">
            <v>131</v>
          </cell>
          <cell r="C656" t="str">
            <v>PVD</v>
          </cell>
          <cell r="D656" t="str">
            <v>36</v>
          </cell>
          <cell r="E656">
            <v>93.63</v>
          </cell>
          <cell r="F656">
            <v>9.8000000000000007</v>
          </cell>
          <cell r="G656">
            <v>87.08</v>
          </cell>
          <cell r="H656">
            <v>96.54</v>
          </cell>
          <cell r="I656">
            <v>0.11</v>
          </cell>
          <cell r="J656" t="str">
            <v>A</v>
          </cell>
        </row>
        <row r="657">
          <cell r="A657">
            <v>38510</v>
          </cell>
          <cell r="B657" t="str">
            <v>130</v>
          </cell>
          <cell r="C657" t="str">
            <v>KR</v>
          </cell>
          <cell r="D657" t="str">
            <v>9</v>
          </cell>
          <cell r="E657">
            <v>93.68</v>
          </cell>
          <cell r="F657">
            <v>9.0500000000000007</v>
          </cell>
          <cell r="G657">
            <v>87.12</v>
          </cell>
          <cell r="H657">
            <v>95.79</v>
          </cell>
          <cell r="I657">
            <v>0.11</v>
          </cell>
          <cell r="J657" t="str">
            <v>A</v>
          </cell>
        </row>
        <row r="658">
          <cell r="A658">
            <v>38510</v>
          </cell>
          <cell r="B658" t="str">
            <v>132</v>
          </cell>
          <cell r="C658" t="str">
            <v>PVD</v>
          </cell>
          <cell r="D658" t="str">
            <v>37</v>
          </cell>
          <cell r="E658">
            <v>92.78</v>
          </cell>
          <cell r="F658">
            <v>9.0299999999999994</v>
          </cell>
          <cell r="G658">
            <v>86.29</v>
          </cell>
          <cell r="H658">
            <v>94.85</v>
          </cell>
          <cell r="I658">
            <v>0.11</v>
          </cell>
          <cell r="J658" t="str">
            <v>A</v>
          </cell>
        </row>
        <row r="659">
          <cell r="A659">
            <v>38512</v>
          </cell>
          <cell r="B659" t="str">
            <v>134</v>
          </cell>
          <cell r="C659" t="str">
            <v>PVD</v>
          </cell>
          <cell r="D659" t="str">
            <v>38</v>
          </cell>
          <cell r="E659">
            <v>92.75</v>
          </cell>
          <cell r="F659">
            <v>10.88</v>
          </cell>
          <cell r="G659">
            <v>86.26</v>
          </cell>
          <cell r="H659">
            <v>96.79</v>
          </cell>
          <cell r="I659">
            <v>0.19</v>
          </cell>
          <cell r="J659" t="str">
            <v>A</v>
          </cell>
        </row>
        <row r="660">
          <cell r="A660">
            <v>38513</v>
          </cell>
          <cell r="B660" t="str">
            <v>129</v>
          </cell>
          <cell r="C660" t="str">
            <v>AS</v>
          </cell>
          <cell r="D660" t="str">
            <v>14</v>
          </cell>
          <cell r="E660">
            <v>93.16</v>
          </cell>
          <cell r="F660">
            <v>11.94</v>
          </cell>
          <cell r="G660">
            <v>86.64</v>
          </cell>
          <cell r="H660">
            <v>98.39</v>
          </cell>
          <cell r="I660">
            <v>0.16</v>
          </cell>
          <cell r="J660" t="str">
            <v>A</v>
          </cell>
        </row>
        <row r="661">
          <cell r="A661">
            <v>38516</v>
          </cell>
          <cell r="B661" t="str">
            <v>133</v>
          </cell>
          <cell r="C661" t="str">
            <v>NE</v>
          </cell>
          <cell r="D661" t="str">
            <v>13</v>
          </cell>
          <cell r="E661">
            <v>93.62</v>
          </cell>
          <cell r="F661">
            <v>12.05</v>
          </cell>
          <cell r="G661">
            <v>87.07</v>
          </cell>
          <cell r="H661">
            <v>99</v>
          </cell>
          <cell r="I661">
            <v>0.12</v>
          </cell>
          <cell r="J661" t="str">
            <v>A</v>
          </cell>
        </row>
        <row r="662">
          <cell r="A662">
            <v>38516</v>
          </cell>
          <cell r="B662" t="str">
            <v>135</v>
          </cell>
          <cell r="C662" t="str">
            <v>KR</v>
          </cell>
          <cell r="D662" t="str">
            <v>10</v>
          </cell>
          <cell r="E662">
            <v>93.7</v>
          </cell>
          <cell r="F662">
            <v>11.91</v>
          </cell>
          <cell r="G662">
            <v>87.14</v>
          </cell>
          <cell r="H662">
            <v>98.92</v>
          </cell>
          <cell r="I662">
            <v>0.12</v>
          </cell>
          <cell r="J662" t="str">
            <v>A</v>
          </cell>
        </row>
        <row r="663">
          <cell r="A663">
            <v>38516</v>
          </cell>
          <cell r="B663" t="str">
            <v>136</v>
          </cell>
          <cell r="C663" t="str">
            <v>PVD</v>
          </cell>
          <cell r="D663" t="str">
            <v>39</v>
          </cell>
          <cell r="E663">
            <v>93.59</v>
          </cell>
          <cell r="F663">
            <v>11.78</v>
          </cell>
          <cell r="G663">
            <v>87.04</v>
          </cell>
          <cell r="H663">
            <v>98.66</v>
          </cell>
          <cell r="I663">
            <v>0.13</v>
          </cell>
          <cell r="J663" t="str">
            <v>A</v>
          </cell>
        </row>
        <row r="664">
          <cell r="A664">
            <v>38516</v>
          </cell>
          <cell r="B664" t="str">
            <v>137</v>
          </cell>
          <cell r="C664" t="str">
            <v>PVD</v>
          </cell>
          <cell r="D664" t="str">
            <v>40</v>
          </cell>
          <cell r="E664">
            <v>93.58</v>
          </cell>
          <cell r="F664">
            <v>10.83</v>
          </cell>
          <cell r="G664">
            <v>87.03</v>
          </cell>
          <cell r="H664">
            <v>97.6</v>
          </cell>
          <cell r="I664">
            <v>0.16</v>
          </cell>
          <cell r="J664" t="str">
            <v>A</v>
          </cell>
        </row>
        <row r="665">
          <cell r="A665">
            <v>38518</v>
          </cell>
          <cell r="B665" t="str">
            <v>138</v>
          </cell>
          <cell r="C665" t="str">
            <v>AS</v>
          </cell>
          <cell r="D665" t="str">
            <v>15</v>
          </cell>
          <cell r="E665">
            <v>93.64</v>
          </cell>
          <cell r="F665">
            <v>11.75</v>
          </cell>
          <cell r="G665">
            <v>87.09</v>
          </cell>
          <cell r="H665">
            <v>98.68</v>
          </cell>
          <cell r="I665">
            <v>0.17</v>
          </cell>
          <cell r="J665" t="str">
            <v>A</v>
          </cell>
        </row>
        <row r="666">
          <cell r="A666">
            <v>38518</v>
          </cell>
          <cell r="B666" t="str">
            <v>139</v>
          </cell>
          <cell r="C666" t="str">
            <v>RSM</v>
          </cell>
          <cell r="D666" t="str">
            <v>1</v>
          </cell>
          <cell r="E666">
            <v>93.6</v>
          </cell>
          <cell r="F666">
            <v>11.49</v>
          </cell>
          <cell r="G666">
            <v>87.05</v>
          </cell>
          <cell r="H666">
            <v>98.35</v>
          </cell>
          <cell r="I666">
            <v>0.12</v>
          </cell>
          <cell r="J666" t="str">
            <v>A</v>
          </cell>
        </row>
        <row r="667">
          <cell r="A667">
            <v>38518</v>
          </cell>
          <cell r="B667" t="str">
            <v>140</v>
          </cell>
          <cell r="C667" t="str">
            <v>PVD</v>
          </cell>
          <cell r="D667" t="str">
            <v>41</v>
          </cell>
          <cell r="E667">
            <v>93.69</v>
          </cell>
          <cell r="F667">
            <v>11.23</v>
          </cell>
          <cell r="G667">
            <v>87.13</v>
          </cell>
          <cell r="H667">
            <v>98.15</v>
          </cell>
          <cell r="I667">
            <v>0.13</v>
          </cell>
          <cell r="J667" t="str">
            <v>A</v>
          </cell>
        </row>
        <row r="668">
          <cell r="A668">
            <v>38520</v>
          </cell>
          <cell r="B668" t="str">
            <v>141</v>
          </cell>
          <cell r="C668" t="str">
            <v>UD</v>
          </cell>
          <cell r="D668" t="str">
            <v>5</v>
          </cell>
          <cell r="E668">
            <v>93.53</v>
          </cell>
          <cell r="F668">
            <v>11.56</v>
          </cell>
          <cell r="G668">
            <v>86.98</v>
          </cell>
          <cell r="H668">
            <v>98.35</v>
          </cell>
          <cell r="I668">
            <v>0.18</v>
          </cell>
          <cell r="J668" t="str">
            <v>A</v>
          </cell>
        </row>
        <row r="669">
          <cell r="A669">
            <v>38520</v>
          </cell>
          <cell r="B669" t="str">
            <v>142</v>
          </cell>
          <cell r="C669" t="str">
            <v>RSM</v>
          </cell>
          <cell r="D669" t="str">
            <v>2</v>
          </cell>
          <cell r="E669">
            <v>93.68</v>
          </cell>
          <cell r="F669">
            <v>11.79</v>
          </cell>
          <cell r="G669">
            <v>87.12</v>
          </cell>
          <cell r="H669">
            <v>98.77</v>
          </cell>
          <cell r="I669">
            <v>0.11</v>
          </cell>
          <cell r="J669" t="str">
            <v>A</v>
          </cell>
        </row>
        <row r="670">
          <cell r="A670">
            <v>38520</v>
          </cell>
          <cell r="B670" t="str">
            <v>143</v>
          </cell>
          <cell r="C670" t="str">
            <v>PVD</v>
          </cell>
          <cell r="D670" t="str">
            <v>42</v>
          </cell>
          <cell r="E670">
            <v>94.32</v>
          </cell>
          <cell r="F670">
            <v>11.2</v>
          </cell>
          <cell r="G670">
            <v>87.72</v>
          </cell>
          <cell r="H670">
            <v>98.78</v>
          </cell>
          <cell r="I670">
            <v>0.14000000000000001</v>
          </cell>
          <cell r="J670" t="str">
            <v>A</v>
          </cell>
        </row>
        <row r="671">
          <cell r="A671">
            <v>38520</v>
          </cell>
          <cell r="B671" t="str">
            <v>144</v>
          </cell>
          <cell r="C671" t="str">
            <v>PVD</v>
          </cell>
          <cell r="D671" t="str">
            <v>43</v>
          </cell>
          <cell r="E671">
            <v>93.63</v>
          </cell>
          <cell r="F671">
            <v>9.08</v>
          </cell>
          <cell r="G671">
            <v>87.08</v>
          </cell>
          <cell r="H671">
            <v>95.77</v>
          </cell>
          <cell r="I671">
            <v>0.15</v>
          </cell>
          <cell r="J671" t="str">
            <v>A</v>
          </cell>
        </row>
        <row r="672">
          <cell r="A672">
            <v>38524</v>
          </cell>
          <cell r="B672" t="str">
            <v>145</v>
          </cell>
          <cell r="C672" t="str">
            <v>PVD</v>
          </cell>
          <cell r="D672" t="str">
            <v>44</v>
          </cell>
          <cell r="E672">
            <v>93.66</v>
          </cell>
          <cell r="F672">
            <v>11.95</v>
          </cell>
          <cell r="G672">
            <v>87.1</v>
          </cell>
          <cell r="H672">
            <v>98.93</v>
          </cell>
          <cell r="I672">
            <v>0.14000000000000001</v>
          </cell>
          <cell r="J672" t="str">
            <v>A</v>
          </cell>
        </row>
        <row r="673">
          <cell r="A673">
            <v>38526</v>
          </cell>
          <cell r="B673" t="str">
            <v>146</v>
          </cell>
          <cell r="C673" t="str">
            <v>RSM</v>
          </cell>
          <cell r="D673" t="str">
            <v>3</v>
          </cell>
          <cell r="E673">
            <v>93.96</v>
          </cell>
          <cell r="F673">
            <v>11.74</v>
          </cell>
          <cell r="G673">
            <v>87.38</v>
          </cell>
          <cell r="H673">
            <v>99.01</v>
          </cell>
          <cell r="I673">
            <v>0.14000000000000001</v>
          </cell>
          <cell r="J673" t="str">
            <v>A</v>
          </cell>
        </row>
        <row r="674">
          <cell r="A674">
            <v>38526</v>
          </cell>
          <cell r="B674" t="str">
            <v>147</v>
          </cell>
          <cell r="C674" t="str">
            <v>UD</v>
          </cell>
          <cell r="D674" t="str">
            <v>6</v>
          </cell>
          <cell r="E674">
            <v>93.09</v>
          </cell>
          <cell r="F674">
            <v>10.52</v>
          </cell>
          <cell r="G674">
            <v>86.57</v>
          </cell>
          <cell r="H674">
            <v>96.75</v>
          </cell>
          <cell r="I674">
            <v>0.18</v>
          </cell>
          <cell r="J674" t="str">
            <v>A</v>
          </cell>
        </row>
        <row r="675">
          <cell r="A675">
            <v>38526</v>
          </cell>
          <cell r="B675" t="str">
            <v>148</v>
          </cell>
          <cell r="C675" t="str">
            <v>PVD</v>
          </cell>
          <cell r="D675" t="str">
            <v>45</v>
          </cell>
          <cell r="E675">
            <v>93.86</v>
          </cell>
          <cell r="F675">
            <v>11.79</v>
          </cell>
          <cell r="G675">
            <v>87.29</v>
          </cell>
          <cell r="H675">
            <v>98.96</v>
          </cell>
          <cell r="I675">
            <v>0.13</v>
          </cell>
          <cell r="J675" t="str">
            <v>A</v>
          </cell>
        </row>
        <row r="676">
          <cell r="A676">
            <v>38528</v>
          </cell>
          <cell r="B676" t="str">
            <v>149</v>
          </cell>
          <cell r="C676" t="str">
            <v>PVD</v>
          </cell>
          <cell r="D676" t="str">
            <v>46</v>
          </cell>
          <cell r="E676">
            <v>92.98</v>
          </cell>
          <cell r="F676">
            <v>11.64</v>
          </cell>
          <cell r="G676">
            <v>86.47</v>
          </cell>
          <cell r="H676">
            <v>97.86</v>
          </cell>
          <cell r="I676">
            <v>0.13</v>
          </cell>
          <cell r="J676" t="str">
            <v>A</v>
          </cell>
        </row>
        <row r="677">
          <cell r="A677">
            <v>38530</v>
          </cell>
          <cell r="B677" t="str">
            <v>152</v>
          </cell>
          <cell r="C677" t="str">
            <v>PVD</v>
          </cell>
          <cell r="D677" t="str">
            <v>47</v>
          </cell>
          <cell r="E677">
            <v>92.98</v>
          </cell>
          <cell r="F677">
            <v>11.63</v>
          </cell>
          <cell r="G677">
            <v>86.47</v>
          </cell>
          <cell r="H677">
            <v>97.85</v>
          </cell>
          <cell r="I677">
            <v>0.12</v>
          </cell>
          <cell r="J677" t="str">
            <v>A</v>
          </cell>
        </row>
        <row r="678">
          <cell r="A678">
            <v>38531</v>
          </cell>
          <cell r="B678" t="str">
            <v>150</v>
          </cell>
          <cell r="C678" t="str">
            <v>RSM</v>
          </cell>
          <cell r="D678" t="str">
            <v>4</v>
          </cell>
          <cell r="E678">
            <v>92.98</v>
          </cell>
          <cell r="F678">
            <v>11.58</v>
          </cell>
          <cell r="G678">
            <v>86.47</v>
          </cell>
          <cell r="H678">
            <v>97.8</v>
          </cell>
          <cell r="I678">
            <v>0.13</v>
          </cell>
          <cell r="J678" t="str">
            <v>A</v>
          </cell>
        </row>
        <row r="679">
          <cell r="A679">
            <v>38532</v>
          </cell>
          <cell r="B679" t="str">
            <v>151</v>
          </cell>
          <cell r="C679" t="str">
            <v>UD</v>
          </cell>
          <cell r="D679" t="str">
            <v>7</v>
          </cell>
          <cell r="E679">
            <v>92.98</v>
          </cell>
          <cell r="F679">
            <v>11.5</v>
          </cell>
          <cell r="G679">
            <v>86.47</v>
          </cell>
          <cell r="H679">
            <v>97.71</v>
          </cell>
          <cell r="I679">
            <v>0.19</v>
          </cell>
          <cell r="J679" t="str">
            <v>A</v>
          </cell>
        </row>
        <row r="680">
          <cell r="A680">
            <v>38532</v>
          </cell>
          <cell r="B680" t="str">
            <v>153</v>
          </cell>
          <cell r="C680" t="str">
            <v>PVD</v>
          </cell>
          <cell r="D680" t="str">
            <v>48</v>
          </cell>
          <cell r="E680">
            <v>93.16</v>
          </cell>
          <cell r="F680">
            <v>11.68</v>
          </cell>
          <cell r="G680">
            <v>86.64</v>
          </cell>
          <cell r="H680">
            <v>98.1</v>
          </cell>
          <cell r="I680">
            <v>0.13</v>
          </cell>
          <cell r="J680" t="str">
            <v>A</v>
          </cell>
        </row>
        <row r="681">
          <cell r="A681">
            <v>38533</v>
          </cell>
          <cell r="B681" t="str">
            <v>154</v>
          </cell>
          <cell r="C681" t="str">
            <v>UD</v>
          </cell>
          <cell r="D681" t="str">
            <v>8</v>
          </cell>
          <cell r="E681">
            <v>93.16</v>
          </cell>
          <cell r="F681">
            <v>11.49</v>
          </cell>
          <cell r="G681">
            <v>86.64</v>
          </cell>
          <cell r="H681">
            <v>97.89</v>
          </cell>
          <cell r="I681">
            <v>0.12</v>
          </cell>
          <cell r="J681" t="str">
            <v>A</v>
          </cell>
        </row>
        <row r="682">
          <cell r="A682">
            <v>38533</v>
          </cell>
          <cell r="B682" t="str">
            <v>155</v>
          </cell>
          <cell r="C682" t="str">
            <v>RSM</v>
          </cell>
          <cell r="D682" t="str">
            <v>5</v>
          </cell>
          <cell r="E682">
            <v>93.13</v>
          </cell>
          <cell r="F682">
            <v>11.67</v>
          </cell>
          <cell r="G682">
            <v>86.61</v>
          </cell>
          <cell r="H682">
            <v>98.05</v>
          </cell>
          <cell r="I682">
            <v>0.14000000000000001</v>
          </cell>
          <cell r="J682" t="str">
            <v>A</v>
          </cell>
        </row>
        <row r="683">
          <cell r="A683">
            <v>38533</v>
          </cell>
          <cell r="B683" t="str">
            <v>156</v>
          </cell>
          <cell r="C683" t="str">
            <v>PVD</v>
          </cell>
          <cell r="D683" t="str">
            <v>49</v>
          </cell>
          <cell r="E683">
            <v>93.02</v>
          </cell>
          <cell r="F683">
            <v>11.44</v>
          </cell>
          <cell r="G683">
            <v>86.51</v>
          </cell>
          <cell r="H683">
            <v>97.68</v>
          </cell>
          <cell r="I683">
            <v>0.13</v>
          </cell>
          <cell r="J683" t="str">
            <v>A</v>
          </cell>
        </row>
        <row r="684">
          <cell r="A684">
            <v>38538</v>
          </cell>
          <cell r="B684" t="str">
            <v>157</v>
          </cell>
          <cell r="C684" t="str">
            <v>PVD</v>
          </cell>
          <cell r="D684" t="str">
            <v>50</v>
          </cell>
          <cell r="E684">
            <v>94.17</v>
          </cell>
          <cell r="F684">
            <v>11.69</v>
          </cell>
          <cell r="G684">
            <v>87.58</v>
          </cell>
          <cell r="H684">
            <v>99.17</v>
          </cell>
          <cell r="I684">
            <v>0.13</v>
          </cell>
          <cell r="J684" t="str">
            <v>A</v>
          </cell>
        </row>
        <row r="685">
          <cell r="A685">
            <v>38540</v>
          </cell>
          <cell r="B685" t="str">
            <v>158</v>
          </cell>
          <cell r="C685" t="str">
            <v>UD</v>
          </cell>
          <cell r="D685" t="str">
            <v>9</v>
          </cell>
          <cell r="E685">
            <v>94.01</v>
          </cell>
          <cell r="F685">
            <v>12.49</v>
          </cell>
          <cell r="G685">
            <v>87.43</v>
          </cell>
          <cell r="H685">
            <v>99.91</v>
          </cell>
          <cell r="I685">
            <v>0.13</v>
          </cell>
          <cell r="J685" t="str">
            <v>A</v>
          </cell>
        </row>
        <row r="686">
          <cell r="A686">
            <v>38540</v>
          </cell>
          <cell r="B686" t="str">
            <v>160</v>
          </cell>
          <cell r="C686" t="str">
            <v>PVD</v>
          </cell>
          <cell r="D686" t="str">
            <v>51</v>
          </cell>
          <cell r="E686">
            <v>94.18</v>
          </cell>
          <cell r="F686">
            <v>11.56</v>
          </cell>
          <cell r="G686">
            <v>87.59</v>
          </cell>
          <cell r="H686">
            <v>99.04</v>
          </cell>
          <cell r="I686">
            <v>0.15</v>
          </cell>
          <cell r="J686" t="str">
            <v>A</v>
          </cell>
        </row>
        <row r="687">
          <cell r="A687">
            <v>38541</v>
          </cell>
          <cell r="B687" t="str">
            <v>159</v>
          </cell>
          <cell r="C687" t="str">
            <v>RSM</v>
          </cell>
          <cell r="D687" t="str">
            <v>6</v>
          </cell>
          <cell r="E687">
            <v>94.06</v>
          </cell>
          <cell r="F687">
            <v>11.63</v>
          </cell>
          <cell r="G687">
            <v>87.48</v>
          </cell>
          <cell r="H687">
            <v>98.99</v>
          </cell>
          <cell r="I687">
            <v>0.13</v>
          </cell>
          <cell r="J687" t="str">
            <v>A</v>
          </cell>
        </row>
        <row r="688">
          <cell r="A688">
            <v>38544</v>
          </cell>
          <cell r="B688" t="str">
            <v>161</v>
          </cell>
          <cell r="C688" t="str">
            <v>PVD</v>
          </cell>
          <cell r="D688" t="str">
            <v>52</v>
          </cell>
          <cell r="E688">
            <v>94.09</v>
          </cell>
          <cell r="F688">
            <v>11.4</v>
          </cell>
          <cell r="G688">
            <v>87.5</v>
          </cell>
          <cell r="H688">
            <v>98.76</v>
          </cell>
          <cell r="I688">
            <v>0.14000000000000001</v>
          </cell>
          <cell r="J688" t="str">
            <v>A</v>
          </cell>
        </row>
        <row r="689">
          <cell r="A689">
            <v>38546</v>
          </cell>
          <cell r="B689" t="str">
            <v>162</v>
          </cell>
          <cell r="C689" t="str">
            <v>UD</v>
          </cell>
          <cell r="D689" t="str">
            <v>10</v>
          </cell>
          <cell r="E689">
            <v>94.2</v>
          </cell>
          <cell r="F689">
            <v>9.2100000000000009</v>
          </cell>
          <cell r="G689">
            <v>87.61</v>
          </cell>
          <cell r="H689">
            <v>96.49</v>
          </cell>
          <cell r="I689">
            <v>0.16</v>
          </cell>
          <cell r="J689" t="str">
            <v>A</v>
          </cell>
        </row>
        <row r="690">
          <cell r="A690">
            <v>38546</v>
          </cell>
          <cell r="B690" t="str">
            <v>163</v>
          </cell>
          <cell r="C690" t="str">
            <v>PVD</v>
          </cell>
          <cell r="D690" t="str">
            <v>53</v>
          </cell>
          <cell r="E690">
            <v>94.14</v>
          </cell>
          <cell r="F690">
            <v>9.69</v>
          </cell>
          <cell r="G690">
            <v>87.55</v>
          </cell>
          <cell r="H690">
            <v>96.94</v>
          </cell>
          <cell r="I690">
            <v>0.15</v>
          </cell>
          <cell r="J690" t="str">
            <v>A</v>
          </cell>
        </row>
        <row r="691">
          <cell r="A691">
            <v>38546</v>
          </cell>
          <cell r="B691" t="str">
            <v>165</v>
          </cell>
          <cell r="C691" t="str">
            <v>PVD</v>
          </cell>
          <cell r="D691" t="str">
            <v>54</v>
          </cell>
          <cell r="E691">
            <v>94.13</v>
          </cell>
          <cell r="F691">
            <v>9.7899999999999991</v>
          </cell>
          <cell r="G691">
            <v>87.54</v>
          </cell>
          <cell r="H691">
            <v>97.04</v>
          </cell>
          <cell r="I691">
            <v>0.15</v>
          </cell>
          <cell r="J691" t="str">
            <v>A</v>
          </cell>
        </row>
        <row r="692">
          <cell r="A692">
            <v>38548</v>
          </cell>
          <cell r="B692" t="str">
            <v>166</v>
          </cell>
          <cell r="C692" t="str">
            <v>PVD</v>
          </cell>
          <cell r="D692" t="str">
            <v>55</v>
          </cell>
          <cell r="E692">
            <v>93.91</v>
          </cell>
          <cell r="F692">
            <v>10.1</v>
          </cell>
          <cell r="G692">
            <v>87.34</v>
          </cell>
          <cell r="H692">
            <v>97.15</v>
          </cell>
          <cell r="I692">
            <v>0.14000000000000001</v>
          </cell>
          <cell r="J692" t="str">
            <v>A</v>
          </cell>
        </row>
        <row r="693">
          <cell r="A693">
            <v>38552</v>
          </cell>
          <cell r="B693" t="str">
            <v>164</v>
          </cell>
          <cell r="C693" t="str">
            <v>AS</v>
          </cell>
          <cell r="D693" t="str">
            <v>16</v>
          </cell>
          <cell r="E693">
            <v>93.04</v>
          </cell>
          <cell r="F693">
            <v>11.05</v>
          </cell>
          <cell r="G693">
            <v>86.53</v>
          </cell>
          <cell r="H693">
            <v>97.28</v>
          </cell>
          <cell r="I693">
            <v>0.15</v>
          </cell>
          <cell r="J693" t="str">
            <v>A</v>
          </cell>
        </row>
        <row r="694">
          <cell r="A694">
            <v>38552</v>
          </cell>
          <cell r="B694" t="str">
            <v>167</v>
          </cell>
          <cell r="C694" t="str">
            <v>UD</v>
          </cell>
          <cell r="D694" t="str">
            <v>11</v>
          </cell>
          <cell r="E694">
            <v>94.03</v>
          </cell>
          <cell r="F694">
            <v>9.6199999999999992</v>
          </cell>
          <cell r="G694">
            <v>87.45</v>
          </cell>
          <cell r="H694">
            <v>96.76</v>
          </cell>
          <cell r="I694">
            <v>0.19</v>
          </cell>
          <cell r="J694" t="str">
            <v>A</v>
          </cell>
        </row>
        <row r="695">
          <cell r="A695">
            <v>38552</v>
          </cell>
          <cell r="B695" t="str">
            <v>168</v>
          </cell>
          <cell r="C695" t="str">
            <v>PVD</v>
          </cell>
          <cell r="D695" t="str">
            <v>56</v>
          </cell>
          <cell r="E695">
            <v>93.95</v>
          </cell>
          <cell r="F695">
            <v>10.130000000000001</v>
          </cell>
          <cell r="G695">
            <v>87.37</v>
          </cell>
          <cell r="H695">
            <v>97.22</v>
          </cell>
          <cell r="I695">
            <v>0.13</v>
          </cell>
          <cell r="J695" t="str">
            <v>A</v>
          </cell>
        </row>
        <row r="696">
          <cell r="A696">
            <v>38552</v>
          </cell>
          <cell r="B696" t="str">
            <v>170</v>
          </cell>
          <cell r="C696" t="str">
            <v>PVD</v>
          </cell>
          <cell r="D696" t="str">
            <v>57</v>
          </cell>
          <cell r="E696">
            <v>93.07</v>
          </cell>
          <cell r="F696">
            <v>10.28</v>
          </cell>
          <cell r="G696">
            <v>86.56</v>
          </cell>
          <cell r="H696">
            <v>96.47</v>
          </cell>
          <cell r="I696">
            <v>0.14000000000000001</v>
          </cell>
          <cell r="J696" t="str">
            <v>A</v>
          </cell>
        </row>
        <row r="697">
          <cell r="A697">
            <v>38558</v>
          </cell>
          <cell r="B697" t="str">
            <v>171</v>
          </cell>
          <cell r="C697" t="str">
            <v>PVD</v>
          </cell>
          <cell r="D697" t="str">
            <v>58</v>
          </cell>
          <cell r="E697">
            <v>94.15</v>
          </cell>
          <cell r="F697">
            <v>12.29</v>
          </cell>
          <cell r="G697">
            <v>87.56</v>
          </cell>
          <cell r="H697">
            <v>99.83</v>
          </cell>
          <cell r="I697">
            <v>0.13</v>
          </cell>
          <cell r="J697" t="str">
            <v>A</v>
          </cell>
        </row>
        <row r="698">
          <cell r="A698">
            <v>38558</v>
          </cell>
          <cell r="B698" t="str">
            <v>173</v>
          </cell>
          <cell r="C698" t="str">
            <v>PVD</v>
          </cell>
          <cell r="D698" t="str">
            <v>59</v>
          </cell>
          <cell r="E698">
            <v>93.08</v>
          </cell>
          <cell r="F698">
            <v>11.4</v>
          </cell>
          <cell r="G698">
            <v>86.56</v>
          </cell>
          <cell r="H698">
            <v>97.7</v>
          </cell>
          <cell r="I698">
            <v>0.13</v>
          </cell>
          <cell r="J698" t="str">
            <v>A</v>
          </cell>
        </row>
        <row r="699">
          <cell r="A699">
            <v>38560</v>
          </cell>
          <cell r="B699" t="str">
            <v>169</v>
          </cell>
          <cell r="C699" t="str">
            <v>AS</v>
          </cell>
          <cell r="D699" t="str">
            <v>17</v>
          </cell>
          <cell r="E699">
            <v>94.04</v>
          </cell>
          <cell r="F699">
            <v>12.18</v>
          </cell>
          <cell r="G699">
            <v>87.46</v>
          </cell>
          <cell r="H699">
            <v>99.59</v>
          </cell>
          <cell r="I699">
            <v>0.1</v>
          </cell>
          <cell r="J699" t="str">
            <v>A</v>
          </cell>
        </row>
        <row r="700">
          <cell r="A700">
            <v>38560</v>
          </cell>
          <cell r="B700" t="str">
            <v>174</v>
          </cell>
          <cell r="C700" t="str">
            <v>SMI</v>
          </cell>
          <cell r="D700" t="str">
            <v>42</v>
          </cell>
          <cell r="E700">
            <v>94.12</v>
          </cell>
          <cell r="F700">
            <v>11.45</v>
          </cell>
          <cell r="G700">
            <v>87.53</v>
          </cell>
          <cell r="H700">
            <v>98.85</v>
          </cell>
          <cell r="I700">
            <v>0.12</v>
          </cell>
          <cell r="J700" t="str">
            <v>A</v>
          </cell>
        </row>
        <row r="701">
          <cell r="A701">
            <v>38560</v>
          </cell>
          <cell r="B701" t="str">
            <v>175</v>
          </cell>
          <cell r="C701" t="str">
            <v>PVD</v>
          </cell>
          <cell r="D701" t="str">
            <v>60</v>
          </cell>
          <cell r="E701">
            <v>94.05</v>
          </cell>
          <cell r="F701">
            <v>11.45</v>
          </cell>
          <cell r="G701">
            <v>87.47</v>
          </cell>
          <cell r="H701">
            <v>98.78</v>
          </cell>
          <cell r="I701">
            <v>0.12</v>
          </cell>
          <cell r="J701" t="str">
            <v>A</v>
          </cell>
        </row>
        <row r="702">
          <cell r="A702">
            <v>38560</v>
          </cell>
          <cell r="B702" t="str">
            <v>176</v>
          </cell>
          <cell r="C702" t="str">
            <v>PVD</v>
          </cell>
          <cell r="D702" t="str">
            <v>61</v>
          </cell>
          <cell r="E702">
            <v>93.73</v>
          </cell>
          <cell r="F702">
            <v>11.33</v>
          </cell>
          <cell r="G702">
            <v>87.17</v>
          </cell>
          <cell r="H702">
            <v>98.31</v>
          </cell>
          <cell r="I702">
            <v>0.11</v>
          </cell>
          <cell r="J702" t="str">
            <v>A</v>
          </cell>
        </row>
        <row r="703">
          <cell r="A703">
            <v>38560</v>
          </cell>
          <cell r="B703" t="str">
            <v>177</v>
          </cell>
          <cell r="C703" t="str">
            <v>SMI</v>
          </cell>
          <cell r="D703" t="str">
            <v>43</v>
          </cell>
          <cell r="E703">
            <v>93.77</v>
          </cell>
          <cell r="F703">
            <v>11.85</v>
          </cell>
          <cell r="G703">
            <v>87.21</v>
          </cell>
          <cell r="H703">
            <v>98.93</v>
          </cell>
          <cell r="I703">
            <v>0.12</v>
          </cell>
          <cell r="J703" t="str">
            <v>A</v>
          </cell>
        </row>
        <row r="704">
          <cell r="A704">
            <v>38562</v>
          </cell>
          <cell r="B704" t="str">
            <v>178</v>
          </cell>
          <cell r="C704" t="str">
            <v>SMI</v>
          </cell>
          <cell r="D704" t="str">
            <v>44</v>
          </cell>
          <cell r="E704">
            <v>94.07</v>
          </cell>
          <cell r="F704">
            <v>10.79</v>
          </cell>
          <cell r="G704">
            <v>87.49</v>
          </cell>
          <cell r="H704">
            <v>98.07</v>
          </cell>
          <cell r="I704">
            <v>0.12</v>
          </cell>
          <cell r="J704" t="str">
            <v>A</v>
          </cell>
        </row>
        <row r="705">
          <cell r="A705">
            <v>38565</v>
          </cell>
          <cell r="B705" t="str">
            <v>172</v>
          </cell>
          <cell r="C705" t="str">
            <v>UD</v>
          </cell>
          <cell r="D705" t="str">
            <v>12</v>
          </cell>
          <cell r="E705">
            <v>93.77</v>
          </cell>
          <cell r="F705">
            <v>10.199999999999999</v>
          </cell>
          <cell r="G705">
            <v>87.21</v>
          </cell>
          <cell r="H705">
            <v>97.11</v>
          </cell>
          <cell r="I705">
            <v>0.18</v>
          </cell>
          <cell r="J705" t="str">
            <v>A</v>
          </cell>
        </row>
        <row r="706">
          <cell r="A706">
            <v>38565</v>
          </cell>
          <cell r="B706" t="str">
            <v>179</v>
          </cell>
          <cell r="C706" t="str">
            <v>AS</v>
          </cell>
          <cell r="D706" t="str">
            <v>18</v>
          </cell>
          <cell r="E706">
            <v>93.11</v>
          </cell>
          <cell r="F706">
            <v>11.38</v>
          </cell>
          <cell r="G706">
            <v>86.59</v>
          </cell>
          <cell r="H706">
            <v>97.71</v>
          </cell>
          <cell r="I706">
            <v>0.11</v>
          </cell>
          <cell r="J706" t="str">
            <v>A</v>
          </cell>
        </row>
        <row r="707">
          <cell r="A707">
            <v>38565</v>
          </cell>
          <cell r="B707" t="str">
            <v>180</v>
          </cell>
          <cell r="C707" t="str">
            <v>SMI</v>
          </cell>
          <cell r="D707" t="str">
            <v>45</v>
          </cell>
          <cell r="E707">
            <v>93.52</v>
          </cell>
          <cell r="F707">
            <v>11.3</v>
          </cell>
          <cell r="G707">
            <v>86.97</v>
          </cell>
          <cell r="H707">
            <v>98.05</v>
          </cell>
          <cell r="I707">
            <v>0.13</v>
          </cell>
          <cell r="J707" t="str">
            <v>A</v>
          </cell>
        </row>
        <row r="708">
          <cell r="A708">
            <v>38565</v>
          </cell>
          <cell r="B708" t="str">
            <v>181</v>
          </cell>
          <cell r="C708" t="str">
            <v>PVD</v>
          </cell>
          <cell r="D708" t="str">
            <v>62</v>
          </cell>
          <cell r="E708">
            <v>92.77</v>
          </cell>
          <cell r="F708">
            <v>11.26</v>
          </cell>
          <cell r="G708">
            <v>86.28</v>
          </cell>
          <cell r="H708">
            <v>97.22</v>
          </cell>
          <cell r="I708">
            <v>0.14000000000000001</v>
          </cell>
          <cell r="J708" t="str">
            <v>A</v>
          </cell>
        </row>
        <row r="709">
          <cell r="A709">
            <v>38565</v>
          </cell>
          <cell r="B709" t="str">
            <v>182</v>
          </cell>
          <cell r="C709" t="str">
            <v>SMI</v>
          </cell>
          <cell r="D709" t="str">
            <v>46</v>
          </cell>
          <cell r="E709">
            <v>93.79</v>
          </cell>
          <cell r="F709">
            <v>11.25</v>
          </cell>
          <cell r="G709">
            <v>87.22</v>
          </cell>
          <cell r="H709">
            <v>98.28</v>
          </cell>
          <cell r="I709">
            <v>0.14000000000000001</v>
          </cell>
          <cell r="J709" t="str">
            <v>A</v>
          </cell>
        </row>
        <row r="710">
          <cell r="A710">
            <v>38565</v>
          </cell>
          <cell r="B710" t="str">
            <v>183</v>
          </cell>
          <cell r="C710" t="str">
            <v>SMI</v>
          </cell>
          <cell r="D710" t="str">
            <v>47</v>
          </cell>
          <cell r="E710">
            <v>93.86</v>
          </cell>
          <cell r="F710">
            <v>10.82</v>
          </cell>
          <cell r="G710">
            <v>87.29</v>
          </cell>
          <cell r="H710">
            <v>97.88</v>
          </cell>
          <cell r="I710">
            <v>0.13</v>
          </cell>
          <cell r="J710" t="str">
            <v>A</v>
          </cell>
        </row>
        <row r="711">
          <cell r="A711">
            <v>38566</v>
          </cell>
          <cell r="B711" t="str">
            <v>184</v>
          </cell>
          <cell r="C711" t="str">
            <v>SMI</v>
          </cell>
          <cell r="D711" t="str">
            <v>48</v>
          </cell>
          <cell r="E711">
            <v>93.82</v>
          </cell>
          <cell r="F711">
            <v>10.44</v>
          </cell>
          <cell r="G711">
            <v>87.25</v>
          </cell>
          <cell r="H711">
            <v>97.42</v>
          </cell>
          <cell r="I711">
            <v>0.14000000000000001</v>
          </cell>
          <cell r="J711" t="str">
            <v>A</v>
          </cell>
        </row>
        <row r="712">
          <cell r="A712">
            <v>38566</v>
          </cell>
          <cell r="B712" t="str">
            <v>185</v>
          </cell>
          <cell r="C712" t="str">
            <v>AS</v>
          </cell>
          <cell r="D712" t="str">
            <v>19</v>
          </cell>
          <cell r="E712">
            <v>93.91</v>
          </cell>
          <cell r="F712">
            <v>8.6999999999999993</v>
          </cell>
          <cell r="G712">
            <v>87.34</v>
          </cell>
          <cell r="H712">
            <v>95.66</v>
          </cell>
          <cell r="I712">
            <v>0.16</v>
          </cell>
          <cell r="J712" t="str">
            <v>A</v>
          </cell>
        </row>
        <row r="713">
          <cell r="A713">
            <v>38567</v>
          </cell>
          <cell r="B713" t="str">
            <v>186</v>
          </cell>
          <cell r="C713" t="str">
            <v>SMI</v>
          </cell>
          <cell r="D713" t="str">
            <v>49</v>
          </cell>
          <cell r="E713">
            <v>93.07</v>
          </cell>
          <cell r="F713">
            <v>10.98</v>
          </cell>
          <cell r="G713">
            <v>86.56</v>
          </cell>
          <cell r="H713">
            <v>97.23</v>
          </cell>
          <cell r="I713">
            <v>0.14000000000000001</v>
          </cell>
          <cell r="J713" t="str">
            <v>A</v>
          </cell>
        </row>
        <row r="714">
          <cell r="A714">
            <v>38569</v>
          </cell>
          <cell r="B714" t="str">
            <v>187</v>
          </cell>
          <cell r="C714" t="str">
            <v>SMI</v>
          </cell>
          <cell r="D714" t="str">
            <v>50</v>
          </cell>
          <cell r="E714">
            <v>93.63</v>
          </cell>
          <cell r="F714">
            <v>10.98</v>
          </cell>
          <cell r="G714">
            <v>87.08</v>
          </cell>
          <cell r="H714">
            <v>97.82</v>
          </cell>
          <cell r="I714">
            <v>0.13</v>
          </cell>
          <cell r="J714" t="str">
            <v>A</v>
          </cell>
        </row>
        <row r="715">
          <cell r="A715">
            <v>38569</v>
          </cell>
          <cell r="B715" t="str">
            <v>188</v>
          </cell>
          <cell r="C715" t="str">
            <v>SMI</v>
          </cell>
          <cell r="D715" t="str">
            <v>51</v>
          </cell>
          <cell r="E715">
            <v>93.65</v>
          </cell>
          <cell r="F715">
            <v>11.02</v>
          </cell>
          <cell r="G715">
            <v>87.09</v>
          </cell>
          <cell r="H715">
            <v>97.88</v>
          </cell>
          <cell r="I715">
            <v>0.12</v>
          </cell>
          <cell r="J715" t="str">
            <v>A</v>
          </cell>
        </row>
        <row r="716">
          <cell r="A716">
            <v>38570</v>
          </cell>
          <cell r="B716" t="str">
            <v>190</v>
          </cell>
          <cell r="C716" t="str">
            <v>SMI</v>
          </cell>
          <cell r="D716" t="str">
            <v>52</v>
          </cell>
          <cell r="E716">
            <v>94.18</v>
          </cell>
          <cell r="F716">
            <v>10.83</v>
          </cell>
          <cell r="G716">
            <v>87.59</v>
          </cell>
          <cell r="H716">
            <v>98.23</v>
          </cell>
          <cell r="I716">
            <v>0.12</v>
          </cell>
          <cell r="J716" t="str">
            <v>A</v>
          </cell>
        </row>
        <row r="717">
          <cell r="A717">
            <v>38570</v>
          </cell>
          <cell r="B717" t="str">
            <v>191</v>
          </cell>
          <cell r="C717" t="str">
            <v>SMI</v>
          </cell>
          <cell r="D717" t="str">
            <v>53</v>
          </cell>
          <cell r="E717">
            <v>94.14</v>
          </cell>
          <cell r="F717">
            <v>11.02</v>
          </cell>
          <cell r="G717">
            <v>87.55</v>
          </cell>
          <cell r="H717">
            <v>98.39</v>
          </cell>
          <cell r="I717">
            <v>0.13</v>
          </cell>
          <cell r="J717" t="str">
            <v>A</v>
          </cell>
        </row>
        <row r="718">
          <cell r="A718">
            <v>38573</v>
          </cell>
          <cell r="B718" t="str">
            <v>189</v>
          </cell>
          <cell r="C718" t="str">
            <v>KR</v>
          </cell>
          <cell r="D718" t="str">
            <v>11</v>
          </cell>
          <cell r="E718">
            <v>94.07</v>
          </cell>
          <cell r="F718">
            <v>10.42</v>
          </cell>
          <cell r="G718">
            <v>87.49</v>
          </cell>
          <cell r="H718">
            <v>97.66</v>
          </cell>
          <cell r="I718">
            <v>0.17</v>
          </cell>
          <cell r="J718" t="str">
            <v>A</v>
          </cell>
        </row>
        <row r="719">
          <cell r="A719">
            <v>38573</v>
          </cell>
          <cell r="B719" t="str">
            <v>192</v>
          </cell>
          <cell r="C719" t="str">
            <v>SMI</v>
          </cell>
          <cell r="D719" t="str">
            <v>54</v>
          </cell>
          <cell r="E719">
            <v>92.95</v>
          </cell>
          <cell r="F719">
            <v>11.61</v>
          </cell>
          <cell r="G719">
            <v>86.44</v>
          </cell>
          <cell r="H719">
            <v>97.8</v>
          </cell>
          <cell r="I719">
            <v>0.13</v>
          </cell>
          <cell r="J719" t="str">
            <v>A</v>
          </cell>
        </row>
        <row r="720">
          <cell r="A720">
            <v>38575</v>
          </cell>
          <cell r="B720" t="str">
            <v>193</v>
          </cell>
          <cell r="C720" t="str">
            <v>SMI</v>
          </cell>
          <cell r="D720" t="str">
            <v>55</v>
          </cell>
          <cell r="E720">
            <v>92.78</v>
          </cell>
          <cell r="F720">
            <v>10.56</v>
          </cell>
          <cell r="G720">
            <v>86.29</v>
          </cell>
          <cell r="H720">
            <v>96.47</v>
          </cell>
          <cell r="I720">
            <v>0.14000000000000001</v>
          </cell>
          <cell r="J720" t="str">
            <v>A</v>
          </cell>
        </row>
        <row r="721">
          <cell r="A721">
            <v>38576</v>
          </cell>
          <cell r="B721" t="str">
            <v>194</v>
          </cell>
          <cell r="C721" t="str">
            <v>SMI</v>
          </cell>
          <cell r="D721" t="str">
            <v>56</v>
          </cell>
          <cell r="E721">
            <v>92.98</v>
          </cell>
          <cell r="F721">
            <v>10.36</v>
          </cell>
          <cell r="G721">
            <v>86.47</v>
          </cell>
          <cell r="H721">
            <v>96.47</v>
          </cell>
          <cell r="I721">
            <v>0.14000000000000001</v>
          </cell>
          <cell r="J721" t="str">
            <v>A</v>
          </cell>
        </row>
        <row r="722">
          <cell r="A722">
            <v>38579</v>
          </cell>
          <cell r="B722" t="str">
            <v>196</v>
          </cell>
          <cell r="C722" t="str">
            <v>RE</v>
          </cell>
          <cell r="D722" t="str">
            <v>1</v>
          </cell>
          <cell r="E722">
            <v>93.65</v>
          </cell>
          <cell r="F722">
            <v>10.39</v>
          </cell>
          <cell r="G722">
            <v>87.09</v>
          </cell>
          <cell r="H722">
            <v>97.19</v>
          </cell>
          <cell r="I722">
            <v>0.14000000000000001</v>
          </cell>
          <cell r="J722" t="str">
            <v>A</v>
          </cell>
        </row>
        <row r="723">
          <cell r="A723">
            <v>38579</v>
          </cell>
          <cell r="B723" t="str">
            <v>197</v>
          </cell>
          <cell r="C723" t="str">
            <v>SMI</v>
          </cell>
          <cell r="D723" t="str">
            <v>57</v>
          </cell>
          <cell r="E723">
            <v>92.78</v>
          </cell>
          <cell r="F723">
            <v>9.92</v>
          </cell>
          <cell r="G723">
            <v>86.29</v>
          </cell>
          <cell r="H723">
            <v>95.79</v>
          </cell>
          <cell r="I723">
            <v>0.17</v>
          </cell>
          <cell r="J723" t="str">
            <v>A</v>
          </cell>
        </row>
        <row r="724">
          <cell r="A724">
            <v>38581</v>
          </cell>
          <cell r="B724" t="str">
            <v>195</v>
          </cell>
          <cell r="C724" t="str">
            <v>KR</v>
          </cell>
          <cell r="D724" t="str">
            <v>12</v>
          </cell>
          <cell r="E724">
            <v>94.11</v>
          </cell>
          <cell r="F724">
            <v>10.33</v>
          </cell>
          <cell r="G724">
            <v>87.52</v>
          </cell>
          <cell r="H724">
            <v>97.6</v>
          </cell>
          <cell r="I724">
            <v>0.16</v>
          </cell>
          <cell r="J724" t="str">
            <v>A</v>
          </cell>
        </row>
        <row r="725">
          <cell r="A725">
            <v>38581</v>
          </cell>
          <cell r="B725" t="str">
            <v>198</v>
          </cell>
          <cell r="C725" t="str">
            <v>RE</v>
          </cell>
          <cell r="D725" t="str">
            <v>2</v>
          </cell>
          <cell r="E725">
            <v>94.38</v>
          </cell>
          <cell r="F725">
            <v>11.44</v>
          </cell>
          <cell r="G725">
            <v>87.77</v>
          </cell>
          <cell r="H725">
            <v>99.11</v>
          </cell>
          <cell r="I725">
            <v>0.15</v>
          </cell>
          <cell r="J725" t="str">
            <v>A</v>
          </cell>
        </row>
        <row r="726">
          <cell r="A726">
            <v>38585</v>
          </cell>
          <cell r="B726" t="str">
            <v>199</v>
          </cell>
          <cell r="C726" t="str">
            <v>KLS</v>
          </cell>
          <cell r="D726" t="str">
            <v>1</v>
          </cell>
          <cell r="E726">
            <v>93.76</v>
          </cell>
          <cell r="F726">
            <v>10.53</v>
          </cell>
          <cell r="G726">
            <v>87.2</v>
          </cell>
          <cell r="H726">
            <v>97.46</v>
          </cell>
          <cell r="I726">
            <v>0.15</v>
          </cell>
          <cell r="J726" t="str">
            <v>A</v>
          </cell>
        </row>
        <row r="727">
          <cell r="A727">
            <v>38585</v>
          </cell>
          <cell r="B727" t="str">
            <v>200</v>
          </cell>
          <cell r="C727" t="str">
            <v>RE</v>
          </cell>
          <cell r="D727" t="str">
            <v>3</v>
          </cell>
          <cell r="E727">
            <v>93.92</v>
          </cell>
          <cell r="F727">
            <v>10.47</v>
          </cell>
          <cell r="G727">
            <v>87.35</v>
          </cell>
          <cell r="H727">
            <v>97.56</v>
          </cell>
          <cell r="I727">
            <v>0.14000000000000001</v>
          </cell>
          <cell r="J727" t="str">
            <v>A</v>
          </cell>
        </row>
        <row r="728">
          <cell r="A728">
            <v>38585</v>
          </cell>
          <cell r="B728" t="str">
            <v>202</v>
          </cell>
          <cell r="C728" t="str">
            <v>RE</v>
          </cell>
          <cell r="D728" t="str">
            <v>4</v>
          </cell>
          <cell r="E728">
            <v>93.64</v>
          </cell>
          <cell r="F728">
            <v>10.55</v>
          </cell>
          <cell r="G728">
            <v>87.09</v>
          </cell>
          <cell r="H728">
            <v>97.36</v>
          </cell>
          <cell r="I728">
            <v>0.15</v>
          </cell>
          <cell r="J728" t="str">
            <v>A</v>
          </cell>
        </row>
        <row r="729">
          <cell r="A729">
            <v>38586</v>
          </cell>
          <cell r="B729" t="str">
            <v>203</v>
          </cell>
          <cell r="C729" t="str">
            <v>RE</v>
          </cell>
          <cell r="D729" t="str">
            <v>5</v>
          </cell>
          <cell r="E729">
            <v>94.26</v>
          </cell>
          <cell r="F729">
            <v>9.74</v>
          </cell>
          <cell r="G729">
            <v>87.66</v>
          </cell>
          <cell r="H729">
            <v>97.12</v>
          </cell>
          <cell r="I729">
            <v>0.16</v>
          </cell>
          <cell r="J729" t="str">
            <v>A</v>
          </cell>
        </row>
        <row r="730">
          <cell r="A730">
            <v>38587</v>
          </cell>
          <cell r="B730" t="str">
            <v>205</v>
          </cell>
          <cell r="C730" t="str">
            <v>RE</v>
          </cell>
          <cell r="D730" t="str">
            <v>6</v>
          </cell>
          <cell r="E730">
            <v>94.28</v>
          </cell>
          <cell r="F730">
            <v>11.17</v>
          </cell>
          <cell r="G730">
            <v>87.68</v>
          </cell>
          <cell r="H730">
            <v>98.71</v>
          </cell>
          <cell r="I730">
            <v>0.16</v>
          </cell>
          <cell r="J730" t="str">
            <v>A</v>
          </cell>
        </row>
        <row r="731">
          <cell r="A731">
            <v>38588</v>
          </cell>
          <cell r="B731" t="str">
            <v>201</v>
          </cell>
          <cell r="C731" t="str">
            <v>KR</v>
          </cell>
          <cell r="D731" t="str">
            <v>13</v>
          </cell>
          <cell r="E731">
            <v>94.44</v>
          </cell>
          <cell r="F731">
            <v>9.44</v>
          </cell>
          <cell r="G731">
            <v>87.83</v>
          </cell>
          <cell r="H731">
            <v>96.98</v>
          </cell>
          <cell r="I731">
            <v>0.15</v>
          </cell>
          <cell r="J731" t="str">
            <v>A</v>
          </cell>
        </row>
        <row r="732">
          <cell r="A732">
            <v>38589</v>
          </cell>
          <cell r="B732" t="str">
            <v>204</v>
          </cell>
          <cell r="C732" t="str">
            <v>KLS</v>
          </cell>
          <cell r="D732" t="str">
            <v>2</v>
          </cell>
          <cell r="E732">
            <v>94.15</v>
          </cell>
          <cell r="F732">
            <v>10.72</v>
          </cell>
          <cell r="G732">
            <v>87.56</v>
          </cell>
          <cell r="H732">
            <v>98.07</v>
          </cell>
          <cell r="I732">
            <v>0.15</v>
          </cell>
          <cell r="J732" t="str">
            <v>A</v>
          </cell>
        </row>
        <row r="733">
          <cell r="A733">
            <v>38589</v>
          </cell>
          <cell r="B733" t="str">
            <v>206</v>
          </cell>
          <cell r="C733" t="str">
            <v>RE</v>
          </cell>
          <cell r="D733" t="str">
            <v>7</v>
          </cell>
          <cell r="E733">
            <v>94.42</v>
          </cell>
          <cell r="F733">
            <v>10.33</v>
          </cell>
          <cell r="G733">
            <v>87.81</v>
          </cell>
          <cell r="H733">
            <v>97.93</v>
          </cell>
          <cell r="I733">
            <v>0.16</v>
          </cell>
          <cell r="J733" t="str">
            <v>A</v>
          </cell>
        </row>
        <row r="734">
          <cell r="A734">
            <v>38589</v>
          </cell>
          <cell r="B734" t="str">
            <v>207</v>
          </cell>
          <cell r="C734" t="str">
            <v>RE</v>
          </cell>
          <cell r="D734" t="str">
            <v>8</v>
          </cell>
          <cell r="E734">
            <v>93.86</v>
          </cell>
          <cell r="F734">
            <v>10.28</v>
          </cell>
          <cell r="G734">
            <v>87.29</v>
          </cell>
          <cell r="H734">
            <v>97.29</v>
          </cell>
          <cell r="I734">
            <v>0.16</v>
          </cell>
          <cell r="J734" t="str">
            <v>A</v>
          </cell>
        </row>
        <row r="735">
          <cell r="A735">
            <v>38593</v>
          </cell>
          <cell r="B735" t="str">
            <v>209</v>
          </cell>
          <cell r="C735" t="str">
            <v>RE</v>
          </cell>
          <cell r="D735" t="str">
            <v>9</v>
          </cell>
          <cell r="E735">
            <v>93.48</v>
          </cell>
          <cell r="F735">
            <v>11.56</v>
          </cell>
          <cell r="G735">
            <v>86.94</v>
          </cell>
          <cell r="H735">
            <v>98.3</v>
          </cell>
          <cell r="I735">
            <v>0.13</v>
          </cell>
          <cell r="J735" t="str">
            <v>A</v>
          </cell>
        </row>
        <row r="736">
          <cell r="A736">
            <v>38594</v>
          </cell>
          <cell r="B736" t="str">
            <v>208</v>
          </cell>
          <cell r="C736" t="str">
            <v>KR</v>
          </cell>
          <cell r="D736" t="str">
            <v>14</v>
          </cell>
          <cell r="E736">
            <v>94.49</v>
          </cell>
          <cell r="F736">
            <v>10.62</v>
          </cell>
          <cell r="G736">
            <v>87.88</v>
          </cell>
          <cell r="H736">
            <v>98.32</v>
          </cell>
          <cell r="I736">
            <v>0.17</v>
          </cell>
          <cell r="J736" t="str">
            <v>A</v>
          </cell>
        </row>
        <row r="737">
          <cell r="A737">
            <v>38594</v>
          </cell>
          <cell r="B737" t="str">
            <v>210</v>
          </cell>
          <cell r="C737" t="str">
            <v>RE</v>
          </cell>
          <cell r="D737" t="str">
            <v>10</v>
          </cell>
          <cell r="E737">
            <v>94.02</v>
          </cell>
          <cell r="F737">
            <v>11.35</v>
          </cell>
          <cell r="G737">
            <v>87.44</v>
          </cell>
          <cell r="H737">
            <v>98.63</v>
          </cell>
          <cell r="I737">
            <v>0.13</v>
          </cell>
          <cell r="J737" t="str">
            <v>A</v>
          </cell>
        </row>
        <row r="738">
          <cell r="A738">
            <v>38595</v>
          </cell>
          <cell r="B738" t="str">
            <v>211</v>
          </cell>
          <cell r="C738" t="str">
            <v>KLS</v>
          </cell>
          <cell r="D738" t="str">
            <v>3</v>
          </cell>
          <cell r="E738">
            <v>93.73</v>
          </cell>
          <cell r="F738">
            <v>11.99</v>
          </cell>
          <cell r="G738">
            <v>87.17</v>
          </cell>
          <cell r="H738">
            <v>99.04</v>
          </cell>
          <cell r="I738">
            <v>0.16</v>
          </cell>
          <cell r="J738" t="str">
            <v>A</v>
          </cell>
        </row>
        <row r="739">
          <cell r="A739">
            <v>38595</v>
          </cell>
          <cell r="B739" t="str">
            <v>212</v>
          </cell>
          <cell r="C739" t="str">
            <v>RE</v>
          </cell>
          <cell r="D739" t="str">
            <v>11</v>
          </cell>
          <cell r="E739">
            <v>93.25</v>
          </cell>
          <cell r="F739">
            <v>11.31</v>
          </cell>
          <cell r="G739">
            <v>86.72</v>
          </cell>
          <cell r="H739">
            <v>97.78</v>
          </cell>
          <cell r="I739">
            <v>0.14000000000000001</v>
          </cell>
          <cell r="J739" t="str">
            <v>A</v>
          </cell>
        </row>
        <row r="740">
          <cell r="A740">
            <v>38597</v>
          </cell>
          <cell r="B740" t="str">
            <v>213</v>
          </cell>
          <cell r="C740" t="str">
            <v>RE</v>
          </cell>
          <cell r="D740" t="str">
            <v>12</v>
          </cell>
          <cell r="E740">
            <v>93.57</v>
          </cell>
          <cell r="F740">
            <v>11.52</v>
          </cell>
          <cell r="G740">
            <v>87.02</v>
          </cell>
          <cell r="H740">
            <v>98.35</v>
          </cell>
          <cell r="I740">
            <v>0.13</v>
          </cell>
          <cell r="J740" t="str">
            <v>A</v>
          </cell>
        </row>
        <row r="741">
          <cell r="A741">
            <v>38598</v>
          </cell>
          <cell r="B741" t="str">
            <v>215</v>
          </cell>
          <cell r="C741" t="str">
            <v>RE</v>
          </cell>
          <cell r="D741" t="str">
            <v>13</v>
          </cell>
          <cell r="E741">
            <v>92.98</v>
          </cell>
          <cell r="F741">
            <v>11.47</v>
          </cell>
          <cell r="G741">
            <v>86.47</v>
          </cell>
          <cell r="H741">
            <v>97.67</v>
          </cell>
          <cell r="I741">
            <v>0.14000000000000001</v>
          </cell>
          <cell r="J741" t="str">
            <v>A</v>
          </cell>
        </row>
        <row r="742">
          <cell r="A742">
            <v>38603</v>
          </cell>
          <cell r="B742" t="str">
            <v>214</v>
          </cell>
          <cell r="C742" t="str">
            <v>KLS</v>
          </cell>
          <cell r="D742" t="str">
            <v>4</v>
          </cell>
          <cell r="E742">
            <v>92.77</v>
          </cell>
          <cell r="F742">
            <v>12.05</v>
          </cell>
          <cell r="G742">
            <v>86.28</v>
          </cell>
          <cell r="H742">
            <v>98.1</v>
          </cell>
          <cell r="I742">
            <v>0.14000000000000001</v>
          </cell>
          <cell r="J742" t="str">
            <v>A</v>
          </cell>
        </row>
        <row r="743">
          <cell r="A743">
            <v>38898</v>
          </cell>
          <cell r="B743" t="str">
            <v>154</v>
          </cell>
          <cell r="C743" t="str">
            <v>UD</v>
          </cell>
          <cell r="D743" t="str">
            <v>8</v>
          </cell>
          <cell r="E743">
            <v>93.16</v>
          </cell>
          <cell r="F743">
            <v>11.49</v>
          </cell>
          <cell r="G743">
            <v>86.64</v>
          </cell>
          <cell r="H743">
            <v>97.89</v>
          </cell>
          <cell r="I743">
            <v>0.12</v>
          </cell>
          <cell r="J743" t="str">
            <v>A</v>
          </cell>
        </row>
      </sheetData>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Costs"/>
      <sheetName val="FC"/>
      <sheetName val="2FA1100"/>
      <sheetName val="2FA1110"/>
      <sheetName val="2FA1120"/>
      <sheetName val="2FA1130"/>
      <sheetName val="2FA1140"/>
      <sheetName val="2FA1150"/>
      <sheetName val="2FA1160"/>
      <sheetName val="2FA1170"/>
      <sheetName val="2FA1180"/>
    </sheetNames>
    <sheetDataSet>
      <sheetData sheetId="0">
        <row r="12">
          <cell r="S12">
            <v>1000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สัปดาห์ 4 (2)"/>
      <sheetName val="เดือน 4"/>
      <sheetName val="สัปดาห์ 4"/>
      <sheetName val="สัปดาห์ 3"/>
      <sheetName val="สัปดาห์ 2- 03"/>
    </sheetNames>
    <sheetDataSet>
      <sheetData sheetId="0" refreshError="1"/>
      <sheetData sheetId="1" refreshError="1"/>
      <sheetData sheetId="2" refreshError="1"/>
      <sheetData sheetId="3" refreshError="1"/>
      <sheetData sheetId="4"/>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O"/>
      <sheetName val="เรียงลำดับ INV."/>
      <sheetName val="EXPRESS"/>
      <sheetName val="east gate"/>
      <sheetName val="SMPAPER"/>
      <sheetName val="east gate (2)"/>
      <sheetName val="ORNAPAPER"/>
      <sheetName val="Tyvin Int'l"/>
      <sheetName val="DAH TAY"/>
      <sheetName val="AMCOR"/>
      <sheetName val="ATLAS"/>
      <sheetName val="FEDERAL"/>
      <sheetName val="ASIAN"/>
      <sheetName val="BOX-PAK"/>
      <sheetName val="central asia"/>
      <sheetName val="DOWEEL"/>
      <sheetName val="tan"/>
      <sheetName val="FAR EAST"/>
      <sheetName val="HARTA"/>
      <sheetName val="DAZUN"/>
      <sheetName val="RON-SENG"/>
      <sheetName val="YEE WOO"/>
      <sheetName val="YEE WOO (MM)"/>
      <sheetName val="WAH TONG"/>
      <sheetName val="GOODLUCK"/>
      <sheetName val="GENERAL"/>
      <sheetName val="JUNYE"/>
      <sheetName val="jit"/>
      <sheetName val="KOPAK"/>
      <sheetName val="LUKKA"/>
      <sheetName val="LUNG LIH"/>
      <sheetName val="AQUATIC,HOP TAK"/>
      <sheetName val="LEEDA"/>
      <sheetName val="MODERN"/>
      <sheetName val="MAIN CHOICE"/>
      <sheetName val="PB (S'PORE)"/>
      <sheetName val="PB"/>
      <sheetName val="P.T."/>
      <sheetName val="NEW GENERAL"/>
      <sheetName val="TIN WAH"/>
      <sheetName val="WAH HA"/>
      <sheetName val="FM-03-02-03"/>
      <sheetName val="WING ON"/>
      <sheetName val="UNITED"/>
      <sheetName val="UNIBOX"/>
      <sheetName val="RONSENG"/>
      <sheetName val="SAY PUI"/>
      <sheetName val="STENIEL"/>
      <sheetName val="SM"/>
      <sheetName val="SR"/>
      <sheetName val="SCANTA"/>
      <sheetName val="SAN MIGUEL"/>
      <sheetName val="SIME RENGO"/>
      <sheetName val="CENTRAL "/>
      <sheetName val="CAMBODIA"/>
      <sheetName val="SUNRISE"/>
      <sheetName val="HANG TAI"/>
      <sheetName val="SCANPOWER"/>
      <sheetName val="JPP"/>
      <sheetName val="ORIENTAL"/>
      <sheetName val="KHENG HWA"/>
      <sheetName val="KILOMATE"/>
      <sheetName val="KWOK FUNG"/>
      <sheetName val="KAI HANG"/>
      <sheetName val="KAM FUNG"/>
      <sheetName val="KWONG TAK"/>
      <sheetName val="YAU SHING"/>
      <sheetName val="YUEN SANG"/>
      <sheetName val="CHENG HENG"/>
      <sheetName val="CENTRAL"/>
      <sheetName val="CAVITE"/>
      <sheetName val="CHUNG TAI"/>
      <sheetName val="THAI ORINTAL"/>
      <sheetName val="INTERSTATE"/>
      <sheetName val="POWER-BRIDGE"/>
      <sheetName val="PRINPACK"/>
      <sheetName val="GENE HING"/>
      <sheetName val="INTERPA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11">
          <cell r="E11" t="str">
            <v>MT.</v>
          </cell>
          <cell r="I11" t="str">
            <v>MT.</v>
          </cell>
        </row>
        <row r="12">
          <cell r="E12" t="str">
            <v>MT.</v>
          </cell>
          <cell r="I12" t="str">
            <v>MT.</v>
          </cell>
        </row>
        <row r="13">
          <cell r="E13" t="str">
            <v>MT.</v>
          </cell>
          <cell r="I13" t="str">
            <v>MT.</v>
          </cell>
        </row>
        <row r="14">
          <cell r="E14" t="str">
            <v>MT.</v>
          </cell>
          <cell r="I14" t="str">
            <v>MT.</v>
          </cell>
        </row>
        <row r="15">
          <cell r="E15" t="str">
            <v>MT.</v>
          </cell>
          <cell r="I15" t="str">
            <v>MT.</v>
          </cell>
        </row>
        <row r="16">
          <cell r="E16" t="str">
            <v>MT.</v>
          </cell>
          <cell r="I16" t="str">
            <v>MT.</v>
          </cell>
        </row>
      </sheetData>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สินทรา4-9"/>
      <sheetName val="เบคุ่ม4-9"/>
      <sheetName val="สัปดาห์ 4-9"/>
      <sheetName val="สินทรา 3-9"/>
      <sheetName val="เบคุ่ม3-9"/>
      <sheetName val="rejected"/>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B1:AK80"/>
  <sheetViews>
    <sheetView showGridLines="0" tabSelected="1" zoomScale="70" zoomScaleNormal="70" workbookViewId="0">
      <selection activeCell="U22" sqref="U22"/>
    </sheetView>
  </sheetViews>
  <sheetFormatPr defaultColWidth="9.09765625" defaultRowHeight="14.25"/>
  <cols>
    <col min="1" max="1" width="1.8984375" style="88" customWidth="1"/>
    <col min="2" max="2" width="14.796875" style="88" customWidth="1"/>
    <col min="3" max="3" width="2.3984375" style="88" customWidth="1"/>
    <col min="4" max="4" width="74.5" style="88" customWidth="1"/>
    <col min="5" max="5" width="3.8984375" style="88" customWidth="1"/>
    <col min="6" max="6" width="9.09765625" style="88"/>
    <col min="7" max="7" width="17.69921875" style="88" customWidth="1"/>
    <col min="8" max="8" width="25" style="88" customWidth="1"/>
    <col min="9" max="9" width="2.3984375" style="88" customWidth="1"/>
    <col min="10" max="10" width="15.59765625" style="88" customWidth="1"/>
    <col min="11" max="11" width="3.296875" style="88" customWidth="1"/>
    <col min="12" max="12" width="9.09765625" style="88"/>
    <col min="13" max="13" width="3.8984375" style="88" customWidth="1"/>
    <col min="14" max="14" width="2.09765625" style="88" customWidth="1"/>
    <col min="15" max="15" width="9.09765625" style="88"/>
    <col min="16" max="16" width="5.3984375" style="88" customWidth="1"/>
    <col min="17" max="17" width="4.09765625" style="88" hidden="1" customWidth="1"/>
    <col min="18" max="18" width="9.09765625" style="88"/>
    <col min="19" max="19" width="10.8984375" style="88" customWidth="1"/>
    <col min="20" max="20" width="1.09765625" style="88" customWidth="1"/>
    <col min="21" max="21" width="16.8984375" style="88" customWidth="1"/>
    <col min="22" max="22" width="2.3984375" style="88" customWidth="1"/>
    <col min="23" max="23" width="10.59765625" style="408" customWidth="1"/>
    <col min="24" max="25" width="13" style="408" bestFit="1" customWidth="1"/>
    <col min="26" max="37" width="10.59765625" style="408" customWidth="1"/>
    <col min="38" max="16384" width="9.09765625" style="88"/>
  </cols>
  <sheetData>
    <row r="1" spans="2:37" ht="15" customHeight="1">
      <c r="D1" s="753" t="s">
        <v>54</v>
      </c>
      <c r="E1" s="753"/>
      <c r="F1" s="753"/>
      <c r="G1" s="753"/>
      <c r="H1" s="753"/>
      <c r="I1" s="753"/>
      <c r="J1" s="753"/>
      <c r="K1" s="753"/>
      <c r="L1" s="753"/>
      <c r="M1" s="753"/>
      <c r="N1" s="753"/>
      <c r="O1" s="753"/>
      <c r="P1" s="753"/>
      <c r="Q1" s="753"/>
      <c r="R1" s="89"/>
      <c r="S1" s="89"/>
    </row>
    <row r="2" spans="2:37" ht="70.5" customHeight="1">
      <c r="D2" s="753"/>
      <c r="E2" s="753"/>
      <c r="F2" s="753"/>
      <c r="G2" s="753"/>
      <c r="H2" s="753"/>
      <c r="I2" s="753"/>
      <c r="J2" s="753"/>
      <c r="K2" s="753"/>
      <c r="L2" s="753"/>
      <c r="M2" s="753"/>
      <c r="N2" s="753"/>
      <c r="O2" s="753"/>
      <c r="P2" s="753"/>
      <c r="Q2" s="753"/>
      <c r="R2" s="754" t="s">
        <v>55</v>
      </c>
      <c r="S2" s="754"/>
    </row>
    <row r="3" spans="2:37" ht="70.5" customHeight="1">
      <c r="D3" s="90" t="s">
        <v>56</v>
      </c>
      <c r="E3" s="91"/>
      <c r="F3" s="91"/>
      <c r="G3" s="92" t="s">
        <v>57</v>
      </c>
      <c r="H3" s="91"/>
      <c r="I3" s="91"/>
      <c r="J3" s="91"/>
      <c r="K3" s="91"/>
      <c r="L3" s="91"/>
      <c r="M3" s="91"/>
      <c r="N3" s="91"/>
      <c r="O3" s="93"/>
      <c r="P3" s="94"/>
      <c r="Q3" s="94"/>
      <c r="R3" s="754" t="s">
        <v>58</v>
      </c>
      <c r="S3" s="754"/>
    </row>
    <row r="4" spans="2:37" ht="44.25" customHeight="1">
      <c r="C4" s="95"/>
      <c r="D4" s="96" t="s">
        <v>59</v>
      </c>
      <c r="E4" s="95"/>
      <c r="F4" s="95"/>
      <c r="G4" s="95"/>
      <c r="H4" s="95"/>
      <c r="I4" s="95"/>
      <c r="J4" s="95"/>
      <c r="K4" s="94"/>
      <c r="L4" s="94"/>
      <c r="M4" s="94"/>
      <c r="N4" s="94"/>
      <c r="O4" s="94"/>
      <c r="P4" s="94"/>
      <c r="Q4" s="95"/>
    </row>
    <row r="5" spans="2:37" ht="44.25" customHeight="1">
      <c r="C5" s="95"/>
      <c r="D5" s="95"/>
      <c r="E5" s="96" t="s">
        <v>60</v>
      </c>
      <c r="F5" s="95"/>
      <c r="H5" s="95"/>
      <c r="I5" s="95"/>
      <c r="J5" s="95"/>
      <c r="K5" s="94"/>
      <c r="L5" s="94"/>
      <c r="M5" s="94"/>
      <c r="N5" s="94"/>
      <c r="O5" s="94"/>
      <c r="P5" s="94"/>
      <c r="Q5" s="95"/>
      <c r="R5" s="95"/>
      <c r="S5" s="95"/>
    </row>
    <row r="6" spans="2:37" ht="44.25" customHeight="1">
      <c r="C6" s="95"/>
      <c r="D6" s="96" t="s">
        <v>61</v>
      </c>
      <c r="E6" s="95"/>
      <c r="F6" s="95"/>
      <c r="G6" s="96"/>
      <c r="H6" s="95"/>
      <c r="I6" s="95"/>
      <c r="J6" s="95"/>
      <c r="K6" s="94"/>
      <c r="L6" s="94"/>
      <c r="M6" s="94"/>
      <c r="N6" s="94"/>
      <c r="O6" s="94"/>
      <c r="P6" s="94"/>
      <c r="Q6" s="95"/>
      <c r="R6" s="95"/>
      <c r="S6" s="95"/>
    </row>
    <row r="7" spans="2:37" ht="13.5" hidden="1" customHeight="1">
      <c r="U7" s="97" t="s">
        <v>62</v>
      </c>
    </row>
    <row r="8" spans="2:37" ht="8.25" customHeight="1" thickBot="1"/>
    <row r="9" spans="2:37" s="99" customFormat="1" ht="41.25" customHeight="1" thickBot="1">
      <c r="C9" s="755" t="s">
        <v>63</v>
      </c>
      <c r="D9" s="756"/>
      <c r="E9" s="757"/>
      <c r="F9" s="98"/>
      <c r="G9" s="755" t="s">
        <v>64</v>
      </c>
      <c r="H9" s="757"/>
      <c r="I9" s="98"/>
      <c r="J9" s="755" t="s">
        <v>65</v>
      </c>
      <c r="K9" s="756"/>
      <c r="L9" s="756"/>
      <c r="M9" s="757"/>
      <c r="N9" s="98"/>
      <c r="O9" s="755" t="s">
        <v>66</v>
      </c>
      <c r="P9" s="756"/>
      <c r="Q9" s="756"/>
      <c r="R9" s="756"/>
      <c r="S9" s="757"/>
      <c r="U9" s="100" t="s">
        <v>67</v>
      </c>
      <c r="W9" s="912" t="s">
        <v>216</v>
      </c>
      <c r="X9" s="913"/>
      <c r="Y9" s="913"/>
      <c r="Z9" s="913"/>
      <c r="AA9" s="913"/>
      <c r="AB9" s="913"/>
      <c r="AC9" s="913"/>
      <c r="AD9" s="913"/>
      <c r="AE9" s="913"/>
      <c r="AF9" s="913"/>
      <c r="AG9" s="913"/>
      <c r="AH9" s="913"/>
      <c r="AI9" s="913"/>
      <c r="AJ9" s="913"/>
      <c r="AK9" s="914"/>
    </row>
    <row r="10" spans="2:37" ht="12" customHeight="1" thickBot="1"/>
    <row r="11" spans="2:37" ht="14.25" customHeight="1">
      <c r="B11" s="425" t="s">
        <v>337</v>
      </c>
      <c r="C11" s="758" t="s">
        <v>68</v>
      </c>
      <c r="D11" s="759"/>
      <c r="E11" s="760"/>
      <c r="G11" s="764"/>
      <c r="H11" s="765"/>
      <c r="J11" s="101"/>
      <c r="K11" s="102"/>
      <c r="L11" s="102"/>
      <c r="M11" s="103"/>
      <c r="O11" s="101"/>
      <c r="P11" s="102"/>
      <c r="Q11" s="102"/>
      <c r="R11" s="104"/>
      <c r="S11" s="105"/>
      <c r="U11" s="106"/>
      <c r="W11" s="909" t="s">
        <v>303</v>
      </c>
      <c r="X11" s="910"/>
      <c r="Y11" s="911"/>
      <c r="Z11" s="909" t="s">
        <v>304</v>
      </c>
      <c r="AA11" s="910"/>
      <c r="AB11" s="911"/>
      <c r="AC11" s="909" t="s">
        <v>305</v>
      </c>
      <c r="AD11" s="910"/>
      <c r="AE11" s="911"/>
      <c r="AF11" s="909" t="s">
        <v>307</v>
      </c>
      <c r="AG11" s="910"/>
      <c r="AH11" s="911"/>
      <c r="AI11" s="909" t="s">
        <v>306</v>
      </c>
      <c r="AJ11" s="910"/>
      <c r="AK11" s="911"/>
    </row>
    <row r="12" spans="2:37" ht="15" customHeight="1">
      <c r="B12" s="425"/>
      <c r="C12" s="761"/>
      <c r="D12" s="762"/>
      <c r="E12" s="763"/>
      <c r="G12" s="766"/>
      <c r="H12" s="767"/>
      <c r="J12" s="107"/>
      <c r="K12" s="108"/>
      <c r="L12" s="108"/>
      <c r="M12" s="109"/>
      <c r="O12" s="110"/>
      <c r="P12" s="111"/>
      <c r="Q12" s="111"/>
      <c r="R12" s="768" t="s">
        <v>1</v>
      </c>
      <c r="S12" s="769"/>
      <c r="U12" s="112"/>
      <c r="W12" s="230" t="s">
        <v>308</v>
      </c>
      <c r="X12" s="230" t="s">
        <v>199</v>
      </c>
      <c r="Y12" s="409" t="s">
        <v>198</v>
      </c>
      <c r="Z12" s="230" t="s">
        <v>308</v>
      </c>
      <c r="AA12" s="230" t="s">
        <v>199</v>
      </c>
      <c r="AB12" s="409" t="s">
        <v>198</v>
      </c>
      <c r="AC12" s="230" t="s">
        <v>308</v>
      </c>
      <c r="AD12" s="230" t="s">
        <v>199</v>
      </c>
      <c r="AE12" s="409" t="s">
        <v>198</v>
      </c>
      <c r="AF12" s="230" t="s">
        <v>308</v>
      </c>
      <c r="AG12" s="230" t="s">
        <v>199</v>
      </c>
      <c r="AH12" s="409" t="s">
        <v>198</v>
      </c>
      <c r="AI12" s="230" t="s">
        <v>308</v>
      </c>
      <c r="AJ12" s="230" t="s">
        <v>199</v>
      </c>
      <c r="AK12" s="409" t="s">
        <v>198</v>
      </c>
    </row>
    <row r="13" spans="2:37" ht="33.75" customHeight="1">
      <c r="B13" s="425"/>
      <c r="C13" s="761"/>
      <c r="D13" s="762"/>
      <c r="E13" s="763"/>
      <c r="G13" s="770" t="s">
        <v>136</v>
      </c>
      <c r="H13" s="771"/>
      <c r="J13" s="772" t="s">
        <v>69</v>
      </c>
      <c r="K13" s="773"/>
      <c r="L13" s="773"/>
      <c r="M13" s="774"/>
      <c r="O13" s="778">
        <v>6832</v>
      </c>
      <c r="P13" s="779"/>
      <c r="Q13" s="780"/>
      <c r="R13" s="781" t="s">
        <v>70</v>
      </c>
      <c r="S13" s="782"/>
      <c r="U13" s="113">
        <v>5020</v>
      </c>
      <c r="W13" s="432" t="s">
        <v>321</v>
      </c>
      <c r="X13" s="433" t="s">
        <v>321</v>
      </c>
      <c r="Y13" s="434" t="s">
        <v>298</v>
      </c>
      <c r="Z13" s="432"/>
      <c r="AA13" s="433"/>
      <c r="AB13" s="434"/>
      <c r="AC13" s="432"/>
      <c r="AD13" s="433"/>
      <c r="AE13" s="434"/>
      <c r="AF13" s="432"/>
      <c r="AG13" s="433"/>
      <c r="AH13" s="434"/>
      <c r="AI13" s="432"/>
      <c r="AJ13" s="433"/>
      <c r="AK13" s="434"/>
    </row>
    <row r="14" spans="2:37" ht="33.75" customHeight="1">
      <c r="B14" s="425"/>
      <c r="C14" s="761"/>
      <c r="D14" s="762"/>
      <c r="E14" s="763"/>
      <c r="G14" s="770" t="s">
        <v>71</v>
      </c>
      <c r="H14" s="771"/>
      <c r="J14" s="775"/>
      <c r="K14" s="776"/>
      <c r="L14" s="776"/>
      <c r="M14" s="777"/>
      <c r="O14" s="778">
        <v>325380</v>
      </c>
      <c r="P14" s="779"/>
      <c r="Q14" s="780"/>
      <c r="R14" s="781" t="s">
        <v>72</v>
      </c>
      <c r="S14" s="782"/>
      <c r="U14" s="113" t="s">
        <v>73</v>
      </c>
      <c r="W14" s="432" t="s">
        <v>321</v>
      </c>
      <c r="X14" s="433" t="s">
        <v>321</v>
      </c>
      <c r="Y14" s="434" t="s">
        <v>298</v>
      </c>
      <c r="Z14" s="432"/>
      <c r="AA14" s="433"/>
      <c r="AB14" s="434"/>
      <c r="AC14" s="432"/>
      <c r="AD14" s="433"/>
      <c r="AE14" s="434"/>
      <c r="AF14" s="432"/>
      <c r="AG14" s="433"/>
      <c r="AH14" s="434"/>
      <c r="AI14" s="432"/>
      <c r="AJ14" s="433"/>
      <c r="AK14" s="434"/>
    </row>
    <row r="15" spans="2:37" ht="45.75" customHeight="1" thickBot="1">
      <c r="B15" s="425"/>
      <c r="C15" s="761"/>
      <c r="D15" s="762"/>
      <c r="E15" s="763"/>
      <c r="G15" s="770" t="s">
        <v>74</v>
      </c>
      <c r="H15" s="771"/>
      <c r="J15" s="800" t="s">
        <v>75</v>
      </c>
      <c r="K15" s="801"/>
      <c r="L15" s="801"/>
      <c r="M15" s="802"/>
      <c r="O15" s="806"/>
      <c r="P15" s="807"/>
      <c r="Q15" s="807"/>
      <c r="R15" s="807"/>
      <c r="S15" s="808"/>
      <c r="U15" s="114"/>
      <c r="W15" s="435" t="s">
        <v>321</v>
      </c>
      <c r="X15" s="433" t="s">
        <v>321</v>
      </c>
      <c r="Y15" s="434" t="s">
        <v>298</v>
      </c>
      <c r="Z15" s="435"/>
      <c r="AA15" s="433"/>
      <c r="AB15" s="434"/>
      <c r="AC15" s="435"/>
      <c r="AD15" s="433"/>
      <c r="AE15" s="434"/>
      <c r="AF15" s="435"/>
      <c r="AG15" s="433"/>
      <c r="AH15" s="434"/>
      <c r="AI15" s="435"/>
      <c r="AJ15" s="433"/>
      <c r="AK15" s="434"/>
    </row>
    <row r="16" spans="2:37" ht="33.75" hidden="1" customHeight="1">
      <c r="C16" s="761"/>
      <c r="D16" s="762"/>
      <c r="E16" s="763"/>
      <c r="G16" s="809" t="s">
        <v>76</v>
      </c>
      <c r="H16" s="810"/>
      <c r="J16" s="803"/>
      <c r="K16" s="804"/>
      <c r="L16" s="804"/>
      <c r="M16" s="805"/>
      <c r="O16" s="811">
        <v>17.100000000000001</v>
      </c>
      <c r="P16" s="749"/>
      <c r="Q16" s="750"/>
      <c r="R16" s="788" t="s">
        <v>77</v>
      </c>
      <c r="S16" s="789"/>
      <c r="U16" s="115">
        <v>16.649999999999999</v>
      </c>
      <c r="W16" s="418" t="s">
        <v>321</v>
      </c>
      <c r="X16" s="409"/>
      <c r="Y16" s="410"/>
      <c r="Z16" s="418"/>
      <c r="AA16" s="409"/>
      <c r="AB16" s="410"/>
      <c r="AC16" s="418"/>
      <c r="AD16" s="409"/>
      <c r="AE16" s="410"/>
      <c r="AF16" s="418"/>
      <c r="AG16" s="409"/>
      <c r="AH16" s="410"/>
      <c r="AI16" s="418"/>
      <c r="AJ16" s="409"/>
      <c r="AK16" s="410"/>
    </row>
    <row r="17" spans="2:37" ht="46.5" hidden="1" customHeight="1">
      <c r="C17" s="116"/>
      <c r="D17" s="117"/>
      <c r="E17" s="118"/>
      <c r="G17" s="783" t="s">
        <v>78</v>
      </c>
      <c r="H17" s="784"/>
      <c r="I17" s="119"/>
      <c r="J17" s="785" t="s">
        <v>79</v>
      </c>
      <c r="K17" s="786"/>
      <c r="L17" s="786"/>
      <c r="M17" s="787"/>
      <c r="N17" s="119"/>
      <c r="O17" s="748">
        <v>12.2</v>
      </c>
      <c r="P17" s="749"/>
      <c r="Q17" s="750"/>
      <c r="R17" s="788" t="s">
        <v>77</v>
      </c>
      <c r="S17" s="789"/>
      <c r="U17" s="120">
        <v>10.7</v>
      </c>
      <c r="W17" s="230" t="s">
        <v>321</v>
      </c>
      <c r="X17" s="409"/>
      <c r="Y17" s="410"/>
      <c r="Z17" s="230"/>
      <c r="AA17" s="409"/>
      <c r="AB17" s="410"/>
      <c r="AC17" s="230"/>
      <c r="AD17" s="409"/>
      <c r="AE17" s="410"/>
      <c r="AF17" s="230"/>
      <c r="AG17" s="409"/>
      <c r="AH17" s="410"/>
      <c r="AI17" s="230"/>
      <c r="AJ17" s="409"/>
      <c r="AK17" s="410"/>
    </row>
    <row r="18" spans="2:37" ht="33.75" hidden="1" customHeight="1" thickBot="1">
      <c r="C18" s="121"/>
      <c r="D18" s="122"/>
      <c r="E18" s="123"/>
      <c r="G18" s="790" t="s">
        <v>80</v>
      </c>
      <c r="H18" s="791"/>
      <c r="I18" s="124"/>
      <c r="J18" s="792" t="s">
        <v>81</v>
      </c>
      <c r="K18" s="793"/>
      <c r="L18" s="793"/>
      <c r="M18" s="794"/>
      <c r="N18" s="125"/>
      <c r="O18" s="795">
        <v>1069.807</v>
      </c>
      <c r="P18" s="796"/>
      <c r="Q18" s="797"/>
      <c r="R18" s="798" t="s">
        <v>82</v>
      </c>
      <c r="S18" s="799"/>
      <c r="U18" s="126">
        <v>682.13</v>
      </c>
      <c r="W18" s="419" t="s">
        <v>321</v>
      </c>
      <c r="X18" s="411"/>
      <c r="Y18" s="412"/>
      <c r="Z18" s="419"/>
      <c r="AA18" s="411"/>
      <c r="AB18" s="412"/>
      <c r="AC18" s="419"/>
      <c r="AD18" s="411"/>
      <c r="AE18" s="412"/>
      <c r="AF18" s="419"/>
      <c r="AG18" s="411"/>
      <c r="AH18" s="412"/>
      <c r="AI18" s="419"/>
      <c r="AJ18" s="411"/>
      <c r="AK18" s="412"/>
    </row>
    <row r="19" spans="2:37" ht="24.75" customHeight="1" thickBot="1">
      <c r="J19" s="119"/>
      <c r="K19" s="119"/>
      <c r="L19" s="119"/>
      <c r="M19" s="119"/>
      <c r="U19" s="127"/>
    </row>
    <row r="20" spans="2:37" ht="34.5" customHeight="1">
      <c r="B20" s="425" t="s">
        <v>338</v>
      </c>
      <c r="C20" s="845" t="s">
        <v>83</v>
      </c>
      <c r="D20" s="846"/>
      <c r="E20" s="847"/>
      <c r="G20" s="734" t="s">
        <v>84</v>
      </c>
      <c r="H20" s="735"/>
      <c r="J20" s="745" t="s">
        <v>85</v>
      </c>
      <c r="K20" s="746"/>
      <c r="L20" s="746"/>
      <c r="M20" s="823"/>
      <c r="O20" s="824"/>
      <c r="P20" s="825"/>
      <c r="Q20" s="826"/>
      <c r="R20" s="827"/>
      <c r="S20" s="828"/>
      <c r="U20" s="128"/>
      <c r="W20" s="426" t="s">
        <v>321</v>
      </c>
      <c r="X20" s="427" t="s">
        <v>321</v>
      </c>
      <c r="Y20" s="428" t="s">
        <v>298</v>
      </c>
      <c r="Z20" s="426"/>
      <c r="AA20" s="427"/>
      <c r="AB20" s="428"/>
      <c r="AC20" s="426"/>
      <c r="AD20" s="427"/>
      <c r="AE20" s="428"/>
      <c r="AF20" s="426"/>
      <c r="AG20" s="427"/>
      <c r="AH20" s="428"/>
      <c r="AI20" s="426"/>
      <c r="AJ20" s="427"/>
      <c r="AK20" s="428"/>
    </row>
    <row r="21" spans="2:37" ht="34.5" customHeight="1">
      <c r="C21" s="848"/>
      <c r="D21" s="849"/>
      <c r="E21" s="850"/>
      <c r="G21" s="813" t="s">
        <v>86</v>
      </c>
      <c r="H21" s="814"/>
      <c r="J21" s="818"/>
      <c r="K21" s="819"/>
      <c r="L21" s="819"/>
      <c r="M21" s="820"/>
      <c r="O21" s="748">
        <v>16</v>
      </c>
      <c r="P21" s="749"/>
      <c r="Q21" s="750"/>
      <c r="R21" s="788" t="s">
        <v>77</v>
      </c>
      <c r="S21" s="789"/>
      <c r="U21" s="120">
        <v>16</v>
      </c>
      <c r="W21" s="417" t="s">
        <v>321</v>
      </c>
      <c r="X21" s="409" t="s">
        <v>321</v>
      </c>
      <c r="Y21" s="410" t="s">
        <v>298</v>
      </c>
      <c r="Z21" s="417"/>
      <c r="AA21" s="409"/>
      <c r="AB21" s="410"/>
      <c r="AC21" s="417"/>
      <c r="AD21" s="409"/>
      <c r="AE21" s="410"/>
      <c r="AF21" s="417"/>
      <c r="AG21" s="409"/>
      <c r="AH21" s="410"/>
      <c r="AI21" s="417"/>
      <c r="AJ21" s="409"/>
      <c r="AK21" s="410"/>
    </row>
    <row r="22" spans="2:37" ht="34.5" customHeight="1">
      <c r="C22" s="848"/>
      <c r="D22" s="849"/>
      <c r="E22" s="850"/>
      <c r="G22" s="813" t="s">
        <v>87</v>
      </c>
      <c r="H22" s="814"/>
      <c r="J22" s="818"/>
      <c r="K22" s="819"/>
      <c r="L22" s="819"/>
      <c r="M22" s="820"/>
      <c r="O22" s="748">
        <v>14.73</v>
      </c>
      <c r="P22" s="749"/>
      <c r="Q22" s="750"/>
      <c r="R22" s="788" t="s">
        <v>77</v>
      </c>
      <c r="S22" s="789"/>
      <c r="U22" s="120">
        <v>14.73</v>
      </c>
      <c r="W22" s="230" t="s">
        <v>321</v>
      </c>
      <c r="X22" s="409"/>
      <c r="Y22" s="410"/>
      <c r="Z22" s="230"/>
      <c r="AA22" s="409"/>
      <c r="AB22" s="410"/>
      <c r="AC22" s="230"/>
      <c r="AD22" s="409"/>
      <c r="AE22" s="410"/>
      <c r="AF22" s="230"/>
      <c r="AG22" s="409"/>
      <c r="AH22" s="410"/>
      <c r="AI22" s="230"/>
      <c r="AJ22" s="409"/>
      <c r="AK22" s="410"/>
    </row>
    <row r="23" spans="2:37" ht="34.5" customHeight="1">
      <c r="C23" s="848"/>
      <c r="D23" s="849"/>
      <c r="E23" s="850"/>
      <c r="G23" s="813" t="s">
        <v>88</v>
      </c>
      <c r="H23" s="814"/>
      <c r="J23" s="821"/>
      <c r="K23" s="822"/>
      <c r="L23" s="822"/>
      <c r="M23" s="769"/>
      <c r="O23" s="748">
        <v>8.41</v>
      </c>
      <c r="P23" s="749"/>
      <c r="Q23" s="750"/>
      <c r="R23" s="788" t="s">
        <v>77</v>
      </c>
      <c r="S23" s="789"/>
      <c r="U23" s="120">
        <v>8.41</v>
      </c>
      <c r="W23" s="418" t="s">
        <v>321</v>
      </c>
      <c r="X23" s="409"/>
      <c r="Y23" s="410"/>
      <c r="Z23" s="418"/>
      <c r="AA23" s="409"/>
      <c r="AB23" s="410"/>
      <c r="AC23" s="418"/>
      <c r="AD23" s="409"/>
      <c r="AE23" s="410"/>
      <c r="AF23" s="418"/>
      <c r="AG23" s="409"/>
      <c r="AH23" s="410"/>
      <c r="AI23" s="418"/>
      <c r="AJ23" s="409"/>
      <c r="AK23" s="410"/>
    </row>
    <row r="24" spans="2:37" ht="34.5" hidden="1" customHeight="1">
      <c r="C24" s="848"/>
      <c r="D24" s="849"/>
      <c r="E24" s="850"/>
      <c r="G24" s="815" t="s">
        <v>89</v>
      </c>
      <c r="H24" s="816"/>
      <c r="J24" s="817" t="s">
        <v>90</v>
      </c>
      <c r="K24" s="779"/>
      <c r="L24" s="779"/>
      <c r="M24" s="782"/>
      <c r="O24" s="806"/>
      <c r="P24" s="807"/>
      <c r="Q24" s="807"/>
      <c r="R24" s="807"/>
      <c r="S24" s="808"/>
      <c r="U24" s="114"/>
      <c r="W24" s="230" t="s">
        <v>321</v>
      </c>
      <c r="X24" s="409"/>
      <c r="Y24" s="410"/>
      <c r="Z24" s="230"/>
      <c r="AA24" s="409"/>
      <c r="AB24" s="410"/>
      <c r="AC24" s="230"/>
      <c r="AD24" s="409"/>
      <c r="AE24" s="410"/>
      <c r="AF24" s="230"/>
      <c r="AG24" s="409"/>
      <c r="AH24" s="410"/>
      <c r="AI24" s="230"/>
      <c r="AJ24" s="409"/>
      <c r="AK24" s="410"/>
    </row>
    <row r="25" spans="2:37" ht="34.5" hidden="1" customHeight="1">
      <c r="C25" s="848"/>
      <c r="D25" s="849"/>
      <c r="E25" s="850"/>
      <c r="G25" s="809" t="s">
        <v>86</v>
      </c>
      <c r="H25" s="812"/>
      <c r="J25" s="818"/>
      <c r="K25" s="819"/>
      <c r="L25" s="819"/>
      <c r="M25" s="820"/>
      <c r="O25" s="748">
        <v>0.1</v>
      </c>
      <c r="P25" s="749"/>
      <c r="Q25" s="750"/>
      <c r="R25" s="788" t="s">
        <v>91</v>
      </c>
      <c r="S25" s="789"/>
      <c r="U25" s="120">
        <v>3.9</v>
      </c>
      <c r="W25" s="421" t="s">
        <v>321</v>
      </c>
      <c r="X25" s="415" t="s">
        <v>321</v>
      </c>
      <c r="Y25" s="416" t="s">
        <v>321</v>
      </c>
      <c r="Z25" s="421"/>
      <c r="AA25" s="415"/>
      <c r="AB25" s="416"/>
      <c r="AC25" s="421"/>
      <c r="AD25" s="415"/>
      <c r="AE25" s="416"/>
      <c r="AF25" s="421"/>
      <c r="AG25" s="415"/>
      <c r="AH25" s="416"/>
      <c r="AI25" s="421"/>
      <c r="AJ25" s="415"/>
      <c r="AK25" s="416"/>
    </row>
    <row r="26" spans="2:37" ht="34.5" hidden="1" customHeight="1">
      <c r="C26" s="848"/>
      <c r="D26" s="849"/>
      <c r="E26" s="850"/>
      <c r="G26" s="809" t="s">
        <v>87</v>
      </c>
      <c r="H26" s="812"/>
      <c r="J26" s="818"/>
      <c r="K26" s="819"/>
      <c r="L26" s="819"/>
      <c r="M26" s="820"/>
      <c r="O26" s="748">
        <v>0.1</v>
      </c>
      <c r="P26" s="749"/>
      <c r="Q26" s="750"/>
      <c r="R26" s="788" t="s">
        <v>91</v>
      </c>
      <c r="S26" s="789"/>
      <c r="U26" s="120">
        <v>1.33</v>
      </c>
      <c r="W26" s="421" t="s">
        <v>321</v>
      </c>
      <c r="X26" s="415"/>
      <c r="Y26" s="416"/>
      <c r="Z26" s="421"/>
      <c r="AA26" s="415"/>
      <c r="AB26" s="416"/>
      <c r="AC26" s="421"/>
      <c r="AD26" s="415"/>
      <c r="AE26" s="416"/>
      <c r="AF26" s="421"/>
      <c r="AG26" s="415"/>
      <c r="AH26" s="416"/>
      <c r="AI26" s="421"/>
      <c r="AJ26" s="415"/>
      <c r="AK26" s="416"/>
    </row>
    <row r="27" spans="2:37" ht="34.5" hidden="1" customHeight="1">
      <c r="C27" s="848"/>
      <c r="D27" s="849"/>
      <c r="E27" s="850"/>
      <c r="G27" s="809" t="s">
        <v>88</v>
      </c>
      <c r="H27" s="812"/>
      <c r="J27" s="821"/>
      <c r="K27" s="822"/>
      <c r="L27" s="822"/>
      <c r="M27" s="769"/>
      <c r="O27" s="748">
        <v>0.2</v>
      </c>
      <c r="P27" s="749"/>
      <c r="Q27" s="750"/>
      <c r="R27" s="788" t="s">
        <v>91</v>
      </c>
      <c r="S27" s="789"/>
      <c r="U27" s="120">
        <v>4.6500000000000004</v>
      </c>
      <c r="W27" s="421" t="s">
        <v>321</v>
      </c>
      <c r="X27" s="415"/>
      <c r="Y27" s="416"/>
      <c r="Z27" s="421"/>
      <c r="AA27" s="415"/>
      <c r="AB27" s="416"/>
      <c r="AC27" s="421"/>
      <c r="AD27" s="415"/>
      <c r="AE27" s="416"/>
      <c r="AF27" s="421"/>
      <c r="AG27" s="415"/>
      <c r="AH27" s="416"/>
      <c r="AI27" s="421"/>
      <c r="AJ27" s="415"/>
      <c r="AK27" s="416"/>
    </row>
    <row r="28" spans="2:37" ht="34.5" customHeight="1">
      <c r="C28" s="848"/>
      <c r="D28" s="849"/>
      <c r="E28" s="850"/>
      <c r="G28" s="841" t="s">
        <v>92</v>
      </c>
      <c r="H28" s="842"/>
      <c r="J28" s="817" t="s">
        <v>93</v>
      </c>
      <c r="K28" s="779"/>
      <c r="L28" s="779"/>
      <c r="M28" s="782"/>
      <c r="N28" s="124"/>
      <c r="O28" s="806"/>
      <c r="P28" s="807"/>
      <c r="Q28" s="843"/>
      <c r="R28" s="844"/>
      <c r="S28" s="808"/>
      <c r="U28" s="114"/>
      <c r="W28" s="429" t="s">
        <v>321</v>
      </c>
      <c r="X28" s="430" t="s">
        <v>321</v>
      </c>
      <c r="Y28" s="431"/>
      <c r="Z28" s="429"/>
      <c r="AA28" s="430"/>
      <c r="AB28" s="431"/>
      <c r="AC28" s="429"/>
      <c r="AD28" s="430"/>
      <c r="AE28" s="431"/>
      <c r="AF28" s="429"/>
      <c r="AG28" s="430"/>
      <c r="AH28" s="431"/>
      <c r="AI28" s="429"/>
      <c r="AJ28" s="430"/>
      <c r="AK28" s="431"/>
    </row>
    <row r="29" spans="2:37" ht="34.5" customHeight="1">
      <c r="C29" s="848"/>
      <c r="D29" s="849"/>
      <c r="E29" s="850"/>
      <c r="G29" s="813" t="s">
        <v>86</v>
      </c>
      <c r="H29" s="814"/>
      <c r="J29" s="818"/>
      <c r="K29" s="819"/>
      <c r="L29" s="819"/>
      <c r="M29" s="820"/>
      <c r="N29" s="124"/>
      <c r="O29" s="748">
        <v>90</v>
      </c>
      <c r="P29" s="749"/>
      <c r="Q29" s="750"/>
      <c r="R29" s="788" t="s">
        <v>94</v>
      </c>
      <c r="S29" s="789"/>
      <c r="U29" s="120">
        <v>118</v>
      </c>
      <c r="W29" s="421" t="s">
        <v>321</v>
      </c>
      <c r="X29" s="415" t="s">
        <v>321</v>
      </c>
      <c r="Y29" s="416" t="s">
        <v>298</v>
      </c>
      <c r="Z29" s="421"/>
      <c r="AA29" s="415"/>
      <c r="AB29" s="416"/>
      <c r="AC29" s="421"/>
      <c r="AD29" s="415"/>
      <c r="AE29" s="416"/>
      <c r="AF29" s="421"/>
      <c r="AG29" s="415"/>
      <c r="AH29" s="416"/>
      <c r="AI29" s="421"/>
      <c r="AJ29" s="415"/>
      <c r="AK29" s="416"/>
    </row>
    <row r="30" spans="2:37" ht="34.5" customHeight="1">
      <c r="C30" s="848"/>
      <c r="D30" s="849"/>
      <c r="E30" s="850"/>
      <c r="G30" s="813" t="s">
        <v>87</v>
      </c>
      <c r="H30" s="814"/>
      <c r="J30" s="818"/>
      <c r="K30" s="819"/>
      <c r="L30" s="819"/>
      <c r="M30" s="820"/>
      <c r="N30" s="124"/>
      <c r="O30" s="748">
        <v>30</v>
      </c>
      <c r="P30" s="749"/>
      <c r="Q30" s="750"/>
      <c r="R30" s="788" t="s">
        <v>94</v>
      </c>
      <c r="S30" s="789"/>
      <c r="U30" s="120">
        <v>34</v>
      </c>
      <c r="W30" s="421" t="s">
        <v>321</v>
      </c>
      <c r="X30" s="415"/>
      <c r="Y30" s="416"/>
      <c r="Z30" s="421"/>
      <c r="AA30" s="415"/>
      <c r="AB30" s="416"/>
      <c r="AC30" s="421"/>
      <c r="AD30" s="415"/>
      <c r="AE30" s="416"/>
      <c r="AF30" s="421"/>
      <c r="AG30" s="415"/>
      <c r="AH30" s="416"/>
      <c r="AI30" s="421"/>
      <c r="AJ30" s="415"/>
      <c r="AK30" s="416"/>
    </row>
    <row r="31" spans="2:37" ht="34.5" customHeight="1" thickBot="1">
      <c r="C31" s="851"/>
      <c r="D31" s="852"/>
      <c r="E31" s="853"/>
      <c r="G31" s="858" t="s">
        <v>88</v>
      </c>
      <c r="H31" s="859"/>
      <c r="J31" s="821"/>
      <c r="K31" s="822"/>
      <c r="L31" s="822"/>
      <c r="M31" s="769"/>
      <c r="N31" s="124"/>
      <c r="O31" s="860">
        <v>50</v>
      </c>
      <c r="P31" s="796"/>
      <c r="Q31" s="797"/>
      <c r="R31" s="788" t="s">
        <v>94</v>
      </c>
      <c r="S31" s="789"/>
      <c r="U31" s="129">
        <v>69</v>
      </c>
      <c r="W31" s="419" t="s">
        <v>321</v>
      </c>
      <c r="X31" s="411"/>
      <c r="Y31" s="412"/>
      <c r="Z31" s="419"/>
      <c r="AA31" s="411"/>
      <c r="AB31" s="412"/>
      <c r="AC31" s="419"/>
      <c r="AD31" s="411"/>
      <c r="AE31" s="412"/>
      <c r="AF31" s="419"/>
      <c r="AG31" s="411"/>
      <c r="AH31" s="412"/>
      <c r="AI31" s="419"/>
      <c r="AJ31" s="411"/>
      <c r="AK31" s="412"/>
    </row>
    <row r="32" spans="2:37" ht="24" customHeight="1" thickBot="1">
      <c r="J32" s="119"/>
      <c r="K32" s="119"/>
      <c r="L32" s="119"/>
      <c r="M32" s="119"/>
      <c r="U32" s="127"/>
    </row>
    <row r="33" spans="2:37" ht="34.5" customHeight="1">
      <c r="B33" s="425" t="s">
        <v>334</v>
      </c>
      <c r="C33" s="829" t="s">
        <v>95</v>
      </c>
      <c r="D33" s="830"/>
      <c r="E33" s="831"/>
      <c r="G33" s="838" t="s">
        <v>96</v>
      </c>
      <c r="H33" s="839"/>
      <c r="J33" s="824"/>
      <c r="K33" s="825"/>
      <c r="L33" s="825"/>
      <c r="M33" s="828"/>
      <c r="O33" s="824"/>
      <c r="P33" s="825"/>
      <c r="Q33" s="826"/>
      <c r="R33" s="827"/>
      <c r="S33" s="828"/>
      <c r="U33" s="128"/>
      <c r="W33" s="429" t="s">
        <v>321</v>
      </c>
      <c r="X33" s="427" t="s">
        <v>321</v>
      </c>
      <c r="Y33" s="428" t="s">
        <v>321</v>
      </c>
      <c r="Z33" s="426"/>
      <c r="AA33" s="427"/>
      <c r="AB33" s="428"/>
      <c r="AC33" s="426"/>
      <c r="AD33" s="427"/>
      <c r="AE33" s="428"/>
      <c r="AF33" s="426"/>
      <c r="AG33" s="427"/>
      <c r="AH33" s="428"/>
      <c r="AI33" s="426"/>
      <c r="AJ33" s="427"/>
      <c r="AK33" s="428"/>
    </row>
    <row r="34" spans="2:37" ht="34.5" customHeight="1">
      <c r="C34" s="832"/>
      <c r="D34" s="833"/>
      <c r="E34" s="834"/>
      <c r="G34" s="813" t="s">
        <v>97</v>
      </c>
      <c r="H34" s="814"/>
      <c r="J34" s="840" t="s">
        <v>98</v>
      </c>
      <c r="K34" s="779"/>
      <c r="L34" s="779"/>
      <c r="M34" s="782"/>
      <c r="O34" s="748" t="s">
        <v>15</v>
      </c>
      <c r="P34" s="749"/>
      <c r="Q34" s="750"/>
      <c r="R34" s="788" t="s">
        <v>77</v>
      </c>
      <c r="S34" s="789"/>
      <c r="U34" s="120" t="s">
        <v>15</v>
      </c>
      <c r="W34" s="421" t="s">
        <v>321</v>
      </c>
      <c r="X34" s="409" t="s">
        <v>321</v>
      </c>
      <c r="Y34" s="410" t="s">
        <v>321</v>
      </c>
      <c r="Z34" s="417"/>
      <c r="AA34" s="409"/>
      <c r="AB34" s="410"/>
      <c r="AC34" s="417"/>
      <c r="AD34" s="409"/>
      <c r="AE34" s="410"/>
      <c r="AF34" s="417"/>
      <c r="AG34" s="409"/>
      <c r="AH34" s="410"/>
      <c r="AI34" s="417"/>
      <c r="AJ34" s="409"/>
      <c r="AK34" s="410"/>
    </row>
    <row r="35" spans="2:37" ht="34.5" hidden="1" customHeight="1">
      <c r="C35" s="832"/>
      <c r="D35" s="833"/>
      <c r="E35" s="834"/>
      <c r="G35" s="854" t="s">
        <v>99</v>
      </c>
      <c r="H35" s="855"/>
      <c r="J35" s="818"/>
      <c r="K35" s="819"/>
      <c r="L35" s="819"/>
      <c r="M35" s="820"/>
      <c r="O35" s="748" t="s">
        <v>15</v>
      </c>
      <c r="P35" s="749"/>
      <c r="Q35" s="750"/>
      <c r="R35" s="788" t="s">
        <v>100</v>
      </c>
      <c r="S35" s="789"/>
      <c r="U35" s="120" t="s">
        <v>15</v>
      </c>
      <c r="W35" s="421" t="s">
        <v>321</v>
      </c>
      <c r="X35" s="409"/>
      <c r="Y35" s="410"/>
      <c r="Z35" s="230"/>
      <c r="AA35" s="409"/>
      <c r="AB35" s="410"/>
      <c r="AC35" s="230"/>
      <c r="AD35" s="409"/>
      <c r="AE35" s="410"/>
      <c r="AF35" s="230"/>
      <c r="AG35" s="409"/>
      <c r="AH35" s="410"/>
      <c r="AI35" s="230"/>
      <c r="AJ35" s="409"/>
      <c r="AK35" s="410"/>
    </row>
    <row r="36" spans="2:37" ht="34.5" customHeight="1">
      <c r="C36" s="832"/>
      <c r="D36" s="833"/>
      <c r="E36" s="834"/>
      <c r="G36" s="813" t="s">
        <v>101</v>
      </c>
      <c r="H36" s="814"/>
      <c r="J36" s="818"/>
      <c r="K36" s="819"/>
      <c r="L36" s="819"/>
      <c r="M36" s="820"/>
      <c r="O36" s="748" t="s">
        <v>15</v>
      </c>
      <c r="P36" s="749"/>
      <c r="Q36" s="750"/>
      <c r="R36" s="856" t="s">
        <v>102</v>
      </c>
      <c r="S36" s="857"/>
      <c r="U36" s="120" t="s">
        <v>15</v>
      </c>
      <c r="W36" s="421" t="s">
        <v>321</v>
      </c>
      <c r="X36" s="409" t="s">
        <v>321</v>
      </c>
      <c r="Y36" s="410" t="s">
        <v>321</v>
      </c>
      <c r="Z36" s="418"/>
      <c r="AA36" s="409"/>
      <c r="AB36" s="410"/>
      <c r="AC36" s="418"/>
      <c r="AD36" s="409"/>
      <c r="AE36" s="410"/>
      <c r="AF36" s="418"/>
      <c r="AG36" s="409"/>
      <c r="AH36" s="410"/>
      <c r="AI36" s="418"/>
      <c r="AJ36" s="409"/>
      <c r="AK36" s="410"/>
    </row>
    <row r="37" spans="2:37" ht="34.5" customHeight="1">
      <c r="C37" s="832"/>
      <c r="D37" s="833"/>
      <c r="E37" s="834"/>
      <c r="G37" s="813" t="s">
        <v>103</v>
      </c>
      <c r="H37" s="814"/>
      <c r="J37" s="821"/>
      <c r="K37" s="822"/>
      <c r="L37" s="822"/>
      <c r="M37" s="769"/>
      <c r="O37" s="748">
        <v>1.55</v>
      </c>
      <c r="P37" s="749"/>
      <c r="Q37" s="750"/>
      <c r="R37" s="788" t="s">
        <v>104</v>
      </c>
      <c r="S37" s="789"/>
      <c r="U37" s="120">
        <v>1.63</v>
      </c>
      <c r="W37" s="421" t="s">
        <v>321</v>
      </c>
      <c r="X37" s="409" t="s">
        <v>321</v>
      </c>
      <c r="Y37" s="410" t="s">
        <v>321</v>
      </c>
      <c r="Z37" s="230"/>
      <c r="AA37" s="409"/>
      <c r="AB37" s="410"/>
      <c r="AC37" s="230"/>
      <c r="AD37" s="409"/>
      <c r="AE37" s="410"/>
      <c r="AF37" s="230"/>
      <c r="AG37" s="409"/>
      <c r="AH37" s="410"/>
      <c r="AI37" s="230"/>
      <c r="AJ37" s="409"/>
      <c r="AK37" s="410"/>
    </row>
    <row r="38" spans="2:37" ht="34.5" customHeight="1">
      <c r="C38" s="832"/>
      <c r="D38" s="833"/>
      <c r="E38" s="834"/>
      <c r="G38" s="813" t="s">
        <v>105</v>
      </c>
      <c r="H38" s="814"/>
      <c r="J38" s="748" t="s">
        <v>106</v>
      </c>
      <c r="K38" s="749"/>
      <c r="L38" s="749"/>
      <c r="M38" s="789"/>
      <c r="O38" s="748" t="s">
        <v>15</v>
      </c>
      <c r="P38" s="749"/>
      <c r="Q38" s="750"/>
      <c r="R38" s="856" t="s">
        <v>107</v>
      </c>
      <c r="S38" s="857"/>
      <c r="U38" s="120" t="s">
        <v>15</v>
      </c>
      <c r="W38" s="421" t="s">
        <v>321</v>
      </c>
      <c r="X38" s="415" t="s">
        <v>321</v>
      </c>
      <c r="Y38" s="416" t="s">
        <v>321</v>
      </c>
      <c r="Z38" s="421"/>
      <c r="AA38" s="415"/>
      <c r="AB38" s="416"/>
      <c r="AC38" s="421"/>
      <c r="AD38" s="415"/>
      <c r="AE38" s="416"/>
      <c r="AF38" s="421"/>
      <c r="AG38" s="415"/>
      <c r="AH38" s="416"/>
      <c r="AI38" s="421"/>
      <c r="AJ38" s="415"/>
      <c r="AK38" s="416"/>
    </row>
    <row r="39" spans="2:37" ht="34.5" hidden="1" customHeight="1">
      <c r="C39" s="832"/>
      <c r="D39" s="833"/>
      <c r="E39" s="834"/>
      <c r="G39" s="809" t="s">
        <v>108</v>
      </c>
      <c r="H39" s="812"/>
      <c r="J39" s="840" t="s">
        <v>109</v>
      </c>
      <c r="K39" s="779"/>
      <c r="L39" s="779"/>
      <c r="M39" s="782"/>
      <c r="O39" s="748">
        <v>1.46</v>
      </c>
      <c r="P39" s="749"/>
      <c r="Q39" s="750"/>
      <c r="R39" s="788" t="s">
        <v>110</v>
      </c>
      <c r="S39" s="789"/>
      <c r="U39" s="120">
        <v>1.85</v>
      </c>
      <c r="W39" s="421" t="s">
        <v>321</v>
      </c>
      <c r="X39" s="415"/>
      <c r="Y39" s="416"/>
      <c r="Z39" s="421"/>
      <c r="AA39" s="415"/>
      <c r="AB39" s="416"/>
      <c r="AC39" s="421"/>
      <c r="AD39" s="415"/>
      <c r="AE39" s="416"/>
      <c r="AF39" s="421"/>
      <c r="AG39" s="415"/>
      <c r="AH39" s="416"/>
      <c r="AI39" s="421"/>
      <c r="AJ39" s="415"/>
      <c r="AK39" s="416"/>
    </row>
    <row r="40" spans="2:37" ht="34.5" hidden="1" customHeight="1">
      <c r="C40" s="832"/>
      <c r="D40" s="833"/>
      <c r="E40" s="834"/>
      <c r="G40" s="809" t="s">
        <v>111</v>
      </c>
      <c r="H40" s="812"/>
      <c r="J40" s="821"/>
      <c r="K40" s="822"/>
      <c r="L40" s="822"/>
      <c r="M40" s="769"/>
      <c r="O40" s="748">
        <v>0.82</v>
      </c>
      <c r="P40" s="749"/>
      <c r="Q40" s="750"/>
      <c r="R40" s="788" t="s">
        <v>110</v>
      </c>
      <c r="S40" s="789"/>
      <c r="U40" s="120">
        <v>0.9</v>
      </c>
      <c r="W40" s="421" t="s">
        <v>321</v>
      </c>
      <c r="X40" s="415"/>
      <c r="Y40" s="416"/>
      <c r="Z40" s="421"/>
      <c r="AA40" s="415"/>
      <c r="AB40" s="416"/>
      <c r="AC40" s="421"/>
      <c r="AD40" s="415"/>
      <c r="AE40" s="416"/>
      <c r="AF40" s="421"/>
      <c r="AG40" s="415"/>
      <c r="AH40" s="416"/>
      <c r="AI40" s="421"/>
      <c r="AJ40" s="415"/>
      <c r="AK40" s="416"/>
    </row>
    <row r="41" spans="2:37" ht="34.5" customHeight="1">
      <c r="C41" s="832"/>
      <c r="D41" s="833"/>
      <c r="E41" s="834"/>
      <c r="G41" s="861" t="s">
        <v>112</v>
      </c>
      <c r="H41" s="862"/>
      <c r="J41" s="863"/>
      <c r="K41" s="864"/>
      <c r="L41" s="864"/>
      <c r="M41" s="865"/>
      <c r="O41" s="748"/>
      <c r="P41" s="749"/>
      <c r="Q41" s="749"/>
      <c r="R41" s="749"/>
      <c r="S41" s="789"/>
      <c r="U41" s="120"/>
      <c r="W41" s="429" t="s">
        <v>321</v>
      </c>
      <c r="X41" s="430" t="s">
        <v>321</v>
      </c>
      <c r="Y41" s="431" t="s">
        <v>321</v>
      </c>
      <c r="Z41" s="429"/>
      <c r="AA41" s="430"/>
      <c r="AB41" s="431"/>
      <c r="AC41" s="429"/>
      <c r="AD41" s="430"/>
      <c r="AE41" s="431"/>
      <c r="AF41" s="429"/>
      <c r="AG41" s="430"/>
      <c r="AH41" s="431"/>
      <c r="AI41" s="429"/>
      <c r="AJ41" s="430"/>
      <c r="AK41" s="431"/>
    </row>
    <row r="42" spans="2:37" ht="34.5" customHeight="1">
      <c r="C42" s="832"/>
      <c r="D42" s="833"/>
      <c r="E42" s="834"/>
      <c r="G42" s="813" t="s">
        <v>113</v>
      </c>
      <c r="H42" s="814"/>
      <c r="J42" s="840" t="s">
        <v>109</v>
      </c>
      <c r="K42" s="866"/>
      <c r="L42" s="866"/>
      <c r="M42" s="867"/>
      <c r="O42" s="748">
        <v>1550</v>
      </c>
      <c r="P42" s="749"/>
      <c r="Q42" s="750"/>
      <c r="R42" s="788" t="s">
        <v>104</v>
      </c>
      <c r="S42" s="789"/>
      <c r="U42" s="120">
        <v>1620</v>
      </c>
      <c r="W42" s="421" t="s">
        <v>321</v>
      </c>
      <c r="X42" s="415" t="s">
        <v>321</v>
      </c>
      <c r="Y42" s="416" t="s">
        <v>321</v>
      </c>
      <c r="Z42" s="421"/>
      <c r="AA42" s="415"/>
      <c r="AB42" s="416"/>
      <c r="AC42" s="421"/>
      <c r="AD42" s="415"/>
      <c r="AE42" s="416"/>
      <c r="AF42" s="421"/>
      <c r="AG42" s="415"/>
      <c r="AH42" s="416"/>
      <c r="AI42" s="421"/>
      <c r="AJ42" s="415"/>
      <c r="AK42" s="416"/>
    </row>
    <row r="43" spans="2:37" ht="34.5" customHeight="1">
      <c r="C43" s="832"/>
      <c r="D43" s="833"/>
      <c r="E43" s="834"/>
      <c r="G43" s="813" t="s">
        <v>114</v>
      </c>
      <c r="H43" s="814"/>
      <c r="J43" s="868"/>
      <c r="K43" s="869"/>
      <c r="L43" s="869"/>
      <c r="M43" s="870"/>
      <c r="O43" s="748">
        <v>608.94000000000005</v>
      </c>
      <c r="P43" s="749"/>
      <c r="Q43" s="750"/>
      <c r="R43" s="788" t="s">
        <v>115</v>
      </c>
      <c r="S43" s="789"/>
      <c r="U43" s="120">
        <v>739</v>
      </c>
      <c r="W43" s="421" t="s">
        <v>321</v>
      </c>
      <c r="X43" s="415" t="s">
        <v>321</v>
      </c>
      <c r="Y43" s="416" t="s">
        <v>298</v>
      </c>
      <c r="Z43" s="421"/>
      <c r="AA43" s="415"/>
      <c r="AB43" s="416"/>
      <c r="AC43" s="421"/>
      <c r="AD43" s="415"/>
      <c r="AE43" s="416"/>
      <c r="AF43" s="421"/>
      <c r="AG43" s="415"/>
      <c r="AH43" s="416"/>
      <c r="AI43" s="421"/>
      <c r="AJ43" s="415"/>
      <c r="AK43" s="416"/>
    </row>
    <row r="44" spans="2:37" ht="34.5" customHeight="1" thickBot="1">
      <c r="C44" s="832"/>
      <c r="D44" s="833"/>
      <c r="E44" s="834"/>
      <c r="G44" s="813" t="s">
        <v>116</v>
      </c>
      <c r="H44" s="814"/>
      <c r="J44" s="868"/>
      <c r="K44" s="869"/>
      <c r="L44" s="869"/>
      <c r="M44" s="870"/>
      <c r="O44" s="748">
        <v>305.11</v>
      </c>
      <c r="P44" s="749"/>
      <c r="Q44" s="750"/>
      <c r="R44" s="788" t="s">
        <v>115</v>
      </c>
      <c r="S44" s="789"/>
      <c r="U44" s="120">
        <v>357.8</v>
      </c>
      <c r="W44" s="421" t="s">
        <v>321</v>
      </c>
      <c r="X44" s="415" t="s">
        <v>321</v>
      </c>
      <c r="Y44" s="416" t="s">
        <v>298</v>
      </c>
      <c r="Z44" s="421"/>
      <c r="AA44" s="415"/>
      <c r="AB44" s="416"/>
      <c r="AC44" s="421"/>
      <c r="AD44" s="415"/>
      <c r="AE44" s="416"/>
      <c r="AF44" s="421"/>
      <c r="AG44" s="415"/>
      <c r="AH44" s="416"/>
      <c r="AI44" s="421"/>
      <c r="AJ44" s="415"/>
      <c r="AK44" s="416"/>
    </row>
    <row r="45" spans="2:37" ht="34.5" hidden="1" customHeight="1">
      <c r="C45" s="832"/>
      <c r="D45" s="833"/>
      <c r="E45" s="834"/>
      <c r="G45" s="809" t="s">
        <v>117</v>
      </c>
      <c r="H45" s="812"/>
      <c r="J45" s="871"/>
      <c r="K45" s="872"/>
      <c r="L45" s="872"/>
      <c r="M45" s="873"/>
      <c r="O45" s="748">
        <v>31.21</v>
      </c>
      <c r="P45" s="749"/>
      <c r="Q45" s="750"/>
      <c r="R45" s="788" t="s">
        <v>115</v>
      </c>
      <c r="S45" s="789"/>
      <c r="U45" s="120">
        <v>16.899999999999999</v>
      </c>
      <c r="W45" s="421"/>
      <c r="X45" s="415"/>
      <c r="Y45" s="416"/>
      <c r="Z45" s="421"/>
      <c r="AA45" s="415"/>
      <c r="AB45" s="416"/>
      <c r="AC45" s="421"/>
      <c r="AD45" s="415"/>
      <c r="AE45" s="416"/>
      <c r="AF45" s="421"/>
      <c r="AG45" s="415"/>
      <c r="AH45" s="416"/>
      <c r="AI45" s="421"/>
      <c r="AJ45" s="415"/>
      <c r="AK45" s="416"/>
    </row>
    <row r="46" spans="2:37" ht="34.5" hidden="1" customHeight="1">
      <c r="C46" s="832"/>
      <c r="D46" s="833"/>
      <c r="E46" s="834"/>
      <c r="G46" s="874" t="s">
        <v>118</v>
      </c>
      <c r="H46" s="875"/>
      <c r="J46" s="817" t="s">
        <v>119</v>
      </c>
      <c r="K46" s="876"/>
      <c r="L46" s="876"/>
      <c r="M46" s="877"/>
      <c r="O46" s="863"/>
      <c r="P46" s="864"/>
      <c r="Q46" s="864"/>
      <c r="R46" s="864"/>
      <c r="S46" s="865"/>
      <c r="U46" s="130"/>
      <c r="W46" s="421"/>
      <c r="X46" s="415"/>
      <c r="Y46" s="416"/>
      <c r="Z46" s="421"/>
      <c r="AA46" s="415"/>
      <c r="AB46" s="416"/>
      <c r="AC46" s="421"/>
      <c r="AD46" s="415"/>
      <c r="AE46" s="416"/>
      <c r="AF46" s="421"/>
      <c r="AG46" s="415"/>
      <c r="AH46" s="416"/>
      <c r="AI46" s="421"/>
      <c r="AJ46" s="415"/>
      <c r="AK46" s="416"/>
    </row>
    <row r="47" spans="2:37" ht="34.5" hidden="1" customHeight="1">
      <c r="C47" s="832"/>
      <c r="D47" s="833"/>
      <c r="E47" s="834"/>
      <c r="G47" s="809" t="s">
        <v>120</v>
      </c>
      <c r="H47" s="812"/>
      <c r="J47" s="739"/>
      <c r="K47" s="740"/>
      <c r="L47" s="740"/>
      <c r="M47" s="741"/>
      <c r="O47" s="748">
        <v>1</v>
      </c>
      <c r="P47" s="749"/>
      <c r="Q47" s="750"/>
      <c r="R47" s="788" t="s">
        <v>121</v>
      </c>
      <c r="S47" s="789"/>
      <c r="U47" s="120" t="s">
        <v>15</v>
      </c>
      <c r="W47" s="421"/>
      <c r="X47" s="415"/>
      <c r="Y47" s="416"/>
      <c r="Z47" s="421"/>
      <c r="AA47" s="415"/>
      <c r="AB47" s="416"/>
      <c r="AC47" s="421"/>
      <c r="AD47" s="415"/>
      <c r="AE47" s="416"/>
      <c r="AF47" s="421"/>
      <c r="AG47" s="415"/>
      <c r="AH47" s="416"/>
      <c r="AI47" s="421"/>
      <c r="AJ47" s="415"/>
      <c r="AK47" s="416"/>
    </row>
    <row r="48" spans="2:37" ht="34.5" hidden="1" customHeight="1" thickBot="1">
      <c r="C48" s="835"/>
      <c r="D48" s="836"/>
      <c r="E48" s="837"/>
      <c r="G48" s="878" t="s">
        <v>122</v>
      </c>
      <c r="H48" s="879"/>
      <c r="J48" s="742"/>
      <c r="K48" s="743"/>
      <c r="L48" s="743"/>
      <c r="M48" s="744"/>
      <c r="O48" s="748">
        <v>1</v>
      </c>
      <c r="P48" s="749"/>
      <c r="Q48" s="750"/>
      <c r="R48" s="788" t="s">
        <v>123</v>
      </c>
      <c r="S48" s="789"/>
      <c r="U48" s="129" t="s">
        <v>15</v>
      </c>
      <c r="W48" s="419"/>
      <c r="X48" s="411"/>
      <c r="Y48" s="412"/>
      <c r="Z48" s="419"/>
      <c r="AA48" s="411"/>
      <c r="AB48" s="412"/>
      <c r="AC48" s="419"/>
      <c r="AD48" s="411"/>
      <c r="AE48" s="412"/>
      <c r="AF48" s="419"/>
      <c r="AG48" s="411"/>
      <c r="AH48" s="412"/>
      <c r="AI48" s="419"/>
      <c r="AJ48" s="411"/>
      <c r="AK48" s="412"/>
    </row>
    <row r="49" spans="2:37" ht="18.75" customHeight="1" thickBot="1">
      <c r="G49" s="131"/>
      <c r="H49" s="131"/>
      <c r="J49" s="119"/>
      <c r="K49" s="119"/>
      <c r="L49" s="119"/>
      <c r="M49" s="119"/>
      <c r="U49" s="127"/>
    </row>
    <row r="50" spans="2:37" ht="19.5">
      <c r="B50" s="425" t="s">
        <v>335</v>
      </c>
      <c r="C50" s="880" t="s">
        <v>124</v>
      </c>
      <c r="D50" s="726"/>
      <c r="E50" s="727"/>
      <c r="G50" s="881" t="s">
        <v>125</v>
      </c>
      <c r="H50" s="882"/>
      <c r="J50" s="736" t="s">
        <v>126</v>
      </c>
      <c r="K50" s="737"/>
      <c r="L50" s="737"/>
      <c r="M50" s="738"/>
      <c r="O50" s="883">
        <v>2</v>
      </c>
      <c r="P50" s="884"/>
      <c r="Q50" s="885"/>
      <c r="R50" s="751" t="s">
        <v>77</v>
      </c>
      <c r="S50" s="752"/>
      <c r="U50" s="132">
        <v>2.2799999999999998</v>
      </c>
      <c r="W50" s="426" t="s">
        <v>321</v>
      </c>
      <c r="X50" s="427" t="s">
        <v>321</v>
      </c>
      <c r="Y50" s="428" t="s">
        <v>321</v>
      </c>
      <c r="Z50" s="426"/>
      <c r="AA50" s="427"/>
      <c r="AB50" s="428"/>
      <c r="AC50" s="426"/>
      <c r="AD50" s="427"/>
      <c r="AE50" s="428"/>
      <c r="AF50" s="426"/>
      <c r="AG50" s="427"/>
      <c r="AH50" s="428"/>
      <c r="AI50" s="426"/>
      <c r="AJ50" s="427"/>
      <c r="AK50" s="428"/>
    </row>
    <row r="51" spans="2:37" ht="18.75" thickBot="1">
      <c r="C51" s="728"/>
      <c r="D51" s="729"/>
      <c r="E51" s="730"/>
      <c r="F51" s="88">
        <v>1</v>
      </c>
      <c r="G51" s="886" t="s">
        <v>342</v>
      </c>
      <c r="H51" s="862"/>
      <c r="J51" s="739"/>
      <c r="K51" s="740"/>
      <c r="L51" s="740"/>
      <c r="M51" s="741"/>
      <c r="O51" s="887">
        <v>5</v>
      </c>
      <c r="P51" s="888"/>
      <c r="Q51" s="889"/>
      <c r="R51" s="788" t="s">
        <v>343</v>
      </c>
      <c r="S51" s="789"/>
      <c r="U51" s="133" t="s">
        <v>344</v>
      </c>
      <c r="W51" s="417" t="s">
        <v>321</v>
      </c>
      <c r="X51" s="409" t="s">
        <v>321</v>
      </c>
      <c r="Y51" s="410" t="s">
        <v>321</v>
      </c>
      <c r="Z51" s="417"/>
      <c r="AA51" s="409"/>
      <c r="AB51" s="410"/>
      <c r="AC51" s="417"/>
      <c r="AD51" s="409"/>
      <c r="AE51" s="410"/>
      <c r="AF51" s="417"/>
      <c r="AG51" s="409"/>
      <c r="AH51" s="410"/>
      <c r="AI51" s="417"/>
      <c r="AJ51" s="409"/>
      <c r="AK51" s="410"/>
    </row>
    <row r="52" spans="2:37" ht="18.75" hidden="1" thickBot="1">
      <c r="C52" s="731"/>
      <c r="D52" s="732"/>
      <c r="E52" s="733"/>
      <c r="G52" s="890" t="s">
        <v>127</v>
      </c>
      <c r="H52" s="891"/>
      <c r="J52" s="742"/>
      <c r="K52" s="743"/>
      <c r="L52" s="743"/>
      <c r="M52" s="744"/>
      <c r="O52" s="860" t="s">
        <v>15</v>
      </c>
      <c r="P52" s="796"/>
      <c r="Q52" s="797"/>
      <c r="R52" s="723" t="s">
        <v>77</v>
      </c>
      <c r="S52" s="724"/>
      <c r="U52" s="129" t="s">
        <v>15</v>
      </c>
      <c r="W52" s="230"/>
      <c r="X52" s="409"/>
      <c r="Y52" s="410"/>
      <c r="Z52" s="230"/>
      <c r="AA52" s="409"/>
      <c r="AB52" s="410"/>
      <c r="AC52" s="230"/>
      <c r="AD52" s="409"/>
      <c r="AE52" s="410"/>
      <c r="AF52" s="230"/>
      <c r="AG52" s="409"/>
      <c r="AH52" s="410"/>
      <c r="AI52" s="230"/>
      <c r="AJ52" s="409"/>
      <c r="AK52" s="410"/>
    </row>
    <row r="53" spans="2:37" ht="18.75" thickBot="1">
      <c r="C53" s="134"/>
      <c r="D53" s="134"/>
      <c r="E53" s="134"/>
      <c r="G53" s="135"/>
      <c r="H53" s="135"/>
      <c r="J53" s="119"/>
      <c r="K53" s="119"/>
      <c r="L53" s="119"/>
      <c r="M53" s="119"/>
      <c r="O53" s="136"/>
      <c r="P53" s="136"/>
      <c r="Q53" s="136"/>
      <c r="R53" s="136"/>
      <c r="S53" s="136"/>
      <c r="U53" s="137"/>
    </row>
    <row r="54" spans="2:37" ht="41.25" customHeight="1" thickBot="1">
      <c r="B54" s="425" t="s">
        <v>336</v>
      </c>
      <c r="C54" s="880" t="s">
        <v>128</v>
      </c>
      <c r="D54" s="726"/>
      <c r="E54" s="727"/>
      <c r="G54" s="734" t="s">
        <v>129</v>
      </c>
      <c r="H54" s="735"/>
      <c r="J54" s="745" t="s">
        <v>130</v>
      </c>
      <c r="K54" s="746"/>
      <c r="L54" s="746"/>
      <c r="M54" s="823"/>
      <c r="O54" s="895" t="s">
        <v>15</v>
      </c>
      <c r="P54" s="896"/>
      <c r="Q54" s="897"/>
      <c r="R54" s="898" t="s">
        <v>131</v>
      </c>
      <c r="S54" s="899"/>
      <c r="U54" s="138" t="s">
        <v>15</v>
      </c>
      <c r="W54" s="426" t="s">
        <v>321</v>
      </c>
      <c r="X54" s="427" t="s">
        <v>321</v>
      </c>
      <c r="Y54" s="428" t="s">
        <v>321</v>
      </c>
      <c r="Z54" s="426"/>
      <c r="AA54" s="427"/>
      <c r="AB54" s="428"/>
      <c r="AC54" s="426"/>
      <c r="AD54" s="427"/>
      <c r="AE54" s="428"/>
      <c r="AF54" s="426"/>
      <c r="AG54" s="427"/>
      <c r="AH54" s="428"/>
      <c r="AI54" s="426"/>
      <c r="AJ54" s="427"/>
      <c r="AK54" s="428"/>
    </row>
    <row r="55" spans="2:37" ht="41.25" customHeight="1">
      <c r="C55" s="728"/>
      <c r="D55" s="729"/>
      <c r="E55" s="730"/>
      <c r="G55" s="900" t="s">
        <v>132</v>
      </c>
      <c r="H55" s="901"/>
      <c r="J55" s="818"/>
      <c r="K55" s="819"/>
      <c r="L55" s="819"/>
      <c r="M55" s="820"/>
      <c r="O55" s="902" t="s">
        <v>15</v>
      </c>
      <c r="P55" s="903"/>
      <c r="Q55" s="904"/>
      <c r="R55" s="905" t="s">
        <v>131</v>
      </c>
      <c r="S55" s="906"/>
      <c r="U55" s="139" t="s">
        <v>15</v>
      </c>
      <c r="W55" s="432" t="s">
        <v>321</v>
      </c>
      <c r="X55" s="433" t="s">
        <v>321</v>
      </c>
      <c r="Y55" s="434" t="s">
        <v>321</v>
      </c>
      <c r="Z55" s="432"/>
      <c r="AA55" s="433"/>
      <c r="AB55" s="434"/>
      <c r="AC55" s="432"/>
      <c r="AD55" s="433"/>
      <c r="AE55" s="434"/>
      <c r="AF55" s="432"/>
      <c r="AG55" s="433"/>
      <c r="AH55" s="434"/>
      <c r="AI55" s="432"/>
      <c r="AJ55" s="433"/>
      <c r="AK55" s="434"/>
    </row>
    <row r="56" spans="2:37" ht="66.75" customHeight="1" thickBot="1">
      <c r="C56" s="731"/>
      <c r="D56" s="732"/>
      <c r="E56" s="733"/>
      <c r="G56" s="907" t="s">
        <v>133</v>
      </c>
      <c r="H56" s="908"/>
      <c r="J56" s="892"/>
      <c r="K56" s="893"/>
      <c r="L56" s="893"/>
      <c r="M56" s="894"/>
      <c r="O56" s="915" t="s">
        <v>15</v>
      </c>
      <c r="P56" s="916"/>
      <c r="Q56" s="917"/>
      <c r="R56" s="918" t="s">
        <v>131</v>
      </c>
      <c r="S56" s="919"/>
      <c r="U56" s="140" t="s">
        <v>15</v>
      </c>
      <c r="W56" s="435" t="s">
        <v>321</v>
      </c>
      <c r="X56" s="433" t="s">
        <v>321</v>
      </c>
      <c r="Y56" s="434" t="s">
        <v>321</v>
      </c>
      <c r="Z56" s="435"/>
      <c r="AA56" s="433"/>
      <c r="AB56" s="434"/>
      <c r="AC56" s="435"/>
      <c r="AD56" s="433"/>
      <c r="AE56" s="434"/>
      <c r="AF56" s="435"/>
      <c r="AG56" s="433"/>
      <c r="AH56" s="434"/>
      <c r="AI56" s="435"/>
      <c r="AJ56" s="433"/>
      <c r="AK56" s="434"/>
    </row>
    <row r="57" spans="2:37" ht="33" hidden="1" customHeight="1">
      <c r="C57" s="134"/>
      <c r="D57" s="134"/>
      <c r="E57" s="134"/>
      <c r="G57" s="119"/>
      <c r="H57" s="119"/>
      <c r="J57" s="119"/>
      <c r="K57" s="119"/>
      <c r="L57" s="119"/>
      <c r="M57" s="119"/>
      <c r="O57" s="119"/>
      <c r="P57" s="119"/>
      <c r="Q57" s="119"/>
      <c r="R57" s="119"/>
      <c r="S57" s="119"/>
    </row>
    <row r="58" spans="2:37" hidden="1">
      <c r="C58" s="88" t="s">
        <v>134</v>
      </c>
    </row>
    <row r="62" spans="2:37" ht="25.5">
      <c r="D62" s="141"/>
    </row>
    <row r="63" spans="2:37" ht="25.5">
      <c r="D63" s="141"/>
    </row>
    <row r="64" spans="2:37" ht="34.5">
      <c r="D64" s="142" t="s">
        <v>135</v>
      </c>
    </row>
    <row r="65" spans="2:37" ht="25.5">
      <c r="D65" s="141"/>
    </row>
    <row r="66" spans="2:37" ht="26.25" thickBot="1">
      <c r="D66" s="141"/>
    </row>
    <row r="67" spans="2:37" ht="41.25" customHeight="1" thickBot="1">
      <c r="B67" s="95" t="s">
        <v>339</v>
      </c>
      <c r="C67" s="725" t="s">
        <v>322</v>
      </c>
      <c r="D67" s="726"/>
      <c r="E67" s="727"/>
      <c r="G67" s="734" t="s">
        <v>327</v>
      </c>
      <c r="H67" s="735"/>
      <c r="J67" s="736" t="s">
        <v>331</v>
      </c>
      <c r="K67" s="737"/>
      <c r="L67" s="737"/>
      <c r="M67" s="738"/>
      <c r="O67" s="745">
        <v>90</v>
      </c>
      <c r="P67" s="746"/>
      <c r="Q67" s="747"/>
      <c r="R67" s="723" t="s">
        <v>16</v>
      </c>
      <c r="S67" s="724"/>
      <c r="T67" s="422"/>
      <c r="U67" s="423" t="s">
        <v>15</v>
      </c>
      <c r="W67" s="420" t="s">
        <v>321</v>
      </c>
      <c r="X67" s="413" t="s">
        <v>321</v>
      </c>
      <c r="Y67" s="414" t="s">
        <v>298</v>
      </c>
      <c r="Z67" s="420"/>
      <c r="AA67" s="413"/>
      <c r="AB67" s="414"/>
      <c r="AC67" s="420"/>
      <c r="AD67" s="413"/>
      <c r="AE67" s="414"/>
      <c r="AF67" s="420"/>
      <c r="AG67" s="413"/>
      <c r="AH67" s="414"/>
      <c r="AI67" s="420"/>
      <c r="AJ67" s="413"/>
      <c r="AK67" s="414"/>
    </row>
    <row r="68" spans="2:37" ht="41.25" customHeight="1" thickBot="1">
      <c r="B68" s="422"/>
      <c r="C68" s="728"/>
      <c r="D68" s="729"/>
      <c r="E68" s="730"/>
      <c r="G68" s="734" t="s">
        <v>328</v>
      </c>
      <c r="H68" s="735"/>
      <c r="J68" s="739"/>
      <c r="K68" s="740"/>
      <c r="L68" s="740"/>
      <c r="M68" s="741"/>
      <c r="O68" s="748">
        <v>90</v>
      </c>
      <c r="P68" s="749"/>
      <c r="Q68" s="750"/>
      <c r="R68" s="751" t="s">
        <v>16</v>
      </c>
      <c r="S68" s="752"/>
      <c r="T68" s="422"/>
      <c r="U68" s="120" t="s">
        <v>15</v>
      </c>
      <c r="W68" s="417" t="s">
        <v>321</v>
      </c>
      <c r="X68" s="409" t="s">
        <v>321</v>
      </c>
      <c r="Y68" s="410" t="s">
        <v>321</v>
      </c>
      <c r="Z68" s="417"/>
      <c r="AA68" s="409"/>
      <c r="AB68" s="410"/>
      <c r="AC68" s="417"/>
      <c r="AD68" s="409"/>
      <c r="AE68" s="410"/>
      <c r="AF68" s="417"/>
      <c r="AG68" s="409"/>
      <c r="AH68" s="410"/>
      <c r="AI68" s="417"/>
      <c r="AJ68" s="409"/>
      <c r="AK68" s="410"/>
    </row>
    <row r="69" spans="2:37" ht="66.75" customHeight="1" thickBot="1">
      <c r="B69" s="422"/>
      <c r="C69" s="731"/>
      <c r="D69" s="732"/>
      <c r="E69" s="733"/>
      <c r="G69" s="734" t="s">
        <v>329</v>
      </c>
      <c r="H69" s="735"/>
      <c r="J69" s="742"/>
      <c r="K69" s="743"/>
      <c r="L69" s="743"/>
      <c r="M69" s="744"/>
      <c r="N69" s="88">
        <v>90</v>
      </c>
      <c r="O69" s="748">
        <v>90</v>
      </c>
      <c r="P69" s="749"/>
      <c r="Q69" s="750"/>
      <c r="R69" s="751" t="s">
        <v>16</v>
      </c>
      <c r="S69" s="752"/>
      <c r="T69" s="422"/>
      <c r="U69" s="129" t="s">
        <v>15</v>
      </c>
      <c r="W69" s="230" t="s">
        <v>298</v>
      </c>
      <c r="X69" s="409" t="s">
        <v>298</v>
      </c>
      <c r="Y69" s="410" t="s">
        <v>321</v>
      </c>
      <c r="Z69" s="230"/>
      <c r="AA69" s="409"/>
      <c r="AB69" s="410"/>
      <c r="AC69" s="230"/>
      <c r="AD69" s="409"/>
      <c r="AE69" s="410"/>
      <c r="AF69" s="230"/>
      <c r="AG69" s="409"/>
      <c r="AH69" s="410"/>
      <c r="AI69" s="230"/>
      <c r="AJ69" s="409"/>
      <c r="AK69" s="410"/>
    </row>
    <row r="70" spans="2:37" ht="25.5">
      <c r="B70" s="422"/>
      <c r="D70" s="141"/>
    </row>
    <row r="71" spans="2:37" ht="26.25" thickBot="1">
      <c r="B71" s="422"/>
      <c r="D71" s="141"/>
    </row>
    <row r="72" spans="2:37" ht="101.25" customHeight="1" thickBot="1">
      <c r="B72" s="95" t="s">
        <v>340</v>
      </c>
      <c r="C72" s="712" t="s">
        <v>323</v>
      </c>
      <c r="D72" s="713"/>
      <c r="E72" s="714"/>
      <c r="G72" s="715" t="s">
        <v>325</v>
      </c>
      <c r="H72" s="716"/>
      <c r="J72" s="717" t="s">
        <v>330</v>
      </c>
      <c r="K72" s="718"/>
      <c r="L72" s="718"/>
      <c r="M72" s="719"/>
      <c r="O72" s="720">
        <v>10</v>
      </c>
      <c r="P72" s="721"/>
      <c r="Q72" s="722"/>
      <c r="R72" s="723" t="s">
        <v>333</v>
      </c>
      <c r="S72" s="724"/>
      <c r="T72" s="422"/>
      <c r="U72" s="424" t="s">
        <v>15</v>
      </c>
      <c r="W72" s="420" t="s">
        <v>298</v>
      </c>
      <c r="X72" s="413" t="s">
        <v>298</v>
      </c>
      <c r="Y72" s="414" t="s">
        <v>321</v>
      </c>
      <c r="Z72" s="420"/>
      <c r="AA72" s="413"/>
      <c r="AB72" s="414"/>
      <c r="AC72" s="420"/>
      <c r="AD72" s="413"/>
      <c r="AE72" s="414"/>
      <c r="AF72" s="420"/>
      <c r="AG72" s="413"/>
      <c r="AH72" s="414"/>
      <c r="AI72" s="420"/>
      <c r="AJ72" s="413"/>
      <c r="AK72" s="414"/>
    </row>
    <row r="73" spans="2:37" ht="25.5">
      <c r="B73" s="422"/>
      <c r="D73" s="141"/>
      <c r="O73" s="422"/>
      <c r="P73" s="422"/>
      <c r="Q73" s="422"/>
      <c r="R73" s="422"/>
      <c r="S73" s="422"/>
      <c r="T73" s="422"/>
      <c r="U73" s="422"/>
    </row>
    <row r="74" spans="2:37" ht="26.25" thickBot="1">
      <c r="B74" s="422"/>
      <c r="D74" s="141"/>
      <c r="O74" s="422"/>
      <c r="P74" s="422"/>
      <c r="Q74" s="422"/>
      <c r="R74" s="422"/>
      <c r="S74" s="422"/>
      <c r="T74" s="422"/>
      <c r="U74" s="422"/>
    </row>
    <row r="75" spans="2:37" ht="93" customHeight="1" thickBot="1">
      <c r="B75" s="95" t="s">
        <v>341</v>
      </c>
      <c r="C75" s="712" t="s">
        <v>324</v>
      </c>
      <c r="D75" s="713"/>
      <c r="E75" s="714"/>
      <c r="G75" s="715" t="s">
        <v>326</v>
      </c>
      <c r="H75" s="716"/>
      <c r="J75" s="717" t="s">
        <v>330</v>
      </c>
      <c r="K75" s="718"/>
      <c r="L75" s="718"/>
      <c r="M75" s="719"/>
      <c r="O75" s="720">
        <v>0</v>
      </c>
      <c r="P75" s="721"/>
      <c r="Q75" s="722"/>
      <c r="R75" s="723" t="s">
        <v>131</v>
      </c>
      <c r="S75" s="724"/>
      <c r="T75" s="422"/>
      <c r="U75" s="424" t="s">
        <v>15</v>
      </c>
      <c r="W75" s="420" t="s">
        <v>321</v>
      </c>
      <c r="X75" s="413" t="s">
        <v>321</v>
      </c>
      <c r="Y75" s="414" t="s">
        <v>321</v>
      </c>
      <c r="Z75" s="420"/>
      <c r="AA75" s="413"/>
      <c r="AB75" s="414"/>
      <c r="AC75" s="420"/>
      <c r="AD75" s="413"/>
      <c r="AE75" s="414"/>
      <c r="AF75" s="420"/>
      <c r="AG75" s="413"/>
      <c r="AH75" s="414"/>
      <c r="AI75" s="420"/>
      <c r="AJ75" s="413"/>
      <c r="AK75" s="414"/>
    </row>
    <row r="76" spans="2:37" ht="25.5">
      <c r="D76" s="141"/>
    </row>
    <row r="77" spans="2:37" ht="25.5">
      <c r="D77" s="141"/>
    </row>
    <row r="78" spans="2:37" ht="25.5">
      <c r="D78" s="141"/>
    </row>
    <row r="79" spans="2:37" ht="25.5">
      <c r="D79" s="141"/>
    </row>
    <row r="80" spans="2:37" ht="25.5">
      <c r="D80" s="141"/>
    </row>
  </sheetData>
  <mergeCells count="177">
    <mergeCell ref="W11:Y11"/>
    <mergeCell ref="Z11:AB11"/>
    <mergeCell ref="AC11:AE11"/>
    <mergeCell ref="AF11:AH11"/>
    <mergeCell ref="AI11:AK11"/>
    <mergeCell ref="W9:AK9"/>
    <mergeCell ref="O56:Q56"/>
    <mergeCell ref="R56:S56"/>
    <mergeCell ref="R52:S52"/>
    <mergeCell ref="R43:S43"/>
    <mergeCell ref="R35:S35"/>
    <mergeCell ref="R25:S25"/>
    <mergeCell ref="C54:E56"/>
    <mergeCell ref="G54:H54"/>
    <mergeCell ref="J54:M56"/>
    <mergeCell ref="O54:Q54"/>
    <mergeCell ref="R54:S54"/>
    <mergeCell ref="G55:H55"/>
    <mergeCell ref="O55:Q55"/>
    <mergeCell ref="R55:S55"/>
    <mergeCell ref="G56:H56"/>
    <mergeCell ref="C50:E52"/>
    <mergeCell ref="G50:H50"/>
    <mergeCell ref="J50:M52"/>
    <mergeCell ref="O50:Q50"/>
    <mergeCell ref="R50:S50"/>
    <mergeCell ref="G51:H51"/>
    <mergeCell ref="O51:Q51"/>
    <mergeCell ref="R51:S51"/>
    <mergeCell ref="G52:H52"/>
    <mergeCell ref="O52:Q52"/>
    <mergeCell ref="G46:H46"/>
    <mergeCell ref="J46:M48"/>
    <mergeCell ref="O46:Q46"/>
    <mergeCell ref="R46:S46"/>
    <mergeCell ref="G47:H47"/>
    <mergeCell ref="O47:Q47"/>
    <mergeCell ref="R47:S47"/>
    <mergeCell ref="G48:H48"/>
    <mergeCell ref="O48:Q48"/>
    <mergeCell ref="R48:S48"/>
    <mergeCell ref="G44:H44"/>
    <mergeCell ref="O44:Q44"/>
    <mergeCell ref="R44:S44"/>
    <mergeCell ref="G45:H45"/>
    <mergeCell ref="O45:Q45"/>
    <mergeCell ref="R45:S45"/>
    <mergeCell ref="G41:H41"/>
    <mergeCell ref="J41:M41"/>
    <mergeCell ref="O41:Q41"/>
    <mergeCell ref="R41:S41"/>
    <mergeCell ref="G42:H42"/>
    <mergeCell ref="J42:M45"/>
    <mergeCell ref="O42:Q42"/>
    <mergeCell ref="R42:S42"/>
    <mergeCell ref="G43:H43"/>
    <mergeCell ref="O43:Q43"/>
    <mergeCell ref="G36:H36"/>
    <mergeCell ref="O36:Q36"/>
    <mergeCell ref="R36:S36"/>
    <mergeCell ref="G31:H31"/>
    <mergeCell ref="O31:Q31"/>
    <mergeCell ref="R31:S31"/>
    <mergeCell ref="G39:H39"/>
    <mergeCell ref="J39:M40"/>
    <mergeCell ref="O39:Q39"/>
    <mergeCell ref="R39:S39"/>
    <mergeCell ref="G40:H40"/>
    <mergeCell ref="O40:Q40"/>
    <mergeCell ref="R40:S40"/>
    <mergeCell ref="G37:H37"/>
    <mergeCell ref="O37:Q37"/>
    <mergeCell ref="R37:S37"/>
    <mergeCell ref="G38:H38"/>
    <mergeCell ref="J38:M38"/>
    <mergeCell ref="O38:Q38"/>
    <mergeCell ref="R38:S38"/>
    <mergeCell ref="C33:E48"/>
    <mergeCell ref="G33:H33"/>
    <mergeCell ref="J33:M33"/>
    <mergeCell ref="O33:Q33"/>
    <mergeCell ref="R33:S33"/>
    <mergeCell ref="G34:H34"/>
    <mergeCell ref="J34:M37"/>
    <mergeCell ref="G28:H28"/>
    <mergeCell ref="J28:M31"/>
    <mergeCell ref="O28:Q28"/>
    <mergeCell ref="R28:S28"/>
    <mergeCell ref="G29:H29"/>
    <mergeCell ref="O29:Q29"/>
    <mergeCell ref="R29:S29"/>
    <mergeCell ref="G30:H30"/>
    <mergeCell ref="O30:Q30"/>
    <mergeCell ref="R30:S30"/>
    <mergeCell ref="C20:E31"/>
    <mergeCell ref="G20:H20"/>
    <mergeCell ref="O22:Q22"/>
    <mergeCell ref="O34:Q34"/>
    <mergeCell ref="R34:S34"/>
    <mergeCell ref="G35:H35"/>
    <mergeCell ref="O35:Q35"/>
    <mergeCell ref="G26:H26"/>
    <mergeCell ref="O26:Q26"/>
    <mergeCell ref="R26:S26"/>
    <mergeCell ref="G27:H27"/>
    <mergeCell ref="O27:Q27"/>
    <mergeCell ref="R27:S27"/>
    <mergeCell ref="R22:S22"/>
    <mergeCell ref="G23:H23"/>
    <mergeCell ref="O23:Q23"/>
    <mergeCell ref="R23:S23"/>
    <mergeCell ref="G24:H24"/>
    <mergeCell ref="J24:M27"/>
    <mergeCell ref="O24:Q24"/>
    <mergeCell ref="R24:S24"/>
    <mergeCell ref="G25:H25"/>
    <mergeCell ref="O25:Q25"/>
    <mergeCell ref="J20:M23"/>
    <mergeCell ref="O20:Q20"/>
    <mergeCell ref="R20:S20"/>
    <mergeCell ref="G21:H21"/>
    <mergeCell ref="O21:Q21"/>
    <mergeCell ref="R21:S21"/>
    <mergeCell ref="G22:H22"/>
    <mergeCell ref="G17:H17"/>
    <mergeCell ref="J17:M17"/>
    <mergeCell ref="O17:Q17"/>
    <mergeCell ref="R17:S17"/>
    <mergeCell ref="G18:H18"/>
    <mergeCell ref="J18:M18"/>
    <mergeCell ref="O18:Q18"/>
    <mergeCell ref="R18:S18"/>
    <mergeCell ref="G15:H15"/>
    <mergeCell ref="J15:M16"/>
    <mergeCell ref="O15:Q15"/>
    <mergeCell ref="R15:S15"/>
    <mergeCell ref="G16:H16"/>
    <mergeCell ref="O16:Q16"/>
    <mergeCell ref="R16:S16"/>
    <mergeCell ref="D1:Q2"/>
    <mergeCell ref="R2:S2"/>
    <mergeCell ref="R3:S3"/>
    <mergeCell ref="C9:E9"/>
    <mergeCell ref="G9:H9"/>
    <mergeCell ref="J9:M9"/>
    <mergeCell ref="O9:S9"/>
    <mergeCell ref="C11:E16"/>
    <mergeCell ref="G11:H12"/>
    <mergeCell ref="R12:S12"/>
    <mergeCell ref="G13:H13"/>
    <mergeCell ref="J13:M14"/>
    <mergeCell ref="O13:Q13"/>
    <mergeCell ref="R13:S13"/>
    <mergeCell ref="G14:H14"/>
    <mergeCell ref="O14:Q14"/>
    <mergeCell ref="R14:S14"/>
    <mergeCell ref="C67:E69"/>
    <mergeCell ref="G67:H67"/>
    <mergeCell ref="J67:M69"/>
    <mergeCell ref="O67:Q67"/>
    <mergeCell ref="R67:S67"/>
    <mergeCell ref="G68:H68"/>
    <mergeCell ref="O68:Q68"/>
    <mergeCell ref="R68:S68"/>
    <mergeCell ref="G69:H69"/>
    <mergeCell ref="O69:Q69"/>
    <mergeCell ref="R69:S69"/>
    <mergeCell ref="C75:E75"/>
    <mergeCell ref="G75:H75"/>
    <mergeCell ref="J75:M75"/>
    <mergeCell ref="O75:Q75"/>
    <mergeCell ref="R75:S75"/>
    <mergeCell ref="C72:E72"/>
    <mergeCell ref="G72:H72"/>
    <mergeCell ref="J72:M72"/>
    <mergeCell ref="O72:Q72"/>
    <mergeCell ref="R72:S72"/>
  </mergeCells>
  <printOptions horizontalCentered="1"/>
  <pageMargins left="0.39370078740157483" right="0.19685039370078741" top="0.27559055118110237" bottom="0.19685039370078741" header="0.19685039370078741" footer="0.19685039370078741"/>
  <pageSetup scale="42"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1"/>
  <sheetViews>
    <sheetView workbookViewId="0">
      <selection activeCell="C30" sqref="C30"/>
    </sheetView>
  </sheetViews>
  <sheetFormatPr defaultRowHeight="14.25"/>
  <cols>
    <col min="1" max="1" width="12" customWidth="1"/>
    <col min="3" max="3" width="26.69921875" bestFit="1" customWidth="1"/>
    <col min="4" max="6" width="9.09765625" style="311"/>
    <col min="7" max="7" width="23.69921875" bestFit="1" customWidth="1"/>
  </cols>
  <sheetData>
    <row r="2" spans="1:8">
      <c r="B2" t="s">
        <v>283</v>
      </c>
      <c r="D2" s="311" t="s">
        <v>294</v>
      </c>
      <c r="E2" s="311" t="s">
        <v>296</v>
      </c>
      <c r="F2" s="311" t="s">
        <v>295</v>
      </c>
    </row>
    <row r="3" spans="1:8">
      <c r="D3" s="395" t="s">
        <v>45</v>
      </c>
      <c r="E3" s="395"/>
      <c r="F3" s="395"/>
      <c r="G3" s="395" t="s">
        <v>280</v>
      </c>
    </row>
    <row r="4" spans="1:8">
      <c r="B4" s="406" t="s">
        <v>317</v>
      </c>
      <c r="D4" s="395"/>
      <c r="E4" s="395"/>
      <c r="F4" s="395"/>
      <c r="G4" s="395"/>
    </row>
    <row r="5" spans="1:8">
      <c r="A5" t="s">
        <v>312</v>
      </c>
      <c r="B5" s="382">
        <v>1</v>
      </c>
      <c r="C5" s="381" t="s">
        <v>24</v>
      </c>
      <c r="D5" s="377">
        <v>0.4</v>
      </c>
      <c r="E5" s="377">
        <v>0.7</v>
      </c>
      <c r="F5" s="377">
        <v>0.6</v>
      </c>
      <c r="G5" s="376" t="s">
        <v>291</v>
      </c>
      <c r="H5" s="311" t="s">
        <v>289</v>
      </c>
    </row>
    <row r="6" spans="1:8">
      <c r="B6" s="383"/>
      <c r="C6" s="375" t="s">
        <v>285</v>
      </c>
      <c r="D6" s="378"/>
      <c r="E6" s="378"/>
      <c r="F6" s="378"/>
      <c r="G6" s="378" t="s">
        <v>284</v>
      </c>
      <c r="H6" s="311"/>
    </row>
    <row r="7" spans="1:8">
      <c r="A7" t="s">
        <v>313</v>
      </c>
      <c r="B7" s="382">
        <v>2</v>
      </c>
      <c r="C7" s="381" t="s">
        <v>287</v>
      </c>
      <c r="D7" s="377">
        <v>0.2</v>
      </c>
      <c r="E7" s="377">
        <v>0.2</v>
      </c>
      <c r="F7" s="377">
        <v>0.3</v>
      </c>
      <c r="G7" s="376" t="s">
        <v>292</v>
      </c>
      <c r="H7" s="311" t="s">
        <v>289</v>
      </c>
    </row>
    <row r="8" spans="1:8">
      <c r="B8" s="383"/>
      <c r="C8" s="375" t="s">
        <v>288</v>
      </c>
      <c r="D8" s="379"/>
      <c r="E8" s="379"/>
      <c r="F8" s="379"/>
      <c r="G8" s="378" t="s">
        <v>293</v>
      </c>
      <c r="H8" s="311"/>
    </row>
    <row r="9" spans="1:8">
      <c r="B9" s="399" t="s">
        <v>318</v>
      </c>
      <c r="C9" s="391"/>
      <c r="D9" s="400"/>
      <c r="E9" s="400"/>
      <c r="F9" s="400"/>
      <c r="G9" s="401"/>
      <c r="H9" s="311"/>
    </row>
    <row r="10" spans="1:8">
      <c r="A10" t="s">
        <v>314</v>
      </c>
      <c r="B10" s="382">
        <v>3</v>
      </c>
      <c r="C10" s="397" t="s">
        <v>286</v>
      </c>
      <c r="D10" s="377">
        <v>0.3</v>
      </c>
      <c r="E10" s="377" t="s">
        <v>298</v>
      </c>
      <c r="F10" s="377" t="s">
        <v>298</v>
      </c>
      <c r="G10" s="376" t="s">
        <v>299</v>
      </c>
      <c r="H10" s="311" t="s">
        <v>309</v>
      </c>
    </row>
    <row r="11" spans="1:8">
      <c r="B11" s="390"/>
      <c r="C11" s="396"/>
      <c r="D11" s="392"/>
      <c r="E11" s="392"/>
      <c r="F11" s="392"/>
      <c r="G11" s="393" t="s">
        <v>300</v>
      </c>
      <c r="H11" s="311"/>
    </row>
    <row r="12" spans="1:8">
      <c r="A12" t="s">
        <v>315</v>
      </c>
      <c r="B12" s="382">
        <v>4</v>
      </c>
      <c r="C12" s="397" t="s">
        <v>297</v>
      </c>
      <c r="D12" s="402">
        <v>0.1</v>
      </c>
      <c r="E12" s="402">
        <v>0.1</v>
      </c>
      <c r="F12" s="402">
        <v>0.1</v>
      </c>
      <c r="G12" s="403" t="s">
        <v>299</v>
      </c>
      <c r="H12" s="311" t="s">
        <v>309</v>
      </c>
    </row>
    <row r="13" spans="1:8">
      <c r="B13" s="383"/>
      <c r="C13" s="398"/>
      <c r="D13" s="379"/>
      <c r="E13" s="379"/>
      <c r="F13" s="379"/>
      <c r="G13" s="378" t="s">
        <v>300</v>
      </c>
      <c r="H13" s="311"/>
    </row>
    <row r="14" spans="1:8">
      <c r="B14" s="394" t="s">
        <v>316</v>
      </c>
      <c r="C14" s="391"/>
      <c r="D14" s="392"/>
      <c r="E14" s="392"/>
      <c r="F14" s="392"/>
      <c r="G14" s="393"/>
      <c r="H14" s="311"/>
    </row>
    <row r="15" spans="1:8">
      <c r="B15" s="382">
        <v>5</v>
      </c>
      <c r="C15" s="381" t="s">
        <v>276</v>
      </c>
      <c r="D15" s="377">
        <v>0.1</v>
      </c>
      <c r="E15" s="377"/>
      <c r="F15" s="377"/>
      <c r="G15" s="376" t="s">
        <v>279</v>
      </c>
      <c r="H15" s="311" t="s">
        <v>290</v>
      </c>
    </row>
    <row r="16" spans="1:8">
      <c r="B16" s="383"/>
      <c r="C16" s="375"/>
      <c r="D16" s="378"/>
      <c r="E16" s="378"/>
      <c r="F16" s="378"/>
      <c r="G16" s="384" t="s">
        <v>281</v>
      </c>
      <c r="H16" s="311"/>
    </row>
    <row r="17" spans="1:8">
      <c r="B17" s="382">
        <v>6</v>
      </c>
      <c r="C17" s="381" t="s">
        <v>277</v>
      </c>
      <c r="D17" s="380" t="s">
        <v>278</v>
      </c>
      <c r="E17" s="380"/>
      <c r="F17" s="380"/>
      <c r="G17" s="376"/>
      <c r="H17" s="311" t="s">
        <v>310</v>
      </c>
    </row>
    <row r="18" spans="1:8">
      <c r="B18" s="383"/>
      <c r="C18" s="375"/>
      <c r="D18" s="378"/>
      <c r="E18" s="378"/>
      <c r="F18" s="378"/>
      <c r="G18" s="378" t="s">
        <v>282</v>
      </c>
      <c r="H18" s="311"/>
    </row>
    <row r="19" spans="1:8">
      <c r="B19" s="399" t="s">
        <v>319</v>
      </c>
    </row>
    <row r="20" spans="1:8">
      <c r="A20" t="s">
        <v>320</v>
      </c>
      <c r="B20" s="382">
        <v>7</v>
      </c>
      <c r="C20" s="397" t="s">
        <v>301</v>
      </c>
      <c r="D20" s="402"/>
      <c r="E20" s="404" t="s">
        <v>278</v>
      </c>
      <c r="F20" s="404" t="s">
        <v>278</v>
      </c>
      <c r="G20" s="403" t="s">
        <v>302</v>
      </c>
      <c r="H20" s="311" t="s">
        <v>311</v>
      </c>
    </row>
    <row r="21" spans="1:8">
      <c r="B21" s="383"/>
      <c r="C21" s="398"/>
      <c r="D21" s="379"/>
      <c r="E21" s="379"/>
      <c r="F21" s="379"/>
      <c r="G21" s="378"/>
      <c r="H21" s="311"/>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N24"/>
  <sheetViews>
    <sheetView showGridLines="0" topLeftCell="B1" zoomScale="90" zoomScaleNormal="90" workbookViewId="0">
      <selection activeCell="A20" sqref="A20:XFD22"/>
    </sheetView>
  </sheetViews>
  <sheetFormatPr defaultRowHeight="14.25"/>
  <cols>
    <col min="1" max="1" width="11.09765625" customWidth="1"/>
    <col min="2" max="2" width="38.296875" bestFit="1" customWidth="1"/>
    <col min="4" max="4" width="16.8984375" style="311" bestFit="1" customWidth="1"/>
    <col min="5" max="5" width="1.296875" style="321" customWidth="1"/>
    <col min="6" max="6" width="14.59765625" style="311" customWidth="1"/>
    <col min="7" max="7" width="1.3984375" style="321" customWidth="1"/>
    <col min="8" max="8" width="14.59765625" style="311" customWidth="1"/>
    <col min="9" max="9" width="1.09765625" style="321" customWidth="1"/>
    <col min="10" max="10" width="14.59765625" style="311" customWidth="1"/>
    <col min="11" max="11" width="1.09765625" style="321" customWidth="1"/>
    <col min="12" max="12" width="14.59765625" style="311" customWidth="1"/>
    <col min="13" max="13" width="1.296875" customWidth="1"/>
    <col min="14" max="14" width="16.3984375" customWidth="1"/>
  </cols>
  <sheetData>
    <row r="1" spans="1:14" ht="15" thickBot="1">
      <c r="H1" s="311" t="s">
        <v>345</v>
      </c>
      <c r="J1" s="311" t="s">
        <v>346</v>
      </c>
      <c r="L1" s="311" t="s">
        <v>347</v>
      </c>
      <c r="N1" s="439" t="s">
        <v>348</v>
      </c>
    </row>
    <row r="2" spans="1:14" ht="19.5">
      <c r="B2" s="323" t="s">
        <v>240</v>
      </c>
      <c r="D2" s="318" t="s">
        <v>220</v>
      </c>
      <c r="E2" s="322"/>
      <c r="F2" s="318" t="s">
        <v>219</v>
      </c>
      <c r="G2" s="322"/>
      <c r="H2" s="436" t="s">
        <v>223</v>
      </c>
      <c r="I2" s="322"/>
      <c r="J2" s="318" t="s">
        <v>262</v>
      </c>
      <c r="K2" s="322"/>
      <c r="L2" s="436" t="s">
        <v>224</v>
      </c>
      <c r="N2" s="436" t="s">
        <v>239</v>
      </c>
    </row>
    <row r="3" spans="1:14">
      <c r="C3" t="s">
        <v>260</v>
      </c>
      <c r="D3" s="319" t="s">
        <v>221</v>
      </c>
      <c r="E3" s="322"/>
      <c r="F3" s="319" t="s">
        <v>222</v>
      </c>
      <c r="G3" s="322"/>
      <c r="H3" s="437" t="s">
        <v>225</v>
      </c>
      <c r="I3" s="322"/>
      <c r="J3" s="319" t="s">
        <v>235</v>
      </c>
      <c r="K3" s="322"/>
      <c r="L3" s="437" t="s">
        <v>236</v>
      </c>
      <c r="N3" s="437" t="s">
        <v>263</v>
      </c>
    </row>
    <row r="4" spans="1:14">
      <c r="C4" t="s">
        <v>264</v>
      </c>
      <c r="D4" s="319" t="s">
        <v>265</v>
      </c>
      <c r="E4" s="322"/>
      <c r="F4" s="319" t="s">
        <v>266</v>
      </c>
      <c r="G4" s="322"/>
      <c r="H4" s="437" t="s">
        <v>267</v>
      </c>
      <c r="I4" s="322"/>
      <c r="J4" s="319" t="s">
        <v>268</v>
      </c>
      <c r="K4" s="322"/>
      <c r="L4" s="437" t="s">
        <v>269</v>
      </c>
      <c r="N4" s="437" t="s">
        <v>270</v>
      </c>
    </row>
    <row r="5" spans="1:14" ht="15" thickBot="1">
      <c r="C5" t="s">
        <v>237</v>
      </c>
      <c r="D5" s="320" t="s">
        <v>229</v>
      </c>
      <c r="E5" s="322"/>
      <c r="F5" s="320" t="s">
        <v>228</v>
      </c>
      <c r="G5" s="322"/>
      <c r="H5" s="438" t="s">
        <v>226</v>
      </c>
      <c r="I5" s="322"/>
      <c r="J5" s="320" t="s">
        <v>261</v>
      </c>
      <c r="K5" s="322"/>
      <c r="L5" s="438" t="s">
        <v>227</v>
      </c>
      <c r="N5" s="438" t="s">
        <v>238</v>
      </c>
    </row>
    <row r="6" spans="1:14">
      <c r="D6" s="440">
        <f>SUM(D7,D9,D11,D13,D15)</f>
        <v>1</v>
      </c>
      <c r="E6" s="322"/>
      <c r="F6" s="440">
        <f>SUM(F7,F9,F11,F13,F15)</f>
        <v>0.8</v>
      </c>
      <c r="G6" s="322"/>
      <c r="H6" s="440">
        <f>SUM(H7,H9,H11,H13,H15)</f>
        <v>0.6</v>
      </c>
      <c r="I6" s="322"/>
      <c r="J6" s="440">
        <f>SUM(J7,J9,J11,J13,J15)</f>
        <v>0.6</v>
      </c>
      <c r="K6" s="322"/>
      <c r="L6" s="440">
        <f>SUM(L7,L9,L11,L13,L15)</f>
        <v>0.70000000000000007</v>
      </c>
      <c r="N6" s="440">
        <f>SUM(N7,N9,N11,N13,N15)</f>
        <v>0.39999999999999997</v>
      </c>
    </row>
    <row r="7" spans="1:14" ht="29.25">
      <c r="A7" s="407" t="s">
        <v>337</v>
      </c>
      <c r="B7" s="313" t="s">
        <v>230</v>
      </c>
      <c r="D7" s="324">
        <v>0.3</v>
      </c>
      <c r="E7" s="325"/>
      <c r="F7" s="324">
        <v>0.25</v>
      </c>
      <c r="G7" s="325"/>
      <c r="H7" s="324">
        <v>0.2</v>
      </c>
      <c r="I7" s="325"/>
      <c r="J7" s="324">
        <v>0.2</v>
      </c>
      <c r="K7" s="325"/>
      <c r="L7" s="324">
        <v>0.1</v>
      </c>
      <c r="M7" s="326"/>
      <c r="N7" s="324">
        <v>0</v>
      </c>
    </row>
    <row r="8" spans="1:14" ht="15">
      <c r="D8" s="327"/>
      <c r="E8" s="325"/>
      <c r="F8" s="327"/>
      <c r="G8" s="325"/>
      <c r="H8" s="327"/>
      <c r="I8" s="325"/>
      <c r="J8" s="327"/>
      <c r="K8" s="325"/>
      <c r="L8" s="327"/>
      <c r="M8" s="326"/>
      <c r="N8" s="327"/>
    </row>
    <row r="9" spans="1:14" ht="29.25">
      <c r="A9" s="407" t="s">
        <v>338</v>
      </c>
      <c r="B9" s="312" t="s">
        <v>231</v>
      </c>
      <c r="D9" s="328">
        <v>0.3</v>
      </c>
      <c r="E9" s="325"/>
      <c r="F9" s="328">
        <v>0.2</v>
      </c>
      <c r="G9" s="325"/>
      <c r="H9" s="328">
        <v>0.15</v>
      </c>
      <c r="I9" s="325"/>
      <c r="J9" s="328">
        <v>0.15</v>
      </c>
      <c r="K9" s="325"/>
      <c r="L9" s="328">
        <v>0.15</v>
      </c>
      <c r="M9" s="326"/>
      <c r="N9" s="328">
        <v>0</v>
      </c>
    </row>
    <row r="10" spans="1:14" ht="15">
      <c r="D10" s="327"/>
      <c r="E10" s="325"/>
      <c r="F10" s="327"/>
      <c r="G10" s="325"/>
      <c r="H10" s="327"/>
      <c r="I10" s="325"/>
      <c r="J10" s="327"/>
      <c r="K10" s="325"/>
      <c r="L10" s="327"/>
      <c r="M10" s="326"/>
      <c r="N10" s="327"/>
    </row>
    <row r="11" spans="1:14" ht="29.25">
      <c r="A11" s="407" t="s">
        <v>334</v>
      </c>
      <c r="B11" s="314" t="s">
        <v>232</v>
      </c>
      <c r="D11" s="329">
        <v>0.2</v>
      </c>
      <c r="E11" s="325"/>
      <c r="F11" s="329">
        <v>0.2</v>
      </c>
      <c r="G11" s="325"/>
      <c r="H11" s="329">
        <v>0.1</v>
      </c>
      <c r="I11" s="325"/>
      <c r="J11" s="329">
        <v>0.1</v>
      </c>
      <c r="K11" s="325"/>
      <c r="L11" s="329">
        <v>0.3</v>
      </c>
      <c r="M11" s="326"/>
      <c r="N11" s="329">
        <v>0.2</v>
      </c>
    </row>
    <row r="12" spans="1:14" ht="15">
      <c r="D12" s="327"/>
      <c r="E12" s="325"/>
      <c r="F12" s="327"/>
      <c r="G12" s="325"/>
      <c r="H12" s="327"/>
      <c r="I12" s="325"/>
      <c r="J12" s="327"/>
      <c r="K12" s="325"/>
      <c r="L12" s="327"/>
      <c r="M12" s="326"/>
      <c r="N12" s="327"/>
    </row>
    <row r="13" spans="1:14" ht="29.25">
      <c r="A13" s="407" t="s">
        <v>335</v>
      </c>
      <c r="B13" s="315" t="s">
        <v>233</v>
      </c>
      <c r="D13" s="330">
        <v>0.1</v>
      </c>
      <c r="E13" s="405"/>
      <c r="F13" s="330">
        <v>0.1</v>
      </c>
      <c r="G13" s="325"/>
      <c r="H13" s="330">
        <v>0.1</v>
      </c>
      <c r="I13" s="325"/>
      <c r="J13" s="330">
        <v>0.1</v>
      </c>
      <c r="K13" s="325"/>
      <c r="L13" s="330">
        <v>0.1</v>
      </c>
      <c r="M13" s="326"/>
      <c r="N13" s="330">
        <v>0.15</v>
      </c>
    </row>
    <row r="14" spans="1:14" ht="15">
      <c r="D14" s="327"/>
      <c r="E14" s="325"/>
      <c r="F14" s="327"/>
      <c r="G14" s="325"/>
      <c r="H14" s="327"/>
      <c r="I14" s="325"/>
      <c r="J14" s="327"/>
      <c r="K14" s="325"/>
      <c r="L14" s="327"/>
      <c r="M14" s="326"/>
      <c r="N14" s="327"/>
    </row>
    <row r="15" spans="1:14" ht="18">
      <c r="A15" s="407" t="s">
        <v>336</v>
      </c>
      <c r="B15" s="316" t="s">
        <v>234</v>
      </c>
      <c r="D15" s="331">
        <v>0.1</v>
      </c>
      <c r="E15" s="325"/>
      <c r="F15" s="331">
        <v>0.05</v>
      </c>
      <c r="G15" s="325"/>
      <c r="H15" s="331">
        <v>0.05</v>
      </c>
      <c r="I15" s="325"/>
      <c r="J15" s="331">
        <v>0.05</v>
      </c>
      <c r="K15" s="325"/>
      <c r="L15" s="331">
        <v>0.05</v>
      </c>
      <c r="M15" s="326"/>
      <c r="N15" s="331">
        <v>0.05</v>
      </c>
    </row>
    <row r="16" spans="1:14" ht="15">
      <c r="D16" s="327"/>
      <c r="E16" s="325"/>
      <c r="F16" s="327"/>
      <c r="G16" s="325"/>
      <c r="H16" s="327"/>
      <c r="I16" s="325"/>
      <c r="J16" s="327"/>
      <c r="K16" s="325"/>
      <c r="L16" s="327"/>
      <c r="M16" s="326"/>
      <c r="N16" s="327"/>
    </row>
    <row r="17" spans="1:14" ht="18">
      <c r="A17" s="407" t="s">
        <v>339</v>
      </c>
      <c r="B17" s="317" t="s">
        <v>350</v>
      </c>
      <c r="D17" s="331">
        <v>0</v>
      </c>
      <c r="E17" s="325"/>
      <c r="F17" s="331">
        <v>0.2</v>
      </c>
      <c r="G17" s="325"/>
      <c r="H17" s="331">
        <v>0.3</v>
      </c>
      <c r="I17" s="325"/>
      <c r="J17" s="331">
        <v>0.3</v>
      </c>
      <c r="K17" s="325"/>
      <c r="L17" s="331">
        <v>0.2</v>
      </c>
      <c r="M17" s="326"/>
      <c r="N17" s="331">
        <v>0.2</v>
      </c>
    </row>
    <row r="18" spans="1:14" ht="15">
      <c r="B18" s="317" t="s">
        <v>351</v>
      </c>
      <c r="D18" s="332"/>
      <c r="E18" s="325"/>
      <c r="F18" s="332"/>
      <c r="G18" s="325"/>
      <c r="H18" s="332"/>
      <c r="I18" s="325"/>
      <c r="J18" s="332"/>
      <c r="K18" s="325"/>
      <c r="L18" s="332"/>
      <c r="M18" s="326"/>
      <c r="N18" s="332"/>
    </row>
    <row r="19" spans="1:14" ht="15">
      <c r="B19" s="317" t="s">
        <v>352</v>
      </c>
      <c r="D19" s="332"/>
      <c r="E19" s="325"/>
      <c r="F19" s="332"/>
      <c r="G19" s="325"/>
      <c r="H19" s="332"/>
      <c r="I19" s="325"/>
      <c r="J19" s="332"/>
      <c r="K19" s="325"/>
      <c r="L19" s="332"/>
      <c r="M19" s="326"/>
      <c r="N19" s="332"/>
    </row>
    <row r="20" spans="1:14" ht="18">
      <c r="A20" s="407" t="s">
        <v>349</v>
      </c>
      <c r="B20" s="317" t="s">
        <v>286</v>
      </c>
      <c r="D20" s="331">
        <v>0</v>
      </c>
      <c r="E20" s="325"/>
      <c r="F20" s="331">
        <v>0</v>
      </c>
      <c r="G20" s="325"/>
      <c r="H20" s="331">
        <v>0</v>
      </c>
      <c r="I20" s="325"/>
      <c r="J20" s="331">
        <v>0</v>
      </c>
      <c r="K20" s="325"/>
      <c r="L20" s="331">
        <v>0</v>
      </c>
      <c r="M20" s="326"/>
      <c r="N20" s="331">
        <v>0.3</v>
      </c>
    </row>
    <row r="21" spans="1:14" ht="15">
      <c r="B21" s="317"/>
      <c r="D21" s="332"/>
      <c r="E21" s="325"/>
      <c r="F21" s="332"/>
      <c r="G21" s="325"/>
      <c r="H21" s="332"/>
      <c r="I21" s="325"/>
      <c r="J21" s="332"/>
      <c r="K21" s="325"/>
      <c r="L21" s="332"/>
      <c r="M21" s="326"/>
      <c r="N21" s="332"/>
    </row>
    <row r="22" spans="1:14" ht="18">
      <c r="A22" s="407" t="s">
        <v>341</v>
      </c>
      <c r="B22" s="317" t="s">
        <v>353</v>
      </c>
      <c r="D22" s="331">
        <v>0</v>
      </c>
      <c r="E22" s="325"/>
      <c r="F22" s="331">
        <v>0</v>
      </c>
      <c r="G22" s="325"/>
      <c r="H22" s="331">
        <v>0.1</v>
      </c>
      <c r="I22" s="325"/>
      <c r="J22" s="331">
        <v>0.1</v>
      </c>
      <c r="K22" s="325"/>
      <c r="L22" s="331">
        <v>0.1</v>
      </c>
      <c r="M22" s="326"/>
      <c r="N22" s="331">
        <v>0.1</v>
      </c>
    </row>
    <row r="23" spans="1:14" ht="15.75" thickBot="1">
      <c r="B23" s="317"/>
      <c r="D23" s="332"/>
      <c r="E23" s="325"/>
      <c r="F23" s="332"/>
      <c r="G23" s="325"/>
      <c r="H23" s="332"/>
      <c r="I23" s="325"/>
      <c r="J23" s="332"/>
      <c r="K23" s="325"/>
      <c r="L23" s="332"/>
      <c r="M23" s="326"/>
      <c r="N23" s="332"/>
    </row>
    <row r="24" spans="1:14" ht="15.75" thickBot="1">
      <c r="C24" t="s">
        <v>45</v>
      </c>
      <c r="D24" s="333">
        <f>SUM(D7,D9,D11,D13,D15,D17,D20,D22)</f>
        <v>1</v>
      </c>
      <c r="E24" s="325"/>
      <c r="F24" s="333">
        <f>SUM(F7,F9,F11,F13,F15,F17,F20,F22)</f>
        <v>1</v>
      </c>
      <c r="G24" s="325"/>
      <c r="H24" s="333">
        <f>SUM(H7,H9,H11,H13,H15,H17,H20,H22)</f>
        <v>0.99999999999999989</v>
      </c>
      <c r="I24" s="325"/>
      <c r="J24" s="333">
        <f>SUM(J7,J9,J11,J13,J15,J17,J20,J22)</f>
        <v>0.99999999999999989</v>
      </c>
      <c r="K24" s="325"/>
      <c r="L24" s="333">
        <f>SUM(L7,L9,L11,L13,L15,L17,L20,L22)</f>
        <v>1.0000000000000002</v>
      </c>
      <c r="M24" s="326"/>
      <c r="N24" s="333">
        <f>SUM(N7,N9,N11,N13,N15,N17,N20,N22)</f>
        <v>0.99999999999999989</v>
      </c>
    </row>
  </sheetData>
  <pageMargins left="0" right="0" top="0.74803149606299213" bottom="0.74803149606299213" header="0.31496062992125984" footer="0.31496062992125984"/>
  <pageSetup paperSize="9" scale="7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M162"/>
  <sheetViews>
    <sheetView showGridLines="0" zoomScale="91" zoomScaleNormal="91" workbookViewId="0">
      <selection activeCell="H15" sqref="H15"/>
    </sheetView>
  </sheetViews>
  <sheetFormatPr defaultColWidth="10.3984375" defaultRowHeight="14.25" outlineLevelCol="1"/>
  <cols>
    <col min="1" max="1" width="6.8984375" style="22" customWidth="1"/>
    <col min="2" max="2" width="5.8984375" style="9" customWidth="1"/>
    <col min="3" max="3" width="6.3984375" style="9" bestFit="1" customWidth="1"/>
    <col min="4" max="4" width="7.09765625" style="9" bestFit="1" customWidth="1"/>
    <col min="5" max="5" width="26.19921875" style="4" customWidth="1"/>
    <col min="6" max="6" width="7.8984375" style="5" customWidth="1"/>
    <col min="7" max="7" width="8.296875" style="5" hidden="1" customWidth="1"/>
    <col min="8" max="9" width="9" style="6" customWidth="1"/>
    <col min="10" max="10" width="13.8984375" style="5" customWidth="1"/>
    <col min="11" max="12" width="11.69921875" style="5" customWidth="1"/>
    <col min="13" max="13" width="12.69921875" style="5" customWidth="1"/>
    <col min="14" max="14" width="11.69921875" style="5" customWidth="1"/>
    <col min="15" max="15" width="11.69921875" style="354" customWidth="1"/>
    <col min="16" max="21" width="10" style="5" customWidth="1"/>
    <col min="22" max="22" width="13.8984375" style="5" customWidth="1"/>
    <col min="23" max="23" width="12.59765625" style="5" customWidth="1"/>
    <col min="24" max="24" width="12.69921875" style="5" hidden="1" customWidth="1"/>
    <col min="25" max="29" width="9.296875" style="5" customWidth="1"/>
    <col min="30" max="30" width="12.69921875" style="5" hidden="1" customWidth="1"/>
    <col min="31" max="33" width="13.8984375" style="6" hidden="1" customWidth="1" outlineLevel="1"/>
    <col min="34" max="35" width="13.8984375" style="8" hidden="1" customWidth="1" outlineLevel="1"/>
    <col min="36" max="37" width="13.8984375" style="6" customWidth="1" collapsed="1"/>
    <col min="38" max="38" width="13.8984375" style="6" customWidth="1"/>
    <col min="39" max="39" width="13.8984375" style="5" customWidth="1"/>
    <col min="40" max="40" width="0.8984375" style="9" customWidth="1"/>
    <col min="41" max="45" width="9.8984375" style="9" hidden="1" customWidth="1" outlineLevel="1"/>
    <col min="46" max="64" width="9.8984375" style="11" hidden="1" customWidth="1" outlineLevel="1"/>
    <col min="65" max="65" width="2.296875" style="11" customWidth="1" collapsed="1"/>
    <col min="66" max="276" width="10.3984375" style="11"/>
    <col min="277" max="277" width="6.8984375" style="11" customWidth="1"/>
    <col min="278" max="278" width="5.8984375" style="11" customWidth="1"/>
    <col min="279" max="279" width="6.3984375" style="11" bestFit="1" customWidth="1"/>
    <col min="280" max="280" width="7.09765625" style="11" bestFit="1" customWidth="1"/>
    <col min="281" max="281" width="42.69921875" style="11" customWidth="1"/>
    <col min="282" max="283" width="8.296875" style="11" customWidth="1"/>
    <col min="284" max="284" width="13.8984375" style="11" customWidth="1"/>
    <col min="285" max="285" width="9" style="11" customWidth="1"/>
    <col min="286" max="286" width="13.8984375" style="11" customWidth="1"/>
    <col min="287" max="288" width="23.296875" style="11" customWidth="1"/>
    <col min="289" max="294" width="0" style="11" hidden="1" customWidth="1"/>
    <col min="295" max="295" width="16.8984375" style="11" customWidth="1"/>
    <col min="296" max="296" width="0.8984375" style="11" customWidth="1"/>
    <col min="297" max="320" width="9.8984375" style="11" customWidth="1"/>
    <col min="321" max="321" width="2.296875" style="11" customWidth="1"/>
    <col min="322" max="532" width="10.3984375" style="11"/>
    <col min="533" max="533" width="6.8984375" style="11" customWidth="1"/>
    <col min="534" max="534" width="5.8984375" style="11" customWidth="1"/>
    <col min="535" max="535" width="6.3984375" style="11" bestFit="1" customWidth="1"/>
    <col min="536" max="536" width="7.09765625" style="11" bestFit="1" customWidth="1"/>
    <col min="537" max="537" width="42.69921875" style="11" customWidth="1"/>
    <col min="538" max="539" width="8.296875" style="11" customWidth="1"/>
    <col min="540" max="540" width="13.8984375" style="11" customWidth="1"/>
    <col min="541" max="541" width="9" style="11" customWidth="1"/>
    <col min="542" max="542" width="13.8984375" style="11" customWidth="1"/>
    <col min="543" max="544" width="23.296875" style="11" customWidth="1"/>
    <col min="545" max="550" width="0" style="11" hidden="1" customWidth="1"/>
    <col min="551" max="551" width="16.8984375" style="11" customWidth="1"/>
    <col min="552" max="552" width="0.8984375" style="11" customWidth="1"/>
    <col min="553" max="576" width="9.8984375" style="11" customWidth="1"/>
    <col min="577" max="577" width="2.296875" style="11" customWidth="1"/>
    <col min="578" max="788" width="10.3984375" style="11"/>
    <col min="789" max="789" width="6.8984375" style="11" customWidth="1"/>
    <col min="790" max="790" width="5.8984375" style="11" customWidth="1"/>
    <col min="791" max="791" width="6.3984375" style="11" bestFit="1" customWidth="1"/>
    <col min="792" max="792" width="7.09765625" style="11" bestFit="1" customWidth="1"/>
    <col min="793" max="793" width="42.69921875" style="11" customWidth="1"/>
    <col min="794" max="795" width="8.296875" style="11" customWidth="1"/>
    <col min="796" max="796" width="13.8984375" style="11" customWidth="1"/>
    <col min="797" max="797" width="9" style="11" customWidth="1"/>
    <col min="798" max="798" width="13.8984375" style="11" customWidth="1"/>
    <col min="799" max="800" width="23.296875" style="11" customWidth="1"/>
    <col min="801" max="806" width="0" style="11" hidden="1" customWidth="1"/>
    <col min="807" max="807" width="16.8984375" style="11" customWidth="1"/>
    <col min="808" max="808" width="0.8984375" style="11" customWidth="1"/>
    <col min="809" max="832" width="9.8984375" style="11" customWidth="1"/>
    <col min="833" max="833" width="2.296875" style="11" customWidth="1"/>
    <col min="834" max="1044" width="10.3984375" style="11"/>
    <col min="1045" max="1045" width="6.8984375" style="11" customWidth="1"/>
    <col min="1046" max="1046" width="5.8984375" style="11" customWidth="1"/>
    <col min="1047" max="1047" width="6.3984375" style="11" bestFit="1" customWidth="1"/>
    <col min="1048" max="1048" width="7.09765625" style="11" bestFit="1" customWidth="1"/>
    <col min="1049" max="1049" width="42.69921875" style="11" customWidth="1"/>
    <col min="1050" max="1051" width="8.296875" style="11" customWidth="1"/>
    <col min="1052" max="1052" width="13.8984375" style="11" customWidth="1"/>
    <col min="1053" max="1053" width="9" style="11" customWidth="1"/>
    <col min="1054" max="1054" width="13.8984375" style="11" customWidth="1"/>
    <col min="1055" max="1056" width="23.296875" style="11" customWidth="1"/>
    <col min="1057" max="1062" width="0" style="11" hidden="1" customWidth="1"/>
    <col min="1063" max="1063" width="16.8984375" style="11" customWidth="1"/>
    <col min="1064" max="1064" width="0.8984375" style="11" customWidth="1"/>
    <col min="1065" max="1088" width="9.8984375" style="11" customWidth="1"/>
    <col min="1089" max="1089" width="2.296875" style="11" customWidth="1"/>
    <col min="1090" max="1300" width="10.3984375" style="11"/>
    <col min="1301" max="1301" width="6.8984375" style="11" customWidth="1"/>
    <col min="1302" max="1302" width="5.8984375" style="11" customWidth="1"/>
    <col min="1303" max="1303" width="6.3984375" style="11" bestFit="1" customWidth="1"/>
    <col min="1304" max="1304" width="7.09765625" style="11" bestFit="1" customWidth="1"/>
    <col min="1305" max="1305" width="42.69921875" style="11" customWidth="1"/>
    <col min="1306" max="1307" width="8.296875" style="11" customWidth="1"/>
    <col min="1308" max="1308" width="13.8984375" style="11" customWidth="1"/>
    <col min="1309" max="1309" width="9" style="11" customWidth="1"/>
    <col min="1310" max="1310" width="13.8984375" style="11" customWidth="1"/>
    <col min="1311" max="1312" width="23.296875" style="11" customWidth="1"/>
    <col min="1313" max="1318" width="0" style="11" hidden="1" customWidth="1"/>
    <col min="1319" max="1319" width="16.8984375" style="11" customWidth="1"/>
    <col min="1320" max="1320" width="0.8984375" style="11" customWidth="1"/>
    <col min="1321" max="1344" width="9.8984375" style="11" customWidth="1"/>
    <col min="1345" max="1345" width="2.296875" style="11" customWidth="1"/>
    <col min="1346" max="1556" width="10.3984375" style="11"/>
    <col min="1557" max="1557" width="6.8984375" style="11" customWidth="1"/>
    <col min="1558" max="1558" width="5.8984375" style="11" customWidth="1"/>
    <col min="1559" max="1559" width="6.3984375" style="11" bestFit="1" customWidth="1"/>
    <col min="1560" max="1560" width="7.09765625" style="11" bestFit="1" customWidth="1"/>
    <col min="1561" max="1561" width="42.69921875" style="11" customWidth="1"/>
    <col min="1562" max="1563" width="8.296875" style="11" customWidth="1"/>
    <col min="1564" max="1564" width="13.8984375" style="11" customWidth="1"/>
    <col min="1565" max="1565" width="9" style="11" customWidth="1"/>
    <col min="1566" max="1566" width="13.8984375" style="11" customWidth="1"/>
    <col min="1567" max="1568" width="23.296875" style="11" customWidth="1"/>
    <col min="1569" max="1574" width="0" style="11" hidden="1" customWidth="1"/>
    <col min="1575" max="1575" width="16.8984375" style="11" customWidth="1"/>
    <col min="1576" max="1576" width="0.8984375" style="11" customWidth="1"/>
    <col min="1577" max="1600" width="9.8984375" style="11" customWidth="1"/>
    <col min="1601" max="1601" width="2.296875" style="11" customWidth="1"/>
    <col min="1602" max="1812" width="10.3984375" style="11"/>
    <col min="1813" max="1813" width="6.8984375" style="11" customWidth="1"/>
    <col min="1814" max="1814" width="5.8984375" style="11" customWidth="1"/>
    <col min="1815" max="1815" width="6.3984375" style="11" bestFit="1" customWidth="1"/>
    <col min="1816" max="1816" width="7.09765625" style="11" bestFit="1" customWidth="1"/>
    <col min="1817" max="1817" width="42.69921875" style="11" customWidth="1"/>
    <col min="1818" max="1819" width="8.296875" style="11" customWidth="1"/>
    <col min="1820" max="1820" width="13.8984375" style="11" customWidth="1"/>
    <col min="1821" max="1821" width="9" style="11" customWidth="1"/>
    <col min="1822" max="1822" width="13.8984375" style="11" customWidth="1"/>
    <col min="1823" max="1824" width="23.296875" style="11" customWidth="1"/>
    <col min="1825" max="1830" width="0" style="11" hidden="1" customWidth="1"/>
    <col min="1831" max="1831" width="16.8984375" style="11" customWidth="1"/>
    <col min="1832" max="1832" width="0.8984375" style="11" customWidth="1"/>
    <col min="1833" max="1856" width="9.8984375" style="11" customWidth="1"/>
    <col min="1857" max="1857" width="2.296875" style="11" customWidth="1"/>
    <col min="1858" max="2068" width="10.3984375" style="11"/>
    <col min="2069" max="2069" width="6.8984375" style="11" customWidth="1"/>
    <col min="2070" max="2070" width="5.8984375" style="11" customWidth="1"/>
    <col min="2071" max="2071" width="6.3984375" style="11" bestFit="1" customWidth="1"/>
    <col min="2072" max="2072" width="7.09765625" style="11" bestFit="1" customWidth="1"/>
    <col min="2073" max="2073" width="42.69921875" style="11" customWidth="1"/>
    <col min="2074" max="2075" width="8.296875" style="11" customWidth="1"/>
    <col min="2076" max="2076" width="13.8984375" style="11" customWidth="1"/>
    <col min="2077" max="2077" width="9" style="11" customWidth="1"/>
    <col min="2078" max="2078" width="13.8984375" style="11" customWidth="1"/>
    <col min="2079" max="2080" width="23.296875" style="11" customWidth="1"/>
    <col min="2081" max="2086" width="0" style="11" hidden="1" customWidth="1"/>
    <col min="2087" max="2087" width="16.8984375" style="11" customWidth="1"/>
    <col min="2088" max="2088" width="0.8984375" style="11" customWidth="1"/>
    <col min="2089" max="2112" width="9.8984375" style="11" customWidth="1"/>
    <col min="2113" max="2113" width="2.296875" style="11" customWidth="1"/>
    <col min="2114" max="2324" width="10.3984375" style="11"/>
    <col min="2325" max="2325" width="6.8984375" style="11" customWidth="1"/>
    <col min="2326" max="2326" width="5.8984375" style="11" customWidth="1"/>
    <col min="2327" max="2327" width="6.3984375" style="11" bestFit="1" customWidth="1"/>
    <col min="2328" max="2328" width="7.09765625" style="11" bestFit="1" customWidth="1"/>
    <col min="2329" max="2329" width="42.69921875" style="11" customWidth="1"/>
    <col min="2330" max="2331" width="8.296875" style="11" customWidth="1"/>
    <col min="2332" max="2332" width="13.8984375" style="11" customWidth="1"/>
    <col min="2333" max="2333" width="9" style="11" customWidth="1"/>
    <col min="2334" max="2334" width="13.8984375" style="11" customWidth="1"/>
    <col min="2335" max="2336" width="23.296875" style="11" customWidth="1"/>
    <col min="2337" max="2342" width="0" style="11" hidden="1" customWidth="1"/>
    <col min="2343" max="2343" width="16.8984375" style="11" customWidth="1"/>
    <col min="2344" max="2344" width="0.8984375" style="11" customWidth="1"/>
    <col min="2345" max="2368" width="9.8984375" style="11" customWidth="1"/>
    <col min="2369" max="2369" width="2.296875" style="11" customWidth="1"/>
    <col min="2370" max="2580" width="10.3984375" style="11"/>
    <col min="2581" max="2581" width="6.8984375" style="11" customWidth="1"/>
    <col min="2582" max="2582" width="5.8984375" style="11" customWidth="1"/>
    <col min="2583" max="2583" width="6.3984375" style="11" bestFit="1" customWidth="1"/>
    <col min="2584" max="2584" width="7.09765625" style="11" bestFit="1" customWidth="1"/>
    <col min="2585" max="2585" width="42.69921875" style="11" customWidth="1"/>
    <col min="2586" max="2587" width="8.296875" style="11" customWidth="1"/>
    <col min="2588" max="2588" width="13.8984375" style="11" customWidth="1"/>
    <col min="2589" max="2589" width="9" style="11" customWidth="1"/>
    <col min="2590" max="2590" width="13.8984375" style="11" customWidth="1"/>
    <col min="2591" max="2592" width="23.296875" style="11" customWidth="1"/>
    <col min="2593" max="2598" width="0" style="11" hidden="1" customWidth="1"/>
    <col min="2599" max="2599" width="16.8984375" style="11" customWidth="1"/>
    <col min="2600" max="2600" width="0.8984375" style="11" customWidth="1"/>
    <col min="2601" max="2624" width="9.8984375" style="11" customWidth="1"/>
    <col min="2625" max="2625" width="2.296875" style="11" customWidth="1"/>
    <col min="2626" max="2836" width="10.3984375" style="11"/>
    <col min="2837" max="2837" width="6.8984375" style="11" customWidth="1"/>
    <col min="2838" max="2838" width="5.8984375" style="11" customWidth="1"/>
    <col min="2839" max="2839" width="6.3984375" style="11" bestFit="1" customWidth="1"/>
    <col min="2840" max="2840" width="7.09765625" style="11" bestFit="1" customWidth="1"/>
    <col min="2841" max="2841" width="42.69921875" style="11" customWidth="1"/>
    <col min="2842" max="2843" width="8.296875" style="11" customWidth="1"/>
    <col min="2844" max="2844" width="13.8984375" style="11" customWidth="1"/>
    <col min="2845" max="2845" width="9" style="11" customWidth="1"/>
    <col min="2846" max="2846" width="13.8984375" style="11" customWidth="1"/>
    <col min="2847" max="2848" width="23.296875" style="11" customWidth="1"/>
    <col min="2849" max="2854" width="0" style="11" hidden="1" customWidth="1"/>
    <col min="2855" max="2855" width="16.8984375" style="11" customWidth="1"/>
    <col min="2856" max="2856" width="0.8984375" style="11" customWidth="1"/>
    <col min="2857" max="2880" width="9.8984375" style="11" customWidth="1"/>
    <col min="2881" max="2881" width="2.296875" style="11" customWidth="1"/>
    <col min="2882" max="3092" width="10.3984375" style="11"/>
    <col min="3093" max="3093" width="6.8984375" style="11" customWidth="1"/>
    <col min="3094" max="3094" width="5.8984375" style="11" customWidth="1"/>
    <col min="3095" max="3095" width="6.3984375" style="11" bestFit="1" customWidth="1"/>
    <col min="3096" max="3096" width="7.09765625" style="11" bestFit="1" customWidth="1"/>
    <col min="3097" max="3097" width="42.69921875" style="11" customWidth="1"/>
    <col min="3098" max="3099" width="8.296875" style="11" customWidth="1"/>
    <col min="3100" max="3100" width="13.8984375" style="11" customWidth="1"/>
    <col min="3101" max="3101" width="9" style="11" customWidth="1"/>
    <col min="3102" max="3102" width="13.8984375" style="11" customWidth="1"/>
    <col min="3103" max="3104" width="23.296875" style="11" customWidth="1"/>
    <col min="3105" max="3110" width="0" style="11" hidden="1" customWidth="1"/>
    <col min="3111" max="3111" width="16.8984375" style="11" customWidth="1"/>
    <col min="3112" max="3112" width="0.8984375" style="11" customWidth="1"/>
    <col min="3113" max="3136" width="9.8984375" style="11" customWidth="1"/>
    <col min="3137" max="3137" width="2.296875" style="11" customWidth="1"/>
    <col min="3138" max="3348" width="10.3984375" style="11"/>
    <col min="3349" max="3349" width="6.8984375" style="11" customWidth="1"/>
    <col min="3350" max="3350" width="5.8984375" style="11" customWidth="1"/>
    <col min="3351" max="3351" width="6.3984375" style="11" bestFit="1" customWidth="1"/>
    <col min="3352" max="3352" width="7.09765625" style="11" bestFit="1" customWidth="1"/>
    <col min="3353" max="3353" width="42.69921875" style="11" customWidth="1"/>
    <col min="3354" max="3355" width="8.296875" style="11" customWidth="1"/>
    <col min="3356" max="3356" width="13.8984375" style="11" customWidth="1"/>
    <col min="3357" max="3357" width="9" style="11" customWidth="1"/>
    <col min="3358" max="3358" width="13.8984375" style="11" customWidth="1"/>
    <col min="3359" max="3360" width="23.296875" style="11" customWidth="1"/>
    <col min="3361" max="3366" width="0" style="11" hidden="1" customWidth="1"/>
    <col min="3367" max="3367" width="16.8984375" style="11" customWidth="1"/>
    <col min="3368" max="3368" width="0.8984375" style="11" customWidth="1"/>
    <col min="3369" max="3392" width="9.8984375" style="11" customWidth="1"/>
    <col min="3393" max="3393" width="2.296875" style="11" customWidth="1"/>
    <col min="3394" max="3604" width="10.3984375" style="11"/>
    <col min="3605" max="3605" width="6.8984375" style="11" customWidth="1"/>
    <col min="3606" max="3606" width="5.8984375" style="11" customWidth="1"/>
    <col min="3607" max="3607" width="6.3984375" style="11" bestFit="1" customWidth="1"/>
    <col min="3608" max="3608" width="7.09765625" style="11" bestFit="1" customWidth="1"/>
    <col min="3609" max="3609" width="42.69921875" style="11" customWidth="1"/>
    <col min="3610" max="3611" width="8.296875" style="11" customWidth="1"/>
    <col min="3612" max="3612" width="13.8984375" style="11" customWidth="1"/>
    <col min="3613" max="3613" width="9" style="11" customWidth="1"/>
    <col min="3614" max="3614" width="13.8984375" style="11" customWidth="1"/>
    <col min="3615" max="3616" width="23.296875" style="11" customWidth="1"/>
    <col min="3617" max="3622" width="0" style="11" hidden="1" customWidth="1"/>
    <col min="3623" max="3623" width="16.8984375" style="11" customWidth="1"/>
    <col min="3624" max="3624" width="0.8984375" style="11" customWidth="1"/>
    <col min="3625" max="3648" width="9.8984375" style="11" customWidth="1"/>
    <col min="3649" max="3649" width="2.296875" style="11" customWidth="1"/>
    <col min="3650" max="3860" width="10.3984375" style="11"/>
    <col min="3861" max="3861" width="6.8984375" style="11" customWidth="1"/>
    <col min="3862" max="3862" width="5.8984375" style="11" customWidth="1"/>
    <col min="3863" max="3863" width="6.3984375" style="11" bestFit="1" customWidth="1"/>
    <col min="3864" max="3864" width="7.09765625" style="11" bestFit="1" customWidth="1"/>
    <col min="3865" max="3865" width="42.69921875" style="11" customWidth="1"/>
    <col min="3866" max="3867" width="8.296875" style="11" customWidth="1"/>
    <col min="3868" max="3868" width="13.8984375" style="11" customWidth="1"/>
    <col min="3869" max="3869" width="9" style="11" customWidth="1"/>
    <col min="3870" max="3870" width="13.8984375" style="11" customWidth="1"/>
    <col min="3871" max="3872" width="23.296875" style="11" customWidth="1"/>
    <col min="3873" max="3878" width="0" style="11" hidden="1" customWidth="1"/>
    <col min="3879" max="3879" width="16.8984375" style="11" customWidth="1"/>
    <col min="3880" max="3880" width="0.8984375" style="11" customWidth="1"/>
    <col min="3881" max="3904" width="9.8984375" style="11" customWidth="1"/>
    <col min="3905" max="3905" width="2.296875" style="11" customWidth="1"/>
    <col min="3906" max="4116" width="10.3984375" style="11"/>
    <col min="4117" max="4117" width="6.8984375" style="11" customWidth="1"/>
    <col min="4118" max="4118" width="5.8984375" style="11" customWidth="1"/>
    <col min="4119" max="4119" width="6.3984375" style="11" bestFit="1" customWidth="1"/>
    <col min="4120" max="4120" width="7.09765625" style="11" bestFit="1" customWidth="1"/>
    <col min="4121" max="4121" width="42.69921875" style="11" customWidth="1"/>
    <col min="4122" max="4123" width="8.296875" style="11" customWidth="1"/>
    <col min="4124" max="4124" width="13.8984375" style="11" customWidth="1"/>
    <col min="4125" max="4125" width="9" style="11" customWidth="1"/>
    <col min="4126" max="4126" width="13.8984375" style="11" customWidth="1"/>
    <col min="4127" max="4128" width="23.296875" style="11" customWidth="1"/>
    <col min="4129" max="4134" width="0" style="11" hidden="1" customWidth="1"/>
    <col min="4135" max="4135" width="16.8984375" style="11" customWidth="1"/>
    <col min="4136" max="4136" width="0.8984375" style="11" customWidth="1"/>
    <col min="4137" max="4160" width="9.8984375" style="11" customWidth="1"/>
    <col min="4161" max="4161" width="2.296875" style="11" customWidth="1"/>
    <col min="4162" max="4372" width="10.3984375" style="11"/>
    <col min="4373" max="4373" width="6.8984375" style="11" customWidth="1"/>
    <col min="4374" max="4374" width="5.8984375" style="11" customWidth="1"/>
    <col min="4375" max="4375" width="6.3984375" style="11" bestFit="1" customWidth="1"/>
    <col min="4376" max="4376" width="7.09765625" style="11" bestFit="1" customWidth="1"/>
    <col min="4377" max="4377" width="42.69921875" style="11" customWidth="1"/>
    <col min="4378" max="4379" width="8.296875" style="11" customWidth="1"/>
    <col min="4380" max="4380" width="13.8984375" style="11" customWidth="1"/>
    <col min="4381" max="4381" width="9" style="11" customWidth="1"/>
    <col min="4382" max="4382" width="13.8984375" style="11" customWidth="1"/>
    <col min="4383" max="4384" width="23.296875" style="11" customWidth="1"/>
    <col min="4385" max="4390" width="0" style="11" hidden="1" customWidth="1"/>
    <col min="4391" max="4391" width="16.8984375" style="11" customWidth="1"/>
    <col min="4392" max="4392" width="0.8984375" style="11" customWidth="1"/>
    <col min="4393" max="4416" width="9.8984375" style="11" customWidth="1"/>
    <col min="4417" max="4417" width="2.296875" style="11" customWidth="1"/>
    <col min="4418" max="4628" width="10.3984375" style="11"/>
    <col min="4629" max="4629" width="6.8984375" style="11" customWidth="1"/>
    <col min="4630" max="4630" width="5.8984375" style="11" customWidth="1"/>
    <col min="4631" max="4631" width="6.3984375" style="11" bestFit="1" customWidth="1"/>
    <col min="4632" max="4632" width="7.09765625" style="11" bestFit="1" customWidth="1"/>
    <col min="4633" max="4633" width="42.69921875" style="11" customWidth="1"/>
    <col min="4634" max="4635" width="8.296875" style="11" customWidth="1"/>
    <col min="4636" max="4636" width="13.8984375" style="11" customWidth="1"/>
    <col min="4637" max="4637" width="9" style="11" customWidth="1"/>
    <col min="4638" max="4638" width="13.8984375" style="11" customWidth="1"/>
    <col min="4639" max="4640" width="23.296875" style="11" customWidth="1"/>
    <col min="4641" max="4646" width="0" style="11" hidden="1" customWidth="1"/>
    <col min="4647" max="4647" width="16.8984375" style="11" customWidth="1"/>
    <col min="4648" max="4648" width="0.8984375" style="11" customWidth="1"/>
    <col min="4649" max="4672" width="9.8984375" style="11" customWidth="1"/>
    <col min="4673" max="4673" width="2.296875" style="11" customWidth="1"/>
    <col min="4674" max="4884" width="10.3984375" style="11"/>
    <col min="4885" max="4885" width="6.8984375" style="11" customWidth="1"/>
    <col min="4886" max="4886" width="5.8984375" style="11" customWidth="1"/>
    <col min="4887" max="4887" width="6.3984375" style="11" bestFit="1" customWidth="1"/>
    <col min="4888" max="4888" width="7.09765625" style="11" bestFit="1" customWidth="1"/>
    <col min="4889" max="4889" width="42.69921875" style="11" customWidth="1"/>
    <col min="4890" max="4891" width="8.296875" style="11" customWidth="1"/>
    <col min="4892" max="4892" width="13.8984375" style="11" customWidth="1"/>
    <col min="4893" max="4893" width="9" style="11" customWidth="1"/>
    <col min="4894" max="4894" width="13.8984375" style="11" customWidth="1"/>
    <col min="4895" max="4896" width="23.296875" style="11" customWidth="1"/>
    <col min="4897" max="4902" width="0" style="11" hidden="1" customWidth="1"/>
    <col min="4903" max="4903" width="16.8984375" style="11" customWidth="1"/>
    <col min="4904" max="4904" width="0.8984375" style="11" customWidth="1"/>
    <col min="4905" max="4928" width="9.8984375" style="11" customWidth="1"/>
    <col min="4929" max="4929" width="2.296875" style="11" customWidth="1"/>
    <col min="4930" max="5140" width="10.3984375" style="11"/>
    <col min="5141" max="5141" width="6.8984375" style="11" customWidth="1"/>
    <col min="5142" max="5142" width="5.8984375" style="11" customWidth="1"/>
    <col min="5143" max="5143" width="6.3984375" style="11" bestFit="1" customWidth="1"/>
    <col min="5144" max="5144" width="7.09765625" style="11" bestFit="1" customWidth="1"/>
    <col min="5145" max="5145" width="42.69921875" style="11" customWidth="1"/>
    <col min="5146" max="5147" width="8.296875" style="11" customWidth="1"/>
    <col min="5148" max="5148" width="13.8984375" style="11" customWidth="1"/>
    <col min="5149" max="5149" width="9" style="11" customWidth="1"/>
    <col min="5150" max="5150" width="13.8984375" style="11" customWidth="1"/>
    <col min="5151" max="5152" width="23.296875" style="11" customWidth="1"/>
    <col min="5153" max="5158" width="0" style="11" hidden="1" customWidth="1"/>
    <col min="5159" max="5159" width="16.8984375" style="11" customWidth="1"/>
    <col min="5160" max="5160" width="0.8984375" style="11" customWidth="1"/>
    <col min="5161" max="5184" width="9.8984375" style="11" customWidth="1"/>
    <col min="5185" max="5185" width="2.296875" style="11" customWidth="1"/>
    <col min="5186" max="5396" width="10.3984375" style="11"/>
    <col min="5397" max="5397" width="6.8984375" style="11" customWidth="1"/>
    <col min="5398" max="5398" width="5.8984375" style="11" customWidth="1"/>
    <col min="5399" max="5399" width="6.3984375" style="11" bestFit="1" customWidth="1"/>
    <col min="5400" max="5400" width="7.09765625" style="11" bestFit="1" customWidth="1"/>
    <col min="5401" max="5401" width="42.69921875" style="11" customWidth="1"/>
    <col min="5402" max="5403" width="8.296875" style="11" customWidth="1"/>
    <col min="5404" max="5404" width="13.8984375" style="11" customWidth="1"/>
    <col min="5405" max="5405" width="9" style="11" customWidth="1"/>
    <col min="5406" max="5406" width="13.8984375" style="11" customWidth="1"/>
    <col min="5407" max="5408" width="23.296875" style="11" customWidth="1"/>
    <col min="5409" max="5414" width="0" style="11" hidden="1" customWidth="1"/>
    <col min="5415" max="5415" width="16.8984375" style="11" customWidth="1"/>
    <col min="5416" max="5416" width="0.8984375" style="11" customWidth="1"/>
    <col min="5417" max="5440" width="9.8984375" style="11" customWidth="1"/>
    <col min="5441" max="5441" width="2.296875" style="11" customWidth="1"/>
    <col min="5442" max="5652" width="10.3984375" style="11"/>
    <col min="5653" max="5653" width="6.8984375" style="11" customWidth="1"/>
    <col min="5654" max="5654" width="5.8984375" style="11" customWidth="1"/>
    <col min="5655" max="5655" width="6.3984375" style="11" bestFit="1" customWidth="1"/>
    <col min="5656" max="5656" width="7.09765625" style="11" bestFit="1" customWidth="1"/>
    <col min="5657" max="5657" width="42.69921875" style="11" customWidth="1"/>
    <col min="5658" max="5659" width="8.296875" style="11" customWidth="1"/>
    <col min="5660" max="5660" width="13.8984375" style="11" customWidth="1"/>
    <col min="5661" max="5661" width="9" style="11" customWidth="1"/>
    <col min="5662" max="5662" width="13.8984375" style="11" customWidth="1"/>
    <col min="5663" max="5664" width="23.296875" style="11" customWidth="1"/>
    <col min="5665" max="5670" width="0" style="11" hidden="1" customWidth="1"/>
    <col min="5671" max="5671" width="16.8984375" style="11" customWidth="1"/>
    <col min="5672" max="5672" width="0.8984375" style="11" customWidth="1"/>
    <col min="5673" max="5696" width="9.8984375" style="11" customWidth="1"/>
    <col min="5697" max="5697" width="2.296875" style="11" customWidth="1"/>
    <col min="5698" max="5908" width="10.3984375" style="11"/>
    <col min="5909" max="5909" width="6.8984375" style="11" customWidth="1"/>
    <col min="5910" max="5910" width="5.8984375" style="11" customWidth="1"/>
    <col min="5911" max="5911" width="6.3984375" style="11" bestFit="1" customWidth="1"/>
    <col min="5912" max="5912" width="7.09765625" style="11" bestFit="1" customWidth="1"/>
    <col min="5913" max="5913" width="42.69921875" style="11" customWidth="1"/>
    <col min="5914" max="5915" width="8.296875" style="11" customWidth="1"/>
    <col min="5916" max="5916" width="13.8984375" style="11" customWidth="1"/>
    <col min="5917" max="5917" width="9" style="11" customWidth="1"/>
    <col min="5918" max="5918" width="13.8984375" style="11" customWidth="1"/>
    <col min="5919" max="5920" width="23.296875" style="11" customWidth="1"/>
    <col min="5921" max="5926" width="0" style="11" hidden="1" customWidth="1"/>
    <col min="5927" max="5927" width="16.8984375" style="11" customWidth="1"/>
    <col min="5928" max="5928" width="0.8984375" style="11" customWidth="1"/>
    <col min="5929" max="5952" width="9.8984375" style="11" customWidth="1"/>
    <col min="5953" max="5953" width="2.296875" style="11" customWidth="1"/>
    <col min="5954" max="6164" width="10.3984375" style="11"/>
    <col min="6165" max="6165" width="6.8984375" style="11" customWidth="1"/>
    <col min="6166" max="6166" width="5.8984375" style="11" customWidth="1"/>
    <col min="6167" max="6167" width="6.3984375" style="11" bestFit="1" customWidth="1"/>
    <col min="6168" max="6168" width="7.09765625" style="11" bestFit="1" customWidth="1"/>
    <col min="6169" max="6169" width="42.69921875" style="11" customWidth="1"/>
    <col min="6170" max="6171" width="8.296875" style="11" customWidth="1"/>
    <col min="6172" max="6172" width="13.8984375" style="11" customWidth="1"/>
    <col min="6173" max="6173" width="9" style="11" customWidth="1"/>
    <col min="6174" max="6174" width="13.8984375" style="11" customWidth="1"/>
    <col min="6175" max="6176" width="23.296875" style="11" customWidth="1"/>
    <col min="6177" max="6182" width="0" style="11" hidden="1" customWidth="1"/>
    <col min="6183" max="6183" width="16.8984375" style="11" customWidth="1"/>
    <col min="6184" max="6184" width="0.8984375" style="11" customWidth="1"/>
    <col min="6185" max="6208" width="9.8984375" style="11" customWidth="1"/>
    <col min="6209" max="6209" width="2.296875" style="11" customWidth="1"/>
    <col min="6210" max="6420" width="10.3984375" style="11"/>
    <col min="6421" max="6421" width="6.8984375" style="11" customWidth="1"/>
    <col min="6422" max="6422" width="5.8984375" style="11" customWidth="1"/>
    <col min="6423" max="6423" width="6.3984375" style="11" bestFit="1" customWidth="1"/>
    <col min="6424" max="6424" width="7.09765625" style="11" bestFit="1" customWidth="1"/>
    <col min="6425" max="6425" width="42.69921875" style="11" customWidth="1"/>
    <col min="6426" max="6427" width="8.296875" style="11" customWidth="1"/>
    <col min="6428" max="6428" width="13.8984375" style="11" customWidth="1"/>
    <col min="6429" max="6429" width="9" style="11" customWidth="1"/>
    <col min="6430" max="6430" width="13.8984375" style="11" customWidth="1"/>
    <col min="6431" max="6432" width="23.296875" style="11" customWidth="1"/>
    <col min="6433" max="6438" width="0" style="11" hidden="1" customWidth="1"/>
    <col min="6439" max="6439" width="16.8984375" style="11" customWidth="1"/>
    <col min="6440" max="6440" width="0.8984375" style="11" customWidth="1"/>
    <col min="6441" max="6464" width="9.8984375" style="11" customWidth="1"/>
    <col min="6465" max="6465" width="2.296875" style="11" customWidth="1"/>
    <col min="6466" max="6676" width="10.3984375" style="11"/>
    <col min="6677" max="6677" width="6.8984375" style="11" customWidth="1"/>
    <col min="6678" max="6678" width="5.8984375" style="11" customWidth="1"/>
    <col min="6679" max="6679" width="6.3984375" style="11" bestFit="1" customWidth="1"/>
    <col min="6680" max="6680" width="7.09765625" style="11" bestFit="1" customWidth="1"/>
    <col min="6681" max="6681" width="42.69921875" style="11" customWidth="1"/>
    <col min="6682" max="6683" width="8.296875" style="11" customWidth="1"/>
    <col min="6684" max="6684" width="13.8984375" style="11" customWidth="1"/>
    <col min="6685" max="6685" width="9" style="11" customWidth="1"/>
    <col min="6686" max="6686" width="13.8984375" style="11" customWidth="1"/>
    <col min="6687" max="6688" width="23.296875" style="11" customWidth="1"/>
    <col min="6689" max="6694" width="0" style="11" hidden="1" customWidth="1"/>
    <col min="6695" max="6695" width="16.8984375" style="11" customWidth="1"/>
    <col min="6696" max="6696" width="0.8984375" style="11" customWidth="1"/>
    <col min="6697" max="6720" width="9.8984375" style="11" customWidth="1"/>
    <col min="6721" max="6721" width="2.296875" style="11" customWidth="1"/>
    <col min="6722" max="6932" width="10.3984375" style="11"/>
    <col min="6933" max="6933" width="6.8984375" style="11" customWidth="1"/>
    <col min="6934" max="6934" width="5.8984375" style="11" customWidth="1"/>
    <col min="6935" max="6935" width="6.3984375" style="11" bestFit="1" customWidth="1"/>
    <col min="6936" max="6936" width="7.09765625" style="11" bestFit="1" customWidth="1"/>
    <col min="6937" max="6937" width="42.69921875" style="11" customWidth="1"/>
    <col min="6938" max="6939" width="8.296875" style="11" customWidth="1"/>
    <col min="6940" max="6940" width="13.8984375" style="11" customWidth="1"/>
    <col min="6941" max="6941" width="9" style="11" customWidth="1"/>
    <col min="6942" max="6942" width="13.8984375" style="11" customWidth="1"/>
    <col min="6943" max="6944" width="23.296875" style="11" customWidth="1"/>
    <col min="6945" max="6950" width="0" style="11" hidden="1" customWidth="1"/>
    <col min="6951" max="6951" width="16.8984375" style="11" customWidth="1"/>
    <col min="6952" max="6952" width="0.8984375" style="11" customWidth="1"/>
    <col min="6953" max="6976" width="9.8984375" style="11" customWidth="1"/>
    <col min="6977" max="6977" width="2.296875" style="11" customWidth="1"/>
    <col min="6978" max="7188" width="10.3984375" style="11"/>
    <col min="7189" max="7189" width="6.8984375" style="11" customWidth="1"/>
    <col min="7190" max="7190" width="5.8984375" style="11" customWidth="1"/>
    <col min="7191" max="7191" width="6.3984375" style="11" bestFit="1" customWidth="1"/>
    <col min="7192" max="7192" width="7.09765625" style="11" bestFit="1" customWidth="1"/>
    <col min="7193" max="7193" width="42.69921875" style="11" customWidth="1"/>
    <col min="7194" max="7195" width="8.296875" style="11" customWidth="1"/>
    <col min="7196" max="7196" width="13.8984375" style="11" customWidth="1"/>
    <col min="7197" max="7197" width="9" style="11" customWidth="1"/>
    <col min="7198" max="7198" width="13.8984375" style="11" customWidth="1"/>
    <col min="7199" max="7200" width="23.296875" style="11" customWidth="1"/>
    <col min="7201" max="7206" width="0" style="11" hidden="1" customWidth="1"/>
    <col min="7207" max="7207" width="16.8984375" style="11" customWidth="1"/>
    <col min="7208" max="7208" width="0.8984375" style="11" customWidth="1"/>
    <col min="7209" max="7232" width="9.8984375" style="11" customWidth="1"/>
    <col min="7233" max="7233" width="2.296875" style="11" customWidth="1"/>
    <col min="7234" max="7444" width="10.3984375" style="11"/>
    <col min="7445" max="7445" width="6.8984375" style="11" customWidth="1"/>
    <col min="7446" max="7446" width="5.8984375" style="11" customWidth="1"/>
    <col min="7447" max="7447" width="6.3984375" style="11" bestFit="1" customWidth="1"/>
    <col min="7448" max="7448" width="7.09765625" style="11" bestFit="1" customWidth="1"/>
    <col min="7449" max="7449" width="42.69921875" style="11" customWidth="1"/>
    <col min="7450" max="7451" width="8.296875" style="11" customWidth="1"/>
    <col min="7452" max="7452" width="13.8984375" style="11" customWidth="1"/>
    <col min="7453" max="7453" width="9" style="11" customWidth="1"/>
    <col min="7454" max="7454" width="13.8984375" style="11" customWidth="1"/>
    <col min="7455" max="7456" width="23.296875" style="11" customWidth="1"/>
    <col min="7457" max="7462" width="0" style="11" hidden="1" customWidth="1"/>
    <col min="7463" max="7463" width="16.8984375" style="11" customWidth="1"/>
    <col min="7464" max="7464" width="0.8984375" style="11" customWidth="1"/>
    <col min="7465" max="7488" width="9.8984375" style="11" customWidth="1"/>
    <col min="7489" max="7489" width="2.296875" style="11" customWidth="1"/>
    <col min="7490" max="7700" width="10.3984375" style="11"/>
    <col min="7701" max="7701" width="6.8984375" style="11" customWidth="1"/>
    <col min="7702" max="7702" width="5.8984375" style="11" customWidth="1"/>
    <col min="7703" max="7703" width="6.3984375" style="11" bestFit="1" customWidth="1"/>
    <col min="7704" max="7704" width="7.09765625" style="11" bestFit="1" customWidth="1"/>
    <col min="7705" max="7705" width="42.69921875" style="11" customWidth="1"/>
    <col min="7706" max="7707" width="8.296875" style="11" customWidth="1"/>
    <col min="7708" max="7708" width="13.8984375" style="11" customWidth="1"/>
    <col min="7709" max="7709" width="9" style="11" customWidth="1"/>
    <col min="7710" max="7710" width="13.8984375" style="11" customWidth="1"/>
    <col min="7711" max="7712" width="23.296875" style="11" customWidth="1"/>
    <col min="7713" max="7718" width="0" style="11" hidden="1" customWidth="1"/>
    <col min="7719" max="7719" width="16.8984375" style="11" customWidth="1"/>
    <col min="7720" max="7720" width="0.8984375" style="11" customWidth="1"/>
    <col min="7721" max="7744" width="9.8984375" style="11" customWidth="1"/>
    <col min="7745" max="7745" width="2.296875" style="11" customWidth="1"/>
    <col min="7746" max="7956" width="10.3984375" style="11"/>
    <col min="7957" max="7957" width="6.8984375" style="11" customWidth="1"/>
    <col min="7958" max="7958" width="5.8984375" style="11" customWidth="1"/>
    <col min="7959" max="7959" width="6.3984375" style="11" bestFit="1" customWidth="1"/>
    <col min="7960" max="7960" width="7.09765625" style="11" bestFit="1" customWidth="1"/>
    <col min="7961" max="7961" width="42.69921875" style="11" customWidth="1"/>
    <col min="7962" max="7963" width="8.296875" style="11" customWidth="1"/>
    <col min="7964" max="7964" width="13.8984375" style="11" customWidth="1"/>
    <col min="7965" max="7965" width="9" style="11" customWidth="1"/>
    <col min="7966" max="7966" width="13.8984375" style="11" customWidth="1"/>
    <col min="7967" max="7968" width="23.296875" style="11" customWidth="1"/>
    <col min="7969" max="7974" width="0" style="11" hidden="1" customWidth="1"/>
    <col min="7975" max="7975" width="16.8984375" style="11" customWidth="1"/>
    <col min="7976" max="7976" width="0.8984375" style="11" customWidth="1"/>
    <col min="7977" max="8000" width="9.8984375" style="11" customWidth="1"/>
    <col min="8001" max="8001" width="2.296875" style="11" customWidth="1"/>
    <col min="8002" max="8212" width="10.3984375" style="11"/>
    <col min="8213" max="8213" width="6.8984375" style="11" customWidth="1"/>
    <col min="8214" max="8214" width="5.8984375" style="11" customWidth="1"/>
    <col min="8215" max="8215" width="6.3984375" style="11" bestFit="1" customWidth="1"/>
    <col min="8216" max="8216" width="7.09765625" style="11" bestFit="1" customWidth="1"/>
    <col min="8217" max="8217" width="42.69921875" style="11" customWidth="1"/>
    <col min="8218" max="8219" width="8.296875" style="11" customWidth="1"/>
    <col min="8220" max="8220" width="13.8984375" style="11" customWidth="1"/>
    <col min="8221" max="8221" width="9" style="11" customWidth="1"/>
    <col min="8222" max="8222" width="13.8984375" style="11" customWidth="1"/>
    <col min="8223" max="8224" width="23.296875" style="11" customWidth="1"/>
    <col min="8225" max="8230" width="0" style="11" hidden="1" customWidth="1"/>
    <col min="8231" max="8231" width="16.8984375" style="11" customWidth="1"/>
    <col min="8232" max="8232" width="0.8984375" style="11" customWidth="1"/>
    <col min="8233" max="8256" width="9.8984375" style="11" customWidth="1"/>
    <col min="8257" max="8257" width="2.296875" style="11" customWidth="1"/>
    <col min="8258" max="8468" width="10.3984375" style="11"/>
    <col min="8469" max="8469" width="6.8984375" style="11" customWidth="1"/>
    <col min="8470" max="8470" width="5.8984375" style="11" customWidth="1"/>
    <col min="8471" max="8471" width="6.3984375" style="11" bestFit="1" customWidth="1"/>
    <col min="8472" max="8472" width="7.09765625" style="11" bestFit="1" customWidth="1"/>
    <col min="8473" max="8473" width="42.69921875" style="11" customWidth="1"/>
    <col min="8474" max="8475" width="8.296875" style="11" customWidth="1"/>
    <col min="8476" max="8476" width="13.8984375" style="11" customWidth="1"/>
    <col min="8477" max="8477" width="9" style="11" customWidth="1"/>
    <col min="8478" max="8478" width="13.8984375" style="11" customWidth="1"/>
    <col min="8479" max="8480" width="23.296875" style="11" customWidth="1"/>
    <col min="8481" max="8486" width="0" style="11" hidden="1" customWidth="1"/>
    <col min="8487" max="8487" width="16.8984375" style="11" customWidth="1"/>
    <col min="8488" max="8488" width="0.8984375" style="11" customWidth="1"/>
    <col min="8489" max="8512" width="9.8984375" style="11" customWidth="1"/>
    <col min="8513" max="8513" width="2.296875" style="11" customWidth="1"/>
    <col min="8514" max="8724" width="10.3984375" style="11"/>
    <col min="8725" max="8725" width="6.8984375" style="11" customWidth="1"/>
    <col min="8726" max="8726" width="5.8984375" style="11" customWidth="1"/>
    <col min="8727" max="8727" width="6.3984375" style="11" bestFit="1" customWidth="1"/>
    <col min="8728" max="8728" width="7.09765625" style="11" bestFit="1" customWidth="1"/>
    <col min="8729" max="8729" width="42.69921875" style="11" customWidth="1"/>
    <col min="8730" max="8731" width="8.296875" style="11" customWidth="1"/>
    <col min="8732" max="8732" width="13.8984375" style="11" customWidth="1"/>
    <col min="8733" max="8733" width="9" style="11" customWidth="1"/>
    <col min="8734" max="8734" width="13.8984375" style="11" customWidth="1"/>
    <col min="8735" max="8736" width="23.296875" style="11" customWidth="1"/>
    <col min="8737" max="8742" width="0" style="11" hidden="1" customWidth="1"/>
    <col min="8743" max="8743" width="16.8984375" style="11" customWidth="1"/>
    <col min="8744" max="8744" width="0.8984375" style="11" customWidth="1"/>
    <col min="8745" max="8768" width="9.8984375" style="11" customWidth="1"/>
    <col min="8769" max="8769" width="2.296875" style="11" customWidth="1"/>
    <col min="8770" max="8980" width="10.3984375" style="11"/>
    <col min="8981" max="8981" width="6.8984375" style="11" customWidth="1"/>
    <col min="8982" max="8982" width="5.8984375" style="11" customWidth="1"/>
    <col min="8983" max="8983" width="6.3984375" style="11" bestFit="1" customWidth="1"/>
    <col min="8984" max="8984" width="7.09765625" style="11" bestFit="1" customWidth="1"/>
    <col min="8985" max="8985" width="42.69921875" style="11" customWidth="1"/>
    <col min="8986" max="8987" width="8.296875" style="11" customWidth="1"/>
    <col min="8988" max="8988" width="13.8984375" style="11" customWidth="1"/>
    <col min="8989" max="8989" width="9" style="11" customWidth="1"/>
    <col min="8990" max="8990" width="13.8984375" style="11" customWidth="1"/>
    <col min="8991" max="8992" width="23.296875" style="11" customWidth="1"/>
    <col min="8993" max="8998" width="0" style="11" hidden="1" customWidth="1"/>
    <col min="8999" max="8999" width="16.8984375" style="11" customWidth="1"/>
    <col min="9000" max="9000" width="0.8984375" style="11" customWidth="1"/>
    <col min="9001" max="9024" width="9.8984375" style="11" customWidth="1"/>
    <col min="9025" max="9025" width="2.296875" style="11" customWidth="1"/>
    <col min="9026" max="9236" width="10.3984375" style="11"/>
    <col min="9237" max="9237" width="6.8984375" style="11" customWidth="1"/>
    <col min="9238" max="9238" width="5.8984375" style="11" customWidth="1"/>
    <col min="9239" max="9239" width="6.3984375" style="11" bestFit="1" customWidth="1"/>
    <col min="9240" max="9240" width="7.09765625" style="11" bestFit="1" customWidth="1"/>
    <col min="9241" max="9241" width="42.69921875" style="11" customWidth="1"/>
    <col min="9242" max="9243" width="8.296875" style="11" customWidth="1"/>
    <col min="9244" max="9244" width="13.8984375" style="11" customWidth="1"/>
    <col min="9245" max="9245" width="9" style="11" customWidth="1"/>
    <col min="9246" max="9246" width="13.8984375" style="11" customWidth="1"/>
    <col min="9247" max="9248" width="23.296875" style="11" customWidth="1"/>
    <col min="9249" max="9254" width="0" style="11" hidden="1" customWidth="1"/>
    <col min="9255" max="9255" width="16.8984375" style="11" customWidth="1"/>
    <col min="9256" max="9256" width="0.8984375" style="11" customWidth="1"/>
    <col min="9257" max="9280" width="9.8984375" style="11" customWidth="1"/>
    <col min="9281" max="9281" width="2.296875" style="11" customWidth="1"/>
    <col min="9282" max="9492" width="10.3984375" style="11"/>
    <col min="9493" max="9493" width="6.8984375" style="11" customWidth="1"/>
    <col min="9494" max="9494" width="5.8984375" style="11" customWidth="1"/>
    <col min="9495" max="9495" width="6.3984375" style="11" bestFit="1" customWidth="1"/>
    <col min="9496" max="9496" width="7.09765625" style="11" bestFit="1" customWidth="1"/>
    <col min="9497" max="9497" width="42.69921875" style="11" customWidth="1"/>
    <col min="9498" max="9499" width="8.296875" style="11" customWidth="1"/>
    <col min="9500" max="9500" width="13.8984375" style="11" customWidth="1"/>
    <col min="9501" max="9501" width="9" style="11" customWidth="1"/>
    <col min="9502" max="9502" width="13.8984375" style="11" customWidth="1"/>
    <col min="9503" max="9504" width="23.296875" style="11" customWidth="1"/>
    <col min="9505" max="9510" width="0" style="11" hidden="1" customWidth="1"/>
    <col min="9511" max="9511" width="16.8984375" style="11" customWidth="1"/>
    <col min="9512" max="9512" width="0.8984375" style="11" customWidth="1"/>
    <col min="9513" max="9536" width="9.8984375" style="11" customWidth="1"/>
    <col min="9537" max="9537" width="2.296875" style="11" customWidth="1"/>
    <col min="9538" max="9748" width="10.3984375" style="11"/>
    <col min="9749" max="9749" width="6.8984375" style="11" customWidth="1"/>
    <col min="9750" max="9750" width="5.8984375" style="11" customWidth="1"/>
    <col min="9751" max="9751" width="6.3984375" style="11" bestFit="1" customWidth="1"/>
    <col min="9752" max="9752" width="7.09765625" style="11" bestFit="1" customWidth="1"/>
    <col min="9753" max="9753" width="42.69921875" style="11" customWidth="1"/>
    <col min="9754" max="9755" width="8.296875" style="11" customWidth="1"/>
    <col min="9756" max="9756" width="13.8984375" style="11" customWidth="1"/>
    <col min="9757" max="9757" width="9" style="11" customWidth="1"/>
    <col min="9758" max="9758" width="13.8984375" style="11" customWidth="1"/>
    <col min="9759" max="9760" width="23.296875" style="11" customWidth="1"/>
    <col min="9761" max="9766" width="0" style="11" hidden="1" customWidth="1"/>
    <col min="9767" max="9767" width="16.8984375" style="11" customWidth="1"/>
    <col min="9768" max="9768" width="0.8984375" style="11" customWidth="1"/>
    <col min="9769" max="9792" width="9.8984375" style="11" customWidth="1"/>
    <col min="9793" max="9793" width="2.296875" style="11" customWidth="1"/>
    <col min="9794" max="10004" width="10.3984375" style="11"/>
    <col min="10005" max="10005" width="6.8984375" style="11" customWidth="1"/>
    <col min="10006" max="10006" width="5.8984375" style="11" customWidth="1"/>
    <col min="10007" max="10007" width="6.3984375" style="11" bestFit="1" customWidth="1"/>
    <col min="10008" max="10008" width="7.09765625" style="11" bestFit="1" customWidth="1"/>
    <col min="10009" max="10009" width="42.69921875" style="11" customWidth="1"/>
    <col min="10010" max="10011" width="8.296875" style="11" customWidth="1"/>
    <col min="10012" max="10012" width="13.8984375" style="11" customWidth="1"/>
    <col min="10013" max="10013" width="9" style="11" customWidth="1"/>
    <col min="10014" max="10014" width="13.8984375" style="11" customWidth="1"/>
    <col min="10015" max="10016" width="23.296875" style="11" customWidth="1"/>
    <col min="10017" max="10022" width="0" style="11" hidden="1" customWidth="1"/>
    <col min="10023" max="10023" width="16.8984375" style="11" customWidth="1"/>
    <col min="10024" max="10024" width="0.8984375" style="11" customWidth="1"/>
    <col min="10025" max="10048" width="9.8984375" style="11" customWidth="1"/>
    <col min="10049" max="10049" width="2.296875" style="11" customWidth="1"/>
    <col min="10050" max="10260" width="10.3984375" style="11"/>
    <col min="10261" max="10261" width="6.8984375" style="11" customWidth="1"/>
    <col min="10262" max="10262" width="5.8984375" style="11" customWidth="1"/>
    <col min="10263" max="10263" width="6.3984375" style="11" bestFit="1" customWidth="1"/>
    <col min="10264" max="10264" width="7.09765625" style="11" bestFit="1" customWidth="1"/>
    <col min="10265" max="10265" width="42.69921875" style="11" customWidth="1"/>
    <col min="10266" max="10267" width="8.296875" style="11" customWidth="1"/>
    <col min="10268" max="10268" width="13.8984375" style="11" customWidth="1"/>
    <col min="10269" max="10269" width="9" style="11" customWidth="1"/>
    <col min="10270" max="10270" width="13.8984375" style="11" customWidth="1"/>
    <col min="10271" max="10272" width="23.296875" style="11" customWidth="1"/>
    <col min="10273" max="10278" width="0" style="11" hidden="1" customWidth="1"/>
    <col min="10279" max="10279" width="16.8984375" style="11" customWidth="1"/>
    <col min="10280" max="10280" width="0.8984375" style="11" customWidth="1"/>
    <col min="10281" max="10304" width="9.8984375" style="11" customWidth="1"/>
    <col min="10305" max="10305" width="2.296875" style="11" customWidth="1"/>
    <col min="10306" max="10516" width="10.3984375" style="11"/>
    <col min="10517" max="10517" width="6.8984375" style="11" customWidth="1"/>
    <col min="10518" max="10518" width="5.8984375" style="11" customWidth="1"/>
    <col min="10519" max="10519" width="6.3984375" style="11" bestFit="1" customWidth="1"/>
    <col min="10520" max="10520" width="7.09765625" style="11" bestFit="1" customWidth="1"/>
    <col min="10521" max="10521" width="42.69921875" style="11" customWidth="1"/>
    <col min="10522" max="10523" width="8.296875" style="11" customWidth="1"/>
    <col min="10524" max="10524" width="13.8984375" style="11" customWidth="1"/>
    <col min="10525" max="10525" width="9" style="11" customWidth="1"/>
    <col min="10526" max="10526" width="13.8984375" style="11" customWidth="1"/>
    <col min="10527" max="10528" width="23.296875" style="11" customWidth="1"/>
    <col min="10529" max="10534" width="0" style="11" hidden="1" customWidth="1"/>
    <col min="10535" max="10535" width="16.8984375" style="11" customWidth="1"/>
    <col min="10536" max="10536" width="0.8984375" style="11" customWidth="1"/>
    <col min="10537" max="10560" width="9.8984375" style="11" customWidth="1"/>
    <col min="10561" max="10561" width="2.296875" style="11" customWidth="1"/>
    <col min="10562" max="10772" width="10.3984375" style="11"/>
    <col min="10773" max="10773" width="6.8984375" style="11" customWidth="1"/>
    <col min="10774" max="10774" width="5.8984375" style="11" customWidth="1"/>
    <col min="10775" max="10775" width="6.3984375" style="11" bestFit="1" customWidth="1"/>
    <col min="10776" max="10776" width="7.09765625" style="11" bestFit="1" customWidth="1"/>
    <col min="10777" max="10777" width="42.69921875" style="11" customWidth="1"/>
    <col min="10778" max="10779" width="8.296875" style="11" customWidth="1"/>
    <col min="10780" max="10780" width="13.8984375" style="11" customWidth="1"/>
    <col min="10781" max="10781" width="9" style="11" customWidth="1"/>
    <col min="10782" max="10782" width="13.8984375" style="11" customWidth="1"/>
    <col min="10783" max="10784" width="23.296875" style="11" customWidth="1"/>
    <col min="10785" max="10790" width="0" style="11" hidden="1" customWidth="1"/>
    <col min="10791" max="10791" width="16.8984375" style="11" customWidth="1"/>
    <col min="10792" max="10792" width="0.8984375" style="11" customWidth="1"/>
    <col min="10793" max="10816" width="9.8984375" style="11" customWidth="1"/>
    <col min="10817" max="10817" width="2.296875" style="11" customWidth="1"/>
    <col min="10818" max="11028" width="10.3984375" style="11"/>
    <col min="11029" max="11029" width="6.8984375" style="11" customWidth="1"/>
    <col min="11030" max="11030" width="5.8984375" style="11" customWidth="1"/>
    <col min="11031" max="11031" width="6.3984375" style="11" bestFit="1" customWidth="1"/>
    <col min="11032" max="11032" width="7.09765625" style="11" bestFit="1" customWidth="1"/>
    <col min="11033" max="11033" width="42.69921875" style="11" customWidth="1"/>
    <col min="11034" max="11035" width="8.296875" style="11" customWidth="1"/>
    <col min="11036" max="11036" width="13.8984375" style="11" customWidth="1"/>
    <col min="11037" max="11037" width="9" style="11" customWidth="1"/>
    <col min="11038" max="11038" width="13.8984375" style="11" customWidth="1"/>
    <col min="11039" max="11040" width="23.296875" style="11" customWidth="1"/>
    <col min="11041" max="11046" width="0" style="11" hidden="1" customWidth="1"/>
    <col min="11047" max="11047" width="16.8984375" style="11" customWidth="1"/>
    <col min="11048" max="11048" width="0.8984375" style="11" customWidth="1"/>
    <col min="11049" max="11072" width="9.8984375" style="11" customWidth="1"/>
    <col min="11073" max="11073" width="2.296875" style="11" customWidth="1"/>
    <col min="11074" max="11284" width="10.3984375" style="11"/>
    <col min="11285" max="11285" width="6.8984375" style="11" customWidth="1"/>
    <col min="11286" max="11286" width="5.8984375" style="11" customWidth="1"/>
    <col min="11287" max="11287" width="6.3984375" style="11" bestFit="1" customWidth="1"/>
    <col min="11288" max="11288" width="7.09765625" style="11" bestFit="1" customWidth="1"/>
    <col min="11289" max="11289" width="42.69921875" style="11" customWidth="1"/>
    <col min="11290" max="11291" width="8.296875" style="11" customWidth="1"/>
    <col min="11292" max="11292" width="13.8984375" style="11" customWidth="1"/>
    <col min="11293" max="11293" width="9" style="11" customWidth="1"/>
    <col min="11294" max="11294" width="13.8984375" style="11" customWidth="1"/>
    <col min="11295" max="11296" width="23.296875" style="11" customWidth="1"/>
    <col min="11297" max="11302" width="0" style="11" hidden="1" customWidth="1"/>
    <col min="11303" max="11303" width="16.8984375" style="11" customWidth="1"/>
    <col min="11304" max="11304" width="0.8984375" style="11" customWidth="1"/>
    <col min="11305" max="11328" width="9.8984375" style="11" customWidth="1"/>
    <col min="11329" max="11329" width="2.296875" style="11" customWidth="1"/>
    <col min="11330" max="11540" width="10.3984375" style="11"/>
    <col min="11541" max="11541" width="6.8984375" style="11" customWidth="1"/>
    <col min="11542" max="11542" width="5.8984375" style="11" customWidth="1"/>
    <col min="11543" max="11543" width="6.3984375" style="11" bestFit="1" customWidth="1"/>
    <col min="11544" max="11544" width="7.09765625" style="11" bestFit="1" customWidth="1"/>
    <col min="11545" max="11545" width="42.69921875" style="11" customWidth="1"/>
    <col min="11546" max="11547" width="8.296875" style="11" customWidth="1"/>
    <col min="11548" max="11548" width="13.8984375" style="11" customWidth="1"/>
    <col min="11549" max="11549" width="9" style="11" customWidth="1"/>
    <col min="11550" max="11550" width="13.8984375" style="11" customWidth="1"/>
    <col min="11551" max="11552" width="23.296875" style="11" customWidth="1"/>
    <col min="11553" max="11558" width="0" style="11" hidden="1" customWidth="1"/>
    <col min="11559" max="11559" width="16.8984375" style="11" customWidth="1"/>
    <col min="11560" max="11560" width="0.8984375" style="11" customWidth="1"/>
    <col min="11561" max="11584" width="9.8984375" style="11" customWidth="1"/>
    <col min="11585" max="11585" width="2.296875" style="11" customWidth="1"/>
    <col min="11586" max="11796" width="10.3984375" style="11"/>
    <col min="11797" max="11797" width="6.8984375" style="11" customWidth="1"/>
    <col min="11798" max="11798" width="5.8984375" style="11" customWidth="1"/>
    <col min="11799" max="11799" width="6.3984375" style="11" bestFit="1" customWidth="1"/>
    <col min="11800" max="11800" width="7.09765625" style="11" bestFit="1" customWidth="1"/>
    <col min="11801" max="11801" width="42.69921875" style="11" customWidth="1"/>
    <col min="11802" max="11803" width="8.296875" style="11" customWidth="1"/>
    <col min="11804" max="11804" width="13.8984375" style="11" customWidth="1"/>
    <col min="11805" max="11805" width="9" style="11" customWidth="1"/>
    <col min="11806" max="11806" width="13.8984375" style="11" customWidth="1"/>
    <col min="11807" max="11808" width="23.296875" style="11" customWidth="1"/>
    <col min="11809" max="11814" width="0" style="11" hidden="1" customWidth="1"/>
    <col min="11815" max="11815" width="16.8984375" style="11" customWidth="1"/>
    <col min="11816" max="11816" width="0.8984375" style="11" customWidth="1"/>
    <col min="11817" max="11840" width="9.8984375" style="11" customWidth="1"/>
    <col min="11841" max="11841" width="2.296875" style="11" customWidth="1"/>
    <col min="11842" max="12052" width="10.3984375" style="11"/>
    <col min="12053" max="12053" width="6.8984375" style="11" customWidth="1"/>
    <col min="12054" max="12054" width="5.8984375" style="11" customWidth="1"/>
    <col min="12055" max="12055" width="6.3984375" style="11" bestFit="1" customWidth="1"/>
    <col min="12056" max="12056" width="7.09765625" style="11" bestFit="1" customWidth="1"/>
    <col min="12057" max="12057" width="42.69921875" style="11" customWidth="1"/>
    <col min="12058" max="12059" width="8.296875" style="11" customWidth="1"/>
    <col min="12060" max="12060" width="13.8984375" style="11" customWidth="1"/>
    <col min="12061" max="12061" width="9" style="11" customWidth="1"/>
    <col min="12062" max="12062" width="13.8984375" style="11" customWidth="1"/>
    <col min="12063" max="12064" width="23.296875" style="11" customWidth="1"/>
    <col min="12065" max="12070" width="0" style="11" hidden="1" customWidth="1"/>
    <col min="12071" max="12071" width="16.8984375" style="11" customWidth="1"/>
    <col min="12072" max="12072" width="0.8984375" style="11" customWidth="1"/>
    <col min="12073" max="12096" width="9.8984375" style="11" customWidth="1"/>
    <col min="12097" max="12097" width="2.296875" style="11" customWidth="1"/>
    <col min="12098" max="12308" width="10.3984375" style="11"/>
    <col min="12309" max="12309" width="6.8984375" style="11" customWidth="1"/>
    <col min="12310" max="12310" width="5.8984375" style="11" customWidth="1"/>
    <col min="12311" max="12311" width="6.3984375" style="11" bestFit="1" customWidth="1"/>
    <col min="12312" max="12312" width="7.09765625" style="11" bestFit="1" customWidth="1"/>
    <col min="12313" max="12313" width="42.69921875" style="11" customWidth="1"/>
    <col min="12314" max="12315" width="8.296875" style="11" customWidth="1"/>
    <col min="12316" max="12316" width="13.8984375" style="11" customWidth="1"/>
    <col min="12317" max="12317" width="9" style="11" customWidth="1"/>
    <col min="12318" max="12318" width="13.8984375" style="11" customWidth="1"/>
    <col min="12319" max="12320" width="23.296875" style="11" customWidth="1"/>
    <col min="12321" max="12326" width="0" style="11" hidden="1" customWidth="1"/>
    <col min="12327" max="12327" width="16.8984375" style="11" customWidth="1"/>
    <col min="12328" max="12328" width="0.8984375" style="11" customWidth="1"/>
    <col min="12329" max="12352" width="9.8984375" style="11" customWidth="1"/>
    <col min="12353" max="12353" width="2.296875" style="11" customWidth="1"/>
    <col min="12354" max="12564" width="10.3984375" style="11"/>
    <col min="12565" max="12565" width="6.8984375" style="11" customWidth="1"/>
    <col min="12566" max="12566" width="5.8984375" style="11" customWidth="1"/>
    <col min="12567" max="12567" width="6.3984375" style="11" bestFit="1" customWidth="1"/>
    <col min="12568" max="12568" width="7.09765625" style="11" bestFit="1" customWidth="1"/>
    <col min="12569" max="12569" width="42.69921875" style="11" customWidth="1"/>
    <col min="12570" max="12571" width="8.296875" style="11" customWidth="1"/>
    <col min="12572" max="12572" width="13.8984375" style="11" customWidth="1"/>
    <col min="12573" max="12573" width="9" style="11" customWidth="1"/>
    <col min="12574" max="12574" width="13.8984375" style="11" customWidth="1"/>
    <col min="12575" max="12576" width="23.296875" style="11" customWidth="1"/>
    <col min="12577" max="12582" width="0" style="11" hidden="1" customWidth="1"/>
    <col min="12583" max="12583" width="16.8984375" style="11" customWidth="1"/>
    <col min="12584" max="12584" width="0.8984375" style="11" customWidth="1"/>
    <col min="12585" max="12608" width="9.8984375" style="11" customWidth="1"/>
    <col min="12609" max="12609" width="2.296875" style="11" customWidth="1"/>
    <col min="12610" max="12820" width="10.3984375" style="11"/>
    <col min="12821" max="12821" width="6.8984375" style="11" customWidth="1"/>
    <col min="12822" max="12822" width="5.8984375" style="11" customWidth="1"/>
    <col min="12823" max="12823" width="6.3984375" style="11" bestFit="1" customWidth="1"/>
    <col min="12824" max="12824" width="7.09765625" style="11" bestFit="1" customWidth="1"/>
    <col min="12825" max="12825" width="42.69921875" style="11" customWidth="1"/>
    <col min="12826" max="12827" width="8.296875" style="11" customWidth="1"/>
    <col min="12828" max="12828" width="13.8984375" style="11" customWidth="1"/>
    <col min="12829" max="12829" width="9" style="11" customWidth="1"/>
    <col min="12830" max="12830" width="13.8984375" style="11" customWidth="1"/>
    <col min="12831" max="12832" width="23.296875" style="11" customWidth="1"/>
    <col min="12833" max="12838" width="0" style="11" hidden="1" customWidth="1"/>
    <col min="12839" max="12839" width="16.8984375" style="11" customWidth="1"/>
    <col min="12840" max="12840" width="0.8984375" style="11" customWidth="1"/>
    <col min="12841" max="12864" width="9.8984375" style="11" customWidth="1"/>
    <col min="12865" max="12865" width="2.296875" style="11" customWidth="1"/>
    <col min="12866" max="13076" width="10.3984375" style="11"/>
    <col min="13077" max="13077" width="6.8984375" style="11" customWidth="1"/>
    <col min="13078" max="13078" width="5.8984375" style="11" customWidth="1"/>
    <col min="13079" max="13079" width="6.3984375" style="11" bestFit="1" customWidth="1"/>
    <col min="13080" max="13080" width="7.09765625" style="11" bestFit="1" customWidth="1"/>
    <col min="13081" max="13081" width="42.69921875" style="11" customWidth="1"/>
    <col min="13082" max="13083" width="8.296875" style="11" customWidth="1"/>
    <col min="13084" max="13084" width="13.8984375" style="11" customWidth="1"/>
    <col min="13085" max="13085" width="9" style="11" customWidth="1"/>
    <col min="13086" max="13086" width="13.8984375" style="11" customWidth="1"/>
    <col min="13087" max="13088" width="23.296875" style="11" customWidth="1"/>
    <col min="13089" max="13094" width="0" style="11" hidden="1" customWidth="1"/>
    <col min="13095" max="13095" width="16.8984375" style="11" customWidth="1"/>
    <col min="13096" max="13096" width="0.8984375" style="11" customWidth="1"/>
    <col min="13097" max="13120" width="9.8984375" style="11" customWidth="1"/>
    <col min="13121" max="13121" width="2.296875" style="11" customWidth="1"/>
    <col min="13122" max="13332" width="10.3984375" style="11"/>
    <col min="13333" max="13333" width="6.8984375" style="11" customWidth="1"/>
    <col min="13334" max="13334" width="5.8984375" style="11" customWidth="1"/>
    <col min="13335" max="13335" width="6.3984375" style="11" bestFit="1" customWidth="1"/>
    <col min="13336" max="13336" width="7.09765625" style="11" bestFit="1" customWidth="1"/>
    <col min="13337" max="13337" width="42.69921875" style="11" customWidth="1"/>
    <col min="13338" max="13339" width="8.296875" style="11" customWidth="1"/>
    <col min="13340" max="13340" width="13.8984375" style="11" customWidth="1"/>
    <col min="13341" max="13341" width="9" style="11" customWidth="1"/>
    <col min="13342" max="13342" width="13.8984375" style="11" customWidth="1"/>
    <col min="13343" max="13344" width="23.296875" style="11" customWidth="1"/>
    <col min="13345" max="13350" width="0" style="11" hidden="1" customWidth="1"/>
    <col min="13351" max="13351" width="16.8984375" style="11" customWidth="1"/>
    <col min="13352" max="13352" width="0.8984375" style="11" customWidth="1"/>
    <col min="13353" max="13376" width="9.8984375" style="11" customWidth="1"/>
    <col min="13377" max="13377" width="2.296875" style="11" customWidth="1"/>
    <col min="13378" max="13588" width="10.3984375" style="11"/>
    <col min="13589" max="13589" width="6.8984375" style="11" customWidth="1"/>
    <col min="13590" max="13590" width="5.8984375" style="11" customWidth="1"/>
    <col min="13591" max="13591" width="6.3984375" style="11" bestFit="1" customWidth="1"/>
    <col min="13592" max="13592" width="7.09765625" style="11" bestFit="1" customWidth="1"/>
    <col min="13593" max="13593" width="42.69921875" style="11" customWidth="1"/>
    <col min="13594" max="13595" width="8.296875" style="11" customWidth="1"/>
    <col min="13596" max="13596" width="13.8984375" style="11" customWidth="1"/>
    <col min="13597" max="13597" width="9" style="11" customWidth="1"/>
    <col min="13598" max="13598" width="13.8984375" style="11" customWidth="1"/>
    <col min="13599" max="13600" width="23.296875" style="11" customWidth="1"/>
    <col min="13601" max="13606" width="0" style="11" hidden="1" customWidth="1"/>
    <col min="13607" max="13607" width="16.8984375" style="11" customWidth="1"/>
    <col min="13608" max="13608" width="0.8984375" style="11" customWidth="1"/>
    <col min="13609" max="13632" width="9.8984375" style="11" customWidth="1"/>
    <col min="13633" max="13633" width="2.296875" style="11" customWidth="1"/>
    <col min="13634" max="13844" width="10.3984375" style="11"/>
    <col min="13845" max="13845" width="6.8984375" style="11" customWidth="1"/>
    <col min="13846" max="13846" width="5.8984375" style="11" customWidth="1"/>
    <col min="13847" max="13847" width="6.3984375" style="11" bestFit="1" customWidth="1"/>
    <col min="13848" max="13848" width="7.09765625" style="11" bestFit="1" customWidth="1"/>
    <col min="13849" max="13849" width="42.69921875" style="11" customWidth="1"/>
    <col min="13850" max="13851" width="8.296875" style="11" customWidth="1"/>
    <col min="13852" max="13852" width="13.8984375" style="11" customWidth="1"/>
    <col min="13853" max="13853" width="9" style="11" customWidth="1"/>
    <col min="13854" max="13854" width="13.8984375" style="11" customWidth="1"/>
    <col min="13855" max="13856" width="23.296875" style="11" customWidth="1"/>
    <col min="13857" max="13862" width="0" style="11" hidden="1" customWidth="1"/>
    <col min="13863" max="13863" width="16.8984375" style="11" customWidth="1"/>
    <col min="13864" max="13864" width="0.8984375" style="11" customWidth="1"/>
    <col min="13865" max="13888" width="9.8984375" style="11" customWidth="1"/>
    <col min="13889" max="13889" width="2.296875" style="11" customWidth="1"/>
    <col min="13890" max="14100" width="10.3984375" style="11"/>
    <col min="14101" max="14101" width="6.8984375" style="11" customWidth="1"/>
    <col min="14102" max="14102" width="5.8984375" style="11" customWidth="1"/>
    <col min="14103" max="14103" width="6.3984375" style="11" bestFit="1" customWidth="1"/>
    <col min="14104" max="14104" width="7.09765625" style="11" bestFit="1" customWidth="1"/>
    <col min="14105" max="14105" width="42.69921875" style="11" customWidth="1"/>
    <col min="14106" max="14107" width="8.296875" style="11" customWidth="1"/>
    <col min="14108" max="14108" width="13.8984375" style="11" customWidth="1"/>
    <col min="14109" max="14109" width="9" style="11" customWidth="1"/>
    <col min="14110" max="14110" width="13.8984375" style="11" customWidth="1"/>
    <col min="14111" max="14112" width="23.296875" style="11" customWidth="1"/>
    <col min="14113" max="14118" width="0" style="11" hidden="1" customWidth="1"/>
    <col min="14119" max="14119" width="16.8984375" style="11" customWidth="1"/>
    <col min="14120" max="14120" width="0.8984375" style="11" customWidth="1"/>
    <col min="14121" max="14144" width="9.8984375" style="11" customWidth="1"/>
    <col min="14145" max="14145" width="2.296875" style="11" customWidth="1"/>
    <col min="14146" max="14356" width="10.3984375" style="11"/>
    <col min="14357" max="14357" width="6.8984375" style="11" customWidth="1"/>
    <col min="14358" max="14358" width="5.8984375" style="11" customWidth="1"/>
    <col min="14359" max="14359" width="6.3984375" style="11" bestFit="1" customWidth="1"/>
    <col min="14360" max="14360" width="7.09765625" style="11" bestFit="1" customWidth="1"/>
    <col min="14361" max="14361" width="42.69921875" style="11" customWidth="1"/>
    <col min="14362" max="14363" width="8.296875" style="11" customWidth="1"/>
    <col min="14364" max="14364" width="13.8984375" style="11" customWidth="1"/>
    <col min="14365" max="14365" width="9" style="11" customWidth="1"/>
    <col min="14366" max="14366" width="13.8984375" style="11" customWidth="1"/>
    <col min="14367" max="14368" width="23.296875" style="11" customWidth="1"/>
    <col min="14369" max="14374" width="0" style="11" hidden="1" customWidth="1"/>
    <col min="14375" max="14375" width="16.8984375" style="11" customWidth="1"/>
    <col min="14376" max="14376" width="0.8984375" style="11" customWidth="1"/>
    <col min="14377" max="14400" width="9.8984375" style="11" customWidth="1"/>
    <col min="14401" max="14401" width="2.296875" style="11" customWidth="1"/>
    <col min="14402" max="14612" width="10.3984375" style="11"/>
    <col min="14613" max="14613" width="6.8984375" style="11" customWidth="1"/>
    <col min="14614" max="14614" width="5.8984375" style="11" customWidth="1"/>
    <col min="14615" max="14615" width="6.3984375" style="11" bestFit="1" customWidth="1"/>
    <col min="14616" max="14616" width="7.09765625" style="11" bestFit="1" customWidth="1"/>
    <col min="14617" max="14617" width="42.69921875" style="11" customWidth="1"/>
    <col min="14618" max="14619" width="8.296875" style="11" customWidth="1"/>
    <col min="14620" max="14620" width="13.8984375" style="11" customWidth="1"/>
    <col min="14621" max="14621" width="9" style="11" customWidth="1"/>
    <col min="14622" max="14622" width="13.8984375" style="11" customWidth="1"/>
    <col min="14623" max="14624" width="23.296875" style="11" customWidth="1"/>
    <col min="14625" max="14630" width="0" style="11" hidden="1" customWidth="1"/>
    <col min="14631" max="14631" width="16.8984375" style="11" customWidth="1"/>
    <col min="14632" max="14632" width="0.8984375" style="11" customWidth="1"/>
    <col min="14633" max="14656" width="9.8984375" style="11" customWidth="1"/>
    <col min="14657" max="14657" width="2.296875" style="11" customWidth="1"/>
    <col min="14658" max="14868" width="10.3984375" style="11"/>
    <col min="14869" max="14869" width="6.8984375" style="11" customWidth="1"/>
    <col min="14870" max="14870" width="5.8984375" style="11" customWidth="1"/>
    <col min="14871" max="14871" width="6.3984375" style="11" bestFit="1" customWidth="1"/>
    <col min="14872" max="14872" width="7.09765625" style="11" bestFit="1" customWidth="1"/>
    <col min="14873" max="14873" width="42.69921875" style="11" customWidth="1"/>
    <col min="14874" max="14875" width="8.296875" style="11" customWidth="1"/>
    <col min="14876" max="14876" width="13.8984375" style="11" customWidth="1"/>
    <col min="14877" max="14877" width="9" style="11" customWidth="1"/>
    <col min="14878" max="14878" width="13.8984375" style="11" customWidth="1"/>
    <col min="14879" max="14880" width="23.296875" style="11" customWidth="1"/>
    <col min="14881" max="14886" width="0" style="11" hidden="1" customWidth="1"/>
    <col min="14887" max="14887" width="16.8984375" style="11" customWidth="1"/>
    <col min="14888" max="14888" width="0.8984375" style="11" customWidth="1"/>
    <col min="14889" max="14912" width="9.8984375" style="11" customWidth="1"/>
    <col min="14913" max="14913" width="2.296875" style="11" customWidth="1"/>
    <col min="14914" max="15124" width="10.3984375" style="11"/>
    <col min="15125" max="15125" width="6.8984375" style="11" customWidth="1"/>
    <col min="15126" max="15126" width="5.8984375" style="11" customWidth="1"/>
    <col min="15127" max="15127" width="6.3984375" style="11" bestFit="1" customWidth="1"/>
    <col min="15128" max="15128" width="7.09765625" style="11" bestFit="1" customWidth="1"/>
    <col min="15129" max="15129" width="42.69921875" style="11" customWidth="1"/>
    <col min="15130" max="15131" width="8.296875" style="11" customWidth="1"/>
    <col min="15132" max="15132" width="13.8984375" style="11" customWidth="1"/>
    <col min="15133" max="15133" width="9" style="11" customWidth="1"/>
    <col min="15134" max="15134" width="13.8984375" style="11" customWidth="1"/>
    <col min="15135" max="15136" width="23.296875" style="11" customWidth="1"/>
    <col min="15137" max="15142" width="0" style="11" hidden="1" customWidth="1"/>
    <col min="15143" max="15143" width="16.8984375" style="11" customWidth="1"/>
    <col min="15144" max="15144" width="0.8984375" style="11" customWidth="1"/>
    <col min="15145" max="15168" width="9.8984375" style="11" customWidth="1"/>
    <col min="15169" max="15169" width="2.296875" style="11" customWidth="1"/>
    <col min="15170" max="15380" width="10.3984375" style="11"/>
    <col min="15381" max="15381" width="6.8984375" style="11" customWidth="1"/>
    <col min="15382" max="15382" width="5.8984375" style="11" customWidth="1"/>
    <col min="15383" max="15383" width="6.3984375" style="11" bestFit="1" customWidth="1"/>
    <col min="15384" max="15384" width="7.09765625" style="11" bestFit="1" customWidth="1"/>
    <col min="15385" max="15385" width="42.69921875" style="11" customWidth="1"/>
    <col min="15386" max="15387" width="8.296875" style="11" customWidth="1"/>
    <col min="15388" max="15388" width="13.8984375" style="11" customWidth="1"/>
    <col min="15389" max="15389" width="9" style="11" customWidth="1"/>
    <col min="15390" max="15390" width="13.8984375" style="11" customWidth="1"/>
    <col min="15391" max="15392" width="23.296875" style="11" customWidth="1"/>
    <col min="15393" max="15398" width="0" style="11" hidden="1" customWidth="1"/>
    <col min="15399" max="15399" width="16.8984375" style="11" customWidth="1"/>
    <col min="15400" max="15400" width="0.8984375" style="11" customWidth="1"/>
    <col min="15401" max="15424" width="9.8984375" style="11" customWidth="1"/>
    <col min="15425" max="15425" width="2.296875" style="11" customWidth="1"/>
    <col min="15426" max="15636" width="10.3984375" style="11"/>
    <col min="15637" max="15637" width="6.8984375" style="11" customWidth="1"/>
    <col min="15638" max="15638" width="5.8984375" style="11" customWidth="1"/>
    <col min="15639" max="15639" width="6.3984375" style="11" bestFit="1" customWidth="1"/>
    <col min="15640" max="15640" width="7.09765625" style="11" bestFit="1" customWidth="1"/>
    <col min="15641" max="15641" width="42.69921875" style="11" customWidth="1"/>
    <col min="15642" max="15643" width="8.296875" style="11" customWidth="1"/>
    <col min="15644" max="15644" width="13.8984375" style="11" customWidth="1"/>
    <col min="15645" max="15645" width="9" style="11" customWidth="1"/>
    <col min="15646" max="15646" width="13.8984375" style="11" customWidth="1"/>
    <col min="15647" max="15648" width="23.296875" style="11" customWidth="1"/>
    <col min="15649" max="15654" width="0" style="11" hidden="1" customWidth="1"/>
    <col min="15655" max="15655" width="16.8984375" style="11" customWidth="1"/>
    <col min="15656" max="15656" width="0.8984375" style="11" customWidth="1"/>
    <col min="15657" max="15680" width="9.8984375" style="11" customWidth="1"/>
    <col min="15681" max="15681" width="2.296875" style="11" customWidth="1"/>
    <col min="15682" max="15892" width="10.3984375" style="11"/>
    <col min="15893" max="15893" width="6.8984375" style="11" customWidth="1"/>
    <col min="15894" max="15894" width="5.8984375" style="11" customWidth="1"/>
    <col min="15895" max="15895" width="6.3984375" style="11" bestFit="1" customWidth="1"/>
    <col min="15896" max="15896" width="7.09765625" style="11" bestFit="1" customWidth="1"/>
    <col min="15897" max="15897" width="42.69921875" style="11" customWidth="1"/>
    <col min="15898" max="15899" width="8.296875" style="11" customWidth="1"/>
    <col min="15900" max="15900" width="13.8984375" style="11" customWidth="1"/>
    <col min="15901" max="15901" width="9" style="11" customWidth="1"/>
    <col min="15902" max="15902" width="13.8984375" style="11" customWidth="1"/>
    <col min="15903" max="15904" width="23.296875" style="11" customWidth="1"/>
    <col min="15905" max="15910" width="0" style="11" hidden="1" customWidth="1"/>
    <col min="15911" max="15911" width="16.8984375" style="11" customWidth="1"/>
    <col min="15912" max="15912" width="0.8984375" style="11" customWidth="1"/>
    <col min="15913" max="15936" width="9.8984375" style="11" customWidth="1"/>
    <col min="15937" max="15937" width="2.296875" style="11" customWidth="1"/>
    <col min="15938" max="16148" width="10.3984375" style="11"/>
    <col min="16149" max="16149" width="6.8984375" style="11" customWidth="1"/>
    <col min="16150" max="16150" width="5.8984375" style="11" customWidth="1"/>
    <col min="16151" max="16151" width="6.3984375" style="11" bestFit="1" customWidth="1"/>
    <col min="16152" max="16152" width="7.09765625" style="11" bestFit="1" customWidth="1"/>
    <col min="16153" max="16153" width="42.69921875" style="11" customWidth="1"/>
    <col min="16154" max="16155" width="8.296875" style="11" customWidth="1"/>
    <col min="16156" max="16156" width="13.8984375" style="11" customWidth="1"/>
    <col min="16157" max="16157" width="9" style="11" customWidth="1"/>
    <col min="16158" max="16158" width="13.8984375" style="11" customWidth="1"/>
    <col min="16159" max="16160" width="23.296875" style="11" customWidth="1"/>
    <col min="16161" max="16166" width="0" style="11" hidden="1" customWidth="1"/>
    <col min="16167" max="16167" width="16.8984375" style="11" customWidth="1"/>
    <col min="16168" max="16168" width="0.8984375" style="11" customWidth="1"/>
    <col min="16169" max="16192" width="9.8984375" style="11" customWidth="1"/>
    <col min="16193" max="16193" width="2.296875" style="11" customWidth="1"/>
    <col min="16194" max="16384" width="10.3984375" style="11"/>
  </cols>
  <sheetData>
    <row r="1" spans="1:64" ht="22.5">
      <c r="A1" s="1" t="s">
        <v>149</v>
      </c>
      <c r="B1" s="2"/>
      <c r="C1" s="2"/>
      <c r="D1" s="3"/>
      <c r="I1" s="998"/>
      <c r="J1" s="998"/>
      <c r="K1" s="336"/>
      <c r="L1" s="336"/>
      <c r="M1" s="336"/>
      <c r="N1" s="336"/>
      <c r="O1" s="348"/>
      <c r="P1" s="385"/>
      <c r="Q1" s="385"/>
      <c r="R1" s="385"/>
      <c r="S1" s="385"/>
      <c r="T1" s="385"/>
      <c r="U1" s="385"/>
      <c r="V1" s="336"/>
      <c r="W1" s="336"/>
      <c r="X1" s="336"/>
      <c r="Y1" s="336"/>
      <c r="Z1" s="336"/>
      <c r="AA1" s="336"/>
      <c r="AB1" s="336"/>
      <c r="AC1" s="336"/>
      <c r="AD1" s="336"/>
      <c r="AE1" s="7"/>
      <c r="AJ1" s="10" t="s">
        <v>17</v>
      </c>
      <c r="AK1" s="10" t="s">
        <v>17</v>
      </c>
      <c r="AL1" s="10" t="s">
        <v>17</v>
      </c>
      <c r="AM1" s="336"/>
    </row>
    <row r="2" spans="1:64" ht="19.5">
      <c r="A2" s="1" t="s">
        <v>369</v>
      </c>
      <c r="B2" s="2"/>
      <c r="C2" s="2"/>
      <c r="D2" s="12"/>
      <c r="E2" s="13"/>
      <c r="F2" s="14"/>
      <c r="G2" s="14"/>
      <c r="H2" s="15" t="s">
        <v>18</v>
      </c>
      <c r="I2" s="16"/>
      <c r="J2" s="14"/>
      <c r="K2" s="14"/>
      <c r="L2" s="14"/>
      <c r="M2" s="15" t="s">
        <v>145</v>
      </c>
      <c r="N2" s="14"/>
      <c r="O2" s="349"/>
      <c r="P2" s="14"/>
      <c r="Q2" s="14"/>
      <c r="R2" s="14"/>
      <c r="S2" s="14"/>
      <c r="T2" s="14"/>
      <c r="U2" s="14"/>
      <c r="V2" s="14"/>
      <c r="W2" s="14"/>
      <c r="X2" s="14"/>
      <c r="Y2" s="14"/>
      <c r="Z2" s="14"/>
      <c r="AA2" s="14"/>
      <c r="AB2" s="14"/>
      <c r="AC2" s="14"/>
      <c r="AD2" s="14"/>
      <c r="AE2" s="7"/>
      <c r="AF2" s="17"/>
      <c r="AG2" s="17"/>
      <c r="AH2" s="18"/>
      <c r="AI2" s="18"/>
      <c r="AJ2" s="10" t="s">
        <v>19</v>
      </c>
      <c r="AK2" s="10" t="s">
        <v>19</v>
      </c>
      <c r="AL2" s="10" t="s">
        <v>19</v>
      </c>
      <c r="AM2" s="14"/>
      <c r="AN2" s="17"/>
      <c r="AO2" s="17"/>
      <c r="AP2" s="12"/>
      <c r="AQ2" s="19"/>
      <c r="AR2" s="17"/>
      <c r="AS2" s="17"/>
    </row>
    <row r="3" spans="1:64" ht="19.5">
      <c r="A3" s="184" t="s">
        <v>20</v>
      </c>
      <c r="B3" s="2"/>
      <c r="C3" s="2"/>
      <c r="D3" s="12"/>
      <c r="E3" s="13"/>
      <c r="F3" s="14"/>
      <c r="G3" s="14"/>
      <c r="H3" s="20" t="s">
        <v>21</v>
      </c>
      <c r="I3" s="16"/>
      <c r="J3" s="14"/>
      <c r="K3" s="14"/>
      <c r="L3" s="14"/>
      <c r="M3" s="20" t="s">
        <v>146</v>
      </c>
      <c r="N3" s="14"/>
      <c r="O3" s="349"/>
      <c r="P3" s="14"/>
      <c r="Q3" s="14"/>
      <c r="R3" s="14"/>
      <c r="S3" s="14"/>
      <c r="T3" s="14"/>
      <c r="U3" s="14"/>
      <c r="V3" s="14"/>
      <c r="W3" s="14"/>
      <c r="X3" s="14"/>
      <c r="Y3" s="14"/>
      <c r="Z3" s="14"/>
      <c r="AA3" s="14"/>
      <c r="AB3" s="14"/>
      <c r="AC3" s="14"/>
      <c r="AD3" s="14"/>
      <c r="AE3" s="7"/>
      <c r="AF3" s="17"/>
      <c r="AG3" s="17"/>
      <c r="AH3" s="18"/>
      <c r="AI3" s="18"/>
      <c r="AJ3" s="10" t="s">
        <v>22</v>
      </c>
      <c r="AK3" s="10" t="s">
        <v>22</v>
      </c>
      <c r="AL3" s="10" t="s">
        <v>22</v>
      </c>
      <c r="AM3" s="14"/>
      <c r="AN3" s="17"/>
      <c r="AO3" s="17"/>
      <c r="AP3" s="12"/>
      <c r="AQ3" s="19"/>
      <c r="AR3" s="17"/>
      <c r="AS3" s="17"/>
    </row>
    <row r="4" spans="1:64" ht="57.75" customHeight="1" thickBot="1">
      <c r="A4" s="358" t="s">
        <v>271</v>
      </c>
      <c r="B4" s="21"/>
      <c r="C4" s="21"/>
      <c r="D4" s="22"/>
      <c r="E4" s="334"/>
      <c r="F4" s="358" t="s">
        <v>272</v>
      </c>
      <c r="G4" s="23"/>
      <c r="H4" s="24"/>
      <c r="I4" s="335"/>
      <c r="J4" s="337"/>
      <c r="K4" s="337"/>
      <c r="L4" s="337"/>
      <c r="M4" s="334"/>
      <c r="N4" s="337"/>
      <c r="O4" s="350"/>
      <c r="P4" s="386"/>
      <c r="Q4" s="386"/>
      <c r="R4" s="386"/>
      <c r="S4" s="386"/>
      <c r="T4" s="386"/>
      <c r="U4" s="386"/>
      <c r="V4" s="337"/>
      <c r="W4" s="337"/>
      <c r="X4" s="337"/>
      <c r="Y4" s="337"/>
      <c r="Z4" s="337"/>
      <c r="AA4" s="337"/>
      <c r="AB4" s="999"/>
      <c r="AC4" s="999"/>
      <c r="AD4" s="337"/>
      <c r="AE4" s="337"/>
      <c r="AF4" s="337"/>
      <c r="AG4" s="337"/>
      <c r="AH4" s="337"/>
      <c r="AI4" s="337"/>
      <c r="AJ4" s="337"/>
      <c r="AK4" s="337"/>
      <c r="AL4" s="337"/>
      <c r="AM4" s="337"/>
      <c r="AN4" s="25"/>
      <c r="AO4" s="26" t="s">
        <v>144</v>
      </c>
      <c r="AP4" s="26"/>
      <c r="AQ4" s="26"/>
      <c r="AR4" s="26"/>
      <c r="AS4" s="26"/>
      <c r="AT4" s="26"/>
      <c r="AU4" s="26"/>
      <c r="AV4" s="26"/>
      <c r="AW4" s="26"/>
      <c r="AX4" s="26"/>
      <c r="AY4" s="26"/>
      <c r="AZ4" s="26"/>
      <c r="BA4" s="26"/>
      <c r="BB4" s="26"/>
      <c r="BC4" s="26"/>
      <c r="BD4" s="26"/>
      <c r="BE4" s="26"/>
      <c r="BF4" s="26"/>
      <c r="BG4" s="26"/>
      <c r="BH4" s="26"/>
      <c r="BI4" s="26"/>
      <c r="BJ4" s="26"/>
      <c r="BK4" s="26"/>
      <c r="BL4" s="26"/>
    </row>
    <row r="5" spans="1:64" s="366" customFormat="1" ht="33.75" customHeight="1" thickBot="1">
      <c r="A5" s="359" t="s">
        <v>274</v>
      </c>
      <c r="B5" s="359"/>
      <c r="C5" s="359"/>
      <c r="D5" s="359"/>
      <c r="E5" s="360"/>
      <c r="F5" s="359" t="s">
        <v>273</v>
      </c>
      <c r="G5" s="361"/>
      <c r="H5" s="362"/>
      <c r="I5" s="362"/>
      <c r="J5" s="361"/>
      <c r="K5" s="361"/>
      <c r="L5" s="361"/>
      <c r="M5" s="1019" t="s">
        <v>275</v>
      </c>
      <c r="N5" s="1019"/>
      <c r="O5" s="1019"/>
      <c r="P5" s="361"/>
      <c r="Q5" s="361"/>
      <c r="R5" s="361"/>
      <c r="S5" s="361"/>
      <c r="T5" s="361"/>
      <c r="U5" s="361"/>
      <c r="V5" s="361"/>
      <c r="W5" s="361"/>
      <c r="X5" s="361"/>
      <c r="Y5" s="361"/>
      <c r="Z5" s="361"/>
      <c r="AA5" s="361"/>
      <c r="AB5" s="361"/>
      <c r="AC5" s="361"/>
      <c r="AD5" s="361"/>
      <c r="AE5" s="363"/>
      <c r="AF5" s="363"/>
      <c r="AG5" s="363"/>
      <c r="AH5" s="364"/>
      <c r="AI5" s="364"/>
      <c r="AJ5" s="361"/>
      <c r="AK5" s="361"/>
      <c r="AL5" s="361"/>
      <c r="AM5" s="361"/>
      <c r="AN5" s="359"/>
      <c r="AO5" s="363"/>
      <c r="AP5" s="363"/>
      <c r="AQ5" s="363"/>
      <c r="AR5" s="363"/>
      <c r="AS5" s="365"/>
      <c r="AT5" s="365"/>
      <c r="AU5" s="365"/>
      <c r="AV5" s="365"/>
      <c r="AW5" s="365"/>
      <c r="AX5" s="365"/>
      <c r="AY5" s="365"/>
      <c r="AZ5" s="365"/>
      <c r="BA5" s="365"/>
      <c r="BB5" s="365"/>
      <c r="BC5" s="365"/>
      <c r="BD5" s="365"/>
      <c r="BE5" s="365"/>
      <c r="BF5" s="365"/>
      <c r="BG5" s="365"/>
      <c r="BH5" s="365"/>
      <c r="BI5" s="365"/>
      <c r="BJ5" s="365"/>
      <c r="BK5" s="365"/>
      <c r="BL5" s="365"/>
    </row>
    <row r="6" spans="1:64" s="173" customFormat="1" ht="29.25" customHeight="1" thickBot="1">
      <c r="A6" s="1000" t="s">
        <v>23</v>
      </c>
      <c r="B6" s="1002" t="s">
        <v>0</v>
      </c>
      <c r="C6" s="1003"/>
      <c r="D6" s="1004"/>
      <c r="E6" s="1008" t="s">
        <v>171</v>
      </c>
      <c r="F6" s="1010" t="s">
        <v>25</v>
      </c>
      <c r="G6" s="1011"/>
      <c r="H6" s="338" t="s">
        <v>26</v>
      </c>
      <c r="I6" s="1012" t="s">
        <v>217</v>
      </c>
      <c r="J6" s="1002" t="s">
        <v>43</v>
      </c>
      <c r="K6" s="1014" t="s">
        <v>141</v>
      </c>
      <c r="L6" s="1015"/>
      <c r="M6" s="1015"/>
      <c r="N6" s="1015"/>
      <c r="O6" s="1016"/>
      <c r="P6" s="924" t="s">
        <v>370</v>
      </c>
      <c r="Q6" s="924"/>
      <c r="R6" s="924"/>
      <c r="S6" s="925"/>
      <c r="T6" s="928" t="s">
        <v>196</v>
      </c>
      <c r="U6" s="928" t="s">
        <v>196</v>
      </c>
      <c r="V6" s="1017" t="s">
        <v>197</v>
      </c>
      <c r="W6" s="992" t="s">
        <v>196</v>
      </c>
      <c r="X6" s="928" t="s">
        <v>142</v>
      </c>
      <c r="Y6" s="994" t="s">
        <v>139</v>
      </c>
      <c r="Z6" s="994" t="s">
        <v>140</v>
      </c>
      <c r="AA6" s="996" t="s">
        <v>44</v>
      </c>
      <c r="AB6" s="986" t="s">
        <v>194</v>
      </c>
      <c r="AC6" s="986" t="s">
        <v>195</v>
      </c>
      <c r="AD6" s="988" t="s">
        <v>2</v>
      </c>
      <c r="AE6" s="990" t="s">
        <v>143</v>
      </c>
      <c r="AF6" s="990"/>
      <c r="AG6" s="990"/>
      <c r="AH6" s="990"/>
      <c r="AI6" s="990"/>
      <c r="AJ6" s="990"/>
      <c r="AK6" s="990"/>
      <c r="AL6" s="991"/>
      <c r="AM6" s="174" t="s">
        <v>138</v>
      </c>
      <c r="AN6" s="143"/>
      <c r="AO6" s="980" t="s">
        <v>3</v>
      </c>
      <c r="AP6" s="981"/>
      <c r="AQ6" s="980" t="s">
        <v>4</v>
      </c>
      <c r="AR6" s="981"/>
      <c r="AS6" s="980" t="s">
        <v>5</v>
      </c>
      <c r="AT6" s="981"/>
      <c r="AU6" s="980" t="s">
        <v>6</v>
      </c>
      <c r="AV6" s="981"/>
      <c r="AW6" s="980" t="s">
        <v>7</v>
      </c>
      <c r="AX6" s="981"/>
      <c r="AY6" s="980" t="s">
        <v>8</v>
      </c>
      <c r="AZ6" s="982"/>
      <c r="BA6" s="980" t="s">
        <v>9</v>
      </c>
      <c r="BB6" s="981"/>
      <c r="BC6" s="982" t="s">
        <v>10</v>
      </c>
      <c r="BD6" s="981"/>
      <c r="BE6" s="980" t="s">
        <v>11</v>
      </c>
      <c r="BF6" s="981"/>
      <c r="BG6" s="980" t="s">
        <v>12</v>
      </c>
      <c r="BH6" s="981"/>
      <c r="BI6" s="980" t="s">
        <v>13</v>
      </c>
      <c r="BJ6" s="982"/>
      <c r="BK6" s="980" t="s">
        <v>14</v>
      </c>
      <c r="BL6" s="981"/>
    </row>
    <row r="7" spans="1:64" ht="29.25" customHeight="1" thickBot="1">
      <c r="A7" s="1001"/>
      <c r="B7" s="1005"/>
      <c r="C7" s="1006"/>
      <c r="D7" s="1007"/>
      <c r="E7" s="1009"/>
      <c r="F7" s="27" t="s">
        <v>27</v>
      </c>
      <c r="G7" s="27" t="s">
        <v>28</v>
      </c>
      <c r="H7" s="28" t="s">
        <v>29</v>
      </c>
      <c r="I7" s="1013"/>
      <c r="J7" s="1005"/>
      <c r="K7" s="165">
        <v>1</v>
      </c>
      <c r="L7" s="166">
        <v>2</v>
      </c>
      <c r="M7" s="167">
        <v>3</v>
      </c>
      <c r="N7" s="168">
        <v>4</v>
      </c>
      <c r="O7" s="351">
        <v>5</v>
      </c>
      <c r="P7" s="926"/>
      <c r="Q7" s="926"/>
      <c r="R7" s="926"/>
      <c r="S7" s="927"/>
      <c r="T7" s="929"/>
      <c r="U7" s="929"/>
      <c r="V7" s="1018"/>
      <c r="W7" s="993"/>
      <c r="X7" s="929"/>
      <c r="Y7" s="995"/>
      <c r="Z7" s="995"/>
      <c r="AA7" s="997"/>
      <c r="AB7" s="987"/>
      <c r="AC7" s="987"/>
      <c r="AD7" s="989"/>
      <c r="AE7" s="170">
        <v>2552</v>
      </c>
      <c r="AF7" s="171">
        <v>2553</v>
      </c>
      <c r="AG7" s="171">
        <v>2554</v>
      </c>
      <c r="AH7" s="171">
        <v>2555</v>
      </c>
      <c r="AI7" s="179">
        <v>2556</v>
      </c>
      <c r="AJ7" s="172">
        <v>2559</v>
      </c>
      <c r="AK7" s="172">
        <v>2558</v>
      </c>
      <c r="AL7" s="172">
        <v>2557</v>
      </c>
      <c r="AM7" s="175" t="s">
        <v>41</v>
      </c>
      <c r="AN7" s="29"/>
      <c r="AO7" s="30" t="s">
        <v>30</v>
      </c>
      <c r="AP7" s="31" t="s">
        <v>31</v>
      </c>
      <c r="AQ7" s="30" t="s">
        <v>30</v>
      </c>
      <c r="AR7" s="31" t="s">
        <v>31</v>
      </c>
      <c r="AS7" s="30" t="s">
        <v>30</v>
      </c>
      <c r="AT7" s="31" t="s">
        <v>31</v>
      </c>
      <c r="AU7" s="30" t="s">
        <v>30</v>
      </c>
      <c r="AV7" s="31" t="s">
        <v>31</v>
      </c>
      <c r="AW7" s="30" t="s">
        <v>30</v>
      </c>
      <c r="AX7" s="31" t="s">
        <v>31</v>
      </c>
      <c r="AY7" s="30" t="s">
        <v>30</v>
      </c>
      <c r="AZ7" s="32" t="s">
        <v>31</v>
      </c>
      <c r="BA7" s="30" t="s">
        <v>30</v>
      </c>
      <c r="BB7" s="31" t="s">
        <v>31</v>
      </c>
      <c r="BC7" s="33" t="s">
        <v>30</v>
      </c>
      <c r="BD7" s="31" t="s">
        <v>31</v>
      </c>
      <c r="BE7" s="30" t="s">
        <v>30</v>
      </c>
      <c r="BF7" s="31" t="s">
        <v>31</v>
      </c>
      <c r="BG7" s="30" t="s">
        <v>30</v>
      </c>
      <c r="BH7" s="31" t="s">
        <v>31</v>
      </c>
      <c r="BI7" s="30" t="s">
        <v>30</v>
      </c>
      <c r="BJ7" s="32" t="s">
        <v>31</v>
      </c>
      <c r="BK7" s="30" t="s">
        <v>30</v>
      </c>
      <c r="BL7" s="31" t="s">
        <v>31</v>
      </c>
    </row>
    <row r="8" spans="1:64" s="169" customFormat="1" ht="30.75" thickBot="1">
      <c r="A8" s="144"/>
      <c r="B8" s="145" t="s">
        <v>170</v>
      </c>
      <c r="C8" s="146"/>
      <c r="D8" s="145"/>
      <c r="E8" s="147"/>
      <c r="F8" s="148"/>
      <c r="G8" s="148"/>
      <c r="H8" s="149"/>
      <c r="I8" s="186" t="s">
        <v>150</v>
      </c>
      <c r="J8" s="148"/>
      <c r="K8" s="163" t="s">
        <v>46</v>
      </c>
      <c r="L8" s="164" t="s">
        <v>47</v>
      </c>
      <c r="M8" s="164" t="s">
        <v>48</v>
      </c>
      <c r="N8" s="164" t="s">
        <v>49</v>
      </c>
      <c r="O8" s="352" t="s">
        <v>137</v>
      </c>
      <c r="P8" s="524" t="s">
        <v>371</v>
      </c>
      <c r="Q8" s="524" t="s">
        <v>372</v>
      </c>
      <c r="R8" s="524" t="s">
        <v>373</v>
      </c>
      <c r="S8" s="524" t="s">
        <v>374</v>
      </c>
      <c r="T8" s="525" t="s">
        <v>332</v>
      </c>
      <c r="U8" s="525" t="s">
        <v>375</v>
      </c>
      <c r="V8" s="151"/>
      <c r="W8" s="306"/>
      <c r="X8" s="306" t="s">
        <v>218</v>
      </c>
      <c r="Y8" s="151"/>
      <c r="Z8" s="151"/>
      <c r="AA8" s="150"/>
      <c r="AB8" s="148"/>
      <c r="AC8" s="148"/>
      <c r="AD8" s="151"/>
      <c r="AE8" s="152"/>
      <c r="AF8" s="153"/>
      <c r="AG8" s="153"/>
      <c r="AH8" s="154"/>
      <c r="AI8" s="180"/>
      <c r="AJ8" s="155"/>
      <c r="AK8" s="155"/>
      <c r="AL8" s="155"/>
      <c r="AM8" s="150"/>
      <c r="AN8" s="156"/>
      <c r="AO8" s="157"/>
      <c r="AP8" s="157"/>
      <c r="AQ8" s="157"/>
      <c r="AR8" s="157"/>
      <c r="AS8" s="157"/>
      <c r="AT8" s="157"/>
      <c r="AU8" s="157"/>
      <c r="AV8" s="157"/>
      <c r="AW8" s="157"/>
      <c r="AX8" s="157"/>
      <c r="AY8" s="157"/>
      <c r="AZ8" s="158"/>
      <c r="BA8" s="157"/>
      <c r="BB8" s="159"/>
      <c r="BC8" s="160"/>
      <c r="BD8" s="157"/>
      <c r="BE8" s="157"/>
      <c r="BF8" s="157"/>
      <c r="BG8" s="157"/>
      <c r="BH8" s="157"/>
      <c r="BI8" s="160"/>
      <c r="BJ8" s="161"/>
      <c r="BK8" s="158"/>
      <c r="BL8" s="162"/>
    </row>
    <row r="9" spans="1:64" s="42" customFormat="1">
      <c r="A9" s="983" t="s">
        <v>32</v>
      </c>
      <c r="B9" s="984"/>
      <c r="C9" s="984"/>
      <c r="D9" s="985"/>
      <c r="E9" s="228"/>
      <c r="F9" s="187"/>
      <c r="G9" s="187"/>
      <c r="H9" s="188"/>
      <c r="I9" s="188">
        <v>0.2</v>
      </c>
      <c r="J9" s="189"/>
      <c r="K9" s="190"/>
      <c r="L9" s="190"/>
      <c r="M9" s="190"/>
      <c r="N9" s="190"/>
      <c r="O9" s="190"/>
      <c r="P9" s="190"/>
      <c r="Q9" s="190"/>
      <c r="R9" s="190"/>
      <c r="S9" s="190"/>
      <c r="T9" s="190"/>
      <c r="U9" s="190">
        <v>18</v>
      </c>
      <c r="V9" s="190"/>
      <c r="W9" s="190">
        <f>SUM(W11,W15,W19,W22)</f>
        <v>3.8</v>
      </c>
      <c r="X9" s="190"/>
      <c r="Y9" s="190"/>
      <c r="Z9" s="190"/>
      <c r="AA9" s="191"/>
      <c r="AB9" s="189"/>
      <c r="AC9" s="189"/>
      <c r="AD9" s="190"/>
      <c r="AE9" s="192"/>
      <c r="AF9" s="193"/>
      <c r="AG9" s="193"/>
      <c r="AH9" s="194"/>
      <c r="AI9" s="195"/>
      <c r="AJ9" s="196"/>
      <c r="AK9" s="196"/>
      <c r="AL9" s="196"/>
      <c r="AM9" s="191"/>
      <c r="AN9" s="197"/>
      <c r="AO9" s="198"/>
      <c r="AP9" s="199"/>
      <c r="AQ9" s="198"/>
      <c r="AR9" s="199"/>
      <c r="AS9" s="198"/>
      <c r="AT9" s="199"/>
      <c r="AU9" s="198"/>
      <c r="AV9" s="199"/>
      <c r="AW9" s="198"/>
      <c r="AX9" s="199"/>
      <c r="AY9" s="198"/>
      <c r="AZ9" s="200"/>
      <c r="BA9" s="198"/>
      <c r="BB9" s="199"/>
      <c r="BC9" s="201"/>
      <c r="BD9" s="199"/>
      <c r="BE9" s="198"/>
      <c r="BF9" s="199"/>
      <c r="BG9" s="198"/>
      <c r="BH9" s="199"/>
      <c r="BI9" s="198"/>
      <c r="BJ9" s="200"/>
      <c r="BK9" s="198"/>
      <c r="BL9" s="199"/>
    </row>
    <row r="10" spans="1:64" s="42" customFormat="1" ht="15.75" customHeight="1">
      <c r="A10" s="226"/>
      <c r="B10" s="955" t="s">
        <v>169</v>
      </c>
      <c r="C10" s="956"/>
      <c r="D10" s="956"/>
      <c r="E10" s="957"/>
      <c r="F10" s="523"/>
      <c r="G10" s="523"/>
      <c r="H10" s="519"/>
      <c r="I10" s="519"/>
      <c r="J10" s="520"/>
      <c r="K10" s="522"/>
      <c r="L10" s="522"/>
      <c r="M10" s="522"/>
      <c r="N10" s="522"/>
      <c r="O10" s="522"/>
      <c r="P10" s="49"/>
      <c r="Q10" s="49"/>
      <c r="R10" s="49"/>
      <c r="S10" s="49"/>
      <c r="T10" s="49"/>
      <c r="U10" s="49"/>
      <c r="V10" s="49"/>
      <c r="W10" s="49"/>
      <c r="X10" s="49"/>
      <c r="Y10" s="49"/>
      <c r="Z10" s="49"/>
      <c r="AA10" s="50"/>
      <c r="AB10" s="48"/>
      <c r="AC10" s="48"/>
      <c r="AD10" s="49"/>
      <c r="AE10" s="51"/>
      <c r="AF10" s="52"/>
      <c r="AG10" s="52"/>
      <c r="AH10" s="53"/>
      <c r="AI10" s="182"/>
      <c r="AJ10" s="54"/>
      <c r="AK10" s="54"/>
      <c r="AL10" s="54"/>
      <c r="AM10" s="177"/>
      <c r="AN10" s="55"/>
      <c r="AO10" s="40"/>
      <c r="AP10" s="56"/>
      <c r="AQ10" s="40"/>
      <c r="AR10" s="56"/>
      <c r="AS10" s="40"/>
      <c r="AT10" s="56"/>
      <c r="AU10" s="40"/>
      <c r="AV10" s="56"/>
      <c r="AW10" s="40"/>
      <c r="AX10" s="56"/>
      <c r="AY10" s="40"/>
      <c r="AZ10" s="57"/>
      <c r="BA10" s="40"/>
      <c r="BB10" s="56"/>
      <c r="BC10" s="39"/>
      <c r="BD10" s="56"/>
      <c r="BE10" s="40"/>
      <c r="BF10" s="56"/>
      <c r="BG10" s="40"/>
      <c r="BH10" s="56"/>
      <c r="BI10" s="40"/>
      <c r="BJ10" s="57"/>
      <c r="BK10" s="40"/>
      <c r="BL10" s="56"/>
    </row>
    <row r="11" spans="1:64" s="246" customFormat="1" ht="15.75" customHeight="1">
      <c r="A11" s="226"/>
      <c r="B11" s="670" t="s">
        <v>241</v>
      </c>
      <c r="C11" s="671">
        <v>1001</v>
      </c>
      <c r="D11" s="920" t="s">
        <v>167</v>
      </c>
      <c r="E11" s="921"/>
      <c r="F11" s="504" t="s">
        <v>33</v>
      </c>
      <c r="G11" s="504"/>
      <c r="H11" s="505" t="s">
        <v>34</v>
      </c>
      <c r="I11" s="505">
        <v>0.08</v>
      </c>
      <c r="J11" s="506" t="s">
        <v>200</v>
      </c>
      <c r="K11" s="512">
        <f>M11*0.8</f>
        <v>5600</v>
      </c>
      <c r="L11" s="512">
        <f>M11*0.9</f>
        <v>6300</v>
      </c>
      <c r="M11" s="510">
        <v>7000</v>
      </c>
      <c r="N11" s="512">
        <f>M11*1.1</f>
        <v>7700.0000000000009</v>
      </c>
      <c r="O11" s="512">
        <f>M11*1.2</f>
        <v>8400</v>
      </c>
      <c r="P11" s="526">
        <v>7500</v>
      </c>
      <c r="Q11" s="233"/>
      <c r="R11" s="233"/>
      <c r="S11" s="233"/>
      <c r="T11" s="527">
        <f>SUM(((P11-M11)/(N11-M11))+M7)</f>
        <v>3.7142857142857135</v>
      </c>
      <c r="U11" s="527">
        <f>(I11*100*T11)/5</f>
        <v>5.9428571428571413</v>
      </c>
      <c r="V11" s="233"/>
      <c r="W11" s="233">
        <f>AVERAGE(W12:W14)</f>
        <v>3.8</v>
      </c>
      <c r="X11" s="233"/>
      <c r="Y11" s="233"/>
      <c r="Z11" s="233"/>
      <c r="AA11" s="234"/>
      <c r="AB11" s="232"/>
      <c r="AC11" s="232"/>
      <c r="AD11" s="233"/>
      <c r="AE11" s="235"/>
      <c r="AF11" s="236"/>
      <c r="AG11" s="236"/>
      <c r="AH11" s="237"/>
      <c r="AI11" s="238"/>
      <c r="AJ11" s="239"/>
      <c r="AK11" s="239"/>
      <c r="AL11" s="239"/>
      <c r="AM11" s="240"/>
      <c r="AN11" s="241"/>
      <c r="AO11" s="242"/>
      <c r="AP11" s="243"/>
      <c r="AQ11" s="242"/>
      <c r="AR11" s="243"/>
      <c r="AS11" s="242"/>
      <c r="AT11" s="243"/>
      <c r="AU11" s="242"/>
      <c r="AV11" s="243"/>
      <c r="AW11" s="242"/>
      <c r="AX11" s="243"/>
      <c r="AY11" s="242"/>
      <c r="AZ11" s="244"/>
      <c r="BA11" s="242"/>
      <c r="BB11" s="243"/>
      <c r="BC11" s="245"/>
      <c r="BD11" s="243"/>
      <c r="BE11" s="242"/>
      <c r="BF11" s="243"/>
      <c r="BG11" s="242"/>
      <c r="BH11" s="243"/>
      <c r="BI11" s="242"/>
      <c r="BJ11" s="244"/>
      <c r="BK11" s="242"/>
      <c r="BL11" s="243"/>
    </row>
    <row r="12" spans="1:64" s="42" customFormat="1" ht="15.75" customHeight="1">
      <c r="A12" s="947" t="s">
        <v>32</v>
      </c>
      <c r="B12" s="43" t="s">
        <v>241</v>
      </c>
      <c r="C12" s="44">
        <v>1001</v>
      </c>
      <c r="D12" s="43">
        <v>101</v>
      </c>
      <c r="E12" s="668" t="s">
        <v>163</v>
      </c>
      <c r="F12" s="46" t="s">
        <v>33</v>
      </c>
      <c r="G12" s="46"/>
      <c r="H12" s="47" t="s">
        <v>34</v>
      </c>
      <c r="I12" s="47">
        <v>0.02</v>
      </c>
      <c r="J12" s="48" t="s">
        <v>200</v>
      </c>
      <c r="K12" s="342" t="s">
        <v>204</v>
      </c>
      <c r="L12" s="342" t="s">
        <v>203</v>
      </c>
      <c r="M12" s="669">
        <v>1500</v>
      </c>
      <c r="N12" s="344" t="s">
        <v>201</v>
      </c>
      <c r="O12" s="344" t="s">
        <v>202</v>
      </c>
      <c r="P12" s="49"/>
      <c r="Q12" s="49"/>
      <c r="R12" s="49"/>
      <c r="S12" s="49"/>
      <c r="T12" s="49"/>
      <c r="U12" s="49"/>
      <c r="V12" s="49">
        <v>7500</v>
      </c>
      <c r="W12" s="49">
        <v>3.8</v>
      </c>
      <c r="X12" s="49">
        <f>SUM(W12*I12)</f>
        <v>7.5999999999999998E-2</v>
      </c>
      <c r="Y12" s="49"/>
      <c r="Z12" s="49"/>
      <c r="AA12" s="50"/>
      <c r="AB12" s="48"/>
      <c r="AC12" s="48"/>
      <c r="AD12" s="49"/>
      <c r="AE12" s="51"/>
      <c r="AF12" s="52"/>
      <c r="AG12" s="52"/>
      <c r="AH12" s="53"/>
      <c r="AI12" s="182"/>
      <c r="AJ12" s="54"/>
      <c r="AK12" s="54"/>
      <c r="AL12" s="54"/>
      <c r="AM12" s="177"/>
      <c r="AN12" s="55"/>
      <c r="AO12" s="40"/>
      <c r="AP12" s="56"/>
      <c r="AQ12" s="40"/>
      <c r="AR12" s="56"/>
      <c r="AS12" s="40"/>
      <c r="AT12" s="56"/>
      <c r="AU12" s="40"/>
      <c r="AV12" s="56"/>
      <c r="AW12" s="40"/>
      <c r="AX12" s="56"/>
      <c r="AY12" s="40"/>
      <c r="AZ12" s="57"/>
      <c r="BA12" s="40"/>
      <c r="BB12" s="56"/>
      <c r="BC12" s="39"/>
      <c r="BD12" s="56"/>
      <c r="BE12" s="40"/>
      <c r="BF12" s="56"/>
      <c r="BG12" s="40"/>
      <c r="BH12" s="56"/>
      <c r="BI12" s="40"/>
      <c r="BJ12" s="57"/>
      <c r="BK12" s="40"/>
      <c r="BL12" s="56"/>
    </row>
    <row r="13" spans="1:64" s="42" customFormat="1" ht="15.75" customHeight="1">
      <c r="A13" s="947"/>
      <c r="B13" s="43" t="s">
        <v>241</v>
      </c>
      <c r="C13" s="44">
        <v>1001</v>
      </c>
      <c r="D13" s="43">
        <v>102</v>
      </c>
      <c r="E13" s="668" t="s">
        <v>164</v>
      </c>
      <c r="F13" s="46" t="s">
        <v>33</v>
      </c>
      <c r="G13" s="46"/>
      <c r="H13" s="47" t="s">
        <v>34</v>
      </c>
      <c r="I13" s="47">
        <v>0.02</v>
      </c>
      <c r="J13" s="48" t="s">
        <v>200</v>
      </c>
      <c r="K13" s="342" t="s">
        <v>204</v>
      </c>
      <c r="L13" s="342" t="s">
        <v>203</v>
      </c>
      <c r="M13" s="669">
        <v>1500</v>
      </c>
      <c r="N13" s="344" t="s">
        <v>201</v>
      </c>
      <c r="O13" s="344" t="s">
        <v>202</v>
      </c>
      <c r="P13" s="49"/>
      <c r="Q13" s="49"/>
      <c r="R13" s="49"/>
      <c r="S13" s="49"/>
      <c r="T13" s="49"/>
      <c r="U13" s="49"/>
      <c r="V13" s="49"/>
      <c r="W13" s="49"/>
      <c r="X13" s="49"/>
      <c r="Y13" s="49"/>
      <c r="Z13" s="49"/>
      <c r="AA13" s="50"/>
      <c r="AB13" s="48"/>
      <c r="AC13" s="48"/>
      <c r="AD13" s="49"/>
      <c r="AE13" s="51"/>
      <c r="AF13" s="52"/>
      <c r="AG13" s="52"/>
      <c r="AH13" s="53"/>
      <c r="AI13" s="182"/>
      <c r="AJ13" s="54"/>
      <c r="AK13" s="54"/>
      <c r="AL13" s="54"/>
      <c r="AM13" s="177"/>
      <c r="AN13" s="55"/>
      <c r="AO13" s="40"/>
      <c r="AP13" s="56"/>
      <c r="AQ13" s="40"/>
      <c r="AR13" s="56"/>
      <c r="AS13" s="40"/>
      <c r="AT13" s="56"/>
      <c r="AU13" s="40"/>
      <c r="AV13" s="56"/>
      <c r="AW13" s="40"/>
      <c r="AX13" s="56"/>
      <c r="AY13" s="40"/>
      <c r="AZ13" s="57"/>
      <c r="BA13" s="40"/>
      <c r="BB13" s="56"/>
      <c r="BC13" s="39"/>
      <c r="BD13" s="56"/>
      <c r="BE13" s="40"/>
      <c r="BF13" s="56"/>
      <c r="BG13" s="40"/>
      <c r="BH13" s="56"/>
      <c r="BI13" s="40"/>
      <c r="BJ13" s="57"/>
      <c r="BK13" s="40"/>
      <c r="BL13" s="56"/>
    </row>
    <row r="14" spans="1:64" s="42" customFormat="1" ht="15.75" customHeight="1">
      <c r="A14" s="947"/>
      <c r="B14" s="43" t="s">
        <v>241</v>
      </c>
      <c r="C14" s="44">
        <v>1001</v>
      </c>
      <c r="D14" s="43">
        <v>103</v>
      </c>
      <c r="E14" s="668" t="s">
        <v>165</v>
      </c>
      <c r="F14" s="46" t="s">
        <v>33</v>
      </c>
      <c r="G14" s="46"/>
      <c r="H14" s="47" t="s">
        <v>34</v>
      </c>
      <c r="I14" s="47">
        <v>0.04</v>
      </c>
      <c r="J14" s="48" t="s">
        <v>200</v>
      </c>
      <c r="K14" s="342" t="s">
        <v>204</v>
      </c>
      <c r="L14" s="342" t="s">
        <v>203</v>
      </c>
      <c r="M14" s="669">
        <v>4000</v>
      </c>
      <c r="N14" s="344" t="s">
        <v>201</v>
      </c>
      <c r="O14" s="344" t="s">
        <v>202</v>
      </c>
      <c r="P14" s="49"/>
      <c r="Q14" s="49"/>
      <c r="R14" s="49"/>
      <c r="S14" s="49"/>
      <c r="T14" s="49"/>
      <c r="U14" s="49"/>
      <c r="V14" s="49"/>
      <c r="W14" s="49"/>
      <c r="X14" s="49"/>
      <c r="Y14" s="49"/>
      <c r="Z14" s="49"/>
      <c r="AA14" s="50"/>
      <c r="AB14" s="48"/>
      <c r="AC14" s="48"/>
      <c r="AD14" s="49"/>
      <c r="AE14" s="51"/>
      <c r="AF14" s="52"/>
      <c r="AG14" s="52"/>
      <c r="AH14" s="53"/>
      <c r="AI14" s="182"/>
      <c r="AJ14" s="54"/>
      <c r="AK14" s="54"/>
      <c r="AL14" s="54"/>
      <c r="AM14" s="177"/>
      <c r="AN14" s="55"/>
      <c r="AO14" s="40"/>
      <c r="AP14" s="56"/>
      <c r="AQ14" s="40"/>
      <c r="AR14" s="56"/>
      <c r="AS14" s="40"/>
      <c r="AT14" s="56"/>
      <c r="AU14" s="40"/>
      <c r="AV14" s="56"/>
      <c r="AW14" s="40"/>
      <c r="AX14" s="56"/>
      <c r="AY14" s="40"/>
      <c r="AZ14" s="57"/>
      <c r="BA14" s="40"/>
      <c r="BB14" s="56"/>
      <c r="BC14" s="39"/>
      <c r="BD14" s="56"/>
      <c r="BE14" s="40"/>
      <c r="BF14" s="56"/>
      <c r="BG14" s="40"/>
      <c r="BH14" s="56"/>
      <c r="BI14" s="40"/>
      <c r="BJ14" s="57"/>
      <c r="BK14" s="40"/>
      <c r="BL14" s="56"/>
    </row>
    <row r="15" spans="1:64" s="246" customFormat="1" ht="15.75" customHeight="1">
      <c r="A15" s="947"/>
      <c r="B15" s="670" t="s">
        <v>242</v>
      </c>
      <c r="C15" s="671">
        <v>1002</v>
      </c>
      <c r="D15" s="920" t="s">
        <v>166</v>
      </c>
      <c r="E15" s="921"/>
      <c r="F15" s="504" t="s">
        <v>33</v>
      </c>
      <c r="G15" s="504"/>
      <c r="H15" s="505" t="s">
        <v>34</v>
      </c>
      <c r="I15" s="505">
        <v>7.0000000000000007E-2</v>
      </c>
      <c r="J15" s="506" t="s">
        <v>205</v>
      </c>
      <c r="K15" s="507" t="s">
        <v>204</v>
      </c>
      <c r="L15" s="507" t="s">
        <v>203</v>
      </c>
      <c r="M15" s="672">
        <v>325380</v>
      </c>
      <c r="N15" s="511" t="s">
        <v>201</v>
      </c>
      <c r="O15" s="511" t="s">
        <v>202</v>
      </c>
      <c r="P15" s="526">
        <v>300000</v>
      </c>
      <c r="Q15" s="233"/>
      <c r="R15" s="233"/>
      <c r="S15" s="233"/>
      <c r="T15" s="527"/>
      <c r="U15" s="527"/>
      <c r="V15" s="233"/>
      <c r="W15" s="233"/>
      <c r="X15" s="233"/>
      <c r="Y15" s="233"/>
      <c r="Z15" s="233"/>
      <c r="AA15" s="234"/>
      <c r="AB15" s="232"/>
      <c r="AC15" s="232"/>
      <c r="AD15" s="233"/>
      <c r="AE15" s="235"/>
      <c r="AF15" s="236"/>
      <c r="AG15" s="236"/>
      <c r="AH15" s="237"/>
      <c r="AI15" s="238"/>
      <c r="AJ15" s="239"/>
      <c r="AK15" s="239"/>
      <c r="AL15" s="239"/>
      <c r="AM15" s="240"/>
      <c r="AN15" s="241"/>
      <c r="AO15" s="242"/>
      <c r="AP15" s="243"/>
      <c r="AQ15" s="242"/>
      <c r="AR15" s="243"/>
      <c r="AS15" s="242"/>
      <c r="AT15" s="243"/>
      <c r="AU15" s="242"/>
      <c r="AV15" s="243"/>
      <c r="AW15" s="242"/>
      <c r="AX15" s="243"/>
      <c r="AY15" s="242"/>
      <c r="AZ15" s="244"/>
      <c r="BA15" s="242"/>
      <c r="BB15" s="243"/>
      <c r="BC15" s="245"/>
      <c r="BD15" s="243"/>
      <c r="BE15" s="242"/>
      <c r="BF15" s="243"/>
      <c r="BG15" s="242"/>
      <c r="BH15" s="243"/>
      <c r="BI15" s="242"/>
      <c r="BJ15" s="244"/>
      <c r="BK15" s="242"/>
      <c r="BL15" s="243"/>
    </row>
    <row r="16" spans="1:64" s="42" customFormat="1" ht="15.75" customHeight="1">
      <c r="A16" s="947"/>
      <c r="B16" s="227" t="s">
        <v>242</v>
      </c>
      <c r="C16" s="44">
        <v>1002</v>
      </c>
      <c r="D16" s="43">
        <v>101</v>
      </c>
      <c r="E16" s="45" t="s">
        <v>168</v>
      </c>
      <c r="F16" s="46" t="s">
        <v>33</v>
      </c>
      <c r="G16" s="46"/>
      <c r="H16" s="47" t="s">
        <v>34</v>
      </c>
      <c r="I16" s="47">
        <v>0.02</v>
      </c>
      <c r="J16" s="48" t="s">
        <v>205</v>
      </c>
      <c r="K16" s="342"/>
      <c r="L16" s="342"/>
      <c r="M16" s="343"/>
      <c r="N16" s="344"/>
      <c r="O16" s="344"/>
      <c r="P16" s="37"/>
      <c r="Q16" s="37"/>
      <c r="R16" s="37"/>
      <c r="S16" s="37"/>
      <c r="T16" s="37"/>
      <c r="U16" s="37"/>
      <c r="V16" s="37"/>
      <c r="W16" s="37"/>
      <c r="X16" s="37"/>
      <c r="Y16" s="37"/>
      <c r="Z16" s="37"/>
      <c r="AA16" s="38"/>
      <c r="AB16" s="36"/>
      <c r="AC16" s="36"/>
      <c r="AD16" s="37"/>
      <c r="AE16" s="39"/>
      <c r="AF16" s="40"/>
      <c r="AG16" s="40"/>
      <c r="AH16" s="41"/>
      <c r="AI16" s="181"/>
      <c r="AJ16" s="54"/>
      <c r="AK16" s="54"/>
      <c r="AL16" s="54"/>
      <c r="AM16" s="176"/>
      <c r="AN16" s="55"/>
      <c r="AO16" s="40"/>
      <c r="AP16" s="56"/>
      <c r="AQ16" s="40"/>
      <c r="AR16" s="56"/>
      <c r="AS16" s="40"/>
      <c r="AT16" s="56"/>
      <c r="AU16" s="40"/>
      <c r="AV16" s="56"/>
      <c r="AW16" s="40"/>
      <c r="AX16" s="56"/>
      <c r="AY16" s="40"/>
      <c r="AZ16" s="57"/>
      <c r="BA16" s="40"/>
      <c r="BB16" s="56"/>
      <c r="BC16" s="39"/>
      <c r="BD16" s="56"/>
      <c r="BE16" s="40"/>
      <c r="BF16" s="56"/>
      <c r="BG16" s="40"/>
      <c r="BH16" s="56"/>
      <c r="BI16" s="40"/>
      <c r="BJ16" s="57"/>
      <c r="BK16" s="40"/>
      <c r="BL16" s="56"/>
    </row>
    <row r="17" spans="1:64" s="42" customFormat="1" ht="15.75" customHeight="1">
      <c r="A17" s="947"/>
      <c r="B17" s="227" t="s">
        <v>242</v>
      </c>
      <c r="C17" s="44">
        <v>1002</v>
      </c>
      <c r="D17" s="43">
        <v>102</v>
      </c>
      <c r="E17" s="45" t="s">
        <v>172</v>
      </c>
      <c r="F17" s="46" t="s">
        <v>33</v>
      </c>
      <c r="G17" s="46"/>
      <c r="H17" s="47" t="s">
        <v>34</v>
      </c>
      <c r="I17" s="47">
        <v>0.02</v>
      </c>
      <c r="J17" s="48" t="s">
        <v>205</v>
      </c>
      <c r="K17" s="345"/>
      <c r="L17" s="345"/>
      <c r="M17" s="303"/>
      <c r="N17" s="37"/>
      <c r="O17" s="37"/>
      <c r="P17" s="37"/>
      <c r="Q17" s="37"/>
      <c r="R17" s="37"/>
      <c r="S17" s="37"/>
      <c r="T17" s="37"/>
      <c r="U17" s="37"/>
      <c r="V17" s="37"/>
      <c r="W17" s="37"/>
      <c r="X17" s="37"/>
      <c r="Y17" s="37"/>
      <c r="Z17" s="37"/>
      <c r="AA17" s="38"/>
      <c r="AB17" s="36"/>
      <c r="AC17" s="36"/>
      <c r="AD17" s="37"/>
      <c r="AE17" s="39"/>
      <c r="AF17" s="40"/>
      <c r="AG17" s="40"/>
      <c r="AH17" s="41"/>
      <c r="AI17" s="181"/>
      <c r="AJ17" s="54"/>
      <c r="AK17" s="54"/>
      <c r="AL17" s="54"/>
      <c r="AM17" s="176"/>
      <c r="AN17" s="55"/>
      <c r="AO17" s="40"/>
      <c r="AP17" s="56"/>
      <c r="AQ17" s="40"/>
      <c r="AR17" s="56"/>
      <c r="AS17" s="40"/>
      <c r="AT17" s="56"/>
      <c r="AU17" s="40"/>
      <c r="AV17" s="56"/>
      <c r="AW17" s="40"/>
      <c r="AX17" s="56"/>
      <c r="AY17" s="40"/>
      <c r="AZ17" s="57"/>
      <c r="BA17" s="40"/>
      <c r="BB17" s="56"/>
      <c r="BC17" s="39"/>
      <c r="BD17" s="56"/>
      <c r="BE17" s="40"/>
      <c r="BF17" s="56"/>
      <c r="BG17" s="40"/>
      <c r="BH17" s="56"/>
      <c r="BI17" s="40"/>
      <c r="BJ17" s="57"/>
      <c r="BK17" s="40"/>
      <c r="BL17" s="56"/>
    </row>
    <row r="18" spans="1:64" s="42" customFormat="1" ht="15.75" customHeight="1">
      <c r="A18" s="947"/>
      <c r="B18" s="227" t="s">
        <v>242</v>
      </c>
      <c r="C18" s="44">
        <v>1002</v>
      </c>
      <c r="D18" s="43">
        <v>103</v>
      </c>
      <c r="E18" s="45" t="s">
        <v>173</v>
      </c>
      <c r="F18" s="46" t="s">
        <v>33</v>
      </c>
      <c r="G18" s="46"/>
      <c r="H18" s="47" t="s">
        <v>34</v>
      </c>
      <c r="I18" s="47">
        <v>0.03</v>
      </c>
      <c r="J18" s="48" t="s">
        <v>205</v>
      </c>
      <c r="K18" s="345"/>
      <c r="L18" s="345"/>
      <c r="M18" s="303"/>
      <c r="N18" s="37"/>
      <c r="O18" s="37"/>
      <c r="P18" s="37"/>
      <c r="Q18" s="37"/>
      <c r="R18" s="37"/>
      <c r="S18" s="37"/>
      <c r="T18" s="37"/>
      <c r="U18" s="37"/>
      <c r="V18" s="37"/>
      <c r="W18" s="37"/>
      <c r="X18" s="37"/>
      <c r="Y18" s="37"/>
      <c r="Z18" s="37"/>
      <c r="AA18" s="38"/>
      <c r="AB18" s="36"/>
      <c r="AC18" s="36"/>
      <c r="AD18" s="37"/>
      <c r="AE18" s="39"/>
      <c r="AF18" s="40"/>
      <c r="AG18" s="40"/>
      <c r="AH18" s="41"/>
      <c r="AI18" s="181"/>
      <c r="AJ18" s="54"/>
      <c r="AK18" s="54"/>
      <c r="AL18" s="54"/>
      <c r="AM18" s="176"/>
      <c r="AN18" s="55"/>
      <c r="AO18" s="40"/>
      <c r="AP18" s="56"/>
      <c r="AQ18" s="40"/>
      <c r="AR18" s="56"/>
      <c r="AS18" s="40"/>
      <c r="AT18" s="56"/>
      <c r="AU18" s="40"/>
      <c r="AV18" s="56"/>
      <c r="AW18" s="40"/>
      <c r="AX18" s="56"/>
      <c r="AY18" s="40"/>
      <c r="AZ18" s="57"/>
      <c r="BA18" s="40"/>
      <c r="BB18" s="56"/>
      <c r="BC18" s="39"/>
      <c r="BD18" s="56"/>
      <c r="BE18" s="40"/>
      <c r="BF18" s="56"/>
      <c r="BG18" s="40"/>
      <c r="BH18" s="56"/>
      <c r="BI18" s="40"/>
      <c r="BJ18" s="57"/>
      <c r="BK18" s="40"/>
      <c r="BL18" s="56"/>
    </row>
    <row r="19" spans="1:64" s="246" customFormat="1" ht="15.75" customHeight="1">
      <c r="A19" s="947"/>
      <c r="B19" s="670" t="s">
        <v>243</v>
      </c>
      <c r="C19" s="671">
        <v>1003</v>
      </c>
      <c r="D19" s="920" t="s">
        <v>210</v>
      </c>
      <c r="E19" s="921"/>
      <c r="F19" s="504"/>
      <c r="G19" s="504"/>
      <c r="H19" s="505"/>
      <c r="I19" s="505">
        <v>0.05</v>
      </c>
      <c r="J19" s="506"/>
      <c r="K19" s="507"/>
      <c r="L19" s="507"/>
      <c r="M19" s="673">
        <v>0.2</v>
      </c>
      <c r="N19" s="509"/>
      <c r="O19" s="509"/>
      <c r="P19" s="233"/>
      <c r="Q19" s="233"/>
      <c r="R19" s="233"/>
      <c r="S19" s="233"/>
      <c r="T19" s="233"/>
      <c r="U19" s="233"/>
      <c r="V19" s="233"/>
      <c r="W19" s="233"/>
      <c r="X19" s="233"/>
      <c r="Y19" s="233"/>
      <c r="Z19" s="233"/>
      <c r="AA19" s="234"/>
      <c r="AB19" s="232"/>
      <c r="AC19" s="232"/>
      <c r="AD19" s="233"/>
      <c r="AE19" s="235"/>
      <c r="AF19" s="236"/>
      <c r="AG19" s="236"/>
      <c r="AH19" s="237"/>
      <c r="AI19" s="238"/>
      <c r="AJ19" s="239"/>
      <c r="AK19" s="239"/>
      <c r="AL19" s="239"/>
      <c r="AM19" s="240"/>
      <c r="AN19" s="241"/>
      <c r="AO19" s="242"/>
      <c r="AP19" s="243"/>
      <c r="AQ19" s="242"/>
      <c r="AR19" s="243"/>
      <c r="AS19" s="242"/>
      <c r="AT19" s="243"/>
      <c r="AU19" s="242"/>
      <c r="AV19" s="243"/>
      <c r="AW19" s="242"/>
      <c r="AX19" s="243"/>
      <c r="AY19" s="242"/>
      <c r="AZ19" s="244"/>
      <c r="BA19" s="242"/>
      <c r="BB19" s="243"/>
      <c r="BC19" s="245"/>
      <c r="BD19" s="243"/>
      <c r="BE19" s="242"/>
      <c r="BF19" s="243"/>
      <c r="BG19" s="242"/>
      <c r="BH19" s="243"/>
      <c r="BI19" s="242"/>
      <c r="BJ19" s="244"/>
      <c r="BK19" s="242"/>
      <c r="BL19" s="243"/>
    </row>
    <row r="20" spans="1:64" s="42" customFormat="1" ht="15.75" customHeight="1">
      <c r="A20" s="947"/>
      <c r="B20" s="227" t="s">
        <v>243</v>
      </c>
      <c r="C20" s="231">
        <v>1003</v>
      </c>
      <c r="D20" s="43">
        <v>101</v>
      </c>
      <c r="E20" s="674" t="s">
        <v>211</v>
      </c>
      <c r="F20" s="59" t="s">
        <v>33</v>
      </c>
      <c r="G20" s="60"/>
      <c r="H20" s="61" t="s">
        <v>34</v>
      </c>
      <c r="I20" s="61">
        <v>0.03</v>
      </c>
      <c r="J20" s="232" t="s">
        <v>16</v>
      </c>
      <c r="K20" s="340" t="s">
        <v>209</v>
      </c>
      <c r="L20" s="340" t="s">
        <v>208</v>
      </c>
      <c r="M20" s="293">
        <v>17.100000000000001</v>
      </c>
      <c r="N20" s="341" t="s">
        <v>206</v>
      </c>
      <c r="O20" s="341" t="s">
        <v>207</v>
      </c>
      <c r="P20" s="37"/>
      <c r="Q20" s="37"/>
      <c r="R20" s="37"/>
      <c r="S20" s="37"/>
      <c r="T20" s="37"/>
      <c r="U20" s="37"/>
      <c r="V20" s="37"/>
      <c r="W20" s="37"/>
      <c r="X20" s="37"/>
      <c r="Y20" s="37"/>
      <c r="Z20" s="37"/>
      <c r="AA20" s="38"/>
      <c r="AB20" s="36"/>
      <c r="AC20" s="36"/>
      <c r="AD20" s="37"/>
      <c r="AE20" s="62"/>
      <c r="AF20" s="63"/>
      <c r="AG20" s="64"/>
      <c r="AH20" s="41"/>
      <c r="AI20" s="181"/>
      <c r="AJ20" s="54"/>
      <c r="AK20" s="54"/>
      <c r="AL20" s="54"/>
      <c r="AM20" s="176"/>
      <c r="AN20" s="55"/>
      <c r="AO20" s="63"/>
      <c r="AP20" s="65"/>
      <c r="AQ20" s="63"/>
      <c r="AR20" s="66"/>
      <c r="AS20" s="63"/>
      <c r="AT20" s="66"/>
      <c r="AU20" s="63"/>
      <c r="AV20" s="66"/>
      <c r="AW20" s="63"/>
      <c r="AX20" s="66"/>
      <c r="AY20" s="63"/>
      <c r="AZ20" s="67"/>
      <c r="BA20" s="63"/>
      <c r="BB20" s="66"/>
      <c r="BC20" s="62"/>
      <c r="BD20" s="66"/>
      <c r="BE20" s="63"/>
      <c r="BF20" s="66"/>
      <c r="BG20" s="63"/>
      <c r="BH20" s="66"/>
      <c r="BI20" s="63"/>
      <c r="BJ20" s="67"/>
      <c r="BK20" s="63"/>
      <c r="BL20" s="66"/>
    </row>
    <row r="21" spans="1:64" s="42" customFormat="1" ht="15.75" customHeight="1">
      <c r="A21" s="947"/>
      <c r="B21" s="227" t="s">
        <v>243</v>
      </c>
      <c r="C21" s="231">
        <v>1003</v>
      </c>
      <c r="D21" s="43">
        <v>102</v>
      </c>
      <c r="E21" s="674" t="s">
        <v>212</v>
      </c>
      <c r="F21" s="59" t="s">
        <v>33</v>
      </c>
      <c r="G21" s="60"/>
      <c r="H21" s="61" t="s">
        <v>34</v>
      </c>
      <c r="I21" s="61">
        <v>0.02</v>
      </c>
      <c r="J21" s="232" t="s">
        <v>16</v>
      </c>
      <c r="K21" s="340" t="s">
        <v>209</v>
      </c>
      <c r="L21" s="340" t="s">
        <v>208</v>
      </c>
      <c r="M21" s="675">
        <v>12.2</v>
      </c>
      <c r="N21" s="341" t="s">
        <v>206</v>
      </c>
      <c r="O21" s="341" t="s">
        <v>207</v>
      </c>
      <c r="P21" s="37"/>
      <c r="Q21" s="37"/>
      <c r="R21" s="37"/>
      <c r="S21" s="37"/>
      <c r="T21" s="37"/>
      <c r="U21" s="37"/>
      <c r="V21" s="37"/>
      <c r="W21" s="37"/>
      <c r="X21" s="37"/>
      <c r="Y21" s="37"/>
      <c r="Z21" s="37"/>
      <c r="AA21" s="38"/>
      <c r="AB21" s="36"/>
      <c r="AC21" s="36"/>
      <c r="AD21" s="37"/>
      <c r="AE21" s="62"/>
      <c r="AF21" s="63"/>
      <c r="AG21" s="64"/>
      <c r="AH21" s="41"/>
      <c r="AI21" s="181"/>
      <c r="AJ21" s="54"/>
      <c r="AK21" s="54"/>
      <c r="AL21" s="54"/>
      <c r="AM21" s="176"/>
      <c r="AN21" s="55"/>
      <c r="AO21" s="63"/>
      <c r="AP21" s="65"/>
      <c r="AQ21" s="63"/>
      <c r="AR21" s="66"/>
      <c r="AS21" s="63"/>
      <c r="AT21" s="66"/>
      <c r="AU21" s="63"/>
      <c r="AV21" s="66"/>
      <c r="AW21" s="63"/>
      <c r="AX21" s="66"/>
      <c r="AY21" s="63"/>
      <c r="AZ21" s="67"/>
      <c r="BA21" s="63"/>
      <c r="BB21" s="66"/>
      <c r="BC21" s="62"/>
      <c r="BD21" s="66"/>
      <c r="BE21" s="63"/>
      <c r="BF21" s="66"/>
      <c r="BG21" s="63"/>
      <c r="BH21" s="66"/>
      <c r="BI21" s="63"/>
      <c r="BJ21" s="67"/>
      <c r="BK21" s="63"/>
      <c r="BL21" s="66"/>
    </row>
    <row r="22" spans="1:64" s="42" customFormat="1" ht="16.5" hidden="1" customHeight="1">
      <c r="A22" s="947"/>
      <c r="B22" s="227" t="s">
        <v>244</v>
      </c>
      <c r="C22" s="44">
        <v>1004</v>
      </c>
      <c r="D22" s="949" t="s">
        <v>174</v>
      </c>
      <c r="E22" s="950"/>
      <c r="F22" s="46"/>
      <c r="G22" s="46"/>
      <c r="H22" s="47"/>
      <c r="I22" s="47"/>
      <c r="J22" s="48"/>
      <c r="K22" s="346"/>
      <c r="L22" s="346"/>
      <c r="M22" s="233"/>
      <c r="N22" s="346"/>
      <c r="O22" s="346"/>
      <c r="P22" s="49"/>
      <c r="Q22" s="49"/>
      <c r="R22" s="49"/>
      <c r="S22" s="49"/>
      <c r="T22" s="49"/>
      <c r="U22" s="49"/>
      <c r="V22" s="49"/>
      <c r="W22" s="233"/>
      <c r="X22" s="49"/>
      <c r="Y22" s="49"/>
      <c r="Z22" s="49"/>
      <c r="AA22" s="50"/>
      <c r="AB22" s="48"/>
      <c r="AC22" s="48"/>
      <c r="AD22" s="49"/>
      <c r="AE22" s="51"/>
      <c r="AF22" s="52"/>
      <c r="AG22" s="52"/>
      <c r="AH22" s="53"/>
      <c r="AI22" s="182"/>
      <c r="AJ22" s="54"/>
      <c r="AK22" s="54"/>
      <c r="AL22" s="54"/>
      <c r="AM22" s="177"/>
      <c r="AN22" s="55"/>
      <c r="AO22" s="40"/>
      <c r="AP22" s="56"/>
      <c r="AQ22" s="40"/>
      <c r="AR22" s="56"/>
      <c r="AS22" s="40"/>
      <c r="AT22" s="56"/>
      <c r="AU22" s="40"/>
      <c r="AV22" s="56"/>
      <c r="AW22" s="40"/>
      <c r="AX22" s="56"/>
      <c r="AY22" s="40"/>
      <c r="AZ22" s="57"/>
      <c r="BA22" s="40"/>
      <c r="BB22" s="56"/>
      <c r="BC22" s="39"/>
      <c r="BD22" s="56"/>
      <c r="BE22" s="40"/>
      <c r="BF22" s="56"/>
      <c r="BG22" s="40"/>
      <c r="BH22" s="56"/>
      <c r="BI22" s="40"/>
      <c r="BJ22" s="57"/>
      <c r="BK22" s="40"/>
      <c r="BL22" s="56"/>
    </row>
    <row r="23" spans="1:64" s="42" customFormat="1" ht="15.75" hidden="1" customHeight="1">
      <c r="A23" s="947"/>
      <c r="B23" s="227" t="s">
        <v>244</v>
      </c>
      <c r="C23" s="44">
        <v>1004</v>
      </c>
      <c r="D23" s="43">
        <v>101</v>
      </c>
      <c r="E23" s="45" t="s">
        <v>148</v>
      </c>
      <c r="F23" s="46" t="s">
        <v>33</v>
      </c>
      <c r="G23" s="46"/>
      <c r="H23" s="47" t="s">
        <v>34</v>
      </c>
      <c r="I23" s="47"/>
      <c r="J23" s="48" t="s">
        <v>35</v>
      </c>
      <c r="K23" s="340" t="s">
        <v>204</v>
      </c>
      <c r="L23" s="340" t="s">
        <v>203</v>
      </c>
      <c r="M23" s="304">
        <v>1069.807</v>
      </c>
      <c r="N23" s="341" t="s">
        <v>201</v>
      </c>
      <c r="O23" s="341" t="s">
        <v>202</v>
      </c>
      <c r="P23" s="37"/>
      <c r="Q23" s="37"/>
      <c r="R23" s="37"/>
      <c r="S23" s="37"/>
      <c r="T23" s="37"/>
      <c r="U23" s="37"/>
      <c r="V23" s="37"/>
      <c r="W23" s="37"/>
      <c r="X23" s="37"/>
      <c r="Y23" s="37"/>
      <c r="Z23" s="37"/>
      <c r="AA23" s="38"/>
      <c r="AB23" s="36"/>
      <c r="AC23" s="36"/>
      <c r="AD23" s="37"/>
      <c r="AE23" s="39"/>
      <c r="AF23" s="40"/>
      <c r="AG23" s="40"/>
      <c r="AH23" s="41"/>
      <c r="AI23" s="181"/>
      <c r="AJ23" s="54"/>
      <c r="AK23" s="54"/>
      <c r="AL23" s="54"/>
      <c r="AM23" s="176"/>
      <c r="AN23" s="55"/>
      <c r="AO23" s="40"/>
      <c r="AP23" s="56"/>
      <c r="AQ23" s="40"/>
      <c r="AR23" s="56"/>
      <c r="AS23" s="40"/>
      <c r="AT23" s="56"/>
      <c r="AU23" s="40"/>
      <c r="AV23" s="56"/>
      <c r="AW23" s="40"/>
      <c r="AX23" s="56"/>
      <c r="AY23" s="40"/>
      <c r="AZ23" s="57"/>
      <c r="BA23" s="40"/>
      <c r="BB23" s="56"/>
      <c r="BC23" s="39"/>
      <c r="BD23" s="56"/>
      <c r="BE23" s="40"/>
      <c r="BF23" s="56"/>
      <c r="BG23" s="40"/>
      <c r="BH23" s="56"/>
      <c r="BI23" s="40"/>
      <c r="BJ23" s="57"/>
      <c r="BK23" s="40"/>
      <c r="BL23" s="56"/>
    </row>
    <row r="24" spans="1:64" s="42" customFormat="1" ht="15" thickBot="1">
      <c r="A24" s="948"/>
      <c r="B24" s="68"/>
      <c r="C24" s="69"/>
      <c r="D24" s="68"/>
      <c r="E24" s="70"/>
      <c r="F24" s="71"/>
      <c r="G24" s="71"/>
      <c r="H24" s="72"/>
      <c r="I24" s="72"/>
      <c r="J24" s="73"/>
      <c r="K24" s="74"/>
      <c r="L24" s="74"/>
      <c r="M24" s="74"/>
      <c r="N24" s="74"/>
      <c r="O24" s="74"/>
      <c r="P24" s="74"/>
      <c r="Q24" s="74"/>
      <c r="R24" s="74"/>
      <c r="S24" s="74"/>
      <c r="T24" s="74"/>
      <c r="U24" s="74"/>
      <c r="V24" s="74"/>
      <c r="W24" s="74"/>
      <c r="X24" s="74"/>
      <c r="Y24" s="74"/>
      <c r="Z24" s="74"/>
      <c r="AA24" s="75"/>
      <c r="AB24" s="185"/>
      <c r="AC24" s="185"/>
      <c r="AD24" s="74"/>
      <c r="AE24" s="76"/>
      <c r="AF24" s="77"/>
      <c r="AG24" s="78"/>
      <c r="AH24" s="79"/>
      <c r="AI24" s="183"/>
      <c r="AJ24" s="80"/>
      <c r="AK24" s="80"/>
      <c r="AL24" s="80"/>
      <c r="AM24" s="178"/>
      <c r="AN24" s="81"/>
      <c r="AO24" s="82"/>
      <c r="AP24" s="83"/>
      <c r="AQ24" s="82"/>
      <c r="AR24" s="83"/>
      <c r="AS24" s="82"/>
      <c r="AT24" s="83"/>
      <c r="AU24" s="82"/>
      <c r="AV24" s="83"/>
      <c r="AW24" s="82"/>
      <c r="AX24" s="83"/>
      <c r="AY24" s="82"/>
      <c r="AZ24" s="84"/>
      <c r="BA24" s="82"/>
      <c r="BB24" s="83"/>
      <c r="BC24" s="85"/>
      <c r="BD24" s="83"/>
      <c r="BE24" s="82"/>
      <c r="BF24" s="83"/>
      <c r="BG24" s="82"/>
      <c r="BH24" s="83"/>
      <c r="BI24" s="82"/>
      <c r="BJ24" s="84"/>
      <c r="BK24" s="82"/>
      <c r="BL24" s="83"/>
    </row>
    <row r="25" spans="1:64" s="42" customFormat="1">
      <c r="A25" s="951" t="s">
        <v>36</v>
      </c>
      <c r="B25" s="952"/>
      <c r="C25" s="952"/>
      <c r="D25" s="953"/>
      <c r="E25" s="207"/>
      <c r="F25" s="208"/>
      <c r="G25" s="208"/>
      <c r="H25" s="209"/>
      <c r="I25" s="209">
        <v>0.15</v>
      </c>
      <c r="J25" s="210"/>
      <c r="K25" s="211"/>
      <c r="L25" s="211"/>
      <c r="M25" s="211"/>
      <c r="N25" s="211"/>
      <c r="O25" s="211"/>
      <c r="P25" s="211"/>
      <c r="Q25" s="211"/>
      <c r="R25" s="211"/>
      <c r="S25" s="211"/>
      <c r="T25" s="211"/>
      <c r="U25" s="211">
        <v>10</v>
      </c>
      <c r="V25" s="211"/>
      <c r="W25" s="211">
        <v>20</v>
      </c>
      <c r="X25" s="211"/>
      <c r="Y25" s="211"/>
      <c r="Z25" s="211"/>
      <c r="AA25" s="212"/>
      <c r="AB25" s="210"/>
      <c r="AC25" s="210"/>
      <c r="AD25" s="211"/>
      <c r="AE25" s="213"/>
      <c r="AF25" s="214"/>
      <c r="AG25" s="215"/>
      <c r="AH25" s="216"/>
      <c r="AI25" s="217"/>
      <c r="AJ25" s="218"/>
      <c r="AK25" s="218"/>
      <c r="AL25" s="218"/>
      <c r="AM25" s="212"/>
      <c r="AN25" s="219"/>
      <c r="AO25" s="214"/>
      <c r="AP25" s="220"/>
      <c r="AQ25" s="214"/>
      <c r="AR25" s="220"/>
      <c r="AS25" s="214"/>
      <c r="AT25" s="220"/>
      <c r="AU25" s="214"/>
      <c r="AV25" s="220"/>
      <c r="AW25" s="214"/>
      <c r="AX25" s="220"/>
      <c r="AY25" s="214"/>
      <c r="AZ25" s="221"/>
      <c r="BA25" s="214"/>
      <c r="BB25" s="220"/>
      <c r="BC25" s="213"/>
      <c r="BD25" s="220"/>
      <c r="BE25" s="214"/>
      <c r="BF25" s="220"/>
      <c r="BG25" s="214"/>
      <c r="BH25" s="220"/>
      <c r="BI25" s="214"/>
      <c r="BJ25" s="221"/>
      <c r="BK25" s="214"/>
      <c r="BL25" s="220"/>
    </row>
    <row r="26" spans="1:64" s="42" customFormat="1">
      <c r="A26" s="967" t="s">
        <v>36</v>
      </c>
      <c r="B26" s="955" t="s">
        <v>175</v>
      </c>
      <c r="C26" s="956"/>
      <c r="D26" s="956"/>
      <c r="E26" s="957"/>
      <c r="F26" s="515"/>
      <c r="G26" s="515"/>
      <c r="H26" s="516"/>
      <c r="I26" s="516"/>
      <c r="J26" s="517"/>
      <c r="K26" s="518"/>
      <c r="L26" s="518"/>
      <c r="M26" s="518"/>
      <c r="N26" s="518"/>
      <c r="O26" s="518"/>
      <c r="P26" s="37"/>
      <c r="Q26" s="37"/>
      <c r="R26" s="37"/>
      <c r="S26" s="37"/>
      <c r="T26" s="37"/>
      <c r="U26" s="37"/>
      <c r="V26" s="37"/>
      <c r="W26" s="37"/>
      <c r="X26" s="37"/>
      <c r="Y26" s="37"/>
      <c r="Z26" s="37"/>
      <c r="AA26" s="38"/>
      <c r="AB26" s="36"/>
      <c r="AC26" s="36"/>
      <c r="AD26" s="37"/>
      <c r="AE26" s="39"/>
      <c r="AF26" s="40"/>
      <c r="AG26" s="40"/>
      <c r="AH26" s="41"/>
      <c r="AI26" s="181"/>
      <c r="AJ26" s="205"/>
      <c r="AK26" s="205"/>
      <c r="AL26" s="205"/>
      <c r="AM26" s="176"/>
      <c r="AN26" s="206"/>
      <c r="AO26" s="40"/>
      <c r="AP26" s="56"/>
      <c r="AQ26" s="40"/>
      <c r="AR26" s="56"/>
      <c r="AS26" s="40"/>
      <c r="AT26" s="56"/>
      <c r="AU26" s="40"/>
      <c r="AV26" s="56"/>
      <c r="AW26" s="40"/>
      <c r="AX26" s="56"/>
      <c r="AY26" s="40"/>
      <c r="AZ26" s="57"/>
      <c r="BA26" s="40"/>
      <c r="BB26" s="56"/>
      <c r="BC26" s="39"/>
      <c r="BD26" s="56"/>
      <c r="BE26" s="40"/>
      <c r="BF26" s="56"/>
      <c r="BG26" s="40"/>
      <c r="BH26" s="56"/>
      <c r="BI26" s="40"/>
      <c r="BJ26" s="57"/>
      <c r="BK26" s="40"/>
      <c r="BL26" s="56"/>
    </row>
    <row r="27" spans="1:64" s="42" customFormat="1">
      <c r="A27" s="967"/>
      <c r="B27" s="676" t="s">
        <v>248</v>
      </c>
      <c r="C27" s="677">
        <v>2001</v>
      </c>
      <c r="D27" s="956" t="s">
        <v>176</v>
      </c>
      <c r="E27" s="957"/>
      <c r="F27" s="515" t="s">
        <v>33</v>
      </c>
      <c r="G27" s="515"/>
      <c r="H27" s="516" t="s">
        <v>34</v>
      </c>
      <c r="I27" s="516">
        <v>0.1</v>
      </c>
      <c r="J27" s="517"/>
      <c r="K27" s="518"/>
      <c r="L27" s="518"/>
      <c r="M27" s="518"/>
      <c r="N27" s="518"/>
      <c r="O27" s="518"/>
      <c r="P27" s="37"/>
      <c r="Q27" s="37"/>
      <c r="R27" s="37"/>
      <c r="S27" s="37"/>
      <c r="T27" s="37"/>
      <c r="U27" s="37"/>
      <c r="V27" s="37"/>
      <c r="W27" s="37"/>
      <c r="X27" s="37"/>
      <c r="Y27" s="37"/>
      <c r="Z27" s="37"/>
      <c r="AA27" s="38"/>
      <c r="AB27" s="36"/>
      <c r="AC27" s="36"/>
      <c r="AD27" s="37"/>
      <c r="AE27" s="39"/>
      <c r="AF27" s="40"/>
      <c r="AG27" s="40"/>
      <c r="AH27" s="41"/>
      <c r="AI27" s="181"/>
      <c r="AJ27" s="205"/>
      <c r="AK27" s="205"/>
      <c r="AL27" s="205"/>
      <c r="AM27" s="176"/>
      <c r="AN27" s="206"/>
      <c r="AO27" s="40"/>
      <c r="AP27" s="56"/>
      <c r="AQ27" s="40"/>
      <c r="AR27" s="56"/>
      <c r="AS27" s="40"/>
      <c r="AT27" s="56"/>
      <c r="AU27" s="40"/>
      <c r="AV27" s="56"/>
      <c r="AW27" s="40"/>
      <c r="AX27" s="56"/>
      <c r="AY27" s="40"/>
      <c r="AZ27" s="57"/>
      <c r="BA27" s="40"/>
      <c r="BB27" s="56"/>
      <c r="BC27" s="39"/>
      <c r="BD27" s="56"/>
      <c r="BE27" s="40"/>
      <c r="BF27" s="56"/>
      <c r="BG27" s="40"/>
      <c r="BH27" s="56"/>
      <c r="BI27" s="40"/>
      <c r="BJ27" s="57"/>
      <c r="BK27" s="40"/>
      <c r="BL27" s="56"/>
    </row>
    <row r="28" spans="1:64" s="42" customFormat="1">
      <c r="A28" s="967"/>
      <c r="B28" s="676" t="s">
        <v>248</v>
      </c>
      <c r="C28" s="677">
        <v>2001</v>
      </c>
      <c r="D28" s="678">
        <v>201</v>
      </c>
      <c r="E28" s="679" t="s">
        <v>151</v>
      </c>
      <c r="F28" s="204" t="s">
        <v>33</v>
      </c>
      <c r="G28" s="204"/>
      <c r="H28" s="35" t="s">
        <v>34</v>
      </c>
      <c r="I28" s="35">
        <v>0.03</v>
      </c>
      <c r="J28" s="36" t="s">
        <v>37</v>
      </c>
      <c r="K28" s="340" t="s">
        <v>209</v>
      </c>
      <c r="L28" s="340" t="s">
        <v>208</v>
      </c>
      <c r="M28" s="680">
        <v>16</v>
      </c>
      <c r="N28" s="347" t="s">
        <v>206</v>
      </c>
      <c r="O28" s="341" t="s">
        <v>207</v>
      </c>
      <c r="P28" s="37"/>
      <c r="Q28" s="37"/>
      <c r="R28" s="37"/>
      <c r="S28" s="37"/>
      <c r="T28" s="37"/>
      <c r="U28" s="37"/>
      <c r="V28" s="37"/>
      <c r="W28" s="37"/>
      <c r="X28" s="37"/>
      <c r="Y28" s="37"/>
      <c r="Z28" s="37"/>
      <c r="AA28" s="38"/>
      <c r="AB28" s="36"/>
      <c r="AC28" s="36"/>
      <c r="AD28" s="37"/>
      <c r="AE28" s="39"/>
      <c r="AF28" s="40"/>
      <c r="AG28" s="40"/>
      <c r="AH28" s="41"/>
      <c r="AI28" s="181"/>
      <c r="AJ28" s="205"/>
      <c r="AK28" s="205"/>
      <c r="AL28" s="205"/>
      <c r="AM28" s="176"/>
      <c r="AN28" s="206"/>
      <c r="AO28" s="40"/>
      <c r="AP28" s="56"/>
      <c r="AQ28" s="40"/>
      <c r="AR28" s="56"/>
      <c r="AS28" s="40"/>
      <c r="AT28" s="56"/>
      <c r="AU28" s="40"/>
      <c r="AV28" s="56"/>
      <c r="AW28" s="40"/>
      <c r="AX28" s="56"/>
      <c r="AY28" s="40"/>
      <c r="AZ28" s="57"/>
      <c r="BA28" s="40"/>
      <c r="BB28" s="56"/>
      <c r="BC28" s="39"/>
      <c r="BD28" s="56"/>
      <c r="BE28" s="40"/>
      <c r="BF28" s="56"/>
      <c r="BG28" s="40"/>
      <c r="BH28" s="56"/>
      <c r="BI28" s="40"/>
      <c r="BJ28" s="57"/>
      <c r="BK28" s="40"/>
      <c r="BL28" s="56"/>
    </row>
    <row r="29" spans="1:64" s="42" customFormat="1">
      <c r="A29" s="968"/>
      <c r="B29" s="676" t="s">
        <v>248</v>
      </c>
      <c r="C29" s="677">
        <v>2001</v>
      </c>
      <c r="D29" s="667">
        <v>202</v>
      </c>
      <c r="E29" s="679" t="s">
        <v>152</v>
      </c>
      <c r="F29" s="46" t="s">
        <v>33</v>
      </c>
      <c r="G29" s="46"/>
      <c r="H29" s="47" t="s">
        <v>34</v>
      </c>
      <c r="I29" s="47">
        <v>0.03</v>
      </c>
      <c r="J29" s="48" t="s">
        <v>37</v>
      </c>
      <c r="K29" s="340" t="s">
        <v>209</v>
      </c>
      <c r="L29" s="340" t="s">
        <v>208</v>
      </c>
      <c r="M29" s="353">
        <v>14.73</v>
      </c>
      <c r="N29" s="341" t="s">
        <v>206</v>
      </c>
      <c r="O29" s="341" t="s">
        <v>207</v>
      </c>
      <c r="P29" s="49"/>
      <c r="Q29" s="49"/>
      <c r="R29" s="49"/>
      <c r="S29" s="49"/>
      <c r="T29" s="49"/>
      <c r="U29" s="49"/>
      <c r="V29" s="49"/>
      <c r="W29" s="49"/>
      <c r="X29" s="49"/>
      <c r="Y29" s="49"/>
      <c r="Z29" s="49"/>
      <c r="AA29" s="50"/>
      <c r="AB29" s="48"/>
      <c r="AC29" s="48"/>
      <c r="AD29" s="49"/>
      <c r="AE29" s="51"/>
      <c r="AF29" s="52"/>
      <c r="AG29" s="52"/>
      <c r="AH29" s="53"/>
      <c r="AI29" s="182"/>
      <c r="AJ29" s="86"/>
      <c r="AK29" s="86"/>
      <c r="AL29" s="86"/>
      <c r="AM29" s="177"/>
      <c r="AN29" s="55"/>
      <c r="AO29" s="52"/>
      <c r="AP29" s="254"/>
      <c r="AQ29" s="52"/>
      <c r="AR29" s="254"/>
      <c r="AS29" s="52"/>
      <c r="AT29" s="254"/>
      <c r="AU29" s="52"/>
      <c r="AV29" s="254"/>
      <c r="AW29" s="52"/>
      <c r="AX29" s="254"/>
      <c r="AY29" s="52"/>
      <c r="AZ29" s="255"/>
      <c r="BA29" s="52"/>
      <c r="BB29" s="254"/>
      <c r="BC29" s="51"/>
      <c r="BD29" s="254"/>
      <c r="BE29" s="52"/>
      <c r="BF29" s="254"/>
      <c r="BG29" s="52"/>
      <c r="BH29" s="254"/>
      <c r="BI29" s="52"/>
      <c r="BJ29" s="255"/>
      <c r="BK29" s="52"/>
      <c r="BL29" s="254"/>
    </row>
    <row r="30" spans="1:64" s="42" customFormat="1">
      <c r="A30" s="969"/>
      <c r="B30" s="676" t="s">
        <v>248</v>
      </c>
      <c r="C30" s="677">
        <v>2001</v>
      </c>
      <c r="D30" s="678">
        <v>203</v>
      </c>
      <c r="E30" s="679" t="s">
        <v>153</v>
      </c>
      <c r="F30" s="204" t="s">
        <v>33</v>
      </c>
      <c r="G30" s="204"/>
      <c r="H30" s="35" t="s">
        <v>34</v>
      </c>
      <c r="I30" s="47">
        <v>0.04</v>
      </c>
      <c r="J30" s="48" t="s">
        <v>37</v>
      </c>
      <c r="K30" s="340" t="s">
        <v>209</v>
      </c>
      <c r="L30" s="340" t="s">
        <v>208</v>
      </c>
      <c r="M30" s="353">
        <v>8.41</v>
      </c>
      <c r="N30" s="341" t="s">
        <v>206</v>
      </c>
      <c r="O30" s="341" t="s">
        <v>207</v>
      </c>
      <c r="P30" s="49"/>
      <c r="Q30" s="49"/>
      <c r="R30" s="49"/>
      <c r="S30" s="49"/>
      <c r="T30" s="49"/>
      <c r="U30" s="49"/>
      <c r="V30" s="49"/>
      <c r="W30" s="49"/>
      <c r="X30" s="49"/>
      <c r="Y30" s="49"/>
      <c r="Z30" s="49"/>
      <c r="AA30" s="50"/>
      <c r="AB30" s="48"/>
      <c r="AC30" s="48"/>
      <c r="AD30" s="49"/>
      <c r="AE30" s="51"/>
      <c r="AF30" s="52"/>
      <c r="AG30" s="52"/>
      <c r="AH30" s="53"/>
      <c r="AI30" s="182"/>
      <c r="AJ30" s="86"/>
      <c r="AK30" s="86"/>
      <c r="AL30" s="86"/>
      <c r="AM30" s="177"/>
      <c r="AN30" s="55"/>
      <c r="AO30" s="52"/>
      <c r="AP30" s="254"/>
      <c r="AQ30" s="52"/>
      <c r="AR30" s="254"/>
      <c r="AS30" s="52"/>
      <c r="AT30" s="254"/>
      <c r="AU30" s="52"/>
      <c r="AV30" s="254"/>
      <c r="AW30" s="52"/>
      <c r="AX30" s="254"/>
      <c r="AY30" s="52"/>
      <c r="AZ30" s="255"/>
      <c r="BA30" s="52"/>
      <c r="BB30" s="254"/>
      <c r="BC30" s="51"/>
      <c r="BD30" s="254"/>
      <c r="BE30" s="52"/>
      <c r="BF30" s="254"/>
      <c r="BG30" s="52"/>
      <c r="BH30" s="254"/>
      <c r="BI30" s="52"/>
      <c r="BJ30" s="255"/>
      <c r="BK30" s="52"/>
      <c r="BL30" s="254"/>
    </row>
    <row r="31" spans="1:64" s="42" customFormat="1" hidden="1">
      <c r="A31" s="969"/>
      <c r="B31" s="964" t="s">
        <v>177</v>
      </c>
      <c r="C31" s="965"/>
      <c r="D31" s="965"/>
      <c r="E31" s="966"/>
      <c r="F31" s="204" t="s">
        <v>33</v>
      </c>
      <c r="G31" s="204"/>
      <c r="H31" s="35" t="s">
        <v>34</v>
      </c>
      <c r="I31" s="47">
        <v>0.05</v>
      </c>
      <c r="J31" s="48"/>
      <c r="K31" s="346"/>
      <c r="L31" s="346"/>
      <c r="M31" s="49"/>
      <c r="N31" s="346"/>
      <c r="O31" s="346"/>
      <c r="P31" s="49"/>
      <c r="Q31" s="49"/>
      <c r="R31" s="49"/>
      <c r="S31" s="49"/>
      <c r="T31" s="49"/>
      <c r="U31" s="49"/>
      <c r="V31" s="49"/>
      <c r="W31" s="49"/>
      <c r="X31" s="49"/>
      <c r="Y31" s="49"/>
      <c r="Z31" s="49"/>
      <c r="AA31" s="50"/>
      <c r="AB31" s="48"/>
      <c r="AC31" s="48"/>
      <c r="AD31" s="49"/>
      <c r="AE31" s="51"/>
      <c r="AF31" s="52"/>
      <c r="AG31" s="52"/>
      <c r="AH31" s="53"/>
      <c r="AI31" s="182"/>
      <c r="AJ31" s="86"/>
      <c r="AK31" s="86"/>
      <c r="AL31" s="86"/>
      <c r="AM31" s="177"/>
      <c r="AN31" s="55"/>
      <c r="AO31" s="52"/>
      <c r="AP31" s="254"/>
      <c r="AQ31" s="52"/>
      <c r="AR31" s="254"/>
      <c r="AS31" s="52"/>
      <c r="AT31" s="254"/>
      <c r="AU31" s="52"/>
      <c r="AV31" s="254"/>
      <c r="AW31" s="52"/>
      <c r="AX31" s="254"/>
      <c r="AY31" s="52"/>
      <c r="AZ31" s="255"/>
      <c r="BA31" s="52"/>
      <c r="BB31" s="254"/>
      <c r="BC31" s="51"/>
      <c r="BD31" s="254"/>
      <c r="BE31" s="52"/>
      <c r="BF31" s="254"/>
      <c r="BG31" s="52"/>
      <c r="BH31" s="254"/>
      <c r="BI31" s="52"/>
      <c r="BJ31" s="255"/>
      <c r="BK31" s="52"/>
      <c r="BL31" s="254"/>
    </row>
    <row r="32" spans="1:64" s="42" customFormat="1" hidden="1">
      <c r="A32" s="969"/>
      <c r="B32" s="339" t="s">
        <v>249</v>
      </c>
      <c r="C32" s="202">
        <v>2002</v>
      </c>
      <c r="D32" s="965" t="s">
        <v>178</v>
      </c>
      <c r="E32" s="966"/>
      <c r="F32" s="204" t="s">
        <v>33</v>
      </c>
      <c r="G32" s="204"/>
      <c r="H32" s="35" t="s">
        <v>34</v>
      </c>
      <c r="I32" s="47"/>
      <c r="J32" s="48"/>
      <c r="K32" s="346"/>
      <c r="L32" s="346"/>
      <c r="M32" s="49"/>
      <c r="N32" s="346"/>
      <c r="O32" s="346"/>
      <c r="P32" s="49"/>
      <c r="Q32" s="49"/>
      <c r="R32" s="49"/>
      <c r="S32" s="49"/>
      <c r="T32" s="49"/>
      <c r="U32" s="49"/>
      <c r="V32" s="49"/>
      <c r="W32" s="49"/>
      <c r="X32" s="49"/>
      <c r="Y32" s="49"/>
      <c r="Z32" s="49"/>
      <c r="AA32" s="50"/>
      <c r="AB32" s="48"/>
      <c r="AC32" s="48"/>
      <c r="AD32" s="49"/>
      <c r="AE32" s="51"/>
      <c r="AF32" s="52"/>
      <c r="AG32" s="52"/>
      <c r="AH32" s="53"/>
      <c r="AI32" s="182"/>
      <c r="AJ32" s="86"/>
      <c r="AK32" s="86"/>
      <c r="AL32" s="86"/>
      <c r="AM32" s="177"/>
      <c r="AN32" s="55"/>
      <c r="AO32" s="52"/>
      <c r="AP32" s="254"/>
      <c r="AQ32" s="52"/>
      <c r="AR32" s="254"/>
      <c r="AS32" s="52"/>
      <c r="AT32" s="254"/>
      <c r="AU32" s="52"/>
      <c r="AV32" s="254"/>
      <c r="AW32" s="52"/>
      <c r="AX32" s="254"/>
      <c r="AY32" s="52"/>
      <c r="AZ32" s="255"/>
      <c r="BA32" s="52"/>
      <c r="BB32" s="254"/>
      <c r="BC32" s="51"/>
      <c r="BD32" s="254"/>
      <c r="BE32" s="52"/>
      <c r="BF32" s="254"/>
      <c r="BG32" s="52"/>
      <c r="BH32" s="254"/>
      <c r="BI32" s="52"/>
      <c r="BJ32" s="255"/>
      <c r="BK32" s="52"/>
      <c r="BL32" s="254"/>
    </row>
    <row r="33" spans="1:64" s="42" customFormat="1" hidden="1">
      <c r="A33" s="969"/>
      <c r="B33" s="339" t="s">
        <v>249</v>
      </c>
      <c r="C33" s="202">
        <v>2002</v>
      </c>
      <c r="D33" s="43">
        <v>201</v>
      </c>
      <c r="E33" s="203" t="s">
        <v>154</v>
      </c>
      <c r="F33" s="204" t="s">
        <v>33</v>
      </c>
      <c r="G33" s="204"/>
      <c r="H33" s="35" t="s">
        <v>34</v>
      </c>
      <c r="I33" s="47"/>
      <c r="J33" s="48" t="s">
        <v>213</v>
      </c>
      <c r="K33" s="341" t="s">
        <v>202</v>
      </c>
      <c r="L33" s="341" t="s">
        <v>201</v>
      </c>
      <c r="M33" s="49">
        <v>0.1</v>
      </c>
      <c r="N33" s="340" t="s">
        <v>203</v>
      </c>
      <c r="O33" s="340" t="s">
        <v>204</v>
      </c>
      <c r="P33" s="49"/>
      <c r="Q33" s="49"/>
      <c r="R33" s="49"/>
      <c r="S33" s="49"/>
      <c r="T33" s="49"/>
      <c r="U33" s="49"/>
      <c r="V33" s="49"/>
      <c r="W33" s="49"/>
      <c r="X33" s="49"/>
      <c r="Y33" s="49"/>
      <c r="Z33" s="49"/>
      <c r="AA33" s="50"/>
      <c r="AB33" s="48"/>
      <c r="AC33" s="48"/>
      <c r="AD33" s="49"/>
      <c r="AE33" s="51"/>
      <c r="AF33" s="52"/>
      <c r="AG33" s="52"/>
      <c r="AH33" s="53"/>
      <c r="AI33" s="182"/>
      <c r="AJ33" s="86"/>
      <c r="AK33" s="86"/>
      <c r="AL33" s="86"/>
      <c r="AM33" s="177"/>
      <c r="AN33" s="55"/>
      <c r="AO33" s="52"/>
      <c r="AP33" s="254"/>
      <c r="AQ33" s="52"/>
      <c r="AR33" s="254"/>
      <c r="AS33" s="52"/>
      <c r="AT33" s="254"/>
      <c r="AU33" s="52"/>
      <c r="AV33" s="254"/>
      <c r="AW33" s="52"/>
      <c r="AX33" s="254"/>
      <c r="AY33" s="52"/>
      <c r="AZ33" s="255"/>
      <c r="BA33" s="52"/>
      <c r="BB33" s="254"/>
      <c r="BC33" s="51"/>
      <c r="BD33" s="254"/>
      <c r="BE33" s="52"/>
      <c r="BF33" s="254"/>
      <c r="BG33" s="52"/>
      <c r="BH33" s="254"/>
      <c r="BI33" s="52"/>
      <c r="BJ33" s="255"/>
      <c r="BK33" s="52"/>
      <c r="BL33" s="254"/>
    </row>
    <row r="34" spans="1:64" s="42" customFormat="1" hidden="1">
      <c r="A34" s="969"/>
      <c r="B34" s="339" t="s">
        <v>249</v>
      </c>
      <c r="C34" s="202">
        <v>2002</v>
      </c>
      <c r="D34" s="43">
        <v>202</v>
      </c>
      <c r="E34" s="203" t="s">
        <v>155</v>
      </c>
      <c r="F34" s="204" t="s">
        <v>33</v>
      </c>
      <c r="G34" s="204"/>
      <c r="H34" s="35" t="s">
        <v>34</v>
      </c>
      <c r="I34" s="47"/>
      <c r="J34" s="48" t="s">
        <v>213</v>
      </c>
      <c r="K34" s="341" t="s">
        <v>202</v>
      </c>
      <c r="L34" s="341" t="s">
        <v>201</v>
      </c>
      <c r="M34" s="49">
        <v>0.1</v>
      </c>
      <c r="N34" s="340" t="s">
        <v>203</v>
      </c>
      <c r="O34" s="340" t="s">
        <v>204</v>
      </c>
      <c r="P34" s="49"/>
      <c r="Q34" s="49"/>
      <c r="R34" s="49"/>
      <c r="S34" s="49"/>
      <c r="T34" s="49"/>
      <c r="U34" s="49"/>
      <c r="V34" s="49"/>
      <c r="W34" s="49"/>
      <c r="X34" s="49"/>
      <c r="Y34" s="49"/>
      <c r="Z34" s="49"/>
      <c r="AA34" s="50"/>
      <c r="AB34" s="48"/>
      <c r="AC34" s="48"/>
      <c r="AD34" s="49"/>
      <c r="AE34" s="51"/>
      <c r="AF34" s="52"/>
      <c r="AG34" s="52"/>
      <c r="AH34" s="53"/>
      <c r="AI34" s="182"/>
      <c r="AJ34" s="86"/>
      <c r="AK34" s="86"/>
      <c r="AL34" s="86"/>
      <c r="AM34" s="177"/>
      <c r="AN34" s="55"/>
      <c r="AO34" s="52"/>
      <c r="AP34" s="254"/>
      <c r="AQ34" s="52"/>
      <c r="AR34" s="254"/>
      <c r="AS34" s="52"/>
      <c r="AT34" s="254"/>
      <c r="AU34" s="52"/>
      <c r="AV34" s="254"/>
      <c r="AW34" s="52"/>
      <c r="AX34" s="254"/>
      <c r="AY34" s="52"/>
      <c r="AZ34" s="255"/>
      <c r="BA34" s="52"/>
      <c r="BB34" s="254"/>
      <c r="BC34" s="51"/>
      <c r="BD34" s="254"/>
      <c r="BE34" s="52"/>
      <c r="BF34" s="254"/>
      <c r="BG34" s="52"/>
      <c r="BH34" s="254"/>
      <c r="BI34" s="52"/>
      <c r="BJ34" s="255"/>
      <c r="BK34" s="52"/>
      <c r="BL34" s="254"/>
    </row>
    <row r="35" spans="1:64" s="42" customFormat="1" hidden="1">
      <c r="A35" s="969"/>
      <c r="B35" s="339" t="s">
        <v>249</v>
      </c>
      <c r="C35" s="202">
        <v>2002</v>
      </c>
      <c r="D35" s="43">
        <v>203</v>
      </c>
      <c r="E35" s="203" t="s">
        <v>156</v>
      </c>
      <c r="F35" s="204" t="s">
        <v>33</v>
      </c>
      <c r="G35" s="204"/>
      <c r="H35" s="35" t="s">
        <v>34</v>
      </c>
      <c r="I35" s="47"/>
      <c r="J35" s="48" t="s">
        <v>213</v>
      </c>
      <c r="K35" s="341" t="s">
        <v>202</v>
      </c>
      <c r="L35" s="341" t="s">
        <v>201</v>
      </c>
      <c r="M35" s="49">
        <v>0.2</v>
      </c>
      <c r="N35" s="340" t="s">
        <v>203</v>
      </c>
      <c r="O35" s="340" t="s">
        <v>204</v>
      </c>
      <c r="P35" s="49"/>
      <c r="Q35" s="49"/>
      <c r="R35" s="49"/>
      <c r="S35" s="49"/>
      <c r="T35" s="49"/>
      <c r="U35" s="49"/>
      <c r="V35" s="49"/>
      <c r="W35" s="49"/>
      <c r="X35" s="49"/>
      <c r="Y35" s="49"/>
      <c r="Z35" s="49"/>
      <c r="AA35" s="50"/>
      <c r="AB35" s="48"/>
      <c r="AC35" s="48"/>
      <c r="AD35" s="49"/>
      <c r="AE35" s="51"/>
      <c r="AF35" s="52"/>
      <c r="AG35" s="52"/>
      <c r="AH35" s="53"/>
      <c r="AI35" s="182"/>
      <c r="AJ35" s="86"/>
      <c r="AK35" s="86"/>
      <c r="AL35" s="86"/>
      <c r="AM35" s="177"/>
      <c r="AN35" s="55"/>
      <c r="AO35" s="52"/>
      <c r="AP35" s="254"/>
      <c r="AQ35" s="52"/>
      <c r="AR35" s="254"/>
      <c r="AS35" s="52"/>
      <c r="AT35" s="254"/>
      <c r="AU35" s="52"/>
      <c r="AV35" s="254"/>
      <c r="AW35" s="52"/>
      <c r="AX35" s="254"/>
      <c r="AY35" s="52"/>
      <c r="AZ35" s="255"/>
      <c r="BA35" s="52"/>
      <c r="BB35" s="254"/>
      <c r="BC35" s="51"/>
      <c r="BD35" s="254"/>
      <c r="BE35" s="52"/>
      <c r="BF35" s="254"/>
      <c r="BG35" s="52"/>
      <c r="BH35" s="254"/>
      <c r="BI35" s="52"/>
      <c r="BJ35" s="255"/>
      <c r="BK35" s="52"/>
      <c r="BL35" s="254"/>
    </row>
    <row r="36" spans="1:64" s="42" customFormat="1">
      <c r="A36" s="969"/>
      <c r="B36" s="955" t="s">
        <v>179</v>
      </c>
      <c r="C36" s="956"/>
      <c r="D36" s="956"/>
      <c r="E36" s="957"/>
      <c r="F36" s="515" t="s">
        <v>33</v>
      </c>
      <c r="G36" s="515"/>
      <c r="H36" s="516" t="s">
        <v>34</v>
      </c>
      <c r="I36" s="519"/>
      <c r="J36" s="520"/>
      <c r="K36" s="521"/>
      <c r="L36" s="521"/>
      <c r="M36" s="522"/>
      <c r="N36" s="521"/>
      <c r="O36" s="521"/>
      <c r="P36" s="49"/>
      <c r="Q36" s="49"/>
      <c r="R36" s="49"/>
      <c r="S36" s="49"/>
      <c r="T36" s="49"/>
      <c r="U36" s="49"/>
      <c r="V36" s="49"/>
      <c r="W36" s="49"/>
      <c r="X36" s="49"/>
      <c r="Y36" s="49"/>
      <c r="Z36" s="49"/>
      <c r="AA36" s="50"/>
      <c r="AB36" s="48"/>
      <c r="AC36" s="48"/>
      <c r="AD36" s="49"/>
      <c r="AE36" s="51"/>
      <c r="AF36" s="52"/>
      <c r="AG36" s="52"/>
      <c r="AH36" s="53"/>
      <c r="AI36" s="182"/>
      <c r="AJ36" s="86"/>
      <c r="AK36" s="86"/>
      <c r="AL36" s="86"/>
      <c r="AM36" s="177"/>
      <c r="AN36" s="55"/>
      <c r="AO36" s="52"/>
      <c r="AP36" s="254"/>
      <c r="AQ36" s="52"/>
      <c r="AR36" s="254"/>
      <c r="AS36" s="52"/>
      <c r="AT36" s="254"/>
      <c r="AU36" s="52"/>
      <c r="AV36" s="254"/>
      <c r="AW36" s="52"/>
      <c r="AX36" s="254"/>
      <c r="AY36" s="52"/>
      <c r="AZ36" s="255"/>
      <c r="BA36" s="52"/>
      <c r="BB36" s="254"/>
      <c r="BC36" s="51"/>
      <c r="BD36" s="254"/>
      <c r="BE36" s="52"/>
      <c r="BF36" s="254"/>
      <c r="BG36" s="52"/>
      <c r="BH36" s="254"/>
      <c r="BI36" s="52"/>
      <c r="BJ36" s="255"/>
      <c r="BK36" s="52"/>
      <c r="BL36" s="254"/>
    </row>
    <row r="37" spans="1:64" s="42" customFormat="1">
      <c r="A37" s="969"/>
      <c r="B37" s="676" t="s">
        <v>250</v>
      </c>
      <c r="C37" s="677">
        <v>2003</v>
      </c>
      <c r="D37" s="956" t="s">
        <v>214</v>
      </c>
      <c r="E37" s="957"/>
      <c r="F37" s="515" t="s">
        <v>33</v>
      </c>
      <c r="G37" s="515"/>
      <c r="H37" s="516" t="s">
        <v>34</v>
      </c>
      <c r="I37" s="519">
        <v>0.05</v>
      </c>
      <c r="J37" s="520"/>
      <c r="K37" s="521"/>
      <c r="L37" s="521"/>
      <c r="M37" s="522"/>
      <c r="N37" s="521"/>
      <c r="O37" s="521"/>
      <c r="P37" s="49"/>
      <c r="Q37" s="49"/>
      <c r="R37" s="49"/>
      <c r="S37" s="49"/>
      <c r="T37" s="49"/>
      <c r="U37" s="49"/>
      <c r="V37" s="49"/>
      <c r="W37" s="49"/>
      <c r="X37" s="49"/>
      <c r="Y37" s="49"/>
      <c r="Z37" s="49"/>
      <c r="AA37" s="50"/>
      <c r="AB37" s="48"/>
      <c r="AC37" s="48"/>
      <c r="AD37" s="49"/>
      <c r="AE37" s="51"/>
      <c r="AF37" s="52"/>
      <c r="AG37" s="52"/>
      <c r="AH37" s="53"/>
      <c r="AI37" s="182"/>
      <c r="AJ37" s="86"/>
      <c r="AK37" s="86"/>
      <c r="AL37" s="86"/>
      <c r="AM37" s="177"/>
      <c r="AN37" s="55"/>
      <c r="AO37" s="52"/>
      <c r="AP37" s="254"/>
      <c r="AQ37" s="52"/>
      <c r="AR37" s="254"/>
      <c r="AS37" s="52"/>
      <c r="AT37" s="254"/>
      <c r="AU37" s="52"/>
      <c r="AV37" s="254"/>
      <c r="AW37" s="52"/>
      <c r="AX37" s="254"/>
      <c r="AY37" s="52"/>
      <c r="AZ37" s="255"/>
      <c r="BA37" s="52"/>
      <c r="BB37" s="254"/>
      <c r="BC37" s="51"/>
      <c r="BD37" s="254"/>
      <c r="BE37" s="52"/>
      <c r="BF37" s="254"/>
      <c r="BG37" s="52"/>
      <c r="BH37" s="254"/>
      <c r="BI37" s="52"/>
      <c r="BJ37" s="255"/>
      <c r="BK37" s="52"/>
      <c r="BL37" s="254"/>
    </row>
    <row r="38" spans="1:64" s="42" customFormat="1">
      <c r="A38" s="969"/>
      <c r="B38" s="676" t="s">
        <v>250</v>
      </c>
      <c r="C38" s="677">
        <v>2003</v>
      </c>
      <c r="D38" s="667">
        <v>201</v>
      </c>
      <c r="E38" s="668" t="s">
        <v>157</v>
      </c>
      <c r="F38" s="204" t="s">
        <v>33</v>
      </c>
      <c r="G38" s="204"/>
      <c r="H38" s="35" t="s">
        <v>34</v>
      </c>
      <c r="I38" s="47">
        <v>0.01</v>
      </c>
      <c r="J38" s="48" t="s">
        <v>215</v>
      </c>
      <c r="K38" s="340" t="s">
        <v>209</v>
      </c>
      <c r="L38" s="340" t="s">
        <v>208</v>
      </c>
      <c r="M38" s="353">
        <v>90</v>
      </c>
      <c r="N38" s="341" t="s">
        <v>206</v>
      </c>
      <c r="O38" s="341" t="s">
        <v>207</v>
      </c>
      <c r="P38" s="49"/>
      <c r="Q38" s="49"/>
      <c r="R38" s="49"/>
      <c r="S38" s="49"/>
      <c r="T38" s="49"/>
      <c r="U38" s="49"/>
      <c r="V38" s="49"/>
      <c r="W38" s="49"/>
      <c r="X38" s="49"/>
      <c r="Y38" s="49"/>
      <c r="Z38" s="49"/>
      <c r="AA38" s="50"/>
      <c r="AB38" s="48"/>
      <c r="AC38" s="48"/>
      <c r="AD38" s="49"/>
      <c r="AE38" s="51"/>
      <c r="AF38" s="52"/>
      <c r="AG38" s="52"/>
      <c r="AH38" s="53"/>
      <c r="AI38" s="182"/>
      <c r="AJ38" s="86"/>
      <c r="AK38" s="86"/>
      <c r="AL38" s="86"/>
      <c r="AM38" s="177"/>
      <c r="AN38" s="55"/>
      <c r="AO38" s="52"/>
      <c r="AP38" s="254"/>
      <c r="AQ38" s="52"/>
      <c r="AR38" s="254"/>
      <c r="AS38" s="52"/>
      <c r="AT38" s="254"/>
      <c r="AU38" s="52"/>
      <c r="AV38" s="254"/>
      <c r="AW38" s="52"/>
      <c r="AX38" s="254"/>
      <c r="AY38" s="52"/>
      <c r="AZ38" s="255"/>
      <c r="BA38" s="52"/>
      <c r="BB38" s="254"/>
      <c r="BC38" s="51"/>
      <c r="BD38" s="254"/>
      <c r="BE38" s="52"/>
      <c r="BF38" s="254"/>
      <c r="BG38" s="52"/>
      <c r="BH38" s="254"/>
      <c r="BI38" s="52"/>
      <c r="BJ38" s="255"/>
      <c r="BK38" s="52"/>
      <c r="BL38" s="254"/>
    </row>
    <row r="39" spans="1:64" s="42" customFormat="1">
      <c r="A39" s="969"/>
      <c r="B39" s="676" t="s">
        <v>250</v>
      </c>
      <c r="C39" s="677">
        <v>2003</v>
      </c>
      <c r="D39" s="667">
        <v>202</v>
      </c>
      <c r="E39" s="668" t="s">
        <v>158</v>
      </c>
      <c r="F39" s="204" t="s">
        <v>33</v>
      </c>
      <c r="G39" s="204"/>
      <c r="H39" s="35" t="s">
        <v>34</v>
      </c>
      <c r="I39" s="47">
        <v>0.01</v>
      </c>
      <c r="J39" s="48" t="s">
        <v>215</v>
      </c>
      <c r="K39" s="340" t="s">
        <v>209</v>
      </c>
      <c r="L39" s="340" t="s">
        <v>208</v>
      </c>
      <c r="M39" s="353">
        <v>30</v>
      </c>
      <c r="N39" s="341" t="s">
        <v>206</v>
      </c>
      <c r="O39" s="341" t="s">
        <v>207</v>
      </c>
      <c r="P39" s="49"/>
      <c r="Q39" s="49"/>
      <c r="R39" s="49"/>
      <c r="S39" s="49"/>
      <c r="T39" s="49"/>
      <c r="U39" s="49"/>
      <c r="V39" s="49"/>
      <c r="W39" s="49"/>
      <c r="X39" s="49"/>
      <c r="Y39" s="49"/>
      <c r="Z39" s="49"/>
      <c r="AA39" s="50"/>
      <c r="AB39" s="48"/>
      <c r="AC39" s="48"/>
      <c r="AD39" s="49"/>
      <c r="AE39" s="51"/>
      <c r="AF39" s="52"/>
      <c r="AG39" s="52"/>
      <c r="AH39" s="53"/>
      <c r="AI39" s="182"/>
      <c r="AJ39" s="86"/>
      <c r="AK39" s="86"/>
      <c r="AL39" s="86"/>
      <c r="AM39" s="177"/>
      <c r="AN39" s="55"/>
      <c r="AO39" s="52"/>
      <c r="AP39" s="254"/>
      <c r="AQ39" s="52"/>
      <c r="AR39" s="254"/>
      <c r="AS39" s="52"/>
      <c r="AT39" s="254"/>
      <c r="AU39" s="52"/>
      <c r="AV39" s="254"/>
      <c r="AW39" s="52"/>
      <c r="AX39" s="254"/>
      <c r="AY39" s="52"/>
      <c r="AZ39" s="255"/>
      <c r="BA39" s="52"/>
      <c r="BB39" s="254"/>
      <c r="BC39" s="51"/>
      <c r="BD39" s="254"/>
      <c r="BE39" s="52"/>
      <c r="BF39" s="254"/>
      <c r="BG39" s="52"/>
      <c r="BH39" s="254"/>
      <c r="BI39" s="52"/>
      <c r="BJ39" s="255"/>
      <c r="BK39" s="52"/>
      <c r="BL39" s="254"/>
    </row>
    <row r="40" spans="1:64" s="42" customFormat="1">
      <c r="A40" s="969"/>
      <c r="B40" s="676" t="s">
        <v>250</v>
      </c>
      <c r="C40" s="677">
        <v>2003</v>
      </c>
      <c r="D40" s="667">
        <v>203</v>
      </c>
      <c r="E40" s="668" t="s">
        <v>159</v>
      </c>
      <c r="F40" s="204" t="s">
        <v>33</v>
      </c>
      <c r="G40" s="204"/>
      <c r="H40" s="35" t="s">
        <v>34</v>
      </c>
      <c r="I40" s="47">
        <v>0.03</v>
      </c>
      <c r="J40" s="48" t="s">
        <v>215</v>
      </c>
      <c r="K40" s="340" t="s">
        <v>209</v>
      </c>
      <c r="L40" s="340" t="s">
        <v>208</v>
      </c>
      <c r="M40" s="353">
        <v>50</v>
      </c>
      <c r="N40" s="341" t="s">
        <v>206</v>
      </c>
      <c r="O40" s="341" t="s">
        <v>207</v>
      </c>
      <c r="P40" s="49"/>
      <c r="Q40" s="49"/>
      <c r="R40" s="49"/>
      <c r="S40" s="49"/>
      <c r="T40" s="49"/>
      <c r="U40" s="49"/>
      <c r="V40" s="49"/>
      <c r="W40" s="49"/>
      <c r="X40" s="49"/>
      <c r="Y40" s="49"/>
      <c r="Z40" s="49"/>
      <c r="AA40" s="50"/>
      <c r="AB40" s="48"/>
      <c r="AC40" s="48"/>
      <c r="AD40" s="49"/>
      <c r="AE40" s="51"/>
      <c r="AF40" s="52"/>
      <c r="AG40" s="52"/>
      <c r="AH40" s="53"/>
      <c r="AI40" s="182"/>
      <c r="AJ40" s="86"/>
      <c r="AK40" s="86"/>
      <c r="AL40" s="86"/>
      <c r="AM40" s="177"/>
      <c r="AN40" s="55"/>
      <c r="AO40" s="52"/>
      <c r="AP40" s="254"/>
      <c r="AQ40" s="52"/>
      <c r="AR40" s="254"/>
      <c r="AS40" s="52"/>
      <c r="AT40" s="254"/>
      <c r="AU40" s="52"/>
      <c r="AV40" s="254"/>
      <c r="AW40" s="52"/>
      <c r="AX40" s="254"/>
      <c r="AY40" s="52"/>
      <c r="AZ40" s="255"/>
      <c r="BA40" s="52"/>
      <c r="BB40" s="254"/>
      <c r="BC40" s="51"/>
      <c r="BD40" s="254"/>
      <c r="BE40" s="52"/>
      <c r="BF40" s="254"/>
      <c r="BG40" s="52"/>
      <c r="BH40" s="254"/>
      <c r="BI40" s="52"/>
      <c r="BJ40" s="255"/>
      <c r="BK40" s="52"/>
      <c r="BL40" s="254"/>
    </row>
    <row r="41" spans="1:64" s="42" customFormat="1" ht="15" thickBot="1">
      <c r="A41" s="970"/>
      <c r="B41" s="68"/>
      <c r="C41" s="69"/>
      <c r="D41" s="68"/>
      <c r="E41" s="70"/>
      <c r="F41" s="71"/>
      <c r="G41" s="71"/>
      <c r="H41" s="72"/>
      <c r="I41" s="47"/>
      <c r="J41" s="48"/>
      <c r="K41" s="49"/>
      <c r="L41" s="49"/>
      <c r="M41" s="49"/>
      <c r="N41" s="346"/>
      <c r="O41" s="346"/>
      <c r="P41" s="49"/>
      <c r="Q41" s="49"/>
      <c r="R41" s="49"/>
      <c r="S41" s="49"/>
      <c r="T41" s="49"/>
      <c r="U41" s="49"/>
      <c r="V41" s="49"/>
      <c r="W41" s="49"/>
      <c r="X41" s="49"/>
      <c r="Y41" s="49"/>
      <c r="Z41" s="49"/>
      <c r="AA41" s="50"/>
      <c r="AB41" s="48"/>
      <c r="AC41" s="48"/>
      <c r="AD41" s="49"/>
      <c r="AE41" s="51"/>
      <c r="AF41" s="52"/>
      <c r="AG41" s="52"/>
      <c r="AH41" s="53"/>
      <c r="AI41" s="182"/>
      <c r="AJ41" s="256"/>
      <c r="AK41" s="256"/>
      <c r="AL41" s="256"/>
      <c r="AM41" s="177"/>
      <c r="AN41" s="55"/>
      <c r="AO41" s="52"/>
      <c r="AP41" s="254"/>
      <c r="AQ41" s="52"/>
      <c r="AR41" s="254"/>
      <c r="AS41" s="52"/>
      <c r="AT41" s="254"/>
      <c r="AU41" s="52"/>
      <c r="AV41" s="254"/>
      <c r="AW41" s="52"/>
      <c r="AX41" s="254"/>
      <c r="AY41" s="52"/>
      <c r="AZ41" s="255"/>
      <c r="BA41" s="52"/>
      <c r="BB41" s="254"/>
      <c r="BC41" s="51"/>
      <c r="BD41" s="254"/>
      <c r="BE41" s="52"/>
      <c r="BF41" s="254"/>
      <c r="BG41" s="52"/>
      <c r="BH41" s="254"/>
      <c r="BI41" s="52"/>
      <c r="BJ41" s="255"/>
      <c r="BK41" s="52"/>
      <c r="BL41" s="254"/>
    </row>
    <row r="42" spans="1:64" s="42" customFormat="1">
      <c r="A42" s="958" t="s">
        <v>251</v>
      </c>
      <c r="B42" s="959"/>
      <c r="C42" s="959"/>
      <c r="D42" s="960"/>
      <c r="E42" s="222"/>
      <c r="F42" s="223"/>
      <c r="G42" s="223"/>
      <c r="H42" s="224"/>
      <c r="I42" s="257">
        <v>0.1</v>
      </c>
      <c r="J42" s="258"/>
      <c r="K42" s="259"/>
      <c r="L42" s="259"/>
      <c r="M42" s="259"/>
      <c r="N42" s="259"/>
      <c r="O42" s="259"/>
      <c r="P42" s="259"/>
      <c r="Q42" s="259"/>
      <c r="R42" s="259"/>
      <c r="S42" s="259"/>
      <c r="T42" s="259"/>
      <c r="U42" s="259">
        <v>10</v>
      </c>
      <c r="V42" s="259"/>
      <c r="W42" s="259">
        <v>10</v>
      </c>
      <c r="X42" s="259"/>
      <c r="Y42" s="259"/>
      <c r="Z42" s="259"/>
      <c r="AA42" s="260"/>
      <c r="AB42" s="258"/>
      <c r="AC42" s="258"/>
      <c r="AD42" s="259"/>
      <c r="AE42" s="261"/>
      <c r="AF42" s="262"/>
      <c r="AG42" s="263"/>
      <c r="AH42" s="264"/>
      <c r="AI42" s="265"/>
      <c r="AJ42" s="266"/>
      <c r="AK42" s="266"/>
      <c r="AL42" s="266"/>
      <c r="AM42" s="260"/>
      <c r="AN42" s="267"/>
      <c r="AO42" s="262"/>
      <c r="AP42" s="268"/>
      <c r="AQ42" s="262"/>
      <c r="AR42" s="268"/>
      <c r="AS42" s="262"/>
      <c r="AT42" s="268"/>
      <c r="AU42" s="262"/>
      <c r="AV42" s="268"/>
      <c r="AW42" s="262"/>
      <c r="AX42" s="268"/>
      <c r="AY42" s="262"/>
      <c r="AZ42" s="269"/>
      <c r="BA42" s="262"/>
      <c r="BB42" s="268"/>
      <c r="BC42" s="261"/>
      <c r="BD42" s="268"/>
      <c r="BE42" s="262"/>
      <c r="BF42" s="268"/>
      <c r="BG42" s="262"/>
      <c r="BH42" s="268"/>
      <c r="BI42" s="262"/>
      <c r="BJ42" s="269"/>
      <c r="BK42" s="262"/>
      <c r="BL42" s="268"/>
    </row>
    <row r="43" spans="1:64" s="42" customFormat="1">
      <c r="A43" s="961" t="s">
        <v>252</v>
      </c>
      <c r="B43" s="955" t="s">
        <v>180</v>
      </c>
      <c r="C43" s="956"/>
      <c r="D43" s="956"/>
      <c r="E43" s="957"/>
      <c r="F43" s="515" t="s">
        <v>33</v>
      </c>
      <c r="G43" s="515"/>
      <c r="H43" s="516" t="s">
        <v>34</v>
      </c>
      <c r="I43" s="519">
        <v>0.06</v>
      </c>
      <c r="J43" s="520"/>
      <c r="K43" s="522"/>
      <c r="L43" s="522"/>
      <c r="M43" s="522"/>
      <c r="N43" s="522"/>
      <c r="O43" s="522"/>
      <c r="P43" s="49"/>
      <c r="Q43" s="49"/>
      <c r="R43" s="49"/>
      <c r="S43" s="49"/>
      <c r="T43" s="49"/>
      <c r="U43" s="49"/>
      <c r="V43" s="49"/>
      <c r="W43" s="49"/>
      <c r="X43" s="49"/>
      <c r="Y43" s="49"/>
      <c r="Z43" s="49"/>
      <c r="AA43" s="50"/>
      <c r="AB43" s="48"/>
      <c r="AC43" s="48"/>
      <c r="AD43" s="49"/>
      <c r="AE43" s="51"/>
      <c r="AF43" s="52"/>
      <c r="AG43" s="52"/>
      <c r="AH43" s="53"/>
      <c r="AI43" s="182"/>
      <c r="AJ43" s="256"/>
      <c r="AK43" s="256"/>
      <c r="AL43" s="256"/>
      <c r="AM43" s="177"/>
      <c r="AN43" s="55"/>
      <c r="AO43" s="52"/>
      <c r="AP43" s="254"/>
      <c r="AQ43" s="52"/>
      <c r="AR43" s="254"/>
      <c r="AS43" s="52"/>
      <c r="AT43" s="254"/>
      <c r="AU43" s="52"/>
      <c r="AV43" s="254"/>
      <c r="AW43" s="52"/>
      <c r="AX43" s="254"/>
      <c r="AY43" s="52"/>
      <c r="AZ43" s="255"/>
      <c r="BA43" s="52"/>
      <c r="BB43" s="254"/>
      <c r="BC43" s="51"/>
      <c r="BD43" s="254"/>
      <c r="BE43" s="52"/>
      <c r="BF43" s="254"/>
      <c r="BG43" s="52"/>
      <c r="BH43" s="254"/>
      <c r="BI43" s="52"/>
      <c r="BJ43" s="255"/>
      <c r="BK43" s="52"/>
      <c r="BL43" s="254"/>
    </row>
    <row r="44" spans="1:64" s="42" customFormat="1">
      <c r="A44" s="961"/>
      <c r="B44" s="676" t="s">
        <v>245</v>
      </c>
      <c r="C44" s="677">
        <v>3001</v>
      </c>
      <c r="D44" s="678">
        <v>301</v>
      </c>
      <c r="E44" s="679" t="s">
        <v>160</v>
      </c>
      <c r="F44" s="204" t="s">
        <v>33</v>
      </c>
      <c r="G44" s="204"/>
      <c r="H44" s="35" t="s">
        <v>34</v>
      </c>
      <c r="I44" s="47">
        <v>0.02</v>
      </c>
      <c r="J44" s="48"/>
      <c r="K44" s="340" t="s">
        <v>209</v>
      </c>
      <c r="L44" s="340" t="s">
        <v>208</v>
      </c>
      <c r="M44" s="353">
        <v>75</v>
      </c>
      <c r="N44" s="341" t="s">
        <v>206</v>
      </c>
      <c r="O44" s="341" t="s">
        <v>207</v>
      </c>
      <c r="P44" s="49"/>
      <c r="Q44" s="49"/>
      <c r="R44" s="49"/>
      <c r="S44" s="49"/>
      <c r="T44" s="49"/>
      <c r="U44" s="49"/>
      <c r="V44" s="49"/>
      <c r="W44" s="49"/>
      <c r="X44" s="49"/>
      <c r="Y44" s="49"/>
      <c r="Z44" s="49"/>
      <c r="AA44" s="50"/>
      <c r="AB44" s="48"/>
      <c r="AC44" s="48"/>
      <c r="AD44" s="49"/>
      <c r="AE44" s="51"/>
      <c r="AF44" s="52"/>
      <c r="AG44" s="52"/>
      <c r="AH44" s="53"/>
      <c r="AI44" s="182"/>
      <c r="AJ44" s="256"/>
      <c r="AK44" s="256"/>
      <c r="AL44" s="256"/>
      <c r="AM44" s="177"/>
      <c r="AN44" s="55"/>
      <c r="AO44" s="52"/>
      <c r="AP44" s="254"/>
      <c r="AQ44" s="52"/>
      <c r="AR44" s="254"/>
      <c r="AS44" s="52"/>
      <c r="AT44" s="254"/>
      <c r="AU44" s="52"/>
      <c r="AV44" s="254"/>
      <c r="AW44" s="52"/>
      <c r="AX44" s="254"/>
      <c r="AY44" s="52"/>
      <c r="AZ44" s="255"/>
      <c r="BA44" s="52"/>
      <c r="BB44" s="254"/>
      <c r="BC44" s="51"/>
      <c r="BD44" s="254"/>
      <c r="BE44" s="52"/>
      <c r="BF44" s="254"/>
      <c r="BG44" s="52"/>
      <c r="BH44" s="254"/>
      <c r="BI44" s="52"/>
      <c r="BJ44" s="255"/>
      <c r="BK44" s="52"/>
      <c r="BL44" s="254"/>
    </row>
    <row r="45" spans="1:64" s="42" customFormat="1" hidden="1">
      <c r="A45" s="962"/>
      <c r="B45" s="676" t="s">
        <v>245</v>
      </c>
      <c r="C45" s="677">
        <v>3001</v>
      </c>
      <c r="D45" s="667">
        <v>302</v>
      </c>
      <c r="E45" s="668" t="s">
        <v>161</v>
      </c>
      <c r="F45" s="204" t="s">
        <v>33</v>
      </c>
      <c r="G45" s="204"/>
      <c r="H45" s="35" t="s">
        <v>34</v>
      </c>
      <c r="I45" s="47"/>
      <c r="J45" s="48" t="s">
        <v>16</v>
      </c>
      <c r="K45" s="49"/>
      <c r="L45" s="49"/>
      <c r="M45" s="353"/>
      <c r="N45" s="49"/>
      <c r="O45" s="49"/>
      <c r="P45" s="49"/>
      <c r="Q45" s="49"/>
      <c r="R45" s="49"/>
      <c r="S45" s="49"/>
      <c r="T45" s="49"/>
      <c r="U45" s="49"/>
      <c r="V45" s="49"/>
      <c r="W45" s="49"/>
      <c r="X45" s="49"/>
      <c r="Y45" s="49"/>
      <c r="Z45" s="49"/>
      <c r="AA45" s="50"/>
      <c r="AB45" s="48"/>
      <c r="AC45" s="48"/>
      <c r="AD45" s="49"/>
      <c r="AE45" s="51"/>
      <c r="AF45" s="52"/>
      <c r="AG45" s="52"/>
      <c r="AH45" s="53"/>
      <c r="AI45" s="182"/>
      <c r="AJ45" s="86"/>
      <c r="AK45" s="86"/>
      <c r="AL45" s="86"/>
      <c r="AM45" s="177"/>
      <c r="AN45" s="55"/>
      <c r="AO45" s="52"/>
      <c r="AP45" s="254"/>
      <c r="AQ45" s="52"/>
      <c r="AR45" s="254"/>
      <c r="AS45" s="52"/>
      <c r="AT45" s="254"/>
      <c r="AU45" s="52"/>
      <c r="AV45" s="254"/>
      <c r="AW45" s="52"/>
      <c r="AX45" s="254"/>
      <c r="AY45" s="52"/>
      <c r="AZ45" s="255"/>
      <c r="BA45" s="52"/>
      <c r="BB45" s="254"/>
      <c r="BC45" s="51"/>
      <c r="BD45" s="254"/>
      <c r="BE45" s="52"/>
      <c r="BF45" s="254"/>
      <c r="BG45" s="52"/>
      <c r="BH45" s="254"/>
      <c r="BI45" s="52"/>
      <c r="BJ45" s="255"/>
      <c r="BK45" s="52"/>
      <c r="BL45" s="254"/>
    </row>
    <row r="46" spans="1:64" s="42" customFormat="1">
      <c r="A46" s="963"/>
      <c r="B46" s="676" t="s">
        <v>245</v>
      </c>
      <c r="C46" s="677">
        <v>3001</v>
      </c>
      <c r="D46" s="678">
        <v>303</v>
      </c>
      <c r="E46" s="681" t="s">
        <v>162</v>
      </c>
      <c r="F46" s="204" t="s">
        <v>33</v>
      </c>
      <c r="G46" s="204"/>
      <c r="H46" s="35" t="s">
        <v>34</v>
      </c>
      <c r="I46" s="47">
        <v>0.02</v>
      </c>
      <c r="J46" s="48"/>
      <c r="K46" s="49"/>
      <c r="L46" s="49"/>
      <c r="M46" s="353"/>
      <c r="N46" s="49"/>
      <c r="O46" s="49"/>
      <c r="P46" s="49"/>
      <c r="Q46" s="49"/>
      <c r="R46" s="49"/>
      <c r="S46" s="49"/>
      <c r="T46" s="49"/>
      <c r="U46" s="49"/>
      <c r="V46" s="49"/>
      <c r="W46" s="49"/>
      <c r="X46" s="49"/>
      <c r="Y46" s="49"/>
      <c r="Z46" s="49"/>
      <c r="AA46" s="50"/>
      <c r="AB46" s="48"/>
      <c r="AC46" s="48"/>
      <c r="AD46" s="49"/>
      <c r="AE46" s="51"/>
      <c r="AF46" s="52"/>
      <c r="AG46" s="52"/>
      <c r="AH46" s="53"/>
      <c r="AI46" s="182"/>
      <c r="AJ46" s="86"/>
      <c r="AK46" s="86"/>
      <c r="AL46" s="86"/>
      <c r="AM46" s="177"/>
      <c r="AN46" s="55"/>
      <c r="AO46" s="52"/>
      <c r="AP46" s="254"/>
      <c r="AQ46" s="52"/>
      <c r="AR46" s="254"/>
      <c r="AS46" s="52"/>
      <c r="AT46" s="254"/>
      <c r="AU46" s="52"/>
      <c r="AV46" s="254"/>
      <c r="AW46" s="52"/>
      <c r="AX46" s="254"/>
      <c r="AY46" s="52"/>
      <c r="AZ46" s="255"/>
      <c r="BA46" s="52"/>
      <c r="BB46" s="254"/>
      <c r="BC46" s="51"/>
      <c r="BD46" s="254"/>
      <c r="BE46" s="52"/>
      <c r="BF46" s="254"/>
      <c r="BG46" s="52"/>
      <c r="BH46" s="254"/>
      <c r="BI46" s="52"/>
      <c r="BJ46" s="255"/>
      <c r="BK46" s="52"/>
      <c r="BL46" s="254"/>
    </row>
    <row r="47" spans="1:64" s="42" customFormat="1">
      <c r="A47" s="963"/>
      <c r="B47" s="676" t="s">
        <v>245</v>
      </c>
      <c r="C47" s="677">
        <v>3001</v>
      </c>
      <c r="D47" s="667">
        <v>304</v>
      </c>
      <c r="E47" s="681" t="s">
        <v>181</v>
      </c>
      <c r="F47" s="204" t="s">
        <v>33</v>
      </c>
      <c r="G47" s="204"/>
      <c r="H47" s="35" t="s">
        <v>34</v>
      </c>
      <c r="I47" s="47">
        <v>0.01</v>
      </c>
      <c r="J47" s="48"/>
      <c r="K47" s="341" t="s">
        <v>202</v>
      </c>
      <c r="L47" s="341" t="s">
        <v>201</v>
      </c>
      <c r="M47" s="353">
        <v>1.55</v>
      </c>
      <c r="N47" s="340" t="s">
        <v>203</v>
      </c>
      <c r="O47" s="340" t="s">
        <v>204</v>
      </c>
      <c r="P47" s="49"/>
      <c r="Q47" s="49"/>
      <c r="R47" s="49"/>
      <c r="S47" s="49"/>
      <c r="T47" s="49"/>
      <c r="U47" s="49"/>
      <c r="V47" s="49"/>
      <c r="W47" s="49"/>
      <c r="X47" s="49"/>
      <c r="Y47" s="49"/>
      <c r="Z47" s="49"/>
      <c r="AA47" s="50"/>
      <c r="AB47" s="48"/>
      <c r="AC47" s="48"/>
      <c r="AD47" s="49"/>
      <c r="AE47" s="51"/>
      <c r="AF47" s="52"/>
      <c r="AG47" s="52"/>
      <c r="AH47" s="53"/>
      <c r="AI47" s="182"/>
      <c r="AJ47" s="86"/>
      <c r="AK47" s="86"/>
      <c r="AL47" s="86"/>
      <c r="AM47" s="177"/>
      <c r="AN47" s="55"/>
      <c r="AO47" s="52"/>
      <c r="AP47" s="254"/>
      <c r="AQ47" s="52"/>
      <c r="AR47" s="254"/>
      <c r="AS47" s="52"/>
      <c r="AT47" s="254"/>
      <c r="AU47" s="52"/>
      <c r="AV47" s="254"/>
      <c r="AW47" s="52"/>
      <c r="AX47" s="254"/>
      <c r="AY47" s="52"/>
      <c r="AZ47" s="255"/>
      <c r="BA47" s="52"/>
      <c r="BB47" s="254"/>
      <c r="BC47" s="51"/>
      <c r="BD47" s="254"/>
      <c r="BE47" s="52"/>
      <c r="BF47" s="254"/>
      <c r="BG47" s="52"/>
      <c r="BH47" s="254"/>
      <c r="BI47" s="52"/>
      <c r="BJ47" s="255"/>
      <c r="BK47" s="52"/>
      <c r="BL47" s="254"/>
    </row>
    <row r="48" spans="1:64" s="42" customFormat="1">
      <c r="A48" s="963"/>
      <c r="B48" s="676" t="s">
        <v>245</v>
      </c>
      <c r="C48" s="677">
        <v>3001</v>
      </c>
      <c r="D48" s="678">
        <v>305</v>
      </c>
      <c r="E48" s="681" t="s">
        <v>182</v>
      </c>
      <c r="F48" s="204" t="s">
        <v>33</v>
      </c>
      <c r="G48" s="204"/>
      <c r="H48" s="35" t="s">
        <v>34</v>
      </c>
      <c r="I48" s="47">
        <v>0.01</v>
      </c>
      <c r="J48" s="48"/>
      <c r="K48" s="49"/>
      <c r="L48" s="49"/>
      <c r="M48" s="353"/>
      <c r="N48" s="49"/>
      <c r="O48" s="49"/>
      <c r="P48" s="49"/>
      <c r="Q48" s="49"/>
      <c r="R48" s="49"/>
      <c r="S48" s="49"/>
      <c r="T48" s="49"/>
      <c r="U48" s="49"/>
      <c r="V48" s="49"/>
      <c r="W48" s="49"/>
      <c r="X48" s="49"/>
      <c r="Y48" s="49"/>
      <c r="Z48" s="49"/>
      <c r="AA48" s="50"/>
      <c r="AB48" s="48"/>
      <c r="AC48" s="48"/>
      <c r="AD48" s="49"/>
      <c r="AE48" s="51"/>
      <c r="AF48" s="52"/>
      <c r="AG48" s="52"/>
      <c r="AH48" s="53"/>
      <c r="AI48" s="182"/>
      <c r="AJ48" s="86"/>
      <c r="AK48" s="86"/>
      <c r="AL48" s="86"/>
      <c r="AM48" s="177"/>
      <c r="AN48" s="55"/>
      <c r="AO48" s="52"/>
      <c r="AP48" s="254"/>
      <c r="AQ48" s="52"/>
      <c r="AR48" s="254"/>
      <c r="AS48" s="52"/>
      <c r="AT48" s="254"/>
      <c r="AU48" s="52"/>
      <c r="AV48" s="254"/>
      <c r="AW48" s="52"/>
      <c r="AX48" s="254"/>
      <c r="AY48" s="52"/>
      <c r="AZ48" s="255"/>
      <c r="BA48" s="52"/>
      <c r="BB48" s="254"/>
      <c r="BC48" s="51"/>
      <c r="BD48" s="254"/>
      <c r="BE48" s="52"/>
      <c r="BF48" s="254"/>
      <c r="BG48" s="52"/>
      <c r="BH48" s="254"/>
      <c r="BI48" s="52"/>
      <c r="BJ48" s="255"/>
      <c r="BK48" s="52"/>
      <c r="BL48" s="254"/>
    </row>
    <row r="49" spans="1:64" s="42" customFormat="1" hidden="1">
      <c r="A49" s="963"/>
      <c r="B49" s="676" t="s">
        <v>245</v>
      </c>
      <c r="C49" s="677">
        <v>3001</v>
      </c>
      <c r="D49" s="667">
        <v>306</v>
      </c>
      <c r="E49" s="681" t="s">
        <v>183</v>
      </c>
      <c r="F49" s="204" t="s">
        <v>33</v>
      </c>
      <c r="G49" s="204"/>
      <c r="H49" s="35" t="s">
        <v>34</v>
      </c>
      <c r="I49" s="47"/>
      <c r="J49" s="48"/>
      <c r="K49" s="340" t="s">
        <v>209</v>
      </c>
      <c r="L49" s="340" t="s">
        <v>208</v>
      </c>
      <c r="M49" s="353">
        <v>1.46</v>
      </c>
      <c r="N49" s="341" t="s">
        <v>206</v>
      </c>
      <c r="O49" s="341" t="s">
        <v>207</v>
      </c>
      <c r="P49" s="49"/>
      <c r="Q49" s="49"/>
      <c r="R49" s="49"/>
      <c r="S49" s="49"/>
      <c r="T49" s="49"/>
      <c r="U49" s="49"/>
      <c r="V49" s="49"/>
      <c r="W49" s="49"/>
      <c r="X49" s="49"/>
      <c r="Y49" s="49"/>
      <c r="Z49" s="49"/>
      <c r="AA49" s="50"/>
      <c r="AB49" s="48"/>
      <c r="AC49" s="48"/>
      <c r="AD49" s="49"/>
      <c r="AE49" s="51"/>
      <c r="AF49" s="52"/>
      <c r="AG49" s="52"/>
      <c r="AH49" s="53"/>
      <c r="AI49" s="182"/>
      <c r="AJ49" s="86"/>
      <c r="AK49" s="86"/>
      <c r="AL49" s="86"/>
      <c r="AM49" s="177"/>
      <c r="AN49" s="55"/>
      <c r="AO49" s="52"/>
      <c r="AP49" s="254"/>
      <c r="AQ49" s="52"/>
      <c r="AR49" s="254"/>
      <c r="AS49" s="52"/>
      <c r="AT49" s="254"/>
      <c r="AU49" s="52"/>
      <c r="AV49" s="254"/>
      <c r="AW49" s="52"/>
      <c r="AX49" s="254"/>
      <c r="AY49" s="52"/>
      <c r="AZ49" s="255"/>
      <c r="BA49" s="52"/>
      <c r="BB49" s="254"/>
      <c r="BC49" s="51"/>
      <c r="BD49" s="254"/>
      <c r="BE49" s="52"/>
      <c r="BF49" s="254"/>
      <c r="BG49" s="52"/>
      <c r="BH49" s="254"/>
      <c r="BI49" s="52"/>
      <c r="BJ49" s="255"/>
      <c r="BK49" s="52"/>
      <c r="BL49" s="254"/>
    </row>
    <row r="50" spans="1:64" s="42" customFormat="1" hidden="1">
      <c r="A50" s="963"/>
      <c r="B50" s="676" t="s">
        <v>245</v>
      </c>
      <c r="C50" s="677">
        <v>3001</v>
      </c>
      <c r="D50" s="678">
        <v>307</v>
      </c>
      <c r="E50" s="681" t="s">
        <v>184</v>
      </c>
      <c r="F50" s="204" t="s">
        <v>33</v>
      </c>
      <c r="G50" s="204"/>
      <c r="H50" s="35" t="s">
        <v>34</v>
      </c>
      <c r="I50" s="47"/>
      <c r="J50" s="48"/>
      <c r="K50" s="340" t="s">
        <v>209</v>
      </c>
      <c r="L50" s="340" t="s">
        <v>208</v>
      </c>
      <c r="M50" s="353">
        <v>0.82</v>
      </c>
      <c r="N50" s="341" t="s">
        <v>206</v>
      </c>
      <c r="O50" s="341" t="s">
        <v>207</v>
      </c>
      <c r="P50" s="49"/>
      <c r="Q50" s="49"/>
      <c r="R50" s="49"/>
      <c r="S50" s="49"/>
      <c r="T50" s="49"/>
      <c r="U50" s="49"/>
      <c r="V50" s="49"/>
      <c r="W50" s="49"/>
      <c r="X50" s="49"/>
      <c r="Y50" s="49"/>
      <c r="Z50" s="49"/>
      <c r="AA50" s="50"/>
      <c r="AB50" s="48"/>
      <c r="AC50" s="48"/>
      <c r="AD50" s="49"/>
      <c r="AE50" s="51"/>
      <c r="AF50" s="52"/>
      <c r="AG50" s="52"/>
      <c r="AH50" s="53"/>
      <c r="AI50" s="182"/>
      <c r="AJ50" s="86"/>
      <c r="AK50" s="86"/>
      <c r="AL50" s="86"/>
      <c r="AM50" s="177"/>
      <c r="AN50" s="55"/>
      <c r="AO50" s="52"/>
      <c r="AP50" s="254"/>
      <c r="AQ50" s="52"/>
      <c r="AR50" s="254"/>
      <c r="AS50" s="52"/>
      <c r="AT50" s="254"/>
      <c r="AU50" s="52"/>
      <c r="AV50" s="254"/>
      <c r="AW50" s="52"/>
      <c r="AX50" s="254"/>
      <c r="AY50" s="52"/>
      <c r="AZ50" s="255"/>
      <c r="BA50" s="52"/>
      <c r="BB50" s="254"/>
      <c r="BC50" s="51"/>
      <c r="BD50" s="254"/>
      <c r="BE50" s="52"/>
      <c r="BF50" s="254"/>
      <c r="BG50" s="52"/>
      <c r="BH50" s="254"/>
      <c r="BI50" s="52"/>
      <c r="BJ50" s="255"/>
      <c r="BK50" s="52"/>
      <c r="BL50" s="254"/>
    </row>
    <row r="51" spans="1:64" s="42" customFormat="1">
      <c r="A51" s="963"/>
      <c r="B51" s="955" t="s">
        <v>185</v>
      </c>
      <c r="C51" s="956"/>
      <c r="D51" s="956"/>
      <c r="E51" s="957"/>
      <c r="F51" s="515" t="s">
        <v>33</v>
      </c>
      <c r="G51" s="515"/>
      <c r="H51" s="516" t="s">
        <v>34</v>
      </c>
      <c r="I51" s="519">
        <v>0.04</v>
      </c>
      <c r="J51" s="520"/>
      <c r="K51" s="522"/>
      <c r="L51" s="522"/>
      <c r="M51" s="353"/>
      <c r="N51" s="522"/>
      <c r="O51" s="522"/>
      <c r="P51" s="49"/>
      <c r="Q51" s="49"/>
      <c r="R51" s="49"/>
      <c r="S51" s="49"/>
      <c r="T51" s="49"/>
      <c r="U51" s="49"/>
      <c r="V51" s="49"/>
      <c r="W51" s="49"/>
      <c r="X51" s="49"/>
      <c r="Y51" s="49"/>
      <c r="Z51" s="49"/>
      <c r="AA51" s="50"/>
      <c r="AB51" s="48"/>
      <c r="AC51" s="48"/>
      <c r="AD51" s="49"/>
      <c r="AE51" s="51"/>
      <c r="AF51" s="52"/>
      <c r="AG51" s="52"/>
      <c r="AH51" s="53"/>
      <c r="AI51" s="182"/>
      <c r="AJ51" s="86"/>
      <c r="AK51" s="86"/>
      <c r="AL51" s="86"/>
      <c r="AM51" s="177"/>
      <c r="AN51" s="55"/>
      <c r="AO51" s="52"/>
      <c r="AP51" s="254"/>
      <c r="AQ51" s="52"/>
      <c r="AR51" s="254"/>
      <c r="AS51" s="52"/>
      <c r="AT51" s="254"/>
      <c r="AU51" s="52"/>
      <c r="AV51" s="254"/>
      <c r="AW51" s="52"/>
      <c r="AX51" s="254"/>
      <c r="AY51" s="52"/>
      <c r="AZ51" s="255"/>
      <c r="BA51" s="52"/>
      <c r="BB51" s="254"/>
      <c r="BC51" s="51"/>
      <c r="BD51" s="254"/>
      <c r="BE51" s="52"/>
      <c r="BF51" s="254"/>
      <c r="BG51" s="52"/>
      <c r="BH51" s="254"/>
      <c r="BI51" s="52"/>
      <c r="BJ51" s="255"/>
      <c r="BK51" s="52"/>
      <c r="BL51" s="254"/>
    </row>
    <row r="52" spans="1:64" s="42" customFormat="1">
      <c r="A52" s="963"/>
      <c r="B52" s="676" t="s">
        <v>246</v>
      </c>
      <c r="C52" s="677">
        <v>3002</v>
      </c>
      <c r="D52" s="678">
        <v>301</v>
      </c>
      <c r="E52" s="681" t="s">
        <v>186</v>
      </c>
      <c r="F52" s="204" t="s">
        <v>33</v>
      </c>
      <c r="G52" s="204"/>
      <c r="H52" s="35" t="s">
        <v>34</v>
      </c>
      <c r="I52" s="47">
        <v>0.02</v>
      </c>
      <c r="J52" s="48"/>
      <c r="K52" s="341" t="s">
        <v>207</v>
      </c>
      <c r="L52" s="341" t="s">
        <v>206</v>
      </c>
      <c r="M52" s="353">
        <v>1550</v>
      </c>
      <c r="N52" s="340" t="s">
        <v>208</v>
      </c>
      <c r="O52" s="340" t="s">
        <v>209</v>
      </c>
      <c r="P52" s="49"/>
      <c r="Q52" s="49"/>
      <c r="R52" s="49"/>
      <c r="S52" s="49"/>
      <c r="T52" s="49"/>
      <c r="U52" s="49"/>
      <c r="V52" s="49"/>
      <c r="W52" s="49"/>
      <c r="X52" s="49"/>
      <c r="Y52" s="49"/>
      <c r="Z52" s="49"/>
      <c r="AA52" s="50"/>
      <c r="AB52" s="48"/>
      <c r="AC52" s="48"/>
      <c r="AD52" s="49"/>
      <c r="AE52" s="51"/>
      <c r="AF52" s="52"/>
      <c r="AG52" s="52"/>
      <c r="AH52" s="53"/>
      <c r="AI52" s="182"/>
      <c r="AJ52" s="86"/>
      <c r="AK52" s="86"/>
      <c r="AL52" s="86"/>
      <c r="AM52" s="177"/>
      <c r="AN52" s="55"/>
      <c r="AO52" s="52"/>
      <c r="AP52" s="254"/>
      <c r="AQ52" s="52"/>
      <c r="AR52" s="254"/>
      <c r="AS52" s="52"/>
      <c r="AT52" s="254"/>
      <c r="AU52" s="52"/>
      <c r="AV52" s="254"/>
      <c r="AW52" s="52"/>
      <c r="AX52" s="254"/>
      <c r="AY52" s="52"/>
      <c r="AZ52" s="255"/>
      <c r="BA52" s="52"/>
      <c r="BB52" s="254"/>
      <c r="BC52" s="51"/>
      <c r="BD52" s="254"/>
      <c r="BE52" s="52"/>
      <c r="BF52" s="254"/>
      <c r="BG52" s="52"/>
      <c r="BH52" s="254"/>
      <c r="BI52" s="52"/>
      <c r="BJ52" s="255"/>
      <c r="BK52" s="52"/>
      <c r="BL52" s="254"/>
    </row>
    <row r="53" spans="1:64" s="42" customFormat="1">
      <c r="A53" s="963"/>
      <c r="B53" s="676" t="s">
        <v>246</v>
      </c>
      <c r="C53" s="677">
        <v>3002</v>
      </c>
      <c r="D53" s="667">
        <v>302</v>
      </c>
      <c r="E53" s="681" t="s">
        <v>187</v>
      </c>
      <c r="F53" s="204" t="s">
        <v>33</v>
      </c>
      <c r="G53" s="204"/>
      <c r="H53" s="35" t="s">
        <v>34</v>
      </c>
      <c r="I53" s="47">
        <v>0.01</v>
      </c>
      <c r="J53" s="48"/>
      <c r="K53" s="341" t="s">
        <v>207</v>
      </c>
      <c r="L53" s="341" t="s">
        <v>206</v>
      </c>
      <c r="M53" s="353">
        <v>608.94000000000005</v>
      </c>
      <c r="N53" s="340" t="s">
        <v>208</v>
      </c>
      <c r="O53" s="340" t="s">
        <v>209</v>
      </c>
      <c r="P53" s="49"/>
      <c r="Q53" s="49"/>
      <c r="R53" s="49"/>
      <c r="S53" s="49"/>
      <c r="T53" s="49"/>
      <c r="U53" s="49"/>
      <c r="V53" s="49"/>
      <c r="W53" s="49"/>
      <c r="X53" s="49"/>
      <c r="Y53" s="49"/>
      <c r="Z53" s="49"/>
      <c r="AA53" s="50"/>
      <c r="AB53" s="48"/>
      <c r="AC53" s="48"/>
      <c r="AD53" s="49"/>
      <c r="AE53" s="51"/>
      <c r="AF53" s="52"/>
      <c r="AG53" s="52"/>
      <c r="AH53" s="53"/>
      <c r="AI53" s="182"/>
      <c r="AJ53" s="86"/>
      <c r="AK53" s="86"/>
      <c r="AL53" s="86"/>
      <c r="AM53" s="177"/>
      <c r="AN53" s="55"/>
      <c r="AO53" s="52"/>
      <c r="AP53" s="254"/>
      <c r="AQ53" s="52"/>
      <c r="AR53" s="254"/>
      <c r="AS53" s="52"/>
      <c r="AT53" s="254"/>
      <c r="AU53" s="52"/>
      <c r="AV53" s="254"/>
      <c r="AW53" s="52"/>
      <c r="AX53" s="254"/>
      <c r="AY53" s="52"/>
      <c r="AZ53" s="255"/>
      <c r="BA53" s="52"/>
      <c r="BB53" s="254"/>
      <c r="BC53" s="51"/>
      <c r="BD53" s="254"/>
      <c r="BE53" s="52"/>
      <c r="BF53" s="254"/>
      <c r="BG53" s="52"/>
      <c r="BH53" s="254"/>
      <c r="BI53" s="52"/>
      <c r="BJ53" s="255"/>
      <c r="BK53" s="52"/>
      <c r="BL53" s="254"/>
    </row>
    <row r="54" spans="1:64" s="42" customFormat="1">
      <c r="A54" s="963"/>
      <c r="B54" s="676" t="s">
        <v>246</v>
      </c>
      <c r="C54" s="677">
        <v>3002</v>
      </c>
      <c r="D54" s="678">
        <v>303</v>
      </c>
      <c r="E54" s="681" t="s">
        <v>188</v>
      </c>
      <c r="F54" s="204" t="s">
        <v>33</v>
      </c>
      <c r="G54" s="204"/>
      <c r="H54" s="35" t="s">
        <v>34</v>
      </c>
      <c r="I54" s="47">
        <v>0.01</v>
      </c>
      <c r="J54" s="48"/>
      <c r="K54" s="341" t="s">
        <v>207</v>
      </c>
      <c r="L54" s="341" t="s">
        <v>206</v>
      </c>
      <c r="M54" s="353">
        <v>305.11</v>
      </c>
      <c r="N54" s="340" t="s">
        <v>208</v>
      </c>
      <c r="O54" s="340" t="s">
        <v>209</v>
      </c>
      <c r="P54" s="49"/>
      <c r="Q54" s="49"/>
      <c r="R54" s="49"/>
      <c r="S54" s="49"/>
      <c r="T54" s="49"/>
      <c r="U54" s="49"/>
      <c r="V54" s="49"/>
      <c r="W54" s="49"/>
      <c r="X54" s="49"/>
      <c r="Y54" s="49"/>
      <c r="Z54" s="49"/>
      <c r="AA54" s="50"/>
      <c r="AB54" s="48"/>
      <c r="AC54" s="48"/>
      <c r="AD54" s="49"/>
      <c r="AE54" s="51"/>
      <c r="AF54" s="52"/>
      <c r="AG54" s="52"/>
      <c r="AH54" s="53"/>
      <c r="AI54" s="182"/>
      <c r="AJ54" s="86"/>
      <c r="AK54" s="86"/>
      <c r="AL54" s="86"/>
      <c r="AM54" s="177"/>
      <c r="AN54" s="55"/>
      <c r="AO54" s="52"/>
      <c r="AP54" s="254"/>
      <c r="AQ54" s="52"/>
      <c r="AR54" s="254"/>
      <c r="AS54" s="52"/>
      <c r="AT54" s="254"/>
      <c r="AU54" s="52"/>
      <c r="AV54" s="254"/>
      <c r="AW54" s="52"/>
      <c r="AX54" s="254"/>
      <c r="AY54" s="52"/>
      <c r="AZ54" s="255"/>
      <c r="BA54" s="52"/>
      <c r="BB54" s="254"/>
      <c r="BC54" s="51"/>
      <c r="BD54" s="254"/>
      <c r="BE54" s="52"/>
      <c r="BF54" s="254"/>
      <c r="BG54" s="52"/>
      <c r="BH54" s="254"/>
      <c r="BI54" s="52"/>
      <c r="BJ54" s="255"/>
      <c r="BK54" s="52"/>
      <c r="BL54" s="254"/>
    </row>
    <row r="55" spans="1:64" s="42" customFormat="1" hidden="1">
      <c r="A55" s="963"/>
      <c r="B55" s="339" t="s">
        <v>246</v>
      </c>
      <c r="C55" s="202">
        <v>3002</v>
      </c>
      <c r="D55" s="43">
        <v>304</v>
      </c>
      <c r="E55" s="225" t="s">
        <v>189</v>
      </c>
      <c r="F55" s="204" t="s">
        <v>33</v>
      </c>
      <c r="G55" s="204"/>
      <c r="H55" s="35" t="s">
        <v>34</v>
      </c>
      <c r="I55" s="47"/>
      <c r="J55" s="48"/>
      <c r="K55" s="341" t="s">
        <v>202</v>
      </c>
      <c r="L55" s="341" t="s">
        <v>201</v>
      </c>
      <c r="M55" s="49">
        <v>31.21</v>
      </c>
      <c r="N55" s="340" t="s">
        <v>203</v>
      </c>
      <c r="O55" s="340" t="s">
        <v>204</v>
      </c>
      <c r="P55" s="49"/>
      <c r="Q55" s="49"/>
      <c r="R55" s="49"/>
      <c r="S55" s="49"/>
      <c r="T55" s="49"/>
      <c r="U55" s="49"/>
      <c r="V55" s="49"/>
      <c r="W55" s="49"/>
      <c r="X55" s="49"/>
      <c r="Y55" s="49"/>
      <c r="Z55" s="49"/>
      <c r="AA55" s="50"/>
      <c r="AB55" s="48"/>
      <c r="AC55" s="48"/>
      <c r="AD55" s="49"/>
      <c r="AE55" s="51"/>
      <c r="AF55" s="52"/>
      <c r="AG55" s="52"/>
      <c r="AH55" s="53"/>
      <c r="AI55" s="182"/>
      <c r="AJ55" s="86"/>
      <c r="AK55" s="86"/>
      <c r="AL55" s="86"/>
      <c r="AM55" s="177"/>
      <c r="AN55" s="55"/>
      <c r="AO55" s="52"/>
      <c r="AP55" s="254"/>
      <c r="AQ55" s="52"/>
      <c r="AR55" s="254"/>
      <c r="AS55" s="52"/>
      <c r="AT55" s="254"/>
      <c r="AU55" s="52"/>
      <c r="AV55" s="254"/>
      <c r="AW55" s="52"/>
      <c r="AX55" s="254"/>
      <c r="AY55" s="52"/>
      <c r="AZ55" s="255"/>
      <c r="BA55" s="52"/>
      <c r="BB55" s="254"/>
      <c r="BC55" s="51"/>
      <c r="BD55" s="254"/>
      <c r="BE55" s="52"/>
      <c r="BF55" s="254"/>
      <c r="BG55" s="52"/>
      <c r="BH55" s="254"/>
      <c r="BI55" s="52"/>
      <c r="BJ55" s="255"/>
      <c r="BK55" s="52"/>
      <c r="BL55" s="254"/>
    </row>
    <row r="56" spans="1:64" s="42" customFormat="1" hidden="1">
      <c r="A56" s="963"/>
      <c r="B56" s="964" t="s">
        <v>190</v>
      </c>
      <c r="C56" s="965"/>
      <c r="D56" s="965"/>
      <c r="E56" s="966"/>
      <c r="F56" s="204" t="s">
        <v>33</v>
      </c>
      <c r="G56" s="204"/>
      <c r="H56" s="35" t="s">
        <v>34</v>
      </c>
      <c r="I56" s="47">
        <v>0.05</v>
      </c>
      <c r="J56" s="48"/>
      <c r="K56" s="49"/>
      <c r="L56" s="49"/>
      <c r="M56" s="49"/>
      <c r="N56" s="49"/>
      <c r="O56" s="49"/>
      <c r="P56" s="49"/>
      <c r="Q56" s="49"/>
      <c r="R56" s="49"/>
      <c r="S56" s="49"/>
      <c r="T56" s="49"/>
      <c r="U56" s="49"/>
      <c r="V56" s="49"/>
      <c r="W56" s="49"/>
      <c r="X56" s="49"/>
      <c r="Y56" s="49"/>
      <c r="Z56" s="49"/>
      <c r="AA56" s="50"/>
      <c r="AB56" s="48"/>
      <c r="AC56" s="48"/>
      <c r="AD56" s="49"/>
      <c r="AE56" s="51"/>
      <c r="AF56" s="52"/>
      <c r="AG56" s="52"/>
      <c r="AH56" s="53"/>
      <c r="AI56" s="182"/>
      <c r="AJ56" s="86"/>
      <c r="AK56" s="86"/>
      <c r="AL56" s="86"/>
      <c r="AM56" s="177"/>
      <c r="AN56" s="55"/>
      <c r="AO56" s="52"/>
      <c r="AP56" s="254"/>
      <c r="AQ56" s="52"/>
      <c r="AR56" s="254"/>
      <c r="AS56" s="52"/>
      <c r="AT56" s="254"/>
      <c r="AU56" s="52"/>
      <c r="AV56" s="254"/>
      <c r="AW56" s="52"/>
      <c r="AX56" s="254"/>
      <c r="AY56" s="52"/>
      <c r="AZ56" s="255"/>
      <c r="BA56" s="52"/>
      <c r="BB56" s="254"/>
      <c r="BC56" s="51"/>
      <c r="BD56" s="254"/>
      <c r="BE56" s="52"/>
      <c r="BF56" s="254"/>
      <c r="BG56" s="52"/>
      <c r="BH56" s="254"/>
      <c r="BI56" s="52"/>
      <c r="BJ56" s="255"/>
      <c r="BK56" s="52"/>
      <c r="BL56" s="254"/>
    </row>
    <row r="57" spans="1:64" s="42" customFormat="1" hidden="1">
      <c r="A57" s="963"/>
      <c r="B57" s="339" t="s">
        <v>247</v>
      </c>
      <c r="C57" s="202">
        <v>3003</v>
      </c>
      <c r="D57" s="34">
        <v>301</v>
      </c>
      <c r="E57" s="225" t="s">
        <v>191</v>
      </c>
      <c r="F57" s="204" t="s">
        <v>33</v>
      </c>
      <c r="G57" s="204"/>
      <c r="H57" s="35" t="s">
        <v>34</v>
      </c>
      <c r="I57" s="47"/>
      <c r="J57" s="48"/>
      <c r="K57" s="340" t="s">
        <v>204</v>
      </c>
      <c r="L57" s="340" t="s">
        <v>203</v>
      </c>
      <c r="M57" s="49">
        <v>1</v>
      </c>
      <c r="N57" s="341" t="s">
        <v>201</v>
      </c>
      <c r="O57" s="341" t="s">
        <v>202</v>
      </c>
      <c r="P57" s="49"/>
      <c r="Q57" s="49"/>
      <c r="R57" s="49"/>
      <c r="S57" s="49"/>
      <c r="T57" s="49"/>
      <c r="U57" s="49"/>
      <c r="V57" s="49"/>
      <c r="W57" s="49"/>
      <c r="X57" s="49"/>
      <c r="Y57" s="49"/>
      <c r="Z57" s="49"/>
      <c r="AA57" s="50"/>
      <c r="AB57" s="48"/>
      <c r="AC57" s="48"/>
      <c r="AD57" s="49"/>
      <c r="AE57" s="51"/>
      <c r="AF57" s="52"/>
      <c r="AG57" s="52"/>
      <c r="AH57" s="53"/>
      <c r="AI57" s="182"/>
      <c r="AJ57" s="86"/>
      <c r="AK57" s="86"/>
      <c r="AL57" s="86"/>
      <c r="AM57" s="177"/>
      <c r="AN57" s="55"/>
      <c r="AO57" s="52"/>
      <c r="AP57" s="254"/>
      <c r="AQ57" s="52"/>
      <c r="AR57" s="254"/>
      <c r="AS57" s="52"/>
      <c r="AT57" s="254"/>
      <c r="AU57" s="52"/>
      <c r="AV57" s="254"/>
      <c r="AW57" s="52"/>
      <c r="AX57" s="254"/>
      <c r="AY57" s="52"/>
      <c r="AZ57" s="255"/>
      <c r="BA57" s="52"/>
      <c r="BB57" s="254"/>
      <c r="BC57" s="51"/>
      <c r="BD57" s="254"/>
      <c r="BE57" s="52"/>
      <c r="BF57" s="254"/>
      <c r="BG57" s="52"/>
      <c r="BH57" s="254"/>
      <c r="BI57" s="52"/>
      <c r="BJ57" s="255"/>
      <c r="BK57" s="52"/>
      <c r="BL57" s="254"/>
    </row>
    <row r="58" spans="1:64" s="42" customFormat="1" hidden="1">
      <c r="A58" s="963"/>
      <c r="B58" s="339" t="s">
        <v>247</v>
      </c>
      <c r="C58" s="202">
        <v>3003</v>
      </c>
      <c r="D58" s="43">
        <v>302</v>
      </c>
      <c r="E58" s="225" t="s">
        <v>192</v>
      </c>
      <c r="F58" s="204" t="s">
        <v>33</v>
      </c>
      <c r="G58" s="204"/>
      <c r="H58" s="35" t="s">
        <v>34</v>
      </c>
      <c r="I58" s="47"/>
      <c r="J58" s="48"/>
      <c r="K58" s="340" t="s">
        <v>204</v>
      </c>
      <c r="L58" s="340" t="s">
        <v>203</v>
      </c>
      <c r="M58" s="49">
        <v>1</v>
      </c>
      <c r="N58" s="341" t="s">
        <v>201</v>
      </c>
      <c r="O58" s="341" t="s">
        <v>202</v>
      </c>
      <c r="P58" s="49"/>
      <c r="Q58" s="49"/>
      <c r="R58" s="49"/>
      <c r="S58" s="49"/>
      <c r="T58" s="49"/>
      <c r="U58" s="49"/>
      <c r="V58" s="49"/>
      <c r="W58" s="49"/>
      <c r="X58" s="49"/>
      <c r="Y58" s="49"/>
      <c r="Z58" s="49"/>
      <c r="AA58" s="50"/>
      <c r="AB58" s="48"/>
      <c r="AC58" s="48"/>
      <c r="AD58" s="49"/>
      <c r="AE58" s="51"/>
      <c r="AF58" s="52"/>
      <c r="AG58" s="52"/>
      <c r="AH58" s="53"/>
      <c r="AI58" s="182"/>
      <c r="AJ58" s="86"/>
      <c r="AK58" s="86"/>
      <c r="AL58" s="86"/>
      <c r="AM58" s="177"/>
      <c r="AN58" s="55"/>
      <c r="AO58" s="52"/>
      <c r="AP58" s="254"/>
      <c r="AQ58" s="52"/>
      <c r="AR58" s="254"/>
      <c r="AS58" s="52"/>
      <c r="AT58" s="254"/>
      <c r="AU58" s="52"/>
      <c r="AV58" s="254"/>
      <c r="AW58" s="52"/>
      <c r="AX58" s="254"/>
      <c r="AY58" s="52"/>
      <c r="AZ58" s="255"/>
      <c r="BA58" s="52"/>
      <c r="BB58" s="254"/>
      <c r="BC58" s="51"/>
      <c r="BD58" s="254"/>
      <c r="BE58" s="52"/>
      <c r="BF58" s="254"/>
      <c r="BG58" s="52"/>
      <c r="BH58" s="254"/>
      <c r="BI58" s="52"/>
      <c r="BJ58" s="255"/>
      <c r="BK58" s="52"/>
      <c r="BL58" s="254"/>
    </row>
    <row r="59" spans="1:64" s="42" customFormat="1" hidden="1">
      <c r="A59" s="963"/>
      <c r="B59" s="367"/>
      <c r="C59" s="368"/>
      <c r="D59" s="367"/>
      <c r="E59" s="225"/>
      <c r="F59" s="369"/>
      <c r="G59" s="369"/>
      <c r="H59" s="370"/>
      <c r="I59" s="47"/>
      <c r="J59" s="48"/>
      <c r="K59" s="49"/>
      <c r="L59" s="49"/>
      <c r="M59" s="49"/>
      <c r="N59" s="49"/>
      <c r="O59" s="49"/>
      <c r="P59" s="49"/>
      <c r="Q59" s="49"/>
      <c r="R59" s="49"/>
      <c r="S59" s="49"/>
      <c r="T59" s="49"/>
      <c r="U59" s="49"/>
      <c r="V59" s="49"/>
      <c r="W59" s="49"/>
      <c r="X59" s="49"/>
      <c r="Y59" s="49"/>
      <c r="Z59" s="49"/>
      <c r="AA59" s="50"/>
      <c r="AB59" s="48"/>
      <c r="AC59" s="48"/>
      <c r="AD59" s="49"/>
      <c r="AE59" s="51"/>
      <c r="AF59" s="52"/>
      <c r="AG59" s="52"/>
      <c r="AH59" s="53"/>
      <c r="AI59" s="182"/>
      <c r="AJ59" s="256"/>
      <c r="AK59" s="256"/>
      <c r="AL59" s="256"/>
      <c r="AM59" s="177"/>
      <c r="AN59" s="55"/>
      <c r="AO59" s="52"/>
      <c r="AP59" s="254"/>
      <c r="AQ59" s="52"/>
      <c r="AR59" s="254"/>
      <c r="AS59" s="52"/>
      <c r="AT59" s="254"/>
      <c r="AU59" s="52"/>
      <c r="AV59" s="254"/>
      <c r="AW59" s="52"/>
      <c r="AX59" s="254"/>
      <c r="AY59" s="52"/>
      <c r="AZ59" s="255"/>
      <c r="BA59" s="52"/>
      <c r="BB59" s="254"/>
      <c r="BC59" s="51"/>
      <c r="BD59" s="254"/>
      <c r="BE59" s="52"/>
      <c r="BF59" s="254"/>
      <c r="BG59" s="52"/>
      <c r="BH59" s="254"/>
      <c r="BI59" s="52"/>
      <c r="BJ59" s="255"/>
      <c r="BK59" s="52"/>
      <c r="BL59" s="254"/>
    </row>
    <row r="60" spans="1:64" s="42" customFormat="1">
      <c r="A60" s="971" t="s">
        <v>50</v>
      </c>
      <c r="B60" s="972"/>
      <c r="C60" s="972"/>
      <c r="D60" s="973"/>
      <c r="E60" s="371"/>
      <c r="F60" s="372"/>
      <c r="G60" s="372"/>
      <c r="H60" s="270"/>
      <c r="I60" s="270">
        <v>0.1</v>
      </c>
      <c r="J60" s="271"/>
      <c r="K60" s="272"/>
      <c r="L60" s="272"/>
      <c r="M60" s="272"/>
      <c r="N60" s="272"/>
      <c r="O60" s="272"/>
      <c r="P60" s="272"/>
      <c r="Q60" s="272"/>
      <c r="R60" s="272"/>
      <c r="S60" s="272"/>
      <c r="T60" s="272"/>
      <c r="U60" s="272">
        <v>10</v>
      </c>
      <c r="V60" s="272"/>
      <c r="W60" s="356">
        <v>5</v>
      </c>
      <c r="X60" s="272"/>
      <c r="Y60" s="272"/>
      <c r="Z60" s="272"/>
      <c r="AA60" s="273"/>
      <c r="AB60" s="271"/>
      <c r="AC60" s="271"/>
      <c r="AD60" s="272"/>
      <c r="AE60" s="274"/>
      <c r="AF60" s="275"/>
      <c r="AG60" s="276"/>
      <c r="AH60" s="277"/>
      <c r="AI60" s="278"/>
      <c r="AJ60" s="279"/>
      <c r="AK60" s="279"/>
      <c r="AL60" s="279"/>
      <c r="AM60" s="273"/>
      <c r="AN60" s="280"/>
      <c r="AO60" s="275"/>
      <c r="AP60" s="281"/>
      <c r="AQ60" s="275"/>
      <c r="AR60" s="281"/>
      <c r="AS60" s="275"/>
      <c r="AT60" s="281"/>
      <c r="AU60" s="275"/>
      <c r="AV60" s="281"/>
      <c r="AW60" s="275"/>
      <c r="AX60" s="281"/>
      <c r="AY60" s="275"/>
      <c r="AZ60" s="282"/>
      <c r="BA60" s="275"/>
      <c r="BB60" s="281"/>
      <c r="BC60" s="274"/>
      <c r="BD60" s="281"/>
      <c r="BE60" s="275"/>
      <c r="BF60" s="281"/>
      <c r="BG60" s="275"/>
      <c r="BH60" s="281"/>
      <c r="BI60" s="275"/>
      <c r="BJ60" s="282"/>
      <c r="BK60" s="275"/>
      <c r="BL60" s="281"/>
    </row>
    <row r="61" spans="1:64" s="42" customFormat="1" ht="14.25" customHeight="1">
      <c r="A61" s="974" t="s">
        <v>38</v>
      </c>
      <c r="B61" s="676" t="s">
        <v>253</v>
      </c>
      <c r="C61" s="677">
        <v>4001</v>
      </c>
      <c r="D61" s="678">
        <v>401</v>
      </c>
      <c r="E61" s="679" t="s">
        <v>39</v>
      </c>
      <c r="F61" s="204" t="s">
        <v>33</v>
      </c>
      <c r="G61" s="204"/>
      <c r="H61" s="35" t="s">
        <v>34</v>
      </c>
      <c r="I61" s="47">
        <v>0.05</v>
      </c>
      <c r="J61" s="283" t="s">
        <v>16</v>
      </c>
      <c r="K61" s="341" t="s">
        <v>202</v>
      </c>
      <c r="L61" s="341" t="s">
        <v>201</v>
      </c>
      <c r="M61" s="682">
        <v>0.1</v>
      </c>
      <c r="N61" s="340" t="s">
        <v>203</v>
      </c>
      <c r="O61" s="340" t="s">
        <v>204</v>
      </c>
      <c r="P61" s="284"/>
      <c r="Q61" s="284"/>
      <c r="R61" s="284"/>
      <c r="S61" s="284"/>
      <c r="T61" s="284"/>
      <c r="U61" s="284"/>
      <c r="V61" s="284"/>
      <c r="W61" s="284"/>
      <c r="X61" s="284"/>
      <c r="Y61" s="284"/>
      <c r="Z61" s="284"/>
      <c r="AA61" s="285"/>
      <c r="AB61" s="283"/>
      <c r="AC61" s="283"/>
      <c r="AD61" s="284"/>
      <c r="AE61" s="51"/>
      <c r="AF61" s="52"/>
      <c r="AG61" s="52"/>
      <c r="AH61" s="53"/>
      <c r="AI61" s="182"/>
      <c r="AJ61" s="86"/>
      <c r="AK61" s="86"/>
      <c r="AL61" s="86"/>
      <c r="AM61" s="286"/>
      <c r="AN61" s="55"/>
      <c r="AO61" s="52"/>
      <c r="AP61" s="254"/>
      <c r="AQ61" s="52"/>
      <c r="AR61" s="254"/>
      <c r="AS61" s="52"/>
      <c r="AT61" s="254"/>
      <c r="AU61" s="52"/>
      <c r="AV61" s="254"/>
      <c r="AW61" s="52"/>
      <c r="AX61" s="254"/>
      <c r="AY61" s="52"/>
      <c r="AZ61" s="255"/>
      <c r="BA61" s="52"/>
      <c r="BB61" s="254"/>
      <c r="BC61" s="51"/>
      <c r="BD61" s="254"/>
      <c r="BE61" s="52"/>
      <c r="BF61" s="254"/>
      <c r="BG61" s="52"/>
      <c r="BH61" s="254"/>
      <c r="BI61" s="52"/>
      <c r="BJ61" s="255"/>
      <c r="BK61" s="52"/>
      <c r="BL61" s="254"/>
    </row>
    <row r="62" spans="1:64" s="42" customFormat="1">
      <c r="A62" s="975"/>
      <c r="B62" s="670" t="s">
        <v>254</v>
      </c>
      <c r="C62" s="677">
        <v>4002</v>
      </c>
      <c r="D62" s="667">
        <v>402</v>
      </c>
      <c r="E62" s="674" t="s">
        <v>354</v>
      </c>
      <c r="F62" s="204" t="s">
        <v>33</v>
      </c>
      <c r="G62" s="204"/>
      <c r="H62" s="35" t="s">
        <v>34</v>
      </c>
      <c r="I62" s="61">
        <v>0.05</v>
      </c>
      <c r="J62" s="48" t="s">
        <v>368</v>
      </c>
      <c r="K62" s="49">
        <v>1</v>
      </c>
      <c r="L62" s="49">
        <v>3</v>
      </c>
      <c r="M62" s="353">
        <v>5</v>
      </c>
      <c r="N62" s="49">
        <v>7</v>
      </c>
      <c r="O62" s="49">
        <v>10</v>
      </c>
      <c r="P62" s="49"/>
      <c r="Q62" s="49"/>
      <c r="R62" s="49"/>
      <c r="S62" s="49"/>
      <c r="T62" s="49"/>
      <c r="U62" s="49"/>
      <c r="V62" s="49"/>
      <c r="W62" s="49"/>
      <c r="X62" s="49"/>
      <c r="Y62" s="49"/>
      <c r="Z62" s="49"/>
      <c r="AA62" s="50"/>
      <c r="AB62" s="48"/>
      <c r="AC62" s="48"/>
      <c r="AD62" s="49"/>
      <c r="AE62" s="287"/>
      <c r="AF62" s="288"/>
      <c r="AG62" s="288"/>
      <c r="AH62" s="53"/>
      <c r="AI62" s="182"/>
      <c r="AJ62" s="87"/>
      <c r="AK62" s="87"/>
      <c r="AL62" s="87"/>
      <c r="AM62" s="177"/>
      <c r="AN62" s="55"/>
      <c r="AO62" s="52"/>
      <c r="AP62" s="254"/>
      <c r="AQ62" s="52"/>
      <c r="AR62" s="254"/>
      <c r="AS62" s="52"/>
      <c r="AT62" s="254"/>
      <c r="AU62" s="52"/>
      <c r="AV62" s="254"/>
      <c r="AW62" s="52"/>
      <c r="AX62" s="254"/>
      <c r="AY62" s="52"/>
      <c r="AZ62" s="255"/>
      <c r="BA62" s="52"/>
      <c r="BB62" s="254"/>
      <c r="BC62" s="51"/>
      <c r="BD62" s="254"/>
      <c r="BE62" s="52"/>
      <c r="BF62" s="254"/>
      <c r="BG62" s="52"/>
      <c r="BH62" s="254"/>
      <c r="BI62" s="52"/>
      <c r="BJ62" s="255"/>
      <c r="BK62" s="52"/>
      <c r="BL62" s="254"/>
    </row>
    <row r="63" spans="1:64" s="42" customFormat="1" hidden="1">
      <c r="A63" s="976"/>
      <c r="B63" s="227" t="s">
        <v>255</v>
      </c>
      <c r="C63" s="202">
        <v>4003</v>
      </c>
      <c r="D63" s="34">
        <v>403</v>
      </c>
      <c r="E63" s="229" t="s">
        <v>193</v>
      </c>
      <c r="F63" s="204" t="s">
        <v>33</v>
      </c>
      <c r="G63" s="204"/>
      <c r="H63" s="35" t="s">
        <v>34</v>
      </c>
      <c r="I63" s="61">
        <v>0.05</v>
      </c>
      <c r="J63" s="48"/>
      <c r="K63" s="340" t="s">
        <v>209</v>
      </c>
      <c r="L63" s="340" t="s">
        <v>208</v>
      </c>
      <c r="M63" s="49">
        <v>80</v>
      </c>
      <c r="N63" s="341" t="s">
        <v>206</v>
      </c>
      <c r="O63" s="341" t="s">
        <v>207</v>
      </c>
      <c r="P63" s="49"/>
      <c r="Q63" s="49"/>
      <c r="R63" s="49"/>
      <c r="S63" s="49"/>
      <c r="T63" s="49"/>
      <c r="U63" s="49"/>
      <c r="V63" s="49"/>
      <c r="W63" s="49"/>
      <c r="X63" s="49"/>
      <c r="Y63" s="49"/>
      <c r="Z63" s="49"/>
      <c r="AA63" s="50"/>
      <c r="AB63" s="48"/>
      <c r="AC63" s="48"/>
      <c r="AD63" s="49"/>
      <c r="AE63" s="287"/>
      <c r="AF63" s="288"/>
      <c r="AG63" s="288"/>
      <c r="AH63" s="53"/>
      <c r="AI63" s="182"/>
      <c r="AJ63" s="87"/>
      <c r="AK63" s="87"/>
      <c r="AL63" s="87"/>
      <c r="AM63" s="177"/>
      <c r="AN63" s="55"/>
      <c r="AO63" s="52"/>
      <c r="AP63" s="289"/>
      <c r="AQ63" s="52"/>
      <c r="AR63" s="289"/>
      <c r="AS63" s="52"/>
      <c r="AT63" s="289"/>
      <c r="AU63" s="52"/>
      <c r="AV63" s="289"/>
      <c r="AW63" s="52"/>
      <c r="AX63" s="289"/>
      <c r="AY63" s="52"/>
      <c r="AZ63" s="289"/>
      <c r="BA63" s="52"/>
      <c r="BB63" s="290"/>
      <c r="BC63" s="51"/>
      <c r="BD63" s="289"/>
      <c r="BE63" s="52"/>
      <c r="BF63" s="289"/>
      <c r="BG63" s="52"/>
      <c r="BH63" s="289"/>
      <c r="BI63" s="52"/>
      <c r="BJ63" s="289"/>
      <c r="BK63" s="52"/>
      <c r="BL63" s="254"/>
    </row>
    <row r="64" spans="1:64" s="42" customFormat="1">
      <c r="A64" s="976"/>
      <c r="B64" s="367"/>
      <c r="C64" s="368"/>
      <c r="D64" s="367"/>
      <c r="E64" s="225"/>
      <c r="F64" s="369"/>
      <c r="G64" s="369"/>
      <c r="H64" s="370"/>
      <c r="I64" s="370"/>
      <c r="J64" s="48"/>
      <c r="K64" s="49"/>
      <c r="L64" s="49"/>
      <c r="M64" s="49"/>
      <c r="N64" s="49"/>
      <c r="O64" s="49"/>
      <c r="P64" s="49"/>
      <c r="Q64" s="49"/>
      <c r="R64" s="49"/>
      <c r="S64" s="49"/>
      <c r="T64" s="49"/>
      <c r="U64" s="49"/>
      <c r="V64" s="49"/>
      <c r="W64" s="49"/>
      <c r="X64" s="49"/>
      <c r="Y64" s="49"/>
      <c r="Z64" s="49"/>
      <c r="AA64" s="50"/>
      <c r="AB64" s="48"/>
      <c r="AC64" s="48"/>
      <c r="AD64" s="49"/>
      <c r="AE64" s="51"/>
      <c r="AF64" s="52"/>
      <c r="AG64" s="52"/>
      <c r="AH64" s="53"/>
      <c r="AI64" s="182"/>
      <c r="AJ64" s="256"/>
      <c r="AK64" s="256"/>
      <c r="AL64" s="256"/>
      <c r="AM64" s="177"/>
      <c r="AN64" s="55"/>
      <c r="AO64" s="52"/>
      <c r="AP64" s="51"/>
      <c r="AQ64" s="52"/>
      <c r="AR64" s="51"/>
      <c r="AS64" s="52"/>
      <c r="AT64" s="51"/>
      <c r="AU64" s="52"/>
      <c r="AV64" s="51"/>
      <c r="AW64" s="52"/>
      <c r="AX64" s="51"/>
      <c r="AY64" s="52"/>
      <c r="AZ64" s="289"/>
      <c r="BA64" s="52"/>
      <c r="BB64" s="290"/>
      <c r="BC64" s="51"/>
      <c r="BD64" s="51"/>
      <c r="BE64" s="52"/>
      <c r="BF64" s="51"/>
      <c r="BG64" s="52"/>
      <c r="BH64" s="51"/>
      <c r="BI64" s="52"/>
      <c r="BJ64" s="289"/>
      <c r="BK64" s="52"/>
      <c r="BL64" s="254"/>
    </row>
    <row r="65" spans="1:64" s="42" customFormat="1">
      <c r="A65" s="977" t="s">
        <v>259</v>
      </c>
      <c r="B65" s="978"/>
      <c r="C65" s="978"/>
      <c r="D65" s="979"/>
      <c r="E65" s="373"/>
      <c r="F65" s="374"/>
      <c r="G65" s="374"/>
      <c r="H65" s="291"/>
      <c r="I65" s="291">
        <v>0.05</v>
      </c>
      <c r="J65" s="292"/>
      <c r="K65" s="293"/>
      <c r="L65" s="293"/>
      <c r="M65" s="293"/>
      <c r="N65" s="293"/>
      <c r="O65" s="353"/>
      <c r="P65" s="293"/>
      <c r="Q65" s="293"/>
      <c r="R65" s="293"/>
      <c r="S65" s="293"/>
      <c r="T65" s="293"/>
      <c r="U65" s="293">
        <v>5</v>
      </c>
      <c r="V65" s="293"/>
      <c r="W65" s="357">
        <v>5</v>
      </c>
      <c r="X65" s="293"/>
      <c r="Y65" s="293"/>
      <c r="Z65" s="293"/>
      <c r="AA65" s="240"/>
      <c r="AB65" s="292"/>
      <c r="AC65" s="292"/>
      <c r="AD65" s="293"/>
      <c r="AE65" s="294"/>
      <c r="AF65" s="295"/>
      <c r="AG65" s="296"/>
      <c r="AH65" s="297"/>
      <c r="AI65" s="298"/>
      <c r="AJ65" s="299"/>
      <c r="AK65" s="299"/>
      <c r="AL65" s="299"/>
      <c r="AM65" s="240"/>
      <c r="AN65" s="300"/>
      <c r="AO65" s="295"/>
      <c r="AP65" s="301"/>
      <c r="AQ65" s="295"/>
      <c r="AR65" s="301"/>
      <c r="AS65" s="295"/>
      <c r="AT65" s="301"/>
      <c r="AU65" s="295"/>
      <c r="AV65" s="301"/>
      <c r="AW65" s="295"/>
      <c r="AX65" s="301"/>
      <c r="AY65" s="295"/>
      <c r="AZ65" s="302"/>
      <c r="BA65" s="295"/>
      <c r="BB65" s="301"/>
      <c r="BC65" s="294"/>
      <c r="BD65" s="301"/>
      <c r="BE65" s="295"/>
      <c r="BF65" s="301"/>
      <c r="BG65" s="295"/>
      <c r="BH65" s="301"/>
      <c r="BI65" s="295"/>
      <c r="BJ65" s="302"/>
      <c r="BK65" s="295"/>
      <c r="BL65" s="301"/>
    </row>
    <row r="66" spans="1:64" s="42" customFormat="1" ht="14.25" customHeight="1">
      <c r="A66" s="943" t="s">
        <v>53</v>
      </c>
      <c r="B66" s="339" t="s">
        <v>256</v>
      </c>
      <c r="C66" s="202">
        <v>5001</v>
      </c>
      <c r="D66" s="34">
        <v>501</v>
      </c>
      <c r="E66" s="203" t="s">
        <v>365</v>
      </c>
      <c r="F66" s="204" t="s">
        <v>33</v>
      </c>
      <c r="G66" s="204"/>
      <c r="H66" s="35" t="s">
        <v>34</v>
      </c>
      <c r="I66" s="47">
        <v>0.02</v>
      </c>
      <c r="J66" s="283" t="s">
        <v>131</v>
      </c>
      <c r="K66" s="284">
        <v>15</v>
      </c>
      <c r="L66" s="284">
        <v>10</v>
      </c>
      <c r="M66" s="284">
        <v>5</v>
      </c>
      <c r="N66" s="284">
        <v>3</v>
      </c>
      <c r="O66" s="284">
        <v>0</v>
      </c>
      <c r="P66" s="284"/>
      <c r="Q66" s="284"/>
      <c r="R66" s="284"/>
      <c r="S66" s="284"/>
      <c r="T66" s="284"/>
      <c r="U66" s="284"/>
      <c r="V66" s="284"/>
      <c r="W66" s="284"/>
      <c r="X66" s="284"/>
      <c r="Y66" s="284"/>
      <c r="Z66" s="284"/>
      <c r="AA66" s="285"/>
      <c r="AB66" s="283"/>
      <c r="AC66" s="283"/>
      <c r="AD66" s="284"/>
      <c r="AE66" s="51"/>
      <c r="AF66" s="52"/>
      <c r="AG66" s="52"/>
      <c r="AH66" s="53"/>
      <c r="AI66" s="182"/>
      <c r="AJ66" s="86"/>
      <c r="AK66" s="86"/>
      <c r="AL66" s="86"/>
      <c r="AM66" s="286"/>
      <c r="AN66" s="55"/>
      <c r="AO66" s="52"/>
      <c r="AP66" s="254"/>
      <c r="AQ66" s="52"/>
      <c r="AR66" s="254"/>
      <c r="AS66" s="52"/>
      <c r="AT66" s="254"/>
      <c r="AU66" s="52"/>
      <c r="AV66" s="254"/>
      <c r="AW66" s="52"/>
      <c r="AX66" s="254"/>
      <c r="AY66" s="52"/>
      <c r="AZ66" s="255"/>
      <c r="BA66" s="52"/>
      <c r="BB66" s="254"/>
      <c r="BC66" s="51"/>
      <c r="BD66" s="254"/>
      <c r="BE66" s="52"/>
      <c r="BF66" s="254"/>
      <c r="BG66" s="52"/>
      <c r="BH66" s="254"/>
      <c r="BI66" s="52"/>
      <c r="BJ66" s="255"/>
      <c r="BK66" s="52"/>
      <c r="BL66" s="254"/>
    </row>
    <row r="67" spans="1:64" s="42" customFormat="1">
      <c r="A67" s="944"/>
      <c r="B67" s="227" t="s">
        <v>257</v>
      </c>
      <c r="C67" s="202">
        <v>5002</v>
      </c>
      <c r="D67" s="43">
        <v>502</v>
      </c>
      <c r="E67" s="58" t="s">
        <v>366</v>
      </c>
      <c r="F67" s="204" t="s">
        <v>33</v>
      </c>
      <c r="G67" s="204"/>
      <c r="H67" s="35" t="s">
        <v>34</v>
      </c>
      <c r="I67" s="61">
        <v>0.02</v>
      </c>
      <c r="J67" s="283" t="s">
        <v>131</v>
      </c>
      <c r="K67" s="284">
        <v>4</v>
      </c>
      <c r="L67" s="284">
        <v>3</v>
      </c>
      <c r="M67" s="284">
        <v>2</v>
      </c>
      <c r="N67" s="284">
        <v>1</v>
      </c>
      <c r="O67" s="284">
        <v>0</v>
      </c>
      <c r="P67" s="49"/>
      <c r="Q67" s="49"/>
      <c r="R67" s="49"/>
      <c r="S67" s="49"/>
      <c r="T67" s="49"/>
      <c r="U67" s="49"/>
      <c r="V67" s="49"/>
      <c r="W67" s="49"/>
      <c r="X67" s="49"/>
      <c r="Y67" s="49"/>
      <c r="Z67" s="49"/>
      <c r="AA67" s="50"/>
      <c r="AB67" s="48"/>
      <c r="AC67" s="48"/>
      <c r="AD67" s="49"/>
      <c r="AE67" s="287"/>
      <c r="AF67" s="288"/>
      <c r="AG67" s="288"/>
      <c r="AH67" s="53"/>
      <c r="AI67" s="182"/>
      <c r="AJ67" s="87"/>
      <c r="AK67" s="87"/>
      <c r="AL67" s="87"/>
      <c r="AM67" s="177"/>
      <c r="AN67" s="55"/>
      <c r="AO67" s="52"/>
      <c r="AP67" s="254"/>
      <c r="AQ67" s="52"/>
      <c r="AR67" s="254"/>
      <c r="AS67" s="52"/>
      <c r="AT67" s="254"/>
      <c r="AU67" s="52"/>
      <c r="AV67" s="254"/>
      <c r="AW67" s="52"/>
      <c r="AX67" s="254"/>
      <c r="AY67" s="52"/>
      <c r="AZ67" s="255"/>
      <c r="BA67" s="52"/>
      <c r="BB67" s="254"/>
      <c r="BC67" s="51"/>
      <c r="BD67" s="254"/>
      <c r="BE67" s="52"/>
      <c r="BF67" s="254"/>
      <c r="BG67" s="52"/>
      <c r="BH67" s="254"/>
      <c r="BI67" s="52"/>
      <c r="BJ67" s="255"/>
      <c r="BK67" s="52"/>
      <c r="BL67" s="254"/>
    </row>
    <row r="68" spans="1:64" s="42" customFormat="1">
      <c r="A68" s="945"/>
      <c r="B68" s="227" t="s">
        <v>258</v>
      </c>
      <c r="C68" s="202">
        <v>5003</v>
      </c>
      <c r="D68" s="43">
        <v>503</v>
      </c>
      <c r="E68" s="229" t="s">
        <v>367</v>
      </c>
      <c r="F68" s="204" t="s">
        <v>33</v>
      </c>
      <c r="G68" s="204"/>
      <c r="H68" s="35" t="s">
        <v>34</v>
      </c>
      <c r="I68" s="61">
        <v>0.01</v>
      </c>
      <c r="J68" s="283" t="s">
        <v>131</v>
      </c>
      <c r="K68" s="284">
        <v>4</v>
      </c>
      <c r="L68" s="284">
        <v>3</v>
      </c>
      <c r="M68" s="284">
        <v>2</v>
      </c>
      <c r="N68" s="284">
        <v>1</v>
      </c>
      <c r="O68" s="284">
        <v>0</v>
      </c>
      <c r="P68" s="49"/>
      <c r="Q68" s="49"/>
      <c r="R68" s="49"/>
      <c r="S68" s="49"/>
      <c r="T68" s="49"/>
      <c r="U68" s="49"/>
      <c r="V68" s="49"/>
      <c r="W68" s="49"/>
      <c r="X68" s="49"/>
      <c r="Y68" s="49"/>
      <c r="Z68" s="49"/>
      <c r="AA68" s="50"/>
      <c r="AB68" s="48"/>
      <c r="AC68" s="48"/>
      <c r="AD68" s="49"/>
      <c r="AE68" s="287"/>
      <c r="AF68" s="288"/>
      <c r="AG68" s="288"/>
      <c r="AH68" s="53"/>
      <c r="AI68" s="182"/>
      <c r="AJ68" s="87"/>
      <c r="AK68" s="87"/>
      <c r="AL68" s="87"/>
      <c r="AM68" s="177"/>
      <c r="AN68" s="55"/>
      <c r="AO68" s="52"/>
      <c r="AP68" s="289"/>
      <c r="AQ68" s="52"/>
      <c r="AR68" s="289"/>
      <c r="AS68" s="52"/>
      <c r="AT68" s="289"/>
      <c r="AU68" s="52"/>
      <c r="AV68" s="289"/>
      <c r="AW68" s="52"/>
      <c r="AX68" s="289"/>
      <c r="AY68" s="52"/>
      <c r="AZ68" s="289"/>
      <c r="BA68" s="52"/>
      <c r="BB68" s="290"/>
      <c r="BC68" s="51"/>
      <c r="BD68" s="289"/>
      <c r="BE68" s="52"/>
      <c r="BF68" s="289"/>
      <c r="BG68" s="52"/>
      <c r="BH68" s="289"/>
      <c r="BI68" s="52"/>
      <c r="BJ68" s="289"/>
      <c r="BK68" s="52"/>
      <c r="BL68" s="254"/>
    </row>
    <row r="69" spans="1:64" s="42" customFormat="1" ht="15" thickBot="1">
      <c r="A69" s="946"/>
      <c r="B69" s="68"/>
      <c r="C69" s="69"/>
      <c r="D69" s="68"/>
      <c r="E69" s="70"/>
      <c r="F69" s="71"/>
      <c r="G69" s="71"/>
      <c r="H69" s="72"/>
      <c r="I69" s="248"/>
      <c r="J69" s="185"/>
      <c r="K69" s="74"/>
      <c r="L69" s="74"/>
      <c r="M69" s="74"/>
      <c r="N69" s="74"/>
      <c r="O69" s="74"/>
      <c r="P69" s="74"/>
      <c r="Q69" s="74"/>
      <c r="R69" s="74"/>
      <c r="S69" s="74"/>
      <c r="T69" s="74"/>
      <c r="U69" s="74"/>
      <c r="V69" s="74"/>
      <c r="W69" s="74"/>
      <c r="X69" s="74"/>
      <c r="Y69" s="74"/>
      <c r="Z69" s="74"/>
      <c r="AA69" s="75"/>
      <c r="AB69" s="36"/>
      <c r="AC69" s="36"/>
      <c r="AD69" s="74"/>
      <c r="AE69" s="76"/>
      <c r="AF69" s="77"/>
      <c r="AG69" s="77"/>
      <c r="AH69" s="79"/>
      <c r="AI69" s="183"/>
      <c r="AJ69" s="249"/>
      <c r="AK69" s="249"/>
      <c r="AL69" s="249"/>
      <c r="AM69" s="178"/>
      <c r="AN69" s="250"/>
      <c r="AO69" s="77"/>
      <c r="AP69" s="76"/>
      <c r="AQ69" s="77"/>
      <c r="AR69" s="76"/>
      <c r="AS69" s="77"/>
      <c r="AT69" s="76"/>
      <c r="AU69" s="77"/>
      <c r="AV69" s="76"/>
      <c r="AW69" s="77"/>
      <c r="AX69" s="76"/>
      <c r="AY69" s="77"/>
      <c r="AZ69" s="251"/>
      <c r="BA69" s="77"/>
      <c r="BB69" s="252"/>
      <c r="BC69" s="76"/>
      <c r="BD69" s="76"/>
      <c r="BE69" s="77"/>
      <c r="BF69" s="76"/>
      <c r="BG69" s="77"/>
      <c r="BH69" s="76"/>
      <c r="BI69" s="77"/>
      <c r="BJ69" s="251"/>
      <c r="BK69" s="77"/>
      <c r="BL69" s="253"/>
    </row>
    <row r="70" spans="1:64" s="42" customFormat="1">
      <c r="A70" s="452"/>
      <c r="B70" s="441"/>
      <c r="C70" s="442"/>
      <c r="D70" s="441"/>
      <c r="E70" s="443"/>
      <c r="F70" s="444"/>
      <c r="G70" s="444"/>
      <c r="H70" s="445"/>
      <c r="I70" s="445"/>
      <c r="J70" s="444"/>
      <c r="K70" s="444"/>
      <c r="L70" s="444"/>
      <c r="M70" s="444"/>
      <c r="N70" s="444"/>
      <c r="O70" s="444"/>
      <c r="P70" s="444"/>
      <c r="Q70" s="444"/>
      <c r="R70" s="444"/>
      <c r="S70" s="444"/>
      <c r="T70" s="444"/>
      <c r="U70" s="444"/>
      <c r="V70" s="444"/>
      <c r="W70" s="444"/>
      <c r="X70" s="444"/>
      <c r="Y70" s="446"/>
      <c r="Z70" s="444"/>
      <c r="AA70" s="444"/>
      <c r="AB70" s="444"/>
      <c r="AC70" s="444"/>
      <c r="AD70" s="444"/>
      <c r="AE70" s="447"/>
      <c r="AF70" s="447"/>
      <c r="AG70" s="447"/>
      <c r="AH70" s="448"/>
      <c r="AI70" s="448"/>
      <c r="AJ70" s="449"/>
      <c r="AK70" s="449"/>
      <c r="AL70" s="449"/>
      <c r="AM70" s="450"/>
      <c r="AN70" s="451"/>
      <c r="AO70" s="447"/>
      <c r="AP70" s="447"/>
      <c r="AQ70" s="447"/>
      <c r="AR70" s="447"/>
      <c r="AS70" s="447"/>
      <c r="AT70" s="447"/>
      <c r="AU70" s="447"/>
      <c r="AV70" s="447"/>
      <c r="AW70" s="447"/>
      <c r="AX70" s="447"/>
      <c r="AY70" s="447"/>
      <c r="AZ70" s="447"/>
      <c r="BA70" s="447"/>
      <c r="BB70" s="447"/>
      <c r="BC70" s="447"/>
      <c r="BD70" s="447"/>
      <c r="BE70" s="447"/>
      <c r="BF70" s="447"/>
      <c r="BG70" s="447"/>
      <c r="BH70" s="447"/>
      <c r="BI70" s="447"/>
      <c r="BJ70" s="447"/>
      <c r="BK70" s="447"/>
      <c r="BL70" s="447"/>
    </row>
    <row r="71" spans="1:64" s="42" customFormat="1">
      <c r="A71" s="930" t="s">
        <v>287</v>
      </c>
      <c r="B71" s="931"/>
      <c r="C71" s="931"/>
      <c r="D71" s="932"/>
      <c r="E71" s="453"/>
      <c r="F71" s="454"/>
      <c r="G71" s="454"/>
      <c r="H71" s="455"/>
      <c r="I71" s="455">
        <v>0.3</v>
      </c>
      <c r="J71" s="456"/>
      <c r="K71" s="457"/>
      <c r="L71" s="457"/>
      <c r="M71" s="457"/>
      <c r="N71" s="457"/>
      <c r="O71" s="458"/>
      <c r="P71" s="457"/>
      <c r="Q71" s="457"/>
      <c r="R71" s="457"/>
      <c r="S71" s="457"/>
      <c r="T71" s="457"/>
      <c r="U71" s="457">
        <v>20</v>
      </c>
      <c r="V71" s="457"/>
      <c r="W71" s="459">
        <v>5</v>
      </c>
      <c r="X71" s="457"/>
      <c r="Y71" s="457"/>
      <c r="Z71" s="457"/>
      <c r="AA71" s="460"/>
      <c r="AB71" s="456"/>
      <c r="AC71" s="456"/>
      <c r="AD71" s="457"/>
      <c r="AE71" s="461"/>
      <c r="AF71" s="462"/>
      <c r="AG71" s="463"/>
      <c r="AH71" s="464"/>
      <c r="AI71" s="465"/>
      <c r="AJ71" s="466"/>
      <c r="AK71" s="466"/>
      <c r="AL71" s="466"/>
      <c r="AM71" s="460"/>
      <c r="AN71" s="300"/>
      <c r="AO71" s="295"/>
      <c r="AP71" s="301"/>
      <c r="AQ71" s="295"/>
      <c r="AR71" s="301"/>
      <c r="AS71" s="295"/>
      <c r="AT71" s="301"/>
      <c r="AU71" s="295"/>
      <c r="AV71" s="301"/>
      <c r="AW71" s="295"/>
      <c r="AX71" s="301"/>
      <c r="AY71" s="295"/>
      <c r="AZ71" s="302"/>
      <c r="BA71" s="295"/>
      <c r="BB71" s="301"/>
      <c r="BC71" s="294"/>
      <c r="BD71" s="301"/>
      <c r="BE71" s="295"/>
      <c r="BF71" s="301"/>
      <c r="BG71" s="295"/>
      <c r="BH71" s="301"/>
      <c r="BI71" s="295"/>
      <c r="BJ71" s="302"/>
      <c r="BK71" s="295"/>
      <c r="BL71" s="301"/>
    </row>
    <row r="72" spans="1:64" s="42" customFormat="1" ht="14.25" customHeight="1">
      <c r="A72" s="933" t="s">
        <v>292</v>
      </c>
      <c r="B72" s="339" t="s">
        <v>355</v>
      </c>
      <c r="C72" s="202">
        <v>6001</v>
      </c>
      <c r="D72" s="34">
        <v>601</v>
      </c>
      <c r="E72" s="203" t="s">
        <v>364</v>
      </c>
      <c r="F72" s="204" t="s">
        <v>33</v>
      </c>
      <c r="G72" s="204"/>
      <c r="H72" s="35" t="s">
        <v>34</v>
      </c>
      <c r="I72" s="47">
        <v>0.2</v>
      </c>
      <c r="J72" s="283" t="s">
        <v>16</v>
      </c>
      <c r="K72" s="284">
        <v>80</v>
      </c>
      <c r="L72" s="284">
        <v>85</v>
      </c>
      <c r="M72" s="284">
        <v>90</v>
      </c>
      <c r="N72" s="284">
        <v>95</v>
      </c>
      <c r="O72" s="284">
        <v>100</v>
      </c>
      <c r="P72" s="284"/>
      <c r="Q72" s="284"/>
      <c r="R72" s="284"/>
      <c r="S72" s="284"/>
      <c r="T72" s="284"/>
      <c r="U72" s="284"/>
      <c r="V72" s="284"/>
      <c r="W72" s="284"/>
      <c r="X72" s="284"/>
      <c r="Y72" s="284"/>
      <c r="Z72" s="284"/>
      <c r="AA72" s="285"/>
      <c r="AB72" s="283"/>
      <c r="AC72" s="283"/>
      <c r="AD72" s="284"/>
      <c r="AE72" s="51"/>
      <c r="AF72" s="52"/>
      <c r="AG72" s="52"/>
      <c r="AH72" s="53"/>
      <c r="AI72" s="182"/>
      <c r="AJ72" s="86"/>
      <c r="AK72" s="86"/>
      <c r="AL72" s="86"/>
      <c r="AM72" s="286"/>
      <c r="AN72" s="55"/>
      <c r="AO72" s="52"/>
      <c r="AP72" s="254"/>
      <c r="AQ72" s="52"/>
      <c r="AR72" s="254"/>
      <c r="AS72" s="52"/>
      <c r="AT72" s="254"/>
      <c r="AU72" s="52"/>
      <c r="AV72" s="254"/>
      <c r="AW72" s="52"/>
      <c r="AX72" s="254"/>
      <c r="AY72" s="52"/>
      <c r="AZ72" s="255"/>
      <c r="BA72" s="52"/>
      <c r="BB72" s="254"/>
      <c r="BC72" s="51"/>
      <c r="BD72" s="254"/>
      <c r="BE72" s="52"/>
      <c r="BF72" s="254"/>
      <c r="BG72" s="52"/>
      <c r="BH72" s="254"/>
      <c r="BI72" s="52"/>
      <c r="BJ72" s="255"/>
      <c r="BK72" s="52"/>
      <c r="BL72" s="254"/>
    </row>
    <row r="73" spans="1:64" s="42" customFormat="1">
      <c r="A73" s="934"/>
      <c r="B73" s="227" t="s">
        <v>355</v>
      </c>
      <c r="C73" s="202">
        <v>6002</v>
      </c>
      <c r="D73" s="43">
        <v>602</v>
      </c>
      <c r="E73" s="58" t="s">
        <v>360</v>
      </c>
      <c r="F73" s="204" t="s">
        <v>33</v>
      </c>
      <c r="G73" s="204"/>
      <c r="H73" s="35" t="s">
        <v>34</v>
      </c>
      <c r="I73" s="61">
        <v>0.1</v>
      </c>
      <c r="J73" s="283" t="s">
        <v>16</v>
      </c>
      <c r="K73" s="284">
        <v>80</v>
      </c>
      <c r="L73" s="284">
        <v>85</v>
      </c>
      <c r="M73" s="284">
        <v>90</v>
      </c>
      <c r="N73" s="284">
        <v>95</v>
      </c>
      <c r="O73" s="284">
        <v>100</v>
      </c>
      <c r="P73" s="49"/>
      <c r="Q73" s="49"/>
      <c r="R73" s="49"/>
      <c r="S73" s="49"/>
      <c r="T73" s="49"/>
      <c r="U73" s="49"/>
      <c r="V73" s="49"/>
      <c r="W73" s="49"/>
      <c r="X73" s="49"/>
      <c r="Y73" s="49"/>
      <c r="Z73" s="49"/>
      <c r="AA73" s="50"/>
      <c r="AB73" s="48"/>
      <c r="AC73" s="48"/>
      <c r="AD73" s="49"/>
      <c r="AE73" s="287"/>
      <c r="AF73" s="288"/>
      <c r="AG73" s="288"/>
      <c r="AH73" s="53"/>
      <c r="AI73" s="182"/>
      <c r="AJ73" s="87"/>
      <c r="AK73" s="87"/>
      <c r="AL73" s="87"/>
      <c r="AM73" s="177"/>
      <c r="AN73" s="55"/>
      <c r="AO73" s="52"/>
      <c r="AP73" s="254"/>
      <c r="AQ73" s="52"/>
      <c r="AR73" s="254"/>
      <c r="AS73" s="52"/>
      <c r="AT73" s="254"/>
      <c r="AU73" s="52"/>
      <c r="AV73" s="254"/>
      <c r="AW73" s="52"/>
      <c r="AX73" s="254"/>
      <c r="AY73" s="52"/>
      <c r="AZ73" s="255"/>
      <c r="BA73" s="52"/>
      <c r="BB73" s="254"/>
      <c r="BC73" s="51"/>
      <c r="BD73" s="254"/>
      <c r="BE73" s="52"/>
      <c r="BF73" s="254"/>
      <c r="BG73" s="52"/>
      <c r="BH73" s="254"/>
      <c r="BI73" s="52"/>
      <c r="BJ73" s="255"/>
      <c r="BK73" s="52"/>
      <c r="BL73" s="254"/>
    </row>
    <row r="74" spans="1:64" s="42" customFormat="1">
      <c r="A74" s="935"/>
      <c r="B74" s="227" t="s">
        <v>355</v>
      </c>
      <c r="C74" s="202">
        <v>6003</v>
      </c>
      <c r="D74" s="43">
        <v>603</v>
      </c>
      <c r="E74" s="229" t="s">
        <v>361</v>
      </c>
      <c r="F74" s="204" t="s">
        <v>33</v>
      </c>
      <c r="G74" s="204"/>
      <c r="H74" s="35" t="s">
        <v>34</v>
      </c>
      <c r="I74" s="61">
        <v>0</v>
      </c>
      <c r="J74" s="283" t="s">
        <v>16</v>
      </c>
      <c r="K74" s="284">
        <v>80</v>
      </c>
      <c r="L74" s="284">
        <v>85</v>
      </c>
      <c r="M74" s="284">
        <v>90</v>
      </c>
      <c r="N74" s="284">
        <v>95</v>
      </c>
      <c r="O74" s="284">
        <v>100</v>
      </c>
      <c r="P74" s="49"/>
      <c r="Q74" s="49"/>
      <c r="R74" s="49"/>
      <c r="S74" s="49"/>
      <c r="T74" s="49"/>
      <c r="U74" s="49"/>
      <c r="V74" s="49"/>
      <c r="W74" s="49"/>
      <c r="X74" s="49"/>
      <c r="Y74" s="49"/>
      <c r="Z74" s="49"/>
      <c r="AA74" s="50"/>
      <c r="AB74" s="48"/>
      <c r="AC74" s="48"/>
      <c r="AD74" s="49"/>
      <c r="AE74" s="287"/>
      <c r="AF74" s="288"/>
      <c r="AG74" s="288"/>
      <c r="AH74" s="53"/>
      <c r="AI74" s="182"/>
      <c r="AJ74" s="87"/>
      <c r="AK74" s="87"/>
      <c r="AL74" s="87"/>
      <c r="AM74" s="177"/>
      <c r="AN74" s="55"/>
      <c r="AO74" s="52"/>
      <c r="AP74" s="289"/>
      <c r="AQ74" s="52"/>
      <c r="AR74" s="289"/>
      <c r="AS74" s="52"/>
      <c r="AT74" s="289"/>
      <c r="AU74" s="52"/>
      <c r="AV74" s="289"/>
      <c r="AW74" s="52"/>
      <c r="AX74" s="289"/>
      <c r="AY74" s="52"/>
      <c r="AZ74" s="289"/>
      <c r="BA74" s="52"/>
      <c r="BB74" s="290"/>
      <c r="BC74" s="51"/>
      <c r="BD74" s="289"/>
      <c r="BE74" s="52"/>
      <c r="BF74" s="289"/>
      <c r="BG74" s="52"/>
      <c r="BH74" s="289"/>
      <c r="BI74" s="52"/>
      <c r="BJ74" s="289"/>
      <c r="BK74" s="52"/>
      <c r="BL74" s="254"/>
    </row>
    <row r="75" spans="1:64" s="42" customFormat="1" ht="15" thickBot="1">
      <c r="A75" s="936"/>
      <c r="B75" s="68"/>
      <c r="C75" s="69"/>
      <c r="D75" s="68"/>
      <c r="E75" s="70"/>
      <c r="F75" s="71"/>
      <c r="G75" s="71"/>
      <c r="H75" s="72"/>
      <c r="I75" s="248"/>
      <c r="J75" s="185"/>
      <c r="K75" s="74"/>
      <c r="L75" s="74"/>
      <c r="M75" s="74"/>
      <c r="N75" s="74"/>
      <c r="O75" s="74"/>
      <c r="P75" s="74"/>
      <c r="Q75" s="74"/>
      <c r="R75" s="74"/>
      <c r="S75" s="74"/>
      <c r="T75" s="74"/>
      <c r="U75" s="74"/>
      <c r="V75" s="74"/>
      <c r="W75" s="74"/>
      <c r="X75" s="74"/>
      <c r="Y75" s="74"/>
      <c r="Z75" s="74"/>
      <c r="AA75" s="75"/>
      <c r="AB75" s="36"/>
      <c r="AC75" s="36"/>
      <c r="AD75" s="74"/>
      <c r="AE75" s="76"/>
      <c r="AF75" s="77"/>
      <c r="AG75" s="77"/>
      <c r="AH75" s="79"/>
      <c r="AI75" s="183"/>
      <c r="AJ75" s="249"/>
      <c r="AK75" s="249"/>
      <c r="AL75" s="249"/>
      <c r="AM75" s="178"/>
      <c r="AN75" s="250"/>
      <c r="AO75" s="77"/>
      <c r="AP75" s="76"/>
      <c r="AQ75" s="77"/>
      <c r="AR75" s="76"/>
      <c r="AS75" s="77"/>
      <c r="AT75" s="76"/>
      <c r="AU75" s="77"/>
      <c r="AV75" s="76"/>
      <c r="AW75" s="77"/>
      <c r="AX75" s="76"/>
      <c r="AY75" s="77"/>
      <c r="AZ75" s="251"/>
      <c r="BA75" s="77"/>
      <c r="BB75" s="252"/>
      <c r="BC75" s="76"/>
      <c r="BD75" s="76"/>
      <c r="BE75" s="77"/>
      <c r="BF75" s="76"/>
      <c r="BG75" s="77"/>
      <c r="BH75" s="76"/>
      <c r="BI75" s="77"/>
      <c r="BJ75" s="251"/>
      <c r="BK75" s="77"/>
      <c r="BL75" s="253"/>
    </row>
    <row r="76" spans="1:64" s="42" customFormat="1">
      <c r="A76" s="441"/>
      <c r="B76" s="441"/>
      <c r="C76" s="442"/>
      <c r="D76" s="441"/>
      <c r="E76" s="443"/>
      <c r="F76" s="444"/>
      <c r="G76" s="444"/>
      <c r="H76" s="445"/>
      <c r="I76" s="445"/>
      <c r="J76" s="444"/>
      <c r="K76" s="444"/>
      <c r="L76" s="444"/>
      <c r="M76" s="444"/>
      <c r="N76" s="444"/>
      <c r="O76" s="444"/>
      <c r="P76" s="444"/>
      <c r="Q76" s="444"/>
      <c r="R76" s="444"/>
      <c r="S76" s="444"/>
      <c r="T76" s="444"/>
      <c r="U76" s="444"/>
      <c r="V76" s="444"/>
      <c r="W76" s="444"/>
      <c r="X76" s="444"/>
      <c r="Y76" s="446"/>
      <c r="Z76" s="444"/>
      <c r="AA76" s="444"/>
      <c r="AB76" s="444"/>
      <c r="AC76" s="444"/>
      <c r="AD76" s="444"/>
      <c r="AE76" s="447"/>
      <c r="AF76" s="447"/>
      <c r="AG76" s="447"/>
      <c r="AH76" s="448"/>
      <c r="AI76" s="448"/>
      <c r="AJ76" s="449"/>
      <c r="AK76" s="449"/>
      <c r="AL76" s="449"/>
      <c r="AM76" s="450"/>
      <c r="AN76" s="451"/>
      <c r="AO76" s="447"/>
      <c r="AP76" s="447"/>
      <c r="AQ76" s="447"/>
      <c r="AR76" s="447"/>
      <c r="AS76" s="447"/>
      <c r="AT76" s="447"/>
      <c r="AU76" s="447"/>
      <c r="AV76" s="447"/>
      <c r="AW76" s="447"/>
      <c r="AX76" s="447"/>
      <c r="AY76" s="447"/>
      <c r="AZ76" s="447"/>
      <c r="BA76" s="447"/>
      <c r="BB76" s="447"/>
      <c r="BC76" s="447"/>
      <c r="BD76" s="447"/>
      <c r="BE76" s="447"/>
      <c r="BF76" s="447"/>
      <c r="BG76" s="447"/>
      <c r="BH76" s="447"/>
      <c r="BI76" s="447"/>
      <c r="BJ76" s="447"/>
      <c r="BK76" s="447"/>
      <c r="BL76" s="447"/>
    </row>
    <row r="77" spans="1:64" s="500" customFormat="1">
      <c r="A77" s="937" t="s">
        <v>286</v>
      </c>
      <c r="B77" s="938"/>
      <c r="C77" s="938"/>
      <c r="D77" s="939"/>
      <c r="E77" s="481"/>
      <c r="F77" s="482"/>
      <c r="G77" s="482"/>
      <c r="H77" s="483"/>
      <c r="I77" s="483">
        <v>0</v>
      </c>
      <c r="J77" s="484"/>
      <c r="K77" s="485"/>
      <c r="L77" s="485"/>
      <c r="M77" s="485"/>
      <c r="N77" s="485"/>
      <c r="O77" s="486"/>
      <c r="P77" s="485"/>
      <c r="Q77" s="485"/>
      <c r="R77" s="485"/>
      <c r="S77" s="485"/>
      <c r="T77" s="485"/>
      <c r="U77" s="485">
        <v>0</v>
      </c>
      <c r="V77" s="485"/>
      <c r="W77" s="487">
        <v>5</v>
      </c>
      <c r="X77" s="485"/>
      <c r="Y77" s="485"/>
      <c r="Z77" s="485"/>
      <c r="AA77" s="488"/>
      <c r="AB77" s="484"/>
      <c r="AC77" s="484"/>
      <c r="AD77" s="485"/>
      <c r="AE77" s="489"/>
      <c r="AF77" s="490"/>
      <c r="AG77" s="491"/>
      <c r="AH77" s="492"/>
      <c r="AI77" s="493"/>
      <c r="AJ77" s="494"/>
      <c r="AK77" s="494"/>
      <c r="AL77" s="494"/>
      <c r="AM77" s="488"/>
      <c r="AN77" s="495"/>
      <c r="AO77" s="496"/>
      <c r="AP77" s="497"/>
      <c r="AQ77" s="496"/>
      <c r="AR77" s="497"/>
      <c r="AS77" s="496"/>
      <c r="AT77" s="497"/>
      <c r="AU77" s="496"/>
      <c r="AV77" s="497"/>
      <c r="AW77" s="496"/>
      <c r="AX77" s="497"/>
      <c r="AY77" s="496"/>
      <c r="AZ77" s="498"/>
      <c r="BA77" s="496"/>
      <c r="BB77" s="497"/>
      <c r="BC77" s="499"/>
      <c r="BD77" s="497"/>
      <c r="BE77" s="496"/>
      <c r="BF77" s="497"/>
      <c r="BG77" s="496"/>
      <c r="BH77" s="497"/>
      <c r="BI77" s="496"/>
      <c r="BJ77" s="498"/>
      <c r="BK77" s="496"/>
      <c r="BL77" s="497"/>
    </row>
    <row r="78" spans="1:64" s="42" customFormat="1" ht="14.25" customHeight="1">
      <c r="A78" s="922" t="s">
        <v>356</v>
      </c>
      <c r="B78" s="339" t="s">
        <v>357</v>
      </c>
      <c r="C78" s="202">
        <v>7001</v>
      </c>
      <c r="D78" s="34">
        <v>701</v>
      </c>
      <c r="E78" s="203" t="s">
        <v>286</v>
      </c>
      <c r="F78" s="204" t="s">
        <v>33</v>
      </c>
      <c r="G78" s="204"/>
      <c r="H78" s="35" t="s">
        <v>34</v>
      </c>
      <c r="I78" s="47">
        <v>0</v>
      </c>
      <c r="J78" s="283" t="s">
        <v>363</v>
      </c>
      <c r="K78" s="284">
        <v>6</v>
      </c>
      <c r="L78" s="284">
        <v>7</v>
      </c>
      <c r="M78" s="284">
        <v>8</v>
      </c>
      <c r="N78" s="284">
        <v>9</v>
      </c>
      <c r="O78" s="284">
        <v>10</v>
      </c>
      <c r="P78" s="284"/>
      <c r="Q78" s="284"/>
      <c r="R78" s="284"/>
      <c r="S78" s="284"/>
      <c r="T78" s="284"/>
      <c r="U78" s="284"/>
      <c r="V78" s="284"/>
      <c r="W78" s="284"/>
      <c r="X78" s="284"/>
      <c r="Y78" s="284"/>
      <c r="Z78" s="284"/>
      <c r="AA78" s="285"/>
      <c r="AB78" s="283"/>
      <c r="AC78" s="283"/>
      <c r="AD78" s="284"/>
      <c r="AE78" s="51"/>
      <c r="AF78" s="52"/>
      <c r="AG78" s="52"/>
      <c r="AH78" s="53"/>
      <c r="AI78" s="182"/>
      <c r="AJ78" s="86"/>
      <c r="AK78" s="86"/>
      <c r="AL78" s="86"/>
      <c r="AM78" s="286"/>
      <c r="AN78" s="55"/>
      <c r="AO78" s="52"/>
      <c r="AP78" s="254"/>
      <c r="AQ78" s="52"/>
      <c r="AR78" s="254"/>
      <c r="AS78" s="52"/>
      <c r="AT78" s="254"/>
      <c r="AU78" s="52"/>
      <c r="AV78" s="254"/>
      <c r="AW78" s="52"/>
      <c r="AX78" s="254"/>
      <c r="AY78" s="52"/>
      <c r="AZ78" s="255"/>
      <c r="BA78" s="52"/>
      <c r="BB78" s="254"/>
      <c r="BC78" s="51"/>
      <c r="BD78" s="254"/>
      <c r="BE78" s="52"/>
      <c r="BF78" s="254"/>
      <c r="BG78" s="52"/>
      <c r="BH78" s="254"/>
      <c r="BI78" s="52"/>
      <c r="BJ78" s="255"/>
      <c r="BK78" s="52"/>
      <c r="BL78" s="254"/>
    </row>
    <row r="79" spans="1:64" s="42" customFormat="1" ht="15" thickBot="1">
      <c r="A79" s="923"/>
      <c r="B79" s="68"/>
      <c r="C79" s="69"/>
      <c r="D79" s="68"/>
      <c r="E79" s="70"/>
      <c r="F79" s="71"/>
      <c r="G79" s="71"/>
      <c r="H79" s="72"/>
      <c r="I79" s="248"/>
      <c r="J79" s="185"/>
      <c r="K79" s="74"/>
      <c r="L79" s="74"/>
      <c r="M79" s="74"/>
      <c r="N79" s="74"/>
      <c r="O79" s="74"/>
      <c r="P79" s="74"/>
      <c r="Q79" s="74"/>
      <c r="R79" s="74"/>
      <c r="S79" s="74"/>
      <c r="T79" s="74"/>
      <c r="U79" s="74"/>
      <c r="V79" s="74"/>
      <c r="W79" s="74"/>
      <c r="X79" s="74"/>
      <c r="Y79" s="74"/>
      <c r="Z79" s="74"/>
      <c r="AA79" s="75"/>
      <c r="AB79" s="36"/>
      <c r="AC79" s="36"/>
      <c r="AD79" s="74"/>
      <c r="AE79" s="76"/>
      <c r="AF79" s="77"/>
      <c r="AG79" s="77"/>
      <c r="AH79" s="79"/>
      <c r="AI79" s="183"/>
      <c r="AJ79" s="249"/>
      <c r="AK79" s="249"/>
      <c r="AL79" s="249"/>
      <c r="AM79" s="178"/>
      <c r="AN79" s="250"/>
      <c r="AO79" s="77"/>
      <c r="AP79" s="76"/>
      <c r="AQ79" s="77"/>
      <c r="AR79" s="76"/>
      <c r="AS79" s="77"/>
      <c r="AT79" s="76"/>
      <c r="AU79" s="77"/>
      <c r="AV79" s="76"/>
      <c r="AW79" s="77"/>
      <c r="AX79" s="76"/>
      <c r="AY79" s="77"/>
      <c r="AZ79" s="251"/>
      <c r="BA79" s="77"/>
      <c r="BB79" s="252"/>
      <c r="BC79" s="76"/>
      <c r="BD79" s="76"/>
      <c r="BE79" s="77"/>
      <c r="BF79" s="76"/>
      <c r="BG79" s="77"/>
      <c r="BH79" s="76"/>
      <c r="BI79" s="77"/>
      <c r="BJ79" s="251"/>
      <c r="BK79" s="77"/>
      <c r="BL79" s="253"/>
    </row>
    <row r="80" spans="1:64" s="42" customFormat="1">
      <c r="A80" s="441"/>
      <c r="B80" s="441"/>
      <c r="C80" s="442"/>
      <c r="D80" s="441"/>
      <c r="E80" s="443"/>
      <c r="F80" s="444"/>
      <c r="G80" s="444"/>
      <c r="H80" s="445"/>
      <c r="I80" s="445"/>
      <c r="J80" s="444"/>
      <c r="K80" s="444"/>
      <c r="L80" s="444"/>
      <c r="M80" s="444"/>
      <c r="N80" s="444"/>
      <c r="O80" s="444"/>
      <c r="P80" s="444"/>
      <c r="Q80" s="444"/>
      <c r="R80" s="444"/>
      <c r="S80" s="444"/>
      <c r="T80" s="444"/>
      <c r="U80" s="444"/>
      <c r="V80" s="444"/>
      <c r="W80" s="444"/>
      <c r="X80" s="444"/>
      <c r="Y80" s="446"/>
      <c r="Z80" s="444"/>
      <c r="AA80" s="444"/>
      <c r="AB80" s="444"/>
      <c r="AC80" s="444"/>
      <c r="AD80" s="444"/>
      <c r="AE80" s="447"/>
      <c r="AF80" s="447"/>
      <c r="AG80" s="447"/>
      <c r="AH80" s="448"/>
      <c r="AI80" s="448"/>
      <c r="AJ80" s="449"/>
      <c r="AK80" s="449"/>
      <c r="AL80" s="449"/>
      <c r="AM80" s="450"/>
      <c r="AN80" s="451"/>
      <c r="AO80" s="447"/>
      <c r="AP80" s="447"/>
      <c r="AQ80" s="447"/>
      <c r="AR80" s="447"/>
      <c r="AS80" s="447"/>
      <c r="AT80" s="447"/>
      <c r="AU80" s="447"/>
      <c r="AV80" s="447"/>
      <c r="AW80" s="447"/>
      <c r="AX80" s="447"/>
      <c r="AY80" s="447"/>
      <c r="AZ80" s="447"/>
      <c r="BA80" s="447"/>
      <c r="BB80" s="447"/>
      <c r="BC80" s="447"/>
      <c r="BD80" s="447"/>
      <c r="BE80" s="447"/>
      <c r="BF80" s="447"/>
      <c r="BG80" s="447"/>
      <c r="BH80" s="447"/>
      <c r="BI80" s="447"/>
      <c r="BJ80" s="447"/>
      <c r="BK80" s="447"/>
      <c r="BL80" s="447"/>
    </row>
    <row r="81" spans="1:64" s="42" customFormat="1">
      <c r="A81" s="940" t="s">
        <v>353</v>
      </c>
      <c r="B81" s="941"/>
      <c r="C81" s="941"/>
      <c r="D81" s="942"/>
      <c r="E81" s="467"/>
      <c r="F81" s="468"/>
      <c r="G81" s="468"/>
      <c r="H81" s="469"/>
      <c r="I81" s="469">
        <v>0.1</v>
      </c>
      <c r="J81" s="470"/>
      <c r="K81" s="471"/>
      <c r="L81" s="471"/>
      <c r="M81" s="471"/>
      <c r="N81" s="471"/>
      <c r="O81" s="472"/>
      <c r="P81" s="471"/>
      <c r="Q81" s="471"/>
      <c r="R81" s="471"/>
      <c r="S81" s="471"/>
      <c r="T81" s="471"/>
      <c r="U81" s="471">
        <v>5</v>
      </c>
      <c r="V81" s="471"/>
      <c r="W81" s="473">
        <v>5</v>
      </c>
      <c r="X81" s="471"/>
      <c r="Y81" s="471"/>
      <c r="Z81" s="471"/>
      <c r="AA81" s="474"/>
      <c r="AB81" s="470"/>
      <c r="AC81" s="470"/>
      <c r="AD81" s="471"/>
      <c r="AE81" s="475"/>
      <c r="AF81" s="476"/>
      <c r="AG81" s="477"/>
      <c r="AH81" s="478"/>
      <c r="AI81" s="479"/>
      <c r="AJ81" s="480"/>
      <c r="AK81" s="480"/>
      <c r="AL81" s="480"/>
      <c r="AM81" s="474"/>
      <c r="AN81" s="300"/>
      <c r="AO81" s="295"/>
      <c r="AP81" s="301"/>
      <c r="AQ81" s="295"/>
      <c r="AR81" s="301"/>
      <c r="AS81" s="295"/>
      <c r="AT81" s="301"/>
      <c r="AU81" s="295"/>
      <c r="AV81" s="301"/>
      <c r="AW81" s="295"/>
      <c r="AX81" s="301"/>
      <c r="AY81" s="295"/>
      <c r="AZ81" s="302"/>
      <c r="BA81" s="295"/>
      <c r="BB81" s="301"/>
      <c r="BC81" s="294"/>
      <c r="BD81" s="301"/>
      <c r="BE81" s="295"/>
      <c r="BF81" s="301"/>
      <c r="BG81" s="295"/>
      <c r="BH81" s="301"/>
      <c r="BI81" s="295"/>
      <c r="BJ81" s="302"/>
      <c r="BK81" s="295"/>
      <c r="BL81" s="301"/>
    </row>
    <row r="82" spans="1:64" s="42" customFormat="1" ht="14.25" customHeight="1">
      <c r="A82" s="922" t="s">
        <v>353</v>
      </c>
      <c r="B82" s="339" t="s">
        <v>358</v>
      </c>
      <c r="C82" s="202">
        <v>8001</v>
      </c>
      <c r="D82" s="34">
        <v>801</v>
      </c>
      <c r="E82" s="203" t="s">
        <v>359</v>
      </c>
      <c r="F82" s="204" t="s">
        <v>33</v>
      </c>
      <c r="G82" s="204"/>
      <c r="H82" s="35" t="s">
        <v>34</v>
      </c>
      <c r="I82" s="47">
        <v>0.1</v>
      </c>
      <c r="J82" s="283" t="s">
        <v>362</v>
      </c>
      <c r="K82" s="284">
        <v>4</v>
      </c>
      <c r="L82" s="284">
        <v>3</v>
      </c>
      <c r="M82" s="284">
        <v>2</v>
      </c>
      <c r="N82" s="284">
        <v>1</v>
      </c>
      <c r="O82" s="284">
        <v>0</v>
      </c>
      <c r="P82" s="284"/>
      <c r="Q82" s="284"/>
      <c r="R82" s="284"/>
      <c r="S82" s="284"/>
      <c r="T82" s="284"/>
      <c r="U82" s="284"/>
      <c r="V82" s="284"/>
      <c r="W82" s="284"/>
      <c r="X82" s="284"/>
      <c r="Y82" s="284"/>
      <c r="Z82" s="284"/>
      <c r="AA82" s="285"/>
      <c r="AB82" s="283"/>
      <c r="AC82" s="283"/>
      <c r="AD82" s="284"/>
      <c r="AE82" s="51"/>
      <c r="AF82" s="52"/>
      <c r="AG82" s="52"/>
      <c r="AH82" s="53"/>
      <c r="AI82" s="182"/>
      <c r="AJ82" s="86"/>
      <c r="AK82" s="86"/>
      <c r="AL82" s="86"/>
      <c r="AM82" s="286"/>
      <c r="AN82" s="55"/>
      <c r="AO82" s="52"/>
      <c r="AP82" s="254"/>
      <c r="AQ82" s="52"/>
      <c r="AR82" s="254"/>
      <c r="AS82" s="52"/>
      <c r="AT82" s="254"/>
      <c r="AU82" s="52"/>
      <c r="AV82" s="254"/>
      <c r="AW82" s="52"/>
      <c r="AX82" s="254"/>
      <c r="AY82" s="52"/>
      <c r="AZ82" s="255"/>
      <c r="BA82" s="52"/>
      <c r="BB82" s="254"/>
      <c r="BC82" s="51"/>
      <c r="BD82" s="254"/>
      <c r="BE82" s="52"/>
      <c r="BF82" s="254"/>
      <c r="BG82" s="52"/>
      <c r="BH82" s="254"/>
      <c r="BI82" s="52"/>
      <c r="BJ82" s="255"/>
      <c r="BK82" s="52"/>
      <c r="BL82" s="254"/>
    </row>
    <row r="83" spans="1:64" s="42" customFormat="1" ht="15" thickBot="1">
      <c r="A83" s="923"/>
      <c r="B83" s="68"/>
      <c r="C83" s="69"/>
      <c r="D83" s="68"/>
      <c r="E83" s="70"/>
      <c r="F83" s="71"/>
      <c r="G83" s="71"/>
      <c r="H83" s="72"/>
      <c r="I83" s="248"/>
      <c r="J83" s="185"/>
      <c r="K83" s="74"/>
      <c r="L83" s="74"/>
      <c r="M83" s="74"/>
      <c r="N83" s="74"/>
      <c r="O83" s="74"/>
      <c r="P83" s="74"/>
      <c r="Q83" s="74"/>
      <c r="R83" s="74"/>
      <c r="S83" s="74"/>
      <c r="T83" s="74"/>
      <c r="U83" s="74"/>
      <c r="V83" s="74"/>
      <c r="W83" s="74"/>
      <c r="X83" s="74"/>
      <c r="Y83" s="74"/>
      <c r="Z83" s="74"/>
      <c r="AA83" s="75"/>
      <c r="AB83" s="36"/>
      <c r="AC83" s="36"/>
      <c r="AD83" s="74"/>
      <c r="AE83" s="76"/>
      <c r="AF83" s="77"/>
      <c r="AG83" s="77"/>
      <c r="AH83" s="79"/>
      <c r="AI83" s="183"/>
      <c r="AJ83" s="249"/>
      <c r="AK83" s="249"/>
      <c r="AL83" s="249"/>
      <c r="AM83" s="178"/>
      <c r="AN83" s="250"/>
      <c r="AO83" s="77"/>
      <c r="AP83" s="76"/>
      <c r="AQ83" s="77"/>
      <c r="AR83" s="76"/>
      <c r="AS83" s="77"/>
      <c r="AT83" s="76"/>
      <c r="AU83" s="77"/>
      <c r="AV83" s="76"/>
      <c r="AW83" s="77"/>
      <c r="AX83" s="76"/>
      <c r="AY83" s="77"/>
      <c r="AZ83" s="251"/>
      <c r="BA83" s="77"/>
      <c r="BB83" s="252"/>
      <c r="BC83" s="76"/>
      <c r="BD83" s="76"/>
      <c r="BE83" s="77"/>
      <c r="BF83" s="76"/>
      <c r="BG83" s="77"/>
      <c r="BH83" s="76"/>
      <c r="BI83" s="77"/>
      <c r="BJ83" s="251"/>
      <c r="BK83" s="77"/>
      <c r="BL83" s="253"/>
    </row>
    <row r="84" spans="1:64" ht="30.75" customHeight="1">
      <c r="F84" s="954" t="s">
        <v>51</v>
      </c>
      <c r="G84" s="954"/>
      <c r="H84" s="954"/>
      <c r="I84" s="247">
        <f>SUM(I9,I25,I42,I60,I65,I71,I77,I81)</f>
        <v>0.99999999999999989</v>
      </c>
      <c r="O84" s="530" t="s">
        <v>52</v>
      </c>
      <c r="P84" s="530"/>
      <c r="Q84" s="530"/>
      <c r="R84" s="530"/>
      <c r="S84" s="530"/>
      <c r="T84" s="530"/>
      <c r="U84" s="532">
        <f>SUM(U9,U25,U42,U60,U65,U71,U77,U81)</f>
        <v>78</v>
      </c>
      <c r="V84" s="530"/>
      <c r="W84" s="529"/>
      <c r="X84" s="309"/>
      <c r="Y84" s="307"/>
    </row>
    <row r="85" spans="1:64" ht="30.75" customHeight="1">
      <c r="A85" s="22" t="s">
        <v>147</v>
      </c>
      <c r="H85" s="528" t="s">
        <v>376</v>
      </c>
      <c r="I85" s="528"/>
      <c r="O85" s="355" t="s">
        <v>376</v>
      </c>
      <c r="P85" s="355"/>
      <c r="Q85" s="355"/>
      <c r="R85" s="355"/>
      <c r="S85" s="355"/>
      <c r="T85" s="355"/>
      <c r="U85" s="531" t="s">
        <v>42</v>
      </c>
      <c r="V85" s="355"/>
      <c r="W85" s="355"/>
      <c r="X85" s="310"/>
      <c r="Y85" s="308"/>
    </row>
    <row r="86" spans="1:64">
      <c r="X86" s="305"/>
      <c r="Y86" s="305"/>
    </row>
    <row r="162" spans="16:30">
      <c r="P162" s="5" t="s">
        <v>40</v>
      </c>
      <c r="V162" s="5" t="s">
        <v>40</v>
      </c>
      <c r="W162" s="5" t="s">
        <v>40</v>
      </c>
      <c r="X162" s="5" t="s">
        <v>40</v>
      </c>
      <c r="AD162" s="5" t="s">
        <v>40</v>
      </c>
    </row>
  </sheetData>
  <mergeCells count="66">
    <mergeCell ref="I1:J1"/>
    <mergeCell ref="AB4:AC4"/>
    <mergeCell ref="A6:A7"/>
    <mergeCell ref="B6:D7"/>
    <mergeCell ref="E6:E7"/>
    <mergeCell ref="F6:G6"/>
    <mergeCell ref="I6:I7"/>
    <mergeCell ref="J6:J7"/>
    <mergeCell ref="K6:O6"/>
    <mergeCell ref="V6:V7"/>
    <mergeCell ref="M5:O5"/>
    <mergeCell ref="AQ6:AR6"/>
    <mergeCell ref="AS6:AT6"/>
    <mergeCell ref="W6:W7"/>
    <mergeCell ref="X6:X7"/>
    <mergeCell ref="Y6:Y7"/>
    <mergeCell ref="Z6:Z7"/>
    <mergeCell ref="AA6:AA7"/>
    <mergeCell ref="BG6:BH6"/>
    <mergeCell ref="BI6:BJ6"/>
    <mergeCell ref="BK6:BL6"/>
    <mergeCell ref="A9:D9"/>
    <mergeCell ref="B10:E10"/>
    <mergeCell ref="BC6:BD6"/>
    <mergeCell ref="BE6:BF6"/>
    <mergeCell ref="AB6:AB7"/>
    <mergeCell ref="AU6:AV6"/>
    <mergeCell ref="AW6:AX6"/>
    <mergeCell ref="AY6:AZ6"/>
    <mergeCell ref="BA6:BB6"/>
    <mergeCell ref="AC6:AC7"/>
    <mergeCell ref="AD6:AD7"/>
    <mergeCell ref="AE6:AL6"/>
    <mergeCell ref="AO6:AP6"/>
    <mergeCell ref="F84:H84"/>
    <mergeCell ref="B36:E36"/>
    <mergeCell ref="D37:E37"/>
    <mergeCell ref="A42:D42"/>
    <mergeCell ref="A43:A59"/>
    <mergeCell ref="B43:E43"/>
    <mergeCell ref="B51:E51"/>
    <mergeCell ref="B56:E56"/>
    <mergeCell ref="A26:A41"/>
    <mergeCell ref="B26:E26"/>
    <mergeCell ref="D27:E27"/>
    <mergeCell ref="B31:E31"/>
    <mergeCell ref="D32:E32"/>
    <mergeCell ref="A60:D60"/>
    <mergeCell ref="A61:A64"/>
    <mergeCell ref="A65:D65"/>
    <mergeCell ref="D11:E11"/>
    <mergeCell ref="A82:A83"/>
    <mergeCell ref="P6:S7"/>
    <mergeCell ref="T6:T7"/>
    <mergeCell ref="U6:U7"/>
    <mergeCell ref="A71:D71"/>
    <mergeCell ref="A72:A75"/>
    <mergeCell ref="A77:D77"/>
    <mergeCell ref="A78:A79"/>
    <mergeCell ref="A81:D81"/>
    <mergeCell ref="A66:A69"/>
    <mergeCell ref="A12:A24"/>
    <mergeCell ref="D15:E15"/>
    <mergeCell ref="D19:E19"/>
    <mergeCell ref="D22:E22"/>
    <mergeCell ref="A25:D25"/>
  </mergeCells>
  <pageMargins left="0.11811023622047245" right="0.11811023622047245" top="0.74803149606299213" bottom="0.74803149606299213" header="0.31496062992125984" footer="0.31496062992125984"/>
  <pageSetup paperSize="9" scale="40" orientation="landscape"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N178"/>
  <sheetViews>
    <sheetView showGridLines="0" topLeftCell="E1" zoomScale="85" zoomScaleNormal="85" workbookViewId="0">
      <selection activeCell="K26" sqref="K26"/>
    </sheetView>
  </sheetViews>
  <sheetFormatPr defaultColWidth="10.3984375" defaultRowHeight="14.25" outlineLevelCol="1"/>
  <cols>
    <col min="1" max="1" width="5.69921875" style="22" customWidth="1"/>
    <col min="2" max="2" width="5.8984375" style="9" customWidth="1"/>
    <col min="3" max="3" width="6.3984375" style="9" bestFit="1" customWidth="1"/>
    <col min="4" max="4" width="7.09765625" style="9" bestFit="1" customWidth="1"/>
    <col min="5" max="5" width="7.09765625" style="9" customWidth="1"/>
    <col min="6" max="6" width="29.5" style="4" customWidth="1"/>
    <col min="7" max="7" width="7.8984375" style="5" customWidth="1"/>
    <col min="8" max="8" width="8.296875" style="5" hidden="1" customWidth="1"/>
    <col min="9" max="10" width="9" style="6" customWidth="1"/>
    <col min="11" max="11" width="13.8984375" style="5" customWidth="1"/>
    <col min="12" max="13" width="11.69921875" style="5" customWidth="1"/>
    <col min="14" max="14" width="12.69921875" style="5" customWidth="1"/>
    <col min="15" max="15" width="11.69921875" style="5" customWidth="1"/>
    <col min="16" max="16" width="11.69921875" style="354" customWidth="1"/>
    <col min="17" max="22" width="10" style="5" customWidth="1"/>
    <col min="23" max="23" width="13.8984375" style="5" customWidth="1"/>
    <col min="24" max="24" width="12.59765625" style="5" customWidth="1"/>
    <col min="25" max="25" width="12.69921875" style="5" hidden="1" customWidth="1"/>
    <col min="26" max="26" width="12.8984375" style="5" bestFit="1" customWidth="1"/>
    <col min="27" max="27" width="12.69921875" style="5" customWidth="1"/>
    <col min="28" max="28" width="22.59765625" style="5" customWidth="1"/>
    <col min="29" max="30" width="12.59765625" style="5" customWidth="1"/>
    <col min="31" max="31" width="12.69921875" style="5" hidden="1" customWidth="1"/>
    <col min="32" max="34" width="13.8984375" style="6" hidden="1" customWidth="1" outlineLevel="1"/>
    <col min="35" max="36" width="13.8984375" style="8" hidden="1" customWidth="1" outlineLevel="1"/>
    <col min="37" max="38" width="13.8984375" style="6" customWidth="1" collapsed="1"/>
    <col min="39" max="39" width="13.8984375" style="6" customWidth="1"/>
    <col min="40" max="40" width="13.8984375" style="5" customWidth="1"/>
    <col min="41" max="41" width="0.8984375" style="9" customWidth="1"/>
    <col min="42" max="46" width="9.8984375" style="9" hidden="1" customWidth="1" outlineLevel="1"/>
    <col min="47" max="65" width="9.8984375" style="11" hidden="1" customWidth="1" outlineLevel="1"/>
    <col min="66" max="66" width="2.296875" style="11" customWidth="1" collapsed="1"/>
    <col min="67" max="277" width="10.3984375" style="11"/>
    <col min="278" max="278" width="6.8984375" style="11" customWidth="1"/>
    <col min="279" max="279" width="5.8984375" style="11" customWidth="1"/>
    <col min="280" max="280" width="6.3984375" style="11" bestFit="1" customWidth="1"/>
    <col min="281" max="281" width="7.09765625" style="11" bestFit="1" customWidth="1"/>
    <col min="282" max="282" width="42.69921875" style="11" customWidth="1"/>
    <col min="283" max="284" width="8.296875" style="11" customWidth="1"/>
    <col min="285" max="285" width="13.8984375" style="11" customWidth="1"/>
    <col min="286" max="286" width="9" style="11" customWidth="1"/>
    <col min="287" max="287" width="13.8984375" style="11" customWidth="1"/>
    <col min="288" max="289" width="23.296875" style="11" customWidth="1"/>
    <col min="290" max="295" width="0" style="11" hidden="1" customWidth="1"/>
    <col min="296" max="296" width="16.8984375" style="11" customWidth="1"/>
    <col min="297" max="297" width="0.8984375" style="11" customWidth="1"/>
    <col min="298" max="321" width="9.8984375" style="11" customWidth="1"/>
    <col min="322" max="322" width="2.296875" style="11" customWidth="1"/>
    <col min="323" max="533" width="10.3984375" style="11"/>
    <col min="534" max="534" width="6.8984375" style="11" customWidth="1"/>
    <col min="535" max="535" width="5.8984375" style="11" customWidth="1"/>
    <col min="536" max="536" width="6.3984375" style="11" bestFit="1" customWidth="1"/>
    <col min="537" max="537" width="7.09765625" style="11" bestFit="1" customWidth="1"/>
    <col min="538" max="538" width="42.69921875" style="11" customWidth="1"/>
    <col min="539" max="540" width="8.296875" style="11" customWidth="1"/>
    <col min="541" max="541" width="13.8984375" style="11" customWidth="1"/>
    <col min="542" max="542" width="9" style="11" customWidth="1"/>
    <col min="543" max="543" width="13.8984375" style="11" customWidth="1"/>
    <col min="544" max="545" width="23.296875" style="11" customWidth="1"/>
    <col min="546" max="551" width="0" style="11" hidden="1" customWidth="1"/>
    <col min="552" max="552" width="16.8984375" style="11" customWidth="1"/>
    <col min="553" max="553" width="0.8984375" style="11" customWidth="1"/>
    <col min="554" max="577" width="9.8984375" style="11" customWidth="1"/>
    <col min="578" max="578" width="2.296875" style="11" customWidth="1"/>
    <col min="579" max="789" width="10.3984375" style="11"/>
    <col min="790" max="790" width="6.8984375" style="11" customWidth="1"/>
    <col min="791" max="791" width="5.8984375" style="11" customWidth="1"/>
    <col min="792" max="792" width="6.3984375" style="11" bestFit="1" customWidth="1"/>
    <col min="793" max="793" width="7.09765625" style="11" bestFit="1" customWidth="1"/>
    <col min="794" max="794" width="42.69921875" style="11" customWidth="1"/>
    <col min="795" max="796" width="8.296875" style="11" customWidth="1"/>
    <col min="797" max="797" width="13.8984375" style="11" customWidth="1"/>
    <col min="798" max="798" width="9" style="11" customWidth="1"/>
    <col min="799" max="799" width="13.8984375" style="11" customWidth="1"/>
    <col min="800" max="801" width="23.296875" style="11" customWidth="1"/>
    <col min="802" max="807" width="0" style="11" hidden="1" customWidth="1"/>
    <col min="808" max="808" width="16.8984375" style="11" customWidth="1"/>
    <col min="809" max="809" width="0.8984375" style="11" customWidth="1"/>
    <col min="810" max="833" width="9.8984375" style="11" customWidth="1"/>
    <col min="834" max="834" width="2.296875" style="11" customWidth="1"/>
    <col min="835" max="1045" width="10.3984375" style="11"/>
    <col min="1046" max="1046" width="6.8984375" style="11" customWidth="1"/>
    <col min="1047" max="1047" width="5.8984375" style="11" customWidth="1"/>
    <col min="1048" max="1048" width="6.3984375" style="11" bestFit="1" customWidth="1"/>
    <col min="1049" max="1049" width="7.09765625" style="11" bestFit="1" customWidth="1"/>
    <col min="1050" max="1050" width="42.69921875" style="11" customWidth="1"/>
    <col min="1051" max="1052" width="8.296875" style="11" customWidth="1"/>
    <col min="1053" max="1053" width="13.8984375" style="11" customWidth="1"/>
    <col min="1054" max="1054" width="9" style="11" customWidth="1"/>
    <col min="1055" max="1055" width="13.8984375" style="11" customWidth="1"/>
    <col min="1056" max="1057" width="23.296875" style="11" customWidth="1"/>
    <col min="1058" max="1063" width="0" style="11" hidden="1" customWidth="1"/>
    <col min="1064" max="1064" width="16.8984375" style="11" customWidth="1"/>
    <col min="1065" max="1065" width="0.8984375" style="11" customWidth="1"/>
    <col min="1066" max="1089" width="9.8984375" style="11" customWidth="1"/>
    <col min="1090" max="1090" width="2.296875" style="11" customWidth="1"/>
    <col min="1091" max="1301" width="10.3984375" style="11"/>
    <col min="1302" max="1302" width="6.8984375" style="11" customWidth="1"/>
    <col min="1303" max="1303" width="5.8984375" style="11" customWidth="1"/>
    <col min="1304" max="1304" width="6.3984375" style="11" bestFit="1" customWidth="1"/>
    <col min="1305" max="1305" width="7.09765625" style="11" bestFit="1" customWidth="1"/>
    <col min="1306" max="1306" width="42.69921875" style="11" customWidth="1"/>
    <col min="1307" max="1308" width="8.296875" style="11" customWidth="1"/>
    <col min="1309" max="1309" width="13.8984375" style="11" customWidth="1"/>
    <col min="1310" max="1310" width="9" style="11" customWidth="1"/>
    <col min="1311" max="1311" width="13.8984375" style="11" customWidth="1"/>
    <col min="1312" max="1313" width="23.296875" style="11" customWidth="1"/>
    <col min="1314" max="1319" width="0" style="11" hidden="1" customWidth="1"/>
    <col min="1320" max="1320" width="16.8984375" style="11" customWidth="1"/>
    <col min="1321" max="1321" width="0.8984375" style="11" customWidth="1"/>
    <col min="1322" max="1345" width="9.8984375" style="11" customWidth="1"/>
    <col min="1346" max="1346" width="2.296875" style="11" customWidth="1"/>
    <col min="1347" max="1557" width="10.3984375" style="11"/>
    <col min="1558" max="1558" width="6.8984375" style="11" customWidth="1"/>
    <col min="1559" max="1559" width="5.8984375" style="11" customWidth="1"/>
    <col min="1560" max="1560" width="6.3984375" style="11" bestFit="1" customWidth="1"/>
    <col min="1561" max="1561" width="7.09765625" style="11" bestFit="1" customWidth="1"/>
    <col min="1562" max="1562" width="42.69921875" style="11" customWidth="1"/>
    <col min="1563" max="1564" width="8.296875" style="11" customWidth="1"/>
    <col min="1565" max="1565" width="13.8984375" style="11" customWidth="1"/>
    <col min="1566" max="1566" width="9" style="11" customWidth="1"/>
    <col min="1567" max="1567" width="13.8984375" style="11" customWidth="1"/>
    <col min="1568" max="1569" width="23.296875" style="11" customWidth="1"/>
    <col min="1570" max="1575" width="0" style="11" hidden="1" customWidth="1"/>
    <col min="1576" max="1576" width="16.8984375" style="11" customWidth="1"/>
    <col min="1577" max="1577" width="0.8984375" style="11" customWidth="1"/>
    <col min="1578" max="1601" width="9.8984375" style="11" customWidth="1"/>
    <col min="1602" max="1602" width="2.296875" style="11" customWidth="1"/>
    <col min="1603" max="1813" width="10.3984375" style="11"/>
    <col min="1814" max="1814" width="6.8984375" style="11" customWidth="1"/>
    <col min="1815" max="1815" width="5.8984375" style="11" customWidth="1"/>
    <col min="1816" max="1816" width="6.3984375" style="11" bestFit="1" customWidth="1"/>
    <col min="1817" max="1817" width="7.09765625" style="11" bestFit="1" customWidth="1"/>
    <col min="1818" max="1818" width="42.69921875" style="11" customWidth="1"/>
    <col min="1819" max="1820" width="8.296875" style="11" customWidth="1"/>
    <col min="1821" max="1821" width="13.8984375" style="11" customWidth="1"/>
    <col min="1822" max="1822" width="9" style="11" customWidth="1"/>
    <col min="1823" max="1823" width="13.8984375" style="11" customWidth="1"/>
    <col min="1824" max="1825" width="23.296875" style="11" customWidth="1"/>
    <col min="1826" max="1831" width="0" style="11" hidden="1" customWidth="1"/>
    <col min="1832" max="1832" width="16.8984375" style="11" customWidth="1"/>
    <col min="1833" max="1833" width="0.8984375" style="11" customWidth="1"/>
    <col min="1834" max="1857" width="9.8984375" style="11" customWidth="1"/>
    <col min="1858" max="1858" width="2.296875" style="11" customWidth="1"/>
    <col min="1859" max="2069" width="10.3984375" style="11"/>
    <col min="2070" max="2070" width="6.8984375" style="11" customWidth="1"/>
    <col min="2071" max="2071" width="5.8984375" style="11" customWidth="1"/>
    <col min="2072" max="2072" width="6.3984375" style="11" bestFit="1" customWidth="1"/>
    <col min="2073" max="2073" width="7.09765625" style="11" bestFit="1" customWidth="1"/>
    <col min="2074" max="2074" width="42.69921875" style="11" customWidth="1"/>
    <col min="2075" max="2076" width="8.296875" style="11" customWidth="1"/>
    <col min="2077" max="2077" width="13.8984375" style="11" customWidth="1"/>
    <col min="2078" max="2078" width="9" style="11" customWidth="1"/>
    <col min="2079" max="2079" width="13.8984375" style="11" customWidth="1"/>
    <col min="2080" max="2081" width="23.296875" style="11" customWidth="1"/>
    <col min="2082" max="2087" width="0" style="11" hidden="1" customWidth="1"/>
    <col min="2088" max="2088" width="16.8984375" style="11" customWidth="1"/>
    <col min="2089" max="2089" width="0.8984375" style="11" customWidth="1"/>
    <col min="2090" max="2113" width="9.8984375" style="11" customWidth="1"/>
    <col min="2114" max="2114" width="2.296875" style="11" customWidth="1"/>
    <col min="2115" max="2325" width="10.3984375" style="11"/>
    <col min="2326" max="2326" width="6.8984375" style="11" customWidth="1"/>
    <col min="2327" max="2327" width="5.8984375" style="11" customWidth="1"/>
    <col min="2328" max="2328" width="6.3984375" style="11" bestFit="1" customWidth="1"/>
    <col min="2329" max="2329" width="7.09765625" style="11" bestFit="1" customWidth="1"/>
    <col min="2330" max="2330" width="42.69921875" style="11" customWidth="1"/>
    <col min="2331" max="2332" width="8.296875" style="11" customWidth="1"/>
    <col min="2333" max="2333" width="13.8984375" style="11" customWidth="1"/>
    <col min="2334" max="2334" width="9" style="11" customWidth="1"/>
    <col min="2335" max="2335" width="13.8984375" style="11" customWidth="1"/>
    <col min="2336" max="2337" width="23.296875" style="11" customWidth="1"/>
    <col min="2338" max="2343" width="0" style="11" hidden="1" customWidth="1"/>
    <col min="2344" max="2344" width="16.8984375" style="11" customWidth="1"/>
    <col min="2345" max="2345" width="0.8984375" style="11" customWidth="1"/>
    <col min="2346" max="2369" width="9.8984375" style="11" customWidth="1"/>
    <col min="2370" max="2370" width="2.296875" style="11" customWidth="1"/>
    <col min="2371" max="2581" width="10.3984375" style="11"/>
    <col min="2582" max="2582" width="6.8984375" style="11" customWidth="1"/>
    <col min="2583" max="2583" width="5.8984375" style="11" customWidth="1"/>
    <col min="2584" max="2584" width="6.3984375" style="11" bestFit="1" customWidth="1"/>
    <col min="2585" max="2585" width="7.09765625" style="11" bestFit="1" customWidth="1"/>
    <col min="2586" max="2586" width="42.69921875" style="11" customWidth="1"/>
    <col min="2587" max="2588" width="8.296875" style="11" customWidth="1"/>
    <col min="2589" max="2589" width="13.8984375" style="11" customWidth="1"/>
    <col min="2590" max="2590" width="9" style="11" customWidth="1"/>
    <col min="2591" max="2591" width="13.8984375" style="11" customWidth="1"/>
    <col min="2592" max="2593" width="23.296875" style="11" customWidth="1"/>
    <col min="2594" max="2599" width="0" style="11" hidden="1" customWidth="1"/>
    <col min="2600" max="2600" width="16.8984375" style="11" customWidth="1"/>
    <col min="2601" max="2601" width="0.8984375" style="11" customWidth="1"/>
    <col min="2602" max="2625" width="9.8984375" style="11" customWidth="1"/>
    <col min="2626" max="2626" width="2.296875" style="11" customWidth="1"/>
    <col min="2627" max="2837" width="10.3984375" style="11"/>
    <col min="2838" max="2838" width="6.8984375" style="11" customWidth="1"/>
    <col min="2839" max="2839" width="5.8984375" style="11" customWidth="1"/>
    <col min="2840" max="2840" width="6.3984375" style="11" bestFit="1" customWidth="1"/>
    <col min="2841" max="2841" width="7.09765625" style="11" bestFit="1" customWidth="1"/>
    <col min="2842" max="2842" width="42.69921875" style="11" customWidth="1"/>
    <col min="2843" max="2844" width="8.296875" style="11" customWidth="1"/>
    <col min="2845" max="2845" width="13.8984375" style="11" customWidth="1"/>
    <col min="2846" max="2846" width="9" style="11" customWidth="1"/>
    <col min="2847" max="2847" width="13.8984375" style="11" customWidth="1"/>
    <col min="2848" max="2849" width="23.296875" style="11" customWidth="1"/>
    <col min="2850" max="2855" width="0" style="11" hidden="1" customWidth="1"/>
    <col min="2856" max="2856" width="16.8984375" style="11" customWidth="1"/>
    <col min="2857" max="2857" width="0.8984375" style="11" customWidth="1"/>
    <col min="2858" max="2881" width="9.8984375" style="11" customWidth="1"/>
    <col min="2882" max="2882" width="2.296875" style="11" customWidth="1"/>
    <col min="2883" max="3093" width="10.3984375" style="11"/>
    <col min="3094" max="3094" width="6.8984375" style="11" customWidth="1"/>
    <col min="3095" max="3095" width="5.8984375" style="11" customWidth="1"/>
    <col min="3096" max="3096" width="6.3984375" style="11" bestFit="1" customWidth="1"/>
    <col min="3097" max="3097" width="7.09765625" style="11" bestFit="1" customWidth="1"/>
    <col min="3098" max="3098" width="42.69921875" style="11" customWidth="1"/>
    <col min="3099" max="3100" width="8.296875" style="11" customWidth="1"/>
    <col min="3101" max="3101" width="13.8984375" style="11" customWidth="1"/>
    <col min="3102" max="3102" width="9" style="11" customWidth="1"/>
    <col min="3103" max="3103" width="13.8984375" style="11" customWidth="1"/>
    <col min="3104" max="3105" width="23.296875" style="11" customWidth="1"/>
    <col min="3106" max="3111" width="0" style="11" hidden="1" customWidth="1"/>
    <col min="3112" max="3112" width="16.8984375" style="11" customWidth="1"/>
    <col min="3113" max="3113" width="0.8984375" style="11" customWidth="1"/>
    <col min="3114" max="3137" width="9.8984375" style="11" customWidth="1"/>
    <col min="3138" max="3138" width="2.296875" style="11" customWidth="1"/>
    <col min="3139" max="3349" width="10.3984375" style="11"/>
    <col min="3350" max="3350" width="6.8984375" style="11" customWidth="1"/>
    <col min="3351" max="3351" width="5.8984375" style="11" customWidth="1"/>
    <col min="3352" max="3352" width="6.3984375" style="11" bestFit="1" customWidth="1"/>
    <col min="3353" max="3353" width="7.09765625" style="11" bestFit="1" customWidth="1"/>
    <col min="3354" max="3354" width="42.69921875" style="11" customWidth="1"/>
    <col min="3355" max="3356" width="8.296875" style="11" customWidth="1"/>
    <col min="3357" max="3357" width="13.8984375" style="11" customWidth="1"/>
    <col min="3358" max="3358" width="9" style="11" customWidth="1"/>
    <col min="3359" max="3359" width="13.8984375" style="11" customWidth="1"/>
    <col min="3360" max="3361" width="23.296875" style="11" customWidth="1"/>
    <col min="3362" max="3367" width="0" style="11" hidden="1" customWidth="1"/>
    <col min="3368" max="3368" width="16.8984375" style="11" customWidth="1"/>
    <col min="3369" max="3369" width="0.8984375" style="11" customWidth="1"/>
    <col min="3370" max="3393" width="9.8984375" style="11" customWidth="1"/>
    <col min="3394" max="3394" width="2.296875" style="11" customWidth="1"/>
    <col min="3395" max="3605" width="10.3984375" style="11"/>
    <col min="3606" max="3606" width="6.8984375" style="11" customWidth="1"/>
    <col min="3607" max="3607" width="5.8984375" style="11" customWidth="1"/>
    <col min="3608" max="3608" width="6.3984375" style="11" bestFit="1" customWidth="1"/>
    <col min="3609" max="3609" width="7.09765625" style="11" bestFit="1" customWidth="1"/>
    <col min="3610" max="3610" width="42.69921875" style="11" customWidth="1"/>
    <col min="3611" max="3612" width="8.296875" style="11" customWidth="1"/>
    <col min="3613" max="3613" width="13.8984375" style="11" customWidth="1"/>
    <col min="3614" max="3614" width="9" style="11" customWidth="1"/>
    <col min="3615" max="3615" width="13.8984375" style="11" customWidth="1"/>
    <col min="3616" max="3617" width="23.296875" style="11" customWidth="1"/>
    <col min="3618" max="3623" width="0" style="11" hidden="1" customWidth="1"/>
    <col min="3624" max="3624" width="16.8984375" style="11" customWidth="1"/>
    <col min="3625" max="3625" width="0.8984375" style="11" customWidth="1"/>
    <col min="3626" max="3649" width="9.8984375" style="11" customWidth="1"/>
    <col min="3650" max="3650" width="2.296875" style="11" customWidth="1"/>
    <col min="3651" max="3861" width="10.3984375" style="11"/>
    <col min="3862" max="3862" width="6.8984375" style="11" customWidth="1"/>
    <col min="3863" max="3863" width="5.8984375" style="11" customWidth="1"/>
    <col min="3864" max="3864" width="6.3984375" style="11" bestFit="1" customWidth="1"/>
    <col min="3865" max="3865" width="7.09765625" style="11" bestFit="1" customWidth="1"/>
    <col min="3866" max="3866" width="42.69921875" style="11" customWidth="1"/>
    <col min="3867" max="3868" width="8.296875" style="11" customWidth="1"/>
    <col min="3869" max="3869" width="13.8984375" style="11" customWidth="1"/>
    <col min="3870" max="3870" width="9" style="11" customWidth="1"/>
    <col min="3871" max="3871" width="13.8984375" style="11" customWidth="1"/>
    <col min="3872" max="3873" width="23.296875" style="11" customWidth="1"/>
    <col min="3874" max="3879" width="0" style="11" hidden="1" customWidth="1"/>
    <col min="3880" max="3880" width="16.8984375" style="11" customWidth="1"/>
    <col min="3881" max="3881" width="0.8984375" style="11" customWidth="1"/>
    <col min="3882" max="3905" width="9.8984375" style="11" customWidth="1"/>
    <col min="3906" max="3906" width="2.296875" style="11" customWidth="1"/>
    <col min="3907" max="4117" width="10.3984375" style="11"/>
    <col min="4118" max="4118" width="6.8984375" style="11" customWidth="1"/>
    <col min="4119" max="4119" width="5.8984375" style="11" customWidth="1"/>
    <col min="4120" max="4120" width="6.3984375" style="11" bestFit="1" customWidth="1"/>
    <col min="4121" max="4121" width="7.09765625" style="11" bestFit="1" customWidth="1"/>
    <col min="4122" max="4122" width="42.69921875" style="11" customWidth="1"/>
    <col min="4123" max="4124" width="8.296875" style="11" customWidth="1"/>
    <col min="4125" max="4125" width="13.8984375" style="11" customWidth="1"/>
    <col min="4126" max="4126" width="9" style="11" customWidth="1"/>
    <col min="4127" max="4127" width="13.8984375" style="11" customWidth="1"/>
    <col min="4128" max="4129" width="23.296875" style="11" customWidth="1"/>
    <col min="4130" max="4135" width="0" style="11" hidden="1" customWidth="1"/>
    <col min="4136" max="4136" width="16.8984375" style="11" customWidth="1"/>
    <col min="4137" max="4137" width="0.8984375" style="11" customWidth="1"/>
    <col min="4138" max="4161" width="9.8984375" style="11" customWidth="1"/>
    <col min="4162" max="4162" width="2.296875" style="11" customWidth="1"/>
    <col min="4163" max="4373" width="10.3984375" style="11"/>
    <col min="4374" max="4374" width="6.8984375" style="11" customWidth="1"/>
    <col min="4375" max="4375" width="5.8984375" style="11" customWidth="1"/>
    <col min="4376" max="4376" width="6.3984375" style="11" bestFit="1" customWidth="1"/>
    <col min="4377" max="4377" width="7.09765625" style="11" bestFit="1" customWidth="1"/>
    <col min="4378" max="4378" width="42.69921875" style="11" customWidth="1"/>
    <col min="4379" max="4380" width="8.296875" style="11" customWidth="1"/>
    <col min="4381" max="4381" width="13.8984375" style="11" customWidth="1"/>
    <col min="4382" max="4382" width="9" style="11" customWidth="1"/>
    <col min="4383" max="4383" width="13.8984375" style="11" customWidth="1"/>
    <col min="4384" max="4385" width="23.296875" style="11" customWidth="1"/>
    <col min="4386" max="4391" width="0" style="11" hidden="1" customWidth="1"/>
    <col min="4392" max="4392" width="16.8984375" style="11" customWidth="1"/>
    <col min="4393" max="4393" width="0.8984375" style="11" customWidth="1"/>
    <col min="4394" max="4417" width="9.8984375" style="11" customWidth="1"/>
    <col min="4418" max="4418" width="2.296875" style="11" customWidth="1"/>
    <col min="4419" max="4629" width="10.3984375" style="11"/>
    <col min="4630" max="4630" width="6.8984375" style="11" customWidth="1"/>
    <col min="4631" max="4631" width="5.8984375" style="11" customWidth="1"/>
    <col min="4632" max="4632" width="6.3984375" style="11" bestFit="1" customWidth="1"/>
    <col min="4633" max="4633" width="7.09765625" style="11" bestFit="1" customWidth="1"/>
    <col min="4634" max="4634" width="42.69921875" style="11" customWidth="1"/>
    <col min="4635" max="4636" width="8.296875" style="11" customWidth="1"/>
    <col min="4637" max="4637" width="13.8984375" style="11" customWidth="1"/>
    <col min="4638" max="4638" width="9" style="11" customWidth="1"/>
    <col min="4639" max="4639" width="13.8984375" style="11" customWidth="1"/>
    <col min="4640" max="4641" width="23.296875" style="11" customWidth="1"/>
    <col min="4642" max="4647" width="0" style="11" hidden="1" customWidth="1"/>
    <col min="4648" max="4648" width="16.8984375" style="11" customWidth="1"/>
    <col min="4649" max="4649" width="0.8984375" style="11" customWidth="1"/>
    <col min="4650" max="4673" width="9.8984375" style="11" customWidth="1"/>
    <col min="4674" max="4674" width="2.296875" style="11" customWidth="1"/>
    <col min="4675" max="4885" width="10.3984375" style="11"/>
    <col min="4886" max="4886" width="6.8984375" style="11" customWidth="1"/>
    <col min="4887" max="4887" width="5.8984375" style="11" customWidth="1"/>
    <col min="4888" max="4888" width="6.3984375" style="11" bestFit="1" customWidth="1"/>
    <col min="4889" max="4889" width="7.09765625" style="11" bestFit="1" customWidth="1"/>
    <col min="4890" max="4890" width="42.69921875" style="11" customWidth="1"/>
    <col min="4891" max="4892" width="8.296875" style="11" customWidth="1"/>
    <col min="4893" max="4893" width="13.8984375" style="11" customWidth="1"/>
    <col min="4894" max="4894" width="9" style="11" customWidth="1"/>
    <col min="4895" max="4895" width="13.8984375" style="11" customWidth="1"/>
    <col min="4896" max="4897" width="23.296875" style="11" customWidth="1"/>
    <col min="4898" max="4903" width="0" style="11" hidden="1" customWidth="1"/>
    <col min="4904" max="4904" width="16.8984375" style="11" customWidth="1"/>
    <col min="4905" max="4905" width="0.8984375" style="11" customWidth="1"/>
    <col min="4906" max="4929" width="9.8984375" style="11" customWidth="1"/>
    <col min="4930" max="4930" width="2.296875" style="11" customWidth="1"/>
    <col min="4931" max="5141" width="10.3984375" style="11"/>
    <col min="5142" max="5142" width="6.8984375" style="11" customWidth="1"/>
    <col min="5143" max="5143" width="5.8984375" style="11" customWidth="1"/>
    <col min="5144" max="5144" width="6.3984375" style="11" bestFit="1" customWidth="1"/>
    <col min="5145" max="5145" width="7.09765625" style="11" bestFit="1" customWidth="1"/>
    <col min="5146" max="5146" width="42.69921875" style="11" customWidth="1"/>
    <col min="5147" max="5148" width="8.296875" style="11" customWidth="1"/>
    <col min="5149" max="5149" width="13.8984375" style="11" customWidth="1"/>
    <col min="5150" max="5150" width="9" style="11" customWidth="1"/>
    <col min="5151" max="5151" width="13.8984375" style="11" customWidth="1"/>
    <col min="5152" max="5153" width="23.296875" style="11" customWidth="1"/>
    <col min="5154" max="5159" width="0" style="11" hidden="1" customWidth="1"/>
    <col min="5160" max="5160" width="16.8984375" style="11" customWidth="1"/>
    <col min="5161" max="5161" width="0.8984375" style="11" customWidth="1"/>
    <col min="5162" max="5185" width="9.8984375" style="11" customWidth="1"/>
    <col min="5186" max="5186" width="2.296875" style="11" customWidth="1"/>
    <col min="5187" max="5397" width="10.3984375" style="11"/>
    <col min="5398" max="5398" width="6.8984375" style="11" customWidth="1"/>
    <col min="5399" max="5399" width="5.8984375" style="11" customWidth="1"/>
    <col min="5400" max="5400" width="6.3984375" style="11" bestFit="1" customWidth="1"/>
    <col min="5401" max="5401" width="7.09765625" style="11" bestFit="1" customWidth="1"/>
    <col min="5402" max="5402" width="42.69921875" style="11" customWidth="1"/>
    <col min="5403" max="5404" width="8.296875" style="11" customWidth="1"/>
    <col min="5405" max="5405" width="13.8984375" style="11" customWidth="1"/>
    <col min="5406" max="5406" width="9" style="11" customWidth="1"/>
    <col min="5407" max="5407" width="13.8984375" style="11" customWidth="1"/>
    <col min="5408" max="5409" width="23.296875" style="11" customWidth="1"/>
    <col min="5410" max="5415" width="0" style="11" hidden="1" customWidth="1"/>
    <col min="5416" max="5416" width="16.8984375" style="11" customWidth="1"/>
    <col min="5417" max="5417" width="0.8984375" style="11" customWidth="1"/>
    <col min="5418" max="5441" width="9.8984375" style="11" customWidth="1"/>
    <col min="5442" max="5442" width="2.296875" style="11" customWidth="1"/>
    <col min="5443" max="5653" width="10.3984375" style="11"/>
    <col min="5654" max="5654" width="6.8984375" style="11" customWidth="1"/>
    <col min="5655" max="5655" width="5.8984375" style="11" customWidth="1"/>
    <col min="5656" max="5656" width="6.3984375" style="11" bestFit="1" customWidth="1"/>
    <col min="5657" max="5657" width="7.09765625" style="11" bestFit="1" customWidth="1"/>
    <col min="5658" max="5658" width="42.69921875" style="11" customWidth="1"/>
    <col min="5659" max="5660" width="8.296875" style="11" customWidth="1"/>
    <col min="5661" max="5661" width="13.8984375" style="11" customWidth="1"/>
    <col min="5662" max="5662" width="9" style="11" customWidth="1"/>
    <col min="5663" max="5663" width="13.8984375" style="11" customWidth="1"/>
    <col min="5664" max="5665" width="23.296875" style="11" customWidth="1"/>
    <col min="5666" max="5671" width="0" style="11" hidden="1" customWidth="1"/>
    <col min="5672" max="5672" width="16.8984375" style="11" customWidth="1"/>
    <col min="5673" max="5673" width="0.8984375" style="11" customWidth="1"/>
    <col min="5674" max="5697" width="9.8984375" style="11" customWidth="1"/>
    <col min="5698" max="5698" width="2.296875" style="11" customWidth="1"/>
    <col min="5699" max="5909" width="10.3984375" style="11"/>
    <col min="5910" max="5910" width="6.8984375" style="11" customWidth="1"/>
    <col min="5911" max="5911" width="5.8984375" style="11" customWidth="1"/>
    <col min="5912" max="5912" width="6.3984375" style="11" bestFit="1" customWidth="1"/>
    <col min="5913" max="5913" width="7.09765625" style="11" bestFit="1" customWidth="1"/>
    <col min="5914" max="5914" width="42.69921875" style="11" customWidth="1"/>
    <col min="5915" max="5916" width="8.296875" style="11" customWidth="1"/>
    <col min="5917" max="5917" width="13.8984375" style="11" customWidth="1"/>
    <col min="5918" max="5918" width="9" style="11" customWidth="1"/>
    <col min="5919" max="5919" width="13.8984375" style="11" customWidth="1"/>
    <col min="5920" max="5921" width="23.296875" style="11" customWidth="1"/>
    <col min="5922" max="5927" width="0" style="11" hidden="1" customWidth="1"/>
    <col min="5928" max="5928" width="16.8984375" style="11" customWidth="1"/>
    <col min="5929" max="5929" width="0.8984375" style="11" customWidth="1"/>
    <col min="5930" max="5953" width="9.8984375" style="11" customWidth="1"/>
    <col min="5954" max="5954" width="2.296875" style="11" customWidth="1"/>
    <col min="5955" max="6165" width="10.3984375" style="11"/>
    <col min="6166" max="6166" width="6.8984375" style="11" customWidth="1"/>
    <col min="6167" max="6167" width="5.8984375" style="11" customWidth="1"/>
    <col min="6168" max="6168" width="6.3984375" style="11" bestFit="1" customWidth="1"/>
    <col min="6169" max="6169" width="7.09765625" style="11" bestFit="1" customWidth="1"/>
    <col min="6170" max="6170" width="42.69921875" style="11" customWidth="1"/>
    <col min="6171" max="6172" width="8.296875" style="11" customWidth="1"/>
    <col min="6173" max="6173" width="13.8984375" style="11" customWidth="1"/>
    <col min="6174" max="6174" width="9" style="11" customWidth="1"/>
    <col min="6175" max="6175" width="13.8984375" style="11" customWidth="1"/>
    <col min="6176" max="6177" width="23.296875" style="11" customWidth="1"/>
    <col min="6178" max="6183" width="0" style="11" hidden="1" customWidth="1"/>
    <col min="6184" max="6184" width="16.8984375" style="11" customWidth="1"/>
    <col min="6185" max="6185" width="0.8984375" style="11" customWidth="1"/>
    <col min="6186" max="6209" width="9.8984375" style="11" customWidth="1"/>
    <col min="6210" max="6210" width="2.296875" style="11" customWidth="1"/>
    <col min="6211" max="6421" width="10.3984375" style="11"/>
    <col min="6422" max="6422" width="6.8984375" style="11" customWidth="1"/>
    <col min="6423" max="6423" width="5.8984375" style="11" customWidth="1"/>
    <col min="6424" max="6424" width="6.3984375" style="11" bestFit="1" customWidth="1"/>
    <col min="6425" max="6425" width="7.09765625" style="11" bestFit="1" customWidth="1"/>
    <col min="6426" max="6426" width="42.69921875" style="11" customWidth="1"/>
    <col min="6427" max="6428" width="8.296875" style="11" customWidth="1"/>
    <col min="6429" max="6429" width="13.8984375" style="11" customWidth="1"/>
    <col min="6430" max="6430" width="9" style="11" customWidth="1"/>
    <col min="6431" max="6431" width="13.8984375" style="11" customWidth="1"/>
    <col min="6432" max="6433" width="23.296875" style="11" customWidth="1"/>
    <col min="6434" max="6439" width="0" style="11" hidden="1" customWidth="1"/>
    <col min="6440" max="6440" width="16.8984375" style="11" customWidth="1"/>
    <col min="6441" max="6441" width="0.8984375" style="11" customWidth="1"/>
    <col min="6442" max="6465" width="9.8984375" style="11" customWidth="1"/>
    <col min="6466" max="6466" width="2.296875" style="11" customWidth="1"/>
    <col min="6467" max="6677" width="10.3984375" style="11"/>
    <col min="6678" max="6678" width="6.8984375" style="11" customWidth="1"/>
    <col min="6679" max="6679" width="5.8984375" style="11" customWidth="1"/>
    <col min="6680" max="6680" width="6.3984375" style="11" bestFit="1" customWidth="1"/>
    <col min="6681" max="6681" width="7.09765625" style="11" bestFit="1" customWidth="1"/>
    <col min="6682" max="6682" width="42.69921875" style="11" customWidth="1"/>
    <col min="6683" max="6684" width="8.296875" style="11" customWidth="1"/>
    <col min="6685" max="6685" width="13.8984375" style="11" customWidth="1"/>
    <col min="6686" max="6686" width="9" style="11" customWidth="1"/>
    <col min="6687" max="6687" width="13.8984375" style="11" customWidth="1"/>
    <col min="6688" max="6689" width="23.296875" style="11" customWidth="1"/>
    <col min="6690" max="6695" width="0" style="11" hidden="1" customWidth="1"/>
    <col min="6696" max="6696" width="16.8984375" style="11" customWidth="1"/>
    <col min="6697" max="6697" width="0.8984375" style="11" customWidth="1"/>
    <col min="6698" max="6721" width="9.8984375" style="11" customWidth="1"/>
    <col min="6722" max="6722" width="2.296875" style="11" customWidth="1"/>
    <col min="6723" max="6933" width="10.3984375" style="11"/>
    <col min="6934" max="6934" width="6.8984375" style="11" customWidth="1"/>
    <col min="6935" max="6935" width="5.8984375" style="11" customWidth="1"/>
    <col min="6936" max="6936" width="6.3984375" style="11" bestFit="1" customWidth="1"/>
    <col min="6937" max="6937" width="7.09765625" style="11" bestFit="1" customWidth="1"/>
    <col min="6938" max="6938" width="42.69921875" style="11" customWidth="1"/>
    <col min="6939" max="6940" width="8.296875" style="11" customWidth="1"/>
    <col min="6941" max="6941" width="13.8984375" style="11" customWidth="1"/>
    <col min="6942" max="6942" width="9" style="11" customWidth="1"/>
    <col min="6943" max="6943" width="13.8984375" style="11" customWidth="1"/>
    <col min="6944" max="6945" width="23.296875" style="11" customWidth="1"/>
    <col min="6946" max="6951" width="0" style="11" hidden="1" customWidth="1"/>
    <col min="6952" max="6952" width="16.8984375" style="11" customWidth="1"/>
    <col min="6953" max="6953" width="0.8984375" style="11" customWidth="1"/>
    <col min="6954" max="6977" width="9.8984375" style="11" customWidth="1"/>
    <col min="6978" max="6978" width="2.296875" style="11" customWidth="1"/>
    <col min="6979" max="7189" width="10.3984375" style="11"/>
    <col min="7190" max="7190" width="6.8984375" style="11" customWidth="1"/>
    <col min="7191" max="7191" width="5.8984375" style="11" customWidth="1"/>
    <col min="7192" max="7192" width="6.3984375" style="11" bestFit="1" customWidth="1"/>
    <col min="7193" max="7193" width="7.09765625" style="11" bestFit="1" customWidth="1"/>
    <col min="7194" max="7194" width="42.69921875" style="11" customWidth="1"/>
    <col min="7195" max="7196" width="8.296875" style="11" customWidth="1"/>
    <col min="7197" max="7197" width="13.8984375" style="11" customWidth="1"/>
    <col min="7198" max="7198" width="9" style="11" customWidth="1"/>
    <col min="7199" max="7199" width="13.8984375" style="11" customWidth="1"/>
    <col min="7200" max="7201" width="23.296875" style="11" customWidth="1"/>
    <col min="7202" max="7207" width="0" style="11" hidden="1" customWidth="1"/>
    <col min="7208" max="7208" width="16.8984375" style="11" customWidth="1"/>
    <col min="7209" max="7209" width="0.8984375" style="11" customWidth="1"/>
    <col min="7210" max="7233" width="9.8984375" style="11" customWidth="1"/>
    <col min="7234" max="7234" width="2.296875" style="11" customWidth="1"/>
    <col min="7235" max="7445" width="10.3984375" style="11"/>
    <col min="7446" max="7446" width="6.8984375" style="11" customWidth="1"/>
    <col min="7447" max="7447" width="5.8984375" style="11" customWidth="1"/>
    <col min="7448" max="7448" width="6.3984375" style="11" bestFit="1" customWidth="1"/>
    <col min="7449" max="7449" width="7.09765625" style="11" bestFit="1" customWidth="1"/>
    <col min="7450" max="7450" width="42.69921875" style="11" customWidth="1"/>
    <col min="7451" max="7452" width="8.296875" style="11" customWidth="1"/>
    <col min="7453" max="7453" width="13.8984375" style="11" customWidth="1"/>
    <col min="7454" max="7454" width="9" style="11" customWidth="1"/>
    <col min="7455" max="7455" width="13.8984375" style="11" customWidth="1"/>
    <col min="7456" max="7457" width="23.296875" style="11" customWidth="1"/>
    <col min="7458" max="7463" width="0" style="11" hidden="1" customWidth="1"/>
    <col min="7464" max="7464" width="16.8984375" style="11" customWidth="1"/>
    <col min="7465" max="7465" width="0.8984375" style="11" customWidth="1"/>
    <col min="7466" max="7489" width="9.8984375" style="11" customWidth="1"/>
    <col min="7490" max="7490" width="2.296875" style="11" customWidth="1"/>
    <col min="7491" max="7701" width="10.3984375" style="11"/>
    <col min="7702" max="7702" width="6.8984375" style="11" customWidth="1"/>
    <col min="7703" max="7703" width="5.8984375" style="11" customWidth="1"/>
    <col min="7704" max="7704" width="6.3984375" style="11" bestFit="1" customWidth="1"/>
    <col min="7705" max="7705" width="7.09765625" style="11" bestFit="1" customWidth="1"/>
    <col min="7706" max="7706" width="42.69921875" style="11" customWidth="1"/>
    <col min="7707" max="7708" width="8.296875" style="11" customWidth="1"/>
    <col min="7709" max="7709" width="13.8984375" style="11" customWidth="1"/>
    <col min="7710" max="7710" width="9" style="11" customWidth="1"/>
    <col min="7711" max="7711" width="13.8984375" style="11" customWidth="1"/>
    <col min="7712" max="7713" width="23.296875" style="11" customWidth="1"/>
    <col min="7714" max="7719" width="0" style="11" hidden="1" customWidth="1"/>
    <col min="7720" max="7720" width="16.8984375" style="11" customWidth="1"/>
    <col min="7721" max="7721" width="0.8984375" style="11" customWidth="1"/>
    <col min="7722" max="7745" width="9.8984375" style="11" customWidth="1"/>
    <col min="7746" max="7746" width="2.296875" style="11" customWidth="1"/>
    <col min="7747" max="7957" width="10.3984375" style="11"/>
    <col min="7958" max="7958" width="6.8984375" style="11" customWidth="1"/>
    <col min="7959" max="7959" width="5.8984375" style="11" customWidth="1"/>
    <col min="7960" max="7960" width="6.3984375" style="11" bestFit="1" customWidth="1"/>
    <col min="7961" max="7961" width="7.09765625" style="11" bestFit="1" customWidth="1"/>
    <col min="7962" max="7962" width="42.69921875" style="11" customWidth="1"/>
    <col min="7963" max="7964" width="8.296875" style="11" customWidth="1"/>
    <col min="7965" max="7965" width="13.8984375" style="11" customWidth="1"/>
    <col min="7966" max="7966" width="9" style="11" customWidth="1"/>
    <col min="7967" max="7967" width="13.8984375" style="11" customWidth="1"/>
    <col min="7968" max="7969" width="23.296875" style="11" customWidth="1"/>
    <col min="7970" max="7975" width="0" style="11" hidden="1" customWidth="1"/>
    <col min="7976" max="7976" width="16.8984375" style="11" customWidth="1"/>
    <col min="7977" max="7977" width="0.8984375" style="11" customWidth="1"/>
    <col min="7978" max="8001" width="9.8984375" style="11" customWidth="1"/>
    <col min="8002" max="8002" width="2.296875" style="11" customWidth="1"/>
    <col min="8003" max="8213" width="10.3984375" style="11"/>
    <col min="8214" max="8214" width="6.8984375" style="11" customWidth="1"/>
    <col min="8215" max="8215" width="5.8984375" style="11" customWidth="1"/>
    <col min="8216" max="8216" width="6.3984375" style="11" bestFit="1" customWidth="1"/>
    <col min="8217" max="8217" width="7.09765625" style="11" bestFit="1" customWidth="1"/>
    <col min="8218" max="8218" width="42.69921875" style="11" customWidth="1"/>
    <col min="8219" max="8220" width="8.296875" style="11" customWidth="1"/>
    <col min="8221" max="8221" width="13.8984375" style="11" customWidth="1"/>
    <col min="8222" max="8222" width="9" style="11" customWidth="1"/>
    <col min="8223" max="8223" width="13.8984375" style="11" customWidth="1"/>
    <col min="8224" max="8225" width="23.296875" style="11" customWidth="1"/>
    <col min="8226" max="8231" width="0" style="11" hidden="1" customWidth="1"/>
    <col min="8232" max="8232" width="16.8984375" style="11" customWidth="1"/>
    <col min="8233" max="8233" width="0.8984375" style="11" customWidth="1"/>
    <col min="8234" max="8257" width="9.8984375" style="11" customWidth="1"/>
    <col min="8258" max="8258" width="2.296875" style="11" customWidth="1"/>
    <col min="8259" max="8469" width="10.3984375" style="11"/>
    <col min="8470" max="8470" width="6.8984375" style="11" customWidth="1"/>
    <col min="8471" max="8471" width="5.8984375" style="11" customWidth="1"/>
    <col min="8472" max="8472" width="6.3984375" style="11" bestFit="1" customWidth="1"/>
    <col min="8473" max="8473" width="7.09765625" style="11" bestFit="1" customWidth="1"/>
    <col min="8474" max="8474" width="42.69921875" style="11" customWidth="1"/>
    <col min="8475" max="8476" width="8.296875" style="11" customWidth="1"/>
    <col min="8477" max="8477" width="13.8984375" style="11" customWidth="1"/>
    <col min="8478" max="8478" width="9" style="11" customWidth="1"/>
    <col min="8479" max="8479" width="13.8984375" style="11" customWidth="1"/>
    <col min="8480" max="8481" width="23.296875" style="11" customWidth="1"/>
    <col min="8482" max="8487" width="0" style="11" hidden="1" customWidth="1"/>
    <col min="8488" max="8488" width="16.8984375" style="11" customWidth="1"/>
    <col min="8489" max="8489" width="0.8984375" style="11" customWidth="1"/>
    <col min="8490" max="8513" width="9.8984375" style="11" customWidth="1"/>
    <col min="8514" max="8514" width="2.296875" style="11" customWidth="1"/>
    <col min="8515" max="8725" width="10.3984375" style="11"/>
    <col min="8726" max="8726" width="6.8984375" style="11" customWidth="1"/>
    <col min="8727" max="8727" width="5.8984375" style="11" customWidth="1"/>
    <col min="8728" max="8728" width="6.3984375" style="11" bestFit="1" customWidth="1"/>
    <col min="8729" max="8729" width="7.09765625" style="11" bestFit="1" customWidth="1"/>
    <col min="8730" max="8730" width="42.69921875" style="11" customWidth="1"/>
    <col min="8731" max="8732" width="8.296875" style="11" customWidth="1"/>
    <col min="8733" max="8733" width="13.8984375" style="11" customWidth="1"/>
    <col min="8734" max="8734" width="9" style="11" customWidth="1"/>
    <col min="8735" max="8735" width="13.8984375" style="11" customWidth="1"/>
    <col min="8736" max="8737" width="23.296875" style="11" customWidth="1"/>
    <col min="8738" max="8743" width="0" style="11" hidden="1" customWidth="1"/>
    <col min="8744" max="8744" width="16.8984375" style="11" customWidth="1"/>
    <col min="8745" max="8745" width="0.8984375" style="11" customWidth="1"/>
    <col min="8746" max="8769" width="9.8984375" style="11" customWidth="1"/>
    <col min="8770" max="8770" width="2.296875" style="11" customWidth="1"/>
    <col min="8771" max="8981" width="10.3984375" style="11"/>
    <col min="8982" max="8982" width="6.8984375" style="11" customWidth="1"/>
    <col min="8983" max="8983" width="5.8984375" style="11" customWidth="1"/>
    <col min="8984" max="8984" width="6.3984375" style="11" bestFit="1" customWidth="1"/>
    <col min="8985" max="8985" width="7.09765625" style="11" bestFit="1" customWidth="1"/>
    <col min="8986" max="8986" width="42.69921875" style="11" customWidth="1"/>
    <col min="8987" max="8988" width="8.296875" style="11" customWidth="1"/>
    <col min="8989" max="8989" width="13.8984375" style="11" customWidth="1"/>
    <col min="8990" max="8990" width="9" style="11" customWidth="1"/>
    <col min="8991" max="8991" width="13.8984375" style="11" customWidth="1"/>
    <col min="8992" max="8993" width="23.296875" style="11" customWidth="1"/>
    <col min="8994" max="8999" width="0" style="11" hidden="1" customWidth="1"/>
    <col min="9000" max="9000" width="16.8984375" style="11" customWidth="1"/>
    <col min="9001" max="9001" width="0.8984375" style="11" customWidth="1"/>
    <col min="9002" max="9025" width="9.8984375" style="11" customWidth="1"/>
    <col min="9026" max="9026" width="2.296875" style="11" customWidth="1"/>
    <col min="9027" max="9237" width="10.3984375" style="11"/>
    <col min="9238" max="9238" width="6.8984375" style="11" customWidth="1"/>
    <col min="9239" max="9239" width="5.8984375" style="11" customWidth="1"/>
    <col min="9240" max="9240" width="6.3984375" style="11" bestFit="1" customWidth="1"/>
    <col min="9241" max="9241" width="7.09765625" style="11" bestFit="1" customWidth="1"/>
    <col min="9242" max="9242" width="42.69921875" style="11" customWidth="1"/>
    <col min="9243" max="9244" width="8.296875" style="11" customWidth="1"/>
    <col min="9245" max="9245" width="13.8984375" style="11" customWidth="1"/>
    <col min="9246" max="9246" width="9" style="11" customWidth="1"/>
    <col min="9247" max="9247" width="13.8984375" style="11" customWidth="1"/>
    <col min="9248" max="9249" width="23.296875" style="11" customWidth="1"/>
    <col min="9250" max="9255" width="0" style="11" hidden="1" customWidth="1"/>
    <col min="9256" max="9256" width="16.8984375" style="11" customWidth="1"/>
    <col min="9257" max="9257" width="0.8984375" style="11" customWidth="1"/>
    <col min="9258" max="9281" width="9.8984375" style="11" customWidth="1"/>
    <col min="9282" max="9282" width="2.296875" style="11" customWidth="1"/>
    <col min="9283" max="9493" width="10.3984375" style="11"/>
    <col min="9494" max="9494" width="6.8984375" style="11" customWidth="1"/>
    <col min="9495" max="9495" width="5.8984375" style="11" customWidth="1"/>
    <col min="9496" max="9496" width="6.3984375" style="11" bestFit="1" customWidth="1"/>
    <col min="9497" max="9497" width="7.09765625" style="11" bestFit="1" customWidth="1"/>
    <col min="9498" max="9498" width="42.69921875" style="11" customWidth="1"/>
    <col min="9499" max="9500" width="8.296875" style="11" customWidth="1"/>
    <col min="9501" max="9501" width="13.8984375" style="11" customWidth="1"/>
    <col min="9502" max="9502" width="9" style="11" customWidth="1"/>
    <col min="9503" max="9503" width="13.8984375" style="11" customWidth="1"/>
    <col min="9504" max="9505" width="23.296875" style="11" customWidth="1"/>
    <col min="9506" max="9511" width="0" style="11" hidden="1" customWidth="1"/>
    <col min="9512" max="9512" width="16.8984375" style="11" customWidth="1"/>
    <col min="9513" max="9513" width="0.8984375" style="11" customWidth="1"/>
    <col min="9514" max="9537" width="9.8984375" style="11" customWidth="1"/>
    <col min="9538" max="9538" width="2.296875" style="11" customWidth="1"/>
    <col min="9539" max="9749" width="10.3984375" style="11"/>
    <col min="9750" max="9750" width="6.8984375" style="11" customWidth="1"/>
    <col min="9751" max="9751" width="5.8984375" style="11" customWidth="1"/>
    <col min="9752" max="9752" width="6.3984375" style="11" bestFit="1" customWidth="1"/>
    <col min="9753" max="9753" width="7.09765625" style="11" bestFit="1" customWidth="1"/>
    <col min="9754" max="9754" width="42.69921875" style="11" customWidth="1"/>
    <col min="9755" max="9756" width="8.296875" style="11" customWidth="1"/>
    <col min="9757" max="9757" width="13.8984375" style="11" customWidth="1"/>
    <col min="9758" max="9758" width="9" style="11" customWidth="1"/>
    <col min="9759" max="9759" width="13.8984375" style="11" customWidth="1"/>
    <col min="9760" max="9761" width="23.296875" style="11" customWidth="1"/>
    <col min="9762" max="9767" width="0" style="11" hidden="1" customWidth="1"/>
    <col min="9768" max="9768" width="16.8984375" style="11" customWidth="1"/>
    <col min="9769" max="9769" width="0.8984375" style="11" customWidth="1"/>
    <col min="9770" max="9793" width="9.8984375" style="11" customWidth="1"/>
    <col min="9794" max="9794" width="2.296875" style="11" customWidth="1"/>
    <col min="9795" max="10005" width="10.3984375" style="11"/>
    <col min="10006" max="10006" width="6.8984375" style="11" customWidth="1"/>
    <col min="10007" max="10007" width="5.8984375" style="11" customWidth="1"/>
    <col min="10008" max="10008" width="6.3984375" style="11" bestFit="1" customWidth="1"/>
    <col min="10009" max="10009" width="7.09765625" style="11" bestFit="1" customWidth="1"/>
    <col min="10010" max="10010" width="42.69921875" style="11" customWidth="1"/>
    <col min="10011" max="10012" width="8.296875" style="11" customWidth="1"/>
    <col min="10013" max="10013" width="13.8984375" style="11" customWidth="1"/>
    <col min="10014" max="10014" width="9" style="11" customWidth="1"/>
    <col min="10015" max="10015" width="13.8984375" style="11" customWidth="1"/>
    <col min="10016" max="10017" width="23.296875" style="11" customWidth="1"/>
    <col min="10018" max="10023" width="0" style="11" hidden="1" customWidth="1"/>
    <col min="10024" max="10024" width="16.8984375" style="11" customWidth="1"/>
    <col min="10025" max="10025" width="0.8984375" style="11" customWidth="1"/>
    <col min="10026" max="10049" width="9.8984375" style="11" customWidth="1"/>
    <col min="10050" max="10050" width="2.296875" style="11" customWidth="1"/>
    <col min="10051" max="10261" width="10.3984375" style="11"/>
    <col min="10262" max="10262" width="6.8984375" style="11" customWidth="1"/>
    <col min="10263" max="10263" width="5.8984375" style="11" customWidth="1"/>
    <col min="10264" max="10264" width="6.3984375" style="11" bestFit="1" customWidth="1"/>
    <col min="10265" max="10265" width="7.09765625" style="11" bestFit="1" customWidth="1"/>
    <col min="10266" max="10266" width="42.69921875" style="11" customWidth="1"/>
    <col min="10267" max="10268" width="8.296875" style="11" customWidth="1"/>
    <col min="10269" max="10269" width="13.8984375" style="11" customWidth="1"/>
    <col min="10270" max="10270" width="9" style="11" customWidth="1"/>
    <col min="10271" max="10271" width="13.8984375" style="11" customWidth="1"/>
    <col min="10272" max="10273" width="23.296875" style="11" customWidth="1"/>
    <col min="10274" max="10279" width="0" style="11" hidden="1" customWidth="1"/>
    <col min="10280" max="10280" width="16.8984375" style="11" customWidth="1"/>
    <col min="10281" max="10281" width="0.8984375" style="11" customWidth="1"/>
    <col min="10282" max="10305" width="9.8984375" style="11" customWidth="1"/>
    <col min="10306" max="10306" width="2.296875" style="11" customWidth="1"/>
    <col min="10307" max="10517" width="10.3984375" style="11"/>
    <col min="10518" max="10518" width="6.8984375" style="11" customWidth="1"/>
    <col min="10519" max="10519" width="5.8984375" style="11" customWidth="1"/>
    <col min="10520" max="10520" width="6.3984375" style="11" bestFit="1" customWidth="1"/>
    <col min="10521" max="10521" width="7.09765625" style="11" bestFit="1" customWidth="1"/>
    <col min="10522" max="10522" width="42.69921875" style="11" customWidth="1"/>
    <col min="10523" max="10524" width="8.296875" style="11" customWidth="1"/>
    <col min="10525" max="10525" width="13.8984375" style="11" customWidth="1"/>
    <col min="10526" max="10526" width="9" style="11" customWidth="1"/>
    <col min="10527" max="10527" width="13.8984375" style="11" customWidth="1"/>
    <col min="10528" max="10529" width="23.296875" style="11" customWidth="1"/>
    <col min="10530" max="10535" width="0" style="11" hidden="1" customWidth="1"/>
    <col min="10536" max="10536" width="16.8984375" style="11" customWidth="1"/>
    <col min="10537" max="10537" width="0.8984375" style="11" customWidth="1"/>
    <col min="10538" max="10561" width="9.8984375" style="11" customWidth="1"/>
    <col min="10562" max="10562" width="2.296875" style="11" customWidth="1"/>
    <col min="10563" max="10773" width="10.3984375" style="11"/>
    <col min="10774" max="10774" width="6.8984375" style="11" customWidth="1"/>
    <col min="10775" max="10775" width="5.8984375" style="11" customWidth="1"/>
    <col min="10776" max="10776" width="6.3984375" style="11" bestFit="1" customWidth="1"/>
    <col min="10777" max="10777" width="7.09765625" style="11" bestFit="1" customWidth="1"/>
    <col min="10778" max="10778" width="42.69921875" style="11" customWidth="1"/>
    <col min="10779" max="10780" width="8.296875" style="11" customWidth="1"/>
    <col min="10781" max="10781" width="13.8984375" style="11" customWidth="1"/>
    <col min="10782" max="10782" width="9" style="11" customWidth="1"/>
    <col min="10783" max="10783" width="13.8984375" style="11" customWidth="1"/>
    <col min="10784" max="10785" width="23.296875" style="11" customWidth="1"/>
    <col min="10786" max="10791" width="0" style="11" hidden="1" customWidth="1"/>
    <col min="10792" max="10792" width="16.8984375" style="11" customWidth="1"/>
    <col min="10793" max="10793" width="0.8984375" style="11" customWidth="1"/>
    <col min="10794" max="10817" width="9.8984375" style="11" customWidth="1"/>
    <col min="10818" max="10818" width="2.296875" style="11" customWidth="1"/>
    <col min="10819" max="11029" width="10.3984375" style="11"/>
    <col min="11030" max="11030" width="6.8984375" style="11" customWidth="1"/>
    <col min="11031" max="11031" width="5.8984375" style="11" customWidth="1"/>
    <col min="11032" max="11032" width="6.3984375" style="11" bestFit="1" customWidth="1"/>
    <col min="11033" max="11033" width="7.09765625" style="11" bestFit="1" customWidth="1"/>
    <col min="11034" max="11034" width="42.69921875" style="11" customWidth="1"/>
    <col min="11035" max="11036" width="8.296875" style="11" customWidth="1"/>
    <col min="11037" max="11037" width="13.8984375" style="11" customWidth="1"/>
    <col min="11038" max="11038" width="9" style="11" customWidth="1"/>
    <col min="11039" max="11039" width="13.8984375" style="11" customWidth="1"/>
    <col min="11040" max="11041" width="23.296875" style="11" customWidth="1"/>
    <col min="11042" max="11047" width="0" style="11" hidden="1" customWidth="1"/>
    <col min="11048" max="11048" width="16.8984375" style="11" customWidth="1"/>
    <col min="11049" max="11049" width="0.8984375" style="11" customWidth="1"/>
    <col min="11050" max="11073" width="9.8984375" style="11" customWidth="1"/>
    <col min="11074" max="11074" width="2.296875" style="11" customWidth="1"/>
    <col min="11075" max="11285" width="10.3984375" style="11"/>
    <col min="11286" max="11286" width="6.8984375" style="11" customWidth="1"/>
    <col min="11287" max="11287" width="5.8984375" style="11" customWidth="1"/>
    <col min="11288" max="11288" width="6.3984375" style="11" bestFit="1" customWidth="1"/>
    <col min="11289" max="11289" width="7.09765625" style="11" bestFit="1" customWidth="1"/>
    <col min="11290" max="11290" width="42.69921875" style="11" customWidth="1"/>
    <col min="11291" max="11292" width="8.296875" style="11" customWidth="1"/>
    <col min="11293" max="11293" width="13.8984375" style="11" customWidth="1"/>
    <col min="11294" max="11294" width="9" style="11" customWidth="1"/>
    <col min="11295" max="11295" width="13.8984375" style="11" customWidth="1"/>
    <col min="11296" max="11297" width="23.296875" style="11" customWidth="1"/>
    <col min="11298" max="11303" width="0" style="11" hidden="1" customWidth="1"/>
    <col min="11304" max="11304" width="16.8984375" style="11" customWidth="1"/>
    <col min="11305" max="11305" width="0.8984375" style="11" customWidth="1"/>
    <col min="11306" max="11329" width="9.8984375" style="11" customWidth="1"/>
    <col min="11330" max="11330" width="2.296875" style="11" customWidth="1"/>
    <col min="11331" max="11541" width="10.3984375" style="11"/>
    <col min="11542" max="11542" width="6.8984375" style="11" customWidth="1"/>
    <col min="11543" max="11543" width="5.8984375" style="11" customWidth="1"/>
    <col min="11544" max="11544" width="6.3984375" style="11" bestFit="1" customWidth="1"/>
    <col min="11545" max="11545" width="7.09765625" style="11" bestFit="1" customWidth="1"/>
    <col min="11546" max="11546" width="42.69921875" style="11" customWidth="1"/>
    <col min="11547" max="11548" width="8.296875" style="11" customWidth="1"/>
    <col min="11549" max="11549" width="13.8984375" style="11" customWidth="1"/>
    <col min="11550" max="11550" width="9" style="11" customWidth="1"/>
    <col min="11551" max="11551" width="13.8984375" style="11" customWidth="1"/>
    <col min="11552" max="11553" width="23.296875" style="11" customWidth="1"/>
    <col min="11554" max="11559" width="0" style="11" hidden="1" customWidth="1"/>
    <col min="11560" max="11560" width="16.8984375" style="11" customWidth="1"/>
    <col min="11561" max="11561" width="0.8984375" style="11" customWidth="1"/>
    <col min="11562" max="11585" width="9.8984375" style="11" customWidth="1"/>
    <col min="11586" max="11586" width="2.296875" style="11" customWidth="1"/>
    <col min="11587" max="11797" width="10.3984375" style="11"/>
    <col min="11798" max="11798" width="6.8984375" style="11" customWidth="1"/>
    <col min="11799" max="11799" width="5.8984375" style="11" customWidth="1"/>
    <col min="11800" max="11800" width="6.3984375" style="11" bestFit="1" customWidth="1"/>
    <col min="11801" max="11801" width="7.09765625" style="11" bestFit="1" customWidth="1"/>
    <col min="11802" max="11802" width="42.69921875" style="11" customWidth="1"/>
    <col min="11803" max="11804" width="8.296875" style="11" customWidth="1"/>
    <col min="11805" max="11805" width="13.8984375" style="11" customWidth="1"/>
    <col min="11806" max="11806" width="9" style="11" customWidth="1"/>
    <col min="11807" max="11807" width="13.8984375" style="11" customWidth="1"/>
    <col min="11808" max="11809" width="23.296875" style="11" customWidth="1"/>
    <col min="11810" max="11815" width="0" style="11" hidden="1" customWidth="1"/>
    <col min="11816" max="11816" width="16.8984375" style="11" customWidth="1"/>
    <col min="11817" max="11817" width="0.8984375" style="11" customWidth="1"/>
    <col min="11818" max="11841" width="9.8984375" style="11" customWidth="1"/>
    <col min="11842" max="11842" width="2.296875" style="11" customWidth="1"/>
    <col min="11843" max="12053" width="10.3984375" style="11"/>
    <col min="12054" max="12054" width="6.8984375" style="11" customWidth="1"/>
    <col min="12055" max="12055" width="5.8984375" style="11" customWidth="1"/>
    <col min="12056" max="12056" width="6.3984375" style="11" bestFit="1" customWidth="1"/>
    <col min="12057" max="12057" width="7.09765625" style="11" bestFit="1" customWidth="1"/>
    <col min="12058" max="12058" width="42.69921875" style="11" customWidth="1"/>
    <col min="12059" max="12060" width="8.296875" style="11" customWidth="1"/>
    <col min="12061" max="12061" width="13.8984375" style="11" customWidth="1"/>
    <col min="12062" max="12062" width="9" style="11" customWidth="1"/>
    <col min="12063" max="12063" width="13.8984375" style="11" customWidth="1"/>
    <col min="12064" max="12065" width="23.296875" style="11" customWidth="1"/>
    <col min="12066" max="12071" width="0" style="11" hidden="1" customWidth="1"/>
    <col min="12072" max="12072" width="16.8984375" style="11" customWidth="1"/>
    <col min="12073" max="12073" width="0.8984375" style="11" customWidth="1"/>
    <col min="12074" max="12097" width="9.8984375" style="11" customWidth="1"/>
    <col min="12098" max="12098" width="2.296875" style="11" customWidth="1"/>
    <col min="12099" max="12309" width="10.3984375" style="11"/>
    <col min="12310" max="12310" width="6.8984375" style="11" customWidth="1"/>
    <col min="12311" max="12311" width="5.8984375" style="11" customWidth="1"/>
    <col min="12312" max="12312" width="6.3984375" style="11" bestFit="1" customWidth="1"/>
    <col min="12313" max="12313" width="7.09765625" style="11" bestFit="1" customWidth="1"/>
    <col min="12314" max="12314" width="42.69921875" style="11" customWidth="1"/>
    <col min="12315" max="12316" width="8.296875" style="11" customWidth="1"/>
    <col min="12317" max="12317" width="13.8984375" style="11" customWidth="1"/>
    <col min="12318" max="12318" width="9" style="11" customWidth="1"/>
    <col min="12319" max="12319" width="13.8984375" style="11" customWidth="1"/>
    <col min="12320" max="12321" width="23.296875" style="11" customWidth="1"/>
    <col min="12322" max="12327" width="0" style="11" hidden="1" customWidth="1"/>
    <col min="12328" max="12328" width="16.8984375" style="11" customWidth="1"/>
    <col min="12329" max="12329" width="0.8984375" style="11" customWidth="1"/>
    <col min="12330" max="12353" width="9.8984375" style="11" customWidth="1"/>
    <col min="12354" max="12354" width="2.296875" style="11" customWidth="1"/>
    <col min="12355" max="12565" width="10.3984375" style="11"/>
    <col min="12566" max="12566" width="6.8984375" style="11" customWidth="1"/>
    <col min="12567" max="12567" width="5.8984375" style="11" customWidth="1"/>
    <col min="12568" max="12568" width="6.3984375" style="11" bestFit="1" customWidth="1"/>
    <col min="12569" max="12569" width="7.09765625" style="11" bestFit="1" customWidth="1"/>
    <col min="12570" max="12570" width="42.69921875" style="11" customWidth="1"/>
    <col min="12571" max="12572" width="8.296875" style="11" customWidth="1"/>
    <col min="12573" max="12573" width="13.8984375" style="11" customWidth="1"/>
    <col min="12574" max="12574" width="9" style="11" customWidth="1"/>
    <col min="12575" max="12575" width="13.8984375" style="11" customWidth="1"/>
    <col min="12576" max="12577" width="23.296875" style="11" customWidth="1"/>
    <col min="12578" max="12583" width="0" style="11" hidden="1" customWidth="1"/>
    <col min="12584" max="12584" width="16.8984375" style="11" customWidth="1"/>
    <col min="12585" max="12585" width="0.8984375" style="11" customWidth="1"/>
    <col min="12586" max="12609" width="9.8984375" style="11" customWidth="1"/>
    <col min="12610" max="12610" width="2.296875" style="11" customWidth="1"/>
    <col min="12611" max="12821" width="10.3984375" style="11"/>
    <col min="12822" max="12822" width="6.8984375" style="11" customWidth="1"/>
    <col min="12823" max="12823" width="5.8984375" style="11" customWidth="1"/>
    <col min="12824" max="12824" width="6.3984375" style="11" bestFit="1" customWidth="1"/>
    <col min="12825" max="12825" width="7.09765625" style="11" bestFit="1" customWidth="1"/>
    <col min="12826" max="12826" width="42.69921875" style="11" customWidth="1"/>
    <col min="12827" max="12828" width="8.296875" style="11" customWidth="1"/>
    <col min="12829" max="12829" width="13.8984375" style="11" customWidth="1"/>
    <col min="12830" max="12830" width="9" style="11" customWidth="1"/>
    <col min="12831" max="12831" width="13.8984375" style="11" customWidth="1"/>
    <col min="12832" max="12833" width="23.296875" style="11" customWidth="1"/>
    <col min="12834" max="12839" width="0" style="11" hidden="1" customWidth="1"/>
    <col min="12840" max="12840" width="16.8984375" style="11" customWidth="1"/>
    <col min="12841" max="12841" width="0.8984375" style="11" customWidth="1"/>
    <col min="12842" max="12865" width="9.8984375" style="11" customWidth="1"/>
    <col min="12866" max="12866" width="2.296875" style="11" customWidth="1"/>
    <col min="12867" max="13077" width="10.3984375" style="11"/>
    <col min="13078" max="13078" width="6.8984375" style="11" customWidth="1"/>
    <col min="13079" max="13079" width="5.8984375" style="11" customWidth="1"/>
    <col min="13080" max="13080" width="6.3984375" style="11" bestFit="1" customWidth="1"/>
    <col min="13081" max="13081" width="7.09765625" style="11" bestFit="1" customWidth="1"/>
    <col min="13082" max="13082" width="42.69921875" style="11" customWidth="1"/>
    <col min="13083" max="13084" width="8.296875" style="11" customWidth="1"/>
    <col min="13085" max="13085" width="13.8984375" style="11" customWidth="1"/>
    <col min="13086" max="13086" width="9" style="11" customWidth="1"/>
    <col min="13087" max="13087" width="13.8984375" style="11" customWidth="1"/>
    <col min="13088" max="13089" width="23.296875" style="11" customWidth="1"/>
    <col min="13090" max="13095" width="0" style="11" hidden="1" customWidth="1"/>
    <col min="13096" max="13096" width="16.8984375" style="11" customWidth="1"/>
    <col min="13097" max="13097" width="0.8984375" style="11" customWidth="1"/>
    <col min="13098" max="13121" width="9.8984375" style="11" customWidth="1"/>
    <col min="13122" max="13122" width="2.296875" style="11" customWidth="1"/>
    <col min="13123" max="13333" width="10.3984375" style="11"/>
    <col min="13334" max="13334" width="6.8984375" style="11" customWidth="1"/>
    <col min="13335" max="13335" width="5.8984375" style="11" customWidth="1"/>
    <col min="13336" max="13336" width="6.3984375" style="11" bestFit="1" customWidth="1"/>
    <col min="13337" max="13337" width="7.09765625" style="11" bestFit="1" customWidth="1"/>
    <col min="13338" max="13338" width="42.69921875" style="11" customWidth="1"/>
    <col min="13339" max="13340" width="8.296875" style="11" customWidth="1"/>
    <col min="13341" max="13341" width="13.8984375" style="11" customWidth="1"/>
    <col min="13342" max="13342" width="9" style="11" customWidth="1"/>
    <col min="13343" max="13343" width="13.8984375" style="11" customWidth="1"/>
    <col min="13344" max="13345" width="23.296875" style="11" customWidth="1"/>
    <col min="13346" max="13351" width="0" style="11" hidden="1" customWidth="1"/>
    <col min="13352" max="13352" width="16.8984375" style="11" customWidth="1"/>
    <col min="13353" max="13353" width="0.8984375" style="11" customWidth="1"/>
    <col min="13354" max="13377" width="9.8984375" style="11" customWidth="1"/>
    <col min="13378" max="13378" width="2.296875" style="11" customWidth="1"/>
    <col min="13379" max="13589" width="10.3984375" style="11"/>
    <col min="13590" max="13590" width="6.8984375" style="11" customWidth="1"/>
    <col min="13591" max="13591" width="5.8984375" style="11" customWidth="1"/>
    <col min="13592" max="13592" width="6.3984375" style="11" bestFit="1" customWidth="1"/>
    <col min="13593" max="13593" width="7.09765625" style="11" bestFit="1" customWidth="1"/>
    <col min="13594" max="13594" width="42.69921875" style="11" customWidth="1"/>
    <col min="13595" max="13596" width="8.296875" style="11" customWidth="1"/>
    <col min="13597" max="13597" width="13.8984375" style="11" customWidth="1"/>
    <col min="13598" max="13598" width="9" style="11" customWidth="1"/>
    <col min="13599" max="13599" width="13.8984375" style="11" customWidth="1"/>
    <col min="13600" max="13601" width="23.296875" style="11" customWidth="1"/>
    <col min="13602" max="13607" width="0" style="11" hidden="1" customWidth="1"/>
    <col min="13608" max="13608" width="16.8984375" style="11" customWidth="1"/>
    <col min="13609" max="13609" width="0.8984375" style="11" customWidth="1"/>
    <col min="13610" max="13633" width="9.8984375" style="11" customWidth="1"/>
    <col min="13634" max="13634" width="2.296875" style="11" customWidth="1"/>
    <col min="13635" max="13845" width="10.3984375" style="11"/>
    <col min="13846" max="13846" width="6.8984375" style="11" customWidth="1"/>
    <col min="13847" max="13847" width="5.8984375" style="11" customWidth="1"/>
    <col min="13848" max="13848" width="6.3984375" style="11" bestFit="1" customWidth="1"/>
    <col min="13849" max="13849" width="7.09765625" style="11" bestFit="1" customWidth="1"/>
    <col min="13850" max="13850" width="42.69921875" style="11" customWidth="1"/>
    <col min="13851" max="13852" width="8.296875" style="11" customWidth="1"/>
    <col min="13853" max="13853" width="13.8984375" style="11" customWidth="1"/>
    <col min="13854" max="13854" width="9" style="11" customWidth="1"/>
    <col min="13855" max="13855" width="13.8984375" style="11" customWidth="1"/>
    <col min="13856" max="13857" width="23.296875" style="11" customWidth="1"/>
    <col min="13858" max="13863" width="0" style="11" hidden="1" customWidth="1"/>
    <col min="13864" max="13864" width="16.8984375" style="11" customWidth="1"/>
    <col min="13865" max="13865" width="0.8984375" style="11" customWidth="1"/>
    <col min="13866" max="13889" width="9.8984375" style="11" customWidth="1"/>
    <col min="13890" max="13890" width="2.296875" style="11" customWidth="1"/>
    <col min="13891" max="14101" width="10.3984375" style="11"/>
    <col min="14102" max="14102" width="6.8984375" style="11" customWidth="1"/>
    <col min="14103" max="14103" width="5.8984375" style="11" customWidth="1"/>
    <col min="14104" max="14104" width="6.3984375" style="11" bestFit="1" customWidth="1"/>
    <col min="14105" max="14105" width="7.09765625" style="11" bestFit="1" customWidth="1"/>
    <col min="14106" max="14106" width="42.69921875" style="11" customWidth="1"/>
    <col min="14107" max="14108" width="8.296875" style="11" customWidth="1"/>
    <col min="14109" max="14109" width="13.8984375" style="11" customWidth="1"/>
    <col min="14110" max="14110" width="9" style="11" customWidth="1"/>
    <col min="14111" max="14111" width="13.8984375" style="11" customWidth="1"/>
    <col min="14112" max="14113" width="23.296875" style="11" customWidth="1"/>
    <col min="14114" max="14119" width="0" style="11" hidden="1" customWidth="1"/>
    <col min="14120" max="14120" width="16.8984375" style="11" customWidth="1"/>
    <col min="14121" max="14121" width="0.8984375" style="11" customWidth="1"/>
    <col min="14122" max="14145" width="9.8984375" style="11" customWidth="1"/>
    <col min="14146" max="14146" width="2.296875" style="11" customWidth="1"/>
    <col min="14147" max="14357" width="10.3984375" style="11"/>
    <col min="14358" max="14358" width="6.8984375" style="11" customWidth="1"/>
    <col min="14359" max="14359" width="5.8984375" style="11" customWidth="1"/>
    <col min="14360" max="14360" width="6.3984375" style="11" bestFit="1" customWidth="1"/>
    <col min="14361" max="14361" width="7.09765625" style="11" bestFit="1" customWidth="1"/>
    <col min="14362" max="14362" width="42.69921875" style="11" customWidth="1"/>
    <col min="14363" max="14364" width="8.296875" style="11" customWidth="1"/>
    <col min="14365" max="14365" width="13.8984375" style="11" customWidth="1"/>
    <col min="14366" max="14366" width="9" style="11" customWidth="1"/>
    <col min="14367" max="14367" width="13.8984375" style="11" customWidth="1"/>
    <col min="14368" max="14369" width="23.296875" style="11" customWidth="1"/>
    <col min="14370" max="14375" width="0" style="11" hidden="1" customWidth="1"/>
    <col min="14376" max="14376" width="16.8984375" style="11" customWidth="1"/>
    <col min="14377" max="14377" width="0.8984375" style="11" customWidth="1"/>
    <col min="14378" max="14401" width="9.8984375" style="11" customWidth="1"/>
    <col min="14402" max="14402" width="2.296875" style="11" customWidth="1"/>
    <col min="14403" max="14613" width="10.3984375" style="11"/>
    <col min="14614" max="14614" width="6.8984375" style="11" customWidth="1"/>
    <col min="14615" max="14615" width="5.8984375" style="11" customWidth="1"/>
    <col min="14616" max="14616" width="6.3984375" style="11" bestFit="1" customWidth="1"/>
    <col min="14617" max="14617" width="7.09765625" style="11" bestFit="1" customWidth="1"/>
    <col min="14618" max="14618" width="42.69921875" style="11" customWidth="1"/>
    <col min="14619" max="14620" width="8.296875" style="11" customWidth="1"/>
    <col min="14621" max="14621" width="13.8984375" style="11" customWidth="1"/>
    <col min="14622" max="14622" width="9" style="11" customWidth="1"/>
    <col min="14623" max="14623" width="13.8984375" style="11" customWidth="1"/>
    <col min="14624" max="14625" width="23.296875" style="11" customWidth="1"/>
    <col min="14626" max="14631" width="0" style="11" hidden="1" customWidth="1"/>
    <col min="14632" max="14632" width="16.8984375" style="11" customWidth="1"/>
    <col min="14633" max="14633" width="0.8984375" style="11" customWidth="1"/>
    <col min="14634" max="14657" width="9.8984375" style="11" customWidth="1"/>
    <col min="14658" max="14658" width="2.296875" style="11" customWidth="1"/>
    <col min="14659" max="14869" width="10.3984375" style="11"/>
    <col min="14870" max="14870" width="6.8984375" style="11" customWidth="1"/>
    <col min="14871" max="14871" width="5.8984375" style="11" customWidth="1"/>
    <col min="14872" max="14872" width="6.3984375" style="11" bestFit="1" customWidth="1"/>
    <col min="14873" max="14873" width="7.09765625" style="11" bestFit="1" customWidth="1"/>
    <col min="14874" max="14874" width="42.69921875" style="11" customWidth="1"/>
    <col min="14875" max="14876" width="8.296875" style="11" customWidth="1"/>
    <col min="14877" max="14877" width="13.8984375" style="11" customWidth="1"/>
    <col min="14878" max="14878" width="9" style="11" customWidth="1"/>
    <col min="14879" max="14879" width="13.8984375" style="11" customWidth="1"/>
    <col min="14880" max="14881" width="23.296875" style="11" customWidth="1"/>
    <col min="14882" max="14887" width="0" style="11" hidden="1" customWidth="1"/>
    <col min="14888" max="14888" width="16.8984375" style="11" customWidth="1"/>
    <col min="14889" max="14889" width="0.8984375" style="11" customWidth="1"/>
    <col min="14890" max="14913" width="9.8984375" style="11" customWidth="1"/>
    <col min="14914" max="14914" width="2.296875" style="11" customWidth="1"/>
    <col min="14915" max="15125" width="10.3984375" style="11"/>
    <col min="15126" max="15126" width="6.8984375" style="11" customWidth="1"/>
    <col min="15127" max="15127" width="5.8984375" style="11" customWidth="1"/>
    <col min="15128" max="15128" width="6.3984375" style="11" bestFit="1" customWidth="1"/>
    <col min="15129" max="15129" width="7.09765625" style="11" bestFit="1" customWidth="1"/>
    <col min="15130" max="15130" width="42.69921875" style="11" customWidth="1"/>
    <col min="15131" max="15132" width="8.296875" style="11" customWidth="1"/>
    <col min="15133" max="15133" width="13.8984375" style="11" customWidth="1"/>
    <col min="15134" max="15134" width="9" style="11" customWidth="1"/>
    <col min="15135" max="15135" width="13.8984375" style="11" customWidth="1"/>
    <col min="15136" max="15137" width="23.296875" style="11" customWidth="1"/>
    <col min="15138" max="15143" width="0" style="11" hidden="1" customWidth="1"/>
    <col min="15144" max="15144" width="16.8984375" style="11" customWidth="1"/>
    <col min="15145" max="15145" width="0.8984375" style="11" customWidth="1"/>
    <col min="15146" max="15169" width="9.8984375" style="11" customWidth="1"/>
    <col min="15170" max="15170" width="2.296875" style="11" customWidth="1"/>
    <col min="15171" max="15381" width="10.3984375" style="11"/>
    <col min="15382" max="15382" width="6.8984375" style="11" customWidth="1"/>
    <col min="15383" max="15383" width="5.8984375" style="11" customWidth="1"/>
    <col min="15384" max="15384" width="6.3984375" style="11" bestFit="1" customWidth="1"/>
    <col min="15385" max="15385" width="7.09765625" style="11" bestFit="1" customWidth="1"/>
    <col min="15386" max="15386" width="42.69921875" style="11" customWidth="1"/>
    <col min="15387" max="15388" width="8.296875" style="11" customWidth="1"/>
    <col min="15389" max="15389" width="13.8984375" style="11" customWidth="1"/>
    <col min="15390" max="15390" width="9" style="11" customWidth="1"/>
    <col min="15391" max="15391" width="13.8984375" style="11" customWidth="1"/>
    <col min="15392" max="15393" width="23.296875" style="11" customWidth="1"/>
    <col min="15394" max="15399" width="0" style="11" hidden="1" customWidth="1"/>
    <col min="15400" max="15400" width="16.8984375" style="11" customWidth="1"/>
    <col min="15401" max="15401" width="0.8984375" style="11" customWidth="1"/>
    <col min="15402" max="15425" width="9.8984375" style="11" customWidth="1"/>
    <col min="15426" max="15426" width="2.296875" style="11" customWidth="1"/>
    <col min="15427" max="15637" width="10.3984375" style="11"/>
    <col min="15638" max="15638" width="6.8984375" style="11" customWidth="1"/>
    <col min="15639" max="15639" width="5.8984375" style="11" customWidth="1"/>
    <col min="15640" max="15640" width="6.3984375" style="11" bestFit="1" customWidth="1"/>
    <col min="15641" max="15641" width="7.09765625" style="11" bestFit="1" customWidth="1"/>
    <col min="15642" max="15642" width="42.69921875" style="11" customWidth="1"/>
    <col min="15643" max="15644" width="8.296875" style="11" customWidth="1"/>
    <col min="15645" max="15645" width="13.8984375" style="11" customWidth="1"/>
    <col min="15646" max="15646" width="9" style="11" customWidth="1"/>
    <col min="15647" max="15647" width="13.8984375" style="11" customWidth="1"/>
    <col min="15648" max="15649" width="23.296875" style="11" customWidth="1"/>
    <col min="15650" max="15655" width="0" style="11" hidden="1" customWidth="1"/>
    <col min="15656" max="15656" width="16.8984375" style="11" customWidth="1"/>
    <col min="15657" max="15657" width="0.8984375" style="11" customWidth="1"/>
    <col min="15658" max="15681" width="9.8984375" style="11" customWidth="1"/>
    <col min="15682" max="15682" width="2.296875" style="11" customWidth="1"/>
    <col min="15683" max="15893" width="10.3984375" style="11"/>
    <col min="15894" max="15894" width="6.8984375" style="11" customWidth="1"/>
    <col min="15895" max="15895" width="5.8984375" style="11" customWidth="1"/>
    <col min="15896" max="15896" width="6.3984375" style="11" bestFit="1" customWidth="1"/>
    <col min="15897" max="15897" width="7.09765625" style="11" bestFit="1" customWidth="1"/>
    <col min="15898" max="15898" width="42.69921875" style="11" customWidth="1"/>
    <col min="15899" max="15900" width="8.296875" style="11" customWidth="1"/>
    <col min="15901" max="15901" width="13.8984375" style="11" customWidth="1"/>
    <col min="15902" max="15902" width="9" style="11" customWidth="1"/>
    <col min="15903" max="15903" width="13.8984375" style="11" customWidth="1"/>
    <col min="15904" max="15905" width="23.296875" style="11" customWidth="1"/>
    <col min="15906" max="15911" width="0" style="11" hidden="1" customWidth="1"/>
    <col min="15912" max="15912" width="16.8984375" style="11" customWidth="1"/>
    <col min="15913" max="15913" width="0.8984375" style="11" customWidth="1"/>
    <col min="15914" max="15937" width="9.8984375" style="11" customWidth="1"/>
    <col min="15938" max="15938" width="2.296875" style="11" customWidth="1"/>
    <col min="15939" max="16149" width="10.3984375" style="11"/>
    <col min="16150" max="16150" width="6.8984375" style="11" customWidth="1"/>
    <col min="16151" max="16151" width="5.8984375" style="11" customWidth="1"/>
    <col min="16152" max="16152" width="6.3984375" style="11" bestFit="1" customWidth="1"/>
    <col min="16153" max="16153" width="7.09765625" style="11" bestFit="1" customWidth="1"/>
    <col min="16154" max="16154" width="42.69921875" style="11" customWidth="1"/>
    <col min="16155" max="16156" width="8.296875" style="11" customWidth="1"/>
    <col min="16157" max="16157" width="13.8984375" style="11" customWidth="1"/>
    <col min="16158" max="16158" width="9" style="11" customWidth="1"/>
    <col min="16159" max="16159" width="13.8984375" style="11" customWidth="1"/>
    <col min="16160" max="16161" width="23.296875" style="11" customWidth="1"/>
    <col min="16162" max="16167" width="0" style="11" hidden="1" customWidth="1"/>
    <col min="16168" max="16168" width="16.8984375" style="11" customWidth="1"/>
    <col min="16169" max="16169" width="0.8984375" style="11" customWidth="1"/>
    <col min="16170" max="16193" width="9.8984375" style="11" customWidth="1"/>
    <col min="16194" max="16194" width="2.296875" style="11" customWidth="1"/>
    <col min="16195" max="16384" width="10.3984375" style="11"/>
  </cols>
  <sheetData>
    <row r="1" spans="1:65" ht="22.5">
      <c r="A1" s="1" t="s">
        <v>149</v>
      </c>
      <c r="B1" s="2"/>
      <c r="C1" s="2"/>
      <c r="D1" s="3"/>
      <c r="E1" s="3"/>
      <c r="J1" s="998"/>
      <c r="K1" s="998"/>
      <c r="L1" s="387"/>
      <c r="M1" s="387"/>
      <c r="N1" s="387"/>
      <c r="O1" s="387"/>
      <c r="P1" s="348"/>
      <c r="Q1" s="387"/>
      <c r="R1" s="387"/>
      <c r="S1" s="387"/>
      <c r="T1" s="387"/>
      <c r="U1" s="387"/>
      <c r="V1" s="387"/>
      <c r="W1" s="387"/>
      <c r="X1" s="387"/>
      <c r="Y1" s="387"/>
      <c r="Z1" s="387"/>
      <c r="AA1" s="387"/>
      <c r="AB1" s="387"/>
      <c r="AC1" s="387"/>
      <c r="AD1" s="387"/>
      <c r="AE1" s="387"/>
      <c r="AF1" s="7"/>
      <c r="AK1" s="10" t="s">
        <v>17</v>
      </c>
      <c r="AL1" s="10" t="s">
        <v>17</v>
      </c>
      <c r="AM1" s="10" t="s">
        <v>17</v>
      </c>
      <c r="AN1" s="387"/>
    </row>
    <row r="2" spans="1:65" ht="19.5">
      <c r="A2" s="1" t="s">
        <v>369</v>
      </c>
      <c r="B2" s="2"/>
      <c r="C2" s="2"/>
      <c r="D2" s="12"/>
      <c r="E2" s="12"/>
      <c r="F2" s="13"/>
      <c r="G2" s="14"/>
      <c r="H2" s="14"/>
      <c r="I2" s="15" t="s">
        <v>18</v>
      </c>
      <c r="J2" s="16"/>
      <c r="K2" s="14"/>
      <c r="L2" s="14"/>
      <c r="M2" s="14"/>
      <c r="N2" s="15" t="s">
        <v>145</v>
      </c>
      <c r="O2" s="14"/>
      <c r="P2" s="349"/>
      <c r="Q2" s="14"/>
      <c r="R2" s="14"/>
      <c r="S2" s="14"/>
      <c r="T2" s="14"/>
      <c r="U2" s="14"/>
      <c r="V2" s="14"/>
      <c r="W2" s="14"/>
      <c r="X2" s="14"/>
      <c r="Y2" s="14"/>
      <c r="Z2" s="14"/>
      <c r="AA2" s="14"/>
      <c r="AB2" s="14"/>
      <c r="AC2" s="14"/>
      <c r="AD2" s="14"/>
      <c r="AE2" s="14"/>
      <c r="AF2" s="7"/>
      <c r="AG2" s="17"/>
      <c r="AH2" s="17"/>
      <c r="AI2" s="18"/>
      <c r="AJ2" s="18"/>
      <c r="AK2" s="10" t="s">
        <v>19</v>
      </c>
      <c r="AL2" s="10" t="s">
        <v>19</v>
      </c>
      <c r="AM2" s="10" t="s">
        <v>19</v>
      </c>
      <c r="AN2" s="14"/>
      <c r="AO2" s="17"/>
      <c r="AP2" s="17"/>
      <c r="AQ2" s="12"/>
      <c r="AR2" s="19"/>
      <c r="AS2" s="17"/>
      <c r="AT2" s="17"/>
    </row>
    <row r="3" spans="1:65" ht="19.5">
      <c r="A3" s="184" t="s">
        <v>20</v>
      </c>
      <c r="B3" s="2"/>
      <c r="C3" s="2"/>
      <c r="D3" s="12"/>
      <c r="E3" s="12"/>
      <c r="F3" s="13"/>
      <c r="G3" s="14"/>
      <c r="H3" s="14"/>
      <c r="I3" s="20" t="s">
        <v>21</v>
      </c>
      <c r="J3" s="16"/>
      <c r="K3" s="14"/>
      <c r="L3" s="14"/>
      <c r="M3" s="14"/>
      <c r="N3" s="20" t="s">
        <v>146</v>
      </c>
      <c r="O3" s="14"/>
      <c r="P3" s="349"/>
      <c r="Q3" s="14"/>
      <c r="R3" s="14"/>
      <c r="S3" s="14"/>
      <c r="T3" s="14"/>
      <c r="U3" s="14"/>
      <c r="V3" s="14"/>
      <c r="W3" s="14"/>
      <c r="X3" s="14"/>
      <c r="Y3" s="14"/>
      <c r="Z3" s="14"/>
      <c r="AA3" s="14"/>
      <c r="AB3" s="14"/>
      <c r="AC3" s="14"/>
      <c r="AD3" s="14"/>
      <c r="AE3" s="14"/>
      <c r="AF3" s="7"/>
      <c r="AG3" s="17"/>
      <c r="AH3" s="17"/>
      <c r="AI3" s="18"/>
      <c r="AJ3" s="18"/>
      <c r="AK3" s="10" t="s">
        <v>22</v>
      </c>
      <c r="AL3" s="10" t="s">
        <v>22</v>
      </c>
      <c r="AM3" s="10" t="s">
        <v>22</v>
      </c>
      <c r="AN3" s="14"/>
      <c r="AO3" s="17"/>
      <c r="AP3" s="17"/>
      <c r="AQ3" s="12"/>
      <c r="AR3" s="19"/>
      <c r="AS3" s="17"/>
      <c r="AT3" s="17"/>
    </row>
    <row r="4" spans="1:65" ht="57.75" customHeight="1" thickBot="1">
      <c r="A4" s="358" t="s">
        <v>271</v>
      </c>
      <c r="B4" s="21"/>
      <c r="C4" s="21"/>
      <c r="D4" s="22"/>
      <c r="E4" s="22"/>
      <c r="F4" s="334"/>
      <c r="G4" s="358" t="s">
        <v>272</v>
      </c>
      <c r="H4" s="23"/>
      <c r="I4" s="24"/>
      <c r="J4" s="335"/>
      <c r="K4" s="388"/>
      <c r="L4" s="388"/>
      <c r="M4" s="388"/>
      <c r="N4" s="334"/>
      <c r="O4" s="388"/>
      <c r="P4" s="350"/>
      <c r="Q4" s="388"/>
      <c r="R4" s="388"/>
      <c r="S4" s="388"/>
      <c r="T4" s="388"/>
      <c r="U4" s="388"/>
      <c r="V4" s="388"/>
      <c r="W4" s="388"/>
      <c r="X4" s="388"/>
      <c r="Y4" s="388"/>
      <c r="Z4" s="388"/>
      <c r="AA4" s="388"/>
      <c r="AB4" s="388"/>
      <c r="AC4" s="999"/>
      <c r="AD4" s="999"/>
      <c r="AE4" s="388"/>
      <c r="AF4" s="388"/>
      <c r="AG4" s="388"/>
      <c r="AH4" s="388"/>
      <c r="AI4" s="388"/>
      <c r="AJ4" s="388"/>
      <c r="AK4" s="388"/>
      <c r="AL4" s="388"/>
      <c r="AM4" s="388"/>
      <c r="AN4" s="388"/>
      <c r="AO4" s="25"/>
      <c r="AP4" s="26" t="s">
        <v>144</v>
      </c>
      <c r="AQ4" s="26"/>
      <c r="AR4" s="26"/>
      <c r="AS4" s="26"/>
      <c r="AT4" s="26"/>
      <c r="AU4" s="26"/>
      <c r="AV4" s="26"/>
      <c r="AW4" s="26"/>
      <c r="AX4" s="26"/>
      <c r="AY4" s="26"/>
      <c r="AZ4" s="26"/>
      <c r="BA4" s="26"/>
      <c r="BB4" s="26"/>
      <c r="BC4" s="26"/>
      <c r="BD4" s="26"/>
      <c r="BE4" s="26"/>
      <c r="BF4" s="26"/>
      <c r="BG4" s="26"/>
      <c r="BH4" s="26"/>
      <c r="BI4" s="26"/>
      <c r="BJ4" s="26"/>
      <c r="BK4" s="26"/>
      <c r="BL4" s="26"/>
      <c r="BM4" s="26"/>
    </row>
    <row r="5" spans="1:65" s="366" customFormat="1" ht="33.75" customHeight="1" thickBot="1">
      <c r="A5" s="359" t="s">
        <v>377</v>
      </c>
      <c r="B5" s="359"/>
      <c r="C5" s="359"/>
      <c r="D5" s="359"/>
      <c r="E5" s="359"/>
      <c r="F5" s="360"/>
      <c r="G5" s="359" t="s">
        <v>381</v>
      </c>
      <c r="H5" s="361"/>
      <c r="I5" s="362"/>
      <c r="J5" s="362"/>
      <c r="K5" s="361"/>
      <c r="L5" s="361"/>
      <c r="M5" s="361"/>
      <c r="N5" s="1019" t="s">
        <v>275</v>
      </c>
      <c r="O5" s="1019"/>
      <c r="P5" s="1019"/>
      <c r="Q5" s="361"/>
      <c r="R5" s="361"/>
      <c r="S5" s="361"/>
      <c r="T5" s="361"/>
      <c r="U5" s="361"/>
      <c r="V5" s="361"/>
      <c r="W5" s="361"/>
      <c r="X5" s="361"/>
      <c r="Y5" s="361"/>
      <c r="Z5" s="361"/>
      <c r="AA5" s="361"/>
      <c r="AB5" s="361"/>
      <c r="AC5" s="361"/>
      <c r="AD5" s="361"/>
      <c r="AE5" s="361"/>
      <c r="AF5" s="363"/>
      <c r="AG5" s="363"/>
      <c r="AH5" s="363"/>
      <c r="AI5" s="364"/>
      <c r="AJ5" s="364"/>
      <c r="AK5" s="361"/>
      <c r="AL5" s="361"/>
      <c r="AM5" s="361"/>
      <c r="AN5" s="361"/>
      <c r="AO5" s="359"/>
      <c r="AP5" s="363"/>
      <c r="AQ5" s="363"/>
      <c r="AR5" s="363"/>
      <c r="AS5" s="363"/>
      <c r="AT5" s="365"/>
      <c r="AU5" s="365"/>
      <c r="AV5" s="365"/>
      <c r="AW5" s="365"/>
      <c r="AX5" s="365"/>
      <c r="AY5" s="365"/>
      <c r="AZ5" s="365"/>
      <c r="BA5" s="365"/>
      <c r="BB5" s="365"/>
      <c r="BC5" s="365"/>
      <c r="BD5" s="365"/>
      <c r="BE5" s="365"/>
      <c r="BF5" s="365"/>
      <c r="BG5" s="365"/>
      <c r="BH5" s="365"/>
      <c r="BI5" s="365"/>
      <c r="BJ5" s="365"/>
      <c r="BK5" s="365"/>
      <c r="BL5" s="365"/>
      <c r="BM5" s="365"/>
    </row>
    <row r="6" spans="1:65" s="173" customFormat="1" ht="29.25" customHeight="1" thickBot="1">
      <c r="A6" s="1000" t="s">
        <v>23</v>
      </c>
      <c r="B6" s="1002" t="s">
        <v>0</v>
      </c>
      <c r="C6" s="1003"/>
      <c r="D6" s="1004"/>
      <c r="E6" s="542"/>
      <c r="F6" s="1008" t="s">
        <v>171</v>
      </c>
      <c r="G6" s="1010" t="s">
        <v>25</v>
      </c>
      <c r="H6" s="1011"/>
      <c r="I6" s="389" t="s">
        <v>26</v>
      </c>
      <c r="J6" s="1012" t="s">
        <v>217</v>
      </c>
      <c r="K6" s="1002" t="s">
        <v>43</v>
      </c>
      <c r="L6" s="1014" t="s">
        <v>141</v>
      </c>
      <c r="M6" s="1015"/>
      <c r="N6" s="1015"/>
      <c r="O6" s="1015"/>
      <c r="P6" s="1016"/>
      <c r="Q6" s="924" t="s">
        <v>370</v>
      </c>
      <c r="R6" s="924"/>
      <c r="S6" s="924"/>
      <c r="T6" s="925"/>
      <c r="U6" s="928" t="s">
        <v>196</v>
      </c>
      <c r="V6" s="928" t="s">
        <v>196</v>
      </c>
      <c r="W6" s="1017" t="s">
        <v>197</v>
      </c>
      <c r="X6" s="992" t="s">
        <v>196</v>
      </c>
      <c r="Y6" s="928" t="s">
        <v>142</v>
      </c>
      <c r="Z6" s="994" t="s">
        <v>139</v>
      </c>
      <c r="AA6" s="994" t="s">
        <v>140</v>
      </c>
      <c r="AB6" s="996" t="s">
        <v>44</v>
      </c>
      <c r="AC6" s="986" t="s">
        <v>194</v>
      </c>
      <c r="AD6" s="986" t="s">
        <v>195</v>
      </c>
      <c r="AE6" s="988" t="s">
        <v>2</v>
      </c>
      <c r="AF6" s="990" t="s">
        <v>143</v>
      </c>
      <c r="AG6" s="990"/>
      <c r="AH6" s="990"/>
      <c r="AI6" s="990"/>
      <c r="AJ6" s="990"/>
      <c r="AK6" s="990"/>
      <c r="AL6" s="990"/>
      <c r="AM6" s="991"/>
      <c r="AN6" s="174" t="s">
        <v>138</v>
      </c>
      <c r="AO6" s="143"/>
      <c r="AP6" s="980" t="s">
        <v>3</v>
      </c>
      <c r="AQ6" s="981"/>
      <c r="AR6" s="980" t="s">
        <v>4</v>
      </c>
      <c r="AS6" s="981"/>
      <c r="AT6" s="980" t="s">
        <v>5</v>
      </c>
      <c r="AU6" s="981"/>
      <c r="AV6" s="980" t="s">
        <v>6</v>
      </c>
      <c r="AW6" s="981"/>
      <c r="AX6" s="980" t="s">
        <v>7</v>
      </c>
      <c r="AY6" s="981"/>
      <c r="AZ6" s="980" t="s">
        <v>8</v>
      </c>
      <c r="BA6" s="982"/>
      <c r="BB6" s="980" t="s">
        <v>9</v>
      </c>
      <c r="BC6" s="981"/>
      <c r="BD6" s="982" t="s">
        <v>10</v>
      </c>
      <c r="BE6" s="981"/>
      <c r="BF6" s="980" t="s">
        <v>11</v>
      </c>
      <c r="BG6" s="981"/>
      <c r="BH6" s="980" t="s">
        <v>12</v>
      </c>
      <c r="BI6" s="981"/>
      <c r="BJ6" s="980" t="s">
        <v>13</v>
      </c>
      <c r="BK6" s="982"/>
      <c r="BL6" s="980" t="s">
        <v>14</v>
      </c>
      <c r="BM6" s="981"/>
    </row>
    <row r="7" spans="1:65" ht="29.25" customHeight="1" thickBot="1">
      <c r="A7" s="1001"/>
      <c r="B7" s="1005"/>
      <c r="C7" s="1006"/>
      <c r="D7" s="1007"/>
      <c r="E7" s="543"/>
      <c r="F7" s="1009"/>
      <c r="G7" s="27" t="s">
        <v>27</v>
      </c>
      <c r="H7" s="27" t="s">
        <v>28</v>
      </c>
      <c r="I7" s="28" t="s">
        <v>29</v>
      </c>
      <c r="J7" s="1013"/>
      <c r="K7" s="1005"/>
      <c r="L7" s="165">
        <v>1</v>
      </c>
      <c r="M7" s="166">
        <v>2</v>
      </c>
      <c r="N7" s="167">
        <v>3</v>
      </c>
      <c r="O7" s="168">
        <v>4</v>
      </c>
      <c r="P7" s="351">
        <v>5</v>
      </c>
      <c r="Q7" s="926"/>
      <c r="R7" s="926"/>
      <c r="S7" s="926"/>
      <c r="T7" s="927"/>
      <c r="U7" s="929"/>
      <c r="V7" s="929"/>
      <c r="W7" s="1018"/>
      <c r="X7" s="993"/>
      <c r="Y7" s="929"/>
      <c r="Z7" s="995"/>
      <c r="AA7" s="995"/>
      <c r="AB7" s="997"/>
      <c r="AC7" s="987"/>
      <c r="AD7" s="987"/>
      <c r="AE7" s="989"/>
      <c r="AF7" s="170">
        <v>2552</v>
      </c>
      <c r="AG7" s="171">
        <v>2553</v>
      </c>
      <c r="AH7" s="171">
        <v>2554</v>
      </c>
      <c r="AI7" s="171">
        <v>2555</v>
      </c>
      <c r="AJ7" s="179">
        <v>2556</v>
      </c>
      <c r="AK7" s="172">
        <v>2559</v>
      </c>
      <c r="AL7" s="172">
        <v>2558</v>
      </c>
      <c r="AM7" s="172">
        <v>2557</v>
      </c>
      <c r="AN7" s="175" t="s">
        <v>41</v>
      </c>
      <c r="AO7" s="29"/>
      <c r="AP7" s="30" t="s">
        <v>30</v>
      </c>
      <c r="AQ7" s="31" t="s">
        <v>31</v>
      </c>
      <c r="AR7" s="30" t="s">
        <v>30</v>
      </c>
      <c r="AS7" s="31" t="s">
        <v>31</v>
      </c>
      <c r="AT7" s="30" t="s">
        <v>30</v>
      </c>
      <c r="AU7" s="31" t="s">
        <v>31</v>
      </c>
      <c r="AV7" s="30" t="s">
        <v>30</v>
      </c>
      <c r="AW7" s="31" t="s">
        <v>31</v>
      </c>
      <c r="AX7" s="30" t="s">
        <v>30</v>
      </c>
      <c r="AY7" s="31" t="s">
        <v>31</v>
      </c>
      <c r="AZ7" s="30" t="s">
        <v>30</v>
      </c>
      <c r="BA7" s="32" t="s">
        <v>31</v>
      </c>
      <c r="BB7" s="30" t="s">
        <v>30</v>
      </c>
      <c r="BC7" s="31" t="s">
        <v>31</v>
      </c>
      <c r="BD7" s="33" t="s">
        <v>30</v>
      </c>
      <c r="BE7" s="31" t="s">
        <v>31</v>
      </c>
      <c r="BF7" s="30" t="s">
        <v>30</v>
      </c>
      <c r="BG7" s="31" t="s">
        <v>31</v>
      </c>
      <c r="BH7" s="30" t="s">
        <v>30</v>
      </c>
      <c r="BI7" s="31" t="s">
        <v>31</v>
      </c>
      <c r="BJ7" s="30" t="s">
        <v>30</v>
      </c>
      <c r="BK7" s="32" t="s">
        <v>31</v>
      </c>
      <c r="BL7" s="30" t="s">
        <v>30</v>
      </c>
      <c r="BM7" s="31" t="s">
        <v>31</v>
      </c>
    </row>
    <row r="8" spans="1:65" s="169" customFormat="1" ht="30.75" thickBot="1">
      <c r="A8" s="144"/>
      <c r="B8" s="145" t="s">
        <v>170</v>
      </c>
      <c r="C8" s="146"/>
      <c r="D8" s="145"/>
      <c r="E8" s="545"/>
      <c r="F8" s="147"/>
      <c r="G8" s="148"/>
      <c r="H8" s="148"/>
      <c r="I8" s="149"/>
      <c r="J8" s="186" t="s">
        <v>150</v>
      </c>
      <c r="K8" s="148"/>
      <c r="L8" s="163" t="s">
        <v>46</v>
      </c>
      <c r="M8" s="164" t="s">
        <v>47</v>
      </c>
      <c r="N8" s="164" t="s">
        <v>48</v>
      </c>
      <c r="O8" s="164" t="s">
        <v>49</v>
      </c>
      <c r="P8" s="352" t="s">
        <v>137</v>
      </c>
      <c r="Q8" s="524" t="s">
        <v>371</v>
      </c>
      <c r="R8" s="524" t="s">
        <v>372</v>
      </c>
      <c r="S8" s="524" t="s">
        <v>373</v>
      </c>
      <c r="T8" s="524" t="s">
        <v>374</v>
      </c>
      <c r="U8" s="525" t="s">
        <v>332</v>
      </c>
      <c r="V8" s="525" t="s">
        <v>375</v>
      </c>
      <c r="W8" s="151"/>
      <c r="X8" s="306"/>
      <c r="Y8" s="306" t="s">
        <v>218</v>
      </c>
      <c r="Z8" s="151"/>
      <c r="AA8" s="151"/>
      <c r="AB8" s="150"/>
      <c r="AC8" s="148"/>
      <c r="AD8" s="148"/>
      <c r="AE8" s="151"/>
      <c r="AF8" s="152"/>
      <c r="AG8" s="153"/>
      <c r="AH8" s="153"/>
      <c r="AI8" s="154"/>
      <c r="AJ8" s="180"/>
      <c r="AK8" s="155"/>
      <c r="AL8" s="155"/>
      <c r="AM8" s="155"/>
      <c r="AN8" s="150"/>
      <c r="AO8" s="156"/>
      <c r="AP8" s="157"/>
      <c r="AQ8" s="157"/>
      <c r="AR8" s="157"/>
      <c r="AS8" s="157"/>
      <c r="AT8" s="157"/>
      <c r="AU8" s="157"/>
      <c r="AV8" s="157"/>
      <c r="AW8" s="157"/>
      <c r="AX8" s="157"/>
      <c r="AY8" s="157"/>
      <c r="AZ8" s="157"/>
      <c r="BA8" s="158"/>
      <c r="BB8" s="157"/>
      <c r="BC8" s="159"/>
      <c r="BD8" s="160"/>
      <c r="BE8" s="157"/>
      <c r="BF8" s="157"/>
      <c r="BG8" s="157"/>
      <c r="BH8" s="157"/>
      <c r="BI8" s="157"/>
      <c r="BJ8" s="160"/>
      <c r="BK8" s="161"/>
      <c r="BL8" s="158"/>
      <c r="BM8" s="162"/>
    </row>
    <row r="9" spans="1:65" s="42" customFormat="1">
      <c r="A9" s="983" t="s">
        <v>32</v>
      </c>
      <c r="B9" s="984"/>
      <c r="C9" s="984"/>
      <c r="D9" s="985"/>
      <c r="E9" s="546"/>
      <c r="F9" s="228"/>
      <c r="G9" s="187"/>
      <c r="H9" s="187"/>
      <c r="I9" s="188"/>
      <c r="J9" s="188">
        <v>0.2</v>
      </c>
      <c r="K9" s="189"/>
      <c r="L9" s="190"/>
      <c r="M9" s="190"/>
      <c r="N9" s="190"/>
      <c r="O9" s="190"/>
      <c r="P9" s="190"/>
      <c r="Q9" s="190"/>
      <c r="R9" s="190"/>
      <c r="S9" s="190"/>
      <c r="T9" s="190"/>
      <c r="U9" s="190"/>
      <c r="V9" s="190">
        <v>18</v>
      </c>
      <c r="W9" s="190"/>
      <c r="X9" s="190">
        <f>SUM(X11,X16,X20,X24)</f>
        <v>3.8</v>
      </c>
      <c r="Y9" s="190"/>
      <c r="Z9" s="190"/>
      <c r="AA9" s="190"/>
      <c r="AB9" s="191"/>
      <c r="AC9" s="189"/>
      <c r="AD9" s="189"/>
      <c r="AE9" s="190"/>
      <c r="AF9" s="192"/>
      <c r="AG9" s="193"/>
      <c r="AH9" s="193"/>
      <c r="AI9" s="194"/>
      <c r="AJ9" s="195"/>
      <c r="AK9" s="196"/>
      <c r="AL9" s="196"/>
      <c r="AM9" s="196"/>
      <c r="AN9" s="191"/>
      <c r="AO9" s="197"/>
      <c r="AP9" s="198"/>
      <c r="AQ9" s="199"/>
      <c r="AR9" s="198"/>
      <c r="AS9" s="199"/>
      <c r="AT9" s="198"/>
      <c r="AU9" s="199"/>
      <c r="AV9" s="198"/>
      <c r="AW9" s="199"/>
      <c r="AX9" s="198"/>
      <c r="AY9" s="199"/>
      <c r="AZ9" s="198"/>
      <c r="BA9" s="200"/>
      <c r="BB9" s="198"/>
      <c r="BC9" s="199"/>
      <c r="BD9" s="201"/>
      <c r="BE9" s="199"/>
      <c r="BF9" s="198"/>
      <c r="BG9" s="199"/>
      <c r="BH9" s="198"/>
      <c r="BI9" s="199"/>
      <c r="BJ9" s="198"/>
      <c r="BK9" s="200"/>
      <c r="BL9" s="198"/>
      <c r="BM9" s="199"/>
    </row>
    <row r="10" spans="1:65" s="42" customFormat="1" ht="15.75" customHeight="1">
      <c r="A10" s="226"/>
      <c r="B10" s="1023" t="s">
        <v>169</v>
      </c>
      <c r="C10" s="1024"/>
      <c r="D10" s="1024"/>
      <c r="E10" s="1024"/>
      <c r="F10" s="1025"/>
      <c r="G10" s="523"/>
      <c r="H10" s="523"/>
      <c r="I10" s="519"/>
      <c r="J10" s="519"/>
      <c r="K10" s="520"/>
      <c r="L10" s="522"/>
      <c r="M10" s="522"/>
      <c r="N10" s="522"/>
      <c r="O10" s="522"/>
      <c r="P10" s="522"/>
      <c r="Q10" s="49"/>
      <c r="R10" s="49"/>
      <c r="S10" s="49"/>
      <c r="T10" s="49"/>
      <c r="U10" s="49"/>
      <c r="V10" s="49"/>
      <c r="W10" s="49"/>
      <c r="X10" s="49"/>
      <c r="Y10" s="49"/>
      <c r="Z10" s="49"/>
      <c r="AA10" s="49"/>
      <c r="AB10" s="50"/>
      <c r="AC10" s="48"/>
      <c r="AD10" s="48"/>
      <c r="AE10" s="49"/>
      <c r="AF10" s="51"/>
      <c r="AG10" s="52"/>
      <c r="AH10" s="52"/>
      <c r="AI10" s="53"/>
      <c r="AJ10" s="182"/>
      <c r="AK10" s="54"/>
      <c r="AL10" s="54"/>
      <c r="AM10" s="54"/>
      <c r="AN10" s="177"/>
      <c r="AO10" s="55"/>
      <c r="AP10" s="40"/>
      <c r="AQ10" s="56"/>
      <c r="AR10" s="40"/>
      <c r="AS10" s="56"/>
      <c r="AT10" s="40"/>
      <c r="AU10" s="56"/>
      <c r="AV10" s="40"/>
      <c r="AW10" s="56"/>
      <c r="AX10" s="40"/>
      <c r="AY10" s="56"/>
      <c r="AZ10" s="40"/>
      <c r="BA10" s="57"/>
      <c r="BB10" s="40"/>
      <c r="BC10" s="56"/>
      <c r="BD10" s="39"/>
      <c r="BE10" s="56"/>
      <c r="BF10" s="40"/>
      <c r="BG10" s="56"/>
      <c r="BH10" s="40"/>
      <c r="BI10" s="56"/>
      <c r="BJ10" s="40"/>
      <c r="BK10" s="57"/>
      <c r="BL10" s="40"/>
      <c r="BM10" s="56"/>
    </row>
    <row r="11" spans="1:65" s="246" customFormat="1" ht="15.75" customHeight="1">
      <c r="A11" s="226"/>
      <c r="B11" s="502" t="s">
        <v>241</v>
      </c>
      <c r="C11" s="503">
        <v>1001</v>
      </c>
      <c r="D11" s="1026" t="s">
        <v>167</v>
      </c>
      <c r="E11" s="1027"/>
      <c r="F11" s="1028"/>
      <c r="G11" s="504" t="s">
        <v>33</v>
      </c>
      <c r="H11" s="504"/>
      <c r="I11" s="505" t="s">
        <v>34</v>
      </c>
      <c r="J11" s="505">
        <v>0.08</v>
      </c>
      <c r="K11" s="506" t="s">
        <v>200</v>
      </c>
      <c r="L11" s="512">
        <f>N11*0.8</f>
        <v>5600</v>
      </c>
      <c r="M11" s="512">
        <f>N11*0.9</f>
        <v>6300</v>
      </c>
      <c r="N11" s="510">
        <v>7000</v>
      </c>
      <c r="O11" s="512">
        <f>N11*1.1</f>
        <v>7700.0000000000009</v>
      </c>
      <c r="P11" s="512">
        <f>N11*1.2</f>
        <v>8400</v>
      </c>
      <c r="Q11" s="526">
        <v>7500</v>
      </c>
      <c r="R11" s="233"/>
      <c r="S11" s="233"/>
      <c r="T11" s="233"/>
      <c r="U11" s="527">
        <f>SUM(((Q11-N11)/(O11-N11))+N7)</f>
        <v>3.7142857142857135</v>
      </c>
      <c r="V11" s="527">
        <f>(J11*100*U11)/5</f>
        <v>5.9428571428571413</v>
      </c>
      <c r="W11" s="233"/>
      <c r="X11" s="233">
        <f>AVERAGE(X12:X15)</f>
        <v>3.8</v>
      </c>
      <c r="Y11" s="233"/>
      <c r="Z11" s="233"/>
      <c r="AA11" s="233"/>
      <c r="AB11" s="234"/>
      <c r="AC11" s="232"/>
      <c r="AD11" s="232"/>
      <c r="AE11" s="233"/>
      <c r="AF11" s="235"/>
      <c r="AG11" s="236"/>
      <c r="AH11" s="236"/>
      <c r="AI11" s="237"/>
      <c r="AJ11" s="238"/>
      <c r="AK11" s="239"/>
      <c r="AL11" s="239"/>
      <c r="AM11" s="239"/>
      <c r="AN11" s="240"/>
      <c r="AO11" s="241"/>
      <c r="AP11" s="242"/>
      <c r="AQ11" s="243"/>
      <c r="AR11" s="242"/>
      <c r="AS11" s="243"/>
      <c r="AT11" s="242"/>
      <c r="AU11" s="243"/>
      <c r="AV11" s="242"/>
      <c r="AW11" s="243"/>
      <c r="AX11" s="242"/>
      <c r="AY11" s="243"/>
      <c r="AZ11" s="242"/>
      <c r="BA11" s="244"/>
      <c r="BB11" s="242"/>
      <c r="BC11" s="243"/>
      <c r="BD11" s="245"/>
      <c r="BE11" s="243"/>
      <c r="BF11" s="242"/>
      <c r="BG11" s="243"/>
      <c r="BH11" s="242"/>
      <c r="BI11" s="243"/>
      <c r="BJ11" s="242"/>
      <c r="BK11" s="244"/>
      <c r="BL11" s="242"/>
      <c r="BM11" s="243"/>
    </row>
    <row r="12" spans="1:65" s="42" customFormat="1" ht="15.75" customHeight="1">
      <c r="A12" s="1029" t="s">
        <v>32</v>
      </c>
      <c r="B12" s="583" t="s">
        <v>241</v>
      </c>
      <c r="C12" s="584">
        <v>1001</v>
      </c>
      <c r="D12" s="583">
        <v>101</v>
      </c>
      <c r="E12" s="583"/>
      <c r="F12" s="586" t="s">
        <v>163</v>
      </c>
      <c r="G12" s="587" t="s">
        <v>33</v>
      </c>
      <c r="H12" s="587"/>
      <c r="I12" s="588" t="s">
        <v>34</v>
      </c>
      <c r="J12" s="588">
        <v>0.02</v>
      </c>
      <c r="K12" s="589" t="s">
        <v>200</v>
      </c>
      <c r="L12" s="705">
        <f>N12*0.8</f>
        <v>1200</v>
      </c>
      <c r="M12" s="705">
        <f>N12*0.9</f>
        <v>1350</v>
      </c>
      <c r="N12" s="706">
        <v>1500</v>
      </c>
      <c r="O12" s="705">
        <f>N12*1.1</f>
        <v>1650.0000000000002</v>
      </c>
      <c r="P12" s="705">
        <f>N12*1.2</f>
        <v>1800</v>
      </c>
      <c r="Q12" s="590"/>
      <c r="R12" s="49"/>
      <c r="S12" s="49"/>
      <c r="T12" s="49"/>
      <c r="U12" s="49"/>
      <c r="V12" s="49"/>
      <c r="W12" s="49">
        <v>7500</v>
      </c>
      <c r="X12" s="49">
        <v>3.8</v>
      </c>
      <c r="Y12" s="49">
        <f>SUM(X12*J12)</f>
        <v>7.5999999999999998E-2</v>
      </c>
      <c r="Z12" s="49"/>
      <c r="AA12" s="49"/>
      <c r="AB12" s="50"/>
      <c r="AC12" s="48"/>
      <c r="AD12" s="48"/>
      <c r="AE12" s="49"/>
      <c r="AF12" s="51"/>
      <c r="AG12" s="52"/>
      <c r="AH12" s="52"/>
      <c r="AI12" s="53"/>
      <c r="AJ12" s="182"/>
      <c r="AK12" s="54"/>
      <c r="AL12" s="54"/>
      <c r="AM12" s="54"/>
      <c r="AN12" s="177"/>
      <c r="AO12" s="55"/>
      <c r="AP12" s="40"/>
      <c r="AQ12" s="56"/>
      <c r="AR12" s="40"/>
      <c r="AS12" s="56"/>
      <c r="AT12" s="40"/>
      <c r="AU12" s="56"/>
      <c r="AV12" s="40"/>
      <c r="AW12" s="56"/>
      <c r="AX12" s="40"/>
      <c r="AY12" s="56"/>
      <c r="AZ12" s="40"/>
      <c r="BA12" s="57"/>
      <c r="BB12" s="40"/>
      <c r="BC12" s="56"/>
      <c r="BD12" s="39"/>
      <c r="BE12" s="56"/>
      <c r="BF12" s="40"/>
      <c r="BG12" s="56"/>
      <c r="BH12" s="40"/>
      <c r="BI12" s="56"/>
      <c r="BJ12" s="40"/>
      <c r="BK12" s="57"/>
      <c r="BL12" s="40"/>
      <c r="BM12" s="56"/>
    </row>
    <row r="13" spans="1:65" s="42" customFormat="1" ht="15.75" customHeight="1">
      <c r="A13" s="1030"/>
      <c r="B13" s="583" t="s">
        <v>241</v>
      </c>
      <c r="C13" s="584">
        <v>1001</v>
      </c>
      <c r="D13" s="583">
        <v>101</v>
      </c>
      <c r="E13" s="585" t="s">
        <v>378</v>
      </c>
      <c r="F13" s="586" t="s">
        <v>398</v>
      </c>
      <c r="G13" s="587"/>
      <c r="H13" s="587"/>
      <c r="I13" s="588"/>
      <c r="J13" s="588">
        <v>0.02</v>
      </c>
      <c r="K13" s="589" t="s">
        <v>200</v>
      </c>
      <c r="L13" s="705">
        <f>N13*0.8</f>
        <v>112</v>
      </c>
      <c r="M13" s="705">
        <f>N13*0.9</f>
        <v>126</v>
      </c>
      <c r="N13" s="707">
        <f>N11*J13</f>
        <v>140</v>
      </c>
      <c r="O13" s="705">
        <f>N13*1.1</f>
        <v>154</v>
      </c>
      <c r="P13" s="705">
        <f>N13*1.2</f>
        <v>168</v>
      </c>
      <c r="Q13" s="590"/>
      <c r="R13" s="49"/>
      <c r="S13" s="49"/>
      <c r="T13" s="49"/>
      <c r="U13" s="49"/>
      <c r="V13" s="49"/>
      <c r="W13" s="49"/>
      <c r="X13" s="49"/>
      <c r="Y13" s="49"/>
      <c r="Z13" s="49"/>
      <c r="AA13" s="49"/>
      <c r="AB13" s="50"/>
      <c r="AC13" s="48"/>
      <c r="AD13" s="48"/>
      <c r="AE13" s="49"/>
      <c r="AF13" s="51"/>
      <c r="AG13" s="52"/>
      <c r="AH13" s="52"/>
      <c r="AI13" s="53"/>
      <c r="AJ13" s="182"/>
      <c r="AK13" s="54"/>
      <c r="AL13" s="54"/>
      <c r="AM13" s="54"/>
      <c r="AN13" s="177"/>
      <c r="AO13" s="55"/>
      <c r="AP13" s="40"/>
      <c r="AQ13" s="56"/>
      <c r="AR13" s="40"/>
      <c r="AS13" s="56"/>
      <c r="AT13" s="40"/>
      <c r="AU13" s="56"/>
      <c r="AV13" s="40"/>
      <c r="AW13" s="56"/>
      <c r="AX13" s="40"/>
      <c r="AY13" s="56"/>
      <c r="AZ13" s="40"/>
      <c r="BA13" s="57"/>
      <c r="BB13" s="40"/>
      <c r="BC13" s="56"/>
      <c r="BD13" s="39"/>
      <c r="BE13" s="56"/>
      <c r="BF13" s="40"/>
      <c r="BG13" s="56"/>
      <c r="BH13" s="40"/>
      <c r="BI13" s="56"/>
      <c r="BJ13" s="40"/>
      <c r="BK13" s="57"/>
      <c r="BL13" s="40"/>
      <c r="BM13" s="56"/>
    </row>
    <row r="14" spans="1:65" s="42" customFormat="1" ht="15.75" customHeight="1">
      <c r="A14" s="1030"/>
      <c r="B14" s="43" t="s">
        <v>241</v>
      </c>
      <c r="C14" s="44">
        <v>1001</v>
      </c>
      <c r="D14" s="43">
        <v>102</v>
      </c>
      <c r="E14" s="580"/>
      <c r="F14" s="45" t="s">
        <v>164</v>
      </c>
      <c r="G14" s="46" t="s">
        <v>33</v>
      </c>
      <c r="H14" s="46"/>
      <c r="I14" s="47" t="s">
        <v>34</v>
      </c>
      <c r="J14" s="47">
        <v>0.02</v>
      </c>
      <c r="K14" s="48" t="s">
        <v>200</v>
      </c>
      <c r="L14" s="342" t="s">
        <v>204</v>
      </c>
      <c r="M14" s="342" t="s">
        <v>203</v>
      </c>
      <c r="N14" s="343"/>
      <c r="O14" s="344" t="s">
        <v>201</v>
      </c>
      <c r="P14" s="344" t="s">
        <v>202</v>
      </c>
      <c r="Q14" s="49"/>
      <c r="R14" s="49"/>
      <c r="S14" s="49"/>
      <c r="T14" s="49"/>
      <c r="U14" s="49"/>
      <c r="V14" s="49"/>
      <c r="W14" s="49"/>
      <c r="X14" s="49"/>
      <c r="Y14" s="49"/>
      <c r="Z14" s="49"/>
      <c r="AA14" s="49"/>
      <c r="AB14" s="50"/>
      <c r="AC14" s="48"/>
      <c r="AD14" s="48"/>
      <c r="AE14" s="49"/>
      <c r="AF14" s="51"/>
      <c r="AG14" s="52"/>
      <c r="AH14" s="52"/>
      <c r="AI14" s="53"/>
      <c r="AJ14" s="182"/>
      <c r="AK14" s="54"/>
      <c r="AL14" s="54"/>
      <c r="AM14" s="54"/>
      <c r="AN14" s="177"/>
      <c r="AO14" s="55"/>
      <c r="AP14" s="40"/>
      <c r="AQ14" s="56"/>
      <c r="AR14" s="40"/>
      <c r="AS14" s="56"/>
      <c r="AT14" s="40"/>
      <c r="AU14" s="56"/>
      <c r="AV14" s="40"/>
      <c r="AW14" s="56"/>
      <c r="AX14" s="40"/>
      <c r="AY14" s="56"/>
      <c r="AZ14" s="40"/>
      <c r="BA14" s="57"/>
      <c r="BB14" s="40"/>
      <c r="BC14" s="56"/>
      <c r="BD14" s="39"/>
      <c r="BE14" s="56"/>
      <c r="BF14" s="40"/>
      <c r="BG14" s="56"/>
      <c r="BH14" s="40"/>
      <c r="BI14" s="56"/>
      <c r="BJ14" s="40"/>
      <c r="BK14" s="57"/>
      <c r="BL14" s="40"/>
      <c r="BM14" s="56"/>
    </row>
    <row r="15" spans="1:65" s="42" customFormat="1" ht="15.75" customHeight="1">
      <c r="A15" s="1030"/>
      <c r="B15" s="43" t="s">
        <v>241</v>
      </c>
      <c r="C15" s="44">
        <v>1001</v>
      </c>
      <c r="D15" s="43">
        <v>103</v>
      </c>
      <c r="E15" s="580"/>
      <c r="F15" s="45" t="s">
        <v>165</v>
      </c>
      <c r="G15" s="46" t="s">
        <v>33</v>
      </c>
      <c r="H15" s="46"/>
      <c r="I15" s="47" t="s">
        <v>34</v>
      </c>
      <c r="J15" s="47">
        <v>0.04</v>
      </c>
      <c r="K15" s="48" t="s">
        <v>200</v>
      </c>
      <c r="L15" s="342" t="s">
        <v>204</v>
      </c>
      <c r="M15" s="342" t="s">
        <v>203</v>
      </c>
      <c r="N15" s="343"/>
      <c r="O15" s="344" t="s">
        <v>201</v>
      </c>
      <c r="P15" s="344" t="s">
        <v>202</v>
      </c>
      <c r="Q15" s="49"/>
      <c r="R15" s="49"/>
      <c r="S15" s="49"/>
      <c r="T15" s="49"/>
      <c r="U15" s="49"/>
      <c r="V15" s="49"/>
      <c r="W15" s="49"/>
      <c r="X15" s="49"/>
      <c r="Y15" s="49"/>
      <c r="Z15" s="49"/>
      <c r="AA15" s="49"/>
      <c r="AB15" s="50"/>
      <c r="AC15" s="48"/>
      <c r="AD15" s="48"/>
      <c r="AE15" s="49"/>
      <c r="AF15" s="51"/>
      <c r="AG15" s="52"/>
      <c r="AH15" s="52"/>
      <c r="AI15" s="53"/>
      <c r="AJ15" s="182"/>
      <c r="AK15" s="54"/>
      <c r="AL15" s="54"/>
      <c r="AM15" s="54"/>
      <c r="AN15" s="177"/>
      <c r="AO15" s="55"/>
      <c r="AP15" s="40"/>
      <c r="AQ15" s="56"/>
      <c r="AR15" s="40"/>
      <c r="AS15" s="56"/>
      <c r="AT15" s="40"/>
      <c r="AU15" s="56"/>
      <c r="AV15" s="40"/>
      <c r="AW15" s="56"/>
      <c r="AX15" s="40"/>
      <c r="AY15" s="56"/>
      <c r="AZ15" s="40"/>
      <c r="BA15" s="57"/>
      <c r="BB15" s="40"/>
      <c r="BC15" s="56"/>
      <c r="BD15" s="39"/>
      <c r="BE15" s="56"/>
      <c r="BF15" s="40"/>
      <c r="BG15" s="56"/>
      <c r="BH15" s="40"/>
      <c r="BI15" s="56"/>
      <c r="BJ15" s="40"/>
      <c r="BK15" s="57"/>
      <c r="BL15" s="40"/>
      <c r="BM15" s="56"/>
    </row>
    <row r="16" spans="1:65" s="246" customFormat="1" ht="15.75" customHeight="1">
      <c r="A16" s="1030"/>
      <c r="B16" s="502" t="s">
        <v>242</v>
      </c>
      <c r="C16" s="503">
        <v>1002</v>
      </c>
      <c r="D16" s="1026" t="s">
        <v>166</v>
      </c>
      <c r="E16" s="1027"/>
      <c r="F16" s="1028"/>
      <c r="G16" s="504" t="s">
        <v>33</v>
      </c>
      <c r="H16" s="504"/>
      <c r="I16" s="505" t="s">
        <v>34</v>
      </c>
      <c r="J16" s="505">
        <v>7.0000000000000007E-2</v>
      </c>
      <c r="K16" s="506" t="s">
        <v>205</v>
      </c>
      <c r="L16" s="512">
        <f>N16*0.8</f>
        <v>260304</v>
      </c>
      <c r="M16" s="512">
        <f>N16*0.9</f>
        <v>292842</v>
      </c>
      <c r="N16" s="510">
        <v>325380</v>
      </c>
      <c r="O16" s="512">
        <f>N16*1.1</f>
        <v>357918</v>
      </c>
      <c r="P16" s="512">
        <f>N16*1.2</f>
        <v>390456</v>
      </c>
      <c r="Q16" s="526">
        <v>300000</v>
      </c>
      <c r="R16" s="233"/>
      <c r="S16" s="233"/>
      <c r="T16" s="233"/>
      <c r="U16" s="527"/>
      <c r="V16" s="527"/>
      <c r="W16" s="233"/>
      <c r="X16" s="233"/>
      <c r="Y16" s="233"/>
      <c r="Z16" s="233"/>
      <c r="AA16" s="233"/>
      <c r="AB16" s="234"/>
      <c r="AC16" s="232"/>
      <c r="AD16" s="232"/>
      <c r="AE16" s="233"/>
      <c r="AF16" s="235"/>
      <c r="AG16" s="236"/>
      <c r="AH16" s="236"/>
      <c r="AI16" s="237"/>
      <c r="AJ16" s="238"/>
      <c r="AK16" s="239"/>
      <c r="AL16" s="239"/>
      <c r="AM16" s="239"/>
      <c r="AN16" s="240"/>
      <c r="AO16" s="241"/>
      <c r="AP16" s="242"/>
      <c r="AQ16" s="243"/>
      <c r="AR16" s="242"/>
      <c r="AS16" s="243"/>
      <c r="AT16" s="242"/>
      <c r="AU16" s="243"/>
      <c r="AV16" s="242"/>
      <c r="AW16" s="243"/>
      <c r="AX16" s="242"/>
      <c r="AY16" s="243"/>
      <c r="AZ16" s="242"/>
      <c r="BA16" s="244"/>
      <c r="BB16" s="242"/>
      <c r="BC16" s="243"/>
      <c r="BD16" s="245"/>
      <c r="BE16" s="243"/>
      <c r="BF16" s="242"/>
      <c r="BG16" s="243"/>
      <c r="BH16" s="242"/>
      <c r="BI16" s="243"/>
      <c r="BJ16" s="242"/>
      <c r="BK16" s="244"/>
      <c r="BL16" s="242"/>
      <c r="BM16" s="243"/>
    </row>
    <row r="17" spans="1:65" s="42" customFormat="1" ht="15.75" customHeight="1">
      <c r="A17" s="1030"/>
      <c r="B17" s="591" t="s">
        <v>242</v>
      </c>
      <c r="C17" s="584">
        <v>1002</v>
      </c>
      <c r="D17" s="583">
        <v>101</v>
      </c>
      <c r="E17" s="583"/>
      <c r="F17" s="586" t="s">
        <v>168</v>
      </c>
      <c r="G17" s="587" t="s">
        <v>33</v>
      </c>
      <c r="H17" s="587"/>
      <c r="I17" s="588" t="s">
        <v>34</v>
      </c>
      <c r="J17" s="588">
        <v>0.02</v>
      </c>
      <c r="K17" s="589" t="s">
        <v>205</v>
      </c>
      <c r="L17" s="705">
        <f>N17*0.8</f>
        <v>64000</v>
      </c>
      <c r="M17" s="705">
        <f>N17*0.9</f>
        <v>72000</v>
      </c>
      <c r="N17" s="709">
        <v>80000</v>
      </c>
      <c r="O17" s="705">
        <f>N17*1.1</f>
        <v>88000</v>
      </c>
      <c r="P17" s="705">
        <f>N17*1.2</f>
        <v>96000</v>
      </c>
      <c r="Q17" s="592"/>
      <c r="R17" s="37"/>
      <c r="S17" s="37"/>
      <c r="T17" s="37"/>
      <c r="U17" s="37"/>
      <c r="V17" s="37"/>
      <c r="W17" s="37"/>
      <c r="X17" s="37"/>
      <c r="Y17" s="37"/>
      <c r="Z17" s="37"/>
      <c r="AA17" s="37"/>
      <c r="AB17" s="38"/>
      <c r="AC17" s="36"/>
      <c r="AD17" s="36"/>
      <c r="AE17" s="37"/>
      <c r="AF17" s="39"/>
      <c r="AG17" s="40"/>
      <c r="AH17" s="40"/>
      <c r="AI17" s="41"/>
      <c r="AJ17" s="181"/>
      <c r="AK17" s="54"/>
      <c r="AL17" s="54"/>
      <c r="AM17" s="54"/>
      <c r="AN17" s="176"/>
      <c r="AO17" s="55"/>
      <c r="AP17" s="40"/>
      <c r="AQ17" s="56"/>
      <c r="AR17" s="40"/>
      <c r="AS17" s="56"/>
      <c r="AT17" s="40"/>
      <c r="AU17" s="56"/>
      <c r="AV17" s="40"/>
      <c r="AW17" s="56"/>
      <c r="AX17" s="40"/>
      <c r="AY17" s="56"/>
      <c r="AZ17" s="40"/>
      <c r="BA17" s="57"/>
      <c r="BB17" s="40"/>
      <c r="BC17" s="56"/>
      <c r="BD17" s="39"/>
      <c r="BE17" s="56"/>
      <c r="BF17" s="40"/>
      <c r="BG17" s="56"/>
      <c r="BH17" s="40"/>
      <c r="BI17" s="56"/>
      <c r="BJ17" s="40"/>
      <c r="BK17" s="57"/>
      <c r="BL17" s="40"/>
      <c r="BM17" s="56"/>
    </row>
    <row r="18" spans="1:65" s="42" customFormat="1" ht="15.75" customHeight="1">
      <c r="A18" s="1030"/>
      <c r="B18" s="591" t="s">
        <v>242</v>
      </c>
      <c r="C18" s="584">
        <v>1002</v>
      </c>
      <c r="D18" s="583">
        <v>101</v>
      </c>
      <c r="E18" s="585" t="s">
        <v>378</v>
      </c>
      <c r="F18" s="586" t="s">
        <v>399</v>
      </c>
      <c r="G18" s="587"/>
      <c r="H18" s="587"/>
      <c r="I18" s="588"/>
      <c r="J18" s="588">
        <v>0.02</v>
      </c>
      <c r="K18" s="589" t="s">
        <v>205</v>
      </c>
      <c r="L18" s="705">
        <f>N18*0.8</f>
        <v>5206.0800000000008</v>
      </c>
      <c r="M18" s="705">
        <f>N18*0.9</f>
        <v>5856.84</v>
      </c>
      <c r="N18" s="708">
        <f>N16*J18</f>
        <v>6507.6</v>
      </c>
      <c r="O18" s="705">
        <f>N18*1.1</f>
        <v>7158.3600000000006</v>
      </c>
      <c r="P18" s="705">
        <f>N18*1.2</f>
        <v>7809.12</v>
      </c>
      <c r="Q18" s="592"/>
      <c r="R18" s="37"/>
      <c r="S18" s="37"/>
      <c r="T18" s="37"/>
      <c r="U18" s="37"/>
      <c r="V18" s="37"/>
      <c r="W18" s="37"/>
      <c r="X18" s="37"/>
      <c r="Y18" s="37"/>
      <c r="Z18" s="37"/>
      <c r="AA18" s="37"/>
      <c r="AB18" s="38"/>
      <c r="AC18" s="36"/>
      <c r="AD18" s="36"/>
      <c r="AE18" s="37"/>
      <c r="AF18" s="39"/>
      <c r="AG18" s="40"/>
      <c r="AH18" s="40"/>
      <c r="AI18" s="41"/>
      <c r="AJ18" s="181"/>
      <c r="AK18" s="54"/>
      <c r="AL18" s="54"/>
      <c r="AM18" s="54"/>
      <c r="AN18" s="176"/>
      <c r="AO18" s="55"/>
      <c r="AP18" s="40"/>
      <c r="AQ18" s="56"/>
      <c r="AR18" s="40"/>
      <c r="AS18" s="56"/>
      <c r="AT18" s="40"/>
      <c r="AU18" s="56"/>
      <c r="AV18" s="40"/>
      <c r="AW18" s="56"/>
      <c r="AX18" s="40"/>
      <c r="AY18" s="56"/>
      <c r="AZ18" s="40"/>
      <c r="BA18" s="57"/>
      <c r="BB18" s="40"/>
      <c r="BC18" s="56"/>
      <c r="BD18" s="39"/>
      <c r="BE18" s="56"/>
      <c r="BF18" s="40"/>
      <c r="BG18" s="56"/>
      <c r="BH18" s="40"/>
      <c r="BI18" s="56"/>
      <c r="BJ18" s="40"/>
      <c r="BK18" s="57"/>
      <c r="BL18" s="40"/>
      <c r="BM18" s="56"/>
    </row>
    <row r="19" spans="1:65" s="42" customFormat="1" ht="15.75" customHeight="1">
      <c r="A19" s="1030"/>
      <c r="B19" s="227" t="s">
        <v>242</v>
      </c>
      <c r="C19" s="44">
        <v>1002</v>
      </c>
      <c r="D19" s="43">
        <v>102</v>
      </c>
      <c r="E19" s="580"/>
      <c r="F19" s="45" t="s">
        <v>172</v>
      </c>
      <c r="G19" s="46" t="s">
        <v>33</v>
      </c>
      <c r="H19" s="46"/>
      <c r="I19" s="47" t="s">
        <v>34</v>
      </c>
      <c r="J19" s="47">
        <v>0.02</v>
      </c>
      <c r="K19" s="48" t="s">
        <v>205</v>
      </c>
      <c r="L19" s="345"/>
      <c r="M19" s="345"/>
      <c r="N19" s="303"/>
      <c r="O19" s="37"/>
      <c r="P19" s="37"/>
      <c r="Q19" s="37"/>
      <c r="R19" s="37"/>
      <c r="S19" s="37"/>
      <c r="T19" s="37"/>
      <c r="U19" s="37"/>
      <c r="V19" s="37"/>
      <c r="W19" s="37"/>
      <c r="X19" s="37"/>
      <c r="Y19" s="37"/>
      <c r="Z19" s="37"/>
      <c r="AA19" s="37"/>
      <c r="AB19" s="38"/>
      <c r="AC19" s="36"/>
      <c r="AD19" s="36"/>
      <c r="AE19" s="37"/>
      <c r="AF19" s="39"/>
      <c r="AG19" s="40"/>
      <c r="AH19" s="40"/>
      <c r="AI19" s="41"/>
      <c r="AJ19" s="181"/>
      <c r="AK19" s="54"/>
      <c r="AL19" s="54"/>
      <c r="AM19" s="54"/>
      <c r="AN19" s="176"/>
      <c r="AO19" s="55"/>
      <c r="AP19" s="40"/>
      <c r="AQ19" s="56"/>
      <c r="AR19" s="40"/>
      <c r="AS19" s="56"/>
      <c r="AT19" s="40"/>
      <c r="AU19" s="56"/>
      <c r="AV19" s="40"/>
      <c r="AW19" s="56"/>
      <c r="AX19" s="40"/>
      <c r="AY19" s="56"/>
      <c r="AZ19" s="40"/>
      <c r="BA19" s="57"/>
      <c r="BB19" s="40"/>
      <c r="BC19" s="56"/>
      <c r="BD19" s="39"/>
      <c r="BE19" s="56"/>
      <c r="BF19" s="40"/>
      <c r="BG19" s="56"/>
      <c r="BH19" s="40"/>
      <c r="BI19" s="56"/>
      <c r="BJ19" s="40"/>
      <c r="BK19" s="57"/>
      <c r="BL19" s="40"/>
      <c r="BM19" s="56"/>
    </row>
    <row r="20" spans="1:65" s="246" customFormat="1" ht="15.75" customHeight="1">
      <c r="A20" s="1030"/>
      <c r="B20" s="227" t="s">
        <v>242</v>
      </c>
      <c r="C20" s="44">
        <v>1002</v>
      </c>
      <c r="D20" s="43">
        <v>103</v>
      </c>
      <c r="E20" s="580"/>
      <c r="F20" s="45" t="s">
        <v>173</v>
      </c>
      <c r="G20" s="46" t="s">
        <v>33</v>
      </c>
      <c r="H20" s="46"/>
      <c r="I20" s="47" t="s">
        <v>34</v>
      </c>
      <c r="J20" s="47">
        <v>0.03</v>
      </c>
      <c r="K20" s="48" t="s">
        <v>205</v>
      </c>
      <c r="L20" s="345"/>
      <c r="M20" s="345"/>
      <c r="N20" s="303"/>
      <c r="O20" s="37"/>
      <c r="P20" s="37"/>
      <c r="Q20" s="37"/>
      <c r="R20" s="233"/>
      <c r="S20" s="233"/>
      <c r="T20" s="233"/>
      <c r="U20" s="233"/>
      <c r="V20" s="233"/>
      <c r="W20" s="233"/>
      <c r="X20" s="233"/>
      <c r="Y20" s="233"/>
      <c r="Z20" s="233"/>
      <c r="AA20" s="233"/>
      <c r="AB20" s="234"/>
      <c r="AC20" s="232"/>
      <c r="AD20" s="232"/>
      <c r="AE20" s="233"/>
      <c r="AF20" s="235"/>
      <c r="AG20" s="236"/>
      <c r="AH20" s="236"/>
      <c r="AI20" s="237"/>
      <c r="AJ20" s="238"/>
      <c r="AK20" s="239"/>
      <c r="AL20" s="239"/>
      <c r="AM20" s="239"/>
      <c r="AN20" s="240"/>
      <c r="AO20" s="241"/>
      <c r="AP20" s="242"/>
      <c r="AQ20" s="243"/>
      <c r="AR20" s="242"/>
      <c r="AS20" s="243"/>
      <c r="AT20" s="242"/>
      <c r="AU20" s="243"/>
      <c r="AV20" s="242"/>
      <c r="AW20" s="243"/>
      <c r="AX20" s="242"/>
      <c r="AY20" s="243"/>
      <c r="AZ20" s="242"/>
      <c r="BA20" s="244"/>
      <c r="BB20" s="242"/>
      <c r="BC20" s="243"/>
      <c r="BD20" s="245"/>
      <c r="BE20" s="243"/>
      <c r="BF20" s="242"/>
      <c r="BG20" s="243"/>
      <c r="BH20" s="242"/>
      <c r="BI20" s="243"/>
      <c r="BJ20" s="242"/>
      <c r="BK20" s="244"/>
      <c r="BL20" s="242"/>
      <c r="BM20" s="243"/>
    </row>
    <row r="21" spans="1:65" s="42" customFormat="1" ht="15.75" customHeight="1">
      <c r="A21" s="1030"/>
      <c r="B21" s="502" t="s">
        <v>243</v>
      </c>
      <c r="C21" s="503">
        <v>1003</v>
      </c>
      <c r="D21" s="1026" t="s">
        <v>210</v>
      </c>
      <c r="E21" s="1027"/>
      <c r="F21" s="1028"/>
      <c r="G21" s="504"/>
      <c r="H21" s="504"/>
      <c r="I21" s="505"/>
      <c r="J21" s="505">
        <v>0.05</v>
      </c>
      <c r="K21" s="506"/>
      <c r="L21" s="507"/>
      <c r="M21" s="507"/>
      <c r="N21" s="508"/>
      <c r="O21" s="509"/>
      <c r="P21" s="509"/>
      <c r="Q21" s="233"/>
      <c r="R21" s="37"/>
      <c r="S21" s="37"/>
      <c r="T21" s="37"/>
      <c r="U21" s="37"/>
      <c r="V21" s="37"/>
      <c r="W21" s="37"/>
      <c r="X21" s="37"/>
      <c r="Y21" s="37"/>
      <c r="Z21" s="37"/>
      <c r="AA21" s="37"/>
      <c r="AB21" s="38"/>
      <c r="AC21" s="36"/>
      <c r="AD21" s="36"/>
      <c r="AE21" s="37"/>
      <c r="AF21" s="62"/>
      <c r="AG21" s="63"/>
      <c r="AH21" s="64"/>
      <c r="AI21" s="41"/>
      <c r="AJ21" s="181"/>
      <c r="AK21" s="54"/>
      <c r="AL21" s="54"/>
      <c r="AM21" s="54"/>
      <c r="AN21" s="176"/>
      <c r="AO21" s="55"/>
      <c r="AP21" s="63"/>
      <c r="AQ21" s="65"/>
      <c r="AR21" s="63"/>
      <c r="AS21" s="66"/>
      <c r="AT21" s="63"/>
      <c r="AU21" s="66"/>
      <c r="AV21" s="63"/>
      <c r="AW21" s="66"/>
      <c r="AX21" s="63"/>
      <c r="AY21" s="66"/>
      <c r="AZ21" s="63"/>
      <c r="BA21" s="67"/>
      <c r="BB21" s="63"/>
      <c r="BC21" s="66"/>
      <c r="BD21" s="62"/>
      <c r="BE21" s="66"/>
      <c r="BF21" s="63"/>
      <c r="BG21" s="66"/>
      <c r="BH21" s="63"/>
      <c r="BI21" s="66"/>
      <c r="BJ21" s="63"/>
      <c r="BK21" s="67"/>
      <c r="BL21" s="63"/>
      <c r="BM21" s="66"/>
    </row>
    <row r="22" spans="1:65" s="42" customFormat="1" ht="15.75" customHeight="1">
      <c r="A22" s="1030"/>
      <c r="B22" s="591" t="s">
        <v>243</v>
      </c>
      <c r="C22" s="593">
        <v>1003</v>
      </c>
      <c r="D22" s="583">
        <v>101</v>
      </c>
      <c r="E22" s="583"/>
      <c r="F22" s="594" t="s">
        <v>211</v>
      </c>
      <c r="G22" s="595" t="s">
        <v>33</v>
      </c>
      <c r="H22" s="596"/>
      <c r="I22" s="597" t="s">
        <v>34</v>
      </c>
      <c r="J22" s="597">
        <v>0.03</v>
      </c>
      <c r="K22" s="599" t="s">
        <v>16</v>
      </c>
      <c r="L22" s="711">
        <f>SUM(N22)-10</f>
        <v>7.1000000000000014</v>
      </c>
      <c r="M22" s="711">
        <f>SUM(N22)-5</f>
        <v>12.100000000000001</v>
      </c>
      <c r="N22" s="710">
        <v>17.100000000000001</v>
      </c>
      <c r="O22" s="590">
        <f>SUM(N22)+5</f>
        <v>22.1</v>
      </c>
      <c r="P22" s="590">
        <f>SUM(N22)+10</f>
        <v>27.1</v>
      </c>
      <c r="Q22" s="592"/>
      <c r="R22" s="37"/>
      <c r="S22" s="37"/>
      <c r="T22" s="37"/>
      <c r="U22" s="37"/>
      <c r="V22" s="37"/>
      <c r="W22" s="37"/>
      <c r="X22" s="37"/>
      <c r="Y22" s="37"/>
      <c r="Z22" s="37"/>
      <c r="AA22" s="37"/>
      <c r="AB22" s="38"/>
      <c r="AC22" s="36"/>
      <c r="AD22" s="36"/>
      <c r="AE22" s="37"/>
      <c r="AF22" s="62"/>
      <c r="AG22" s="63"/>
      <c r="AH22" s="64"/>
      <c r="AI22" s="41"/>
      <c r="AJ22" s="181"/>
      <c r="AK22" s="54"/>
      <c r="AL22" s="54"/>
      <c r="AM22" s="54"/>
      <c r="AN22" s="176"/>
      <c r="AO22" s="55"/>
      <c r="AP22" s="63"/>
      <c r="AQ22" s="65"/>
      <c r="AR22" s="63"/>
      <c r="AS22" s="66"/>
      <c r="AT22" s="63"/>
      <c r="AU22" s="66"/>
      <c r="AV22" s="63"/>
      <c r="AW22" s="66"/>
      <c r="AX22" s="63"/>
      <c r="AY22" s="66"/>
      <c r="AZ22" s="63"/>
      <c r="BA22" s="67"/>
      <c r="BB22" s="63"/>
      <c r="BC22" s="66"/>
      <c r="BD22" s="62"/>
      <c r="BE22" s="66"/>
      <c r="BF22" s="63"/>
      <c r="BG22" s="66"/>
      <c r="BH22" s="63"/>
      <c r="BI22" s="66"/>
      <c r="BJ22" s="63"/>
      <c r="BK22" s="67"/>
      <c r="BL22" s="63"/>
      <c r="BM22" s="66"/>
    </row>
    <row r="23" spans="1:65" s="42" customFormat="1" ht="15.75" customHeight="1">
      <c r="A23" s="1030"/>
      <c r="B23" s="591" t="s">
        <v>243</v>
      </c>
      <c r="C23" s="593">
        <v>1003</v>
      </c>
      <c r="D23" s="583">
        <v>101</v>
      </c>
      <c r="E23" s="585" t="s">
        <v>378</v>
      </c>
      <c r="F23" s="594" t="s">
        <v>379</v>
      </c>
      <c r="G23" s="595"/>
      <c r="H23" s="596"/>
      <c r="I23" s="597"/>
      <c r="J23" s="598">
        <v>1.2E-2</v>
      </c>
      <c r="K23" s="599" t="s">
        <v>16</v>
      </c>
      <c r="L23" s="711">
        <f>SUM(N23)-10</f>
        <v>-3.1599999999999993</v>
      </c>
      <c r="M23" s="711">
        <f>SUM(N23)-5</f>
        <v>1.8400000000000007</v>
      </c>
      <c r="N23" s="601">
        <f>(J23*N22)/J22</f>
        <v>6.8400000000000007</v>
      </c>
      <c r="O23" s="590">
        <f>SUM(N23)+5</f>
        <v>11.84</v>
      </c>
      <c r="P23" s="590">
        <f>SUM(N23)+10</f>
        <v>16.84</v>
      </c>
      <c r="Q23" s="592"/>
      <c r="R23" s="37"/>
      <c r="S23" s="37"/>
      <c r="T23" s="37"/>
      <c r="U23" s="37"/>
      <c r="V23" s="37"/>
      <c r="W23" s="37"/>
      <c r="X23" s="37"/>
      <c r="Y23" s="37"/>
      <c r="Z23" s="37"/>
      <c r="AA23" s="37"/>
      <c r="AB23" s="38"/>
      <c r="AC23" s="36"/>
      <c r="AD23" s="36"/>
      <c r="AE23" s="37"/>
      <c r="AF23" s="62"/>
      <c r="AG23" s="63"/>
      <c r="AH23" s="64"/>
      <c r="AI23" s="41"/>
      <c r="AJ23" s="181"/>
      <c r="AK23" s="54"/>
      <c r="AL23" s="54"/>
      <c r="AM23" s="54"/>
      <c r="AN23" s="176"/>
      <c r="AO23" s="55"/>
      <c r="AP23" s="63"/>
      <c r="AQ23" s="65"/>
      <c r="AR23" s="63"/>
      <c r="AS23" s="66"/>
      <c r="AT23" s="63"/>
      <c r="AU23" s="66"/>
      <c r="AV23" s="63"/>
      <c r="AW23" s="66"/>
      <c r="AX23" s="63"/>
      <c r="AY23" s="66"/>
      <c r="AZ23" s="63"/>
      <c r="BA23" s="67"/>
      <c r="BB23" s="63"/>
      <c r="BC23" s="66"/>
      <c r="BD23" s="62"/>
      <c r="BE23" s="66"/>
      <c r="BF23" s="63"/>
      <c r="BG23" s="66"/>
      <c r="BH23" s="63"/>
      <c r="BI23" s="66"/>
      <c r="BJ23" s="63"/>
      <c r="BK23" s="67"/>
      <c r="BL23" s="63"/>
      <c r="BM23" s="66"/>
    </row>
    <row r="24" spans="1:65" s="42" customFormat="1" ht="16.5" hidden="1" customHeight="1">
      <c r="A24" s="1030"/>
      <c r="B24" s="227" t="s">
        <v>243</v>
      </c>
      <c r="C24" s="231">
        <v>1003</v>
      </c>
      <c r="D24" s="43">
        <v>102</v>
      </c>
      <c r="E24" s="580"/>
      <c r="F24" s="58" t="s">
        <v>212</v>
      </c>
      <c r="G24" s="59" t="s">
        <v>33</v>
      </c>
      <c r="H24" s="60"/>
      <c r="I24" s="61" t="s">
        <v>34</v>
      </c>
      <c r="J24" s="61">
        <v>0.02</v>
      </c>
      <c r="K24" s="232" t="s">
        <v>16</v>
      </c>
      <c r="L24" s="340" t="s">
        <v>209</v>
      </c>
      <c r="M24" s="340" t="s">
        <v>208</v>
      </c>
      <c r="N24" s="303">
        <v>12.2</v>
      </c>
      <c r="O24" s="341" t="s">
        <v>206</v>
      </c>
      <c r="P24" s="341" t="s">
        <v>207</v>
      </c>
      <c r="Q24" s="37"/>
      <c r="R24" s="49"/>
      <c r="S24" s="49"/>
      <c r="T24" s="49"/>
      <c r="U24" s="49"/>
      <c r="V24" s="49"/>
      <c r="W24" s="49"/>
      <c r="X24" s="233"/>
      <c r="Y24" s="49"/>
      <c r="Z24" s="49"/>
      <c r="AA24" s="49"/>
      <c r="AB24" s="50"/>
      <c r="AC24" s="48"/>
      <c r="AD24" s="48"/>
      <c r="AE24" s="49"/>
      <c r="AF24" s="51"/>
      <c r="AG24" s="52"/>
      <c r="AH24" s="52"/>
      <c r="AI24" s="53"/>
      <c r="AJ24" s="182"/>
      <c r="AK24" s="54"/>
      <c r="AL24" s="54"/>
      <c r="AM24" s="54"/>
      <c r="AN24" s="177"/>
      <c r="AO24" s="55"/>
      <c r="AP24" s="40"/>
      <c r="AQ24" s="56"/>
      <c r="AR24" s="40"/>
      <c r="AS24" s="56"/>
      <c r="AT24" s="40"/>
      <c r="AU24" s="56"/>
      <c r="AV24" s="40"/>
      <c r="AW24" s="56"/>
      <c r="AX24" s="40"/>
      <c r="AY24" s="56"/>
      <c r="AZ24" s="40"/>
      <c r="BA24" s="57"/>
      <c r="BB24" s="40"/>
      <c r="BC24" s="56"/>
      <c r="BD24" s="39"/>
      <c r="BE24" s="56"/>
      <c r="BF24" s="40"/>
      <c r="BG24" s="56"/>
      <c r="BH24" s="40"/>
      <c r="BI24" s="56"/>
      <c r="BJ24" s="40"/>
      <c r="BK24" s="57"/>
      <c r="BL24" s="40"/>
      <c r="BM24" s="56"/>
    </row>
    <row r="25" spans="1:65" s="42" customFormat="1" ht="15.75" hidden="1" customHeight="1">
      <c r="A25" s="1030"/>
      <c r="B25" s="227" t="s">
        <v>244</v>
      </c>
      <c r="C25" s="44">
        <v>1004</v>
      </c>
      <c r="D25" s="949" t="s">
        <v>174</v>
      </c>
      <c r="E25" s="1032"/>
      <c r="F25" s="950"/>
      <c r="G25" s="46"/>
      <c r="H25" s="46"/>
      <c r="I25" s="47"/>
      <c r="J25" s="47"/>
      <c r="K25" s="48"/>
      <c r="L25" s="346"/>
      <c r="M25" s="346"/>
      <c r="N25" s="233"/>
      <c r="O25" s="346"/>
      <c r="P25" s="346"/>
      <c r="Q25" s="49"/>
      <c r="R25" s="37"/>
      <c r="S25" s="37"/>
      <c r="T25" s="37"/>
      <c r="U25" s="37"/>
      <c r="V25" s="37"/>
      <c r="W25" s="37"/>
      <c r="X25" s="37"/>
      <c r="Y25" s="37"/>
      <c r="Z25" s="37"/>
      <c r="AA25" s="37"/>
      <c r="AB25" s="38"/>
      <c r="AC25" s="36"/>
      <c r="AD25" s="36"/>
      <c r="AE25" s="37"/>
      <c r="AF25" s="39"/>
      <c r="AG25" s="40"/>
      <c r="AH25" s="40"/>
      <c r="AI25" s="41"/>
      <c r="AJ25" s="181"/>
      <c r="AK25" s="54"/>
      <c r="AL25" s="54"/>
      <c r="AM25" s="54"/>
      <c r="AN25" s="176"/>
      <c r="AO25" s="55"/>
      <c r="AP25" s="40"/>
      <c r="AQ25" s="56"/>
      <c r="AR25" s="40"/>
      <c r="AS25" s="56"/>
      <c r="AT25" s="40"/>
      <c r="AU25" s="56"/>
      <c r="AV25" s="40"/>
      <c r="AW25" s="56"/>
      <c r="AX25" s="40"/>
      <c r="AY25" s="56"/>
      <c r="AZ25" s="40"/>
      <c r="BA25" s="57"/>
      <c r="BB25" s="40"/>
      <c r="BC25" s="56"/>
      <c r="BD25" s="39"/>
      <c r="BE25" s="56"/>
      <c r="BF25" s="40"/>
      <c r="BG25" s="56"/>
      <c r="BH25" s="40"/>
      <c r="BI25" s="56"/>
      <c r="BJ25" s="40"/>
      <c r="BK25" s="57"/>
      <c r="BL25" s="40"/>
      <c r="BM25" s="56"/>
    </row>
    <row r="26" spans="1:65" s="42" customFormat="1" ht="15" thickBot="1">
      <c r="A26" s="1030"/>
      <c r="B26" s="227" t="s">
        <v>244</v>
      </c>
      <c r="C26" s="44">
        <v>1004</v>
      </c>
      <c r="D26" s="43">
        <v>101</v>
      </c>
      <c r="E26" s="43"/>
      <c r="F26" s="45" t="s">
        <v>148</v>
      </c>
      <c r="G26" s="46" t="s">
        <v>33</v>
      </c>
      <c r="H26" s="46"/>
      <c r="I26" s="47" t="s">
        <v>34</v>
      </c>
      <c r="J26" s="47"/>
      <c r="K26" s="48" t="s">
        <v>35</v>
      </c>
      <c r="L26" s="340" t="s">
        <v>204</v>
      </c>
      <c r="M26" s="340" t="s">
        <v>203</v>
      </c>
      <c r="N26" s="304">
        <v>1069.807</v>
      </c>
      <c r="O26" s="341" t="s">
        <v>201</v>
      </c>
      <c r="P26" s="341" t="s">
        <v>202</v>
      </c>
      <c r="Q26" s="37"/>
      <c r="R26" s="49"/>
      <c r="S26" s="49"/>
      <c r="T26" s="49"/>
      <c r="U26" s="49"/>
      <c r="V26" s="49"/>
      <c r="W26" s="49"/>
      <c r="X26" s="49"/>
      <c r="Y26" s="49"/>
      <c r="Z26" s="49"/>
      <c r="AA26" s="49"/>
      <c r="AB26" s="50"/>
      <c r="AC26" s="48"/>
      <c r="AD26" s="48"/>
      <c r="AE26" s="49"/>
      <c r="AF26" s="51"/>
      <c r="AG26" s="52"/>
      <c r="AH26" s="565"/>
      <c r="AI26" s="53"/>
      <c r="AJ26" s="182"/>
      <c r="AK26" s="566"/>
      <c r="AL26" s="566"/>
      <c r="AM26" s="566"/>
      <c r="AN26" s="177"/>
      <c r="AO26" s="567"/>
      <c r="AP26" s="82"/>
      <c r="AQ26" s="83"/>
      <c r="AR26" s="82"/>
      <c r="AS26" s="83"/>
      <c r="AT26" s="82"/>
      <c r="AU26" s="83"/>
      <c r="AV26" s="82"/>
      <c r="AW26" s="83"/>
      <c r="AX26" s="82"/>
      <c r="AY26" s="83"/>
      <c r="AZ26" s="82"/>
      <c r="BA26" s="84"/>
      <c r="BB26" s="82"/>
      <c r="BC26" s="83"/>
      <c r="BD26" s="85"/>
      <c r="BE26" s="83"/>
      <c r="BF26" s="82"/>
      <c r="BG26" s="83"/>
      <c r="BH26" s="82"/>
      <c r="BI26" s="83"/>
      <c r="BJ26" s="82"/>
      <c r="BK26" s="84"/>
      <c r="BL26" s="82"/>
      <c r="BM26" s="83"/>
    </row>
    <row r="27" spans="1:65" s="42" customFormat="1" ht="15" thickBot="1">
      <c r="A27" s="1031"/>
      <c r="B27" s="591" t="s">
        <v>243</v>
      </c>
      <c r="C27" s="593">
        <v>1003</v>
      </c>
      <c r="D27" s="583">
        <v>102</v>
      </c>
      <c r="E27" s="585" t="s">
        <v>378</v>
      </c>
      <c r="F27" s="586" t="s">
        <v>379</v>
      </c>
      <c r="G27" s="587" t="s">
        <v>33</v>
      </c>
      <c r="H27" s="587"/>
      <c r="I27" s="588" t="s">
        <v>34</v>
      </c>
      <c r="J27" s="588">
        <v>8.0000000000000002E-3</v>
      </c>
      <c r="K27" s="589" t="s">
        <v>16</v>
      </c>
      <c r="L27" s="590"/>
      <c r="M27" s="590"/>
      <c r="N27" s="590">
        <f>(J27*N24)/J24</f>
        <v>4.88</v>
      </c>
      <c r="O27" s="590"/>
      <c r="P27" s="590"/>
      <c r="Q27" s="590"/>
      <c r="R27" s="554"/>
      <c r="S27" s="554"/>
      <c r="T27" s="554"/>
      <c r="U27" s="554"/>
      <c r="V27" s="554"/>
      <c r="W27" s="554"/>
      <c r="X27" s="554"/>
      <c r="Y27" s="554"/>
      <c r="Z27" s="554"/>
      <c r="AA27" s="554"/>
      <c r="AB27" s="444"/>
      <c r="AC27" s="553"/>
      <c r="AD27" s="553"/>
      <c r="AE27" s="554"/>
      <c r="AF27" s="555"/>
      <c r="AG27" s="556"/>
      <c r="AH27" s="557"/>
      <c r="AI27" s="558"/>
      <c r="AJ27" s="559"/>
      <c r="AK27" s="560"/>
      <c r="AL27" s="560"/>
      <c r="AM27" s="560"/>
      <c r="AN27" s="450"/>
      <c r="AO27" s="561"/>
      <c r="AP27" s="556"/>
      <c r="AQ27" s="562"/>
      <c r="AR27" s="556"/>
      <c r="AS27" s="562"/>
      <c r="AT27" s="556"/>
      <c r="AU27" s="562"/>
      <c r="AV27" s="556"/>
      <c r="AW27" s="562"/>
      <c r="AX27" s="556"/>
      <c r="AY27" s="562"/>
      <c r="AZ27" s="556"/>
      <c r="BA27" s="563"/>
      <c r="BB27" s="556"/>
      <c r="BC27" s="562"/>
      <c r="BD27" s="555"/>
      <c r="BE27" s="562"/>
      <c r="BF27" s="556"/>
      <c r="BG27" s="562"/>
      <c r="BH27" s="556"/>
      <c r="BI27" s="562"/>
      <c r="BJ27" s="556"/>
      <c r="BK27" s="563"/>
      <c r="BL27" s="556"/>
      <c r="BM27" s="562"/>
    </row>
    <row r="28" spans="1:65" s="42" customFormat="1" ht="15" thickBot="1">
      <c r="A28" s="701" t="s">
        <v>36</v>
      </c>
      <c r="B28" s="441"/>
      <c r="C28" s="442"/>
      <c r="D28" s="549"/>
      <c r="E28" s="549"/>
      <c r="F28" s="550"/>
      <c r="G28" s="551"/>
      <c r="H28" s="551"/>
      <c r="I28" s="552"/>
      <c r="J28" s="552"/>
      <c r="K28" s="553"/>
      <c r="L28" s="554"/>
      <c r="M28" s="554"/>
      <c r="N28" s="554"/>
      <c r="O28" s="554"/>
      <c r="P28" s="554"/>
      <c r="Q28" s="554"/>
      <c r="R28" s="211"/>
      <c r="S28" s="211"/>
      <c r="T28" s="211"/>
      <c r="U28" s="211"/>
      <c r="V28" s="211">
        <v>10</v>
      </c>
      <c r="W28" s="211"/>
      <c r="X28" s="211">
        <v>20</v>
      </c>
      <c r="Y28" s="211"/>
      <c r="Z28" s="211"/>
      <c r="AA28" s="211"/>
      <c r="AB28" s="212"/>
      <c r="AC28" s="210"/>
      <c r="AD28" s="210"/>
      <c r="AE28" s="211"/>
      <c r="AF28" s="213"/>
      <c r="AG28" s="214"/>
      <c r="AH28" s="215"/>
      <c r="AI28" s="216"/>
      <c r="AJ28" s="217"/>
      <c r="AK28" s="218"/>
      <c r="AL28" s="218"/>
      <c r="AM28" s="218"/>
      <c r="AN28" s="212"/>
      <c r="AO28" s="219"/>
      <c r="AP28" s="214"/>
      <c r="AQ28" s="220"/>
      <c r="AR28" s="214"/>
      <c r="AS28" s="220"/>
      <c r="AT28" s="214"/>
      <c r="AU28" s="220"/>
      <c r="AV28" s="214"/>
      <c r="AW28" s="220"/>
      <c r="AX28" s="214"/>
      <c r="AY28" s="220"/>
      <c r="AZ28" s="214"/>
      <c r="BA28" s="221"/>
      <c r="BB28" s="214"/>
      <c r="BC28" s="220"/>
      <c r="BD28" s="213"/>
      <c r="BE28" s="220"/>
      <c r="BF28" s="214"/>
      <c r="BG28" s="220"/>
      <c r="BH28" s="214"/>
      <c r="BI28" s="220"/>
      <c r="BJ28" s="214"/>
      <c r="BK28" s="221"/>
      <c r="BL28" s="214"/>
      <c r="BM28" s="220"/>
    </row>
    <row r="29" spans="1:65" s="42" customFormat="1">
      <c r="A29" s="967" t="s">
        <v>36</v>
      </c>
      <c r="B29" s="702"/>
      <c r="C29" s="702"/>
      <c r="D29" s="703"/>
      <c r="E29" s="539"/>
      <c r="F29" s="207"/>
      <c r="G29" s="208"/>
      <c r="H29" s="208"/>
      <c r="I29" s="209"/>
      <c r="J29" s="209">
        <v>0.15</v>
      </c>
      <c r="K29" s="210"/>
      <c r="L29" s="211"/>
      <c r="M29" s="211"/>
      <c r="N29" s="211"/>
      <c r="O29" s="211"/>
      <c r="P29" s="211"/>
      <c r="Q29" s="211"/>
      <c r="R29" s="37"/>
      <c r="S29" s="37"/>
      <c r="T29" s="37"/>
      <c r="U29" s="37"/>
      <c r="V29" s="37"/>
      <c r="W29" s="37"/>
      <c r="X29" s="37"/>
      <c r="Y29" s="37"/>
      <c r="Z29" s="37"/>
      <c r="AA29" s="37"/>
      <c r="AB29" s="38"/>
      <c r="AC29" s="36"/>
      <c r="AD29" s="36"/>
      <c r="AE29" s="37"/>
      <c r="AF29" s="39"/>
      <c r="AG29" s="40"/>
      <c r="AH29" s="40"/>
      <c r="AI29" s="41"/>
      <c r="AJ29" s="181"/>
      <c r="AK29" s="205"/>
      <c r="AL29" s="205"/>
      <c r="AM29" s="205"/>
      <c r="AN29" s="176"/>
      <c r="AO29" s="206"/>
      <c r="AP29" s="40"/>
      <c r="AQ29" s="56"/>
      <c r="AR29" s="40"/>
      <c r="AS29" s="56"/>
      <c r="AT29" s="40"/>
      <c r="AU29" s="56"/>
      <c r="AV29" s="40"/>
      <c r="AW29" s="56"/>
      <c r="AX29" s="40"/>
      <c r="AY29" s="56"/>
      <c r="AZ29" s="40"/>
      <c r="BA29" s="57"/>
      <c r="BB29" s="40"/>
      <c r="BC29" s="56"/>
      <c r="BD29" s="39"/>
      <c r="BE29" s="56"/>
      <c r="BF29" s="40"/>
      <c r="BG29" s="56"/>
      <c r="BH29" s="40"/>
      <c r="BI29" s="56"/>
      <c r="BJ29" s="40"/>
      <c r="BK29" s="57"/>
      <c r="BL29" s="40"/>
      <c r="BM29" s="56"/>
    </row>
    <row r="30" spans="1:65" s="42" customFormat="1">
      <c r="A30" s="967"/>
      <c r="B30" s="1023" t="s">
        <v>175</v>
      </c>
      <c r="C30" s="1024"/>
      <c r="D30" s="1024"/>
      <c r="E30" s="1024"/>
      <c r="F30" s="1025"/>
      <c r="G30" s="515"/>
      <c r="H30" s="515"/>
      <c r="I30" s="516"/>
      <c r="J30" s="516"/>
      <c r="K30" s="517"/>
      <c r="L30" s="518"/>
      <c r="M30" s="518"/>
      <c r="N30" s="518"/>
      <c r="O30" s="518"/>
      <c r="P30" s="518"/>
      <c r="Q30" s="37"/>
      <c r="R30" s="37"/>
      <c r="S30" s="37"/>
      <c r="T30" s="37"/>
      <c r="U30" s="37"/>
      <c r="V30" s="37"/>
      <c r="W30" s="37"/>
      <c r="X30" s="37"/>
      <c r="Y30" s="37"/>
      <c r="Z30" s="37"/>
      <c r="AA30" s="37"/>
      <c r="AB30" s="38"/>
      <c r="AC30" s="36"/>
      <c r="AD30" s="36"/>
      <c r="AE30" s="37"/>
      <c r="AF30" s="39"/>
      <c r="AG30" s="40"/>
      <c r="AH30" s="40"/>
      <c r="AI30" s="41"/>
      <c r="AJ30" s="181"/>
      <c r="AK30" s="205"/>
      <c r="AL30" s="205"/>
      <c r="AM30" s="205"/>
      <c r="AN30" s="176"/>
      <c r="AO30" s="206"/>
      <c r="AP30" s="40"/>
      <c r="AQ30" s="56"/>
      <c r="AR30" s="40"/>
      <c r="AS30" s="56"/>
      <c r="AT30" s="40"/>
      <c r="AU30" s="56"/>
      <c r="AV30" s="40"/>
      <c r="AW30" s="56"/>
      <c r="AX30" s="40"/>
      <c r="AY30" s="56"/>
      <c r="AZ30" s="40"/>
      <c r="BA30" s="57"/>
      <c r="BB30" s="40"/>
      <c r="BC30" s="56"/>
      <c r="BD30" s="39"/>
      <c r="BE30" s="56"/>
      <c r="BF30" s="40"/>
      <c r="BG30" s="56"/>
      <c r="BH30" s="40"/>
      <c r="BI30" s="56"/>
      <c r="BJ30" s="40"/>
      <c r="BK30" s="57"/>
      <c r="BL30" s="40"/>
      <c r="BM30" s="56"/>
    </row>
    <row r="31" spans="1:65" s="42" customFormat="1">
      <c r="A31" s="967"/>
      <c r="B31" s="513" t="s">
        <v>248</v>
      </c>
      <c r="C31" s="514">
        <v>2001</v>
      </c>
      <c r="D31" s="1024" t="s">
        <v>176</v>
      </c>
      <c r="E31" s="1024"/>
      <c r="F31" s="1025"/>
      <c r="G31" s="515" t="s">
        <v>33</v>
      </c>
      <c r="H31" s="515"/>
      <c r="I31" s="516" t="s">
        <v>34</v>
      </c>
      <c r="J31" s="516">
        <v>0.1</v>
      </c>
      <c r="K31" s="517"/>
      <c r="L31" s="518"/>
      <c r="M31" s="518"/>
      <c r="N31" s="518"/>
      <c r="O31" s="518"/>
      <c r="P31" s="518"/>
      <c r="Q31" s="37"/>
      <c r="R31" s="37"/>
      <c r="S31" s="37"/>
      <c r="T31" s="37"/>
      <c r="U31" s="37"/>
      <c r="V31" s="37"/>
      <c r="W31" s="37"/>
      <c r="X31" s="37"/>
      <c r="Y31" s="37"/>
      <c r="Z31" s="37"/>
      <c r="AA31" s="37"/>
      <c r="AB31" s="38"/>
      <c r="AC31" s="36"/>
      <c r="AD31" s="36"/>
      <c r="AE31" s="37"/>
      <c r="AF31" s="39"/>
      <c r="AG31" s="40"/>
      <c r="AH31" s="40"/>
      <c r="AI31" s="41"/>
      <c r="AJ31" s="181"/>
      <c r="AK31" s="205"/>
      <c r="AL31" s="205"/>
      <c r="AM31" s="205"/>
      <c r="AN31" s="176"/>
      <c r="AO31" s="206"/>
      <c r="AP31" s="40"/>
      <c r="AQ31" s="56"/>
      <c r="AR31" s="40"/>
      <c r="AS31" s="56"/>
      <c r="AT31" s="40"/>
      <c r="AU31" s="56"/>
      <c r="AV31" s="40"/>
      <c r="AW31" s="56"/>
      <c r="AX31" s="40"/>
      <c r="AY31" s="56"/>
      <c r="AZ31" s="40"/>
      <c r="BA31" s="57"/>
      <c r="BB31" s="40"/>
      <c r="BC31" s="56"/>
      <c r="BD31" s="39"/>
      <c r="BE31" s="56"/>
      <c r="BF31" s="40"/>
      <c r="BG31" s="56"/>
      <c r="BH31" s="40"/>
      <c r="BI31" s="56"/>
      <c r="BJ31" s="40"/>
      <c r="BK31" s="57"/>
      <c r="BL31" s="40"/>
      <c r="BM31" s="56"/>
    </row>
    <row r="32" spans="1:65" s="42" customFormat="1">
      <c r="A32" s="967"/>
      <c r="B32" s="603" t="s">
        <v>248</v>
      </c>
      <c r="C32" s="604">
        <v>2001</v>
      </c>
      <c r="D32" s="605">
        <v>201</v>
      </c>
      <c r="E32" s="605"/>
      <c r="F32" s="607" t="s">
        <v>151</v>
      </c>
      <c r="G32" s="608" t="s">
        <v>33</v>
      </c>
      <c r="H32" s="608"/>
      <c r="I32" s="609" t="s">
        <v>34</v>
      </c>
      <c r="J32" s="609">
        <v>0.03</v>
      </c>
      <c r="K32" s="610" t="s">
        <v>37</v>
      </c>
      <c r="L32" s="711">
        <f>SUM(N32)-10</f>
        <v>6</v>
      </c>
      <c r="M32" s="711">
        <f>SUM(N32)-5</f>
        <v>11</v>
      </c>
      <c r="N32" s="592">
        <v>16</v>
      </c>
      <c r="O32" s="590">
        <f>SUM(N32)+5</f>
        <v>21</v>
      </c>
      <c r="P32" s="590">
        <f>SUM(N32)+10</f>
        <v>26</v>
      </c>
      <c r="Q32" s="592"/>
      <c r="R32" s="37"/>
      <c r="S32" s="37"/>
      <c r="T32" s="37"/>
      <c r="U32" s="37"/>
      <c r="V32" s="37"/>
      <c r="W32" s="37"/>
      <c r="X32" s="37"/>
      <c r="Y32" s="37"/>
      <c r="Z32" s="37"/>
      <c r="AA32" s="37"/>
      <c r="AB32" s="38"/>
      <c r="AC32" s="36"/>
      <c r="AD32" s="36"/>
      <c r="AE32" s="37"/>
      <c r="AF32" s="39"/>
      <c r="AG32" s="40"/>
      <c r="AH32" s="40"/>
      <c r="AI32" s="41"/>
      <c r="AJ32" s="181"/>
      <c r="AK32" s="205"/>
      <c r="AL32" s="205"/>
      <c r="AM32" s="205"/>
      <c r="AN32" s="176"/>
      <c r="AO32" s="206"/>
      <c r="AP32" s="40"/>
      <c r="AQ32" s="56"/>
      <c r="AR32" s="40"/>
      <c r="AS32" s="56"/>
      <c r="AT32" s="40"/>
      <c r="AU32" s="56"/>
      <c r="AV32" s="40"/>
      <c r="AW32" s="56"/>
      <c r="AX32" s="40"/>
      <c r="AY32" s="56"/>
      <c r="AZ32" s="40"/>
      <c r="BA32" s="57"/>
      <c r="BB32" s="40"/>
      <c r="BC32" s="56"/>
      <c r="BD32" s="39"/>
      <c r="BE32" s="56"/>
      <c r="BF32" s="40"/>
      <c r="BG32" s="56"/>
      <c r="BH32" s="40"/>
      <c r="BI32" s="56"/>
      <c r="BJ32" s="40"/>
      <c r="BK32" s="57"/>
      <c r="BL32" s="40"/>
      <c r="BM32" s="56"/>
    </row>
    <row r="33" spans="1:65" s="42" customFormat="1">
      <c r="A33" s="967"/>
      <c r="B33" s="603" t="s">
        <v>248</v>
      </c>
      <c r="C33" s="604">
        <v>2001</v>
      </c>
      <c r="D33" s="605">
        <v>201</v>
      </c>
      <c r="E33" s="606" t="s">
        <v>378</v>
      </c>
      <c r="F33" s="607" t="s">
        <v>400</v>
      </c>
      <c r="G33" s="608"/>
      <c r="H33" s="608"/>
      <c r="I33" s="609"/>
      <c r="J33" s="609">
        <v>0.01</v>
      </c>
      <c r="K33" s="610" t="s">
        <v>37</v>
      </c>
      <c r="L33" s="711">
        <v>0.11</v>
      </c>
      <c r="M33" s="711">
        <v>0.14000000000000001</v>
      </c>
      <c r="N33" s="592">
        <v>0.16</v>
      </c>
      <c r="O33" s="590">
        <v>0.18</v>
      </c>
      <c r="P33" s="590">
        <v>0.21</v>
      </c>
      <c r="Q33" s="592"/>
      <c r="R33" s="37"/>
      <c r="S33" s="37"/>
      <c r="T33" s="37"/>
      <c r="U33" s="37"/>
      <c r="V33" s="37"/>
      <c r="W33" s="37"/>
      <c r="X33" s="37"/>
      <c r="Y33" s="37"/>
      <c r="Z33" s="37"/>
      <c r="AA33" s="37"/>
      <c r="AB33" s="38"/>
      <c r="AC33" s="36"/>
      <c r="AD33" s="36"/>
      <c r="AE33" s="37"/>
      <c r="AF33" s="39"/>
      <c r="AG33" s="40"/>
      <c r="AH33" s="40"/>
      <c r="AI33" s="41"/>
      <c r="AJ33" s="181"/>
      <c r="AK33" s="205"/>
      <c r="AL33" s="205"/>
      <c r="AM33" s="205"/>
      <c r="AN33" s="176"/>
      <c r="AO33" s="206"/>
      <c r="AP33" s="40"/>
      <c r="AQ33" s="56"/>
      <c r="AR33" s="40"/>
      <c r="AS33" s="56"/>
      <c r="AT33" s="40"/>
      <c r="AU33" s="56"/>
      <c r="AV33" s="40"/>
      <c r="AW33" s="56"/>
      <c r="AX33" s="40"/>
      <c r="AY33" s="56"/>
      <c r="AZ33" s="40"/>
      <c r="BA33" s="57"/>
      <c r="BB33" s="40"/>
      <c r="BC33" s="56"/>
      <c r="BD33" s="39"/>
      <c r="BE33" s="56"/>
      <c r="BF33" s="40"/>
      <c r="BG33" s="56"/>
      <c r="BH33" s="40"/>
      <c r="BI33" s="56"/>
      <c r="BJ33" s="40"/>
      <c r="BK33" s="57"/>
      <c r="BL33" s="40"/>
      <c r="BM33" s="56"/>
    </row>
    <row r="34" spans="1:65" s="42" customFormat="1" ht="13.15" customHeight="1">
      <c r="A34" s="968"/>
      <c r="B34" s="603" t="s">
        <v>248</v>
      </c>
      <c r="C34" s="604">
        <v>2001</v>
      </c>
      <c r="D34" s="605">
        <v>201</v>
      </c>
      <c r="E34" s="606" t="s">
        <v>403</v>
      </c>
      <c r="F34" s="607" t="s">
        <v>402</v>
      </c>
      <c r="G34" s="608"/>
      <c r="H34" s="608"/>
      <c r="I34" s="609"/>
      <c r="J34" s="609">
        <v>0.01</v>
      </c>
      <c r="K34" s="610" t="s">
        <v>37</v>
      </c>
      <c r="L34" s="711">
        <v>0.11</v>
      </c>
      <c r="M34" s="711">
        <v>0.14000000000000001</v>
      </c>
      <c r="N34" s="592">
        <f>N32*J34</f>
        <v>0.16</v>
      </c>
      <c r="O34" s="590">
        <v>0.18</v>
      </c>
      <c r="P34" s="590">
        <v>0.21</v>
      </c>
      <c r="Q34" s="592"/>
      <c r="R34" s="49"/>
      <c r="S34" s="49"/>
      <c r="T34" s="49"/>
      <c r="U34" s="49"/>
      <c r="V34" s="49"/>
      <c r="W34" s="49"/>
      <c r="X34" s="49"/>
      <c r="Y34" s="49"/>
      <c r="Z34" s="49"/>
      <c r="AA34" s="49"/>
      <c r="AB34" s="50"/>
      <c r="AC34" s="48"/>
      <c r="AD34" s="48"/>
      <c r="AE34" s="49"/>
      <c r="AF34" s="51"/>
      <c r="AG34" s="52"/>
      <c r="AH34" s="52"/>
      <c r="AI34" s="53"/>
      <c r="AJ34" s="182"/>
      <c r="AK34" s="86"/>
      <c r="AL34" s="86"/>
      <c r="AM34" s="86"/>
      <c r="AN34" s="177"/>
      <c r="AO34" s="55"/>
      <c r="AP34" s="52"/>
      <c r="AQ34" s="254"/>
      <c r="AR34" s="52"/>
      <c r="AS34" s="254"/>
      <c r="AT34" s="52"/>
      <c r="AU34" s="254"/>
      <c r="AV34" s="52"/>
      <c r="AW34" s="254"/>
      <c r="AX34" s="52"/>
      <c r="AY34" s="254"/>
      <c r="AZ34" s="52"/>
      <c r="BA34" s="255"/>
      <c r="BB34" s="52"/>
      <c r="BC34" s="254"/>
      <c r="BD34" s="51"/>
      <c r="BE34" s="254"/>
      <c r="BF34" s="52"/>
      <c r="BG34" s="254"/>
      <c r="BH34" s="52"/>
      <c r="BI34" s="254"/>
      <c r="BJ34" s="52"/>
      <c r="BK34" s="255"/>
      <c r="BL34" s="52"/>
      <c r="BM34" s="254"/>
    </row>
    <row r="35" spans="1:65" s="42" customFormat="1" ht="13.15" customHeight="1">
      <c r="A35" s="969"/>
      <c r="B35" s="603" t="s">
        <v>248</v>
      </c>
      <c r="C35" s="604">
        <v>2001</v>
      </c>
      <c r="D35" s="605">
        <v>201</v>
      </c>
      <c r="E35" s="606" t="s">
        <v>405</v>
      </c>
      <c r="F35" s="607" t="s">
        <v>404</v>
      </c>
      <c r="G35" s="608"/>
      <c r="H35" s="608"/>
      <c r="I35" s="609"/>
      <c r="J35" s="609">
        <v>0.01</v>
      </c>
      <c r="K35" s="610" t="s">
        <v>37</v>
      </c>
      <c r="L35" s="711">
        <v>0.11</v>
      </c>
      <c r="M35" s="711">
        <v>0.14000000000000001</v>
      </c>
      <c r="N35" s="592">
        <f>N32*J35</f>
        <v>0.16</v>
      </c>
      <c r="O35" s="590">
        <v>0.18</v>
      </c>
      <c r="P35" s="590">
        <v>0.21</v>
      </c>
      <c r="Q35" s="592"/>
      <c r="R35" s="49"/>
      <c r="S35" s="49"/>
      <c r="T35" s="49"/>
      <c r="U35" s="49"/>
      <c r="V35" s="49"/>
      <c r="W35" s="49"/>
      <c r="X35" s="49"/>
      <c r="Y35" s="49"/>
      <c r="Z35" s="49"/>
      <c r="AA35" s="49"/>
      <c r="AB35" s="50"/>
      <c r="AC35" s="48"/>
      <c r="AD35" s="48"/>
      <c r="AE35" s="49"/>
      <c r="AF35" s="51"/>
      <c r="AG35" s="52"/>
      <c r="AH35" s="52"/>
      <c r="AI35" s="53"/>
      <c r="AJ35" s="182"/>
      <c r="AK35" s="86"/>
      <c r="AL35" s="86"/>
      <c r="AM35" s="86"/>
      <c r="AN35" s="177"/>
      <c r="AO35" s="55"/>
      <c r="AP35" s="52"/>
      <c r="AQ35" s="254"/>
      <c r="AR35" s="52"/>
      <c r="AS35" s="254"/>
      <c r="AT35" s="52"/>
      <c r="AU35" s="254"/>
      <c r="AV35" s="52"/>
      <c r="AW35" s="254"/>
      <c r="AX35" s="52"/>
      <c r="AY35" s="254"/>
      <c r="AZ35" s="52"/>
      <c r="BA35" s="255"/>
      <c r="BB35" s="52"/>
      <c r="BC35" s="254"/>
      <c r="BD35" s="51"/>
      <c r="BE35" s="254"/>
      <c r="BF35" s="52"/>
      <c r="BG35" s="254"/>
      <c r="BH35" s="52"/>
      <c r="BI35" s="254"/>
      <c r="BJ35" s="52"/>
      <c r="BK35" s="255"/>
      <c r="BL35" s="52"/>
      <c r="BM35" s="254"/>
    </row>
    <row r="36" spans="1:65" s="42" customFormat="1" ht="13.15" customHeight="1">
      <c r="A36" s="969"/>
      <c r="B36" s="603" t="s">
        <v>248</v>
      </c>
      <c r="C36" s="604">
        <v>2001</v>
      </c>
      <c r="D36" s="605">
        <v>201</v>
      </c>
      <c r="E36" s="606" t="s">
        <v>406</v>
      </c>
      <c r="F36" s="607" t="s">
        <v>407</v>
      </c>
      <c r="G36" s="608"/>
      <c r="H36" s="608"/>
      <c r="I36" s="609"/>
      <c r="J36" s="609">
        <v>0.01</v>
      </c>
      <c r="K36" s="610" t="s">
        <v>37</v>
      </c>
      <c r="L36" s="711">
        <v>0.11</v>
      </c>
      <c r="M36" s="711">
        <v>0.14000000000000001</v>
      </c>
      <c r="N36" s="590">
        <v>0.16</v>
      </c>
      <c r="O36" s="590">
        <v>0.18</v>
      </c>
      <c r="P36" s="590">
        <v>0.21</v>
      </c>
      <c r="Q36" s="592"/>
      <c r="R36" s="49"/>
      <c r="S36" s="49"/>
      <c r="T36" s="49"/>
      <c r="U36" s="49"/>
      <c r="V36" s="49"/>
      <c r="W36" s="49"/>
      <c r="X36" s="49"/>
      <c r="Y36" s="49"/>
      <c r="Z36" s="49"/>
      <c r="AA36" s="49"/>
      <c r="AB36" s="50"/>
      <c r="AC36" s="48"/>
      <c r="AD36" s="48"/>
      <c r="AE36" s="49"/>
      <c r="AF36" s="51"/>
      <c r="AG36" s="52"/>
      <c r="AH36" s="52"/>
      <c r="AI36" s="53"/>
      <c r="AJ36" s="182"/>
      <c r="AK36" s="86"/>
      <c r="AL36" s="86"/>
      <c r="AM36" s="86"/>
      <c r="AN36" s="177"/>
      <c r="AO36" s="55"/>
      <c r="AP36" s="52"/>
      <c r="AQ36" s="254"/>
      <c r="AR36" s="52"/>
      <c r="AS36" s="254"/>
      <c r="AT36" s="52"/>
      <c r="AU36" s="254"/>
      <c r="AV36" s="52"/>
      <c r="AW36" s="254"/>
      <c r="AX36" s="52"/>
      <c r="AY36" s="254"/>
      <c r="AZ36" s="52"/>
      <c r="BA36" s="255"/>
      <c r="BB36" s="52"/>
      <c r="BC36" s="254"/>
      <c r="BD36" s="51"/>
      <c r="BE36" s="254"/>
      <c r="BF36" s="52"/>
      <c r="BG36" s="254"/>
      <c r="BH36" s="52"/>
      <c r="BI36" s="254"/>
      <c r="BJ36" s="52"/>
      <c r="BK36" s="255"/>
      <c r="BL36" s="52"/>
      <c r="BM36" s="254"/>
    </row>
    <row r="37" spans="1:65" s="42" customFormat="1">
      <c r="A37" s="969"/>
      <c r="B37" s="339" t="s">
        <v>248</v>
      </c>
      <c r="C37" s="202">
        <v>2001</v>
      </c>
      <c r="D37" s="43">
        <v>202</v>
      </c>
      <c r="E37" s="581"/>
      <c r="F37" s="203" t="s">
        <v>152</v>
      </c>
      <c r="G37" s="46" t="s">
        <v>33</v>
      </c>
      <c r="H37" s="46"/>
      <c r="I37" s="47" t="s">
        <v>34</v>
      </c>
      <c r="J37" s="47">
        <v>0.03</v>
      </c>
      <c r="K37" s="48" t="s">
        <v>37</v>
      </c>
      <c r="L37" s="340" t="s">
        <v>209</v>
      </c>
      <c r="M37" s="340" t="s">
        <v>208</v>
      </c>
      <c r="N37" s="49">
        <v>14.73</v>
      </c>
      <c r="O37" s="341" t="s">
        <v>206</v>
      </c>
      <c r="P37" s="341" t="s">
        <v>207</v>
      </c>
      <c r="Q37" s="49"/>
      <c r="R37" s="49"/>
      <c r="S37" s="49"/>
      <c r="T37" s="49"/>
      <c r="U37" s="49"/>
      <c r="V37" s="49"/>
      <c r="W37" s="49"/>
      <c r="X37" s="49"/>
      <c r="Y37" s="49"/>
      <c r="Z37" s="49"/>
      <c r="AA37" s="49"/>
      <c r="AB37" s="50"/>
      <c r="AC37" s="48"/>
      <c r="AD37" s="48"/>
      <c r="AE37" s="49"/>
      <c r="AF37" s="51"/>
      <c r="AG37" s="52"/>
      <c r="AH37" s="52"/>
      <c r="AI37" s="53"/>
      <c r="AJ37" s="182"/>
      <c r="AK37" s="86"/>
      <c r="AL37" s="86"/>
      <c r="AM37" s="86"/>
      <c r="AN37" s="177"/>
      <c r="AO37" s="55"/>
      <c r="AP37" s="52"/>
      <c r="AQ37" s="254"/>
      <c r="AR37" s="52"/>
      <c r="AS37" s="254"/>
      <c r="AT37" s="52"/>
      <c r="AU37" s="254"/>
      <c r="AV37" s="52"/>
      <c r="AW37" s="254"/>
      <c r="AX37" s="52"/>
      <c r="AY37" s="254"/>
      <c r="AZ37" s="52"/>
      <c r="BA37" s="255"/>
      <c r="BB37" s="52"/>
      <c r="BC37" s="254"/>
      <c r="BD37" s="51"/>
      <c r="BE37" s="254"/>
      <c r="BF37" s="52"/>
      <c r="BG37" s="254"/>
      <c r="BH37" s="52"/>
      <c r="BI37" s="254"/>
      <c r="BJ37" s="52"/>
      <c r="BK37" s="255"/>
      <c r="BL37" s="52"/>
      <c r="BM37" s="254"/>
    </row>
    <row r="38" spans="1:65" s="42" customFormat="1" hidden="1">
      <c r="A38" s="969"/>
      <c r="B38" s="339" t="s">
        <v>248</v>
      </c>
      <c r="C38" s="202">
        <v>2001</v>
      </c>
      <c r="D38" s="34">
        <v>203</v>
      </c>
      <c r="E38" s="581"/>
      <c r="F38" s="203" t="s">
        <v>153</v>
      </c>
      <c r="G38" s="204" t="s">
        <v>33</v>
      </c>
      <c r="H38" s="204"/>
      <c r="I38" s="35" t="s">
        <v>34</v>
      </c>
      <c r="J38" s="47">
        <v>0.04</v>
      </c>
      <c r="K38" s="48" t="s">
        <v>37</v>
      </c>
      <c r="L38" s="340" t="s">
        <v>209</v>
      </c>
      <c r="M38" s="340" t="s">
        <v>208</v>
      </c>
      <c r="N38" s="49">
        <v>8.41</v>
      </c>
      <c r="O38" s="341" t="s">
        <v>206</v>
      </c>
      <c r="P38" s="341" t="s">
        <v>207</v>
      </c>
      <c r="Q38" s="49"/>
      <c r="R38" s="49"/>
      <c r="S38" s="49"/>
      <c r="T38" s="49"/>
      <c r="U38" s="49"/>
      <c r="V38" s="49"/>
      <c r="W38" s="49"/>
      <c r="X38" s="49"/>
      <c r="Y38" s="49"/>
      <c r="Z38" s="49"/>
      <c r="AA38" s="49"/>
      <c r="AB38" s="50"/>
      <c r="AC38" s="48"/>
      <c r="AD38" s="48"/>
      <c r="AE38" s="49"/>
      <c r="AF38" s="51"/>
      <c r="AG38" s="52"/>
      <c r="AH38" s="52"/>
      <c r="AI38" s="53"/>
      <c r="AJ38" s="182"/>
      <c r="AK38" s="86"/>
      <c r="AL38" s="86"/>
      <c r="AM38" s="86"/>
      <c r="AN38" s="177"/>
      <c r="AO38" s="55"/>
      <c r="AP38" s="52"/>
      <c r="AQ38" s="254"/>
      <c r="AR38" s="52"/>
      <c r="AS38" s="254"/>
      <c r="AT38" s="52"/>
      <c r="AU38" s="254"/>
      <c r="AV38" s="52"/>
      <c r="AW38" s="254"/>
      <c r="AX38" s="52"/>
      <c r="AY38" s="254"/>
      <c r="AZ38" s="52"/>
      <c r="BA38" s="255"/>
      <c r="BB38" s="52"/>
      <c r="BC38" s="254"/>
      <c r="BD38" s="51"/>
      <c r="BE38" s="254"/>
      <c r="BF38" s="52"/>
      <c r="BG38" s="254"/>
      <c r="BH38" s="52"/>
      <c r="BI38" s="254"/>
      <c r="BJ38" s="52"/>
      <c r="BK38" s="255"/>
      <c r="BL38" s="52"/>
      <c r="BM38" s="254"/>
    </row>
    <row r="39" spans="1:65" s="42" customFormat="1" hidden="1">
      <c r="A39" s="969"/>
      <c r="B39" s="964" t="s">
        <v>177</v>
      </c>
      <c r="C39" s="965"/>
      <c r="D39" s="965"/>
      <c r="E39" s="965"/>
      <c r="F39" s="966"/>
      <c r="G39" s="204" t="s">
        <v>33</v>
      </c>
      <c r="H39" s="204"/>
      <c r="I39" s="35" t="s">
        <v>34</v>
      </c>
      <c r="J39" s="47">
        <v>0.05</v>
      </c>
      <c r="K39" s="48"/>
      <c r="L39" s="346"/>
      <c r="M39" s="346"/>
      <c r="N39" s="49"/>
      <c r="O39" s="346"/>
      <c r="P39" s="346"/>
      <c r="Q39" s="49"/>
      <c r="R39" s="49"/>
      <c r="S39" s="49"/>
      <c r="T39" s="49"/>
      <c r="U39" s="49"/>
      <c r="V39" s="49"/>
      <c r="W39" s="49"/>
      <c r="X39" s="49"/>
      <c r="Y39" s="49"/>
      <c r="Z39" s="49"/>
      <c r="AA39" s="49"/>
      <c r="AB39" s="50"/>
      <c r="AC39" s="48"/>
      <c r="AD39" s="48"/>
      <c r="AE39" s="49"/>
      <c r="AF39" s="51"/>
      <c r="AG39" s="52"/>
      <c r="AH39" s="52"/>
      <c r="AI39" s="53"/>
      <c r="AJ39" s="182"/>
      <c r="AK39" s="86"/>
      <c r="AL39" s="86"/>
      <c r="AM39" s="86"/>
      <c r="AN39" s="177"/>
      <c r="AO39" s="55"/>
      <c r="AP39" s="52"/>
      <c r="AQ39" s="254"/>
      <c r="AR39" s="52"/>
      <c r="AS39" s="254"/>
      <c r="AT39" s="52"/>
      <c r="AU39" s="254"/>
      <c r="AV39" s="52"/>
      <c r="AW39" s="254"/>
      <c r="AX39" s="52"/>
      <c r="AY39" s="254"/>
      <c r="AZ39" s="52"/>
      <c r="BA39" s="255"/>
      <c r="BB39" s="52"/>
      <c r="BC39" s="254"/>
      <c r="BD39" s="51"/>
      <c r="BE39" s="254"/>
      <c r="BF39" s="52"/>
      <c r="BG39" s="254"/>
      <c r="BH39" s="52"/>
      <c r="BI39" s="254"/>
      <c r="BJ39" s="52"/>
      <c r="BK39" s="255"/>
      <c r="BL39" s="52"/>
      <c r="BM39" s="254"/>
    </row>
    <row r="40" spans="1:65" s="42" customFormat="1" hidden="1">
      <c r="A40" s="969"/>
      <c r="B40" s="339" t="s">
        <v>249</v>
      </c>
      <c r="C40" s="202">
        <v>2002</v>
      </c>
      <c r="D40" s="965" t="s">
        <v>178</v>
      </c>
      <c r="E40" s="965"/>
      <c r="F40" s="966"/>
      <c r="G40" s="204" t="s">
        <v>33</v>
      </c>
      <c r="H40" s="204"/>
      <c r="I40" s="35" t="s">
        <v>34</v>
      </c>
      <c r="J40" s="47"/>
      <c r="K40" s="48"/>
      <c r="L40" s="346"/>
      <c r="M40" s="346"/>
      <c r="N40" s="49"/>
      <c r="O40" s="346"/>
      <c r="P40" s="346"/>
      <c r="Q40" s="49"/>
      <c r="R40" s="49"/>
      <c r="S40" s="49"/>
      <c r="T40" s="49"/>
      <c r="U40" s="49"/>
      <c r="V40" s="49"/>
      <c r="W40" s="49"/>
      <c r="X40" s="49"/>
      <c r="Y40" s="49"/>
      <c r="Z40" s="49"/>
      <c r="AA40" s="49"/>
      <c r="AB40" s="50"/>
      <c r="AC40" s="48"/>
      <c r="AD40" s="48"/>
      <c r="AE40" s="49"/>
      <c r="AF40" s="51"/>
      <c r="AG40" s="52"/>
      <c r="AH40" s="52"/>
      <c r="AI40" s="53"/>
      <c r="AJ40" s="182"/>
      <c r="AK40" s="86"/>
      <c r="AL40" s="86"/>
      <c r="AM40" s="86"/>
      <c r="AN40" s="177"/>
      <c r="AO40" s="55"/>
      <c r="AP40" s="52"/>
      <c r="AQ40" s="254"/>
      <c r="AR40" s="52"/>
      <c r="AS40" s="254"/>
      <c r="AT40" s="52"/>
      <c r="AU40" s="254"/>
      <c r="AV40" s="52"/>
      <c r="AW40" s="254"/>
      <c r="AX40" s="52"/>
      <c r="AY40" s="254"/>
      <c r="AZ40" s="52"/>
      <c r="BA40" s="255"/>
      <c r="BB40" s="52"/>
      <c r="BC40" s="254"/>
      <c r="BD40" s="51"/>
      <c r="BE40" s="254"/>
      <c r="BF40" s="52"/>
      <c r="BG40" s="254"/>
      <c r="BH40" s="52"/>
      <c r="BI40" s="254"/>
      <c r="BJ40" s="52"/>
      <c r="BK40" s="255"/>
      <c r="BL40" s="52"/>
      <c r="BM40" s="254"/>
    </row>
    <row r="41" spans="1:65" s="42" customFormat="1" hidden="1">
      <c r="A41" s="969"/>
      <c r="B41" s="339" t="s">
        <v>249</v>
      </c>
      <c r="C41" s="202">
        <v>2002</v>
      </c>
      <c r="D41" s="43">
        <v>201</v>
      </c>
      <c r="E41" s="34"/>
      <c r="F41" s="203" t="s">
        <v>154</v>
      </c>
      <c r="G41" s="204" t="s">
        <v>33</v>
      </c>
      <c r="H41" s="204"/>
      <c r="I41" s="35" t="s">
        <v>34</v>
      </c>
      <c r="J41" s="47"/>
      <c r="K41" s="48" t="s">
        <v>213</v>
      </c>
      <c r="L41" s="341" t="s">
        <v>202</v>
      </c>
      <c r="M41" s="341" t="s">
        <v>201</v>
      </c>
      <c r="N41" s="49">
        <v>0.1</v>
      </c>
      <c r="O41" s="340" t="s">
        <v>203</v>
      </c>
      <c r="P41" s="340" t="s">
        <v>204</v>
      </c>
      <c r="Q41" s="49"/>
      <c r="R41" s="49"/>
      <c r="S41" s="49"/>
      <c r="T41" s="49"/>
      <c r="U41" s="49"/>
      <c r="V41" s="49"/>
      <c r="W41" s="49"/>
      <c r="X41" s="49"/>
      <c r="Y41" s="49"/>
      <c r="Z41" s="49"/>
      <c r="AA41" s="49"/>
      <c r="AB41" s="50"/>
      <c r="AC41" s="48"/>
      <c r="AD41" s="48"/>
      <c r="AE41" s="49"/>
      <c r="AF41" s="51"/>
      <c r="AG41" s="52"/>
      <c r="AH41" s="52"/>
      <c r="AI41" s="53"/>
      <c r="AJ41" s="182"/>
      <c r="AK41" s="86"/>
      <c r="AL41" s="86"/>
      <c r="AM41" s="86"/>
      <c r="AN41" s="177"/>
      <c r="AO41" s="55"/>
      <c r="AP41" s="52"/>
      <c r="AQ41" s="254"/>
      <c r="AR41" s="52"/>
      <c r="AS41" s="254"/>
      <c r="AT41" s="52"/>
      <c r="AU41" s="254"/>
      <c r="AV41" s="52"/>
      <c r="AW41" s="254"/>
      <c r="AX41" s="52"/>
      <c r="AY41" s="254"/>
      <c r="AZ41" s="52"/>
      <c r="BA41" s="255"/>
      <c r="BB41" s="52"/>
      <c r="BC41" s="254"/>
      <c r="BD41" s="51"/>
      <c r="BE41" s="254"/>
      <c r="BF41" s="52"/>
      <c r="BG41" s="254"/>
      <c r="BH41" s="52"/>
      <c r="BI41" s="254"/>
      <c r="BJ41" s="52"/>
      <c r="BK41" s="255"/>
      <c r="BL41" s="52"/>
      <c r="BM41" s="254"/>
    </row>
    <row r="42" spans="1:65" s="42" customFormat="1" hidden="1">
      <c r="A42" s="969"/>
      <c r="B42" s="339" t="s">
        <v>249</v>
      </c>
      <c r="C42" s="202">
        <v>2002</v>
      </c>
      <c r="D42" s="43">
        <v>202</v>
      </c>
      <c r="E42" s="34"/>
      <c r="F42" s="203" t="s">
        <v>155</v>
      </c>
      <c r="G42" s="204" t="s">
        <v>33</v>
      </c>
      <c r="H42" s="204"/>
      <c r="I42" s="35" t="s">
        <v>34</v>
      </c>
      <c r="J42" s="47"/>
      <c r="K42" s="48" t="s">
        <v>213</v>
      </c>
      <c r="L42" s="341" t="s">
        <v>202</v>
      </c>
      <c r="M42" s="341" t="s">
        <v>201</v>
      </c>
      <c r="N42" s="49">
        <v>0.1</v>
      </c>
      <c r="O42" s="340" t="s">
        <v>203</v>
      </c>
      <c r="P42" s="340" t="s">
        <v>204</v>
      </c>
      <c r="Q42" s="49"/>
      <c r="R42" s="49"/>
      <c r="S42" s="49"/>
      <c r="T42" s="49"/>
      <c r="U42" s="49"/>
      <c r="V42" s="49"/>
      <c r="W42" s="49"/>
      <c r="X42" s="49"/>
      <c r="Y42" s="49"/>
      <c r="Z42" s="49"/>
      <c r="AA42" s="49"/>
      <c r="AB42" s="50"/>
      <c r="AC42" s="48"/>
      <c r="AD42" s="48"/>
      <c r="AE42" s="49"/>
      <c r="AF42" s="51"/>
      <c r="AG42" s="52"/>
      <c r="AH42" s="52"/>
      <c r="AI42" s="53"/>
      <c r="AJ42" s="182"/>
      <c r="AK42" s="86"/>
      <c r="AL42" s="86"/>
      <c r="AM42" s="86"/>
      <c r="AN42" s="177"/>
      <c r="AO42" s="55"/>
      <c r="AP42" s="52"/>
      <c r="AQ42" s="254"/>
      <c r="AR42" s="52"/>
      <c r="AS42" s="254"/>
      <c r="AT42" s="52"/>
      <c r="AU42" s="254"/>
      <c r="AV42" s="52"/>
      <c r="AW42" s="254"/>
      <c r="AX42" s="52"/>
      <c r="AY42" s="254"/>
      <c r="AZ42" s="52"/>
      <c r="BA42" s="255"/>
      <c r="BB42" s="52"/>
      <c r="BC42" s="254"/>
      <c r="BD42" s="51"/>
      <c r="BE42" s="254"/>
      <c r="BF42" s="52"/>
      <c r="BG42" s="254"/>
      <c r="BH42" s="52"/>
      <c r="BI42" s="254"/>
      <c r="BJ42" s="52"/>
      <c r="BK42" s="255"/>
      <c r="BL42" s="52"/>
      <c r="BM42" s="254"/>
    </row>
    <row r="43" spans="1:65" s="42" customFormat="1">
      <c r="A43" s="969"/>
      <c r="B43" s="339" t="s">
        <v>249</v>
      </c>
      <c r="C43" s="202">
        <v>2002</v>
      </c>
      <c r="D43" s="43">
        <v>203</v>
      </c>
      <c r="E43" s="34"/>
      <c r="F43" s="203" t="s">
        <v>156</v>
      </c>
      <c r="G43" s="204" t="s">
        <v>33</v>
      </c>
      <c r="H43" s="204"/>
      <c r="I43" s="35" t="s">
        <v>34</v>
      </c>
      <c r="J43" s="47"/>
      <c r="K43" s="48" t="s">
        <v>213</v>
      </c>
      <c r="L43" s="341" t="s">
        <v>202</v>
      </c>
      <c r="M43" s="341" t="s">
        <v>201</v>
      </c>
      <c r="N43" s="49">
        <v>0.2</v>
      </c>
      <c r="O43" s="340" t="s">
        <v>203</v>
      </c>
      <c r="P43" s="340" t="s">
        <v>204</v>
      </c>
      <c r="Q43" s="49"/>
      <c r="R43" s="49"/>
      <c r="S43" s="49"/>
      <c r="T43" s="49"/>
      <c r="U43" s="49"/>
      <c r="V43" s="49"/>
      <c r="W43" s="49"/>
      <c r="X43" s="49"/>
      <c r="Y43" s="49"/>
      <c r="Z43" s="49"/>
      <c r="AA43" s="49"/>
      <c r="AB43" s="50"/>
      <c r="AC43" s="48"/>
      <c r="AD43" s="48"/>
      <c r="AE43" s="49"/>
      <c r="AF43" s="51"/>
      <c r="AG43" s="52"/>
      <c r="AH43" s="52"/>
      <c r="AI43" s="53"/>
      <c r="AJ43" s="182"/>
      <c r="AK43" s="86"/>
      <c r="AL43" s="86"/>
      <c r="AM43" s="86"/>
      <c r="AN43" s="177"/>
      <c r="AO43" s="55"/>
      <c r="AP43" s="52"/>
      <c r="AQ43" s="254"/>
      <c r="AR43" s="52"/>
      <c r="AS43" s="254"/>
      <c r="AT43" s="52"/>
      <c r="AU43" s="254"/>
      <c r="AV43" s="52"/>
      <c r="AW43" s="254"/>
      <c r="AX43" s="52"/>
      <c r="AY43" s="254"/>
      <c r="AZ43" s="52"/>
      <c r="BA43" s="255"/>
      <c r="BB43" s="52"/>
      <c r="BC43" s="254"/>
      <c r="BD43" s="51"/>
      <c r="BE43" s="254"/>
      <c r="BF43" s="52"/>
      <c r="BG43" s="254"/>
      <c r="BH43" s="52"/>
      <c r="BI43" s="254"/>
      <c r="BJ43" s="52"/>
      <c r="BK43" s="255"/>
      <c r="BL43" s="52"/>
      <c r="BM43" s="254"/>
    </row>
    <row r="44" spans="1:65" s="42" customFormat="1">
      <c r="A44" s="969"/>
      <c r="B44" s="1023" t="s">
        <v>179</v>
      </c>
      <c r="C44" s="1024"/>
      <c r="D44" s="1024"/>
      <c r="E44" s="1024"/>
      <c r="F44" s="1025"/>
      <c r="G44" s="515" t="s">
        <v>33</v>
      </c>
      <c r="H44" s="515"/>
      <c r="I44" s="516" t="s">
        <v>34</v>
      </c>
      <c r="J44" s="519"/>
      <c r="K44" s="520"/>
      <c r="L44" s="521"/>
      <c r="M44" s="521"/>
      <c r="N44" s="522"/>
      <c r="O44" s="521"/>
      <c r="P44" s="521"/>
      <c r="Q44" s="49"/>
      <c r="R44" s="49"/>
      <c r="S44" s="49"/>
      <c r="T44" s="49"/>
      <c r="U44" s="49"/>
      <c r="V44" s="49"/>
      <c r="W44" s="49"/>
      <c r="X44" s="49"/>
      <c r="Y44" s="49"/>
      <c r="Z44" s="49"/>
      <c r="AA44" s="49"/>
      <c r="AB44" s="50"/>
      <c r="AC44" s="48"/>
      <c r="AD44" s="48"/>
      <c r="AE44" s="49"/>
      <c r="AF44" s="51"/>
      <c r="AG44" s="52"/>
      <c r="AH44" s="52"/>
      <c r="AI44" s="53"/>
      <c r="AJ44" s="182"/>
      <c r="AK44" s="86"/>
      <c r="AL44" s="86"/>
      <c r="AM44" s="86"/>
      <c r="AN44" s="177"/>
      <c r="AO44" s="55"/>
      <c r="AP44" s="52"/>
      <c r="AQ44" s="254"/>
      <c r="AR44" s="52"/>
      <c r="AS44" s="254"/>
      <c r="AT44" s="52"/>
      <c r="AU44" s="254"/>
      <c r="AV44" s="52"/>
      <c r="AW44" s="254"/>
      <c r="AX44" s="52"/>
      <c r="AY44" s="254"/>
      <c r="AZ44" s="52"/>
      <c r="BA44" s="255"/>
      <c r="BB44" s="52"/>
      <c r="BC44" s="254"/>
      <c r="BD44" s="51"/>
      <c r="BE44" s="254"/>
      <c r="BF44" s="52"/>
      <c r="BG44" s="254"/>
      <c r="BH44" s="52"/>
      <c r="BI44" s="254"/>
      <c r="BJ44" s="52"/>
      <c r="BK44" s="255"/>
      <c r="BL44" s="52"/>
      <c r="BM44" s="254"/>
    </row>
    <row r="45" spans="1:65" s="42" customFormat="1">
      <c r="A45" s="969"/>
      <c r="B45" s="513" t="s">
        <v>250</v>
      </c>
      <c r="C45" s="514">
        <v>2003</v>
      </c>
      <c r="D45" s="1024" t="s">
        <v>214</v>
      </c>
      <c r="E45" s="1024"/>
      <c r="F45" s="1025"/>
      <c r="G45" s="515" t="s">
        <v>33</v>
      </c>
      <c r="H45" s="515"/>
      <c r="I45" s="516" t="s">
        <v>34</v>
      </c>
      <c r="J45" s="519">
        <v>0.05</v>
      </c>
      <c r="K45" s="520"/>
      <c r="L45" s="521"/>
      <c r="M45" s="521"/>
      <c r="N45" s="522"/>
      <c r="O45" s="521"/>
      <c r="P45" s="521"/>
      <c r="Q45" s="49"/>
      <c r="R45" s="49"/>
      <c r="S45" s="49"/>
      <c r="T45" s="49"/>
      <c r="U45" s="49"/>
      <c r="V45" s="49"/>
      <c r="W45" s="49"/>
      <c r="X45" s="49"/>
      <c r="Y45" s="49"/>
      <c r="Z45" s="49"/>
      <c r="AA45" s="49"/>
      <c r="AB45" s="50"/>
      <c r="AC45" s="48"/>
      <c r="AD45" s="48"/>
      <c r="AE45" s="49"/>
      <c r="AF45" s="51"/>
      <c r="AG45" s="52"/>
      <c r="AH45" s="52"/>
      <c r="AI45" s="53"/>
      <c r="AJ45" s="182"/>
      <c r="AK45" s="86"/>
      <c r="AL45" s="86"/>
      <c r="AM45" s="86"/>
      <c r="AN45" s="177"/>
      <c r="AO45" s="55"/>
      <c r="AP45" s="52"/>
      <c r="AQ45" s="254"/>
      <c r="AR45" s="52"/>
      <c r="AS45" s="254"/>
      <c r="AT45" s="52"/>
      <c r="AU45" s="254"/>
      <c r="AV45" s="52"/>
      <c r="AW45" s="254"/>
      <c r="AX45" s="52"/>
      <c r="AY45" s="254"/>
      <c r="AZ45" s="52"/>
      <c r="BA45" s="255"/>
      <c r="BB45" s="52"/>
      <c r="BC45" s="254"/>
      <c r="BD45" s="51"/>
      <c r="BE45" s="254"/>
      <c r="BF45" s="52"/>
      <c r="BG45" s="254"/>
      <c r="BH45" s="52"/>
      <c r="BI45" s="254"/>
      <c r="BJ45" s="52"/>
      <c r="BK45" s="255"/>
      <c r="BL45" s="52"/>
      <c r="BM45" s="254"/>
    </row>
    <row r="46" spans="1:65" s="42" customFormat="1">
      <c r="A46" s="969"/>
      <c r="B46" s="603" t="s">
        <v>250</v>
      </c>
      <c r="C46" s="604">
        <v>2003</v>
      </c>
      <c r="D46" s="583">
        <v>201</v>
      </c>
      <c r="E46" s="583"/>
      <c r="F46" s="586" t="s">
        <v>157</v>
      </c>
      <c r="G46" s="608" t="s">
        <v>33</v>
      </c>
      <c r="H46" s="608"/>
      <c r="I46" s="609" t="s">
        <v>34</v>
      </c>
      <c r="J46" s="588">
        <v>0.01</v>
      </c>
      <c r="K46" s="589" t="s">
        <v>215</v>
      </c>
      <c r="L46" s="711">
        <f>SUM(N46)-10</f>
        <v>80</v>
      </c>
      <c r="M46" s="711">
        <f>SUM(N46)-5</f>
        <v>85</v>
      </c>
      <c r="N46" s="590">
        <v>90</v>
      </c>
      <c r="O46" s="590">
        <f>SUM(N46)+5</f>
        <v>95</v>
      </c>
      <c r="P46" s="590">
        <f>SUM(N46)+10</f>
        <v>100</v>
      </c>
      <c r="Q46" s="590"/>
      <c r="R46" s="49"/>
      <c r="S46" s="49"/>
      <c r="T46" s="49"/>
      <c r="U46" s="49"/>
      <c r="V46" s="49"/>
      <c r="W46" s="49"/>
      <c r="X46" s="49"/>
      <c r="Y46" s="49"/>
      <c r="Z46" s="49"/>
      <c r="AA46" s="49"/>
      <c r="AB46" s="50"/>
      <c r="AC46" s="48"/>
      <c r="AD46" s="48"/>
      <c r="AE46" s="49"/>
      <c r="AF46" s="51"/>
      <c r="AG46" s="52"/>
      <c r="AH46" s="52"/>
      <c r="AI46" s="53"/>
      <c r="AJ46" s="182"/>
      <c r="AK46" s="86"/>
      <c r="AL46" s="86"/>
      <c r="AM46" s="86"/>
      <c r="AN46" s="177"/>
      <c r="AO46" s="55"/>
      <c r="AP46" s="52"/>
      <c r="AQ46" s="254"/>
      <c r="AR46" s="52"/>
      <c r="AS46" s="254"/>
      <c r="AT46" s="52"/>
      <c r="AU46" s="254"/>
      <c r="AV46" s="52"/>
      <c r="AW46" s="254"/>
      <c r="AX46" s="52"/>
      <c r="AY46" s="254"/>
      <c r="AZ46" s="52"/>
      <c r="BA46" s="255"/>
      <c r="BB46" s="52"/>
      <c r="BC46" s="254"/>
      <c r="BD46" s="51"/>
      <c r="BE46" s="254"/>
      <c r="BF46" s="52"/>
      <c r="BG46" s="254"/>
      <c r="BH46" s="52"/>
      <c r="BI46" s="254"/>
      <c r="BJ46" s="52"/>
      <c r="BK46" s="255"/>
      <c r="BL46" s="52"/>
      <c r="BM46" s="254"/>
    </row>
    <row r="47" spans="1:65" s="42" customFormat="1">
      <c r="A47" s="969"/>
      <c r="B47" s="603" t="s">
        <v>250</v>
      </c>
      <c r="C47" s="604">
        <v>2003</v>
      </c>
      <c r="D47" s="583">
        <v>201</v>
      </c>
      <c r="E47" s="585" t="s">
        <v>378</v>
      </c>
      <c r="F47" s="586" t="s">
        <v>401</v>
      </c>
      <c r="G47" s="608"/>
      <c r="H47" s="608"/>
      <c r="I47" s="609"/>
      <c r="J47" s="588">
        <v>0.01</v>
      </c>
      <c r="K47" s="589" t="s">
        <v>215</v>
      </c>
      <c r="L47" s="711">
        <f>SUM(N47)-10</f>
        <v>12.5</v>
      </c>
      <c r="M47" s="711">
        <f>SUM(N47)-5</f>
        <v>17.5</v>
      </c>
      <c r="N47" s="590">
        <v>22.5</v>
      </c>
      <c r="O47" s="590">
        <f>SUM(N47)+5</f>
        <v>27.5</v>
      </c>
      <c r="P47" s="590">
        <f>SUM(N47)+10</f>
        <v>32.5</v>
      </c>
      <c r="Q47" s="590"/>
      <c r="R47" s="49"/>
      <c r="S47" s="49"/>
      <c r="T47" s="49"/>
      <c r="U47" s="49"/>
      <c r="V47" s="49"/>
      <c r="W47" s="49"/>
      <c r="X47" s="49"/>
      <c r="Y47" s="49"/>
      <c r="Z47" s="49"/>
      <c r="AA47" s="49"/>
      <c r="AB47" s="50"/>
      <c r="AC47" s="48"/>
      <c r="AD47" s="48"/>
      <c r="AE47" s="49"/>
      <c r="AF47" s="51"/>
      <c r="AG47" s="52"/>
      <c r="AH47" s="52"/>
      <c r="AI47" s="53"/>
      <c r="AJ47" s="182"/>
      <c r="AK47" s="86"/>
      <c r="AL47" s="86"/>
      <c r="AM47" s="86"/>
      <c r="AN47" s="177"/>
      <c r="AO47" s="55"/>
      <c r="AP47" s="52"/>
      <c r="AQ47" s="254"/>
      <c r="AR47" s="52"/>
      <c r="AS47" s="254"/>
      <c r="AT47" s="52"/>
      <c r="AU47" s="254"/>
      <c r="AV47" s="52"/>
      <c r="AW47" s="254"/>
      <c r="AX47" s="52"/>
      <c r="AY47" s="254"/>
      <c r="AZ47" s="52"/>
      <c r="BA47" s="255"/>
      <c r="BB47" s="52"/>
      <c r="BC47" s="254"/>
      <c r="BD47" s="51"/>
      <c r="BE47" s="254"/>
      <c r="BF47" s="52"/>
      <c r="BG47" s="254"/>
      <c r="BH47" s="52"/>
      <c r="BI47" s="254"/>
      <c r="BJ47" s="52"/>
      <c r="BK47" s="255"/>
      <c r="BL47" s="52"/>
      <c r="BM47" s="254"/>
    </row>
    <row r="48" spans="1:65" s="42" customFormat="1">
      <c r="A48" s="969"/>
      <c r="B48" s="603" t="s">
        <v>250</v>
      </c>
      <c r="C48" s="604">
        <v>2003</v>
      </c>
      <c r="D48" s="583">
        <v>201</v>
      </c>
      <c r="E48" s="585" t="s">
        <v>403</v>
      </c>
      <c r="F48" s="586" t="s">
        <v>408</v>
      </c>
      <c r="G48" s="608"/>
      <c r="H48" s="608"/>
      <c r="I48" s="609"/>
      <c r="J48" s="588">
        <v>0.01</v>
      </c>
      <c r="K48" s="589" t="s">
        <v>215</v>
      </c>
      <c r="L48" s="711">
        <f>SUM(N48)-10</f>
        <v>12.5</v>
      </c>
      <c r="M48" s="711">
        <f>SUM(N48)-5</f>
        <v>17.5</v>
      </c>
      <c r="N48" s="590">
        <v>22.5</v>
      </c>
      <c r="O48" s="590">
        <f>SUM(N48)+5</f>
        <v>27.5</v>
      </c>
      <c r="P48" s="590">
        <f>SUM(N48)+10</f>
        <v>32.5</v>
      </c>
      <c r="Q48" s="590"/>
      <c r="R48" s="49"/>
      <c r="S48" s="49"/>
      <c r="T48" s="49"/>
      <c r="U48" s="49"/>
      <c r="V48" s="49"/>
      <c r="W48" s="49"/>
      <c r="X48" s="49"/>
      <c r="Y48" s="49"/>
      <c r="Z48" s="49"/>
      <c r="AA48" s="49"/>
      <c r="AB48" s="50"/>
      <c r="AC48" s="48"/>
      <c r="AD48" s="48"/>
      <c r="AE48" s="49"/>
      <c r="AF48" s="51"/>
      <c r="AG48" s="52"/>
      <c r="AH48" s="52"/>
      <c r="AI48" s="53"/>
      <c r="AJ48" s="182"/>
      <c r="AK48" s="86"/>
      <c r="AL48" s="86"/>
      <c r="AM48" s="86"/>
      <c r="AN48" s="177"/>
      <c r="AO48" s="55"/>
      <c r="AP48" s="52"/>
      <c r="AQ48" s="254"/>
      <c r="AR48" s="52"/>
      <c r="AS48" s="254"/>
      <c r="AT48" s="52"/>
      <c r="AU48" s="254"/>
      <c r="AV48" s="52"/>
      <c r="AW48" s="254"/>
      <c r="AX48" s="52"/>
      <c r="AY48" s="254"/>
      <c r="AZ48" s="52"/>
      <c r="BA48" s="255"/>
      <c r="BB48" s="52"/>
      <c r="BC48" s="254"/>
      <c r="BD48" s="51"/>
      <c r="BE48" s="254"/>
      <c r="BF48" s="52"/>
      <c r="BG48" s="254"/>
      <c r="BH48" s="52"/>
      <c r="BI48" s="254"/>
      <c r="BJ48" s="52"/>
      <c r="BK48" s="255"/>
      <c r="BL48" s="52"/>
      <c r="BM48" s="254"/>
    </row>
    <row r="49" spans="1:65" s="42" customFormat="1">
      <c r="A49" s="969"/>
      <c r="B49" s="339" t="s">
        <v>250</v>
      </c>
      <c r="C49" s="202">
        <v>2003</v>
      </c>
      <c r="D49" s="43">
        <v>202</v>
      </c>
      <c r="E49" s="580"/>
      <c r="F49" s="45" t="s">
        <v>158</v>
      </c>
      <c r="G49" s="204" t="s">
        <v>33</v>
      </c>
      <c r="H49" s="204"/>
      <c r="I49" s="35" t="s">
        <v>34</v>
      </c>
      <c r="J49" s="47">
        <v>0.01</v>
      </c>
      <c r="K49" s="48" t="s">
        <v>215</v>
      </c>
      <c r="L49" s="340" t="s">
        <v>209</v>
      </c>
      <c r="M49" s="340" t="s">
        <v>208</v>
      </c>
      <c r="N49" s="49">
        <v>30</v>
      </c>
      <c r="O49" s="341" t="s">
        <v>206</v>
      </c>
      <c r="P49" s="341" t="s">
        <v>207</v>
      </c>
      <c r="Q49" s="49"/>
      <c r="R49" s="49"/>
      <c r="S49" s="49"/>
      <c r="T49" s="49"/>
      <c r="U49" s="49"/>
      <c r="V49" s="49"/>
      <c r="W49" s="49"/>
      <c r="X49" s="49"/>
      <c r="Y49" s="49"/>
      <c r="Z49" s="49"/>
      <c r="AA49" s="49"/>
      <c r="AB49" s="50"/>
      <c r="AC49" s="48"/>
      <c r="AD49" s="48"/>
      <c r="AE49" s="49"/>
      <c r="AF49" s="51"/>
      <c r="AG49" s="52"/>
      <c r="AH49" s="52"/>
      <c r="AI49" s="53"/>
      <c r="AJ49" s="182"/>
      <c r="AK49" s="86"/>
      <c r="AL49" s="86"/>
      <c r="AM49" s="86"/>
      <c r="AN49" s="177"/>
      <c r="AO49" s="55"/>
      <c r="AP49" s="52"/>
      <c r="AQ49" s="254"/>
      <c r="AR49" s="52"/>
      <c r="AS49" s="254"/>
      <c r="AT49" s="52"/>
      <c r="AU49" s="254"/>
      <c r="AV49" s="52"/>
      <c r="AW49" s="254"/>
      <c r="AX49" s="52"/>
      <c r="AY49" s="254"/>
      <c r="AZ49" s="52"/>
      <c r="BA49" s="255"/>
      <c r="BB49" s="52"/>
      <c r="BC49" s="254"/>
      <c r="BD49" s="51"/>
      <c r="BE49" s="254"/>
      <c r="BF49" s="52"/>
      <c r="BG49" s="254"/>
      <c r="BH49" s="52"/>
      <c r="BI49" s="254"/>
      <c r="BJ49" s="52"/>
      <c r="BK49" s="255"/>
      <c r="BL49" s="52"/>
      <c r="BM49" s="254"/>
    </row>
    <row r="50" spans="1:65" s="42" customFormat="1" ht="15" thickBot="1">
      <c r="A50" s="970"/>
      <c r="B50" s="339" t="s">
        <v>250</v>
      </c>
      <c r="C50" s="202">
        <v>2003</v>
      </c>
      <c r="D50" s="43">
        <v>203</v>
      </c>
      <c r="E50" s="580"/>
      <c r="F50" s="45" t="s">
        <v>159</v>
      </c>
      <c r="G50" s="204" t="s">
        <v>33</v>
      </c>
      <c r="H50" s="204"/>
      <c r="I50" s="35" t="s">
        <v>34</v>
      </c>
      <c r="J50" s="47">
        <v>0.03</v>
      </c>
      <c r="K50" s="48" t="s">
        <v>215</v>
      </c>
      <c r="L50" s="340" t="s">
        <v>209</v>
      </c>
      <c r="M50" s="340" t="s">
        <v>208</v>
      </c>
      <c r="N50" s="49">
        <v>50</v>
      </c>
      <c r="O50" s="341" t="s">
        <v>206</v>
      </c>
      <c r="P50" s="341" t="s">
        <v>207</v>
      </c>
      <c r="Q50" s="49"/>
      <c r="R50" s="49"/>
      <c r="S50" s="49"/>
      <c r="T50" s="49"/>
      <c r="U50" s="49"/>
      <c r="V50" s="49"/>
      <c r="W50" s="49"/>
      <c r="X50" s="49"/>
      <c r="Y50" s="49"/>
      <c r="Z50" s="49"/>
      <c r="AA50" s="49"/>
      <c r="AB50" s="50"/>
      <c r="AC50" s="48"/>
      <c r="AD50" s="48"/>
      <c r="AE50" s="49"/>
      <c r="AF50" s="51"/>
      <c r="AG50" s="52"/>
      <c r="AH50" s="52"/>
      <c r="AI50" s="53"/>
      <c r="AJ50" s="182"/>
      <c r="AK50" s="256"/>
      <c r="AL50" s="256"/>
      <c r="AM50" s="256"/>
      <c r="AN50" s="177"/>
      <c r="AO50" s="55"/>
      <c r="AP50" s="52"/>
      <c r="AQ50" s="254"/>
      <c r="AR50" s="52"/>
      <c r="AS50" s="254"/>
      <c r="AT50" s="52"/>
      <c r="AU50" s="254"/>
      <c r="AV50" s="52"/>
      <c r="AW50" s="254"/>
      <c r="AX50" s="52"/>
      <c r="AY50" s="254"/>
      <c r="AZ50" s="52"/>
      <c r="BA50" s="255"/>
      <c r="BB50" s="52"/>
      <c r="BC50" s="254"/>
      <c r="BD50" s="51"/>
      <c r="BE50" s="254"/>
      <c r="BF50" s="52"/>
      <c r="BG50" s="254"/>
      <c r="BH50" s="52"/>
      <c r="BI50" s="254"/>
      <c r="BJ50" s="52"/>
      <c r="BK50" s="255"/>
      <c r="BL50" s="52"/>
      <c r="BM50" s="254"/>
    </row>
    <row r="51" spans="1:65" s="42" customFormat="1" ht="15" thickBot="1">
      <c r="A51" s="684" t="s">
        <v>251</v>
      </c>
      <c r="B51" s="68"/>
      <c r="C51" s="69"/>
      <c r="D51" s="68"/>
      <c r="E51" s="68"/>
      <c r="F51" s="70"/>
      <c r="G51" s="71"/>
      <c r="H51" s="71"/>
      <c r="I51" s="72"/>
      <c r="J51" s="47"/>
      <c r="K51" s="48"/>
      <c r="L51" s="49"/>
      <c r="M51" s="49"/>
      <c r="N51" s="49"/>
      <c r="O51" s="346"/>
      <c r="P51" s="346"/>
      <c r="Q51" s="49"/>
      <c r="R51" s="259"/>
      <c r="S51" s="259"/>
      <c r="T51" s="259"/>
      <c r="U51" s="259"/>
      <c r="V51" s="259">
        <v>10</v>
      </c>
      <c r="W51" s="259"/>
      <c r="X51" s="259">
        <v>10</v>
      </c>
      <c r="Y51" s="259"/>
      <c r="Z51" s="259"/>
      <c r="AA51" s="259"/>
      <c r="AB51" s="260"/>
      <c r="AC51" s="258"/>
      <c r="AD51" s="258"/>
      <c r="AE51" s="259"/>
      <c r="AF51" s="261"/>
      <c r="AG51" s="262"/>
      <c r="AH51" s="263"/>
      <c r="AI51" s="264"/>
      <c r="AJ51" s="265"/>
      <c r="AK51" s="266"/>
      <c r="AL51" s="266"/>
      <c r="AM51" s="266"/>
      <c r="AN51" s="260"/>
      <c r="AO51" s="267"/>
      <c r="AP51" s="262"/>
      <c r="AQ51" s="268"/>
      <c r="AR51" s="262"/>
      <c r="AS51" s="268"/>
      <c r="AT51" s="262"/>
      <c r="AU51" s="268"/>
      <c r="AV51" s="262"/>
      <c r="AW51" s="268"/>
      <c r="AX51" s="262"/>
      <c r="AY51" s="268"/>
      <c r="AZ51" s="262"/>
      <c r="BA51" s="269"/>
      <c r="BB51" s="262"/>
      <c r="BC51" s="268"/>
      <c r="BD51" s="261"/>
      <c r="BE51" s="268"/>
      <c r="BF51" s="262"/>
      <c r="BG51" s="268"/>
      <c r="BH51" s="262"/>
      <c r="BI51" s="268"/>
      <c r="BJ51" s="262"/>
      <c r="BK51" s="269"/>
      <c r="BL51" s="262"/>
      <c r="BM51" s="268"/>
    </row>
    <row r="52" spans="1:65" s="42" customFormat="1">
      <c r="A52" s="1020" t="s">
        <v>252</v>
      </c>
      <c r="B52" s="685"/>
      <c r="C52" s="685"/>
      <c r="D52" s="686"/>
      <c r="E52" s="538"/>
      <c r="F52" s="222"/>
      <c r="G52" s="223"/>
      <c r="H52" s="223"/>
      <c r="I52" s="224"/>
      <c r="J52" s="257">
        <v>0.1</v>
      </c>
      <c r="K52" s="258"/>
      <c r="L52" s="259"/>
      <c r="M52" s="259"/>
      <c r="N52" s="259"/>
      <c r="O52" s="259"/>
      <c r="P52" s="259"/>
      <c r="Q52" s="259"/>
      <c r="R52" s="49"/>
      <c r="S52" s="49"/>
      <c r="T52" s="49"/>
      <c r="U52" s="49"/>
      <c r="V52" s="49"/>
      <c r="W52" s="49"/>
      <c r="X52" s="49"/>
      <c r="Y52" s="49"/>
      <c r="Z52" s="49"/>
      <c r="AA52" s="49"/>
      <c r="AB52" s="50"/>
      <c r="AC52" s="48"/>
      <c r="AD52" s="48"/>
      <c r="AE52" s="49"/>
      <c r="AF52" s="51"/>
      <c r="AG52" s="52"/>
      <c r="AH52" s="52"/>
      <c r="AI52" s="53"/>
      <c r="AJ52" s="182"/>
      <c r="AK52" s="256"/>
      <c r="AL52" s="256"/>
      <c r="AM52" s="256"/>
      <c r="AN52" s="177"/>
      <c r="AO52" s="55"/>
      <c r="AP52" s="52"/>
      <c r="AQ52" s="254"/>
      <c r="AR52" s="52"/>
      <c r="AS52" s="254"/>
      <c r="AT52" s="52"/>
      <c r="AU52" s="254"/>
      <c r="AV52" s="52"/>
      <c r="AW52" s="254"/>
      <c r="AX52" s="52"/>
      <c r="AY52" s="254"/>
      <c r="AZ52" s="52"/>
      <c r="BA52" s="255"/>
      <c r="BB52" s="52"/>
      <c r="BC52" s="254"/>
      <c r="BD52" s="51"/>
      <c r="BE52" s="254"/>
      <c r="BF52" s="52"/>
      <c r="BG52" s="254"/>
      <c r="BH52" s="52"/>
      <c r="BI52" s="254"/>
      <c r="BJ52" s="52"/>
      <c r="BK52" s="255"/>
      <c r="BL52" s="52"/>
      <c r="BM52" s="254"/>
    </row>
    <row r="53" spans="1:65" s="42" customFormat="1">
      <c r="A53" s="1021"/>
      <c r="B53" s="1023" t="s">
        <v>180</v>
      </c>
      <c r="C53" s="1024"/>
      <c r="D53" s="1024"/>
      <c r="E53" s="1024"/>
      <c r="F53" s="1025"/>
      <c r="G53" s="515" t="s">
        <v>33</v>
      </c>
      <c r="H53" s="515"/>
      <c r="I53" s="516" t="s">
        <v>34</v>
      </c>
      <c r="J53" s="519">
        <v>0.06</v>
      </c>
      <c r="K53" s="520"/>
      <c r="L53" s="522"/>
      <c r="M53" s="522"/>
      <c r="N53" s="522"/>
      <c r="O53" s="522"/>
      <c r="P53" s="522"/>
      <c r="Q53" s="49"/>
      <c r="R53" s="49"/>
      <c r="S53" s="49"/>
      <c r="T53" s="49"/>
      <c r="U53" s="49"/>
      <c r="V53" s="49"/>
      <c r="W53" s="49"/>
      <c r="X53" s="49"/>
      <c r="Y53" s="49"/>
      <c r="Z53" s="49"/>
      <c r="AA53" s="49"/>
      <c r="AB53" s="50"/>
      <c r="AC53" s="48"/>
      <c r="AD53" s="48"/>
      <c r="AE53" s="49"/>
      <c r="AF53" s="51"/>
      <c r="AG53" s="52"/>
      <c r="AH53" s="52"/>
      <c r="AI53" s="53"/>
      <c r="AJ53" s="182"/>
      <c r="AK53" s="256"/>
      <c r="AL53" s="256"/>
      <c r="AM53" s="256"/>
      <c r="AN53" s="177"/>
      <c r="AO53" s="55"/>
      <c r="AP53" s="52"/>
      <c r="AQ53" s="254"/>
      <c r="AR53" s="52"/>
      <c r="AS53" s="254"/>
      <c r="AT53" s="52"/>
      <c r="AU53" s="254"/>
      <c r="AV53" s="52"/>
      <c r="AW53" s="254"/>
      <c r="AX53" s="52"/>
      <c r="AY53" s="254"/>
      <c r="AZ53" s="52"/>
      <c r="BA53" s="255"/>
      <c r="BB53" s="52"/>
      <c r="BC53" s="254"/>
      <c r="BD53" s="51"/>
      <c r="BE53" s="254"/>
      <c r="BF53" s="52"/>
      <c r="BG53" s="254"/>
      <c r="BH53" s="52"/>
      <c r="BI53" s="254"/>
      <c r="BJ53" s="52"/>
      <c r="BK53" s="255"/>
      <c r="BL53" s="52"/>
      <c r="BM53" s="254"/>
    </row>
    <row r="54" spans="1:65" s="42" customFormat="1" ht="15" hidden="1" customHeight="1">
      <c r="A54" s="1021"/>
      <c r="B54" s="339" t="s">
        <v>245</v>
      </c>
      <c r="C54" s="202">
        <v>3001</v>
      </c>
      <c r="D54" s="34">
        <v>301</v>
      </c>
      <c r="E54" s="580"/>
      <c r="F54" s="203" t="s">
        <v>160</v>
      </c>
      <c r="G54" s="204" t="s">
        <v>33</v>
      </c>
      <c r="H54" s="204"/>
      <c r="I54" s="35" t="s">
        <v>34</v>
      </c>
      <c r="J54" s="47">
        <v>0.02</v>
      </c>
      <c r="K54" s="48"/>
      <c r="L54" s="340" t="s">
        <v>209</v>
      </c>
      <c r="M54" s="340" t="s">
        <v>208</v>
      </c>
      <c r="N54" s="49">
        <v>75</v>
      </c>
      <c r="O54" s="341" t="s">
        <v>206</v>
      </c>
      <c r="P54" s="341" t="s">
        <v>207</v>
      </c>
      <c r="Q54" s="49"/>
      <c r="R54" s="49"/>
      <c r="S54" s="49"/>
      <c r="T54" s="49"/>
      <c r="U54" s="49"/>
      <c r="V54" s="49"/>
      <c r="W54" s="49"/>
      <c r="X54" s="49"/>
      <c r="Y54" s="49"/>
      <c r="Z54" s="49"/>
      <c r="AA54" s="49"/>
      <c r="AB54" s="50"/>
      <c r="AC54" s="48"/>
      <c r="AD54" s="48"/>
      <c r="AE54" s="49"/>
      <c r="AF54" s="51"/>
      <c r="AG54" s="52"/>
      <c r="AH54" s="52"/>
      <c r="AI54" s="53"/>
      <c r="AJ54" s="182"/>
      <c r="AK54" s="86"/>
      <c r="AL54" s="86"/>
      <c r="AM54" s="86"/>
      <c r="AN54" s="177"/>
      <c r="AO54" s="55"/>
      <c r="AP54" s="52"/>
      <c r="AQ54" s="254"/>
      <c r="AR54" s="52"/>
      <c r="AS54" s="254"/>
      <c r="AT54" s="52"/>
      <c r="AU54" s="254"/>
      <c r="AV54" s="52"/>
      <c r="AW54" s="254"/>
      <c r="AX54" s="52"/>
      <c r="AY54" s="254"/>
      <c r="AZ54" s="52"/>
      <c r="BA54" s="255"/>
      <c r="BB54" s="52"/>
      <c r="BC54" s="254"/>
      <c r="BD54" s="51"/>
      <c r="BE54" s="254"/>
      <c r="BF54" s="52"/>
      <c r="BG54" s="254"/>
      <c r="BH54" s="52"/>
      <c r="BI54" s="254"/>
      <c r="BJ54" s="52"/>
      <c r="BK54" s="255"/>
      <c r="BL54" s="52"/>
      <c r="BM54" s="254"/>
    </row>
    <row r="55" spans="1:65" s="42" customFormat="1">
      <c r="A55" s="1021"/>
      <c r="B55" s="339" t="s">
        <v>245</v>
      </c>
      <c r="C55" s="202">
        <v>3001</v>
      </c>
      <c r="D55" s="43">
        <v>302</v>
      </c>
      <c r="E55" s="580"/>
      <c r="F55" s="45" t="s">
        <v>161</v>
      </c>
      <c r="G55" s="204" t="s">
        <v>33</v>
      </c>
      <c r="H55" s="204"/>
      <c r="I55" s="35" t="s">
        <v>34</v>
      </c>
      <c r="J55" s="47"/>
      <c r="K55" s="48" t="s">
        <v>16</v>
      </c>
      <c r="L55" s="49"/>
      <c r="M55" s="49"/>
      <c r="N55" s="49"/>
      <c r="O55" s="49"/>
      <c r="P55" s="49"/>
      <c r="Q55" s="49"/>
      <c r="R55" s="49"/>
      <c r="S55" s="49"/>
      <c r="T55" s="49"/>
      <c r="U55" s="49"/>
      <c r="V55" s="49"/>
      <c r="W55" s="49"/>
      <c r="X55" s="49"/>
      <c r="Y55" s="49"/>
      <c r="Z55" s="49"/>
      <c r="AA55" s="49"/>
      <c r="AB55" s="50"/>
      <c r="AC55" s="48"/>
      <c r="AD55" s="48"/>
      <c r="AE55" s="49"/>
      <c r="AF55" s="51"/>
      <c r="AG55" s="52"/>
      <c r="AH55" s="52"/>
      <c r="AI55" s="53"/>
      <c r="AJ55" s="182"/>
      <c r="AK55" s="86"/>
      <c r="AL55" s="86"/>
      <c r="AM55" s="86"/>
      <c r="AN55" s="177"/>
      <c r="AO55" s="55"/>
      <c r="AP55" s="52"/>
      <c r="AQ55" s="254"/>
      <c r="AR55" s="52"/>
      <c r="AS55" s="254"/>
      <c r="AT55" s="52"/>
      <c r="AU55" s="254"/>
      <c r="AV55" s="52"/>
      <c r="AW55" s="254"/>
      <c r="AX55" s="52"/>
      <c r="AY55" s="254"/>
      <c r="AZ55" s="52"/>
      <c r="BA55" s="255"/>
      <c r="BB55" s="52"/>
      <c r="BC55" s="254"/>
      <c r="BD55" s="51"/>
      <c r="BE55" s="254"/>
      <c r="BF55" s="52"/>
      <c r="BG55" s="254"/>
      <c r="BH55" s="52"/>
      <c r="BI55" s="254"/>
      <c r="BJ55" s="52"/>
      <c r="BK55" s="255"/>
      <c r="BL55" s="52"/>
      <c r="BM55" s="254"/>
    </row>
    <row r="56" spans="1:65" s="42" customFormat="1">
      <c r="A56" s="1021"/>
      <c r="B56" s="339" t="s">
        <v>245</v>
      </c>
      <c r="C56" s="202">
        <v>3001</v>
      </c>
      <c r="D56" s="34">
        <v>303</v>
      </c>
      <c r="E56" s="580"/>
      <c r="F56" s="225" t="s">
        <v>162</v>
      </c>
      <c r="G56" s="204" t="s">
        <v>33</v>
      </c>
      <c r="H56" s="204"/>
      <c r="I56" s="35" t="s">
        <v>34</v>
      </c>
      <c r="J56" s="47">
        <v>0.02</v>
      </c>
      <c r="K56" s="48"/>
      <c r="L56" s="49"/>
      <c r="M56" s="49"/>
      <c r="N56" s="49"/>
      <c r="O56" s="49"/>
      <c r="P56" s="49"/>
      <c r="Q56" s="49"/>
      <c r="R56" s="49"/>
      <c r="S56" s="49"/>
      <c r="T56" s="49"/>
      <c r="U56" s="49"/>
      <c r="V56" s="49"/>
      <c r="W56" s="49"/>
      <c r="X56" s="49"/>
      <c r="Y56" s="49"/>
      <c r="Z56" s="49"/>
      <c r="AA56" s="49"/>
      <c r="AB56" s="50"/>
      <c r="AC56" s="48"/>
      <c r="AD56" s="48"/>
      <c r="AE56" s="49"/>
      <c r="AF56" s="51"/>
      <c r="AG56" s="52"/>
      <c r="AH56" s="52"/>
      <c r="AI56" s="53"/>
      <c r="AJ56" s="182"/>
      <c r="AK56" s="86"/>
      <c r="AL56" s="86"/>
      <c r="AM56" s="86"/>
      <c r="AN56" s="177"/>
      <c r="AO56" s="55"/>
      <c r="AP56" s="52"/>
      <c r="AQ56" s="254"/>
      <c r="AR56" s="52"/>
      <c r="AS56" s="254"/>
      <c r="AT56" s="52"/>
      <c r="AU56" s="254"/>
      <c r="AV56" s="52"/>
      <c r="AW56" s="254"/>
      <c r="AX56" s="52"/>
      <c r="AY56" s="254"/>
      <c r="AZ56" s="52"/>
      <c r="BA56" s="255"/>
      <c r="BB56" s="52"/>
      <c r="BC56" s="254"/>
      <c r="BD56" s="51"/>
      <c r="BE56" s="254"/>
      <c r="BF56" s="52"/>
      <c r="BG56" s="254"/>
      <c r="BH56" s="52"/>
      <c r="BI56" s="254"/>
      <c r="BJ56" s="52"/>
      <c r="BK56" s="255"/>
      <c r="BL56" s="52"/>
      <c r="BM56" s="254"/>
    </row>
    <row r="57" spans="1:65" s="42" customFormat="1">
      <c r="A57" s="1021"/>
      <c r="B57" s="339" t="s">
        <v>245</v>
      </c>
      <c r="C57" s="202">
        <v>3001</v>
      </c>
      <c r="D57" s="43">
        <v>304</v>
      </c>
      <c r="E57" s="580"/>
      <c r="F57" s="225" t="s">
        <v>181</v>
      </c>
      <c r="G57" s="204" t="s">
        <v>33</v>
      </c>
      <c r="H57" s="204"/>
      <c r="I57" s="35" t="s">
        <v>34</v>
      </c>
      <c r="J57" s="47">
        <v>0.01</v>
      </c>
      <c r="K57" s="48"/>
      <c r="L57" s="341" t="s">
        <v>202</v>
      </c>
      <c r="M57" s="341" t="s">
        <v>201</v>
      </c>
      <c r="N57" s="49">
        <v>1.55</v>
      </c>
      <c r="O57" s="340" t="s">
        <v>203</v>
      </c>
      <c r="P57" s="340" t="s">
        <v>204</v>
      </c>
      <c r="Q57" s="49"/>
      <c r="R57" s="49"/>
      <c r="S57" s="49"/>
      <c r="T57" s="49"/>
      <c r="U57" s="49"/>
      <c r="V57" s="49"/>
      <c r="W57" s="49"/>
      <c r="X57" s="49"/>
      <c r="Y57" s="49"/>
      <c r="Z57" s="49"/>
      <c r="AA57" s="49"/>
      <c r="AB57" s="50"/>
      <c r="AC57" s="48"/>
      <c r="AD57" s="48"/>
      <c r="AE57" s="49"/>
      <c r="AF57" s="51"/>
      <c r="AG57" s="52"/>
      <c r="AH57" s="52"/>
      <c r="AI57" s="53"/>
      <c r="AJ57" s="182"/>
      <c r="AK57" s="86"/>
      <c r="AL57" s="86"/>
      <c r="AM57" s="86"/>
      <c r="AN57" s="177"/>
      <c r="AO57" s="55"/>
      <c r="AP57" s="52"/>
      <c r="AQ57" s="254"/>
      <c r="AR57" s="52"/>
      <c r="AS57" s="254"/>
      <c r="AT57" s="52"/>
      <c r="AU57" s="254"/>
      <c r="AV57" s="52"/>
      <c r="AW57" s="254"/>
      <c r="AX57" s="52"/>
      <c r="AY57" s="254"/>
      <c r="AZ57" s="52"/>
      <c r="BA57" s="255"/>
      <c r="BB57" s="52"/>
      <c r="BC57" s="254"/>
      <c r="BD57" s="51"/>
      <c r="BE57" s="254"/>
      <c r="BF57" s="52"/>
      <c r="BG57" s="254"/>
      <c r="BH57" s="52"/>
      <c r="BI57" s="254"/>
      <c r="BJ57" s="52"/>
      <c r="BK57" s="255"/>
      <c r="BL57" s="52"/>
      <c r="BM57" s="254"/>
    </row>
    <row r="58" spans="1:65" s="42" customFormat="1" ht="15" hidden="1" customHeight="1">
      <c r="A58" s="1021"/>
      <c r="B58" s="339" t="s">
        <v>245</v>
      </c>
      <c r="C58" s="202">
        <v>3001</v>
      </c>
      <c r="D58" s="34">
        <v>305</v>
      </c>
      <c r="E58" s="580"/>
      <c r="F58" s="225" t="s">
        <v>182</v>
      </c>
      <c r="G58" s="204" t="s">
        <v>33</v>
      </c>
      <c r="H58" s="204"/>
      <c r="I58" s="35" t="s">
        <v>34</v>
      </c>
      <c r="J58" s="47">
        <v>0.01</v>
      </c>
      <c r="K58" s="48"/>
      <c r="L58" s="49"/>
      <c r="M58" s="49"/>
      <c r="N58" s="49"/>
      <c r="O58" s="49"/>
      <c r="P58" s="49"/>
      <c r="Q58" s="49"/>
      <c r="R58" s="49"/>
      <c r="S58" s="49"/>
      <c r="T58" s="49"/>
      <c r="U58" s="49"/>
      <c r="V58" s="49"/>
      <c r="W58" s="49"/>
      <c r="X58" s="49"/>
      <c r="Y58" s="49"/>
      <c r="Z58" s="49"/>
      <c r="AA58" s="49"/>
      <c r="AB58" s="50"/>
      <c r="AC58" s="48"/>
      <c r="AD58" s="48"/>
      <c r="AE58" s="49"/>
      <c r="AF58" s="51"/>
      <c r="AG58" s="52"/>
      <c r="AH58" s="52"/>
      <c r="AI58" s="53"/>
      <c r="AJ58" s="182"/>
      <c r="AK58" s="86"/>
      <c r="AL58" s="86"/>
      <c r="AM58" s="86"/>
      <c r="AN58" s="177"/>
      <c r="AO58" s="55"/>
      <c r="AP58" s="52"/>
      <c r="AQ58" s="254"/>
      <c r="AR58" s="52"/>
      <c r="AS58" s="254"/>
      <c r="AT58" s="52"/>
      <c r="AU58" s="254"/>
      <c r="AV58" s="52"/>
      <c r="AW58" s="254"/>
      <c r="AX58" s="52"/>
      <c r="AY58" s="254"/>
      <c r="AZ58" s="52"/>
      <c r="BA58" s="255"/>
      <c r="BB58" s="52"/>
      <c r="BC58" s="254"/>
      <c r="BD58" s="51"/>
      <c r="BE58" s="254"/>
      <c r="BF58" s="52"/>
      <c r="BG58" s="254"/>
      <c r="BH58" s="52"/>
      <c r="BI58" s="254"/>
      <c r="BJ58" s="52"/>
      <c r="BK58" s="255"/>
      <c r="BL58" s="52"/>
      <c r="BM58" s="254"/>
    </row>
    <row r="59" spans="1:65" s="42" customFormat="1" ht="15" hidden="1" customHeight="1">
      <c r="A59" s="1021"/>
      <c r="B59" s="339" t="s">
        <v>245</v>
      </c>
      <c r="C59" s="202">
        <v>3001</v>
      </c>
      <c r="D59" s="43">
        <v>306</v>
      </c>
      <c r="E59" s="367"/>
      <c r="F59" s="225" t="s">
        <v>183</v>
      </c>
      <c r="G59" s="204" t="s">
        <v>33</v>
      </c>
      <c r="H59" s="204"/>
      <c r="I59" s="35" t="s">
        <v>34</v>
      </c>
      <c r="J59" s="47"/>
      <c r="K59" s="48"/>
      <c r="L59" s="340" t="s">
        <v>209</v>
      </c>
      <c r="M59" s="340" t="s">
        <v>208</v>
      </c>
      <c r="N59" s="49">
        <v>1.46</v>
      </c>
      <c r="O59" s="341" t="s">
        <v>206</v>
      </c>
      <c r="P59" s="341" t="s">
        <v>207</v>
      </c>
      <c r="Q59" s="49"/>
      <c r="R59" s="49"/>
      <c r="S59" s="49"/>
      <c r="T59" s="49"/>
      <c r="U59" s="49"/>
      <c r="V59" s="49"/>
      <c r="W59" s="49"/>
      <c r="X59" s="49"/>
      <c r="Y59" s="49"/>
      <c r="Z59" s="49"/>
      <c r="AA59" s="49"/>
      <c r="AB59" s="50"/>
      <c r="AC59" s="48"/>
      <c r="AD59" s="48"/>
      <c r="AE59" s="49"/>
      <c r="AF59" s="51"/>
      <c r="AG59" s="52"/>
      <c r="AH59" s="52"/>
      <c r="AI59" s="53"/>
      <c r="AJ59" s="182"/>
      <c r="AK59" s="86"/>
      <c r="AL59" s="86"/>
      <c r="AM59" s="86"/>
      <c r="AN59" s="177"/>
      <c r="AO59" s="55"/>
      <c r="AP59" s="52"/>
      <c r="AQ59" s="254"/>
      <c r="AR59" s="52"/>
      <c r="AS59" s="254"/>
      <c r="AT59" s="52"/>
      <c r="AU59" s="254"/>
      <c r="AV59" s="52"/>
      <c r="AW59" s="254"/>
      <c r="AX59" s="52"/>
      <c r="AY59" s="254"/>
      <c r="AZ59" s="52"/>
      <c r="BA59" s="255"/>
      <c r="BB59" s="52"/>
      <c r="BC59" s="254"/>
      <c r="BD59" s="51"/>
      <c r="BE59" s="254"/>
      <c r="BF59" s="52"/>
      <c r="BG59" s="254"/>
      <c r="BH59" s="52"/>
      <c r="BI59" s="254"/>
      <c r="BJ59" s="52"/>
      <c r="BK59" s="255"/>
      <c r="BL59" s="52"/>
      <c r="BM59" s="254"/>
    </row>
    <row r="60" spans="1:65" s="42" customFormat="1">
      <c r="A60" s="1021"/>
      <c r="B60" s="339" t="s">
        <v>245</v>
      </c>
      <c r="C60" s="202">
        <v>3001</v>
      </c>
      <c r="D60" s="34">
        <v>307</v>
      </c>
      <c r="E60" s="547"/>
      <c r="F60" s="225" t="s">
        <v>184</v>
      </c>
      <c r="G60" s="204" t="s">
        <v>33</v>
      </c>
      <c r="H60" s="204"/>
      <c r="I60" s="35" t="s">
        <v>34</v>
      </c>
      <c r="J60" s="47"/>
      <c r="K60" s="48"/>
      <c r="L60" s="340" t="s">
        <v>209</v>
      </c>
      <c r="M60" s="340" t="s">
        <v>208</v>
      </c>
      <c r="N60" s="49">
        <v>0.82</v>
      </c>
      <c r="O60" s="341" t="s">
        <v>206</v>
      </c>
      <c r="P60" s="341" t="s">
        <v>207</v>
      </c>
      <c r="Q60" s="49"/>
      <c r="R60" s="49"/>
      <c r="S60" s="49"/>
      <c r="T60" s="49"/>
      <c r="U60" s="49"/>
      <c r="V60" s="49"/>
      <c r="W60" s="49"/>
      <c r="X60" s="49"/>
      <c r="Y60" s="49"/>
      <c r="Z60" s="49"/>
      <c r="AA60" s="49"/>
      <c r="AB60" s="50"/>
      <c r="AC60" s="48"/>
      <c r="AD60" s="48"/>
      <c r="AE60" s="49"/>
      <c r="AF60" s="51"/>
      <c r="AG60" s="52"/>
      <c r="AH60" s="52"/>
      <c r="AI60" s="53"/>
      <c r="AJ60" s="182"/>
      <c r="AK60" s="86"/>
      <c r="AL60" s="86"/>
      <c r="AM60" s="86"/>
      <c r="AN60" s="177"/>
      <c r="AO60" s="55"/>
      <c r="AP60" s="52"/>
      <c r="AQ60" s="254"/>
      <c r="AR60" s="52"/>
      <c r="AS60" s="254"/>
      <c r="AT60" s="52"/>
      <c r="AU60" s="254"/>
      <c r="AV60" s="52"/>
      <c r="AW60" s="254"/>
      <c r="AX60" s="52"/>
      <c r="AY60" s="254"/>
      <c r="AZ60" s="52"/>
      <c r="BA60" s="255"/>
      <c r="BB60" s="52"/>
      <c r="BC60" s="254"/>
      <c r="BD60" s="51"/>
      <c r="BE60" s="254"/>
      <c r="BF60" s="52"/>
      <c r="BG60" s="254"/>
      <c r="BH60" s="52"/>
      <c r="BI60" s="254"/>
      <c r="BJ60" s="52"/>
      <c r="BK60" s="255"/>
      <c r="BL60" s="52"/>
      <c r="BM60" s="254"/>
    </row>
    <row r="61" spans="1:65" s="42" customFormat="1">
      <c r="A61" s="1021"/>
      <c r="B61" s="1023" t="s">
        <v>185</v>
      </c>
      <c r="C61" s="1024"/>
      <c r="D61" s="1024"/>
      <c r="E61" s="1024"/>
      <c r="F61" s="1025"/>
      <c r="G61" s="515" t="s">
        <v>33</v>
      </c>
      <c r="H61" s="515"/>
      <c r="I61" s="516" t="s">
        <v>34</v>
      </c>
      <c r="J61" s="519">
        <v>0.04</v>
      </c>
      <c r="K61" s="520"/>
      <c r="L61" s="522"/>
      <c r="M61" s="522"/>
      <c r="N61" s="522"/>
      <c r="O61" s="522"/>
      <c r="P61" s="522"/>
      <c r="Q61" s="49"/>
      <c r="R61" s="49"/>
      <c r="S61" s="49"/>
      <c r="T61" s="49"/>
      <c r="U61" s="49"/>
      <c r="V61" s="49"/>
      <c r="W61" s="49"/>
      <c r="X61" s="49"/>
      <c r="Y61" s="49"/>
      <c r="Z61" s="49"/>
      <c r="AA61" s="49"/>
      <c r="AB61" s="50"/>
      <c r="AC61" s="48"/>
      <c r="AD61" s="48"/>
      <c r="AE61" s="49"/>
      <c r="AF61" s="51"/>
      <c r="AG61" s="52"/>
      <c r="AH61" s="52"/>
      <c r="AI61" s="53"/>
      <c r="AJ61" s="182"/>
      <c r="AK61" s="86"/>
      <c r="AL61" s="86"/>
      <c r="AM61" s="86"/>
      <c r="AN61" s="177"/>
      <c r="AO61" s="55"/>
      <c r="AP61" s="52"/>
      <c r="AQ61" s="254"/>
      <c r="AR61" s="52"/>
      <c r="AS61" s="254"/>
      <c r="AT61" s="52"/>
      <c r="AU61" s="254"/>
      <c r="AV61" s="52"/>
      <c r="AW61" s="254"/>
      <c r="AX61" s="52"/>
      <c r="AY61" s="254"/>
      <c r="AZ61" s="52"/>
      <c r="BA61" s="255"/>
      <c r="BB61" s="52"/>
      <c r="BC61" s="254"/>
      <c r="BD61" s="51"/>
      <c r="BE61" s="254"/>
      <c r="BF61" s="52"/>
      <c r="BG61" s="254"/>
      <c r="BH61" s="52"/>
      <c r="BI61" s="254"/>
      <c r="BJ61" s="52"/>
      <c r="BK61" s="255"/>
      <c r="BL61" s="52"/>
      <c r="BM61" s="254"/>
    </row>
    <row r="62" spans="1:65" s="42" customFormat="1">
      <c r="A62" s="1021"/>
      <c r="B62" s="339" t="s">
        <v>246</v>
      </c>
      <c r="C62" s="202">
        <v>3002</v>
      </c>
      <c r="D62" s="34">
        <v>301</v>
      </c>
      <c r="E62" s="580"/>
      <c r="F62" s="225" t="s">
        <v>186</v>
      </c>
      <c r="G62" s="204" t="s">
        <v>33</v>
      </c>
      <c r="H62" s="204"/>
      <c r="I62" s="35" t="s">
        <v>34</v>
      </c>
      <c r="J62" s="47">
        <v>0.02</v>
      </c>
      <c r="K62" s="48"/>
      <c r="L62" s="341" t="s">
        <v>207</v>
      </c>
      <c r="M62" s="341" t="s">
        <v>206</v>
      </c>
      <c r="N62" s="49">
        <v>1550</v>
      </c>
      <c r="O62" s="340" t="s">
        <v>208</v>
      </c>
      <c r="P62" s="340" t="s">
        <v>209</v>
      </c>
      <c r="Q62" s="49"/>
      <c r="R62" s="49"/>
      <c r="S62" s="49"/>
      <c r="T62" s="49"/>
      <c r="U62" s="49"/>
      <c r="V62" s="49"/>
      <c r="W62" s="49"/>
      <c r="X62" s="49"/>
      <c r="Y62" s="49"/>
      <c r="Z62" s="49"/>
      <c r="AA62" s="49"/>
      <c r="AB62" s="50"/>
      <c r="AC62" s="48"/>
      <c r="AD62" s="48"/>
      <c r="AE62" s="49"/>
      <c r="AF62" s="51"/>
      <c r="AG62" s="52"/>
      <c r="AH62" s="52"/>
      <c r="AI62" s="53"/>
      <c r="AJ62" s="182"/>
      <c r="AK62" s="86"/>
      <c r="AL62" s="86"/>
      <c r="AM62" s="86"/>
      <c r="AN62" s="177"/>
      <c r="AO62" s="55"/>
      <c r="AP62" s="52"/>
      <c r="AQ62" s="254"/>
      <c r="AR62" s="52"/>
      <c r="AS62" s="254"/>
      <c r="AT62" s="52"/>
      <c r="AU62" s="254"/>
      <c r="AV62" s="52"/>
      <c r="AW62" s="254"/>
      <c r="AX62" s="52"/>
      <c r="AY62" s="254"/>
      <c r="AZ62" s="52"/>
      <c r="BA62" s="255"/>
      <c r="BB62" s="52"/>
      <c r="BC62" s="254"/>
      <c r="BD62" s="51"/>
      <c r="BE62" s="254"/>
      <c r="BF62" s="52"/>
      <c r="BG62" s="254"/>
      <c r="BH62" s="52"/>
      <c r="BI62" s="254"/>
      <c r="BJ62" s="52"/>
      <c r="BK62" s="255"/>
      <c r="BL62" s="52"/>
      <c r="BM62" s="254"/>
    </row>
    <row r="63" spans="1:65" s="42" customFormat="1">
      <c r="A63" s="1021"/>
      <c r="B63" s="603" t="s">
        <v>246</v>
      </c>
      <c r="C63" s="604">
        <v>3002</v>
      </c>
      <c r="D63" s="605">
        <v>301</v>
      </c>
      <c r="E63" s="585" t="s">
        <v>378</v>
      </c>
      <c r="F63" s="594" t="s">
        <v>379</v>
      </c>
      <c r="G63" s="608"/>
      <c r="H63" s="608"/>
      <c r="I63" s="609"/>
      <c r="J63" s="627">
        <v>8.0000000000000002E-3</v>
      </c>
      <c r="K63" s="589"/>
      <c r="L63" s="602"/>
      <c r="M63" s="602"/>
      <c r="N63" s="590">
        <f>(J63*N62)/J62</f>
        <v>620</v>
      </c>
      <c r="O63" s="600"/>
      <c r="P63" s="600"/>
      <c r="Q63" s="590"/>
      <c r="R63" s="49"/>
      <c r="S63" s="49"/>
      <c r="T63" s="49"/>
      <c r="U63" s="49"/>
      <c r="V63" s="49"/>
      <c r="W63" s="49"/>
      <c r="X63" s="49"/>
      <c r="Y63" s="49"/>
      <c r="Z63" s="49"/>
      <c r="AA63" s="49"/>
      <c r="AB63" s="50"/>
      <c r="AC63" s="48"/>
      <c r="AD63" s="48"/>
      <c r="AE63" s="49"/>
      <c r="AF63" s="51"/>
      <c r="AG63" s="52"/>
      <c r="AH63" s="52"/>
      <c r="AI63" s="53"/>
      <c r="AJ63" s="182"/>
      <c r="AK63" s="86"/>
      <c r="AL63" s="86"/>
      <c r="AM63" s="86"/>
      <c r="AN63" s="177"/>
      <c r="AO63" s="55"/>
      <c r="AP63" s="52"/>
      <c r="AQ63" s="254"/>
      <c r="AR63" s="52"/>
      <c r="AS63" s="254"/>
      <c r="AT63" s="52"/>
      <c r="AU63" s="254"/>
      <c r="AV63" s="52"/>
      <c r="AW63" s="254"/>
      <c r="AX63" s="52"/>
      <c r="AY63" s="254"/>
      <c r="AZ63" s="52"/>
      <c r="BA63" s="255"/>
      <c r="BB63" s="52"/>
      <c r="BC63" s="254"/>
      <c r="BD63" s="51"/>
      <c r="BE63" s="254"/>
      <c r="BF63" s="52"/>
      <c r="BG63" s="254"/>
      <c r="BH63" s="52"/>
      <c r="BI63" s="254"/>
      <c r="BJ63" s="52"/>
      <c r="BK63" s="255"/>
      <c r="BL63" s="52"/>
      <c r="BM63" s="254"/>
    </row>
    <row r="64" spans="1:65" s="42" customFormat="1">
      <c r="A64" s="1021"/>
      <c r="B64" s="339" t="s">
        <v>246</v>
      </c>
      <c r="C64" s="202">
        <v>3002</v>
      </c>
      <c r="D64" s="43">
        <v>302</v>
      </c>
      <c r="E64" s="580"/>
      <c r="F64" s="225" t="s">
        <v>187</v>
      </c>
      <c r="G64" s="204" t="s">
        <v>33</v>
      </c>
      <c r="H64" s="204"/>
      <c r="I64" s="35" t="s">
        <v>34</v>
      </c>
      <c r="J64" s="47">
        <v>0.01</v>
      </c>
      <c r="K64" s="48"/>
      <c r="L64" s="341" t="s">
        <v>207</v>
      </c>
      <c r="M64" s="341" t="s">
        <v>206</v>
      </c>
      <c r="N64" s="49">
        <v>608.94000000000005</v>
      </c>
      <c r="O64" s="340" t="s">
        <v>208</v>
      </c>
      <c r="P64" s="340" t="s">
        <v>209</v>
      </c>
      <c r="Q64" s="49"/>
      <c r="R64" s="49"/>
      <c r="S64" s="49"/>
      <c r="T64" s="49"/>
      <c r="U64" s="49"/>
      <c r="V64" s="49"/>
      <c r="W64" s="49"/>
      <c r="X64" s="49"/>
      <c r="Y64" s="49"/>
      <c r="Z64" s="49"/>
      <c r="AA64" s="49"/>
      <c r="AB64" s="50"/>
      <c r="AC64" s="48"/>
      <c r="AD64" s="48"/>
      <c r="AE64" s="49"/>
      <c r="AF64" s="51"/>
      <c r="AG64" s="52"/>
      <c r="AH64" s="52"/>
      <c r="AI64" s="53"/>
      <c r="AJ64" s="182"/>
      <c r="AK64" s="86"/>
      <c r="AL64" s="86"/>
      <c r="AM64" s="86"/>
      <c r="AN64" s="177"/>
      <c r="AO64" s="55"/>
      <c r="AP64" s="52"/>
      <c r="AQ64" s="254"/>
      <c r="AR64" s="52"/>
      <c r="AS64" s="254"/>
      <c r="AT64" s="52"/>
      <c r="AU64" s="254"/>
      <c r="AV64" s="52"/>
      <c r="AW64" s="254"/>
      <c r="AX64" s="52"/>
      <c r="AY64" s="254"/>
      <c r="AZ64" s="52"/>
      <c r="BA64" s="255"/>
      <c r="BB64" s="52"/>
      <c r="BC64" s="254"/>
      <c r="BD64" s="51"/>
      <c r="BE64" s="254"/>
      <c r="BF64" s="52"/>
      <c r="BG64" s="254"/>
      <c r="BH64" s="52"/>
      <c r="BI64" s="254"/>
      <c r="BJ64" s="52"/>
      <c r="BK64" s="255"/>
      <c r="BL64" s="52"/>
      <c r="BM64" s="254"/>
    </row>
    <row r="65" spans="1:65" s="42" customFormat="1">
      <c r="A65" s="1021"/>
      <c r="B65" s="603" t="s">
        <v>246</v>
      </c>
      <c r="C65" s="604">
        <v>3002</v>
      </c>
      <c r="D65" s="583">
        <v>302</v>
      </c>
      <c r="E65" s="585" t="s">
        <v>378</v>
      </c>
      <c r="F65" s="594" t="s">
        <v>379</v>
      </c>
      <c r="G65" s="608"/>
      <c r="H65" s="608"/>
      <c r="I65" s="609"/>
      <c r="J65" s="627">
        <v>5.0000000000000001E-3</v>
      </c>
      <c r="K65" s="589"/>
      <c r="L65" s="602"/>
      <c r="M65" s="602"/>
      <c r="N65" s="590">
        <f>(J65*N64)/J64</f>
        <v>304.47000000000003</v>
      </c>
      <c r="O65" s="600"/>
      <c r="P65" s="600"/>
      <c r="Q65" s="590"/>
      <c r="R65" s="49"/>
      <c r="S65" s="49"/>
      <c r="T65" s="49"/>
      <c r="U65" s="49"/>
      <c r="V65" s="49"/>
      <c r="W65" s="49"/>
      <c r="X65" s="49"/>
      <c r="Y65" s="49"/>
      <c r="Z65" s="49"/>
      <c r="AA65" s="49"/>
      <c r="AB65" s="50"/>
      <c r="AC65" s="48"/>
      <c r="AD65" s="48"/>
      <c r="AE65" s="49"/>
      <c r="AF65" s="51"/>
      <c r="AG65" s="52"/>
      <c r="AH65" s="52"/>
      <c r="AI65" s="53"/>
      <c r="AJ65" s="182"/>
      <c r="AK65" s="86"/>
      <c r="AL65" s="86"/>
      <c r="AM65" s="86"/>
      <c r="AN65" s="177"/>
      <c r="AO65" s="55"/>
      <c r="AP65" s="52"/>
      <c r="AQ65" s="254"/>
      <c r="AR65" s="52"/>
      <c r="AS65" s="254"/>
      <c r="AT65" s="52"/>
      <c r="AU65" s="254"/>
      <c r="AV65" s="52"/>
      <c r="AW65" s="254"/>
      <c r="AX65" s="52"/>
      <c r="AY65" s="254"/>
      <c r="AZ65" s="52"/>
      <c r="BA65" s="255"/>
      <c r="BB65" s="52"/>
      <c r="BC65" s="254"/>
      <c r="BD65" s="51"/>
      <c r="BE65" s="254"/>
      <c r="BF65" s="52"/>
      <c r="BG65" s="254"/>
      <c r="BH65" s="52"/>
      <c r="BI65" s="254"/>
      <c r="BJ65" s="52"/>
      <c r="BK65" s="255"/>
      <c r="BL65" s="52"/>
      <c r="BM65" s="254"/>
    </row>
    <row r="66" spans="1:65" s="42" customFormat="1" ht="15" hidden="1" customHeight="1">
      <c r="A66" s="1021"/>
      <c r="B66" s="339" t="s">
        <v>246</v>
      </c>
      <c r="C66" s="202">
        <v>3002</v>
      </c>
      <c r="D66" s="34">
        <v>303</v>
      </c>
      <c r="E66" s="580"/>
      <c r="F66" s="225" t="s">
        <v>188</v>
      </c>
      <c r="G66" s="204" t="s">
        <v>33</v>
      </c>
      <c r="H66" s="204"/>
      <c r="I66" s="35" t="s">
        <v>34</v>
      </c>
      <c r="J66" s="47">
        <v>0.01</v>
      </c>
      <c r="K66" s="48"/>
      <c r="L66" s="341" t="s">
        <v>207</v>
      </c>
      <c r="M66" s="341" t="s">
        <v>206</v>
      </c>
      <c r="N66" s="49">
        <v>305.11</v>
      </c>
      <c r="O66" s="340" t="s">
        <v>208</v>
      </c>
      <c r="P66" s="340" t="s">
        <v>209</v>
      </c>
      <c r="Q66" s="49"/>
      <c r="R66" s="49"/>
      <c r="S66" s="49"/>
      <c r="T66" s="49"/>
      <c r="U66" s="49"/>
      <c r="V66" s="49"/>
      <c r="W66" s="49"/>
      <c r="X66" s="49"/>
      <c r="Y66" s="49"/>
      <c r="Z66" s="49"/>
      <c r="AA66" s="49"/>
      <c r="AB66" s="50"/>
      <c r="AC66" s="48"/>
      <c r="AD66" s="48"/>
      <c r="AE66" s="49"/>
      <c r="AF66" s="51"/>
      <c r="AG66" s="52"/>
      <c r="AH66" s="52"/>
      <c r="AI66" s="53"/>
      <c r="AJ66" s="182"/>
      <c r="AK66" s="86"/>
      <c r="AL66" s="86"/>
      <c r="AM66" s="86"/>
      <c r="AN66" s="177"/>
      <c r="AO66" s="55"/>
      <c r="AP66" s="52"/>
      <c r="AQ66" s="254"/>
      <c r="AR66" s="52"/>
      <c r="AS66" s="254"/>
      <c r="AT66" s="52"/>
      <c r="AU66" s="254"/>
      <c r="AV66" s="52"/>
      <c r="AW66" s="254"/>
      <c r="AX66" s="52"/>
      <c r="AY66" s="254"/>
      <c r="AZ66" s="52"/>
      <c r="BA66" s="255"/>
      <c r="BB66" s="52"/>
      <c r="BC66" s="254"/>
      <c r="BD66" s="51"/>
      <c r="BE66" s="254"/>
      <c r="BF66" s="52"/>
      <c r="BG66" s="254"/>
      <c r="BH66" s="52"/>
      <c r="BI66" s="254"/>
      <c r="BJ66" s="52"/>
      <c r="BK66" s="255"/>
      <c r="BL66" s="52"/>
      <c r="BM66" s="254"/>
    </row>
    <row r="67" spans="1:65" s="42" customFormat="1" ht="15" hidden="1" customHeight="1">
      <c r="A67" s="1021"/>
      <c r="B67" s="339" t="s">
        <v>246</v>
      </c>
      <c r="C67" s="202">
        <v>3002</v>
      </c>
      <c r="D67" s="43">
        <v>304</v>
      </c>
      <c r="E67" s="367"/>
      <c r="F67" s="225" t="s">
        <v>189</v>
      </c>
      <c r="G67" s="204" t="s">
        <v>33</v>
      </c>
      <c r="H67" s="204"/>
      <c r="I67" s="35" t="s">
        <v>34</v>
      </c>
      <c r="J67" s="47"/>
      <c r="K67" s="48"/>
      <c r="L67" s="341" t="s">
        <v>202</v>
      </c>
      <c r="M67" s="341" t="s">
        <v>201</v>
      </c>
      <c r="N67" s="49">
        <v>31.21</v>
      </c>
      <c r="O67" s="340" t="s">
        <v>203</v>
      </c>
      <c r="P67" s="340" t="s">
        <v>204</v>
      </c>
      <c r="Q67" s="49"/>
      <c r="R67" s="49"/>
      <c r="S67" s="49"/>
      <c r="T67" s="49"/>
      <c r="U67" s="49"/>
      <c r="V67" s="49"/>
      <c r="W67" s="49"/>
      <c r="X67" s="49"/>
      <c r="Y67" s="49"/>
      <c r="Z67" s="49"/>
      <c r="AA67" s="49"/>
      <c r="AB67" s="50"/>
      <c r="AC67" s="48"/>
      <c r="AD67" s="48"/>
      <c r="AE67" s="49"/>
      <c r="AF67" s="51"/>
      <c r="AG67" s="52"/>
      <c r="AH67" s="52"/>
      <c r="AI67" s="53"/>
      <c r="AJ67" s="182"/>
      <c r="AK67" s="86"/>
      <c r="AL67" s="86"/>
      <c r="AM67" s="86"/>
      <c r="AN67" s="177"/>
      <c r="AO67" s="55"/>
      <c r="AP67" s="52"/>
      <c r="AQ67" s="254"/>
      <c r="AR67" s="52"/>
      <c r="AS67" s="254"/>
      <c r="AT67" s="52"/>
      <c r="AU67" s="254"/>
      <c r="AV67" s="52"/>
      <c r="AW67" s="254"/>
      <c r="AX67" s="52"/>
      <c r="AY67" s="254"/>
      <c r="AZ67" s="52"/>
      <c r="BA67" s="255"/>
      <c r="BB67" s="52"/>
      <c r="BC67" s="254"/>
      <c r="BD67" s="51"/>
      <c r="BE67" s="254"/>
      <c r="BF67" s="52"/>
      <c r="BG67" s="254"/>
      <c r="BH67" s="52"/>
      <c r="BI67" s="254"/>
      <c r="BJ67" s="52"/>
      <c r="BK67" s="255"/>
      <c r="BL67" s="52"/>
      <c r="BM67" s="254"/>
    </row>
    <row r="68" spans="1:65" s="42" customFormat="1" ht="15" hidden="1" customHeight="1">
      <c r="A68" s="1021"/>
      <c r="B68" s="964" t="s">
        <v>190</v>
      </c>
      <c r="C68" s="965"/>
      <c r="D68" s="965"/>
      <c r="E68" s="965"/>
      <c r="F68" s="966"/>
      <c r="G68" s="204" t="s">
        <v>33</v>
      </c>
      <c r="H68" s="204"/>
      <c r="I68" s="35" t="s">
        <v>34</v>
      </c>
      <c r="J68" s="47">
        <v>0.05</v>
      </c>
      <c r="K68" s="48"/>
      <c r="L68" s="49"/>
      <c r="M68" s="49"/>
      <c r="N68" s="49"/>
      <c r="O68" s="49"/>
      <c r="P68" s="49"/>
      <c r="Q68" s="49"/>
      <c r="R68" s="49"/>
      <c r="S68" s="49"/>
      <c r="T68" s="49"/>
      <c r="U68" s="49"/>
      <c r="V68" s="49"/>
      <c r="W68" s="49"/>
      <c r="X68" s="49"/>
      <c r="Y68" s="49"/>
      <c r="Z68" s="49"/>
      <c r="AA68" s="49"/>
      <c r="AB68" s="50"/>
      <c r="AC68" s="48"/>
      <c r="AD68" s="48"/>
      <c r="AE68" s="49"/>
      <c r="AF68" s="51"/>
      <c r="AG68" s="52"/>
      <c r="AH68" s="52"/>
      <c r="AI68" s="53"/>
      <c r="AJ68" s="182"/>
      <c r="AK68" s="86"/>
      <c r="AL68" s="86"/>
      <c r="AM68" s="86"/>
      <c r="AN68" s="177"/>
      <c r="AO68" s="55"/>
      <c r="AP68" s="52"/>
      <c r="AQ68" s="254"/>
      <c r="AR68" s="52"/>
      <c r="AS68" s="254"/>
      <c r="AT68" s="52"/>
      <c r="AU68" s="254"/>
      <c r="AV68" s="52"/>
      <c r="AW68" s="254"/>
      <c r="AX68" s="52"/>
      <c r="AY68" s="254"/>
      <c r="AZ68" s="52"/>
      <c r="BA68" s="255"/>
      <c r="BB68" s="52"/>
      <c r="BC68" s="254"/>
      <c r="BD68" s="51"/>
      <c r="BE68" s="254"/>
      <c r="BF68" s="52"/>
      <c r="BG68" s="254"/>
      <c r="BH68" s="52"/>
      <c r="BI68" s="254"/>
      <c r="BJ68" s="52"/>
      <c r="BK68" s="255"/>
      <c r="BL68" s="52"/>
      <c r="BM68" s="254"/>
    </row>
    <row r="69" spans="1:65" s="42" customFormat="1" ht="15" hidden="1" customHeight="1">
      <c r="A69" s="1021"/>
      <c r="B69" s="339" t="s">
        <v>247</v>
      </c>
      <c r="C69" s="202">
        <v>3003</v>
      </c>
      <c r="D69" s="34">
        <v>301</v>
      </c>
      <c r="E69" s="547"/>
      <c r="F69" s="225" t="s">
        <v>191</v>
      </c>
      <c r="G69" s="204" t="s">
        <v>33</v>
      </c>
      <c r="H69" s="204"/>
      <c r="I69" s="35" t="s">
        <v>34</v>
      </c>
      <c r="J69" s="47"/>
      <c r="K69" s="48"/>
      <c r="L69" s="340" t="s">
        <v>204</v>
      </c>
      <c r="M69" s="340" t="s">
        <v>203</v>
      </c>
      <c r="N69" s="49">
        <v>1</v>
      </c>
      <c r="O69" s="341" t="s">
        <v>201</v>
      </c>
      <c r="P69" s="341" t="s">
        <v>202</v>
      </c>
      <c r="Q69" s="49"/>
      <c r="R69" s="49"/>
      <c r="S69" s="49"/>
      <c r="T69" s="49"/>
      <c r="U69" s="49"/>
      <c r="V69" s="49"/>
      <c r="W69" s="49"/>
      <c r="X69" s="49"/>
      <c r="Y69" s="49"/>
      <c r="Z69" s="49"/>
      <c r="AA69" s="49"/>
      <c r="AB69" s="50"/>
      <c r="AC69" s="48"/>
      <c r="AD69" s="48"/>
      <c r="AE69" s="49"/>
      <c r="AF69" s="51"/>
      <c r="AG69" s="52"/>
      <c r="AH69" s="52"/>
      <c r="AI69" s="53"/>
      <c r="AJ69" s="182"/>
      <c r="AK69" s="86"/>
      <c r="AL69" s="86"/>
      <c r="AM69" s="86"/>
      <c r="AN69" s="177"/>
      <c r="AO69" s="55"/>
      <c r="AP69" s="52"/>
      <c r="AQ69" s="254"/>
      <c r="AR69" s="52"/>
      <c r="AS69" s="254"/>
      <c r="AT69" s="52"/>
      <c r="AU69" s="254"/>
      <c r="AV69" s="52"/>
      <c r="AW69" s="254"/>
      <c r="AX69" s="52"/>
      <c r="AY69" s="254"/>
      <c r="AZ69" s="52"/>
      <c r="BA69" s="255"/>
      <c r="BB69" s="52"/>
      <c r="BC69" s="254"/>
      <c r="BD69" s="51"/>
      <c r="BE69" s="254"/>
      <c r="BF69" s="52"/>
      <c r="BG69" s="254"/>
      <c r="BH69" s="52"/>
      <c r="BI69" s="254"/>
      <c r="BJ69" s="52"/>
      <c r="BK69" s="255"/>
      <c r="BL69" s="52"/>
      <c r="BM69" s="254"/>
    </row>
    <row r="70" spans="1:65" s="42" customFormat="1" ht="15" hidden="1" customHeight="1">
      <c r="A70" s="1021"/>
      <c r="B70" s="339" t="s">
        <v>247</v>
      </c>
      <c r="C70" s="202">
        <v>3003</v>
      </c>
      <c r="D70" s="43">
        <v>302</v>
      </c>
      <c r="E70" s="367"/>
      <c r="F70" s="225" t="s">
        <v>192</v>
      </c>
      <c r="G70" s="204" t="s">
        <v>33</v>
      </c>
      <c r="H70" s="204"/>
      <c r="I70" s="35" t="s">
        <v>34</v>
      </c>
      <c r="J70" s="47"/>
      <c r="K70" s="48"/>
      <c r="L70" s="340" t="s">
        <v>204</v>
      </c>
      <c r="M70" s="340" t="s">
        <v>203</v>
      </c>
      <c r="N70" s="49">
        <v>1</v>
      </c>
      <c r="O70" s="341" t="s">
        <v>201</v>
      </c>
      <c r="P70" s="341" t="s">
        <v>202</v>
      </c>
      <c r="Q70" s="49"/>
      <c r="R70" s="49"/>
      <c r="S70" s="49"/>
      <c r="T70" s="49"/>
      <c r="U70" s="49"/>
      <c r="V70" s="49"/>
      <c r="W70" s="49"/>
      <c r="X70" s="49"/>
      <c r="Y70" s="49"/>
      <c r="Z70" s="49"/>
      <c r="AA70" s="49"/>
      <c r="AB70" s="50"/>
      <c r="AC70" s="48"/>
      <c r="AD70" s="48"/>
      <c r="AE70" s="49"/>
      <c r="AF70" s="51"/>
      <c r="AG70" s="52"/>
      <c r="AH70" s="52"/>
      <c r="AI70" s="53"/>
      <c r="AJ70" s="182"/>
      <c r="AK70" s="256"/>
      <c r="AL70" s="256"/>
      <c r="AM70" s="256"/>
      <c r="AN70" s="177"/>
      <c r="AO70" s="55"/>
      <c r="AP70" s="52"/>
      <c r="AQ70" s="254"/>
      <c r="AR70" s="52"/>
      <c r="AS70" s="254"/>
      <c r="AT70" s="52"/>
      <c r="AU70" s="254"/>
      <c r="AV70" s="52"/>
      <c r="AW70" s="254"/>
      <c r="AX70" s="52"/>
      <c r="AY70" s="254"/>
      <c r="AZ70" s="52"/>
      <c r="BA70" s="255"/>
      <c r="BB70" s="52"/>
      <c r="BC70" s="254"/>
      <c r="BD70" s="51"/>
      <c r="BE70" s="254"/>
      <c r="BF70" s="52"/>
      <c r="BG70" s="254"/>
      <c r="BH70" s="52"/>
      <c r="BI70" s="254"/>
      <c r="BJ70" s="52"/>
      <c r="BK70" s="255"/>
      <c r="BL70" s="52"/>
      <c r="BM70" s="254"/>
    </row>
    <row r="71" spans="1:65" s="42" customFormat="1">
      <c r="A71" s="1022"/>
      <c r="B71" s="367"/>
      <c r="C71" s="368"/>
      <c r="D71" s="367"/>
      <c r="E71" s="367"/>
      <c r="F71" s="225"/>
      <c r="G71" s="369"/>
      <c r="H71" s="369"/>
      <c r="I71" s="370"/>
      <c r="J71" s="47"/>
      <c r="K71" s="48"/>
      <c r="L71" s="49"/>
      <c r="M71" s="49"/>
      <c r="N71" s="49"/>
      <c r="O71" s="49"/>
      <c r="P71" s="49"/>
      <c r="Q71" s="49"/>
      <c r="R71" s="49"/>
      <c r="S71" s="49"/>
      <c r="T71" s="49"/>
      <c r="U71" s="49"/>
      <c r="V71" s="49"/>
      <c r="W71" s="49"/>
      <c r="X71" s="49"/>
      <c r="Y71" s="49"/>
      <c r="Z71" s="49"/>
      <c r="AA71" s="49"/>
      <c r="AB71" s="50"/>
      <c r="AC71" s="48"/>
      <c r="AD71" s="48"/>
      <c r="AE71" s="49"/>
      <c r="AF71" s="51"/>
      <c r="AG71" s="52"/>
      <c r="AH71" s="52"/>
      <c r="AI71" s="53"/>
      <c r="AJ71" s="182"/>
      <c r="AK71" s="256"/>
      <c r="AL71" s="256"/>
      <c r="AM71" s="256"/>
      <c r="AN71" s="177"/>
      <c r="AO71" s="55"/>
      <c r="AP71" s="52"/>
      <c r="AQ71" s="254"/>
      <c r="AR71" s="52"/>
      <c r="AS71" s="254"/>
      <c r="AT71" s="52"/>
      <c r="AU71" s="254"/>
      <c r="AV71" s="52"/>
      <c r="AW71" s="254"/>
      <c r="AX71" s="52"/>
      <c r="AY71" s="254"/>
      <c r="AZ71" s="52"/>
      <c r="BA71" s="255"/>
      <c r="BB71" s="52"/>
      <c r="BC71" s="254"/>
      <c r="BD71" s="51"/>
      <c r="BE71" s="254"/>
      <c r="BF71" s="52"/>
      <c r="BG71" s="254"/>
      <c r="BH71" s="52"/>
      <c r="BI71" s="254"/>
      <c r="BJ71" s="52"/>
      <c r="BK71" s="255"/>
      <c r="BL71" s="52"/>
      <c r="BM71" s="254"/>
    </row>
    <row r="72" spans="1:65" s="42" customFormat="1">
      <c r="A72" s="687" t="s">
        <v>50</v>
      </c>
      <c r="B72" s="603" t="s">
        <v>246</v>
      </c>
      <c r="C72" s="604">
        <v>3002</v>
      </c>
      <c r="D72" s="605">
        <v>303</v>
      </c>
      <c r="E72" s="585" t="s">
        <v>378</v>
      </c>
      <c r="F72" s="594" t="s">
        <v>379</v>
      </c>
      <c r="G72" s="625"/>
      <c r="H72" s="625"/>
      <c r="I72" s="626"/>
      <c r="J72" s="627">
        <v>5.0000000000000001E-3</v>
      </c>
      <c r="K72" s="589"/>
      <c r="L72" s="590"/>
      <c r="M72" s="590"/>
      <c r="N72" s="590">
        <f>(J72*N66)/J66</f>
        <v>152.55500000000001</v>
      </c>
      <c r="O72" s="590"/>
      <c r="P72" s="590"/>
      <c r="Q72" s="590"/>
      <c r="R72" s="272"/>
      <c r="S72" s="272"/>
      <c r="T72" s="272"/>
      <c r="U72" s="272"/>
      <c r="V72" s="272">
        <v>10</v>
      </c>
      <c r="W72" s="272"/>
      <c r="X72" s="356">
        <v>5</v>
      </c>
      <c r="Y72" s="272"/>
      <c r="Z72" s="272"/>
      <c r="AA72" s="272"/>
      <c r="AB72" s="273"/>
      <c r="AC72" s="271"/>
      <c r="AD72" s="271"/>
      <c r="AE72" s="272"/>
      <c r="AF72" s="274"/>
      <c r="AG72" s="275"/>
      <c r="AH72" s="276"/>
      <c r="AI72" s="277"/>
      <c r="AJ72" s="278"/>
      <c r="AK72" s="279"/>
      <c r="AL72" s="279"/>
      <c r="AM72" s="279"/>
      <c r="AN72" s="273"/>
      <c r="AO72" s="280"/>
      <c r="AP72" s="275"/>
      <c r="AQ72" s="281"/>
      <c r="AR72" s="275"/>
      <c r="AS72" s="281"/>
      <c r="AT72" s="275"/>
      <c r="AU72" s="281"/>
      <c r="AV72" s="275"/>
      <c r="AW72" s="281"/>
      <c r="AX72" s="275"/>
      <c r="AY72" s="281"/>
      <c r="AZ72" s="275"/>
      <c r="BA72" s="282"/>
      <c r="BB72" s="275"/>
      <c r="BC72" s="281"/>
      <c r="BD72" s="274"/>
      <c r="BE72" s="281"/>
      <c r="BF72" s="275"/>
      <c r="BG72" s="281"/>
      <c r="BH72" s="275"/>
      <c r="BI72" s="281"/>
      <c r="BJ72" s="275"/>
      <c r="BK72" s="282"/>
      <c r="BL72" s="275"/>
      <c r="BM72" s="281"/>
    </row>
    <row r="73" spans="1:65" s="42" customFormat="1" ht="14.25" customHeight="1">
      <c r="A73" s="974" t="s">
        <v>38</v>
      </c>
      <c r="B73" s="688"/>
      <c r="C73" s="688"/>
      <c r="D73" s="689"/>
      <c r="E73" s="536"/>
      <c r="F73" s="371"/>
      <c r="G73" s="372"/>
      <c r="H73" s="372"/>
      <c r="I73" s="270"/>
      <c r="J73" s="270">
        <v>0.1</v>
      </c>
      <c r="K73" s="271"/>
      <c r="L73" s="272"/>
      <c r="M73" s="272"/>
      <c r="N73" s="272"/>
      <c r="O73" s="272"/>
      <c r="P73" s="272"/>
      <c r="Q73" s="272"/>
      <c r="R73" s="284"/>
      <c r="S73" s="284"/>
      <c r="T73" s="284"/>
      <c r="U73" s="284"/>
      <c r="V73" s="284"/>
      <c r="W73" s="284"/>
      <c r="X73" s="284"/>
      <c r="Y73" s="284"/>
      <c r="Z73" s="284"/>
      <c r="AA73" s="284"/>
      <c r="AB73" s="285"/>
      <c r="AC73" s="283"/>
      <c r="AD73" s="283"/>
      <c r="AE73" s="284"/>
      <c r="AF73" s="51"/>
      <c r="AG73" s="52"/>
      <c r="AH73" s="52"/>
      <c r="AI73" s="53"/>
      <c r="AJ73" s="182"/>
      <c r="AK73" s="86"/>
      <c r="AL73" s="86"/>
      <c r="AM73" s="86"/>
      <c r="AN73" s="286"/>
      <c r="AO73" s="55"/>
      <c r="AP73" s="52"/>
      <c r="AQ73" s="254"/>
      <c r="AR73" s="52"/>
      <c r="AS73" s="254"/>
      <c r="AT73" s="52"/>
      <c r="AU73" s="254"/>
      <c r="AV73" s="52"/>
      <c r="AW73" s="254"/>
      <c r="AX73" s="52"/>
      <c r="AY73" s="254"/>
      <c r="AZ73" s="52"/>
      <c r="BA73" s="255"/>
      <c r="BB73" s="52"/>
      <c r="BC73" s="254"/>
      <c r="BD73" s="51"/>
      <c r="BE73" s="254"/>
      <c r="BF73" s="52"/>
      <c r="BG73" s="254"/>
      <c r="BH73" s="52"/>
      <c r="BI73" s="254"/>
      <c r="BJ73" s="52"/>
      <c r="BK73" s="255"/>
      <c r="BL73" s="52"/>
      <c r="BM73" s="254"/>
    </row>
    <row r="74" spans="1:65" s="42" customFormat="1">
      <c r="A74" s="975"/>
      <c r="B74" s="339" t="s">
        <v>253</v>
      </c>
      <c r="C74" s="202">
        <v>4001</v>
      </c>
      <c r="D74" s="34">
        <v>401</v>
      </c>
      <c r="E74" s="581"/>
      <c r="F74" s="203" t="s">
        <v>39</v>
      </c>
      <c r="G74" s="204" t="s">
        <v>33</v>
      </c>
      <c r="H74" s="204"/>
      <c r="I74" s="35" t="s">
        <v>34</v>
      </c>
      <c r="J74" s="47">
        <v>0.05</v>
      </c>
      <c r="K74" s="283" t="s">
        <v>16</v>
      </c>
      <c r="L74" s="341" t="s">
        <v>202</v>
      </c>
      <c r="M74" s="341" t="s">
        <v>201</v>
      </c>
      <c r="N74" s="501">
        <v>0.1</v>
      </c>
      <c r="O74" s="340" t="s">
        <v>203</v>
      </c>
      <c r="P74" s="340" t="s">
        <v>204</v>
      </c>
      <c r="Q74" s="284"/>
      <c r="R74" s="49"/>
      <c r="S74" s="49"/>
      <c r="T74" s="49"/>
      <c r="U74" s="49"/>
      <c r="V74" s="49"/>
      <c r="W74" s="49"/>
      <c r="X74" s="49"/>
      <c r="Y74" s="49"/>
      <c r="Z74" s="49"/>
      <c r="AA74" s="49"/>
      <c r="AB74" s="50"/>
      <c r="AC74" s="48"/>
      <c r="AD74" s="48"/>
      <c r="AE74" s="49"/>
      <c r="AF74" s="287"/>
      <c r="AG74" s="288"/>
      <c r="AH74" s="288"/>
      <c r="AI74" s="53"/>
      <c r="AJ74" s="182"/>
      <c r="AK74" s="87"/>
      <c r="AL74" s="87"/>
      <c r="AM74" s="87"/>
      <c r="AN74" s="177"/>
      <c r="AO74" s="55"/>
      <c r="AP74" s="52"/>
      <c r="AQ74" s="254"/>
      <c r="AR74" s="52"/>
      <c r="AS74" s="254"/>
      <c r="AT74" s="52"/>
      <c r="AU74" s="254"/>
      <c r="AV74" s="52"/>
      <c r="AW74" s="254"/>
      <c r="AX74" s="52"/>
      <c r="AY74" s="254"/>
      <c r="AZ74" s="52"/>
      <c r="BA74" s="255"/>
      <c r="BB74" s="52"/>
      <c r="BC74" s="254"/>
      <c r="BD74" s="51"/>
      <c r="BE74" s="254"/>
      <c r="BF74" s="52"/>
      <c r="BG74" s="254"/>
      <c r="BH74" s="52"/>
      <c r="BI74" s="254"/>
      <c r="BJ74" s="52"/>
      <c r="BK74" s="255"/>
      <c r="BL74" s="52"/>
      <c r="BM74" s="254"/>
    </row>
    <row r="75" spans="1:65" s="42" customFormat="1" hidden="1">
      <c r="A75" s="976"/>
      <c r="B75" s="227" t="s">
        <v>254</v>
      </c>
      <c r="C75" s="202">
        <v>4002</v>
      </c>
      <c r="D75" s="43">
        <v>402</v>
      </c>
      <c r="E75" s="580"/>
      <c r="F75" s="58" t="s">
        <v>354</v>
      </c>
      <c r="G75" s="204" t="s">
        <v>33</v>
      </c>
      <c r="H75" s="204"/>
      <c r="I75" s="35" t="s">
        <v>34</v>
      </c>
      <c r="J75" s="61">
        <v>0.05</v>
      </c>
      <c r="K75" s="48" t="s">
        <v>368</v>
      </c>
      <c r="L75" s="49">
        <v>1</v>
      </c>
      <c r="M75" s="49">
        <v>3</v>
      </c>
      <c r="N75" s="49">
        <v>5</v>
      </c>
      <c r="O75" s="49">
        <v>7</v>
      </c>
      <c r="P75" s="49">
        <v>10</v>
      </c>
      <c r="Q75" s="49"/>
      <c r="R75" s="49"/>
      <c r="S75" s="49"/>
      <c r="T75" s="49"/>
      <c r="U75" s="49"/>
      <c r="V75" s="49"/>
      <c r="W75" s="49"/>
      <c r="X75" s="49"/>
      <c r="Y75" s="49"/>
      <c r="Z75" s="49"/>
      <c r="AA75" s="49"/>
      <c r="AB75" s="50"/>
      <c r="AC75" s="48"/>
      <c r="AD75" s="48"/>
      <c r="AE75" s="49"/>
      <c r="AF75" s="287"/>
      <c r="AG75" s="288"/>
      <c r="AH75" s="288"/>
      <c r="AI75" s="53"/>
      <c r="AJ75" s="182"/>
      <c r="AK75" s="87"/>
      <c r="AL75" s="87"/>
      <c r="AM75" s="87"/>
      <c r="AN75" s="177"/>
      <c r="AO75" s="55"/>
      <c r="AP75" s="52"/>
      <c r="AQ75" s="289"/>
      <c r="AR75" s="52"/>
      <c r="AS75" s="289"/>
      <c r="AT75" s="52"/>
      <c r="AU75" s="289"/>
      <c r="AV75" s="52"/>
      <c r="AW75" s="289"/>
      <c r="AX75" s="52"/>
      <c r="AY75" s="289"/>
      <c r="AZ75" s="52"/>
      <c r="BA75" s="289"/>
      <c r="BB75" s="52"/>
      <c r="BC75" s="290"/>
      <c r="BD75" s="51"/>
      <c r="BE75" s="289"/>
      <c r="BF75" s="52"/>
      <c r="BG75" s="289"/>
      <c r="BH75" s="52"/>
      <c r="BI75" s="289"/>
      <c r="BJ75" s="52"/>
      <c r="BK75" s="289"/>
      <c r="BL75" s="52"/>
      <c r="BM75" s="254"/>
    </row>
    <row r="76" spans="1:65" s="42" customFormat="1">
      <c r="A76" s="976"/>
      <c r="B76" s="227" t="s">
        <v>255</v>
      </c>
      <c r="C76" s="202">
        <v>4003</v>
      </c>
      <c r="D76" s="34">
        <v>403</v>
      </c>
      <c r="E76" s="547"/>
      <c r="F76" s="229" t="s">
        <v>193</v>
      </c>
      <c r="G76" s="204" t="s">
        <v>33</v>
      </c>
      <c r="H76" s="204"/>
      <c r="I76" s="35" t="s">
        <v>34</v>
      </c>
      <c r="J76" s="61">
        <v>0.05</v>
      </c>
      <c r="K76" s="48"/>
      <c r="L76" s="340" t="s">
        <v>209</v>
      </c>
      <c r="M76" s="340" t="s">
        <v>208</v>
      </c>
      <c r="N76" s="49">
        <v>80</v>
      </c>
      <c r="O76" s="341" t="s">
        <v>206</v>
      </c>
      <c r="P76" s="341" t="s">
        <v>207</v>
      </c>
      <c r="Q76" s="49"/>
      <c r="R76" s="49"/>
      <c r="S76" s="49"/>
      <c r="T76" s="49"/>
      <c r="U76" s="49"/>
      <c r="V76" s="49"/>
      <c r="W76" s="49"/>
      <c r="X76" s="49"/>
      <c r="Y76" s="49"/>
      <c r="Z76" s="49"/>
      <c r="AA76" s="49"/>
      <c r="AB76" s="50"/>
      <c r="AC76" s="48"/>
      <c r="AD76" s="48"/>
      <c r="AE76" s="49"/>
      <c r="AF76" s="51"/>
      <c r="AG76" s="52"/>
      <c r="AH76" s="52"/>
      <c r="AI76" s="53"/>
      <c r="AJ76" s="182"/>
      <c r="AK76" s="256"/>
      <c r="AL76" s="256"/>
      <c r="AM76" s="256"/>
      <c r="AN76" s="177"/>
      <c r="AO76" s="55"/>
      <c r="AP76" s="52"/>
      <c r="AQ76" s="51"/>
      <c r="AR76" s="52"/>
      <c r="AS76" s="51"/>
      <c r="AT76" s="52"/>
      <c r="AU76" s="51"/>
      <c r="AV76" s="52"/>
      <c r="AW76" s="51"/>
      <c r="AX76" s="52"/>
      <c r="AY76" s="51"/>
      <c r="AZ76" s="52"/>
      <c r="BA76" s="289"/>
      <c r="BB76" s="52"/>
      <c r="BC76" s="290"/>
      <c r="BD76" s="51"/>
      <c r="BE76" s="51"/>
      <c r="BF76" s="52"/>
      <c r="BG76" s="51"/>
      <c r="BH76" s="52"/>
      <c r="BI76" s="51"/>
      <c r="BJ76" s="52"/>
      <c r="BK76" s="289"/>
      <c r="BL76" s="52"/>
      <c r="BM76" s="254"/>
    </row>
    <row r="77" spans="1:65" s="42" customFormat="1">
      <c r="A77" s="690" t="s">
        <v>259</v>
      </c>
      <c r="B77" s="367"/>
      <c r="C77" s="368"/>
      <c r="D77" s="367"/>
      <c r="E77" s="367"/>
      <c r="F77" s="225"/>
      <c r="G77" s="369"/>
      <c r="H77" s="369"/>
      <c r="I77" s="370"/>
      <c r="J77" s="370"/>
      <c r="K77" s="48"/>
      <c r="L77" s="49"/>
      <c r="M77" s="49"/>
      <c r="N77" s="49"/>
      <c r="O77" s="49"/>
      <c r="P77" s="49"/>
      <c r="Q77" s="49"/>
      <c r="R77" s="293"/>
      <c r="S77" s="293"/>
      <c r="T77" s="293"/>
      <c r="U77" s="293"/>
      <c r="V77" s="293">
        <v>5</v>
      </c>
      <c r="W77" s="293"/>
      <c r="X77" s="357">
        <v>5</v>
      </c>
      <c r="Y77" s="293"/>
      <c r="Z77" s="293"/>
      <c r="AA77" s="293"/>
      <c r="AB77" s="240"/>
      <c r="AC77" s="292"/>
      <c r="AD77" s="292"/>
      <c r="AE77" s="293"/>
      <c r="AF77" s="294"/>
      <c r="AG77" s="295"/>
      <c r="AH77" s="296"/>
      <c r="AI77" s="297"/>
      <c r="AJ77" s="298"/>
      <c r="AK77" s="299"/>
      <c r="AL77" s="299"/>
      <c r="AM77" s="299"/>
      <c r="AN77" s="240"/>
      <c r="AO77" s="300"/>
      <c r="AP77" s="295"/>
      <c r="AQ77" s="301"/>
      <c r="AR77" s="295"/>
      <c r="AS77" s="301"/>
      <c r="AT77" s="295"/>
      <c r="AU77" s="301"/>
      <c r="AV77" s="295"/>
      <c r="AW77" s="301"/>
      <c r="AX77" s="295"/>
      <c r="AY77" s="301"/>
      <c r="AZ77" s="295"/>
      <c r="BA77" s="302"/>
      <c r="BB77" s="295"/>
      <c r="BC77" s="301"/>
      <c r="BD77" s="294"/>
      <c r="BE77" s="301"/>
      <c r="BF77" s="295"/>
      <c r="BG77" s="301"/>
      <c r="BH77" s="295"/>
      <c r="BI77" s="301"/>
      <c r="BJ77" s="295"/>
      <c r="BK77" s="302"/>
      <c r="BL77" s="295"/>
      <c r="BM77" s="301"/>
    </row>
    <row r="78" spans="1:65" s="42" customFormat="1" ht="14.25" customHeight="1">
      <c r="A78" s="943" t="s">
        <v>53</v>
      </c>
      <c r="B78" s="691"/>
      <c r="C78" s="691"/>
      <c r="D78" s="692"/>
      <c r="E78" s="537"/>
      <c r="F78" s="373"/>
      <c r="G78" s="374"/>
      <c r="H78" s="374"/>
      <c r="I78" s="291"/>
      <c r="J78" s="291">
        <v>0.05</v>
      </c>
      <c r="K78" s="292"/>
      <c r="L78" s="293"/>
      <c r="M78" s="293"/>
      <c r="N78" s="293"/>
      <c r="O78" s="293"/>
      <c r="P78" s="353"/>
      <c r="Q78" s="293"/>
      <c r="R78" s="284"/>
      <c r="S78" s="284"/>
      <c r="T78" s="284"/>
      <c r="U78" s="284"/>
      <c r="V78" s="284"/>
      <c r="W78" s="284"/>
      <c r="X78" s="284"/>
      <c r="Y78" s="284"/>
      <c r="Z78" s="284"/>
      <c r="AA78" s="284"/>
      <c r="AB78" s="285"/>
      <c r="AC78" s="283"/>
      <c r="AD78" s="283"/>
      <c r="AE78" s="284"/>
      <c r="AF78" s="51"/>
      <c r="AG78" s="52"/>
      <c r="AH78" s="52"/>
      <c r="AI78" s="53"/>
      <c r="AJ78" s="182"/>
      <c r="AK78" s="86"/>
      <c r="AL78" s="86"/>
      <c r="AM78" s="86"/>
      <c r="AN78" s="286"/>
      <c r="AO78" s="55"/>
      <c r="AP78" s="52"/>
      <c r="AQ78" s="254"/>
      <c r="AR78" s="52"/>
      <c r="AS78" s="254"/>
      <c r="AT78" s="52"/>
      <c r="AU78" s="254"/>
      <c r="AV78" s="52"/>
      <c r="AW78" s="254"/>
      <c r="AX78" s="52"/>
      <c r="AY78" s="254"/>
      <c r="AZ78" s="52"/>
      <c r="BA78" s="255"/>
      <c r="BB78" s="52"/>
      <c r="BC78" s="254"/>
      <c r="BD78" s="51"/>
      <c r="BE78" s="254"/>
      <c r="BF78" s="52"/>
      <c r="BG78" s="254"/>
      <c r="BH78" s="52"/>
      <c r="BI78" s="254"/>
      <c r="BJ78" s="52"/>
      <c r="BK78" s="255"/>
      <c r="BL78" s="52"/>
      <c r="BM78" s="254"/>
    </row>
    <row r="79" spans="1:65" s="42" customFormat="1">
      <c r="A79" s="944"/>
      <c r="B79" s="339" t="s">
        <v>256</v>
      </c>
      <c r="C79" s="202">
        <v>5001</v>
      </c>
      <c r="D79" s="34">
        <v>501</v>
      </c>
      <c r="E79" s="581"/>
      <c r="F79" s="203" t="s">
        <v>365</v>
      </c>
      <c r="G79" s="204" t="s">
        <v>33</v>
      </c>
      <c r="H79" s="204"/>
      <c r="I79" s="35" t="s">
        <v>34</v>
      </c>
      <c r="J79" s="47">
        <v>0.02</v>
      </c>
      <c r="K79" s="283" t="s">
        <v>131</v>
      </c>
      <c r="L79" s="284">
        <v>15</v>
      </c>
      <c r="M79" s="284">
        <v>10</v>
      </c>
      <c r="N79" s="284">
        <v>5</v>
      </c>
      <c r="O79" s="284">
        <v>3</v>
      </c>
      <c r="P79" s="284">
        <v>0</v>
      </c>
      <c r="Q79" s="284"/>
      <c r="R79" s="49"/>
      <c r="S79" s="49"/>
      <c r="T79" s="49"/>
      <c r="U79" s="49"/>
      <c r="V79" s="49"/>
      <c r="W79" s="49"/>
      <c r="X79" s="49"/>
      <c r="Y79" s="49"/>
      <c r="Z79" s="49"/>
      <c r="AA79" s="49"/>
      <c r="AB79" s="50"/>
      <c r="AC79" s="48"/>
      <c r="AD79" s="48"/>
      <c r="AE79" s="49"/>
      <c r="AF79" s="287"/>
      <c r="AG79" s="288"/>
      <c r="AH79" s="288"/>
      <c r="AI79" s="53"/>
      <c r="AJ79" s="182"/>
      <c r="AK79" s="87"/>
      <c r="AL79" s="87"/>
      <c r="AM79" s="87"/>
      <c r="AN79" s="177"/>
      <c r="AO79" s="55"/>
      <c r="AP79" s="52"/>
      <c r="AQ79" s="254"/>
      <c r="AR79" s="52"/>
      <c r="AS79" s="254"/>
      <c r="AT79" s="52"/>
      <c r="AU79" s="254"/>
      <c r="AV79" s="52"/>
      <c r="AW79" s="254"/>
      <c r="AX79" s="52"/>
      <c r="AY79" s="254"/>
      <c r="AZ79" s="52"/>
      <c r="BA79" s="255"/>
      <c r="BB79" s="52"/>
      <c r="BC79" s="254"/>
      <c r="BD79" s="51"/>
      <c r="BE79" s="254"/>
      <c r="BF79" s="52"/>
      <c r="BG79" s="254"/>
      <c r="BH79" s="52"/>
      <c r="BI79" s="254"/>
      <c r="BJ79" s="52"/>
      <c r="BK79" s="255"/>
      <c r="BL79" s="52"/>
      <c r="BM79" s="254"/>
    </row>
    <row r="80" spans="1:65" s="42" customFormat="1">
      <c r="A80" s="945"/>
      <c r="B80" s="227" t="s">
        <v>257</v>
      </c>
      <c r="C80" s="202">
        <v>5002</v>
      </c>
      <c r="D80" s="43">
        <v>502</v>
      </c>
      <c r="E80" s="580"/>
      <c r="F80" s="58" t="s">
        <v>366</v>
      </c>
      <c r="G80" s="204" t="s">
        <v>33</v>
      </c>
      <c r="H80" s="204"/>
      <c r="I80" s="35" t="s">
        <v>34</v>
      </c>
      <c r="J80" s="61">
        <v>0.02</v>
      </c>
      <c r="K80" s="283" t="s">
        <v>131</v>
      </c>
      <c r="L80" s="284">
        <v>4</v>
      </c>
      <c r="M80" s="284">
        <v>3</v>
      </c>
      <c r="N80" s="284">
        <v>2</v>
      </c>
      <c r="O80" s="284">
        <v>1</v>
      </c>
      <c r="P80" s="284">
        <v>0</v>
      </c>
      <c r="Q80" s="49"/>
      <c r="R80" s="49"/>
      <c r="S80" s="49"/>
      <c r="T80" s="49"/>
      <c r="U80" s="49"/>
      <c r="V80" s="49"/>
      <c r="W80" s="49"/>
      <c r="X80" s="49"/>
      <c r="Y80" s="49"/>
      <c r="Z80" s="49"/>
      <c r="AA80" s="49"/>
      <c r="AB80" s="50"/>
      <c r="AC80" s="48"/>
      <c r="AD80" s="48"/>
      <c r="AE80" s="49"/>
      <c r="AF80" s="287"/>
      <c r="AG80" s="288"/>
      <c r="AH80" s="288"/>
      <c r="AI80" s="53"/>
      <c r="AJ80" s="182"/>
      <c r="AK80" s="87"/>
      <c r="AL80" s="87"/>
      <c r="AM80" s="87"/>
      <c r="AN80" s="177"/>
      <c r="AO80" s="55"/>
      <c r="AP80" s="52"/>
      <c r="AQ80" s="289"/>
      <c r="AR80" s="52"/>
      <c r="AS80" s="289"/>
      <c r="AT80" s="52"/>
      <c r="AU80" s="289"/>
      <c r="AV80" s="52"/>
      <c r="AW80" s="289"/>
      <c r="AX80" s="52"/>
      <c r="AY80" s="289"/>
      <c r="AZ80" s="52"/>
      <c r="BA80" s="289"/>
      <c r="BB80" s="52"/>
      <c r="BC80" s="290"/>
      <c r="BD80" s="51"/>
      <c r="BE80" s="289"/>
      <c r="BF80" s="52"/>
      <c r="BG80" s="289"/>
      <c r="BH80" s="52"/>
      <c r="BI80" s="289"/>
      <c r="BJ80" s="52"/>
      <c r="BK80" s="289"/>
      <c r="BL80" s="52"/>
      <c r="BM80" s="254"/>
    </row>
    <row r="81" spans="1:65" s="42" customFormat="1">
      <c r="A81" s="945"/>
      <c r="B81" s="591" t="s">
        <v>257</v>
      </c>
      <c r="C81" s="604">
        <v>5002</v>
      </c>
      <c r="D81" s="583">
        <v>502</v>
      </c>
      <c r="E81" s="611" t="s">
        <v>378</v>
      </c>
      <c r="F81" s="612" t="s">
        <v>379</v>
      </c>
      <c r="G81" s="608"/>
      <c r="H81" s="608"/>
      <c r="I81" s="609"/>
      <c r="J81" s="597">
        <v>0.01</v>
      </c>
      <c r="K81" s="613"/>
      <c r="L81" s="614"/>
      <c r="M81" s="614"/>
      <c r="N81" s="614">
        <f>(J81*N80)/J80</f>
        <v>1</v>
      </c>
      <c r="O81" s="614"/>
      <c r="P81" s="614"/>
      <c r="Q81" s="590"/>
      <c r="R81" s="49"/>
      <c r="S81" s="49"/>
      <c r="T81" s="49"/>
      <c r="U81" s="49"/>
      <c r="V81" s="49"/>
      <c r="W81" s="49"/>
      <c r="X81" s="49"/>
      <c r="Y81" s="49"/>
      <c r="Z81" s="49"/>
      <c r="AA81" s="49"/>
      <c r="AB81" s="50"/>
      <c r="AC81" s="48"/>
      <c r="AD81" s="48"/>
      <c r="AE81" s="49"/>
      <c r="AF81" s="287"/>
      <c r="AG81" s="288"/>
      <c r="AH81" s="288"/>
      <c r="AI81" s="53"/>
      <c r="AJ81" s="182"/>
      <c r="AK81" s="87"/>
      <c r="AL81" s="87"/>
      <c r="AM81" s="87"/>
      <c r="AN81" s="177"/>
      <c r="AO81" s="55"/>
      <c r="AP81" s="52"/>
      <c r="AQ81" s="289"/>
      <c r="AR81" s="52"/>
      <c r="AS81" s="289"/>
      <c r="AT81" s="52"/>
      <c r="AU81" s="289"/>
      <c r="AV81" s="52"/>
      <c r="AW81" s="289"/>
      <c r="AX81" s="52"/>
      <c r="AY81" s="289"/>
      <c r="AZ81" s="52"/>
      <c r="BA81" s="289"/>
      <c r="BB81" s="52"/>
      <c r="BC81" s="290"/>
      <c r="BD81" s="51"/>
      <c r="BE81" s="289"/>
      <c r="BF81" s="52"/>
      <c r="BG81" s="289"/>
      <c r="BH81" s="52"/>
      <c r="BI81" s="289"/>
      <c r="BJ81" s="52"/>
      <c r="BK81" s="289"/>
      <c r="BL81" s="52"/>
      <c r="BM81" s="254"/>
    </row>
    <row r="82" spans="1:65" s="42" customFormat="1" ht="15" thickBot="1">
      <c r="A82" s="946"/>
      <c r="B82" s="227" t="s">
        <v>258</v>
      </c>
      <c r="C82" s="202">
        <v>5003</v>
      </c>
      <c r="D82" s="43">
        <v>503</v>
      </c>
      <c r="E82" s="582"/>
      <c r="F82" s="229" t="s">
        <v>367</v>
      </c>
      <c r="G82" s="204" t="s">
        <v>33</v>
      </c>
      <c r="H82" s="204"/>
      <c r="I82" s="35" t="s">
        <v>34</v>
      </c>
      <c r="J82" s="61">
        <v>0.01</v>
      </c>
      <c r="K82" s="283" t="s">
        <v>131</v>
      </c>
      <c r="L82" s="284">
        <v>4</v>
      </c>
      <c r="M82" s="284">
        <v>3</v>
      </c>
      <c r="N82" s="284">
        <v>2</v>
      </c>
      <c r="O82" s="284">
        <v>1</v>
      </c>
      <c r="P82" s="284">
        <v>0</v>
      </c>
      <c r="Q82" s="49"/>
      <c r="R82" s="74"/>
      <c r="S82" s="74"/>
      <c r="T82" s="74"/>
      <c r="U82" s="74"/>
      <c r="V82" s="74"/>
      <c r="W82" s="74"/>
      <c r="X82" s="74"/>
      <c r="Y82" s="74"/>
      <c r="Z82" s="74"/>
      <c r="AA82" s="74"/>
      <c r="AB82" s="75"/>
      <c r="AC82" s="36"/>
      <c r="AD82" s="36"/>
      <c r="AE82" s="74"/>
      <c r="AF82" s="76"/>
      <c r="AG82" s="77"/>
      <c r="AH82" s="77"/>
      <c r="AI82" s="79"/>
      <c r="AJ82" s="183"/>
      <c r="AK82" s="249"/>
      <c r="AL82" s="249"/>
      <c r="AM82" s="249"/>
      <c r="AN82" s="178"/>
      <c r="AO82" s="250"/>
      <c r="AP82" s="77"/>
      <c r="AQ82" s="76"/>
      <c r="AR82" s="77"/>
      <c r="AS82" s="76"/>
      <c r="AT82" s="77"/>
      <c r="AU82" s="76"/>
      <c r="AV82" s="77"/>
      <c r="AW82" s="76"/>
      <c r="AX82" s="77"/>
      <c r="AY82" s="76"/>
      <c r="AZ82" s="77"/>
      <c r="BA82" s="251"/>
      <c r="BB82" s="77"/>
      <c r="BC82" s="252"/>
      <c r="BD82" s="76"/>
      <c r="BE82" s="76"/>
      <c r="BF82" s="77"/>
      <c r="BG82" s="76"/>
      <c r="BH82" s="77"/>
      <c r="BI82" s="76"/>
      <c r="BJ82" s="77"/>
      <c r="BK82" s="251"/>
      <c r="BL82" s="77"/>
      <c r="BM82" s="253"/>
    </row>
    <row r="83" spans="1:65" s="42" customFormat="1" ht="15" thickBot="1">
      <c r="A83" s="570"/>
      <c r="B83" s="68"/>
      <c r="C83" s="69"/>
      <c r="D83" s="68"/>
      <c r="E83" s="68"/>
      <c r="F83" s="70"/>
      <c r="G83" s="71"/>
      <c r="H83" s="71"/>
      <c r="I83" s="72"/>
      <c r="J83" s="248"/>
      <c r="K83" s="185"/>
      <c r="L83" s="74"/>
      <c r="M83" s="74"/>
      <c r="N83" s="74"/>
      <c r="O83" s="74"/>
      <c r="P83" s="74"/>
      <c r="Q83" s="74"/>
      <c r="R83" s="574"/>
      <c r="S83" s="574"/>
      <c r="T83" s="574"/>
      <c r="U83" s="574"/>
      <c r="V83" s="574"/>
      <c r="W83" s="574"/>
      <c r="X83" s="574"/>
      <c r="Y83" s="574"/>
      <c r="Z83" s="576"/>
      <c r="AA83" s="444"/>
      <c r="AB83" s="444"/>
      <c r="AC83" s="444"/>
      <c r="AD83" s="444"/>
      <c r="AE83" s="444"/>
      <c r="AF83" s="447"/>
      <c r="AG83" s="447"/>
      <c r="AH83" s="447"/>
      <c r="AI83" s="448"/>
      <c r="AJ83" s="448"/>
      <c r="AK83" s="449"/>
      <c r="AL83" s="449"/>
      <c r="AM83" s="449"/>
      <c r="AN83" s="450"/>
      <c r="AO83" s="451"/>
      <c r="AP83" s="447"/>
      <c r="AQ83" s="447"/>
      <c r="AR83" s="447"/>
      <c r="AS83" s="447"/>
      <c r="AT83" s="447"/>
      <c r="AU83" s="447"/>
      <c r="AV83" s="447"/>
      <c r="AW83" s="447"/>
      <c r="AX83" s="447"/>
      <c r="AY83" s="447"/>
      <c r="AZ83" s="447"/>
      <c r="BA83" s="447"/>
      <c r="BB83" s="447"/>
      <c r="BC83" s="447"/>
      <c r="BD83" s="447"/>
      <c r="BE83" s="447"/>
      <c r="BF83" s="447"/>
      <c r="BG83" s="447"/>
      <c r="BH83" s="447"/>
      <c r="BI83" s="447"/>
      <c r="BJ83" s="447"/>
      <c r="BK83" s="447"/>
      <c r="BL83" s="447"/>
      <c r="BM83" s="447"/>
    </row>
    <row r="84" spans="1:65" s="42" customFormat="1">
      <c r="A84" s="704" t="s">
        <v>287</v>
      </c>
      <c r="B84" s="571"/>
      <c r="C84" s="572"/>
      <c r="D84" s="571"/>
      <c r="E84" s="571"/>
      <c r="F84" s="573"/>
      <c r="G84" s="574"/>
      <c r="H84" s="574"/>
      <c r="I84" s="575"/>
      <c r="J84" s="575"/>
      <c r="K84" s="574"/>
      <c r="L84" s="574"/>
      <c r="M84" s="574"/>
      <c r="N84" s="574"/>
      <c r="O84" s="574"/>
      <c r="P84" s="574"/>
      <c r="Q84" s="574"/>
      <c r="R84" s="457"/>
      <c r="S84" s="457"/>
      <c r="T84" s="457"/>
      <c r="U84" s="457"/>
      <c r="V84" s="457">
        <v>20</v>
      </c>
      <c r="W84" s="457"/>
      <c r="X84" s="459">
        <v>5</v>
      </c>
      <c r="Y84" s="457"/>
      <c r="Z84" s="457"/>
      <c r="AA84" s="457"/>
      <c r="AB84" s="460"/>
      <c r="AC84" s="456"/>
      <c r="AD84" s="456"/>
      <c r="AE84" s="457"/>
      <c r="AF84" s="461"/>
      <c r="AG84" s="462"/>
      <c r="AH84" s="463"/>
      <c r="AI84" s="464"/>
      <c r="AJ84" s="465"/>
      <c r="AK84" s="466"/>
      <c r="AL84" s="466"/>
      <c r="AM84" s="466"/>
      <c r="AN84" s="460"/>
      <c r="AO84" s="300"/>
      <c r="AP84" s="295"/>
      <c r="AQ84" s="301"/>
      <c r="AR84" s="295"/>
      <c r="AS84" s="301"/>
      <c r="AT84" s="295"/>
      <c r="AU84" s="301"/>
      <c r="AV84" s="295"/>
      <c r="AW84" s="301"/>
      <c r="AX84" s="295"/>
      <c r="AY84" s="301"/>
      <c r="AZ84" s="295"/>
      <c r="BA84" s="302"/>
      <c r="BB84" s="295"/>
      <c r="BC84" s="301"/>
      <c r="BD84" s="294"/>
      <c r="BE84" s="301"/>
      <c r="BF84" s="295"/>
      <c r="BG84" s="301"/>
      <c r="BH84" s="295"/>
      <c r="BI84" s="301"/>
      <c r="BJ84" s="295"/>
      <c r="BK84" s="302"/>
      <c r="BL84" s="295"/>
      <c r="BM84" s="301"/>
    </row>
    <row r="85" spans="1:65" s="42" customFormat="1" ht="14.25" customHeight="1">
      <c r="A85" s="1033" t="s">
        <v>292</v>
      </c>
      <c r="B85" s="693"/>
      <c r="C85" s="693"/>
      <c r="D85" s="694"/>
      <c r="E85" s="533"/>
      <c r="F85" s="453"/>
      <c r="G85" s="454"/>
      <c r="H85" s="454"/>
      <c r="I85" s="455"/>
      <c r="J85" s="455">
        <v>0.3</v>
      </c>
      <c r="K85" s="456"/>
      <c r="L85" s="457"/>
      <c r="M85" s="457"/>
      <c r="N85" s="457"/>
      <c r="O85" s="457"/>
      <c r="P85" s="458"/>
      <c r="Q85" s="457"/>
      <c r="R85" s="284"/>
      <c r="S85" s="284"/>
      <c r="T85" s="284"/>
      <c r="U85" s="284"/>
      <c r="V85" s="284"/>
      <c r="W85" s="284"/>
      <c r="X85" s="284"/>
      <c r="Y85" s="284"/>
      <c r="Z85" s="284"/>
      <c r="AA85" s="284"/>
      <c r="AB85" s="285"/>
      <c r="AC85" s="283"/>
      <c r="AD85" s="283"/>
      <c r="AE85" s="284"/>
      <c r="AF85" s="51"/>
      <c r="AG85" s="52"/>
      <c r="AH85" s="52"/>
      <c r="AI85" s="53"/>
      <c r="AJ85" s="182"/>
      <c r="AK85" s="86"/>
      <c r="AL85" s="86"/>
      <c r="AM85" s="86"/>
      <c r="AN85" s="286"/>
      <c r="AO85" s="55"/>
      <c r="AP85" s="52"/>
      <c r="AQ85" s="254"/>
      <c r="AR85" s="52"/>
      <c r="AS85" s="254"/>
      <c r="AT85" s="52"/>
      <c r="AU85" s="254"/>
      <c r="AV85" s="52"/>
      <c r="AW85" s="254"/>
      <c r="AX85" s="52"/>
      <c r="AY85" s="254"/>
      <c r="AZ85" s="52"/>
      <c r="BA85" s="255"/>
      <c r="BB85" s="52"/>
      <c r="BC85" s="254"/>
      <c r="BD85" s="51"/>
      <c r="BE85" s="254"/>
      <c r="BF85" s="52"/>
      <c r="BG85" s="254"/>
      <c r="BH85" s="52"/>
      <c r="BI85" s="254"/>
      <c r="BJ85" s="52"/>
      <c r="BK85" s="255"/>
      <c r="BL85" s="52"/>
      <c r="BM85" s="254"/>
    </row>
    <row r="86" spans="1:65" s="42" customFormat="1" ht="14.25" customHeight="1">
      <c r="A86" s="1033"/>
      <c r="B86" s="339" t="s">
        <v>355</v>
      </c>
      <c r="C86" s="202">
        <v>6001</v>
      </c>
      <c r="D86" s="34">
        <v>601</v>
      </c>
      <c r="E86" s="34"/>
      <c r="F86" s="203" t="s">
        <v>364</v>
      </c>
      <c r="G86" s="204" t="s">
        <v>33</v>
      </c>
      <c r="H86" s="204"/>
      <c r="I86" s="35" t="s">
        <v>34</v>
      </c>
      <c r="J86" s="47">
        <v>0.2</v>
      </c>
      <c r="K86" s="283" t="s">
        <v>16</v>
      </c>
      <c r="L86" s="284">
        <v>80</v>
      </c>
      <c r="M86" s="284">
        <v>85</v>
      </c>
      <c r="N86" s="284">
        <v>90</v>
      </c>
      <c r="O86" s="284">
        <v>95</v>
      </c>
      <c r="P86" s="284">
        <v>100</v>
      </c>
      <c r="Q86" s="284"/>
      <c r="R86" s="284"/>
      <c r="S86" s="284"/>
      <c r="T86" s="284"/>
      <c r="U86" s="284"/>
      <c r="V86" s="284"/>
      <c r="W86" s="284"/>
      <c r="X86" s="284"/>
      <c r="Y86" s="284"/>
      <c r="Z86" s="284"/>
      <c r="AA86" s="284"/>
      <c r="AB86" s="285"/>
      <c r="AC86" s="283"/>
      <c r="AD86" s="283"/>
      <c r="AE86" s="284"/>
      <c r="AF86" s="51"/>
      <c r="AG86" s="52"/>
      <c r="AH86" s="52"/>
      <c r="AI86" s="53"/>
      <c r="AJ86" s="182"/>
      <c r="AK86" s="86"/>
      <c r="AL86" s="86"/>
      <c r="AM86" s="86"/>
      <c r="AN86" s="286"/>
      <c r="AO86" s="55"/>
      <c r="AP86" s="52"/>
      <c r="AQ86" s="254"/>
      <c r="AR86" s="52"/>
      <c r="AS86" s="254"/>
      <c r="AT86" s="52"/>
      <c r="AU86" s="254"/>
      <c r="AV86" s="52"/>
      <c r="AW86" s="254"/>
      <c r="AX86" s="52"/>
      <c r="AY86" s="254"/>
      <c r="AZ86" s="52"/>
      <c r="BA86" s="255"/>
      <c r="BB86" s="52"/>
      <c r="BC86" s="254"/>
      <c r="BD86" s="51"/>
      <c r="BE86" s="254"/>
      <c r="BF86" s="52"/>
      <c r="BG86" s="254"/>
      <c r="BH86" s="52"/>
      <c r="BI86" s="254"/>
      <c r="BJ86" s="52"/>
      <c r="BK86" s="255"/>
      <c r="BL86" s="52"/>
      <c r="BM86" s="254"/>
    </row>
    <row r="87" spans="1:65" s="42" customFormat="1">
      <c r="A87" s="1034"/>
      <c r="B87" s="603" t="s">
        <v>355</v>
      </c>
      <c r="C87" s="604">
        <v>6001</v>
      </c>
      <c r="D87" s="605">
        <v>601</v>
      </c>
      <c r="E87" s="611" t="s">
        <v>378</v>
      </c>
      <c r="F87" s="612" t="s">
        <v>379</v>
      </c>
      <c r="G87" s="608"/>
      <c r="H87" s="608"/>
      <c r="I87" s="609"/>
      <c r="J87" s="588"/>
      <c r="K87" s="613"/>
      <c r="L87" s="614"/>
      <c r="M87" s="614"/>
      <c r="N87" s="614"/>
      <c r="O87" s="614"/>
      <c r="P87" s="614"/>
      <c r="Q87" s="614"/>
      <c r="R87" s="49"/>
      <c r="S87" s="49"/>
      <c r="T87" s="49"/>
      <c r="U87" s="49"/>
      <c r="V87" s="49"/>
      <c r="W87" s="49"/>
      <c r="X87" s="49"/>
      <c r="Y87" s="49"/>
      <c r="Z87" s="49"/>
      <c r="AA87" s="49"/>
      <c r="AB87" s="50"/>
      <c r="AC87" s="48"/>
      <c r="AD87" s="48"/>
      <c r="AE87" s="49"/>
      <c r="AF87" s="287"/>
      <c r="AG87" s="288"/>
      <c r="AH87" s="288"/>
      <c r="AI87" s="53"/>
      <c r="AJ87" s="182"/>
      <c r="AK87" s="87"/>
      <c r="AL87" s="87"/>
      <c r="AM87" s="87"/>
      <c r="AN87" s="177"/>
      <c r="AO87" s="55"/>
      <c r="AP87" s="52"/>
      <c r="AQ87" s="254"/>
      <c r="AR87" s="52"/>
      <c r="AS87" s="254"/>
      <c r="AT87" s="52"/>
      <c r="AU87" s="254"/>
      <c r="AV87" s="52"/>
      <c r="AW87" s="254"/>
      <c r="AX87" s="52"/>
      <c r="AY87" s="254"/>
      <c r="AZ87" s="52"/>
      <c r="BA87" s="255"/>
      <c r="BB87" s="52"/>
      <c r="BC87" s="254"/>
      <c r="BD87" s="51"/>
      <c r="BE87" s="254"/>
      <c r="BF87" s="52"/>
      <c r="BG87" s="254"/>
      <c r="BH87" s="52"/>
      <c r="BI87" s="254"/>
      <c r="BJ87" s="52"/>
      <c r="BK87" s="255"/>
      <c r="BL87" s="52"/>
      <c r="BM87" s="254"/>
    </row>
    <row r="88" spans="1:65" s="42" customFormat="1">
      <c r="A88" s="1035"/>
      <c r="B88" s="227" t="s">
        <v>355</v>
      </c>
      <c r="C88" s="202">
        <v>6002</v>
      </c>
      <c r="D88" s="43">
        <v>602</v>
      </c>
      <c r="E88" s="43"/>
      <c r="F88" s="58" t="s">
        <v>360</v>
      </c>
      <c r="G88" s="204" t="s">
        <v>33</v>
      </c>
      <c r="H88" s="204"/>
      <c r="I88" s="35" t="s">
        <v>34</v>
      </c>
      <c r="J88" s="61">
        <v>0.1</v>
      </c>
      <c r="K88" s="283" t="s">
        <v>16</v>
      </c>
      <c r="L88" s="284">
        <v>80</v>
      </c>
      <c r="M88" s="284">
        <v>85</v>
      </c>
      <c r="N88" s="284">
        <v>90</v>
      </c>
      <c r="O88" s="284">
        <v>95</v>
      </c>
      <c r="P88" s="284">
        <v>100</v>
      </c>
      <c r="Q88" s="49"/>
      <c r="R88" s="49"/>
      <c r="S88" s="49"/>
      <c r="T88" s="49"/>
      <c r="U88" s="49"/>
      <c r="V88" s="49"/>
      <c r="W88" s="49"/>
      <c r="X88" s="49"/>
      <c r="Y88" s="49"/>
      <c r="Z88" s="49"/>
      <c r="AA88" s="49"/>
      <c r="AB88" s="50"/>
      <c r="AC88" s="48"/>
      <c r="AD88" s="48"/>
      <c r="AE88" s="49"/>
      <c r="AF88" s="287"/>
      <c r="AG88" s="288"/>
      <c r="AH88" s="288"/>
      <c r="AI88" s="53"/>
      <c r="AJ88" s="182"/>
      <c r="AK88" s="87"/>
      <c r="AL88" s="87"/>
      <c r="AM88" s="87"/>
      <c r="AN88" s="177"/>
      <c r="AO88" s="55"/>
      <c r="AP88" s="52"/>
      <c r="AQ88" s="289"/>
      <c r="AR88" s="52"/>
      <c r="AS88" s="289"/>
      <c r="AT88" s="52"/>
      <c r="AU88" s="289"/>
      <c r="AV88" s="52"/>
      <c r="AW88" s="289"/>
      <c r="AX88" s="52"/>
      <c r="AY88" s="289"/>
      <c r="AZ88" s="52"/>
      <c r="BA88" s="289"/>
      <c r="BB88" s="52"/>
      <c r="BC88" s="290"/>
      <c r="BD88" s="51"/>
      <c r="BE88" s="289"/>
      <c r="BF88" s="52"/>
      <c r="BG88" s="289"/>
      <c r="BH88" s="52"/>
      <c r="BI88" s="289"/>
      <c r="BJ88" s="52"/>
      <c r="BK88" s="289"/>
      <c r="BL88" s="52"/>
      <c r="BM88" s="254"/>
    </row>
    <row r="89" spans="1:65" s="42" customFormat="1">
      <c r="A89" s="1035"/>
      <c r="B89" s="591" t="s">
        <v>355</v>
      </c>
      <c r="C89" s="604">
        <v>6002</v>
      </c>
      <c r="D89" s="583">
        <v>602</v>
      </c>
      <c r="E89" s="611" t="s">
        <v>378</v>
      </c>
      <c r="F89" s="612" t="s">
        <v>379</v>
      </c>
      <c r="G89" s="608"/>
      <c r="H89" s="608"/>
      <c r="I89" s="609"/>
      <c r="J89" s="597"/>
      <c r="K89" s="613"/>
      <c r="L89" s="614"/>
      <c r="M89" s="614"/>
      <c r="N89" s="614"/>
      <c r="O89" s="614"/>
      <c r="P89" s="614"/>
      <c r="Q89" s="590"/>
      <c r="R89" s="49"/>
      <c r="S89" s="49"/>
      <c r="T89" s="49"/>
      <c r="U89" s="49"/>
      <c r="V89" s="49"/>
      <c r="W89" s="49"/>
      <c r="X89" s="49"/>
      <c r="Y89" s="49"/>
      <c r="Z89" s="49"/>
      <c r="AA89" s="49"/>
      <c r="AB89" s="50"/>
      <c r="AC89" s="48"/>
      <c r="AD89" s="48"/>
      <c r="AE89" s="49"/>
      <c r="AF89" s="287"/>
      <c r="AG89" s="288"/>
      <c r="AH89" s="288"/>
      <c r="AI89" s="53"/>
      <c r="AJ89" s="182"/>
      <c r="AK89" s="87"/>
      <c r="AL89" s="87"/>
      <c r="AM89" s="87"/>
      <c r="AN89" s="177"/>
      <c r="AO89" s="55"/>
      <c r="AP89" s="52"/>
      <c r="AQ89" s="289"/>
      <c r="AR89" s="52"/>
      <c r="AS89" s="289"/>
      <c r="AT89" s="52"/>
      <c r="AU89" s="289"/>
      <c r="AV89" s="52"/>
      <c r="AW89" s="289"/>
      <c r="AX89" s="52"/>
      <c r="AY89" s="289"/>
      <c r="AZ89" s="52"/>
      <c r="BA89" s="289"/>
      <c r="BB89" s="52"/>
      <c r="BC89" s="290"/>
      <c r="BD89" s="51"/>
      <c r="BE89" s="289"/>
      <c r="BF89" s="52"/>
      <c r="BG89" s="289"/>
      <c r="BH89" s="52"/>
      <c r="BI89" s="289"/>
      <c r="BJ89" s="52"/>
      <c r="BK89" s="289"/>
      <c r="BL89" s="52"/>
      <c r="BM89" s="254"/>
    </row>
    <row r="90" spans="1:65" s="42" customFormat="1" ht="15" thickBot="1">
      <c r="A90" s="1036"/>
      <c r="B90" s="227" t="s">
        <v>355</v>
      </c>
      <c r="C90" s="202">
        <v>6003</v>
      </c>
      <c r="D90" s="43">
        <v>603</v>
      </c>
      <c r="E90" s="367"/>
      <c r="F90" s="229" t="s">
        <v>361</v>
      </c>
      <c r="G90" s="204" t="s">
        <v>33</v>
      </c>
      <c r="H90" s="204"/>
      <c r="I90" s="35" t="s">
        <v>34</v>
      </c>
      <c r="J90" s="61">
        <v>0</v>
      </c>
      <c r="K90" s="283" t="s">
        <v>16</v>
      </c>
      <c r="L90" s="284">
        <v>80</v>
      </c>
      <c r="M90" s="284">
        <v>85</v>
      </c>
      <c r="N90" s="284">
        <v>90</v>
      </c>
      <c r="O90" s="284">
        <v>95</v>
      </c>
      <c r="P90" s="284">
        <v>100</v>
      </c>
      <c r="Q90" s="49"/>
      <c r="R90" s="74"/>
      <c r="S90" s="74"/>
      <c r="T90" s="74"/>
      <c r="U90" s="74"/>
      <c r="V90" s="74"/>
      <c r="W90" s="74"/>
      <c r="X90" s="74"/>
      <c r="Y90" s="74"/>
      <c r="Z90" s="74"/>
      <c r="AA90" s="74"/>
      <c r="AB90" s="75"/>
      <c r="AC90" s="36"/>
      <c r="AD90" s="36"/>
      <c r="AE90" s="74"/>
      <c r="AF90" s="76"/>
      <c r="AG90" s="77"/>
      <c r="AH90" s="77"/>
      <c r="AI90" s="79"/>
      <c r="AJ90" s="183"/>
      <c r="AK90" s="249"/>
      <c r="AL90" s="249"/>
      <c r="AM90" s="249"/>
      <c r="AN90" s="178"/>
      <c r="AO90" s="250"/>
      <c r="AP90" s="77"/>
      <c r="AQ90" s="76"/>
      <c r="AR90" s="77"/>
      <c r="AS90" s="76"/>
      <c r="AT90" s="77"/>
      <c r="AU90" s="76"/>
      <c r="AV90" s="77"/>
      <c r="AW90" s="76"/>
      <c r="AX90" s="77"/>
      <c r="AY90" s="76"/>
      <c r="AZ90" s="77"/>
      <c r="BA90" s="251"/>
      <c r="BB90" s="77"/>
      <c r="BC90" s="252"/>
      <c r="BD90" s="76"/>
      <c r="BE90" s="76"/>
      <c r="BF90" s="77"/>
      <c r="BG90" s="76"/>
      <c r="BH90" s="77"/>
      <c r="BI90" s="76"/>
      <c r="BJ90" s="77"/>
      <c r="BK90" s="251"/>
      <c r="BL90" s="77"/>
      <c r="BM90" s="253"/>
    </row>
    <row r="91" spans="1:65" s="42" customFormat="1" ht="15" thickBot="1">
      <c r="A91" s="441"/>
      <c r="B91" s="615" t="s">
        <v>355</v>
      </c>
      <c r="C91" s="616">
        <v>6003</v>
      </c>
      <c r="D91" s="617">
        <v>603</v>
      </c>
      <c r="E91" s="618" t="s">
        <v>378</v>
      </c>
      <c r="F91" s="619" t="s">
        <v>379</v>
      </c>
      <c r="G91" s="620"/>
      <c r="H91" s="620"/>
      <c r="I91" s="621"/>
      <c r="J91" s="622"/>
      <c r="K91" s="623"/>
      <c r="L91" s="624"/>
      <c r="M91" s="624"/>
      <c r="N91" s="624"/>
      <c r="O91" s="624"/>
      <c r="P91" s="624"/>
      <c r="Q91" s="624"/>
      <c r="R91" s="444"/>
      <c r="S91" s="444"/>
      <c r="T91" s="444"/>
      <c r="U91" s="444"/>
      <c r="V91" s="444"/>
      <c r="W91" s="444"/>
      <c r="X91" s="444"/>
      <c r="Y91" s="444"/>
      <c r="Z91" s="446"/>
      <c r="AA91" s="444"/>
      <c r="AB91" s="444"/>
      <c r="AC91" s="444"/>
      <c r="AD91" s="444"/>
      <c r="AE91" s="444"/>
      <c r="AF91" s="447"/>
      <c r="AG91" s="447"/>
      <c r="AH91" s="447"/>
      <c r="AI91" s="448"/>
      <c r="AJ91" s="448"/>
      <c r="AK91" s="449"/>
      <c r="AL91" s="449"/>
      <c r="AM91" s="449"/>
      <c r="AN91" s="450"/>
      <c r="AO91" s="451"/>
      <c r="AP91" s="447"/>
      <c r="AQ91" s="447"/>
      <c r="AR91" s="447"/>
      <c r="AS91" s="447"/>
      <c r="AT91" s="447"/>
      <c r="AU91" s="447"/>
      <c r="AV91" s="447"/>
      <c r="AW91" s="447"/>
      <c r="AX91" s="447"/>
      <c r="AY91" s="447"/>
      <c r="AZ91" s="447"/>
      <c r="BA91" s="447"/>
      <c r="BB91" s="447"/>
      <c r="BC91" s="447"/>
      <c r="BD91" s="447"/>
      <c r="BE91" s="447"/>
      <c r="BF91" s="447"/>
      <c r="BG91" s="447"/>
      <c r="BH91" s="447"/>
      <c r="BI91" s="447"/>
      <c r="BJ91" s="447"/>
      <c r="BK91" s="447"/>
      <c r="BL91" s="447"/>
      <c r="BM91" s="447"/>
    </row>
    <row r="92" spans="1:65" s="500" customFormat="1">
      <c r="A92" s="695" t="s">
        <v>286</v>
      </c>
      <c r="B92" s="441"/>
      <c r="C92" s="442"/>
      <c r="D92" s="441"/>
      <c r="E92" s="441"/>
      <c r="F92" s="443"/>
      <c r="G92" s="444"/>
      <c r="H92" s="444"/>
      <c r="I92" s="445"/>
      <c r="J92" s="445"/>
      <c r="K92" s="444"/>
      <c r="L92" s="444"/>
      <c r="M92" s="444"/>
      <c r="N92" s="444"/>
      <c r="O92" s="444"/>
      <c r="P92" s="444"/>
      <c r="Q92" s="444"/>
      <c r="R92" s="485"/>
      <c r="S92" s="485"/>
      <c r="T92" s="485"/>
      <c r="U92" s="485"/>
      <c r="V92" s="485">
        <v>0</v>
      </c>
      <c r="W92" s="485"/>
      <c r="X92" s="487">
        <v>5</v>
      </c>
      <c r="Y92" s="485"/>
      <c r="Z92" s="485"/>
      <c r="AA92" s="485"/>
      <c r="AB92" s="488"/>
      <c r="AC92" s="484"/>
      <c r="AD92" s="484"/>
      <c r="AE92" s="485"/>
      <c r="AF92" s="489"/>
      <c r="AG92" s="490"/>
      <c r="AH92" s="491"/>
      <c r="AI92" s="492"/>
      <c r="AJ92" s="493"/>
      <c r="AK92" s="494"/>
      <c r="AL92" s="494"/>
      <c r="AM92" s="494"/>
      <c r="AN92" s="488"/>
      <c r="AO92" s="495"/>
      <c r="AP92" s="496"/>
      <c r="AQ92" s="497"/>
      <c r="AR92" s="496"/>
      <c r="AS92" s="497"/>
      <c r="AT92" s="496"/>
      <c r="AU92" s="497"/>
      <c r="AV92" s="496"/>
      <c r="AW92" s="497"/>
      <c r="AX92" s="496"/>
      <c r="AY92" s="497"/>
      <c r="AZ92" s="496"/>
      <c r="BA92" s="498"/>
      <c r="BB92" s="496"/>
      <c r="BC92" s="497"/>
      <c r="BD92" s="499"/>
      <c r="BE92" s="497"/>
      <c r="BF92" s="496"/>
      <c r="BG92" s="497"/>
      <c r="BH92" s="496"/>
      <c r="BI92" s="497"/>
      <c r="BJ92" s="496"/>
      <c r="BK92" s="498"/>
      <c r="BL92" s="496"/>
      <c r="BM92" s="497"/>
    </row>
    <row r="93" spans="1:65" s="42" customFormat="1" ht="14.25" customHeight="1">
      <c r="A93" s="922" t="s">
        <v>356</v>
      </c>
      <c r="B93" s="696"/>
      <c r="C93" s="696"/>
      <c r="D93" s="697"/>
      <c r="E93" s="534"/>
      <c r="F93" s="481"/>
      <c r="G93" s="482"/>
      <c r="H93" s="482"/>
      <c r="I93" s="483"/>
      <c r="J93" s="483">
        <v>0</v>
      </c>
      <c r="K93" s="484"/>
      <c r="L93" s="485"/>
      <c r="M93" s="485"/>
      <c r="N93" s="485"/>
      <c r="O93" s="485"/>
      <c r="P93" s="486"/>
      <c r="Q93" s="485"/>
      <c r="R93" s="284"/>
      <c r="S93" s="284"/>
      <c r="T93" s="284"/>
      <c r="U93" s="284"/>
      <c r="V93" s="284"/>
      <c r="W93" s="284"/>
      <c r="X93" s="284"/>
      <c r="Y93" s="284"/>
      <c r="Z93" s="284"/>
      <c r="AA93" s="284"/>
      <c r="AB93" s="285"/>
      <c r="AC93" s="283"/>
      <c r="AD93" s="283"/>
      <c r="AE93" s="284"/>
      <c r="AF93" s="51"/>
      <c r="AG93" s="52"/>
      <c r="AH93" s="52"/>
      <c r="AI93" s="53"/>
      <c r="AJ93" s="182"/>
      <c r="AK93" s="86"/>
      <c r="AL93" s="86"/>
      <c r="AM93" s="86"/>
      <c r="AN93" s="286"/>
      <c r="AO93" s="55"/>
      <c r="AP93" s="52"/>
      <c r="AQ93" s="254"/>
      <c r="AR93" s="52"/>
      <c r="AS93" s="254"/>
      <c r="AT93" s="52"/>
      <c r="AU93" s="254"/>
      <c r="AV93" s="52"/>
      <c r="AW93" s="254"/>
      <c r="AX93" s="52"/>
      <c r="AY93" s="254"/>
      <c r="AZ93" s="52"/>
      <c r="BA93" s="255"/>
      <c r="BB93" s="52"/>
      <c r="BC93" s="254"/>
      <c r="BD93" s="51"/>
      <c r="BE93" s="254"/>
      <c r="BF93" s="52"/>
      <c r="BG93" s="254"/>
      <c r="BH93" s="52"/>
      <c r="BI93" s="254"/>
      <c r="BJ93" s="52"/>
      <c r="BK93" s="255"/>
      <c r="BL93" s="52"/>
      <c r="BM93" s="254"/>
    </row>
    <row r="94" spans="1:65" s="42" customFormat="1" ht="15" thickBot="1">
      <c r="A94" s="923"/>
      <c r="B94" s="339" t="s">
        <v>357</v>
      </c>
      <c r="C94" s="202">
        <v>7001</v>
      </c>
      <c r="D94" s="34">
        <v>701</v>
      </c>
      <c r="E94" s="34"/>
      <c r="F94" s="203" t="s">
        <v>286</v>
      </c>
      <c r="G94" s="204" t="s">
        <v>33</v>
      </c>
      <c r="H94" s="204"/>
      <c r="I94" s="35" t="s">
        <v>34</v>
      </c>
      <c r="J94" s="47">
        <v>0</v>
      </c>
      <c r="K94" s="283" t="s">
        <v>363</v>
      </c>
      <c r="L94" s="284">
        <v>6</v>
      </c>
      <c r="M94" s="284">
        <v>7</v>
      </c>
      <c r="N94" s="284">
        <v>8</v>
      </c>
      <c r="O94" s="284">
        <v>9</v>
      </c>
      <c r="P94" s="284">
        <v>10</v>
      </c>
      <c r="Q94" s="284"/>
      <c r="R94" s="74"/>
      <c r="S94" s="74"/>
      <c r="T94" s="74"/>
      <c r="U94" s="74"/>
      <c r="V94" s="74"/>
      <c r="W94" s="74"/>
      <c r="X94" s="74"/>
      <c r="Y94" s="74"/>
      <c r="Z94" s="74"/>
      <c r="AA94" s="74"/>
      <c r="AB94" s="75"/>
      <c r="AC94" s="36"/>
      <c r="AD94" s="36"/>
      <c r="AE94" s="74"/>
      <c r="AF94" s="76"/>
      <c r="AG94" s="77"/>
      <c r="AH94" s="77"/>
      <c r="AI94" s="79"/>
      <c r="AJ94" s="183"/>
      <c r="AK94" s="249"/>
      <c r="AL94" s="249"/>
      <c r="AM94" s="249"/>
      <c r="AN94" s="178"/>
      <c r="AO94" s="250"/>
      <c r="AP94" s="77"/>
      <c r="AQ94" s="76"/>
      <c r="AR94" s="77"/>
      <c r="AS94" s="76"/>
      <c r="AT94" s="77"/>
      <c r="AU94" s="76"/>
      <c r="AV94" s="77"/>
      <c r="AW94" s="76"/>
      <c r="AX94" s="77"/>
      <c r="AY94" s="76"/>
      <c r="AZ94" s="77"/>
      <c r="BA94" s="251"/>
      <c r="BB94" s="77"/>
      <c r="BC94" s="252"/>
      <c r="BD94" s="76"/>
      <c r="BE94" s="76"/>
      <c r="BF94" s="77"/>
      <c r="BG94" s="76"/>
      <c r="BH94" s="77"/>
      <c r="BI94" s="76"/>
      <c r="BJ94" s="77"/>
      <c r="BK94" s="251"/>
      <c r="BL94" s="77"/>
      <c r="BM94" s="253"/>
    </row>
    <row r="95" spans="1:65" s="42" customFormat="1" ht="15" thickBot="1">
      <c r="A95" s="441"/>
      <c r="B95" s="68"/>
      <c r="C95" s="69"/>
      <c r="D95" s="68"/>
      <c r="E95" s="68"/>
      <c r="F95" s="70"/>
      <c r="G95" s="71"/>
      <c r="H95" s="71"/>
      <c r="I95" s="72"/>
      <c r="J95" s="248"/>
      <c r="K95" s="185"/>
      <c r="L95" s="74"/>
      <c r="M95" s="74"/>
      <c r="N95" s="74"/>
      <c r="O95" s="74"/>
      <c r="P95" s="74"/>
      <c r="Q95" s="74"/>
      <c r="R95" s="444"/>
      <c r="S95" s="444"/>
      <c r="T95" s="444"/>
      <c r="U95" s="444"/>
      <c r="V95" s="444"/>
      <c r="W95" s="444"/>
      <c r="X95" s="444"/>
      <c r="Y95" s="444"/>
      <c r="Z95" s="446"/>
      <c r="AA95" s="444"/>
      <c r="AB95" s="444"/>
      <c r="AC95" s="444"/>
      <c r="AD95" s="444"/>
      <c r="AE95" s="444"/>
      <c r="AF95" s="447"/>
      <c r="AG95" s="447"/>
      <c r="AH95" s="447"/>
      <c r="AI95" s="448"/>
      <c r="AJ95" s="448"/>
      <c r="AK95" s="449"/>
      <c r="AL95" s="449"/>
      <c r="AM95" s="449"/>
      <c r="AN95" s="450"/>
      <c r="AO95" s="451"/>
      <c r="AP95" s="447"/>
      <c r="AQ95" s="447"/>
      <c r="AR95" s="447"/>
      <c r="AS95" s="447"/>
      <c r="AT95" s="447"/>
      <c r="AU95" s="447"/>
      <c r="AV95" s="447"/>
      <c r="AW95" s="447"/>
      <c r="AX95" s="447"/>
      <c r="AY95" s="447"/>
      <c r="AZ95" s="447"/>
      <c r="BA95" s="447"/>
      <c r="BB95" s="447"/>
      <c r="BC95" s="447"/>
      <c r="BD95" s="447"/>
      <c r="BE95" s="447"/>
      <c r="BF95" s="447"/>
      <c r="BG95" s="447"/>
      <c r="BH95" s="447"/>
      <c r="BI95" s="447"/>
      <c r="BJ95" s="447"/>
      <c r="BK95" s="447"/>
      <c r="BL95" s="447"/>
      <c r="BM95" s="447"/>
    </row>
    <row r="96" spans="1:65" s="42" customFormat="1">
      <c r="A96" s="698" t="s">
        <v>353</v>
      </c>
      <c r="B96" s="441"/>
      <c r="C96" s="442"/>
      <c r="D96" s="441"/>
      <c r="E96" s="441"/>
      <c r="F96" s="443"/>
      <c r="G96" s="444"/>
      <c r="H96" s="444"/>
      <c r="I96" s="445"/>
      <c r="J96" s="445"/>
      <c r="K96" s="444"/>
      <c r="L96" s="444"/>
      <c r="M96" s="444"/>
      <c r="N96" s="444"/>
      <c r="O96" s="444"/>
      <c r="P96" s="444"/>
      <c r="Q96" s="444"/>
      <c r="R96" s="471"/>
      <c r="S96" s="471"/>
      <c r="T96" s="471"/>
      <c r="U96" s="471"/>
      <c r="V96" s="471">
        <v>5</v>
      </c>
      <c r="W96" s="471"/>
      <c r="X96" s="473">
        <v>5</v>
      </c>
      <c r="Y96" s="471"/>
      <c r="Z96" s="471"/>
      <c r="AA96" s="471"/>
      <c r="AB96" s="474"/>
      <c r="AC96" s="470"/>
      <c r="AD96" s="470"/>
      <c r="AE96" s="471"/>
      <c r="AF96" s="475"/>
      <c r="AG96" s="476"/>
      <c r="AH96" s="477"/>
      <c r="AI96" s="478"/>
      <c r="AJ96" s="479"/>
      <c r="AK96" s="480"/>
      <c r="AL96" s="480"/>
      <c r="AM96" s="480"/>
      <c r="AN96" s="474"/>
      <c r="AO96" s="300"/>
      <c r="AP96" s="295"/>
      <c r="AQ96" s="301"/>
      <c r="AR96" s="295"/>
      <c r="AS96" s="301"/>
      <c r="AT96" s="295"/>
      <c r="AU96" s="301"/>
      <c r="AV96" s="295"/>
      <c r="AW96" s="301"/>
      <c r="AX96" s="295"/>
      <c r="AY96" s="301"/>
      <c r="AZ96" s="295"/>
      <c r="BA96" s="302"/>
      <c r="BB96" s="295"/>
      <c r="BC96" s="301"/>
      <c r="BD96" s="294"/>
      <c r="BE96" s="301"/>
      <c r="BF96" s="295"/>
      <c r="BG96" s="301"/>
      <c r="BH96" s="295"/>
      <c r="BI96" s="301"/>
      <c r="BJ96" s="295"/>
      <c r="BK96" s="302"/>
      <c r="BL96" s="295"/>
      <c r="BM96" s="301"/>
    </row>
    <row r="97" spans="1:65" s="42" customFormat="1" ht="14.25" customHeight="1">
      <c r="A97" s="922" t="s">
        <v>353</v>
      </c>
      <c r="B97" s="699"/>
      <c r="C97" s="699"/>
      <c r="D97" s="700"/>
      <c r="E97" s="535"/>
      <c r="F97" s="467"/>
      <c r="G97" s="468"/>
      <c r="H97" s="468"/>
      <c r="I97" s="469"/>
      <c r="J97" s="469">
        <v>0.1</v>
      </c>
      <c r="K97" s="470"/>
      <c r="L97" s="471"/>
      <c r="M97" s="471"/>
      <c r="N97" s="471"/>
      <c r="O97" s="471"/>
      <c r="P97" s="472"/>
      <c r="Q97" s="471"/>
      <c r="R97" s="284"/>
      <c r="S97" s="284"/>
      <c r="T97" s="284"/>
      <c r="U97" s="284"/>
      <c r="V97" s="284"/>
      <c r="W97" s="284"/>
      <c r="X97" s="284"/>
      <c r="Y97" s="284"/>
      <c r="Z97" s="284"/>
      <c r="AA97" s="284"/>
      <c r="AB97" s="285"/>
      <c r="AC97" s="283"/>
      <c r="AD97" s="283"/>
      <c r="AE97" s="284"/>
      <c r="AF97" s="51"/>
      <c r="AG97" s="52"/>
      <c r="AH97" s="52"/>
      <c r="AI97" s="53"/>
      <c r="AJ97" s="182"/>
      <c r="AK97" s="86"/>
      <c r="AL97" s="86"/>
      <c r="AM97" s="86"/>
      <c r="AN97" s="286"/>
      <c r="AO97" s="55"/>
      <c r="AP97" s="52"/>
      <c r="AQ97" s="254"/>
      <c r="AR97" s="52"/>
      <c r="AS97" s="254"/>
      <c r="AT97" s="52"/>
      <c r="AU97" s="254"/>
      <c r="AV97" s="52"/>
      <c r="AW97" s="254"/>
      <c r="AX97" s="52"/>
      <c r="AY97" s="254"/>
      <c r="AZ97" s="52"/>
      <c r="BA97" s="255"/>
      <c r="BB97" s="52"/>
      <c r="BC97" s="254"/>
      <c r="BD97" s="51"/>
      <c r="BE97" s="254"/>
      <c r="BF97" s="52"/>
      <c r="BG97" s="254"/>
      <c r="BH97" s="52"/>
      <c r="BI97" s="254"/>
      <c r="BJ97" s="52"/>
      <c r="BK97" s="255"/>
      <c r="BL97" s="52"/>
      <c r="BM97" s="254"/>
    </row>
    <row r="98" spans="1:65" s="42" customFormat="1" ht="15" thickBot="1">
      <c r="A98" s="923"/>
      <c r="B98" s="339" t="s">
        <v>358</v>
      </c>
      <c r="C98" s="202">
        <v>8001</v>
      </c>
      <c r="D98" s="34">
        <v>801</v>
      </c>
      <c r="E98" s="34"/>
      <c r="F98" s="203" t="s">
        <v>359</v>
      </c>
      <c r="G98" s="204" t="s">
        <v>33</v>
      </c>
      <c r="H98" s="204"/>
      <c r="I98" s="35" t="s">
        <v>34</v>
      </c>
      <c r="J98" s="47">
        <v>0.1</v>
      </c>
      <c r="K98" s="283" t="s">
        <v>362</v>
      </c>
      <c r="L98" s="284">
        <v>4</v>
      </c>
      <c r="M98" s="284">
        <v>3</v>
      </c>
      <c r="N98" s="284">
        <v>2</v>
      </c>
      <c r="O98" s="284">
        <v>1</v>
      </c>
      <c r="P98" s="284">
        <v>0</v>
      </c>
      <c r="Q98" s="284"/>
      <c r="R98" s="74"/>
      <c r="S98" s="74"/>
      <c r="T98" s="74"/>
      <c r="U98" s="74"/>
      <c r="V98" s="74"/>
      <c r="W98" s="74"/>
      <c r="X98" s="74"/>
      <c r="Y98" s="74"/>
      <c r="Z98" s="74"/>
      <c r="AA98" s="74"/>
      <c r="AB98" s="75"/>
      <c r="AC98" s="36"/>
      <c r="AD98" s="36"/>
      <c r="AE98" s="74"/>
      <c r="AF98" s="76"/>
      <c r="AG98" s="77"/>
      <c r="AH98" s="77"/>
      <c r="AI98" s="79"/>
      <c r="AJ98" s="183"/>
      <c r="AK98" s="249"/>
      <c r="AL98" s="249"/>
      <c r="AM98" s="249"/>
      <c r="AN98" s="178"/>
      <c r="AO98" s="250"/>
      <c r="AP98" s="77"/>
      <c r="AQ98" s="76"/>
      <c r="AR98" s="77"/>
      <c r="AS98" s="76"/>
      <c r="AT98" s="77"/>
      <c r="AU98" s="76"/>
      <c r="AV98" s="77"/>
      <c r="AW98" s="76"/>
      <c r="AX98" s="77"/>
      <c r="AY98" s="76"/>
      <c r="AZ98" s="77"/>
      <c r="BA98" s="251"/>
      <c r="BB98" s="77"/>
      <c r="BC98" s="252"/>
      <c r="BD98" s="76"/>
      <c r="BE98" s="76"/>
      <c r="BF98" s="77"/>
      <c r="BG98" s="76"/>
      <c r="BH98" s="77"/>
      <c r="BI98" s="76"/>
      <c r="BJ98" s="77"/>
      <c r="BK98" s="251"/>
      <c r="BL98" s="77"/>
      <c r="BM98" s="253"/>
    </row>
    <row r="99" spans="1:65" ht="30.75" customHeight="1" thickBot="1">
      <c r="B99" s="68"/>
      <c r="C99" s="69"/>
      <c r="D99" s="68"/>
      <c r="E99" s="68"/>
      <c r="F99" s="70"/>
      <c r="G99" s="71"/>
      <c r="H99" s="71"/>
      <c r="I99" s="72"/>
      <c r="J99" s="248"/>
      <c r="K99" s="185"/>
      <c r="L99" s="74"/>
      <c r="M99" s="74"/>
      <c r="N99" s="74"/>
      <c r="O99" s="74"/>
      <c r="P99" s="74"/>
      <c r="Q99" s="74"/>
      <c r="R99" s="530"/>
      <c r="S99" s="530"/>
      <c r="T99" s="530"/>
      <c r="U99" s="530"/>
      <c r="V99" s="532">
        <f>SUM(V9,V28,V51,V72,V77,V84,V92,V96)</f>
        <v>78</v>
      </c>
      <c r="W99" s="530"/>
      <c r="X99" s="529"/>
      <c r="Y99" s="309"/>
      <c r="Z99" s="307"/>
    </row>
    <row r="100" spans="1:65" ht="30.75" customHeight="1">
      <c r="A100" s="22" t="s">
        <v>147</v>
      </c>
      <c r="G100" s="954" t="s">
        <v>51</v>
      </c>
      <c r="H100" s="954"/>
      <c r="I100" s="954"/>
      <c r="J100" s="247">
        <f>SUM(J9,J29,J52,J73,J78,J85,J93,J97)</f>
        <v>0.99999999999999989</v>
      </c>
      <c r="P100" s="530" t="s">
        <v>52</v>
      </c>
      <c r="Q100" s="530"/>
      <c r="R100" s="355"/>
      <c r="S100" s="355"/>
      <c r="T100" s="355"/>
      <c r="U100" s="355"/>
      <c r="V100" s="531" t="s">
        <v>42</v>
      </c>
      <c r="W100" s="355"/>
      <c r="X100" s="355"/>
      <c r="Y100" s="310"/>
      <c r="Z100" s="308"/>
    </row>
    <row r="101" spans="1:65">
      <c r="I101" s="528" t="s">
        <v>376</v>
      </c>
      <c r="J101" s="528"/>
      <c r="P101" s="355" t="s">
        <v>376</v>
      </c>
      <c r="Q101" s="355"/>
      <c r="Y101" s="305"/>
      <c r="Z101" s="305"/>
    </row>
    <row r="177" spans="17:31">
      <c r="W177" s="5" t="s">
        <v>40</v>
      </c>
      <c r="X177" s="5" t="s">
        <v>40</v>
      </c>
      <c r="Y177" s="5" t="s">
        <v>40</v>
      </c>
      <c r="AE177" s="5" t="s">
        <v>40</v>
      </c>
    </row>
    <row r="178" spans="17:31">
      <c r="Q178" s="5" t="s">
        <v>40</v>
      </c>
    </row>
  </sheetData>
  <mergeCells count="59">
    <mergeCell ref="A93:A94"/>
    <mergeCell ref="A97:A98"/>
    <mergeCell ref="G100:I100"/>
    <mergeCell ref="A73:A76"/>
    <mergeCell ref="A78:A82"/>
    <mergeCell ref="A85:A90"/>
    <mergeCell ref="A29:A50"/>
    <mergeCell ref="B30:F30"/>
    <mergeCell ref="D31:F31"/>
    <mergeCell ref="B39:F39"/>
    <mergeCell ref="D40:F40"/>
    <mergeCell ref="B44:F44"/>
    <mergeCell ref="D45:F45"/>
    <mergeCell ref="B53:F53"/>
    <mergeCell ref="B61:F61"/>
    <mergeCell ref="B68:F68"/>
    <mergeCell ref="D21:F21"/>
    <mergeCell ref="D25:F25"/>
    <mergeCell ref="BL6:BM6"/>
    <mergeCell ref="BH6:BI6"/>
    <mergeCell ref="BJ6:BK6"/>
    <mergeCell ref="AZ6:BA6"/>
    <mergeCell ref="BB6:BC6"/>
    <mergeCell ref="BD6:BE6"/>
    <mergeCell ref="A12:A27"/>
    <mergeCell ref="X6:X7"/>
    <mergeCell ref="AR6:AS6"/>
    <mergeCell ref="AT6:AU6"/>
    <mergeCell ref="AV6:AW6"/>
    <mergeCell ref="AF6:AM6"/>
    <mergeCell ref="AP6:AQ6"/>
    <mergeCell ref="B10:F10"/>
    <mergeCell ref="D11:F11"/>
    <mergeCell ref="D16:F16"/>
    <mergeCell ref="BF6:BG6"/>
    <mergeCell ref="AX6:AY6"/>
    <mergeCell ref="Z6:Z7"/>
    <mergeCell ref="AA6:AA7"/>
    <mergeCell ref="AB6:AB7"/>
    <mergeCell ref="AC6:AC7"/>
    <mergeCell ref="AD6:AD7"/>
    <mergeCell ref="AE6:AE7"/>
    <mergeCell ref="W6:W7"/>
    <mergeCell ref="A52:A71"/>
    <mergeCell ref="Y6:Y7"/>
    <mergeCell ref="J1:K1"/>
    <mergeCell ref="AC4:AD4"/>
    <mergeCell ref="N5:P5"/>
    <mergeCell ref="A6:A7"/>
    <mergeCell ref="B6:D7"/>
    <mergeCell ref="F6:F7"/>
    <mergeCell ref="G6:H6"/>
    <mergeCell ref="J6:J7"/>
    <mergeCell ref="K6:K7"/>
    <mergeCell ref="L6:P6"/>
    <mergeCell ref="Q6:T7"/>
    <mergeCell ref="U6:U7"/>
    <mergeCell ref="V6:V7"/>
    <mergeCell ref="A9:D9"/>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O176"/>
  <sheetViews>
    <sheetView showGridLines="0" zoomScale="70" zoomScaleNormal="70" workbookViewId="0">
      <selection activeCell="G34" sqref="G34"/>
    </sheetView>
  </sheetViews>
  <sheetFormatPr defaultColWidth="10.3984375" defaultRowHeight="14.25" outlineLevelCol="1"/>
  <cols>
    <col min="1" max="1" width="6.8984375" style="22" customWidth="1"/>
    <col min="2" max="2" width="5.8984375" style="9" customWidth="1"/>
    <col min="3" max="3" width="6.3984375" style="9" bestFit="1" customWidth="1"/>
    <col min="4" max="4" width="7.09765625" style="9" bestFit="1" customWidth="1"/>
    <col min="5" max="6" width="7.09765625" style="9" customWidth="1"/>
    <col min="7" max="7" width="42.69921875" style="4" customWidth="1"/>
    <col min="8" max="8" width="7.8984375" style="5" customWidth="1"/>
    <col min="9" max="9" width="8.296875" style="5" hidden="1" customWidth="1"/>
    <col min="10" max="11" width="9" style="6" customWidth="1"/>
    <col min="12" max="12" width="13.8984375" style="5" customWidth="1"/>
    <col min="13" max="14" width="11.69921875" style="5" customWidth="1"/>
    <col min="15" max="15" width="12.69921875" style="5" customWidth="1"/>
    <col min="16" max="16" width="11.69921875" style="5" customWidth="1"/>
    <col min="17" max="17" width="11.69921875" style="354" customWidth="1"/>
    <col min="18" max="23" width="10" style="5" customWidth="1"/>
    <col min="24" max="24" width="13.8984375" style="5" customWidth="1"/>
    <col min="25" max="25" width="12.59765625" style="5" customWidth="1"/>
    <col min="26" max="26" width="12.69921875" style="5" hidden="1" customWidth="1"/>
    <col min="27" max="27" width="12.8984375" style="5" bestFit="1" customWidth="1"/>
    <col min="28" max="28" width="12.69921875" style="5" customWidth="1"/>
    <col min="29" max="29" width="22.59765625" style="5" customWidth="1"/>
    <col min="30" max="31" width="12.59765625" style="5" customWidth="1"/>
    <col min="32" max="32" width="12.69921875" style="5" hidden="1" customWidth="1"/>
    <col min="33" max="35" width="13.8984375" style="6" customWidth="1" outlineLevel="1"/>
    <col min="36" max="37" width="13.8984375" style="8" customWidth="1" outlineLevel="1"/>
    <col min="38" max="38" width="13.8984375" style="6" customWidth="1"/>
    <col min="39" max="39" width="13.8984375" style="6" customWidth="1" collapsed="1"/>
    <col min="40" max="40" width="13.8984375" style="6" customWidth="1"/>
    <col min="41" max="41" width="13.8984375" style="5" customWidth="1"/>
    <col min="42" max="42" width="0.8984375" style="9" customWidth="1"/>
    <col min="43" max="43" width="22.3984375" style="9" bestFit="1" customWidth="1" outlineLevel="1"/>
    <col min="44" max="44" width="5.59765625" style="9" bestFit="1" customWidth="1" outlineLevel="1"/>
    <col min="45" max="45" width="5.796875" style="9" bestFit="1" customWidth="1" outlineLevel="1"/>
    <col min="46" max="46" width="5.59765625" style="9" bestFit="1" customWidth="1" outlineLevel="1"/>
    <col min="47" max="47" width="5.796875" style="9" bestFit="1" customWidth="1" outlineLevel="1"/>
    <col min="48" max="48" width="5.59765625" style="11" bestFit="1" customWidth="1" outlineLevel="1"/>
    <col min="49" max="49" width="5.796875" style="11" bestFit="1" customWidth="1" outlineLevel="1"/>
    <col min="50" max="50" width="5.59765625" style="11" bestFit="1" customWidth="1" outlineLevel="1"/>
    <col min="51" max="51" width="5.796875" style="11" bestFit="1" customWidth="1" outlineLevel="1"/>
    <col min="52" max="52" width="5.59765625" style="11" bestFit="1" customWidth="1" outlineLevel="1"/>
    <col min="53" max="53" width="5.796875" style="11" bestFit="1" customWidth="1" outlineLevel="1"/>
    <col min="54" max="54" width="5.59765625" style="11" bestFit="1" customWidth="1" outlineLevel="1"/>
    <col min="55" max="55" width="5.796875" style="11" bestFit="1" customWidth="1" outlineLevel="1"/>
    <col min="56" max="56" width="5.59765625" style="11" bestFit="1" customWidth="1" outlineLevel="1"/>
    <col min="57" max="57" width="5.796875" style="11" bestFit="1" customWidth="1" outlineLevel="1"/>
    <col min="58" max="58" width="5.59765625" style="11" bestFit="1" customWidth="1" outlineLevel="1"/>
    <col min="59" max="59" width="5.796875" style="11" bestFit="1" customWidth="1" outlineLevel="1"/>
    <col min="60" max="60" width="5.59765625" style="11" bestFit="1" customWidth="1" outlineLevel="1"/>
    <col min="61" max="61" width="5.796875" style="11" bestFit="1" customWidth="1" outlineLevel="1"/>
    <col min="62" max="62" width="5.59765625" style="11" bestFit="1" customWidth="1" outlineLevel="1"/>
    <col min="63" max="63" width="5.796875" style="11" bestFit="1" customWidth="1" outlineLevel="1"/>
    <col min="64" max="64" width="5.59765625" style="11" bestFit="1" customWidth="1" outlineLevel="1"/>
    <col min="65" max="65" width="5.796875" style="11" bestFit="1" customWidth="1" outlineLevel="1"/>
    <col min="66" max="66" width="5.59765625" style="11" bestFit="1" customWidth="1" outlineLevel="1"/>
    <col min="67" max="67" width="2.296875" style="11" customWidth="1"/>
    <col min="68" max="278" width="10.3984375" style="11"/>
    <col min="279" max="279" width="6.8984375" style="11" customWidth="1"/>
    <col min="280" max="280" width="5.8984375" style="11" customWidth="1"/>
    <col min="281" max="281" width="6.3984375" style="11" bestFit="1" customWidth="1"/>
    <col min="282" max="282" width="7.09765625" style="11" bestFit="1" customWidth="1"/>
    <col min="283" max="283" width="42.69921875" style="11" customWidth="1"/>
    <col min="284" max="285" width="8.296875" style="11" customWidth="1"/>
    <col min="286" max="286" width="13.8984375" style="11" customWidth="1"/>
    <col min="287" max="287" width="9" style="11" customWidth="1"/>
    <col min="288" max="288" width="13.8984375" style="11" customWidth="1"/>
    <col min="289" max="290" width="23.296875" style="11" customWidth="1"/>
    <col min="291" max="296" width="0" style="11" hidden="1" customWidth="1"/>
    <col min="297" max="297" width="16.8984375" style="11" customWidth="1"/>
    <col min="298" max="298" width="0.8984375" style="11" customWidth="1"/>
    <col min="299" max="322" width="9.8984375" style="11" customWidth="1"/>
    <col min="323" max="323" width="2.296875" style="11" customWidth="1"/>
    <col min="324" max="534" width="10.3984375" style="11"/>
    <col min="535" max="535" width="6.8984375" style="11" customWidth="1"/>
    <col min="536" max="536" width="5.8984375" style="11" customWidth="1"/>
    <col min="537" max="537" width="6.3984375" style="11" bestFit="1" customWidth="1"/>
    <col min="538" max="538" width="7.09765625" style="11" bestFit="1" customWidth="1"/>
    <col min="539" max="539" width="42.69921875" style="11" customWidth="1"/>
    <col min="540" max="541" width="8.296875" style="11" customWidth="1"/>
    <col min="542" max="542" width="13.8984375" style="11" customWidth="1"/>
    <col min="543" max="543" width="9" style="11" customWidth="1"/>
    <col min="544" max="544" width="13.8984375" style="11" customWidth="1"/>
    <col min="545" max="546" width="23.296875" style="11" customWidth="1"/>
    <col min="547" max="552" width="0" style="11" hidden="1" customWidth="1"/>
    <col min="553" max="553" width="16.8984375" style="11" customWidth="1"/>
    <col min="554" max="554" width="0.8984375" style="11" customWidth="1"/>
    <col min="555" max="578" width="9.8984375" style="11" customWidth="1"/>
    <col min="579" max="579" width="2.296875" style="11" customWidth="1"/>
    <col min="580" max="790" width="10.3984375" style="11"/>
    <col min="791" max="791" width="6.8984375" style="11" customWidth="1"/>
    <col min="792" max="792" width="5.8984375" style="11" customWidth="1"/>
    <col min="793" max="793" width="6.3984375" style="11" bestFit="1" customWidth="1"/>
    <col min="794" max="794" width="7.09765625" style="11" bestFit="1" customWidth="1"/>
    <col min="795" max="795" width="42.69921875" style="11" customWidth="1"/>
    <col min="796" max="797" width="8.296875" style="11" customWidth="1"/>
    <col min="798" max="798" width="13.8984375" style="11" customWidth="1"/>
    <col min="799" max="799" width="9" style="11" customWidth="1"/>
    <col min="800" max="800" width="13.8984375" style="11" customWidth="1"/>
    <col min="801" max="802" width="23.296875" style="11" customWidth="1"/>
    <col min="803" max="808" width="0" style="11" hidden="1" customWidth="1"/>
    <col min="809" max="809" width="16.8984375" style="11" customWidth="1"/>
    <col min="810" max="810" width="0.8984375" style="11" customWidth="1"/>
    <col min="811" max="834" width="9.8984375" style="11" customWidth="1"/>
    <col min="835" max="835" width="2.296875" style="11" customWidth="1"/>
    <col min="836" max="1046" width="10.3984375" style="11"/>
    <col min="1047" max="1047" width="6.8984375" style="11" customWidth="1"/>
    <col min="1048" max="1048" width="5.8984375" style="11" customWidth="1"/>
    <col min="1049" max="1049" width="6.3984375" style="11" bestFit="1" customWidth="1"/>
    <col min="1050" max="1050" width="7.09765625" style="11" bestFit="1" customWidth="1"/>
    <col min="1051" max="1051" width="42.69921875" style="11" customWidth="1"/>
    <col min="1052" max="1053" width="8.296875" style="11" customWidth="1"/>
    <col min="1054" max="1054" width="13.8984375" style="11" customWidth="1"/>
    <col min="1055" max="1055" width="9" style="11" customWidth="1"/>
    <col min="1056" max="1056" width="13.8984375" style="11" customWidth="1"/>
    <col min="1057" max="1058" width="23.296875" style="11" customWidth="1"/>
    <col min="1059" max="1064" width="0" style="11" hidden="1" customWidth="1"/>
    <col min="1065" max="1065" width="16.8984375" style="11" customWidth="1"/>
    <col min="1066" max="1066" width="0.8984375" style="11" customWidth="1"/>
    <col min="1067" max="1090" width="9.8984375" style="11" customWidth="1"/>
    <col min="1091" max="1091" width="2.296875" style="11" customWidth="1"/>
    <col min="1092" max="1302" width="10.3984375" style="11"/>
    <col min="1303" max="1303" width="6.8984375" style="11" customWidth="1"/>
    <col min="1304" max="1304" width="5.8984375" style="11" customWidth="1"/>
    <col min="1305" max="1305" width="6.3984375" style="11" bestFit="1" customWidth="1"/>
    <col min="1306" max="1306" width="7.09765625" style="11" bestFit="1" customWidth="1"/>
    <col min="1307" max="1307" width="42.69921875" style="11" customWidth="1"/>
    <col min="1308" max="1309" width="8.296875" style="11" customWidth="1"/>
    <col min="1310" max="1310" width="13.8984375" style="11" customWidth="1"/>
    <col min="1311" max="1311" width="9" style="11" customWidth="1"/>
    <col min="1312" max="1312" width="13.8984375" style="11" customWidth="1"/>
    <col min="1313" max="1314" width="23.296875" style="11" customWidth="1"/>
    <col min="1315" max="1320" width="0" style="11" hidden="1" customWidth="1"/>
    <col min="1321" max="1321" width="16.8984375" style="11" customWidth="1"/>
    <col min="1322" max="1322" width="0.8984375" style="11" customWidth="1"/>
    <col min="1323" max="1346" width="9.8984375" style="11" customWidth="1"/>
    <col min="1347" max="1347" width="2.296875" style="11" customWidth="1"/>
    <col min="1348" max="1558" width="10.3984375" style="11"/>
    <col min="1559" max="1559" width="6.8984375" style="11" customWidth="1"/>
    <col min="1560" max="1560" width="5.8984375" style="11" customWidth="1"/>
    <col min="1561" max="1561" width="6.3984375" style="11" bestFit="1" customWidth="1"/>
    <col min="1562" max="1562" width="7.09765625" style="11" bestFit="1" customWidth="1"/>
    <col min="1563" max="1563" width="42.69921875" style="11" customWidth="1"/>
    <col min="1564" max="1565" width="8.296875" style="11" customWidth="1"/>
    <col min="1566" max="1566" width="13.8984375" style="11" customWidth="1"/>
    <col min="1567" max="1567" width="9" style="11" customWidth="1"/>
    <col min="1568" max="1568" width="13.8984375" style="11" customWidth="1"/>
    <col min="1569" max="1570" width="23.296875" style="11" customWidth="1"/>
    <col min="1571" max="1576" width="0" style="11" hidden="1" customWidth="1"/>
    <col min="1577" max="1577" width="16.8984375" style="11" customWidth="1"/>
    <col min="1578" max="1578" width="0.8984375" style="11" customWidth="1"/>
    <col min="1579" max="1602" width="9.8984375" style="11" customWidth="1"/>
    <col min="1603" max="1603" width="2.296875" style="11" customWidth="1"/>
    <col min="1604" max="1814" width="10.3984375" style="11"/>
    <col min="1815" max="1815" width="6.8984375" style="11" customWidth="1"/>
    <col min="1816" max="1816" width="5.8984375" style="11" customWidth="1"/>
    <col min="1817" max="1817" width="6.3984375" style="11" bestFit="1" customWidth="1"/>
    <col min="1818" max="1818" width="7.09765625" style="11" bestFit="1" customWidth="1"/>
    <col min="1819" max="1819" width="42.69921875" style="11" customWidth="1"/>
    <col min="1820" max="1821" width="8.296875" style="11" customWidth="1"/>
    <col min="1822" max="1822" width="13.8984375" style="11" customWidth="1"/>
    <col min="1823" max="1823" width="9" style="11" customWidth="1"/>
    <col min="1824" max="1824" width="13.8984375" style="11" customWidth="1"/>
    <col min="1825" max="1826" width="23.296875" style="11" customWidth="1"/>
    <col min="1827" max="1832" width="0" style="11" hidden="1" customWidth="1"/>
    <col min="1833" max="1833" width="16.8984375" style="11" customWidth="1"/>
    <col min="1834" max="1834" width="0.8984375" style="11" customWidth="1"/>
    <col min="1835" max="1858" width="9.8984375" style="11" customWidth="1"/>
    <col min="1859" max="1859" width="2.296875" style="11" customWidth="1"/>
    <col min="1860" max="2070" width="10.3984375" style="11"/>
    <col min="2071" max="2071" width="6.8984375" style="11" customWidth="1"/>
    <col min="2072" max="2072" width="5.8984375" style="11" customWidth="1"/>
    <col min="2073" max="2073" width="6.3984375" style="11" bestFit="1" customWidth="1"/>
    <col min="2074" max="2074" width="7.09765625" style="11" bestFit="1" customWidth="1"/>
    <col min="2075" max="2075" width="42.69921875" style="11" customWidth="1"/>
    <col min="2076" max="2077" width="8.296875" style="11" customWidth="1"/>
    <col min="2078" max="2078" width="13.8984375" style="11" customWidth="1"/>
    <col min="2079" max="2079" width="9" style="11" customWidth="1"/>
    <col min="2080" max="2080" width="13.8984375" style="11" customWidth="1"/>
    <col min="2081" max="2082" width="23.296875" style="11" customWidth="1"/>
    <col min="2083" max="2088" width="0" style="11" hidden="1" customWidth="1"/>
    <col min="2089" max="2089" width="16.8984375" style="11" customWidth="1"/>
    <col min="2090" max="2090" width="0.8984375" style="11" customWidth="1"/>
    <col min="2091" max="2114" width="9.8984375" style="11" customWidth="1"/>
    <col min="2115" max="2115" width="2.296875" style="11" customWidth="1"/>
    <col min="2116" max="2326" width="10.3984375" style="11"/>
    <col min="2327" max="2327" width="6.8984375" style="11" customWidth="1"/>
    <col min="2328" max="2328" width="5.8984375" style="11" customWidth="1"/>
    <col min="2329" max="2329" width="6.3984375" style="11" bestFit="1" customWidth="1"/>
    <col min="2330" max="2330" width="7.09765625" style="11" bestFit="1" customWidth="1"/>
    <col min="2331" max="2331" width="42.69921875" style="11" customWidth="1"/>
    <col min="2332" max="2333" width="8.296875" style="11" customWidth="1"/>
    <col min="2334" max="2334" width="13.8984375" style="11" customWidth="1"/>
    <col min="2335" max="2335" width="9" style="11" customWidth="1"/>
    <col min="2336" max="2336" width="13.8984375" style="11" customWidth="1"/>
    <col min="2337" max="2338" width="23.296875" style="11" customWidth="1"/>
    <col min="2339" max="2344" width="0" style="11" hidden="1" customWidth="1"/>
    <col min="2345" max="2345" width="16.8984375" style="11" customWidth="1"/>
    <col min="2346" max="2346" width="0.8984375" style="11" customWidth="1"/>
    <col min="2347" max="2370" width="9.8984375" style="11" customWidth="1"/>
    <col min="2371" max="2371" width="2.296875" style="11" customWidth="1"/>
    <col min="2372" max="2582" width="10.3984375" style="11"/>
    <col min="2583" max="2583" width="6.8984375" style="11" customWidth="1"/>
    <col min="2584" max="2584" width="5.8984375" style="11" customWidth="1"/>
    <col min="2585" max="2585" width="6.3984375" style="11" bestFit="1" customWidth="1"/>
    <col min="2586" max="2586" width="7.09765625" style="11" bestFit="1" customWidth="1"/>
    <col min="2587" max="2587" width="42.69921875" style="11" customWidth="1"/>
    <col min="2588" max="2589" width="8.296875" style="11" customWidth="1"/>
    <col min="2590" max="2590" width="13.8984375" style="11" customWidth="1"/>
    <col min="2591" max="2591" width="9" style="11" customWidth="1"/>
    <col min="2592" max="2592" width="13.8984375" style="11" customWidth="1"/>
    <col min="2593" max="2594" width="23.296875" style="11" customWidth="1"/>
    <col min="2595" max="2600" width="0" style="11" hidden="1" customWidth="1"/>
    <col min="2601" max="2601" width="16.8984375" style="11" customWidth="1"/>
    <col min="2602" max="2602" width="0.8984375" style="11" customWidth="1"/>
    <col min="2603" max="2626" width="9.8984375" style="11" customWidth="1"/>
    <col min="2627" max="2627" width="2.296875" style="11" customWidth="1"/>
    <col min="2628" max="2838" width="10.3984375" style="11"/>
    <col min="2839" max="2839" width="6.8984375" style="11" customWidth="1"/>
    <col min="2840" max="2840" width="5.8984375" style="11" customWidth="1"/>
    <col min="2841" max="2841" width="6.3984375" style="11" bestFit="1" customWidth="1"/>
    <col min="2842" max="2842" width="7.09765625" style="11" bestFit="1" customWidth="1"/>
    <col min="2843" max="2843" width="42.69921875" style="11" customWidth="1"/>
    <col min="2844" max="2845" width="8.296875" style="11" customWidth="1"/>
    <col min="2846" max="2846" width="13.8984375" style="11" customWidth="1"/>
    <col min="2847" max="2847" width="9" style="11" customWidth="1"/>
    <col min="2848" max="2848" width="13.8984375" style="11" customWidth="1"/>
    <col min="2849" max="2850" width="23.296875" style="11" customWidth="1"/>
    <col min="2851" max="2856" width="0" style="11" hidden="1" customWidth="1"/>
    <col min="2857" max="2857" width="16.8984375" style="11" customWidth="1"/>
    <col min="2858" max="2858" width="0.8984375" style="11" customWidth="1"/>
    <col min="2859" max="2882" width="9.8984375" style="11" customWidth="1"/>
    <col min="2883" max="2883" width="2.296875" style="11" customWidth="1"/>
    <col min="2884" max="3094" width="10.3984375" style="11"/>
    <col min="3095" max="3095" width="6.8984375" style="11" customWidth="1"/>
    <col min="3096" max="3096" width="5.8984375" style="11" customWidth="1"/>
    <col min="3097" max="3097" width="6.3984375" style="11" bestFit="1" customWidth="1"/>
    <col min="3098" max="3098" width="7.09765625" style="11" bestFit="1" customWidth="1"/>
    <col min="3099" max="3099" width="42.69921875" style="11" customWidth="1"/>
    <col min="3100" max="3101" width="8.296875" style="11" customWidth="1"/>
    <col min="3102" max="3102" width="13.8984375" style="11" customWidth="1"/>
    <col min="3103" max="3103" width="9" style="11" customWidth="1"/>
    <col min="3104" max="3104" width="13.8984375" style="11" customWidth="1"/>
    <col min="3105" max="3106" width="23.296875" style="11" customWidth="1"/>
    <col min="3107" max="3112" width="0" style="11" hidden="1" customWidth="1"/>
    <col min="3113" max="3113" width="16.8984375" style="11" customWidth="1"/>
    <col min="3114" max="3114" width="0.8984375" style="11" customWidth="1"/>
    <col min="3115" max="3138" width="9.8984375" style="11" customWidth="1"/>
    <col min="3139" max="3139" width="2.296875" style="11" customWidth="1"/>
    <col min="3140" max="3350" width="10.3984375" style="11"/>
    <col min="3351" max="3351" width="6.8984375" style="11" customWidth="1"/>
    <col min="3352" max="3352" width="5.8984375" style="11" customWidth="1"/>
    <col min="3353" max="3353" width="6.3984375" style="11" bestFit="1" customWidth="1"/>
    <col min="3354" max="3354" width="7.09765625" style="11" bestFit="1" customWidth="1"/>
    <col min="3355" max="3355" width="42.69921875" style="11" customWidth="1"/>
    <col min="3356" max="3357" width="8.296875" style="11" customWidth="1"/>
    <col min="3358" max="3358" width="13.8984375" style="11" customWidth="1"/>
    <col min="3359" max="3359" width="9" style="11" customWidth="1"/>
    <col min="3360" max="3360" width="13.8984375" style="11" customWidth="1"/>
    <col min="3361" max="3362" width="23.296875" style="11" customWidth="1"/>
    <col min="3363" max="3368" width="0" style="11" hidden="1" customWidth="1"/>
    <col min="3369" max="3369" width="16.8984375" style="11" customWidth="1"/>
    <col min="3370" max="3370" width="0.8984375" style="11" customWidth="1"/>
    <col min="3371" max="3394" width="9.8984375" style="11" customWidth="1"/>
    <col min="3395" max="3395" width="2.296875" style="11" customWidth="1"/>
    <col min="3396" max="3606" width="10.3984375" style="11"/>
    <col min="3607" max="3607" width="6.8984375" style="11" customWidth="1"/>
    <col min="3608" max="3608" width="5.8984375" style="11" customWidth="1"/>
    <col min="3609" max="3609" width="6.3984375" style="11" bestFit="1" customWidth="1"/>
    <col min="3610" max="3610" width="7.09765625" style="11" bestFit="1" customWidth="1"/>
    <col min="3611" max="3611" width="42.69921875" style="11" customWidth="1"/>
    <col min="3612" max="3613" width="8.296875" style="11" customWidth="1"/>
    <col min="3614" max="3614" width="13.8984375" style="11" customWidth="1"/>
    <col min="3615" max="3615" width="9" style="11" customWidth="1"/>
    <col min="3616" max="3616" width="13.8984375" style="11" customWidth="1"/>
    <col min="3617" max="3618" width="23.296875" style="11" customWidth="1"/>
    <col min="3619" max="3624" width="0" style="11" hidden="1" customWidth="1"/>
    <col min="3625" max="3625" width="16.8984375" style="11" customWidth="1"/>
    <col min="3626" max="3626" width="0.8984375" style="11" customWidth="1"/>
    <col min="3627" max="3650" width="9.8984375" style="11" customWidth="1"/>
    <col min="3651" max="3651" width="2.296875" style="11" customWidth="1"/>
    <col min="3652" max="3862" width="10.3984375" style="11"/>
    <col min="3863" max="3863" width="6.8984375" style="11" customWidth="1"/>
    <col min="3864" max="3864" width="5.8984375" style="11" customWidth="1"/>
    <col min="3865" max="3865" width="6.3984375" style="11" bestFit="1" customWidth="1"/>
    <col min="3866" max="3866" width="7.09765625" style="11" bestFit="1" customWidth="1"/>
    <col min="3867" max="3867" width="42.69921875" style="11" customWidth="1"/>
    <col min="3868" max="3869" width="8.296875" style="11" customWidth="1"/>
    <col min="3870" max="3870" width="13.8984375" style="11" customWidth="1"/>
    <col min="3871" max="3871" width="9" style="11" customWidth="1"/>
    <col min="3872" max="3872" width="13.8984375" style="11" customWidth="1"/>
    <col min="3873" max="3874" width="23.296875" style="11" customWidth="1"/>
    <col min="3875" max="3880" width="0" style="11" hidden="1" customWidth="1"/>
    <col min="3881" max="3881" width="16.8984375" style="11" customWidth="1"/>
    <col min="3882" max="3882" width="0.8984375" style="11" customWidth="1"/>
    <col min="3883" max="3906" width="9.8984375" style="11" customWidth="1"/>
    <col min="3907" max="3907" width="2.296875" style="11" customWidth="1"/>
    <col min="3908" max="4118" width="10.3984375" style="11"/>
    <col min="4119" max="4119" width="6.8984375" style="11" customWidth="1"/>
    <col min="4120" max="4120" width="5.8984375" style="11" customWidth="1"/>
    <col min="4121" max="4121" width="6.3984375" style="11" bestFit="1" customWidth="1"/>
    <col min="4122" max="4122" width="7.09765625" style="11" bestFit="1" customWidth="1"/>
    <col min="4123" max="4123" width="42.69921875" style="11" customWidth="1"/>
    <col min="4124" max="4125" width="8.296875" style="11" customWidth="1"/>
    <col min="4126" max="4126" width="13.8984375" style="11" customWidth="1"/>
    <col min="4127" max="4127" width="9" style="11" customWidth="1"/>
    <col min="4128" max="4128" width="13.8984375" style="11" customWidth="1"/>
    <col min="4129" max="4130" width="23.296875" style="11" customWidth="1"/>
    <col min="4131" max="4136" width="0" style="11" hidden="1" customWidth="1"/>
    <col min="4137" max="4137" width="16.8984375" style="11" customWidth="1"/>
    <col min="4138" max="4138" width="0.8984375" style="11" customWidth="1"/>
    <col min="4139" max="4162" width="9.8984375" style="11" customWidth="1"/>
    <col min="4163" max="4163" width="2.296875" style="11" customWidth="1"/>
    <col min="4164" max="4374" width="10.3984375" style="11"/>
    <col min="4375" max="4375" width="6.8984375" style="11" customWidth="1"/>
    <col min="4376" max="4376" width="5.8984375" style="11" customWidth="1"/>
    <col min="4377" max="4377" width="6.3984375" style="11" bestFit="1" customWidth="1"/>
    <col min="4378" max="4378" width="7.09765625" style="11" bestFit="1" customWidth="1"/>
    <col min="4379" max="4379" width="42.69921875" style="11" customWidth="1"/>
    <col min="4380" max="4381" width="8.296875" style="11" customWidth="1"/>
    <col min="4382" max="4382" width="13.8984375" style="11" customWidth="1"/>
    <col min="4383" max="4383" width="9" style="11" customWidth="1"/>
    <col min="4384" max="4384" width="13.8984375" style="11" customWidth="1"/>
    <col min="4385" max="4386" width="23.296875" style="11" customWidth="1"/>
    <col min="4387" max="4392" width="0" style="11" hidden="1" customWidth="1"/>
    <col min="4393" max="4393" width="16.8984375" style="11" customWidth="1"/>
    <col min="4394" max="4394" width="0.8984375" style="11" customWidth="1"/>
    <col min="4395" max="4418" width="9.8984375" style="11" customWidth="1"/>
    <col min="4419" max="4419" width="2.296875" style="11" customWidth="1"/>
    <col min="4420" max="4630" width="10.3984375" style="11"/>
    <col min="4631" max="4631" width="6.8984375" style="11" customWidth="1"/>
    <col min="4632" max="4632" width="5.8984375" style="11" customWidth="1"/>
    <col min="4633" max="4633" width="6.3984375" style="11" bestFit="1" customWidth="1"/>
    <col min="4634" max="4634" width="7.09765625" style="11" bestFit="1" customWidth="1"/>
    <col min="4635" max="4635" width="42.69921875" style="11" customWidth="1"/>
    <col min="4636" max="4637" width="8.296875" style="11" customWidth="1"/>
    <col min="4638" max="4638" width="13.8984375" style="11" customWidth="1"/>
    <col min="4639" max="4639" width="9" style="11" customWidth="1"/>
    <col min="4640" max="4640" width="13.8984375" style="11" customWidth="1"/>
    <col min="4641" max="4642" width="23.296875" style="11" customWidth="1"/>
    <col min="4643" max="4648" width="0" style="11" hidden="1" customWidth="1"/>
    <col min="4649" max="4649" width="16.8984375" style="11" customWidth="1"/>
    <col min="4650" max="4650" width="0.8984375" style="11" customWidth="1"/>
    <col min="4651" max="4674" width="9.8984375" style="11" customWidth="1"/>
    <col min="4675" max="4675" width="2.296875" style="11" customWidth="1"/>
    <col min="4676" max="4886" width="10.3984375" style="11"/>
    <col min="4887" max="4887" width="6.8984375" style="11" customWidth="1"/>
    <col min="4888" max="4888" width="5.8984375" style="11" customWidth="1"/>
    <col min="4889" max="4889" width="6.3984375" style="11" bestFit="1" customWidth="1"/>
    <col min="4890" max="4890" width="7.09765625" style="11" bestFit="1" customWidth="1"/>
    <col min="4891" max="4891" width="42.69921875" style="11" customWidth="1"/>
    <col min="4892" max="4893" width="8.296875" style="11" customWidth="1"/>
    <col min="4894" max="4894" width="13.8984375" style="11" customWidth="1"/>
    <col min="4895" max="4895" width="9" style="11" customWidth="1"/>
    <col min="4896" max="4896" width="13.8984375" style="11" customWidth="1"/>
    <col min="4897" max="4898" width="23.296875" style="11" customWidth="1"/>
    <col min="4899" max="4904" width="0" style="11" hidden="1" customWidth="1"/>
    <col min="4905" max="4905" width="16.8984375" style="11" customWidth="1"/>
    <col min="4906" max="4906" width="0.8984375" style="11" customWidth="1"/>
    <col min="4907" max="4930" width="9.8984375" style="11" customWidth="1"/>
    <col min="4931" max="4931" width="2.296875" style="11" customWidth="1"/>
    <col min="4932" max="5142" width="10.3984375" style="11"/>
    <col min="5143" max="5143" width="6.8984375" style="11" customWidth="1"/>
    <col min="5144" max="5144" width="5.8984375" style="11" customWidth="1"/>
    <col min="5145" max="5145" width="6.3984375" style="11" bestFit="1" customWidth="1"/>
    <col min="5146" max="5146" width="7.09765625" style="11" bestFit="1" customWidth="1"/>
    <col min="5147" max="5147" width="42.69921875" style="11" customWidth="1"/>
    <col min="5148" max="5149" width="8.296875" style="11" customWidth="1"/>
    <col min="5150" max="5150" width="13.8984375" style="11" customWidth="1"/>
    <col min="5151" max="5151" width="9" style="11" customWidth="1"/>
    <col min="5152" max="5152" width="13.8984375" style="11" customWidth="1"/>
    <col min="5153" max="5154" width="23.296875" style="11" customWidth="1"/>
    <col min="5155" max="5160" width="0" style="11" hidden="1" customWidth="1"/>
    <col min="5161" max="5161" width="16.8984375" style="11" customWidth="1"/>
    <col min="5162" max="5162" width="0.8984375" style="11" customWidth="1"/>
    <col min="5163" max="5186" width="9.8984375" style="11" customWidth="1"/>
    <col min="5187" max="5187" width="2.296875" style="11" customWidth="1"/>
    <col min="5188" max="5398" width="10.3984375" style="11"/>
    <col min="5399" max="5399" width="6.8984375" style="11" customWidth="1"/>
    <col min="5400" max="5400" width="5.8984375" style="11" customWidth="1"/>
    <col min="5401" max="5401" width="6.3984375" style="11" bestFit="1" customWidth="1"/>
    <col min="5402" max="5402" width="7.09765625" style="11" bestFit="1" customWidth="1"/>
    <col min="5403" max="5403" width="42.69921875" style="11" customWidth="1"/>
    <col min="5404" max="5405" width="8.296875" style="11" customWidth="1"/>
    <col min="5406" max="5406" width="13.8984375" style="11" customWidth="1"/>
    <col min="5407" max="5407" width="9" style="11" customWidth="1"/>
    <col min="5408" max="5408" width="13.8984375" style="11" customWidth="1"/>
    <col min="5409" max="5410" width="23.296875" style="11" customWidth="1"/>
    <col min="5411" max="5416" width="0" style="11" hidden="1" customWidth="1"/>
    <col min="5417" max="5417" width="16.8984375" style="11" customWidth="1"/>
    <col min="5418" max="5418" width="0.8984375" style="11" customWidth="1"/>
    <col min="5419" max="5442" width="9.8984375" style="11" customWidth="1"/>
    <col min="5443" max="5443" width="2.296875" style="11" customWidth="1"/>
    <col min="5444" max="5654" width="10.3984375" style="11"/>
    <col min="5655" max="5655" width="6.8984375" style="11" customWidth="1"/>
    <col min="5656" max="5656" width="5.8984375" style="11" customWidth="1"/>
    <col min="5657" max="5657" width="6.3984375" style="11" bestFit="1" customWidth="1"/>
    <col min="5658" max="5658" width="7.09765625" style="11" bestFit="1" customWidth="1"/>
    <col min="5659" max="5659" width="42.69921875" style="11" customWidth="1"/>
    <col min="5660" max="5661" width="8.296875" style="11" customWidth="1"/>
    <col min="5662" max="5662" width="13.8984375" style="11" customWidth="1"/>
    <col min="5663" max="5663" width="9" style="11" customWidth="1"/>
    <col min="5664" max="5664" width="13.8984375" style="11" customWidth="1"/>
    <col min="5665" max="5666" width="23.296875" style="11" customWidth="1"/>
    <col min="5667" max="5672" width="0" style="11" hidden="1" customWidth="1"/>
    <col min="5673" max="5673" width="16.8984375" style="11" customWidth="1"/>
    <col min="5674" max="5674" width="0.8984375" style="11" customWidth="1"/>
    <col min="5675" max="5698" width="9.8984375" style="11" customWidth="1"/>
    <col min="5699" max="5699" width="2.296875" style="11" customWidth="1"/>
    <col min="5700" max="5910" width="10.3984375" style="11"/>
    <col min="5911" max="5911" width="6.8984375" style="11" customWidth="1"/>
    <col min="5912" max="5912" width="5.8984375" style="11" customWidth="1"/>
    <col min="5913" max="5913" width="6.3984375" style="11" bestFit="1" customWidth="1"/>
    <col min="5914" max="5914" width="7.09765625" style="11" bestFit="1" customWidth="1"/>
    <col min="5915" max="5915" width="42.69921875" style="11" customWidth="1"/>
    <col min="5916" max="5917" width="8.296875" style="11" customWidth="1"/>
    <col min="5918" max="5918" width="13.8984375" style="11" customWidth="1"/>
    <col min="5919" max="5919" width="9" style="11" customWidth="1"/>
    <col min="5920" max="5920" width="13.8984375" style="11" customWidth="1"/>
    <col min="5921" max="5922" width="23.296875" style="11" customWidth="1"/>
    <col min="5923" max="5928" width="0" style="11" hidden="1" customWidth="1"/>
    <col min="5929" max="5929" width="16.8984375" style="11" customWidth="1"/>
    <col min="5930" max="5930" width="0.8984375" style="11" customWidth="1"/>
    <col min="5931" max="5954" width="9.8984375" style="11" customWidth="1"/>
    <col min="5955" max="5955" width="2.296875" style="11" customWidth="1"/>
    <col min="5956" max="6166" width="10.3984375" style="11"/>
    <col min="6167" max="6167" width="6.8984375" style="11" customWidth="1"/>
    <col min="6168" max="6168" width="5.8984375" style="11" customWidth="1"/>
    <col min="6169" max="6169" width="6.3984375" style="11" bestFit="1" customWidth="1"/>
    <col min="6170" max="6170" width="7.09765625" style="11" bestFit="1" customWidth="1"/>
    <col min="6171" max="6171" width="42.69921875" style="11" customWidth="1"/>
    <col min="6172" max="6173" width="8.296875" style="11" customWidth="1"/>
    <col min="6174" max="6174" width="13.8984375" style="11" customWidth="1"/>
    <col min="6175" max="6175" width="9" style="11" customWidth="1"/>
    <col min="6176" max="6176" width="13.8984375" style="11" customWidth="1"/>
    <col min="6177" max="6178" width="23.296875" style="11" customWidth="1"/>
    <col min="6179" max="6184" width="0" style="11" hidden="1" customWidth="1"/>
    <col min="6185" max="6185" width="16.8984375" style="11" customWidth="1"/>
    <col min="6186" max="6186" width="0.8984375" style="11" customWidth="1"/>
    <col min="6187" max="6210" width="9.8984375" style="11" customWidth="1"/>
    <col min="6211" max="6211" width="2.296875" style="11" customWidth="1"/>
    <col min="6212" max="6422" width="10.3984375" style="11"/>
    <col min="6423" max="6423" width="6.8984375" style="11" customWidth="1"/>
    <col min="6424" max="6424" width="5.8984375" style="11" customWidth="1"/>
    <col min="6425" max="6425" width="6.3984375" style="11" bestFit="1" customWidth="1"/>
    <col min="6426" max="6426" width="7.09765625" style="11" bestFit="1" customWidth="1"/>
    <col min="6427" max="6427" width="42.69921875" style="11" customWidth="1"/>
    <col min="6428" max="6429" width="8.296875" style="11" customWidth="1"/>
    <col min="6430" max="6430" width="13.8984375" style="11" customWidth="1"/>
    <col min="6431" max="6431" width="9" style="11" customWidth="1"/>
    <col min="6432" max="6432" width="13.8984375" style="11" customWidth="1"/>
    <col min="6433" max="6434" width="23.296875" style="11" customWidth="1"/>
    <col min="6435" max="6440" width="0" style="11" hidden="1" customWidth="1"/>
    <col min="6441" max="6441" width="16.8984375" style="11" customWidth="1"/>
    <col min="6442" max="6442" width="0.8984375" style="11" customWidth="1"/>
    <col min="6443" max="6466" width="9.8984375" style="11" customWidth="1"/>
    <col min="6467" max="6467" width="2.296875" style="11" customWidth="1"/>
    <col min="6468" max="6678" width="10.3984375" style="11"/>
    <col min="6679" max="6679" width="6.8984375" style="11" customWidth="1"/>
    <col min="6680" max="6680" width="5.8984375" style="11" customWidth="1"/>
    <col min="6681" max="6681" width="6.3984375" style="11" bestFit="1" customWidth="1"/>
    <col min="6682" max="6682" width="7.09765625" style="11" bestFit="1" customWidth="1"/>
    <col min="6683" max="6683" width="42.69921875" style="11" customWidth="1"/>
    <col min="6684" max="6685" width="8.296875" style="11" customWidth="1"/>
    <col min="6686" max="6686" width="13.8984375" style="11" customWidth="1"/>
    <col min="6687" max="6687" width="9" style="11" customWidth="1"/>
    <col min="6688" max="6688" width="13.8984375" style="11" customWidth="1"/>
    <col min="6689" max="6690" width="23.296875" style="11" customWidth="1"/>
    <col min="6691" max="6696" width="0" style="11" hidden="1" customWidth="1"/>
    <col min="6697" max="6697" width="16.8984375" style="11" customWidth="1"/>
    <col min="6698" max="6698" width="0.8984375" style="11" customWidth="1"/>
    <col min="6699" max="6722" width="9.8984375" style="11" customWidth="1"/>
    <col min="6723" max="6723" width="2.296875" style="11" customWidth="1"/>
    <col min="6724" max="6934" width="10.3984375" style="11"/>
    <col min="6935" max="6935" width="6.8984375" style="11" customWidth="1"/>
    <col min="6936" max="6936" width="5.8984375" style="11" customWidth="1"/>
    <col min="6937" max="6937" width="6.3984375" style="11" bestFit="1" customWidth="1"/>
    <col min="6938" max="6938" width="7.09765625" style="11" bestFit="1" customWidth="1"/>
    <col min="6939" max="6939" width="42.69921875" style="11" customWidth="1"/>
    <col min="6940" max="6941" width="8.296875" style="11" customWidth="1"/>
    <col min="6942" max="6942" width="13.8984375" style="11" customWidth="1"/>
    <col min="6943" max="6943" width="9" style="11" customWidth="1"/>
    <col min="6944" max="6944" width="13.8984375" style="11" customWidth="1"/>
    <col min="6945" max="6946" width="23.296875" style="11" customWidth="1"/>
    <col min="6947" max="6952" width="0" style="11" hidden="1" customWidth="1"/>
    <col min="6953" max="6953" width="16.8984375" style="11" customWidth="1"/>
    <col min="6954" max="6954" width="0.8984375" style="11" customWidth="1"/>
    <col min="6955" max="6978" width="9.8984375" style="11" customWidth="1"/>
    <col min="6979" max="6979" width="2.296875" style="11" customWidth="1"/>
    <col min="6980" max="7190" width="10.3984375" style="11"/>
    <col min="7191" max="7191" width="6.8984375" style="11" customWidth="1"/>
    <col min="7192" max="7192" width="5.8984375" style="11" customWidth="1"/>
    <col min="7193" max="7193" width="6.3984375" style="11" bestFit="1" customWidth="1"/>
    <col min="7194" max="7194" width="7.09765625" style="11" bestFit="1" customWidth="1"/>
    <col min="7195" max="7195" width="42.69921875" style="11" customWidth="1"/>
    <col min="7196" max="7197" width="8.296875" style="11" customWidth="1"/>
    <col min="7198" max="7198" width="13.8984375" style="11" customWidth="1"/>
    <col min="7199" max="7199" width="9" style="11" customWidth="1"/>
    <col min="7200" max="7200" width="13.8984375" style="11" customWidth="1"/>
    <col min="7201" max="7202" width="23.296875" style="11" customWidth="1"/>
    <col min="7203" max="7208" width="0" style="11" hidden="1" customWidth="1"/>
    <col min="7209" max="7209" width="16.8984375" style="11" customWidth="1"/>
    <col min="7210" max="7210" width="0.8984375" style="11" customWidth="1"/>
    <col min="7211" max="7234" width="9.8984375" style="11" customWidth="1"/>
    <col min="7235" max="7235" width="2.296875" style="11" customWidth="1"/>
    <col min="7236" max="7446" width="10.3984375" style="11"/>
    <col min="7447" max="7447" width="6.8984375" style="11" customWidth="1"/>
    <col min="7448" max="7448" width="5.8984375" style="11" customWidth="1"/>
    <col min="7449" max="7449" width="6.3984375" style="11" bestFit="1" customWidth="1"/>
    <col min="7450" max="7450" width="7.09765625" style="11" bestFit="1" customWidth="1"/>
    <col min="7451" max="7451" width="42.69921875" style="11" customWidth="1"/>
    <col min="7452" max="7453" width="8.296875" style="11" customWidth="1"/>
    <col min="7454" max="7454" width="13.8984375" style="11" customWidth="1"/>
    <col min="7455" max="7455" width="9" style="11" customWidth="1"/>
    <col min="7456" max="7456" width="13.8984375" style="11" customWidth="1"/>
    <col min="7457" max="7458" width="23.296875" style="11" customWidth="1"/>
    <col min="7459" max="7464" width="0" style="11" hidden="1" customWidth="1"/>
    <col min="7465" max="7465" width="16.8984375" style="11" customWidth="1"/>
    <col min="7466" max="7466" width="0.8984375" style="11" customWidth="1"/>
    <col min="7467" max="7490" width="9.8984375" style="11" customWidth="1"/>
    <col min="7491" max="7491" width="2.296875" style="11" customWidth="1"/>
    <col min="7492" max="7702" width="10.3984375" style="11"/>
    <col min="7703" max="7703" width="6.8984375" style="11" customWidth="1"/>
    <col min="7704" max="7704" width="5.8984375" style="11" customWidth="1"/>
    <col min="7705" max="7705" width="6.3984375" style="11" bestFit="1" customWidth="1"/>
    <col min="7706" max="7706" width="7.09765625" style="11" bestFit="1" customWidth="1"/>
    <col min="7707" max="7707" width="42.69921875" style="11" customWidth="1"/>
    <col min="7708" max="7709" width="8.296875" style="11" customWidth="1"/>
    <col min="7710" max="7710" width="13.8984375" style="11" customWidth="1"/>
    <col min="7711" max="7711" width="9" style="11" customWidth="1"/>
    <col min="7712" max="7712" width="13.8984375" style="11" customWidth="1"/>
    <col min="7713" max="7714" width="23.296875" style="11" customWidth="1"/>
    <col min="7715" max="7720" width="0" style="11" hidden="1" customWidth="1"/>
    <col min="7721" max="7721" width="16.8984375" style="11" customWidth="1"/>
    <col min="7722" max="7722" width="0.8984375" style="11" customWidth="1"/>
    <col min="7723" max="7746" width="9.8984375" style="11" customWidth="1"/>
    <col min="7747" max="7747" width="2.296875" style="11" customWidth="1"/>
    <col min="7748" max="7958" width="10.3984375" style="11"/>
    <col min="7959" max="7959" width="6.8984375" style="11" customWidth="1"/>
    <col min="7960" max="7960" width="5.8984375" style="11" customWidth="1"/>
    <col min="7961" max="7961" width="6.3984375" style="11" bestFit="1" customWidth="1"/>
    <col min="7962" max="7962" width="7.09765625" style="11" bestFit="1" customWidth="1"/>
    <col min="7963" max="7963" width="42.69921875" style="11" customWidth="1"/>
    <col min="7964" max="7965" width="8.296875" style="11" customWidth="1"/>
    <col min="7966" max="7966" width="13.8984375" style="11" customWidth="1"/>
    <col min="7967" max="7967" width="9" style="11" customWidth="1"/>
    <col min="7968" max="7968" width="13.8984375" style="11" customWidth="1"/>
    <col min="7969" max="7970" width="23.296875" style="11" customWidth="1"/>
    <col min="7971" max="7976" width="0" style="11" hidden="1" customWidth="1"/>
    <col min="7977" max="7977" width="16.8984375" style="11" customWidth="1"/>
    <col min="7978" max="7978" width="0.8984375" style="11" customWidth="1"/>
    <col min="7979" max="8002" width="9.8984375" style="11" customWidth="1"/>
    <col min="8003" max="8003" width="2.296875" style="11" customWidth="1"/>
    <col min="8004" max="8214" width="10.3984375" style="11"/>
    <col min="8215" max="8215" width="6.8984375" style="11" customWidth="1"/>
    <col min="8216" max="8216" width="5.8984375" style="11" customWidth="1"/>
    <col min="8217" max="8217" width="6.3984375" style="11" bestFit="1" customWidth="1"/>
    <col min="8218" max="8218" width="7.09765625" style="11" bestFit="1" customWidth="1"/>
    <col min="8219" max="8219" width="42.69921875" style="11" customWidth="1"/>
    <col min="8220" max="8221" width="8.296875" style="11" customWidth="1"/>
    <col min="8222" max="8222" width="13.8984375" style="11" customWidth="1"/>
    <col min="8223" max="8223" width="9" style="11" customWidth="1"/>
    <col min="8224" max="8224" width="13.8984375" style="11" customWidth="1"/>
    <col min="8225" max="8226" width="23.296875" style="11" customWidth="1"/>
    <col min="8227" max="8232" width="0" style="11" hidden="1" customWidth="1"/>
    <col min="8233" max="8233" width="16.8984375" style="11" customWidth="1"/>
    <col min="8234" max="8234" width="0.8984375" style="11" customWidth="1"/>
    <col min="8235" max="8258" width="9.8984375" style="11" customWidth="1"/>
    <col min="8259" max="8259" width="2.296875" style="11" customWidth="1"/>
    <col min="8260" max="8470" width="10.3984375" style="11"/>
    <col min="8471" max="8471" width="6.8984375" style="11" customWidth="1"/>
    <col min="8472" max="8472" width="5.8984375" style="11" customWidth="1"/>
    <col min="8473" max="8473" width="6.3984375" style="11" bestFit="1" customWidth="1"/>
    <col min="8474" max="8474" width="7.09765625" style="11" bestFit="1" customWidth="1"/>
    <col min="8475" max="8475" width="42.69921875" style="11" customWidth="1"/>
    <col min="8476" max="8477" width="8.296875" style="11" customWidth="1"/>
    <col min="8478" max="8478" width="13.8984375" style="11" customWidth="1"/>
    <col min="8479" max="8479" width="9" style="11" customWidth="1"/>
    <col min="8480" max="8480" width="13.8984375" style="11" customWidth="1"/>
    <col min="8481" max="8482" width="23.296875" style="11" customWidth="1"/>
    <col min="8483" max="8488" width="0" style="11" hidden="1" customWidth="1"/>
    <col min="8489" max="8489" width="16.8984375" style="11" customWidth="1"/>
    <col min="8490" max="8490" width="0.8984375" style="11" customWidth="1"/>
    <col min="8491" max="8514" width="9.8984375" style="11" customWidth="1"/>
    <col min="8515" max="8515" width="2.296875" style="11" customWidth="1"/>
    <col min="8516" max="8726" width="10.3984375" style="11"/>
    <col min="8727" max="8727" width="6.8984375" style="11" customWidth="1"/>
    <col min="8728" max="8728" width="5.8984375" style="11" customWidth="1"/>
    <col min="8729" max="8729" width="6.3984375" style="11" bestFit="1" customWidth="1"/>
    <col min="8730" max="8730" width="7.09765625" style="11" bestFit="1" customWidth="1"/>
    <col min="8731" max="8731" width="42.69921875" style="11" customWidth="1"/>
    <col min="8732" max="8733" width="8.296875" style="11" customWidth="1"/>
    <col min="8734" max="8734" width="13.8984375" style="11" customWidth="1"/>
    <col min="8735" max="8735" width="9" style="11" customWidth="1"/>
    <col min="8736" max="8736" width="13.8984375" style="11" customWidth="1"/>
    <col min="8737" max="8738" width="23.296875" style="11" customWidth="1"/>
    <col min="8739" max="8744" width="0" style="11" hidden="1" customWidth="1"/>
    <col min="8745" max="8745" width="16.8984375" style="11" customWidth="1"/>
    <col min="8746" max="8746" width="0.8984375" style="11" customWidth="1"/>
    <col min="8747" max="8770" width="9.8984375" style="11" customWidth="1"/>
    <col min="8771" max="8771" width="2.296875" style="11" customWidth="1"/>
    <col min="8772" max="8982" width="10.3984375" style="11"/>
    <col min="8983" max="8983" width="6.8984375" style="11" customWidth="1"/>
    <col min="8984" max="8984" width="5.8984375" style="11" customWidth="1"/>
    <col min="8985" max="8985" width="6.3984375" style="11" bestFit="1" customWidth="1"/>
    <col min="8986" max="8986" width="7.09765625" style="11" bestFit="1" customWidth="1"/>
    <col min="8987" max="8987" width="42.69921875" style="11" customWidth="1"/>
    <col min="8988" max="8989" width="8.296875" style="11" customWidth="1"/>
    <col min="8990" max="8990" width="13.8984375" style="11" customWidth="1"/>
    <col min="8991" max="8991" width="9" style="11" customWidth="1"/>
    <col min="8992" max="8992" width="13.8984375" style="11" customWidth="1"/>
    <col min="8993" max="8994" width="23.296875" style="11" customWidth="1"/>
    <col min="8995" max="9000" width="0" style="11" hidden="1" customWidth="1"/>
    <col min="9001" max="9001" width="16.8984375" style="11" customWidth="1"/>
    <col min="9002" max="9002" width="0.8984375" style="11" customWidth="1"/>
    <col min="9003" max="9026" width="9.8984375" style="11" customWidth="1"/>
    <col min="9027" max="9027" width="2.296875" style="11" customWidth="1"/>
    <col min="9028" max="9238" width="10.3984375" style="11"/>
    <col min="9239" max="9239" width="6.8984375" style="11" customWidth="1"/>
    <col min="9240" max="9240" width="5.8984375" style="11" customWidth="1"/>
    <col min="9241" max="9241" width="6.3984375" style="11" bestFit="1" customWidth="1"/>
    <col min="9242" max="9242" width="7.09765625" style="11" bestFit="1" customWidth="1"/>
    <col min="9243" max="9243" width="42.69921875" style="11" customWidth="1"/>
    <col min="9244" max="9245" width="8.296875" style="11" customWidth="1"/>
    <col min="9246" max="9246" width="13.8984375" style="11" customWidth="1"/>
    <col min="9247" max="9247" width="9" style="11" customWidth="1"/>
    <col min="9248" max="9248" width="13.8984375" style="11" customWidth="1"/>
    <col min="9249" max="9250" width="23.296875" style="11" customWidth="1"/>
    <col min="9251" max="9256" width="0" style="11" hidden="1" customWidth="1"/>
    <col min="9257" max="9257" width="16.8984375" style="11" customWidth="1"/>
    <col min="9258" max="9258" width="0.8984375" style="11" customWidth="1"/>
    <col min="9259" max="9282" width="9.8984375" style="11" customWidth="1"/>
    <col min="9283" max="9283" width="2.296875" style="11" customWidth="1"/>
    <col min="9284" max="9494" width="10.3984375" style="11"/>
    <col min="9495" max="9495" width="6.8984375" style="11" customWidth="1"/>
    <col min="9496" max="9496" width="5.8984375" style="11" customWidth="1"/>
    <col min="9497" max="9497" width="6.3984375" style="11" bestFit="1" customWidth="1"/>
    <col min="9498" max="9498" width="7.09765625" style="11" bestFit="1" customWidth="1"/>
    <col min="9499" max="9499" width="42.69921875" style="11" customWidth="1"/>
    <col min="9500" max="9501" width="8.296875" style="11" customWidth="1"/>
    <col min="9502" max="9502" width="13.8984375" style="11" customWidth="1"/>
    <col min="9503" max="9503" width="9" style="11" customWidth="1"/>
    <col min="9504" max="9504" width="13.8984375" style="11" customWidth="1"/>
    <col min="9505" max="9506" width="23.296875" style="11" customWidth="1"/>
    <col min="9507" max="9512" width="0" style="11" hidden="1" customWidth="1"/>
    <col min="9513" max="9513" width="16.8984375" style="11" customWidth="1"/>
    <col min="9514" max="9514" width="0.8984375" style="11" customWidth="1"/>
    <col min="9515" max="9538" width="9.8984375" style="11" customWidth="1"/>
    <col min="9539" max="9539" width="2.296875" style="11" customWidth="1"/>
    <col min="9540" max="9750" width="10.3984375" style="11"/>
    <col min="9751" max="9751" width="6.8984375" style="11" customWidth="1"/>
    <col min="9752" max="9752" width="5.8984375" style="11" customWidth="1"/>
    <col min="9753" max="9753" width="6.3984375" style="11" bestFit="1" customWidth="1"/>
    <col min="9754" max="9754" width="7.09765625" style="11" bestFit="1" customWidth="1"/>
    <col min="9755" max="9755" width="42.69921875" style="11" customWidth="1"/>
    <col min="9756" max="9757" width="8.296875" style="11" customWidth="1"/>
    <col min="9758" max="9758" width="13.8984375" style="11" customWidth="1"/>
    <col min="9759" max="9759" width="9" style="11" customWidth="1"/>
    <col min="9760" max="9760" width="13.8984375" style="11" customWidth="1"/>
    <col min="9761" max="9762" width="23.296875" style="11" customWidth="1"/>
    <col min="9763" max="9768" width="0" style="11" hidden="1" customWidth="1"/>
    <col min="9769" max="9769" width="16.8984375" style="11" customWidth="1"/>
    <col min="9770" max="9770" width="0.8984375" style="11" customWidth="1"/>
    <col min="9771" max="9794" width="9.8984375" style="11" customWidth="1"/>
    <col min="9795" max="9795" width="2.296875" style="11" customWidth="1"/>
    <col min="9796" max="10006" width="10.3984375" style="11"/>
    <col min="10007" max="10007" width="6.8984375" style="11" customWidth="1"/>
    <col min="10008" max="10008" width="5.8984375" style="11" customWidth="1"/>
    <col min="10009" max="10009" width="6.3984375" style="11" bestFit="1" customWidth="1"/>
    <col min="10010" max="10010" width="7.09765625" style="11" bestFit="1" customWidth="1"/>
    <col min="10011" max="10011" width="42.69921875" style="11" customWidth="1"/>
    <col min="10012" max="10013" width="8.296875" style="11" customWidth="1"/>
    <col min="10014" max="10014" width="13.8984375" style="11" customWidth="1"/>
    <col min="10015" max="10015" width="9" style="11" customWidth="1"/>
    <col min="10016" max="10016" width="13.8984375" style="11" customWidth="1"/>
    <col min="10017" max="10018" width="23.296875" style="11" customWidth="1"/>
    <col min="10019" max="10024" width="0" style="11" hidden="1" customWidth="1"/>
    <col min="10025" max="10025" width="16.8984375" style="11" customWidth="1"/>
    <col min="10026" max="10026" width="0.8984375" style="11" customWidth="1"/>
    <col min="10027" max="10050" width="9.8984375" style="11" customWidth="1"/>
    <col min="10051" max="10051" width="2.296875" style="11" customWidth="1"/>
    <col min="10052" max="10262" width="10.3984375" style="11"/>
    <col min="10263" max="10263" width="6.8984375" style="11" customWidth="1"/>
    <col min="10264" max="10264" width="5.8984375" style="11" customWidth="1"/>
    <col min="10265" max="10265" width="6.3984375" style="11" bestFit="1" customWidth="1"/>
    <col min="10266" max="10266" width="7.09765625" style="11" bestFit="1" customWidth="1"/>
    <col min="10267" max="10267" width="42.69921875" style="11" customWidth="1"/>
    <col min="10268" max="10269" width="8.296875" style="11" customWidth="1"/>
    <col min="10270" max="10270" width="13.8984375" style="11" customWidth="1"/>
    <col min="10271" max="10271" width="9" style="11" customWidth="1"/>
    <col min="10272" max="10272" width="13.8984375" style="11" customWidth="1"/>
    <col min="10273" max="10274" width="23.296875" style="11" customWidth="1"/>
    <col min="10275" max="10280" width="0" style="11" hidden="1" customWidth="1"/>
    <col min="10281" max="10281" width="16.8984375" style="11" customWidth="1"/>
    <col min="10282" max="10282" width="0.8984375" style="11" customWidth="1"/>
    <col min="10283" max="10306" width="9.8984375" style="11" customWidth="1"/>
    <col min="10307" max="10307" width="2.296875" style="11" customWidth="1"/>
    <col min="10308" max="10518" width="10.3984375" style="11"/>
    <col min="10519" max="10519" width="6.8984375" style="11" customWidth="1"/>
    <col min="10520" max="10520" width="5.8984375" style="11" customWidth="1"/>
    <col min="10521" max="10521" width="6.3984375" style="11" bestFit="1" customWidth="1"/>
    <col min="10522" max="10522" width="7.09765625" style="11" bestFit="1" customWidth="1"/>
    <col min="10523" max="10523" width="42.69921875" style="11" customWidth="1"/>
    <col min="10524" max="10525" width="8.296875" style="11" customWidth="1"/>
    <col min="10526" max="10526" width="13.8984375" style="11" customWidth="1"/>
    <col min="10527" max="10527" width="9" style="11" customWidth="1"/>
    <col min="10528" max="10528" width="13.8984375" style="11" customWidth="1"/>
    <col min="10529" max="10530" width="23.296875" style="11" customWidth="1"/>
    <col min="10531" max="10536" width="0" style="11" hidden="1" customWidth="1"/>
    <col min="10537" max="10537" width="16.8984375" style="11" customWidth="1"/>
    <col min="10538" max="10538" width="0.8984375" style="11" customWidth="1"/>
    <col min="10539" max="10562" width="9.8984375" style="11" customWidth="1"/>
    <col min="10563" max="10563" width="2.296875" style="11" customWidth="1"/>
    <col min="10564" max="10774" width="10.3984375" style="11"/>
    <col min="10775" max="10775" width="6.8984375" style="11" customWidth="1"/>
    <col min="10776" max="10776" width="5.8984375" style="11" customWidth="1"/>
    <col min="10777" max="10777" width="6.3984375" style="11" bestFit="1" customWidth="1"/>
    <col min="10778" max="10778" width="7.09765625" style="11" bestFit="1" customWidth="1"/>
    <col min="10779" max="10779" width="42.69921875" style="11" customWidth="1"/>
    <col min="10780" max="10781" width="8.296875" style="11" customWidth="1"/>
    <col min="10782" max="10782" width="13.8984375" style="11" customWidth="1"/>
    <col min="10783" max="10783" width="9" style="11" customWidth="1"/>
    <col min="10784" max="10784" width="13.8984375" style="11" customWidth="1"/>
    <col min="10785" max="10786" width="23.296875" style="11" customWidth="1"/>
    <col min="10787" max="10792" width="0" style="11" hidden="1" customWidth="1"/>
    <col min="10793" max="10793" width="16.8984375" style="11" customWidth="1"/>
    <col min="10794" max="10794" width="0.8984375" style="11" customWidth="1"/>
    <col min="10795" max="10818" width="9.8984375" style="11" customWidth="1"/>
    <col min="10819" max="10819" width="2.296875" style="11" customWidth="1"/>
    <col min="10820" max="11030" width="10.3984375" style="11"/>
    <col min="11031" max="11031" width="6.8984375" style="11" customWidth="1"/>
    <col min="11032" max="11032" width="5.8984375" style="11" customWidth="1"/>
    <col min="11033" max="11033" width="6.3984375" style="11" bestFit="1" customWidth="1"/>
    <col min="11034" max="11034" width="7.09765625" style="11" bestFit="1" customWidth="1"/>
    <col min="11035" max="11035" width="42.69921875" style="11" customWidth="1"/>
    <col min="11036" max="11037" width="8.296875" style="11" customWidth="1"/>
    <col min="11038" max="11038" width="13.8984375" style="11" customWidth="1"/>
    <col min="11039" max="11039" width="9" style="11" customWidth="1"/>
    <col min="11040" max="11040" width="13.8984375" style="11" customWidth="1"/>
    <col min="11041" max="11042" width="23.296875" style="11" customWidth="1"/>
    <col min="11043" max="11048" width="0" style="11" hidden="1" customWidth="1"/>
    <col min="11049" max="11049" width="16.8984375" style="11" customWidth="1"/>
    <col min="11050" max="11050" width="0.8984375" style="11" customWidth="1"/>
    <col min="11051" max="11074" width="9.8984375" style="11" customWidth="1"/>
    <col min="11075" max="11075" width="2.296875" style="11" customWidth="1"/>
    <col min="11076" max="11286" width="10.3984375" style="11"/>
    <col min="11287" max="11287" width="6.8984375" style="11" customWidth="1"/>
    <col min="11288" max="11288" width="5.8984375" style="11" customWidth="1"/>
    <col min="11289" max="11289" width="6.3984375" style="11" bestFit="1" customWidth="1"/>
    <col min="11290" max="11290" width="7.09765625" style="11" bestFit="1" customWidth="1"/>
    <col min="11291" max="11291" width="42.69921875" style="11" customWidth="1"/>
    <col min="11292" max="11293" width="8.296875" style="11" customWidth="1"/>
    <col min="11294" max="11294" width="13.8984375" style="11" customWidth="1"/>
    <col min="11295" max="11295" width="9" style="11" customWidth="1"/>
    <col min="11296" max="11296" width="13.8984375" style="11" customWidth="1"/>
    <col min="11297" max="11298" width="23.296875" style="11" customWidth="1"/>
    <col min="11299" max="11304" width="0" style="11" hidden="1" customWidth="1"/>
    <col min="11305" max="11305" width="16.8984375" style="11" customWidth="1"/>
    <col min="11306" max="11306" width="0.8984375" style="11" customWidth="1"/>
    <col min="11307" max="11330" width="9.8984375" style="11" customWidth="1"/>
    <col min="11331" max="11331" width="2.296875" style="11" customWidth="1"/>
    <col min="11332" max="11542" width="10.3984375" style="11"/>
    <col min="11543" max="11543" width="6.8984375" style="11" customWidth="1"/>
    <col min="11544" max="11544" width="5.8984375" style="11" customWidth="1"/>
    <col min="11545" max="11545" width="6.3984375" style="11" bestFit="1" customWidth="1"/>
    <col min="11546" max="11546" width="7.09765625" style="11" bestFit="1" customWidth="1"/>
    <col min="11547" max="11547" width="42.69921875" style="11" customWidth="1"/>
    <col min="11548" max="11549" width="8.296875" style="11" customWidth="1"/>
    <col min="11550" max="11550" width="13.8984375" style="11" customWidth="1"/>
    <col min="11551" max="11551" width="9" style="11" customWidth="1"/>
    <col min="11552" max="11552" width="13.8984375" style="11" customWidth="1"/>
    <col min="11553" max="11554" width="23.296875" style="11" customWidth="1"/>
    <col min="11555" max="11560" width="0" style="11" hidden="1" customWidth="1"/>
    <col min="11561" max="11561" width="16.8984375" style="11" customWidth="1"/>
    <col min="11562" max="11562" width="0.8984375" style="11" customWidth="1"/>
    <col min="11563" max="11586" width="9.8984375" style="11" customWidth="1"/>
    <col min="11587" max="11587" width="2.296875" style="11" customWidth="1"/>
    <col min="11588" max="11798" width="10.3984375" style="11"/>
    <col min="11799" max="11799" width="6.8984375" style="11" customWidth="1"/>
    <col min="11800" max="11800" width="5.8984375" style="11" customWidth="1"/>
    <col min="11801" max="11801" width="6.3984375" style="11" bestFit="1" customWidth="1"/>
    <col min="11802" max="11802" width="7.09765625" style="11" bestFit="1" customWidth="1"/>
    <col min="11803" max="11803" width="42.69921875" style="11" customWidth="1"/>
    <col min="11804" max="11805" width="8.296875" style="11" customWidth="1"/>
    <col min="11806" max="11806" width="13.8984375" style="11" customWidth="1"/>
    <col min="11807" max="11807" width="9" style="11" customWidth="1"/>
    <col min="11808" max="11808" width="13.8984375" style="11" customWidth="1"/>
    <col min="11809" max="11810" width="23.296875" style="11" customWidth="1"/>
    <col min="11811" max="11816" width="0" style="11" hidden="1" customWidth="1"/>
    <col min="11817" max="11817" width="16.8984375" style="11" customWidth="1"/>
    <col min="11818" max="11818" width="0.8984375" style="11" customWidth="1"/>
    <col min="11819" max="11842" width="9.8984375" style="11" customWidth="1"/>
    <col min="11843" max="11843" width="2.296875" style="11" customWidth="1"/>
    <col min="11844" max="12054" width="10.3984375" style="11"/>
    <col min="12055" max="12055" width="6.8984375" style="11" customWidth="1"/>
    <col min="12056" max="12056" width="5.8984375" style="11" customWidth="1"/>
    <col min="12057" max="12057" width="6.3984375" style="11" bestFit="1" customWidth="1"/>
    <col min="12058" max="12058" width="7.09765625" style="11" bestFit="1" customWidth="1"/>
    <col min="12059" max="12059" width="42.69921875" style="11" customWidth="1"/>
    <col min="12060" max="12061" width="8.296875" style="11" customWidth="1"/>
    <col min="12062" max="12062" width="13.8984375" style="11" customWidth="1"/>
    <col min="12063" max="12063" width="9" style="11" customWidth="1"/>
    <col min="12064" max="12064" width="13.8984375" style="11" customWidth="1"/>
    <col min="12065" max="12066" width="23.296875" style="11" customWidth="1"/>
    <col min="12067" max="12072" width="0" style="11" hidden="1" customWidth="1"/>
    <col min="12073" max="12073" width="16.8984375" style="11" customWidth="1"/>
    <col min="12074" max="12074" width="0.8984375" style="11" customWidth="1"/>
    <col min="12075" max="12098" width="9.8984375" style="11" customWidth="1"/>
    <col min="12099" max="12099" width="2.296875" style="11" customWidth="1"/>
    <col min="12100" max="12310" width="10.3984375" style="11"/>
    <col min="12311" max="12311" width="6.8984375" style="11" customWidth="1"/>
    <col min="12312" max="12312" width="5.8984375" style="11" customWidth="1"/>
    <col min="12313" max="12313" width="6.3984375" style="11" bestFit="1" customWidth="1"/>
    <col min="12314" max="12314" width="7.09765625" style="11" bestFit="1" customWidth="1"/>
    <col min="12315" max="12315" width="42.69921875" style="11" customWidth="1"/>
    <col min="12316" max="12317" width="8.296875" style="11" customWidth="1"/>
    <col min="12318" max="12318" width="13.8984375" style="11" customWidth="1"/>
    <col min="12319" max="12319" width="9" style="11" customWidth="1"/>
    <col min="12320" max="12320" width="13.8984375" style="11" customWidth="1"/>
    <col min="12321" max="12322" width="23.296875" style="11" customWidth="1"/>
    <col min="12323" max="12328" width="0" style="11" hidden="1" customWidth="1"/>
    <col min="12329" max="12329" width="16.8984375" style="11" customWidth="1"/>
    <col min="12330" max="12330" width="0.8984375" style="11" customWidth="1"/>
    <col min="12331" max="12354" width="9.8984375" style="11" customWidth="1"/>
    <col min="12355" max="12355" width="2.296875" style="11" customWidth="1"/>
    <col min="12356" max="12566" width="10.3984375" style="11"/>
    <col min="12567" max="12567" width="6.8984375" style="11" customWidth="1"/>
    <col min="12568" max="12568" width="5.8984375" style="11" customWidth="1"/>
    <col min="12569" max="12569" width="6.3984375" style="11" bestFit="1" customWidth="1"/>
    <col min="12570" max="12570" width="7.09765625" style="11" bestFit="1" customWidth="1"/>
    <col min="12571" max="12571" width="42.69921875" style="11" customWidth="1"/>
    <col min="12572" max="12573" width="8.296875" style="11" customWidth="1"/>
    <col min="12574" max="12574" width="13.8984375" style="11" customWidth="1"/>
    <col min="12575" max="12575" width="9" style="11" customWidth="1"/>
    <col min="12576" max="12576" width="13.8984375" style="11" customWidth="1"/>
    <col min="12577" max="12578" width="23.296875" style="11" customWidth="1"/>
    <col min="12579" max="12584" width="0" style="11" hidden="1" customWidth="1"/>
    <col min="12585" max="12585" width="16.8984375" style="11" customWidth="1"/>
    <col min="12586" max="12586" width="0.8984375" style="11" customWidth="1"/>
    <col min="12587" max="12610" width="9.8984375" style="11" customWidth="1"/>
    <col min="12611" max="12611" width="2.296875" style="11" customWidth="1"/>
    <col min="12612" max="12822" width="10.3984375" style="11"/>
    <col min="12823" max="12823" width="6.8984375" style="11" customWidth="1"/>
    <col min="12824" max="12824" width="5.8984375" style="11" customWidth="1"/>
    <col min="12825" max="12825" width="6.3984375" style="11" bestFit="1" customWidth="1"/>
    <col min="12826" max="12826" width="7.09765625" style="11" bestFit="1" customWidth="1"/>
    <col min="12827" max="12827" width="42.69921875" style="11" customWidth="1"/>
    <col min="12828" max="12829" width="8.296875" style="11" customWidth="1"/>
    <col min="12830" max="12830" width="13.8984375" style="11" customWidth="1"/>
    <col min="12831" max="12831" width="9" style="11" customWidth="1"/>
    <col min="12832" max="12832" width="13.8984375" style="11" customWidth="1"/>
    <col min="12833" max="12834" width="23.296875" style="11" customWidth="1"/>
    <col min="12835" max="12840" width="0" style="11" hidden="1" customWidth="1"/>
    <col min="12841" max="12841" width="16.8984375" style="11" customWidth="1"/>
    <col min="12842" max="12842" width="0.8984375" style="11" customWidth="1"/>
    <col min="12843" max="12866" width="9.8984375" style="11" customWidth="1"/>
    <col min="12867" max="12867" width="2.296875" style="11" customWidth="1"/>
    <col min="12868" max="13078" width="10.3984375" style="11"/>
    <col min="13079" max="13079" width="6.8984375" style="11" customWidth="1"/>
    <col min="13080" max="13080" width="5.8984375" style="11" customWidth="1"/>
    <col min="13081" max="13081" width="6.3984375" style="11" bestFit="1" customWidth="1"/>
    <col min="13082" max="13082" width="7.09765625" style="11" bestFit="1" customWidth="1"/>
    <col min="13083" max="13083" width="42.69921875" style="11" customWidth="1"/>
    <col min="13084" max="13085" width="8.296875" style="11" customWidth="1"/>
    <col min="13086" max="13086" width="13.8984375" style="11" customWidth="1"/>
    <col min="13087" max="13087" width="9" style="11" customWidth="1"/>
    <col min="13088" max="13088" width="13.8984375" style="11" customWidth="1"/>
    <col min="13089" max="13090" width="23.296875" style="11" customWidth="1"/>
    <col min="13091" max="13096" width="0" style="11" hidden="1" customWidth="1"/>
    <col min="13097" max="13097" width="16.8984375" style="11" customWidth="1"/>
    <col min="13098" max="13098" width="0.8984375" style="11" customWidth="1"/>
    <col min="13099" max="13122" width="9.8984375" style="11" customWidth="1"/>
    <col min="13123" max="13123" width="2.296875" style="11" customWidth="1"/>
    <col min="13124" max="13334" width="10.3984375" style="11"/>
    <col min="13335" max="13335" width="6.8984375" style="11" customWidth="1"/>
    <col min="13336" max="13336" width="5.8984375" style="11" customWidth="1"/>
    <col min="13337" max="13337" width="6.3984375" style="11" bestFit="1" customWidth="1"/>
    <col min="13338" max="13338" width="7.09765625" style="11" bestFit="1" customWidth="1"/>
    <col min="13339" max="13339" width="42.69921875" style="11" customWidth="1"/>
    <col min="13340" max="13341" width="8.296875" style="11" customWidth="1"/>
    <col min="13342" max="13342" width="13.8984375" style="11" customWidth="1"/>
    <col min="13343" max="13343" width="9" style="11" customWidth="1"/>
    <col min="13344" max="13344" width="13.8984375" style="11" customWidth="1"/>
    <col min="13345" max="13346" width="23.296875" style="11" customWidth="1"/>
    <col min="13347" max="13352" width="0" style="11" hidden="1" customWidth="1"/>
    <col min="13353" max="13353" width="16.8984375" style="11" customWidth="1"/>
    <col min="13354" max="13354" width="0.8984375" style="11" customWidth="1"/>
    <col min="13355" max="13378" width="9.8984375" style="11" customWidth="1"/>
    <col min="13379" max="13379" width="2.296875" style="11" customWidth="1"/>
    <col min="13380" max="13590" width="10.3984375" style="11"/>
    <col min="13591" max="13591" width="6.8984375" style="11" customWidth="1"/>
    <col min="13592" max="13592" width="5.8984375" style="11" customWidth="1"/>
    <col min="13593" max="13593" width="6.3984375" style="11" bestFit="1" customWidth="1"/>
    <col min="13594" max="13594" width="7.09765625" style="11" bestFit="1" customWidth="1"/>
    <col min="13595" max="13595" width="42.69921875" style="11" customWidth="1"/>
    <col min="13596" max="13597" width="8.296875" style="11" customWidth="1"/>
    <col min="13598" max="13598" width="13.8984375" style="11" customWidth="1"/>
    <col min="13599" max="13599" width="9" style="11" customWidth="1"/>
    <col min="13600" max="13600" width="13.8984375" style="11" customWidth="1"/>
    <col min="13601" max="13602" width="23.296875" style="11" customWidth="1"/>
    <col min="13603" max="13608" width="0" style="11" hidden="1" customWidth="1"/>
    <col min="13609" max="13609" width="16.8984375" style="11" customWidth="1"/>
    <col min="13610" max="13610" width="0.8984375" style="11" customWidth="1"/>
    <col min="13611" max="13634" width="9.8984375" style="11" customWidth="1"/>
    <col min="13635" max="13635" width="2.296875" style="11" customWidth="1"/>
    <col min="13636" max="13846" width="10.3984375" style="11"/>
    <col min="13847" max="13847" width="6.8984375" style="11" customWidth="1"/>
    <col min="13848" max="13848" width="5.8984375" style="11" customWidth="1"/>
    <col min="13849" max="13849" width="6.3984375" style="11" bestFit="1" customWidth="1"/>
    <col min="13850" max="13850" width="7.09765625" style="11" bestFit="1" customWidth="1"/>
    <col min="13851" max="13851" width="42.69921875" style="11" customWidth="1"/>
    <col min="13852" max="13853" width="8.296875" style="11" customWidth="1"/>
    <col min="13854" max="13854" width="13.8984375" style="11" customWidth="1"/>
    <col min="13855" max="13855" width="9" style="11" customWidth="1"/>
    <col min="13856" max="13856" width="13.8984375" style="11" customWidth="1"/>
    <col min="13857" max="13858" width="23.296875" style="11" customWidth="1"/>
    <col min="13859" max="13864" width="0" style="11" hidden="1" customWidth="1"/>
    <col min="13865" max="13865" width="16.8984375" style="11" customWidth="1"/>
    <col min="13866" max="13866" width="0.8984375" style="11" customWidth="1"/>
    <col min="13867" max="13890" width="9.8984375" style="11" customWidth="1"/>
    <col min="13891" max="13891" width="2.296875" style="11" customWidth="1"/>
    <col min="13892" max="14102" width="10.3984375" style="11"/>
    <col min="14103" max="14103" width="6.8984375" style="11" customWidth="1"/>
    <col min="14104" max="14104" width="5.8984375" style="11" customWidth="1"/>
    <col min="14105" max="14105" width="6.3984375" style="11" bestFit="1" customWidth="1"/>
    <col min="14106" max="14106" width="7.09765625" style="11" bestFit="1" customWidth="1"/>
    <col min="14107" max="14107" width="42.69921875" style="11" customWidth="1"/>
    <col min="14108" max="14109" width="8.296875" style="11" customWidth="1"/>
    <col min="14110" max="14110" width="13.8984375" style="11" customWidth="1"/>
    <col min="14111" max="14111" width="9" style="11" customWidth="1"/>
    <col min="14112" max="14112" width="13.8984375" style="11" customWidth="1"/>
    <col min="14113" max="14114" width="23.296875" style="11" customWidth="1"/>
    <col min="14115" max="14120" width="0" style="11" hidden="1" customWidth="1"/>
    <col min="14121" max="14121" width="16.8984375" style="11" customWidth="1"/>
    <col min="14122" max="14122" width="0.8984375" style="11" customWidth="1"/>
    <col min="14123" max="14146" width="9.8984375" style="11" customWidth="1"/>
    <col min="14147" max="14147" width="2.296875" style="11" customWidth="1"/>
    <col min="14148" max="14358" width="10.3984375" style="11"/>
    <col min="14359" max="14359" width="6.8984375" style="11" customWidth="1"/>
    <col min="14360" max="14360" width="5.8984375" style="11" customWidth="1"/>
    <col min="14361" max="14361" width="6.3984375" style="11" bestFit="1" customWidth="1"/>
    <col min="14362" max="14362" width="7.09765625" style="11" bestFit="1" customWidth="1"/>
    <col min="14363" max="14363" width="42.69921875" style="11" customWidth="1"/>
    <col min="14364" max="14365" width="8.296875" style="11" customWidth="1"/>
    <col min="14366" max="14366" width="13.8984375" style="11" customWidth="1"/>
    <col min="14367" max="14367" width="9" style="11" customWidth="1"/>
    <col min="14368" max="14368" width="13.8984375" style="11" customWidth="1"/>
    <col min="14369" max="14370" width="23.296875" style="11" customWidth="1"/>
    <col min="14371" max="14376" width="0" style="11" hidden="1" customWidth="1"/>
    <col min="14377" max="14377" width="16.8984375" style="11" customWidth="1"/>
    <col min="14378" max="14378" width="0.8984375" style="11" customWidth="1"/>
    <col min="14379" max="14402" width="9.8984375" style="11" customWidth="1"/>
    <col min="14403" max="14403" width="2.296875" style="11" customWidth="1"/>
    <col min="14404" max="14614" width="10.3984375" style="11"/>
    <col min="14615" max="14615" width="6.8984375" style="11" customWidth="1"/>
    <col min="14616" max="14616" width="5.8984375" style="11" customWidth="1"/>
    <col min="14617" max="14617" width="6.3984375" style="11" bestFit="1" customWidth="1"/>
    <col min="14618" max="14618" width="7.09765625" style="11" bestFit="1" customWidth="1"/>
    <col min="14619" max="14619" width="42.69921875" style="11" customWidth="1"/>
    <col min="14620" max="14621" width="8.296875" style="11" customWidth="1"/>
    <col min="14622" max="14622" width="13.8984375" style="11" customWidth="1"/>
    <col min="14623" max="14623" width="9" style="11" customWidth="1"/>
    <col min="14624" max="14624" width="13.8984375" style="11" customWidth="1"/>
    <col min="14625" max="14626" width="23.296875" style="11" customWidth="1"/>
    <col min="14627" max="14632" width="0" style="11" hidden="1" customWidth="1"/>
    <col min="14633" max="14633" width="16.8984375" style="11" customWidth="1"/>
    <col min="14634" max="14634" width="0.8984375" style="11" customWidth="1"/>
    <col min="14635" max="14658" width="9.8984375" style="11" customWidth="1"/>
    <col min="14659" max="14659" width="2.296875" style="11" customWidth="1"/>
    <col min="14660" max="14870" width="10.3984375" style="11"/>
    <col min="14871" max="14871" width="6.8984375" style="11" customWidth="1"/>
    <col min="14872" max="14872" width="5.8984375" style="11" customWidth="1"/>
    <col min="14873" max="14873" width="6.3984375" style="11" bestFit="1" customWidth="1"/>
    <col min="14874" max="14874" width="7.09765625" style="11" bestFit="1" customWidth="1"/>
    <col min="14875" max="14875" width="42.69921875" style="11" customWidth="1"/>
    <col min="14876" max="14877" width="8.296875" style="11" customWidth="1"/>
    <col min="14878" max="14878" width="13.8984375" style="11" customWidth="1"/>
    <col min="14879" max="14879" width="9" style="11" customWidth="1"/>
    <col min="14880" max="14880" width="13.8984375" style="11" customWidth="1"/>
    <col min="14881" max="14882" width="23.296875" style="11" customWidth="1"/>
    <col min="14883" max="14888" width="0" style="11" hidden="1" customWidth="1"/>
    <col min="14889" max="14889" width="16.8984375" style="11" customWidth="1"/>
    <col min="14890" max="14890" width="0.8984375" style="11" customWidth="1"/>
    <col min="14891" max="14914" width="9.8984375" style="11" customWidth="1"/>
    <col min="14915" max="14915" width="2.296875" style="11" customWidth="1"/>
    <col min="14916" max="15126" width="10.3984375" style="11"/>
    <col min="15127" max="15127" width="6.8984375" style="11" customWidth="1"/>
    <col min="15128" max="15128" width="5.8984375" style="11" customWidth="1"/>
    <col min="15129" max="15129" width="6.3984375" style="11" bestFit="1" customWidth="1"/>
    <col min="15130" max="15130" width="7.09765625" style="11" bestFit="1" customWidth="1"/>
    <col min="15131" max="15131" width="42.69921875" style="11" customWidth="1"/>
    <col min="15132" max="15133" width="8.296875" style="11" customWidth="1"/>
    <col min="15134" max="15134" width="13.8984375" style="11" customWidth="1"/>
    <col min="15135" max="15135" width="9" style="11" customWidth="1"/>
    <col min="15136" max="15136" width="13.8984375" style="11" customWidth="1"/>
    <col min="15137" max="15138" width="23.296875" style="11" customWidth="1"/>
    <col min="15139" max="15144" width="0" style="11" hidden="1" customWidth="1"/>
    <col min="15145" max="15145" width="16.8984375" style="11" customWidth="1"/>
    <col min="15146" max="15146" width="0.8984375" style="11" customWidth="1"/>
    <col min="15147" max="15170" width="9.8984375" style="11" customWidth="1"/>
    <col min="15171" max="15171" width="2.296875" style="11" customWidth="1"/>
    <col min="15172" max="15382" width="10.3984375" style="11"/>
    <col min="15383" max="15383" width="6.8984375" style="11" customWidth="1"/>
    <col min="15384" max="15384" width="5.8984375" style="11" customWidth="1"/>
    <col min="15385" max="15385" width="6.3984375" style="11" bestFit="1" customWidth="1"/>
    <col min="15386" max="15386" width="7.09765625" style="11" bestFit="1" customWidth="1"/>
    <col min="15387" max="15387" width="42.69921875" style="11" customWidth="1"/>
    <col min="15388" max="15389" width="8.296875" style="11" customWidth="1"/>
    <col min="15390" max="15390" width="13.8984375" style="11" customWidth="1"/>
    <col min="15391" max="15391" width="9" style="11" customWidth="1"/>
    <col min="15392" max="15392" width="13.8984375" style="11" customWidth="1"/>
    <col min="15393" max="15394" width="23.296875" style="11" customWidth="1"/>
    <col min="15395" max="15400" width="0" style="11" hidden="1" customWidth="1"/>
    <col min="15401" max="15401" width="16.8984375" style="11" customWidth="1"/>
    <col min="15402" max="15402" width="0.8984375" style="11" customWidth="1"/>
    <col min="15403" max="15426" width="9.8984375" style="11" customWidth="1"/>
    <col min="15427" max="15427" width="2.296875" style="11" customWidth="1"/>
    <col min="15428" max="15638" width="10.3984375" style="11"/>
    <col min="15639" max="15639" width="6.8984375" style="11" customWidth="1"/>
    <col min="15640" max="15640" width="5.8984375" style="11" customWidth="1"/>
    <col min="15641" max="15641" width="6.3984375" style="11" bestFit="1" customWidth="1"/>
    <col min="15642" max="15642" width="7.09765625" style="11" bestFit="1" customWidth="1"/>
    <col min="15643" max="15643" width="42.69921875" style="11" customWidth="1"/>
    <col min="15644" max="15645" width="8.296875" style="11" customWidth="1"/>
    <col min="15646" max="15646" width="13.8984375" style="11" customWidth="1"/>
    <col min="15647" max="15647" width="9" style="11" customWidth="1"/>
    <col min="15648" max="15648" width="13.8984375" style="11" customWidth="1"/>
    <col min="15649" max="15650" width="23.296875" style="11" customWidth="1"/>
    <col min="15651" max="15656" width="0" style="11" hidden="1" customWidth="1"/>
    <col min="15657" max="15657" width="16.8984375" style="11" customWidth="1"/>
    <col min="15658" max="15658" width="0.8984375" style="11" customWidth="1"/>
    <col min="15659" max="15682" width="9.8984375" style="11" customWidth="1"/>
    <col min="15683" max="15683" width="2.296875" style="11" customWidth="1"/>
    <col min="15684" max="15894" width="10.3984375" style="11"/>
    <col min="15895" max="15895" width="6.8984375" style="11" customWidth="1"/>
    <col min="15896" max="15896" width="5.8984375" style="11" customWidth="1"/>
    <col min="15897" max="15897" width="6.3984375" style="11" bestFit="1" customWidth="1"/>
    <col min="15898" max="15898" width="7.09765625" style="11" bestFit="1" customWidth="1"/>
    <col min="15899" max="15899" width="42.69921875" style="11" customWidth="1"/>
    <col min="15900" max="15901" width="8.296875" style="11" customWidth="1"/>
    <col min="15902" max="15902" width="13.8984375" style="11" customWidth="1"/>
    <col min="15903" max="15903" width="9" style="11" customWidth="1"/>
    <col min="15904" max="15904" width="13.8984375" style="11" customWidth="1"/>
    <col min="15905" max="15906" width="23.296875" style="11" customWidth="1"/>
    <col min="15907" max="15912" width="0" style="11" hidden="1" customWidth="1"/>
    <col min="15913" max="15913" width="16.8984375" style="11" customWidth="1"/>
    <col min="15914" max="15914" width="0.8984375" style="11" customWidth="1"/>
    <col min="15915" max="15938" width="9.8984375" style="11" customWidth="1"/>
    <col min="15939" max="15939" width="2.296875" style="11" customWidth="1"/>
    <col min="15940" max="16150" width="10.3984375" style="11"/>
    <col min="16151" max="16151" width="6.8984375" style="11" customWidth="1"/>
    <col min="16152" max="16152" width="5.8984375" style="11" customWidth="1"/>
    <col min="16153" max="16153" width="6.3984375" style="11" bestFit="1" customWidth="1"/>
    <col min="16154" max="16154" width="7.09765625" style="11" bestFit="1" customWidth="1"/>
    <col min="16155" max="16155" width="42.69921875" style="11" customWidth="1"/>
    <col min="16156" max="16157" width="8.296875" style="11" customWidth="1"/>
    <col min="16158" max="16158" width="13.8984375" style="11" customWidth="1"/>
    <col min="16159" max="16159" width="9" style="11" customWidth="1"/>
    <col min="16160" max="16160" width="13.8984375" style="11" customWidth="1"/>
    <col min="16161" max="16162" width="23.296875" style="11" customWidth="1"/>
    <col min="16163" max="16168" width="0" style="11" hidden="1" customWidth="1"/>
    <col min="16169" max="16169" width="16.8984375" style="11" customWidth="1"/>
    <col min="16170" max="16170" width="0.8984375" style="11" customWidth="1"/>
    <col min="16171" max="16194" width="9.8984375" style="11" customWidth="1"/>
    <col min="16195" max="16195" width="2.296875" style="11" customWidth="1"/>
    <col min="16196" max="16384" width="10.3984375" style="11"/>
  </cols>
  <sheetData>
    <row r="1" spans="1:66" ht="22.5">
      <c r="A1" s="1" t="s">
        <v>149</v>
      </c>
      <c r="B1" s="2"/>
      <c r="C1" s="2"/>
      <c r="D1" s="3"/>
      <c r="E1" s="3"/>
      <c r="F1" s="3"/>
      <c r="K1" s="998"/>
      <c r="L1" s="998"/>
      <c r="M1" s="540"/>
      <c r="N1" s="540"/>
      <c r="O1" s="540"/>
      <c r="P1" s="540"/>
      <c r="Q1" s="348"/>
      <c r="R1" s="540"/>
      <c r="S1" s="540"/>
      <c r="T1" s="540"/>
      <c r="U1" s="540"/>
      <c r="V1" s="540"/>
      <c r="W1" s="540"/>
      <c r="X1" s="540"/>
      <c r="Y1" s="540"/>
      <c r="Z1" s="540"/>
      <c r="AA1" s="540"/>
      <c r="AB1" s="540"/>
      <c r="AC1" s="540"/>
      <c r="AD1" s="540"/>
      <c r="AE1" s="540"/>
      <c r="AF1" s="540"/>
      <c r="AG1" s="7"/>
      <c r="AL1" s="10" t="s">
        <v>17</v>
      </c>
      <c r="AM1" s="10" t="s">
        <v>17</v>
      </c>
      <c r="AN1" s="10" t="s">
        <v>17</v>
      </c>
      <c r="AO1" s="540"/>
    </row>
    <row r="2" spans="1:66" ht="19.5">
      <c r="A2" s="1" t="s">
        <v>369</v>
      </c>
      <c r="B2" s="2"/>
      <c r="C2" s="2"/>
      <c r="D2" s="12"/>
      <c r="E2" s="12"/>
      <c r="F2" s="12"/>
      <c r="G2" s="13"/>
      <c r="H2" s="14"/>
      <c r="I2" s="14"/>
      <c r="J2" s="15" t="s">
        <v>18</v>
      </c>
      <c r="K2" s="16"/>
      <c r="L2" s="14"/>
      <c r="M2" s="14"/>
      <c r="N2" s="14"/>
      <c r="O2" s="15" t="s">
        <v>145</v>
      </c>
      <c r="P2" s="14"/>
      <c r="Q2" s="349"/>
      <c r="R2" s="14"/>
      <c r="S2" s="14"/>
      <c r="T2" s="14"/>
      <c r="U2" s="14"/>
      <c r="V2" s="14"/>
      <c r="W2" s="14"/>
      <c r="X2" s="14"/>
      <c r="Y2" s="14"/>
      <c r="Z2" s="14"/>
      <c r="AA2" s="14"/>
      <c r="AB2" s="14"/>
      <c r="AC2" s="14"/>
      <c r="AD2" s="14"/>
      <c r="AE2" s="14"/>
      <c r="AF2" s="14"/>
      <c r="AG2" s="7"/>
      <c r="AH2" s="17"/>
      <c r="AI2" s="17"/>
      <c r="AJ2" s="18"/>
      <c r="AK2" s="18"/>
      <c r="AL2" s="10" t="s">
        <v>19</v>
      </c>
      <c r="AM2" s="10" t="s">
        <v>19</v>
      </c>
      <c r="AN2" s="10" t="s">
        <v>19</v>
      </c>
      <c r="AO2" s="14"/>
      <c r="AP2" s="17"/>
      <c r="AQ2" s="17"/>
      <c r="AR2" s="12"/>
      <c r="AS2" s="19"/>
      <c r="AT2" s="17"/>
      <c r="AU2" s="17"/>
    </row>
    <row r="3" spans="1:66" ht="19.5">
      <c r="A3" s="184" t="s">
        <v>20</v>
      </c>
      <c r="B3" s="2"/>
      <c r="C3" s="2"/>
      <c r="D3" s="12"/>
      <c r="E3" s="12"/>
      <c r="F3" s="12"/>
      <c r="G3" s="13"/>
      <c r="H3" s="14"/>
      <c r="I3" s="14"/>
      <c r="J3" s="20" t="s">
        <v>21</v>
      </c>
      <c r="K3" s="16"/>
      <c r="L3" s="14"/>
      <c r="M3" s="14"/>
      <c r="N3" s="14"/>
      <c r="O3" s="20" t="s">
        <v>146</v>
      </c>
      <c r="P3" s="14"/>
      <c r="Q3" s="349"/>
      <c r="R3" s="14"/>
      <c r="S3" s="14"/>
      <c r="T3" s="14"/>
      <c r="U3" s="14"/>
      <c r="V3" s="14"/>
      <c r="W3" s="14"/>
      <c r="X3" s="14"/>
      <c r="Y3" s="14"/>
      <c r="Z3" s="14"/>
      <c r="AA3" s="14"/>
      <c r="AB3" s="14"/>
      <c r="AC3" s="14"/>
      <c r="AD3" s="14"/>
      <c r="AE3" s="14"/>
      <c r="AF3" s="14"/>
      <c r="AG3" s="7"/>
      <c r="AH3" s="17"/>
      <c r="AI3" s="17"/>
      <c r="AJ3" s="18"/>
      <c r="AK3" s="18"/>
      <c r="AL3" s="10" t="s">
        <v>22</v>
      </c>
      <c r="AM3" s="10" t="s">
        <v>22</v>
      </c>
      <c r="AN3" s="10" t="s">
        <v>22</v>
      </c>
      <c r="AO3" s="14"/>
      <c r="AP3" s="17"/>
      <c r="AQ3" s="17"/>
      <c r="AR3" s="12"/>
      <c r="AS3" s="19"/>
      <c r="AT3" s="17"/>
      <c r="AU3" s="17"/>
    </row>
    <row r="4" spans="1:66" ht="57.75" customHeight="1" thickBot="1">
      <c r="A4" s="358" t="s">
        <v>271</v>
      </c>
      <c r="B4" s="21"/>
      <c r="C4" s="21"/>
      <c r="D4" s="22"/>
      <c r="E4" s="22"/>
      <c r="F4" s="22"/>
      <c r="G4" s="334"/>
      <c r="H4" s="358" t="s">
        <v>272</v>
      </c>
      <c r="I4" s="23"/>
      <c r="J4" s="24"/>
      <c r="K4" s="335"/>
      <c r="L4" s="541"/>
      <c r="M4" s="541"/>
      <c r="N4" s="541"/>
      <c r="O4" s="334"/>
      <c r="P4" s="541"/>
      <c r="Q4" s="350"/>
      <c r="R4" s="541"/>
      <c r="S4" s="541"/>
      <c r="T4" s="541"/>
      <c r="U4" s="541"/>
      <c r="V4" s="541"/>
      <c r="W4" s="541"/>
      <c r="X4" s="541"/>
      <c r="Y4" s="541"/>
      <c r="Z4" s="541"/>
      <c r="AA4" s="541"/>
      <c r="AB4" s="541"/>
      <c r="AC4" s="541"/>
      <c r="AD4" s="999"/>
      <c r="AE4" s="999"/>
      <c r="AF4" s="541"/>
      <c r="AG4" s="541"/>
      <c r="AH4" s="541"/>
      <c r="AI4" s="541"/>
      <c r="AJ4" s="541"/>
      <c r="AK4" s="541"/>
      <c r="AL4" s="541"/>
      <c r="AM4" s="541"/>
      <c r="AN4" s="541"/>
      <c r="AO4" s="541"/>
      <c r="AP4" s="25"/>
      <c r="AQ4" s="26" t="s">
        <v>144</v>
      </c>
      <c r="AR4" s="26"/>
      <c r="AS4" s="26"/>
      <c r="AT4" s="26"/>
      <c r="AU4" s="26"/>
      <c r="AV4" s="26"/>
      <c r="AW4" s="26"/>
      <c r="AX4" s="26"/>
      <c r="AY4" s="26"/>
      <c r="AZ4" s="26"/>
      <c r="BA4" s="26"/>
      <c r="BB4" s="26"/>
      <c r="BC4" s="26"/>
      <c r="BD4" s="26"/>
      <c r="BE4" s="26"/>
      <c r="BF4" s="26"/>
      <c r="BG4" s="26"/>
      <c r="BH4" s="26"/>
      <c r="BI4" s="26"/>
      <c r="BJ4" s="26"/>
      <c r="BK4" s="26"/>
      <c r="BL4" s="26"/>
      <c r="BM4" s="26"/>
      <c r="BN4" s="26"/>
    </row>
    <row r="5" spans="1:66" s="366" customFormat="1" ht="33.75" customHeight="1" thickBot="1">
      <c r="A5" s="359" t="s">
        <v>380</v>
      </c>
      <c r="B5" s="359"/>
      <c r="C5" s="359"/>
      <c r="D5" s="359"/>
      <c r="E5" s="359"/>
      <c r="F5" s="359"/>
      <c r="G5" s="360"/>
      <c r="H5" s="359" t="s">
        <v>382</v>
      </c>
      <c r="I5" s="361"/>
      <c r="J5" s="362"/>
      <c r="K5" s="362"/>
      <c r="L5" s="361"/>
      <c r="M5" s="361"/>
      <c r="N5" s="361"/>
      <c r="O5" s="1019" t="s">
        <v>275</v>
      </c>
      <c r="P5" s="1019"/>
      <c r="Q5" s="1019"/>
      <c r="R5" s="361"/>
      <c r="S5" s="361"/>
      <c r="T5" s="361"/>
      <c r="U5" s="361"/>
      <c r="V5" s="361"/>
      <c r="W5" s="361"/>
      <c r="X5" s="361"/>
      <c r="Y5" s="361"/>
      <c r="Z5" s="361"/>
      <c r="AA5" s="361"/>
      <c r="AB5" s="361"/>
      <c r="AC5" s="361"/>
      <c r="AD5" s="361"/>
      <c r="AE5" s="361"/>
      <c r="AF5" s="361"/>
      <c r="AG5" s="363"/>
      <c r="AH5" s="363"/>
      <c r="AI5" s="363"/>
      <c r="AJ5" s="364"/>
      <c r="AK5" s="364"/>
      <c r="AL5" s="361"/>
      <c r="AM5" s="361"/>
      <c r="AN5" s="361"/>
      <c r="AO5" s="361"/>
      <c r="AP5" s="359"/>
      <c r="AQ5" s="363"/>
      <c r="AR5" s="363"/>
      <c r="AS5" s="363"/>
      <c r="AT5" s="363"/>
      <c r="AU5" s="365"/>
      <c r="AV5" s="365"/>
      <c r="AW5" s="365"/>
      <c r="AX5" s="365"/>
      <c r="AY5" s="365"/>
      <c r="AZ5" s="365"/>
      <c r="BA5" s="365"/>
      <c r="BB5" s="365"/>
      <c r="BC5" s="365"/>
      <c r="BD5" s="365"/>
      <c r="BE5" s="365"/>
      <c r="BF5" s="365"/>
      <c r="BG5" s="365"/>
      <c r="BH5" s="365"/>
      <c r="BI5" s="365"/>
      <c r="BJ5" s="365"/>
      <c r="BK5" s="365"/>
      <c r="BL5" s="365"/>
      <c r="BM5" s="365"/>
      <c r="BN5" s="365"/>
    </row>
    <row r="6" spans="1:66" s="173" customFormat="1" ht="29.25" customHeight="1" thickBot="1">
      <c r="A6" s="1000" t="s">
        <v>23</v>
      </c>
      <c r="B6" s="1002" t="s">
        <v>0</v>
      </c>
      <c r="C6" s="1003"/>
      <c r="D6" s="1004"/>
      <c r="E6" s="542"/>
      <c r="F6" s="542"/>
      <c r="G6" s="1008" t="s">
        <v>171</v>
      </c>
      <c r="H6" s="1010" t="s">
        <v>25</v>
      </c>
      <c r="I6" s="1011"/>
      <c r="J6" s="544" t="s">
        <v>26</v>
      </c>
      <c r="K6" s="1012" t="s">
        <v>217</v>
      </c>
      <c r="L6" s="1002" t="s">
        <v>43</v>
      </c>
      <c r="M6" s="1014" t="s">
        <v>141</v>
      </c>
      <c r="N6" s="1015"/>
      <c r="O6" s="1015"/>
      <c r="P6" s="1015"/>
      <c r="Q6" s="1016"/>
      <c r="R6" s="924" t="s">
        <v>370</v>
      </c>
      <c r="S6" s="924"/>
      <c r="T6" s="924"/>
      <c r="U6" s="925"/>
      <c r="V6" s="928" t="s">
        <v>196</v>
      </c>
      <c r="W6" s="928" t="s">
        <v>196</v>
      </c>
      <c r="X6" s="1017" t="s">
        <v>197</v>
      </c>
      <c r="Y6" s="992" t="s">
        <v>196</v>
      </c>
      <c r="Z6" s="928" t="s">
        <v>142</v>
      </c>
      <c r="AA6" s="994" t="s">
        <v>139</v>
      </c>
      <c r="AB6" s="994" t="s">
        <v>140</v>
      </c>
      <c r="AC6" s="996" t="s">
        <v>44</v>
      </c>
      <c r="AD6" s="986" t="s">
        <v>194</v>
      </c>
      <c r="AE6" s="986" t="s">
        <v>195</v>
      </c>
      <c r="AF6" s="988" t="s">
        <v>2</v>
      </c>
      <c r="AG6" s="990" t="s">
        <v>143</v>
      </c>
      <c r="AH6" s="990"/>
      <c r="AI6" s="990"/>
      <c r="AJ6" s="990"/>
      <c r="AK6" s="990"/>
      <c r="AL6" s="990"/>
      <c r="AM6" s="990"/>
      <c r="AN6" s="991"/>
      <c r="AO6" s="174" t="s">
        <v>138</v>
      </c>
      <c r="AP6" s="143"/>
      <c r="AQ6" s="980" t="s">
        <v>3</v>
      </c>
      <c r="AR6" s="981"/>
      <c r="AS6" s="980" t="s">
        <v>4</v>
      </c>
      <c r="AT6" s="981"/>
      <c r="AU6" s="980" t="s">
        <v>5</v>
      </c>
      <c r="AV6" s="981"/>
      <c r="AW6" s="980" t="s">
        <v>6</v>
      </c>
      <c r="AX6" s="981"/>
      <c r="AY6" s="980" t="s">
        <v>7</v>
      </c>
      <c r="AZ6" s="981"/>
      <c r="BA6" s="980" t="s">
        <v>8</v>
      </c>
      <c r="BB6" s="982"/>
      <c r="BC6" s="980" t="s">
        <v>9</v>
      </c>
      <c r="BD6" s="981"/>
      <c r="BE6" s="982" t="s">
        <v>10</v>
      </c>
      <c r="BF6" s="981"/>
      <c r="BG6" s="980" t="s">
        <v>11</v>
      </c>
      <c r="BH6" s="981"/>
      <c r="BI6" s="980" t="s">
        <v>12</v>
      </c>
      <c r="BJ6" s="981"/>
      <c r="BK6" s="980" t="s">
        <v>13</v>
      </c>
      <c r="BL6" s="982"/>
      <c r="BM6" s="980" t="s">
        <v>14</v>
      </c>
      <c r="BN6" s="981"/>
    </row>
    <row r="7" spans="1:66" ht="29.25" customHeight="1" thickBot="1">
      <c r="A7" s="1001"/>
      <c r="B7" s="1005"/>
      <c r="C7" s="1006"/>
      <c r="D7" s="1007"/>
      <c r="E7" s="543"/>
      <c r="F7" s="543"/>
      <c r="G7" s="1009"/>
      <c r="H7" s="27" t="s">
        <v>27</v>
      </c>
      <c r="I7" s="27" t="s">
        <v>28</v>
      </c>
      <c r="J7" s="28" t="s">
        <v>29</v>
      </c>
      <c r="K7" s="1013"/>
      <c r="L7" s="1005"/>
      <c r="M7" s="165">
        <v>1</v>
      </c>
      <c r="N7" s="166">
        <v>2</v>
      </c>
      <c r="O7" s="167">
        <v>3</v>
      </c>
      <c r="P7" s="168">
        <v>4</v>
      </c>
      <c r="Q7" s="351">
        <v>5</v>
      </c>
      <c r="R7" s="926"/>
      <c r="S7" s="926"/>
      <c r="T7" s="926"/>
      <c r="U7" s="927"/>
      <c r="V7" s="929"/>
      <c r="W7" s="929"/>
      <c r="X7" s="1018"/>
      <c r="Y7" s="993"/>
      <c r="Z7" s="929"/>
      <c r="AA7" s="995"/>
      <c r="AB7" s="995"/>
      <c r="AC7" s="997"/>
      <c r="AD7" s="987"/>
      <c r="AE7" s="987"/>
      <c r="AF7" s="989"/>
      <c r="AG7" s="170">
        <v>2552</v>
      </c>
      <c r="AH7" s="171">
        <v>2553</v>
      </c>
      <c r="AI7" s="171">
        <v>2554</v>
      </c>
      <c r="AJ7" s="171">
        <v>2555</v>
      </c>
      <c r="AK7" s="179">
        <v>2556</v>
      </c>
      <c r="AL7" s="172">
        <v>2559</v>
      </c>
      <c r="AM7" s="172">
        <v>2558</v>
      </c>
      <c r="AN7" s="172">
        <v>2557</v>
      </c>
      <c r="AO7" s="175" t="s">
        <v>41</v>
      </c>
      <c r="AP7" s="29"/>
      <c r="AQ7" s="30" t="s">
        <v>30</v>
      </c>
      <c r="AR7" s="31" t="s">
        <v>31</v>
      </c>
      <c r="AS7" s="30" t="s">
        <v>30</v>
      </c>
      <c r="AT7" s="31" t="s">
        <v>31</v>
      </c>
      <c r="AU7" s="30" t="s">
        <v>30</v>
      </c>
      <c r="AV7" s="31" t="s">
        <v>31</v>
      </c>
      <c r="AW7" s="30" t="s">
        <v>30</v>
      </c>
      <c r="AX7" s="31" t="s">
        <v>31</v>
      </c>
      <c r="AY7" s="30" t="s">
        <v>30</v>
      </c>
      <c r="AZ7" s="31" t="s">
        <v>31</v>
      </c>
      <c r="BA7" s="30" t="s">
        <v>30</v>
      </c>
      <c r="BB7" s="32" t="s">
        <v>31</v>
      </c>
      <c r="BC7" s="30" t="s">
        <v>30</v>
      </c>
      <c r="BD7" s="31" t="s">
        <v>31</v>
      </c>
      <c r="BE7" s="33" t="s">
        <v>30</v>
      </c>
      <c r="BF7" s="31" t="s">
        <v>31</v>
      </c>
      <c r="BG7" s="30" t="s">
        <v>30</v>
      </c>
      <c r="BH7" s="31" t="s">
        <v>31</v>
      </c>
      <c r="BI7" s="30" t="s">
        <v>30</v>
      </c>
      <c r="BJ7" s="31" t="s">
        <v>31</v>
      </c>
      <c r="BK7" s="30" t="s">
        <v>30</v>
      </c>
      <c r="BL7" s="32" t="s">
        <v>31</v>
      </c>
      <c r="BM7" s="30" t="s">
        <v>30</v>
      </c>
      <c r="BN7" s="31" t="s">
        <v>31</v>
      </c>
    </row>
    <row r="8" spans="1:66" s="169" customFormat="1" ht="30.75" thickBot="1">
      <c r="A8" s="144"/>
      <c r="B8" s="145" t="s">
        <v>170</v>
      </c>
      <c r="C8" s="146"/>
      <c r="D8" s="145"/>
      <c r="E8" s="545"/>
      <c r="F8" s="545"/>
      <c r="G8" s="147"/>
      <c r="H8" s="148"/>
      <c r="I8" s="148"/>
      <c r="J8" s="149"/>
      <c r="K8" s="186" t="s">
        <v>150</v>
      </c>
      <c r="L8" s="148"/>
      <c r="M8" s="163" t="s">
        <v>46</v>
      </c>
      <c r="N8" s="164" t="s">
        <v>47</v>
      </c>
      <c r="O8" s="164" t="s">
        <v>48</v>
      </c>
      <c r="P8" s="164" t="s">
        <v>49</v>
      </c>
      <c r="Q8" s="352" t="s">
        <v>137</v>
      </c>
      <c r="R8" s="524" t="s">
        <v>371</v>
      </c>
      <c r="S8" s="524" t="s">
        <v>372</v>
      </c>
      <c r="T8" s="524" t="s">
        <v>373</v>
      </c>
      <c r="U8" s="524" t="s">
        <v>374</v>
      </c>
      <c r="V8" s="525" t="s">
        <v>332</v>
      </c>
      <c r="W8" s="525" t="s">
        <v>375</v>
      </c>
      <c r="X8" s="151"/>
      <c r="Y8" s="306"/>
      <c r="Z8" s="306" t="s">
        <v>218</v>
      </c>
      <c r="AA8" s="151"/>
      <c r="AB8" s="151"/>
      <c r="AC8" s="150"/>
      <c r="AD8" s="148"/>
      <c r="AE8" s="148"/>
      <c r="AF8" s="151"/>
      <c r="AG8" s="152"/>
      <c r="AH8" s="153"/>
      <c r="AI8" s="153"/>
      <c r="AJ8" s="154"/>
      <c r="AK8" s="180"/>
      <c r="AL8" s="155"/>
      <c r="AM8" s="155"/>
      <c r="AN8" s="155"/>
      <c r="AO8" s="150"/>
      <c r="AP8" s="156"/>
      <c r="AQ8" s="157"/>
      <c r="AR8" s="157"/>
      <c r="AS8" s="157"/>
      <c r="AT8" s="157"/>
      <c r="AU8" s="157"/>
      <c r="AV8" s="157"/>
      <c r="AW8" s="157"/>
      <c r="AX8" s="157"/>
      <c r="AY8" s="157"/>
      <c r="AZ8" s="157"/>
      <c r="BA8" s="157"/>
      <c r="BB8" s="158"/>
      <c r="BC8" s="157"/>
      <c r="BD8" s="159"/>
      <c r="BE8" s="160"/>
      <c r="BF8" s="157"/>
      <c r="BG8" s="157"/>
      <c r="BH8" s="157"/>
      <c r="BI8" s="157"/>
      <c r="BJ8" s="157"/>
      <c r="BK8" s="160"/>
      <c r="BL8" s="161"/>
      <c r="BM8" s="158"/>
      <c r="BN8" s="162"/>
    </row>
    <row r="9" spans="1:66" s="42" customFormat="1">
      <c r="A9" s="983" t="s">
        <v>32</v>
      </c>
      <c r="B9" s="984"/>
      <c r="C9" s="984"/>
      <c r="D9" s="985"/>
      <c r="E9" s="546"/>
      <c r="F9" s="546"/>
      <c r="G9" s="228"/>
      <c r="H9" s="187"/>
      <c r="I9" s="187"/>
      <c r="J9" s="188"/>
      <c r="K9" s="188">
        <v>0</v>
      </c>
      <c r="L9" s="189"/>
      <c r="M9" s="190"/>
      <c r="N9" s="190"/>
      <c r="O9" s="190"/>
      <c r="P9" s="190"/>
      <c r="Q9" s="190"/>
      <c r="R9" s="190"/>
      <c r="S9" s="190"/>
      <c r="T9" s="190"/>
      <c r="U9" s="190"/>
      <c r="V9" s="190"/>
      <c r="W9" s="190">
        <v>18</v>
      </c>
      <c r="X9" s="190"/>
      <c r="Y9" s="190">
        <f>SUM(Y11,Y16,Y21,Y25)</f>
        <v>3.8</v>
      </c>
      <c r="Z9" s="190"/>
      <c r="AA9" s="190"/>
      <c r="AB9" s="190"/>
      <c r="AC9" s="191"/>
      <c r="AD9" s="189"/>
      <c r="AE9" s="189"/>
      <c r="AF9" s="190"/>
      <c r="AG9" s="192"/>
      <c r="AH9" s="193"/>
      <c r="AI9" s="193"/>
      <c r="AJ9" s="194"/>
      <c r="AK9" s="195"/>
      <c r="AL9" s="196"/>
      <c r="AM9" s="196"/>
      <c r="AN9" s="196"/>
      <c r="AO9" s="191"/>
      <c r="AP9" s="197"/>
      <c r="AQ9" s="198"/>
      <c r="AR9" s="199"/>
      <c r="AS9" s="198"/>
      <c r="AT9" s="199"/>
      <c r="AU9" s="198"/>
      <c r="AV9" s="199"/>
      <c r="AW9" s="198"/>
      <c r="AX9" s="199"/>
      <c r="AY9" s="198"/>
      <c r="AZ9" s="199"/>
      <c r="BA9" s="198"/>
      <c r="BB9" s="200"/>
      <c r="BC9" s="198"/>
      <c r="BD9" s="199"/>
      <c r="BE9" s="201"/>
      <c r="BF9" s="199"/>
      <c r="BG9" s="198"/>
      <c r="BH9" s="199"/>
      <c r="BI9" s="198"/>
      <c r="BJ9" s="199"/>
      <c r="BK9" s="198"/>
      <c r="BL9" s="200"/>
      <c r="BM9" s="198"/>
      <c r="BN9" s="199"/>
    </row>
    <row r="10" spans="1:66" s="42" customFormat="1" ht="15.75" customHeight="1">
      <c r="A10" s="226"/>
      <c r="B10" s="1023" t="s">
        <v>169</v>
      </c>
      <c r="C10" s="1024"/>
      <c r="D10" s="1024"/>
      <c r="E10" s="1024"/>
      <c r="F10" s="1024"/>
      <c r="G10" s="1025"/>
      <c r="H10" s="523"/>
      <c r="I10" s="523"/>
      <c r="J10" s="519"/>
      <c r="K10" s="519"/>
      <c r="L10" s="520"/>
      <c r="M10" s="522"/>
      <c r="N10" s="522"/>
      <c r="O10" s="522"/>
      <c r="P10" s="522"/>
      <c r="Q10" s="522"/>
      <c r="R10" s="49"/>
      <c r="S10" s="49"/>
      <c r="T10" s="49"/>
      <c r="U10" s="49"/>
      <c r="V10" s="49"/>
      <c r="W10" s="49"/>
      <c r="X10" s="49"/>
      <c r="Y10" s="49"/>
      <c r="Z10" s="49"/>
      <c r="AA10" s="49"/>
      <c r="AB10" s="49"/>
      <c r="AC10" s="50"/>
      <c r="AD10" s="48"/>
      <c r="AE10" s="48"/>
      <c r="AF10" s="49"/>
      <c r="AG10" s="51"/>
      <c r="AH10" s="52"/>
      <c r="AI10" s="52"/>
      <c r="AJ10" s="53"/>
      <c r="AK10" s="182"/>
      <c r="AL10" s="54"/>
      <c r="AM10" s="54"/>
      <c r="AN10" s="54"/>
      <c r="AO10" s="177"/>
      <c r="AP10" s="55"/>
      <c r="AQ10" s="40"/>
      <c r="AR10" s="56"/>
      <c r="AS10" s="40"/>
      <c r="AT10" s="56"/>
      <c r="AU10" s="40"/>
      <c r="AV10" s="56"/>
      <c r="AW10" s="40"/>
      <c r="AX10" s="56"/>
      <c r="AY10" s="40"/>
      <c r="AZ10" s="56"/>
      <c r="BA10" s="40"/>
      <c r="BB10" s="57"/>
      <c r="BC10" s="40"/>
      <c r="BD10" s="56"/>
      <c r="BE10" s="39"/>
      <c r="BF10" s="56"/>
      <c r="BG10" s="40"/>
      <c r="BH10" s="56"/>
      <c r="BI10" s="40"/>
      <c r="BJ10" s="56"/>
      <c r="BK10" s="40"/>
      <c r="BL10" s="57"/>
      <c r="BM10" s="40"/>
      <c r="BN10" s="56"/>
    </row>
    <row r="11" spans="1:66" s="246" customFormat="1" ht="15.75" customHeight="1">
      <c r="A11" s="226"/>
      <c r="B11" s="502" t="s">
        <v>241</v>
      </c>
      <c r="C11" s="503">
        <v>1001</v>
      </c>
      <c r="D11" s="1026" t="s">
        <v>167</v>
      </c>
      <c r="E11" s="1027"/>
      <c r="F11" s="1027"/>
      <c r="G11" s="1028"/>
      <c r="H11" s="504" t="s">
        <v>33</v>
      </c>
      <c r="I11" s="504"/>
      <c r="J11" s="505" t="s">
        <v>34</v>
      </c>
      <c r="K11" s="505">
        <v>0</v>
      </c>
      <c r="L11" s="506" t="s">
        <v>200</v>
      </c>
      <c r="M11" s="512">
        <f>O11*0.8</f>
        <v>5600</v>
      </c>
      <c r="N11" s="512">
        <f>O11*0.9</f>
        <v>6300</v>
      </c>
      <c r="O11" s="510">
        <v>7000</v>
      </c>
      <c r="P11" s="512">
        <f>O11*1.1</f>
        <v>7700.0000000000009</v>
      </c>
      <c r="Q11" s="512">
        <f>O11*1.2</f>
        <v>8400</v>
      </c>
      <c r="R11" s="526">
        <v>7500</v>
      </c>
      <c r="S11" s="233"/>
      <c r="T11" s="233"/>
      <c r="U11" s="233"/>
      <c r="V11" s="527">
        <f>SUM(((R11-O11)/(P11-O11))+O7)</f>
        <v>3.7142857142857135</v>
      </c>
      <c r="W11" s="527">
        <f>(K11*100*V11)/5</f>
        <v>0</v>
      </c>
      <c r="X11" s="233"/>
      <c r="Y11" s="233">
        <f>AVERAGE(Y12:Y15)</f>
        <v>3.8</v>
      </c>
      <c r="Z11" s="233"/>
      <c r="AA11" s="233"/>
      <c r="AB11" s="233"/>
      <c r="AC11" s="234"/>
      <c r="AD11" s="232"/>
      <c r="AE11" s="232"/>
      <c r="AF11" s="233"/>
      <c r="AG11" s="235"/>
      <c r="AH11" s="236"/>
      <c r="AI11" s="236"/>
      <c r="AJ11" s="237"/>
      <c r="AK11" s="238"/>
      <c r="AL11" s="239"/>
      <c r="AM11" s="239"/>
      <c r="AN11" s="239"/>
      <c r="AO11" s="240"/>
      <c r="AP11" s="241"/>
      <c r="AQ11" s="242"/>
      <c r="AR11" s="243"/>
      <c r="AS11" s="242"/>
      <c r="AT11" s="243"/>
      <c r="AU11" s="242"/>
      <c r="AV11" s="243"/>
      <c r="AW11" s="242"/>
      <c r="AX11" s="243"/>
      <c r="AY11" s="242"/>
      <c r="AZ11" s="243"/>
      <c r="BA11" s="242"/>
      <c r="BB11" s="244"/>
      <c r="BC11" s="242"/>
      <c r="BD11" s="243"/>
      <c r="BE11" s="245"/>
      <c r="BF11" s="243"/>
      <c r="BG11" s="242"/>
      <c r="BH11" s="243"/>
      <c r="BI11" s="242"/>
      <c r="BJ11" s="243"/>
      <c r="BK11" s="242"/>
      <c r="BL11" s="244"/>
      <c r="BM11" s="242"/>
      <c r="BN11" s="243"/>
    </row>
    <row r="12" spans="1:66" s="42" customFormat="1" ht="15.75" customHeight="1">
      <c r="A12" s="1029" t="s">
        <v>32</v>
      </c>
      <c r="B12" s="628" t="s">
        <v>241</v>
      </c>
      <c r="C12" s="629">
        <v>1001</v>
      </c>
      <c r="D12" s="628">
        <v>101</v>
      </c>
      <c r="E12" s="628"/>
      <c r="F12" s="628"/>
      <c r="G12" s="630" t="s">
        <v>163</v>
      </c>
      <c r="H12" s="631" t="s">
        <v>33</v>
      </c>
      <c r="I12" s="631"/>
      <c r="J12" s="632" t="s">
        <v>34</v>
      </c>
      <c r="K12" s="632">
        <v>0</v>
      </c>
      <c r="L12" s="633" t="s">
        <v>200</v>
      </c>
      <c r="M12" s="634" t="s">
        <v>204</v>
      </c>
      <c r="N12" s="634" t="s">
        <v>203</v>
      </c>
      <c r="O12" s="635"/>
      <c r="P12" s="636" t="s">
        <v>201</v>
      </c>
      <c r="Q12" s="636" t="s">
        <v>202</v>
      </c>
      <c r="R12" s="49"/>
      <c r="S12" s="49"/>
      <c r="T12" s="49"/>
      <c r="U12" s="49"/>
      <c r="V12" s="49"/>
      <c r="W12" s="49"/>
      <c r="X12" s="49">
        <v>7500</v>
      </c>
      <c r="Y12" s="49">
        <v>3.8</v>
      </c>
      <c r="Z12" s="49">
        <f>SUM(Y12*K12)</f>
        <v>0</v>
      </c>
      <c r="AA12" s="49"/>
      <c r="AB12" s="49"/>
      <c r="AC12" s="50"/>
      <c r="AD12" s="48"/>
      <c r="AE12" s="48"/>
      <c r="AF12" s="49"/>
      <c r="AG12" s="51"/>
      <c r="AH12" s="52"/>
      <c r="AI12" s="52"/>
      <c r="AJ12" s="53"/>
      <c r="AK12" s="182"/>
      <c r="AL12" s="54"/>
      <c r="AM12" s="54"/>
      <c r="AN12" s="54"/>
      <c r="AO12" s="177"/>
      <c r="AP12" s="55"/>
      <c r="AQ12" s="40"/>
      <c r="AR12" s="56"/>
      <c r="AS12" s="40"/>
      <c r="AT12" s="56"/>
      <c r="AU12" s="40"/>
      <c r="AV12" s="56"/>
      <c r="AW12" s="40"/>
      <c r="AX12" s="56"/>
      <c r="AY12" s="40"/>
      <c r="AZ12" s="56"/>
      <c r="BA12" s="40"/>
      <c r="BB12" s="57"/>
      <c r="BC12" s="40"/>
      <c r="BD12" s="56"/>
      <c r="BE12" s="39"/>
      <c r="BF12" s="56"/>
      <c r="BG12" s="40"/>
      <c r="BH12" s="56"/>
      <c r="BI12" s="40"/>
      <c r="BJ12" s="56"/>
      <c r="BK12" s="40"/>
      <c r="BL12" s="57"/>
      <c r="BM12" s="40"/>
      <c r="BN12" s="56"/>
    </row>
    <row r="13" spans="1:66" s="42" customFormat="1" ht="15.75" customHeight="1">
      <c r="A13" s="1030"/>
      <c r="B13" s="628" t="s">
        <v>241</v>
      </c>
      <c r="C13" s="629">
        <v>1001</v>
      </c>
      <c r="D13" s="628">
        <v>101</v>
      </c>
      <c r="E13" s="637" t="s">
        <v>378</v>
      </c>
      <c r="F13" s="637" t="s">
        <v>378</v>
      </c>
      <c r="G13" s="630" t="s">
        <v>383</v>
      </c>
      <c r="H13" s="631"/>
      <c r="I13" s="631"/>
      <c r="J13" s="632"/>
      <c r="K13" s="632">
        <v>0</v>
      </c>
      <c r="L13" s="633"/>
      <c r="M13" s="634"/>
      <c r="N13" s="634"/>
      <c r="O13" s="635"/>
      <c r="P13" s="636"/>
      <c r="Q13" s="636"/>
      <c r="R13" s="49"/>
      <c r="S13" s="49"/>
      <c r="T13" s="49"/>
      <c r="U13" s="49"/>
      <c r="V13" s="49"/>
      <c r="W13" s="49"/>
      <c r="X13" s="49"/>
      <c r="Y13" s="49"/>
      <c r="Z13" s="49"/>
      <c r="AA13" s="49"/>
      <c r="AB13" s="49"/>
      <c r="AC13" s="50"/>
      <c r="AD13" s="48"/>
      <c r="AE13" s="48"/>
      <c r="AF13" s="49"/>
      <c r="AG13" s="51"/>
      <c r="AH13" s="52"/>
      <c r="AI13" s="52"/>
      <c r="AJ13" s="53"/>
      <c r="AK13" s="182"/>
      <c r="AL13" s="54"/>
      <c r="AM13" s="54"/>
      <c r="AN13" s="54"/>
      <c r="AO13" s="177"/>
      <c r="AP13" s="55"/>
      <c r="AQ13" s="40"/>
      <c r="AR13" s="56"/>
      <c r="AS13" s="40"/>
      <c r="AT13" s="56"/>
      <c r="AU13" s="40"/>
      <c r="AV13" s="56"/>
      <c r="AW13" s="40"/>
      <c r="AX13" s="56"/>
      <c r="AY13" s="40"/>
      <c r="AZ13" s="56"/>
      <c r="BA13" s="40"/>
      <c r="BB13" s="57"/>
      <c r="BC13" s="40"/>
      <c r="BD13" s="56"/>
      <c r="BE13" s="39"/>
      <c r="BF13" s="56"/>
      <c r="BG13" s="40"/>
      <c r="BH13" s="56"/>
      <c r="BI13" s="40"/>
      <c r="BJ13" s="56"/>
      <c r="BK13" s="40"/>
      <c r="BL13" s="57"/>
      <c r="BM13" s="40"/>
      <c r="BN13" s="56"/>
    </row>
    <row r="14" spans="1:66" s="42" customFormat="1" ht="15.75" customHeight="1">
      <c r="A14" s="1030"/>
      <c r="B14" s="628" t="s">
        <v>241</v>
      </c>
      <c r="C14" s="629">
        <v>1001</v>
      </c>
      <c r="D14" s="628">
        <v>102</v>
      </c>
      <c r="E14" s="628"/>
      <c r="F14" s="628"/>
      <c r="G14" s="630" t="s">
        <v>164</v>
      </c>
      <c r="H14" s="631" t="s">
        <v>33</v>
      </c>
      <c r="I14" s="631"/>
      <c r="J14" s="632" t="s">
        <v>34</v>
      </c>
      <c r="K14" s="632">
        <v>0</v>
      </c>
      <c r="L14" s="633" t="s">
        <v>200</v>
      </c>
      <c r="M14" s="634" t="s">
        <v>204</v>
      </c>
      <c r="N14" s="634" t="s">
        <v>203</v>
      </c>
      <c r="O14" s="635"/>
      <c r="P14" s="636" t="s">
        <v>201</v>
      </c>
      <c r="Q14" s="636" t="s">
        <v>202</v>
      </c>
      <c r="R14" s="49"/>
      <c r="S14" s="49"/>
      <c r="T14" s="49"/>
      <c r="U14" s="49"/>
      <c r="V14" s="49"/>
      <c r="W14" s="49"/>
      <c r="X14" s="49"/>
      <c r="Y14" s="49"/>
      <c r="Z14" s="49"/>
      <c r="AA14" s="49"/>
      <c r="AB14" s="49"/>
      <c r="AC14" s="50"/>
      <c r="AD14" s="48"/>
      <c r="AE14" s="48"/>
      <c r="AF14" s="49"/>
      <c r="AG14" s="51"/>
      <c r="AH14" s="52"/>
      <c r="AI14" s="52"/>
      <c r="AJ14" s="53"/>
      <c r="AK14" s="182"/>
      <c r="AL14" s="54"/>
      <c r="AM14" s="54"/>
      <c r="AN14" s="54"/>
      <c r="AO14" s="177"/>
      <c r="AP14" s="55"/>
      <c r="AQ14" s="40"/>
      <c r="AR14" s="56"/>
      <c r="AS14" s="40"/>
      <c r="AT14" s="56"/>
      <c r="AU14" s="40"/>
      <c r="AV14" s="56"/>
      <c r="AW14" s="40"/>
      <c r="AX14" s="56"/>
      <c r="AY14" s="40"/>
      <c r="AZ14" s="56"/>
      <c r="BA14" s="40"/>
      <c r="BB14" s="57"/>
      <c r="BC14" s="40"/>
      <c r="BD14" s="56"/>
      <c r="BE14" s="39"/>
      <c r="BF14" s="56"/>
      <c r="BG14" s="40"/>
      <c r="BH14" s="56"/>
      <c r="BI14" s="40"/>
      <c r="BJ14" s="56"/>
      <c r="BK14" s="40"/>
      <c r="BL14" s="57"/>
      <c r="BM14" s="40"/>
      <c r="BN14" s="56"/>
    </row>
    <row r="15" spans="1:66" s="42" customFormat="1" ht="15.75" customHeight="1">
      <c r="A15" s="1030"/>
      <c r="B15" s="628" t="s">
        <v>241</v>
      </c>
      <c r="C15" s="629">
        <v>1001</v>
      </c>
      <c r="D15" s="628">
        <v>103</v>
      </c>
      <c r="E15" s="628"/>
      <c r="F15" s="628"/>
      <c r="G15" s="630" t="s">
        <v>165</v>
      </c>
      <c r="H15" s="631" t="s">
        <v>33</v>
      </c>
      <c r="I15" s="631"/>
      <c r="J15" s="632" t="s">
        <v>34</v>
      </c>
      <c r="K15" s="632">
        <v>0</v>
      </c>
      <c r="L15" s="633" t="s">
        <v>200</v>
      </c>
      <c r="M15" s="634" t="s">
        <v>204</v>
      </c>
      <c r="N15" s="634" t="s">
        <v>203</v>
      </c>
      <c r="O15" s="635"/>
      <c r="P15" s="636" t="s">
        <v>201</v>
      </c>
      <c r="Q15" s="636" t="s">
        <v>202</v>
      </c>
      <c r="R15" s="49"/>
      <c r="S15" s="49"/>
      <c r="T15" s="49"/>
      <c r="U15" s="49"/>
      <c r="V15" s="49"/>
      <c r="W15" s="49"/>
      <c r="X15" s="49"/>
      <c r="Y15" s="49"/>
      <c r="Z15" s="49"/>
      <c r="AA15" s="49"/>
      <c r="AB15" s="49"/>
      <c r="AC15" s="50"/>
      <c r="AD15" s="48"/>
      <c r="AE15" s="48"/>
      <c r="AF15" s="49"/>
      <c r="AG15" s="51"/>
      <c r="AH15" s="52"/>
      <c r="AI15" s="52"/>
      <c r="AJ15" s="53"/>
      <c r="AK15" s="182"/>
      <c r="AL15" s="54"/>
      <c r="AM15" s="54"/>
      <c r="AN15" s="54"/>
      <c r="AO15" s="177"/>
      <c r="AP15" s="55"/>
      <c r="AQ15" s="40"/>
      <c r="AR15" s="56"/>
      <c r="AS15" s="40"/>
      <c r="AT15" s="56"/>
      <c r="AU15" s="40"/>
      <c r="AV15" s="56"/>
      <c r="AW15" s="40"/>
      <c r="AX15" s="56"/>
      <c r="AY15" s="40"/>
      <c r="AZ15" s="56"/>
      <c r="BA15" s="40"/>
      <c r="BB15" s="57"/>
      <c r="BC15" s="40"/>
      <c r="BD15" s="56"/>
      <c r="BE15" s="39"/>
      <c r="BF15" s="56"/>
      <c r="BG15" s="40"/>
      <c r="BH15" s="56"/>
      <c r="BI15" s="40"/>
      <c r="BJ15" s="56"/>
      <c r="BK15" s="40"/>
      <c r="BL15" s="57"/>
      <c r="BM15" s="40"/>
      <c r="BN15" s="56"/>
    </row>
    <row r="16" spans="1:66" s="246" customFormat="1" ht="15.75" customHeight="1">
      <c r="A16" s="1030"/>
      <c r="B16" s="502" t="s">
        <v>242</v>
      </c>
      <c r="C16" s="503">
        <v>1002</v>
      </c>
      <c r="D16" s="1026" t="s">
        <v>166</v>
      </c>
      <c r="E16" s="1027"/>
      <c r="F16" s="1027"/>
      <c r="G16" s="1028"/>
      <c r="H16" s="504" t="s">
        <v>33</v>
      </c>
      <c r="I16" s="504"/>
      <c r="J16" s="505" t="s">
        <v>34</v>
      </c>
      <c r="K16" s="505">
        <v>0</v>
      </c>
      <c r="L16" s="506" t="s">
        <v>205</v>
      </c>
      <c r="M16" s="507" t="s">
        <v>204</v>
      </c>
      <c r="N16" s="507" t="s">
        <v>203</v>
      </c>
      <c r="O16" s="510">
        <v>325380</v>
      </c>
      <c r="P16" s="511" t="s">
        <v>201</v>
      </c>
      <c r="Q16" s="511" t="s">
        <v>202</v>
      </c>
      <c r="R16" s="526">
        <v>300000</v>
      </c>
      <c r="S16" s="233"/>
      <c r="T16" s="233"/>
      <c r="U16" s="233"/>
      <c r="V16" s="527"/>
      <c r="W16" s="527"/>
      <c r="X16" s="233"/>
      <c r="Y16" s="233"/>
      <c r="Z16" s="233"/>
      <c r="AA16" s="233"/>
      <c r="AB16" s="233"/>
      <c r="AC16" s="234"/>
      <c r="AD16" s="232"/>
      <c r="AE16" s="232"/>
      <c r="AF16" s="233"/>
      <c r="AG16" s="235"/>
      <c r="AH16" s="236"/>
      <c r="AI16" s="236"/>
      <c r="AJ16" s="237"/>
      <c r="AK16" s="238"/>
      <c r="AL16" s="239"/>
      <c r="AM16" s="239"/>
      <c r="AN16" s="239"/>
      <c r="AO16" s="240"/>
      <c r="AP16" s="241"/>
      <c r="AQ16" s="242"/>
      <c r="AR16" s="243"/>
      <c r="AS16" s="242"/>
      <c r="AT16" s="243"/>
      <c r="AU16" s="242"/>
      <c r="AV16" s="243"/>
      <c r="AW16" s="242"/>
      <c r="AX16" s="243"/>
      <c r="AY16" s="242"/>
      <c r="AZ16" s="243"/>
      <c r="BA16" s="242"/>
      <c r="BB16" s="244"/>
      <c r="BC16" s="242"/>
      <c r="BD16" s="243"/>
      <c r="BE16" s="245"/>
      <c r="BF16" s="243"/>
      <c r="BG16" s="242"/>
      <c r="BH16" s="243"/>
      <c r="BI16" s="242"/>
      <c r="BJ16" s="243"/>
      <c r="BK16" s="242"/>
      <c r="BL16" s="244"/>
      <c r="BM16" s="242"/>
      <c r="BN16" s="243"/>
    </row>
    <row r="17" spans="1:66" s="42" customFormat="1" ht="15.75" customHeight="1">
      <c r="A17" s="1030"/>
      <c r="B17" s="638" t="s">
        <v>242</v>
      </c>
      <c r="C17" s="629">
        <v>1002</v>
      </c>
      <c r="D17" s="628">
        <v>101</v>
      </c>
      <c r="E17" s="628"/>
      <c r="F17" s="628"/>
      <c r="G17" s="630" t="s">
        <v>168</v>
      </c>
      <c r="H17" s="631" t="s">
        <v>33</v>
      </c>
      <c r="I17" s="631"/>
      <c r="J17" s="632" t="s">
        <v>34</v>
      </c>
      <c r="K17" s="632">
        <v>0</v>
      </c>
      <c r="L17" s="633" t="s">
        <v>205</v>
      </c>
      <c r="M17" s="634"/>
      <c r="N17" s="634"/>
      <c r="O17" s="635"/>
      <c r="P17" s="636"/>
      <c r="Q17" s="636"/>
      <c r="R17" s="37"/>
      <c r="S17" s="37"/>
      <c r="T17" s="37"/>
      <c r="U17" s="37"/>
      <c r="V17" s="37"/>
      <c r="W17" s="37"/>
      <c r="X17" s="37"/>
      <c r="Y17" s="37"/>
      <c r="Z17" s="37"/>
      <c r="AA17" s="37"/>
      <c r="AB17" s="37"/>
      <c r="AC17" s="38"/>
      <c r="AD17" s="36"/>
      <c r="AE17" s="36"/>
      <c r="AF17" s="37"/>
      <c r="AG17" s="39"/>
      <c r="AH17" s="40"/>
      <c r="AI17" s="40"/>
      <c r="AJ17" s="41"/>
      <c r="AK17" s="181"/>
      <c r="AL17" s="54"/>
      <c r="AM17" s="54"/>
      <c r="AN17" s="54"/>
      <c r="AO17" s="176"/>
      <c r="AP17" s="55"/>
      <c r="AQ17" s="40"/>
      <c r="AR17" s="56"/>
      <c r="AS17" s="40"/>
      <c r="AT17" s="56"/>
      <c r="AU17" s="40"/>
      <c r="AV17" s="56"/>
      <c r="AW17" s="40"/>
      <c r="AX17" s="56"/>
      <c r="AY17" s="40"/>
      <c r="AZ17" s="56"/>
      <c r="BA17" s="40"/>
      <c r="BB17" s="57"/>
      <c r="BC17" s="40"/>
      <c r="BD17" s="56"/>
      <c r="BE17" s="39"/>
      <c r="BF17" s="56"/>
      <c r="BG17" s="40"/>
      <c r="BH17" s="56"/>
      <c r="BI17" s="40"/>
      <c r="BJ17" s="56"/>
      <c r="BK17" s="40"/>
      <c r="BL17" s="57"/>
      <c r="BM17" s="40"/>
      <c r="BN17" s="56"/>
    </row>
    <row r="18" spans="1:66" s="42" customFormat="1" ht="15.75" customHeight="1">
      <c r="A18" s="1030"/>
      <c r="B18" s="638" t="s">
        <v>242</v>
      </c>
      <c r="C18" s="629">
        <v>1002</v>
      </c>
      <c r="D18" s="628">
        <v>101</v>
      </c>
      <c r="E18" s="637" t="s">
        <v>378</v>
      </c>
      <c r="F18" s="637" t="s">
        <v>378</v>
      </c>
      <c r="G18" s="630" t="s">
        <v>383</v>
      </c>
      <c r="H18" s="631"/>
      <c r="I18" s="631"/>
      <c r="J18" s="632"/>
      <c r="K18" s="632">
        <v>0</v>
      </c>
      <c r="L18" s="633"/>
      <c r="M18" s="639"/>
      <c r="N18" s="639"/>
      <c r="O18" s="640"/>
      <c r="P18" s="641"/>
      <c r="Q18" s="641"/>
      <c r="R18" s="37"/>
      <c r="S18" s="37"/>
      <c r="T18" s="37"/>
      <c r="U18" s="37"/>
      <c r="V18" s="37"/>
      <c r="W18" s="37"/>
      <c r="X18" s="37"/>
      <c r="Y18" s="37"/>
      <c r="Z18" s="37"/>
      <c r="AA18" s="37"/>
      <c r="AB18" s="37"/>
      <c r="AC18" s="38"/>
      <c r="AD18" s="36"/>
      <c r="AE18" s="36"/>
      <c r="AF18" s="37"/>
      <c r="AG18" s="39"/>
      <c r="AH18" s="40"/>
      <c r="AI18" s="40"/>
      <c r="AJ18" s="41"/>
      <c r="AK18" s="181"/>
      <c r="AL18" s="54"/>
      <c r="AM18" s="54"/>
      <c r="AN18" s="54"/>
      <c r="AO18" s="176"/>
      <c r="AP18" s="55"/>
      <c r="AQ18" s="40"/>
      <c r="AR18" s="56"/>
      <c r="AS18" s="40"/>
      <c r="AT18" s="56"/>
      <c r="AU18" s="40"/>
      <c r="AV18" s="56"/>
      <c r="AW18" s="40"/>
      <c r="AX18" s="56"/>
      <c r="AY18" s="40"/>
      <c r="AZ18" s="56"/>
      <c r="BA18" s="40"/>
      <c r="BB18" s="57"/>
      <c r="BC18" s="40"/>
      <c r="BD18" s="56"/>
      <c r="BE18" s="39"/>
      <c r="BF18" s="56"/>
      <c r="BG18" s="40"/>
      <c r="BH18" s="56"/>
      <c r="BI18" s="40"/>
      <c r="BJ18" s="56"/>
      <c r="BK18" s="40"/>
      <c r="BL18" s="57"/>
      <c r="BM18" s="40"/>
      <c r="BN18" s="56"/>
    </row>
    <row r="19" spans="1:66" s="42" customFormat="1" ht="15.75" customHeight="1">
      <c r="A19" s="1030"/>
      <c r="B19" s="638" t="s">
        <v>242</v>
      </c>
      <c r="C19" s="629">
        <v>1002</v>
      </c>
      <c r="D19" s="628">
        <v>102</v>
      </c>
      <c r="E19" s="628"/>
      <c r="F19" s="628"/>
      <c r="G19" s="630" t="s">
        <v>172</v>
      </c>
      <c r="H19" s="631" t="s">
        <v>33</v>
      </c>
      <c r="I19" s="631"/>
      <c r="J19" s="632" t="s">
        <v>34</v>
      </c>
      <c r="K19" s="632">
        <v>0</v>
      </c>
      <c r="L19" s="633" t="s">
        <v>205</v>
      </c>
      <c r="M19" s="642"/>
      <c r="N19" s="642"/>
      <c r="O19" s="643"/>
      <c r="P19" s="644"/>
      <c r="Q19" s="644"/>
      <c r="R19" s="37"/>
      <c r="S19" s="37"/>
      <c r="T19" s="37"/>
      <c r="U19" s="37"/>
      <c r="V19" s="37"/>
      <c r="W19" s="37"/>
      <c r="X19" s="37"/>
      <c r="Y19" s="37"/>
      <c r="Z19" s="37"/>
      <c r="AA19" s="37"/>
      <c r="AB19" s="37"/>
      <c r="AC19" s="38"/>
      <c r="AD19" s="36"/>
      <c r="AE19" s="36"/>
      <c r="AF19" s="37"/>
      <c r="AG19" s="39"/>
      <c r="AH19" s="40"/>
      <c r="AI19" s="40"/>
      <c r="AJ19" s="41"/>
      <c r="AK19" s="181"/>
      <c r="AL19" s="54"/>
      <c r="AM19" s="54"/>
      <c r="AN19" s="54"/>
      <c r="AO19" s="176"/>
      <c r="AP19" s="55"/>
      <c r="AQ19" s="40"/>
      <c r="AR19" s="56"/>
      <c r="AS19" s="40"/>
      <c r="AT19" s="56"/>
      <c r="AU19" s="40"/>
      <c r="AV19" s="56"/>
      <c r="AW19" s="40"/>
      <c r="AX19" s="56"/>
      <c r="AY19" s="40"/>
      <c r="AZ19" s="56"/>
      <c r="BA19" s="40"/>
      <c r="BB19" s="57"/>
      <c r="BC19" s="40"/>
      <c r="BD19" s="56"/>
      <c r="BE19" s="39"/>
      <c r="BF19" s="56"/>
      <c r="BG19" s="40"/>
      <c r="BH19" s="56"/>
      <c r="BI19" s="40"/>
      <c r="BJ19" s="56"/>
      <c r="BK19" s="40"/>
      <c r="BL19" s="57"/>
      <c r="BM19" s="40"/>
      <c r="BN19" s="56"/>
    </row>
    <row r="20" spans="1:66" s="42" customFormat="1" ht="15.75" customHeight="1">
      <c r="A20" s="1030"/>
      <c r="B20" s="638" t="s">
        <v>242</v>
      </c>
      <c r="C20" s="629">
        <v>1002</v>
      </c>
      <c r="D20" s="628">
        <v>103</v>
      </c>
      <c r="E20" s="628"/>
      <c r="F20" s="628"/>
      <c r="G20" s="630" t="s">
        <v>173</v>
      </c>
      <c r="H20" s="631" t="s">
        <v>33</v>
      </c>
      <c r="I20" s="631"/>
      <c r="J20" s="632" t="s">
        <v>34</v>
      </c>
      <c r="K20" s="632">
        <v>0</v>
      </c>
      <c r="L20" s="633" t="s">
        <v>205</v>
      </c>
      <c r="M20" s="642"/>
      <c r="N20" s="642"/>
      <c r="O20" s="643"/>
      <c r="P20" s="644"/>
      <c r="Q20" s="644"/>
      <c r="R20" s="37"/>
      <c r="S20" s="37"/>
      <c r="T20" s="37"/>
      <c r="U20" s="37"/>
      <c r="V20" s="37"/>
      <c r="W20" s="37"/>
      <c r="X20" s="37"/>
      <c r="Y20" s="37"/>
      <c r="Z20" s="37"/>
      <c r="AA20" s="37"/>
      <c r="AB20" s="37"/>
      <c r="AC20" s="38"/>
      <c r="AD20" s="36"/>
      <c r="AE20" s="36"/>
      <c r="AF20" s="37"/>
      <c r="AG20" s="39"/>
      <c r="AH20" s="40"/>
      <c r="AI20" s="40"/>
      <c r="AJ20" s="41"/>
      <c r="AK20" s="181"/>
      <c r="AL20" s="54"/>
      <c r="AM20" s="54"/>
      <c r="AN20" s="54"/>
      <c r="AO20" s="176"/>
      <c r="AP20" s="55"/>
      <c r="AQ20" s="40"/>
      <c r="AR20" s="56"/>
      <c r="AS20" s="40"/>
      <c r="AT20" s="56"/>
      <c r="AU20" s="40"/>
      <c r="AV20" s="56"/>
      <c r="AW20" s="40"/>
      <c r="AX20" s="56"/>
      <c r="AY20" s="40"/>
      <c r="AZ20" s="56"/>
      <c r="BA20" s="40"/>
      <c r="BB20" s="57"/>
      <c r="BC20" s="40"/>
      <c r="BD20" s="56"/>
      <c r="BE20" s="39"/>
      <c r="BF20" s="56"/>
      <c r="BG20" s="40"/>
      <c r="BH20" s="56"/>
      <c r="BI20" s="40"/>
      <c r="BJ20" s="56"/>
      <c r="BK20" s="40"/>
      <c r="BL20" s="57"/>
      <c r="BM20" s="40"/>
      <c r="BN20" s="56"/>
    </row>
    <row r="21" spans="1:66" s="246" customFormat="1" ht="15.75" customHeight="1">
      <c r="A21" s="1030"/>
      <c r="B21" s="502" t="s">
        <v>243</v>
      </c>
      <c r="C21" s="503">
        <v>1003</v>
      </c>
      <c r="D21" s="1026" t="s">
        <v>210</v>
      </c>
      <c r="E21" s="1027"/>
      <c r="F21" s="1027"/>
      <c r="G21" s="1028"/>
      <c r="H21" s="504"/>
      <c r="I21" s="504"/>
      <c r="J21" s="505"/>
      <c r="K21" s="505">
        <v>0</v>
      </c>
      <c r="L21" s="506"/>
      <c r="M21" s="507"/>
      <c r="N21" s="507"/>
      <c r="O21" s="508"/>
      <c r="P21" s="509"/>
      <c r="Q21" s="509"/>
      <c r="R21" s="233"/>
      <c r="S21" s="233"/>
      <c r="T21" s="233"/>
      <c r="U21" s="233"/>
      <c r="V21" s="233"/>
      <c r="W21" s="233"/>
      <c r="X21" s="233"/>
      <c r="Y21" s="233"/>
      <c r="Z21" s="233"/>
      <c r="AA21" s="233"/>
      <c r="AB21" s="233"/>
      <c r="AC21" s="234"/>
      <c r="AD21" s="232"/>
      <c r="AE21" s="232"/>
      <c r="AF21" s="233"/>
      <c r="AG21" s="235"/>
      <c r="AH21" s="236"/>
      <c r="AI21" s="236"/>
      <c r="AJ21" s="237"/>
      <c r="AK21" s="238"/>
      <c r="AL21" s="239"/>
      <c r="AM21" s="239"/>
      <c r="AN21" s="239"/>
      <c r="AO21" s="240"/>
      <c r="AP21" s="241"/>
      <c r="AQ21" s="242"/>
      <c r="AR21" s="243"/>
      <c r="AS21" s="242"/>
      <c r="AT21" s="243"/>
      <c r="AU21" s="242"/>
      <c r="AV21" s="243"/>
      <c r="AW21" s="242"/>
      <c r="AX21" s="243"/>
      <c r="AY21" s="242"/>
      <c r="AZ21" s="243"/>
      <c r="BA21" s="242"/>
      <c r="BB21" s="244"/>
      <c r="BC21" s="242"/>
      <c r="BD21" s="243"/>
      <c r="BE21" s="245"/>
      <c r="BF21" s="243"/>
      <c r="BG21" s="242"/>
      <c r="BH21" s="243"/>
      <c r="BI21" s="242"/>
      <c r="BJ21" s="243"/>
      <c r="BK21" s="242"/>
      <c r="BL21" s="244"/>
      <c r="BM21" s="242"/>
      <c r="BN21" s="243"/>
    </row>
    <row r="22" spans="1:66" s="42" customFormat="1" ht="15.75" customHeight="1">
      <c r="A22" s="1030"/>
      <c r="B22" s="638" t="s">
        <v>243</v>
      </c>
      <c r="C22" s="645">
        <v>1003</v>
      </c>
      <c r="D22" s="628">
        <v>101</v>
      </c>
      <c r="E22" s="628"/>
      <c r="F22" s="628"/>
      <c r="G22" s="646" t="s">
        <v>211</v>
      </c>
      <c r="H22" s="647" t="s">
        <v>33</v>
      </c>
      <c r="I22" s="648"/>
      <c r="J22" s="649" t="s">
        <v>34</v>
      </c>
      <c r="K22" s="649">
        <v>0</v>
      </c>
      <c r="L22" s="650" t="s">
        <v>16</v>
      </c>
      <c r="M22" s="651" t="s">
        <v>209</v>
      </c>
      <c r="N22" s="651" t="s">
        <v>208</v>
      </c>
      <c r="O22" s="652">
        <v>17.100000000000001</v>
      </c>
      <c r="P22" s="653" t="s">
        <v>206</v>
      </c>
      <c r="Q22" s="653" t="s">
        <v>207</v>
      </c>
      <c r="R22" s="37"/>
      <c r="S22" s="37"/>
      <c r="T22" s="37"/>
      <c r="U22" s="37"/>
      <c r="V22" s="37"/>
      <c r="W22" s="37"/>
      <c r="X22" s="37"/>
      <c r="Y22" s="37"/>
      <c r="Z22" s="37"/>
      <c r="AA22" s="37"/>
      <c r="AB22" s="37"/>
      <c r="AC22" s="38"/>
      <c r="AD22" s="36"/>
      <c r="AE22" s="36"/>
      <c r="AF22" s="37"/>
      <c r="AG22" s="62"/>
      <c r="AH22" s="63"/>
      <c r="AI22" s="64"/>
      <c r="AJ22" s="41"/>
      <c r="AK22" s="181"/>
      <c r="AL22" s="54"/>
      <c r="AM22" s="54"/>
      <c r="AN22" s="54"/>
      <c r="AO22" s="176"/>
      <c r="AP22" s="55"/>
      <c r="AQ22" s="63"/>
      <c r="AR22" s="65"/>
      <c r="AS22" s="63"/>
      <c r="AT22" s="66"/>
      <c r="AU22" s="63"/>
      <c r="AV22" s="66"/>
      <c r="AW22" s="63"/>
      <c r="AX22" s="66"/>
      <c r="AY22" s="63"/>
      <c r="AZ22" s="66"/>
      <c r="BA22" s="63"/>
      <c r="BB22" s="67"/>
      <c r="BC22" s="63"/>
      <c r="BD22" s="66"/>
      <c r="BE22" s="62"/>
      <c r="BF22" s="66"/>
      <c r="BG22" s="63"/>
      <c r="BH22" s="66"/>
      <c r="BI22" s="63"/>
      <c r="BJ22" s="66"/>
      <c r="BK22" s="63"/>
      <c r="BL22" s="67"/>
      <c r="BM22" s="63"/>
      <c r="BN22" s="66"/>
    </row>
    <row r="23" spans="1:66" s="42" customFormat="1" ht="15.75" customHeight="1">
      <c r="A23" s="1030"/>
      <c r="B23" s="638" t="s">
        <v>243</v>
      </c>
      <c r="C23" s="645">
        <v>1003</v>
      </c>
      <c r="D23" s="628">
        <v>101</v>
      </c>
      <c r="E23" s="637" t="s">
        <v>378</v>
      </c>
      <c r="F23" s="637" t="s">
        <v>378</v>
      </c>
      <c r="G23" s="646" t="s">
        <v>384</v>
      </c>
      <c r="H23" s="647"/>
      <c r="I23" s="648"/>
      <c r="J23" s="649"/>
      <c r="K23" s="649">
        <v>0</v>
      </c>
      <c r="L23" s="650"/>
      <c r="M23" s="651"/>
      <c r="N23" s="651"/>
      <c r="O23" s="643"/>
      <c r="P23" s="653"/>
      <c r="Q23" s="653"/>
      <c r="R23" s="37"/>
      <c r="S23" s="37"/>
      <c r="T23" s="37"/>
      <c r="U23" s="37"/>
      <c r="V23" s="37"/>
      <c r="W23" s="37"/>
      <c r="X23" s="37"/>
      <c r="Y23" s="37"/>
      <c r="Z23" s="37"/>
      <c r="AA23" s="37"/>
      <c r="AB23" s="37"/>
      <c r="AC23" s="38"/>
      <c r="AD23" s="36"/>
      <c r="AE23" s="36"/>
      <c r="AF23" s="37"/>
      <c r="AG23" s="62"/>
      <c r="AH23" s="63"/>
      <c r="AI23" s="64"/>
      <c r="AJ23" s="41"/>
      <c r="AK23" s="181"/>
      <c r="AL23" s="54"/>
      <c r="AM23" s="54"/>
      <c r="AN23" s="54"/>
      <c r="AO23" s="176"/>
      <c r="AP23" s="55"/>
      <c r="AQ23" s="63"/>
      <c r="AR23" s="65"/>
      <c r="AS23" s="63"/>
      <c r="AT23" s="66"/>
      <c r="AU23" s="63"/>
      <c r="AV23" s="66"/>
      <c r="AW23" s="63"/>
      <c r="AX23" s="66"/>
      <c r="AY23" s="63"/>
      <c r="AZ23" s="66"/>
      <c r="BA23" s="63"/>
      <c r="BB23" s="67"/>
      <c r="BC23" s="63"/>
      <c r="BD23" s="66"/>
      <c r="BE23" s="62"/>
      <c r="BF23" s="66"/>
      <c r="BG23" s="63"/>
      <c r="BH23" s="66"/>
      <c r="BI23" s="63"/>
      <c r="BJ23" s="66"/>
      <c r="BK23" s="63"/>
      <c r="BL23" s="67"/>
      <c r="BM23" s="63"/>
      <c r="BN23" s="66"/>
    </row>
    <row r="24" spans="1:66" s="42" customFormat="1" ht="15.75" customHeight="1">
      <c r="A24" s="1030"/>
      <c r="B24" s="638" t="s">
        <v>243</v>
      </c>
      <c r="C24" s="645">
        <v>1003</v>
      </c>
      <c r="D24" s="628">
        <v>102</v>
      </c>
      <c r="E24" s="628"/>
      <c r="F24" s="628"/>
      <c r="G24" s="646" t="s">
        <v>212</v>
      </c>
      <c r="H24" s="647" t="s">
        <v>33</v>
      </c>
      <c r="I24" s="648"/>
      <c r="J24" s="649" t="s">
        <v>34</v>
      </c>
      <c r="K24" s="649">
        <v>0</v>
      </c>
      <c r="L24" s="650" t="s">
        <v>16</v>
      </c>
      <c r="M24" s="651" t="s">
        <v>209</v>
      </c>
      <c r="N24" s="651" t="s">
        <v>208</v>
      </c>
      <c r="O24" s="643">
        <v>12.2</v>
      </c>
      <c r="P24" s="653" t="s">
        <v>206</v>
      </c>
      <c r="Q24" s="653" t="s">
        <v>207</v>
      </c>
      <c r="R24" s="37"/>
      <c r="S24" s="37"/>
      <c r="T24" s="37"/>
      <c r="U24" s="37"/>
      <c r="V24" s="37"/>
      <c r="W24" s="37"/>
      <c r="X24" s="37"/>
      <c r="Y24" s="37"/>
      <c r="Z24" s="37"/>
      <c r="AA24" s="37"/>
      <c r="AB24" s="37"/>
      <c r="AC24" s="38"/>
      <c r="AD24" s="36"/>
      <c r="AE24" s="36"/>
      <c r="AF24" s="37"/>
      <c r="AG24" s="62"/>
      <c r="AH24" s="63"/>
      <c r="AI24" s="64"/>
      <c r="AJ24" s="41"/>
      <c r="AK24" s="181"/>
      <c r="AL24" s="54"/>
      <c r="AM24" s="54"/>
      <c r="AN24" s="54"/>
      <c r="AO24" s="176"/>
      <c r="AP24" s="55"/>
      <c r="AQ24" s="63"/>
      <c r="AR24" s="65"/>
      <c r="AS24" s="63"/>
      <c r="AT24" s="66"/>
      <c r="AU24" s="63"/>
      <c r="AV24" s="66"/>
      <c r="AW24" s="63"/>
      <c r="AX24" s="66"/>
      <c r="AY24" s="63"/>
      <c r="AZ24" s="66"/>
      <c r="BA24" s="63"/>
      <c r="BB24" s="67"/>
      <c r="BC24" s="63"/>
      <c r="BD24" s="66"/>
      <c r="BE24" s="62"/>
      <c r="BF24" s="66"/>
      <c r="BG24" s="63"/>
      <c r="BH24" s="66"/>
      <c r="BI24" s="63"/>
      <c r="BJ24" s="66"/>
      <c r="BK24" s="63"/>
      <c r="BL24" s="67"/>
      <c r="BM24" s="63"/>
      <c r="BN24" s="66"/>
    </row>
    <row r="25" spans="1:66" s="42" customFormat="1" ht="16.5" hidden="1" customHeight="1">
      <c r="A25" s="1030"/>
      <c r="B25" s="638" t="s">
        <v>244</v>
      </c>
      <c r="C25" s="629">
        <v>1004</v>
      </c>
      <c r="D25" s="1039" t="s">
        <v>174</v>
      </c>
      <c r="E25" s="1040"/>
      <c r="F25" s="1040"/>
      <c r="G25" s="1041"/>
      <c r="H25" s="631"/>
      <c r="I25" s="631"/>
      <c r="J25" s="632"/>
      <c r="K25" s="632"/>
      <c r="L25" s="633"/>
      <c r="M25" s="654"/>
      <c r="N25" s="654"/>
      <c r="O25" s="652"/>
      <c r="P25" s="654"/>
      <c r="Q25" s="654"/>
      <c r="R25" s="49"/>
      <c r="S25" s="49"/>
      <c r="T25" s="49"/>
      <c r="U25" s="49"/>
      <c r="V25" s="49"/>
      <c r="W25" s="49"/>
      <c r="X25" s="49"/>
      <c r="Y25" s="233"/>
      <c r="Z25" s="49"/>
      <c r="AA25" s="49"/>
      <c r="AB25" s="49"/>
      <c r="AC25" s="50"/>
      <c r="AD25" s="48"/>
      <c r="AE25" s="48"/>
      <c r="AF25" s="49"/>
      <c r="AG25" s="51"/>
      <c r="AH25" s="52"/>
      <c r="AI25" s="52"/>
      <c r="AJ25" s="53"/>
      <c r="AK25" s="182"/>
      <c r="AL25" s="54"/>
      <c r="AM25" s="54"/>
      <c r="AN25" s="54"/>
      <c r="AO25" s="177"/>
      <c r="AP25" s="55"/>
      <c r="AQ25" s="40"/>
      <c r="AR25" s="56"/>
      <c r="AS25" s="40"/>
      <c r="AT25" s="56"/>
      <c r="AU25" s="40"/>
      <c r="AV25" s="56"/>
      <c r="AW25" s="40"/>
      <c r="AX25" s="56"/>
      <c r="AY25" s="40"/>
      <c r="AZ25" s="56"/>
      <c r="BA25" s="40"/>
      <c r="BB25" s="57"/>
      <c r="BC25" s="40"/>
      <c r="BD25" s="56"/>
      <c r="BE25" s="39"/>
      <c r="BF25" s="56"/>
      <c r="BG25" s="40"/>
      <c r="BH25" s="56"/>
      <c r="BI25" s="40"/>
      <c r="BJ25" s="56"/>
      <c r="BK25" s="40"/>
      <c r="BL25" s="57"/>
      <c r="BM25" s="40"/>
      <c r="BN25" s="56"/>
    </row>
    <row r="26" spans="1:66" s="42" customFormat="1" ht="15.75" hidden="1" customHeight="1">
      <c r="A26" s="1030"/>
      <c r="B26" s="638" t="s">
        <v>244</v>
      </c>
      <c r="C26" s="629">
        <v>1004</v>
      </c>
      <c r="D26" s="628">
        <v>101</v>
      </c>
      <c r="E26" s="628"/>
      <c r="F26" s="628"/>
      <c r="G26" s="630" t="s">
        <v>148</v>
      </c>
      <c r="H26" s="631" t="s">
        <v>33</v>
      </c>
      <c r="I26" s="631"/>
      <c r="J26" s="632" t="s">
        <v>34</v>
      </c>
      <c r="K26" s="632"/>
      <c r="L26" s="633" t="s">
        <v>35</v>
      </c>
      <c r="M26" s="651" t="s">
        <v>204</v>
      </c>
      <c r="N26" s="651" t="s">
        <v>203</v>
      </c>
      <c r="O26" s="655">
        <v>1069.807</v>
      </c>
      <c r="P26" s="653" t="s">
        <v>201</v>
      </c>
      <c r="Q26" s="653" t="s">
        <v>202</v>
      </c>
      <c r="R26" s="37"/>
      <c r="S26" s="37"/>
      <c r="T26" s="37"/>
      <c r="U26" s="37"/>
      <c r="V26" s="37"/>
      <c r="W26" s="37"/>
      <c r="X26" s="37"/>
      <c r="Y26" s="37"/>
      <c r="Z26" s="37"/>
      <c r="AA26" s="37"/>
      <c r="AB26" s="37"/>
      <c r="AC26" s="38"/>
      <c r="AD26" s="36"/>
      <c r="AE26" s="36"/>
      <c r="AF26" s="37"/>
      <c r="AG26" s="39"/>
      <c r="AH26" s="40"/>
      <c r="AI26" s="40"/>
      <c r="AJ26" s="41"/>
      <c r="AK26" s="181"/>
      <c r="AL26" s="54"/>
      <c r="AM26" s="54"/>
      <c r="AN26" s="54"/>
      <c r="AO26" s="176"/>
      <c r="AP26" s="55"/>
      <c r="AQ26" s="40"/>
      <c r="AR26" s="56"/>
      <c r="AS26" s="40"/>
      <c r="AT26" s="56"/>
      <c r="AU26" s="40"/>
      <c r="AV26" s="56"/>
      <c r="AW26" s="40"/>
      <c r="AX26" s="56"/>
      <c r="AY26" s="40"/>
      <c r="AZ26" s="56"/>
      <c r="BA26" s="40"/>
      <c r="BB26" s="57"/>
      <c r="BC26" s="40"/>
      <c r="BD26" s="56"/>
      <c r="BE26" s="39"/>
      <c r="BF26" s="56"/>
      <c r="BG26" s="40"/>
      <c r="BH26" s="56"/>
      <c r="BI26" s="40"/>
      <c r="BJ26" s="56"/>
      <c r="BK26" s="40"/>
      <c r="BL26" s="57"/>
      <c r="BM26" s="40"/>
      <c r="BN26" s="56"/>
    </row>
    <row r="27" spans="1:66" s="42" customFormat="1" ht="15" thickBot="1">
      <c r="A27" s="1030"/>
      <c r="B27" s="638" t="s">
        <v>243</v>
      </c>
      <c r="C27" s="645">
        <v>1003</v>
      </c>
      <c r="D27" s="628">
        <v>102</v>
      </c>
      <c r="E27" s="637" t="s">
        <v>378</v>
      </c>
      <c r="F27" s="637" t="s">
        <v>378</v>
      </c>
      <c r="G27" s="646" t="s">
        <v>384</v>
      </c>
      <c r="H27" s="631"/>
      <c r="I27" s="631"/>
      <c r="J27" s="632"/>
      <c r="K27" s="632"/>
      <c r="L27" s="633"/>
      <c r="M27" s="656"/>
      <c r="N27" s="656"/>
      <c r="O27" s="656"/>
      <c r="P27" s="656"/>
      <c r="Q27" s="656"/>
      <c r="R27" s="49"/>
      <c r="S27" s="49"/>
      <c r="T27" s="49"/>
      <c r="U27" s="49"/>
      <c r="V27" s="49"/>
      <c r="W27" s="49"/>
      <c r="X27" s="49"/>
      <c r="Y27" s="49"/>
      <c r="Z27" s="49"/>
      <c r="AA27" s="49"/>
      <c r="AB27" s="49"/>
      <c r="AC27" s="50"/>
      <c r="AD27" s="48"/>
      <c r="AE27" s="48"/>
      <c r="AF27" s="49"/>
      <c r="AG27" s="51"/>
      <c r="AH27" s="52"/>
      <c r="AI27" s="565"/>
      <c r="AJ27" s="53"/>
      <c r="AK27" s="182"/>
      <c r="AL27" s="566"/>
      <c r="AM27" s="566"/>
      <c r="AN27" s="566"/>
      <c r="AO27" s="177"/>
      <c r="AP27" s="567"/>
      <c r="AQ27" s="82"/>
      <c r="AR27" s="83"/>
      <c r="AS27" s="82"/>
      <c r="AT27" s="83"/>
      <c r="AU27" s="82"/>
      <c r="AV27" s="83"/>
      <c r="AW27" s="82"/>
      <c r="AX27" s="83"/>
      <c r="AY27" s="82"/>
      <c r="AZ27" s="83"/>
      <c r="BA27" s="82"/>
      <c r="BB27" s="84"/>
      <c r="BC27" s="82"/>
      <c r="BD27" s="83"/>
      <c r="BE27" s="85"/>
      <c r="BF27" s="83"/>
      <c r="BG27" s="82"/>
      <c r="BH27" s="83"/>
      <c r="BI27" s="82"/>
      <c r="BJ27" s="83"/>
      <c r="BK27" s="82"/>
      <c r="BL27" s="84"/>
      <c r="BM27" s="82"/>
      <c r="BN27" s="83"/>
    </row>
    <row r="28" spans="1:66" s="42" customFormat="1" ht="15" thickBot="1">
      <c r="A28" s="1031"/>
      <c r="B28" s="441"/>
      <c r="C28" s="442"/>
      <c r="D28" s="549"/>
      <c r="E28" s="549"/>
      <c r="F28" s="549"/>
      <c r="G28" s="550"/>
      <c r="H28" s="551"/>
      <c r="I28" s="551"/>
      <c r="J28" s="552"/>
      <c r="K28" s="552"/>
      <c r="L28" s="553"/>
      <c r="M28" s="554"/>
      <c r="N28" s="554"/>
      <c r="O28" s="554"/>
      <c r="P28" s="554"/>
      <c r="Q28" s="554"/>
      <c r="R28" s="554"/>
      <c r="S28" s="554"/>
      <c r="T28" s="554"/>
      <c r="U28" s="554"/>
      <c r="V28" s="554"/>
      <c r="W28" s="554"/>
      <c r="X28" s="554"/>
      <c r="Y28" s="554"/>
      <c r="Z28" s="554"/>
      <c r="AA28" s="554"/>
      <c r="AB28" s="554"/>
      <c r="AC28" s="444"/>
      <c r="AD28" s="553"/>
      <c r="AE28" s="553"/>
      <c r="AF28" s="554"/>
      <c r="AG28" s="555"/>
      <c r="AH28" s="556"/>
      <c r="AI28" s="557"/>
      <c r="AJ28" s="558"/>
      <c r="AK28" s="559"/>
      <c r="AL28" s="560"/>
      <c r="AM28" s="560"/>
      <c r="AN28" s="560"/>
      <c r="AO28" s="450"/>
      <c r="AP28" s="561"/>
      <c r="AQ28" s="556"/>
      <c r="AR28" s="562"/>
      <c r="AS28" s="556"/>
      <c r="AT28" s="562"/>
      <c r="AU28" s="556"/>
      <c r="AV28" s="562"/>
      <c r="AW28" s="556"/>
      <c r="AX28" s="562"/>
      <c r="AY28" s="556"/>
      <c r="AZ28" s="562"/>
      <c r="BA28" s="556"/>
      <c r="BB28" s="563"/>
      <c r="BC28" s="556"/>
      <c r="BD28" s="562"/>
      <c r="BE28" s="555"/>
      <c r="BF28" s="562"/>
      <c r="BG28" s="556"/>
      <c r="BH28" s="562"/>
      <c r="BI28" s="556"/>
      <c r="BJ28" s="562"/>
      <c r="BK28" s="556"/>
      <c r="BL28" s="563"/>
      <c r="BM28" s="556"/>
      <c r="BN28" s="562"/>
    </row>
    <row r="29" spans="1:66" s="42" customFormat="1">
      <c r="A29" s="951" t="s">
        <v>36</v>
      </c>
      <c r="B29" s="952"/>
      <c r="C29" s="952"/>
      <c r="D29" s="953"/>
      <c r="E29" s="539"/>
      <c r="F29" s="539"/>
      <c r="G29" s="207"/>
      <c r="H29" s="208"/>
      <c r="I29" s="208"/>
      <c r="J29" s="209"/>
      <c r="K29" s="209">
        <v>0</v>
      </c>
      <c r="L29" s="210"/>
      <c r="M29" s="211"/>
      <c r="N29" s="211"/>
      <c r="O29" s="211"/>
      <c r="P29" s="211"/>
      <c r="Q29" s="211"/>
      <c r="R29" s="211"/>
      <c r="S29" s="211"/>
      <c r="T29" s="211"/>
      <c r="U29" s="211"/>
      <c r="V29" s="211"/>
      <c r="W29" s="211">
        <v>10</v>
      </c>
      <c r="X29" s="211"/>
      <c r="Y29" s="211">
        <v>20</v>
      </c>
      <c r="Z29" s="211"/>
      <c r="AA29" s="211"/>
      <c r="AB29" s="211"/>
      <c r="AC29" s="212"/>
      <c r="AD29" s="210"/>
      <c r="AE29" s="210"/>
      <c r="AF29" s="211"/>
      <c r="AG29" s="213"/>
      <c r="AH29" s="214"/>
      <c r="AI29" s="215"/>
      <c r="AJ29" s="216"/>
      <c r="AK29" s="217"/>
      <c r="AL29" s="218"/>
      <c r="AM29" s="218"/>
      <c r="AN29" s="218"/>
      <c r="AO29" s="212"/>
      <c r="AP29" s="219"/>
      <c r="AQ29" s="214"/>
      <c r="AR29" s="220"/>
      <c r="AS29" s="214"/>
      <c r="AT29" s="220"/>
      <c r="AU29" s="214"/>
      <c r="AV29" s="220"/>
      <c r="AW29" s="214"/>
      <c r="AX29" s="220"/>
      <c r="AY29" s="214"/>
      <c r="AZ29" s="220"/>
      <c r="BA29" s="214"/>
      <c r="BB29" s="221"/>
      <c r="BC29" s="214"/>
      <c r="BD29" s="220"/>
      <c r="BE29" s="213"/>
      <c r="BF29" s="220"/>
      <c r="BG29" s="214"/>
      <c r="BH29" s="220"/>
      <c r="BI29" s="214"/>
      <c r="BJ29" s="220"/>
      <c r="BK29" s="214"/>
      <c r="BL29" s="221"/>
      <c r="BM29" s="214"/>
      <c r="BN29" s="220"/>
    </row>
    <row r="30" spans="1:66" s="42" customFormat="1">
      <c r="A30" s="967" t="s">
        <v>36</v>
      </c>
      <c r="B30" s="1023" t="s">
        <v>175</v>
      </c>
      <c r="C30" s="1024"/>
      <c r="D30" s="1024"/>
      <c r="E30" s="1024"/>
      <c r="F30" s="1024"/>
      <c r="G30" s="1025"/>
      <c r="H30" s="515"/>
      <c r="I30" s="515"/>
      <c r="J30" s="516"/>
      <c r="K30" s="516"/>
      <c r="L30" s="517"/>
      <c r="M30" s="518"/>
      <c r="N30" s="518"/>
      <c r="O30" s="518"/>
      <c r="P30" s="518"/>
      <c r="Q30" s="518"/>
      <c r="R30" s="37"/>
      <c r="S30" s="37"/>
      <c r="T30" s="37"/>
      <c r="U30" s="37"/>
      <c r="V30" s="37"/>
      <c r="W30" s="37"/>
      <c r="X30" s="37"/>
      <c r="Y30" s="37"/>
      <c r="Z30" s="37"/>
      <c r="AA30" s="37"/>
      <c r="AB30" s="37"/>
      <c r="AC30" s="38"/>
      <c r="AD30" s="36"/>
      <c r="AE30" s="36"/>
      <c r="AF30" s="37"/>
      <c r="AG30" s="39"/>
      <c r="AH30" s="40"/>
      <c r="AI30" s="40"/>
      <c r="AJ30" s="41"/>
      <c r="AK30" s="181"/>
      <c r="AL30" s="205"/>
      <c r="AM30" s="205"/>
      <c r="AN30" s="205"/>
      <c r="AO30" s="176"/>
      <c r="AP30" s="206"/>
      <c r="AQ30" s="40"/>
      <c r="AR30" s="56"/>
      <c r="AS30" s="40"/>
      <c r="AT30" s="56"/>
      <c r="AU30" s="40"/>
      <c r="AV30" s="56"/>
      <c r="AW30" s="40"/>
      <c r="AX30" s="56"/>
      <c r="AY30" s="40"/>
      <c r="AZ30" s="56"/>
      <c r="BA30" s="40"/>
      <c r="BB30" s="57"/>
      <c r="BC30" s="40"/>
      <c r="BD30" s="56"/>
      <c r="BE30" s="39"/>
      <c r="BF30" s="56"/>
      <c r="BG30" s="40"/>
      <c r="BH30" s="56"/>
      <c r="BI30" s="40"/>
      <c r="BJ30" s="56"/>
      <c r="BK30" s="40"/>
      <c r="BL30" s="57"/>
      <c r="BM30" s="40"/>
      <c r="BN30" s="56"/>
    </row>
    <row r="31" spans="1:66" s="42" customFormat="1">
      <c r="A31" s="967"/>
      <c r="B31" s="513" t="s">
        <v>248</v>
      </c>
      <c r="C31" s="514">
        <v>2001</v>
      </c>
      <c r="D31" s="1024" t="s">
        <v>176</v>
      </c>
      <c r="E31" s="1024"/>
      <c r="F31" s="1024"/>
      <c r="G31" s="1025"/>
      <c r="H31" s="515" t="s">
        <v>33</v>
      </c>
      <c r="I31" s="515"/>
      <c r="J31" s="516" t="s">
        <v>34</v>
      </c>
      <c r="K31" s="516">
        <v>0</v>
      </c>
      <c r="L31" s="517"/>
      <c r="M31" s="518"/>
      <c r="N31" s="518"/>
      <c r="O31" s="518"/>
      <c r="P31" s="518"/>
      <c r="Q31" s="518"/>
      <c r="R31" s="37"/>
      <c r="S31" s="37"/>
      <c r="T31" s="37"/>
      <c r="U31" s="37"/>
      <c r="V31" s="37"/>
      <c r="W31" s="37"/>
      <c r="X31" s="37"/>
      <c r="Y31" s="37"/>
      <c r="Z31" s="37"/>
      <c r="AA31" s="37"/>
      <c r="AB31" s="37"/>
      <c r="AC31" s="38"/>
      <c r="AD31" s="36"/>
      <c r="AE31" s="36"/>
      <c r="AF31" s="37"/>
      <c r="AG31" s="39"/>
      <c r="AH31" s="40"/>
      <c r="AI31" s="40"/>
      <c r="AJ31" s="41"/>
      <c r="AK31" s="181"/>
      <c r="AL31" s="205"/>
      <c r="AM31" s="205"/>
      <c r="AN31" s="205"/>
      <c r="AO31" s="176"/>
      <c r="AP31" s="206"/>
      <c r="AQ31" s="40"/>
      <c r="AR31" s="56"/>
      <c r="AS31" s="40"/>
      <c r="AT31" s="56"/>
      <c r="AU31" s="40"/>
      <c r="AV31" s="56"/>
      <c r="AW31" s="40"/>
      <c r="AX31" s="56"/>
      <c r="AY31" s="40"/>
      <c r="AZ31" s="56"/>
      <c r="BA31" s="40"/>
      <c r="BB31" s="57"/>
      <c r="BC31" s="40"/>
      <c r="BD31" s="56"/>
      <c r="BE31" s="39"/>
      <c r="BF31" s="56"/>
      <c r="BG31" s="40"/>
      <c r="BH31" s="56"/>
      <c r="BI31" s="40"/>
      <c r="BJ31" s="56"/>
      <c r="BK31" s="40"/>
      <c r="BL31" s="57"/>
      <c r="BM31" s="40"/>
      <c r="BN31" s="56"/>
    </row>
    <row r="32" spans="1:66" s="42" customFormat="1">
      <c r="A32" s="967"/>
      <c r="B32" s="657" t="s">
        <v>248</v>
      </c>
      <c r="C32" s="658">
        <v>2001</v>
      </c>
      <c r="D32" s="659">
        <v>201</v>
      </c>
      <c r="E32" s="659"/>
      <c r="F32" s="659"/>
      <c r="G32" s="660" t="s">
        <v>151</v>
      </c>
      <c r="H32" s="661" t="s">
        <v>33</v>
      </c>
      <c r="I32" s="661"/>
      <c r="J32" s="662" t="s">
        <v>34</v>
      </c>
      <c r="K32" s="662">
        <v>0</v>
      </c>
      <c r="L32" s="663" t="s">
        <v>37</v>
      </c>
      <c r="M32" s="651" t="s">
        <v>209</v>
      </c>
      <c r="N32" s="651" t="s">
        <v>208</v>
      </c>
      <c r="O32" s="644">
        <v>16</v>
      </c>
      <c r="P32" s="664" t="s">
        <v>206</v>
      </c>
      <c r="Q32" s="653" t="s">
        <v>207</v>
      </c>
      <c r="R32" s="37"/>
      <c r="S32" s="37"/>
      <c r="T32" s="37"/>
      <c r="U32" s="37"/>
      <c r="V32" s="37"/>
      <c r="W32" s="37"/>
      <c r="X32" s="37"/>
      <c r="Y32" s="37"/>
      <c r="Z32" s="37"/>
      <c r="AA32" s="37"/>
      <c r="AB32" s="37"/>
      <c r="AC32" s="38"/>
      <c r="AD32" s="36"/>
      <c r="AE32" s="36"/>
      <c r="AF32" s="37"/>
      <c r="AG32" s="39"/>
      <c r="AH32" s="40"/>
      <c r="AI32" s="40"/>
      <c r="AJ32" s="41"/>
      <c r="AK32" s="181"/>
      <c r="AL32" s="205"/>
      <c r="AM32" s="205"/>
      <c r="AN32" s="205"/>
      <c r="AO32" s="176"/>
      <c r="AP32" s="206"/>
      <c r="AQ32" s="40"/>
      <c r="AR32" s="56"/>
      <c r="AS32" s="40"/>
      <c r="AT32" s="56"/>
      <c r="AU32" s="40"/>
      <c r="AV32" s="56"/>
      <c r="AW32" s="40"/>
      <c r="AX32" s="56"/>
      <c r="AY32" s="40"/>
      <c r="AZ32" s="56"/>
      <c r="BA32" s="40"/>
      <c r="BB32" s="57"/>
      <c r="BC32" s="40"/>
      <c r="BD32" s="56"/>
      <c r="BE32" s="39"/>
      <c r="BF32" s="56"/>
      <c r="BG32" s="40"/>
      <c r="BH32" s="56"/>
      <c r="BI32" s="40"/>
      <c r="BJ32" s="56"/>
      <c r="BK32" s="40"/>
      <c r="BL32" s="57"/>
      <c r="BM32" s="40"/>
      <c r="BN32" s="56"/>
    </row>
    <row r="33" spans="1:66" s="42" customFormat="1">
      <c r="A33" s="967"/>
      <c r="B33" s="657" t="s">
        <v>248</v>
      </c>
      <c r="C33" s="658">
        <v>2001</v>
      </c>
      <c r="D33" s="659">
        <v>201</v>
      </c>
      <c r="E33" s="665" t="s">
        <v>378</v>
      </c>
      <c r="F33" s="665" t="s">
        <v>378</v>
      </c>
      <c r="G33" s="646" t="s">
        <v>384</v>
      </c>
      <c r="H33" s="661"/>
      <c r="I33" s="661"/>
      <c r="J33" s="662"/>
      <c r="K33" s="662">
        <v>0</v>
      </c>
      <c r="L33" s="663"/>
      <c r="M33" s="651"/>
      <c r="N33" s="651"/>
      <c r="O33" s="644"/>
      <c r="P33" s="664"/>
      <c r="Q33" s="653"/>
      <c r="R33" s="37"/>
      <c r="S33" s="37"/>
      <c r="T33" s="37"/>
      <c r="U33" s="37"/>
      <c r="V33" s="37"/>
      <c r="W33" s="37"/>
      <c r="X33" s="37"/>
      <c r="Y33" s="37"/>
      <c r="Z33" s="37"/>
      <c r="AA33" s="37"/>
      <c r="AB33" s="37"/>
      <c r="AC33" s="38"/>
      <c r="AD33" s="36"/>
      <c r="AE33" s="36"/>
      <c r="AF33" s="37"/>
      <c r="AG33" s="39"/>
      <c r="AH33" s="40"/>
      <c r="AI33" s="40"/>
      <c r="AJ33" s="41"/>
      <c r="AK33" s="181"/>
      <c r="AL33" s="205"/>
      <c r="AM33" s="205"/>
      <c r="AN33" s="205"/>
      <c r="AO33" s="176"/>
      <c r="AP33" s="206"/>
      <c r="AQ33" s="40"/>
      <c r="AR33" s="56"/>
      <c r="AS33" s="40"/>
      <c r="AT33" s="56"/>
      <c r="AU33" s="40"/>
      <c r="AV33" s="56"/>
      <c r="AW33" s="40"/>
      <c r="AX33" s="56"/>
      <c r="AY33" s="40"/>
      <c r="AZ33" s="56"/>
      <c r="BA33" s="40"/>
      <c r="BB33" s="57"/>
      <c r="BC33" s="40"/>
      <c r="BD33" s="56"/>
      <c r="BE33" s="39"/>
      <c r="BF33" s="56"/>
      <c r="BG33" s="40"/>
      <c r="BH33" s="56"/>
      <c r="BI33" s="40"/>
      <c r="BJ33" s="56"/>
      <c r="BK33" s="40"/>
      <c r="BL33" s="57"/>
      <c r="BM33" s="40"/>
      <c r="BN33" s="56"/>
    </row>
    <row r="34" spans="1:66" s="42" customFormat="1">
      <c r="A34" s="968"/>
      <c r="B34" s="657" t="s">
        <v>248</v>
      </c>
      <c r="C34" s="658">
        <v>2001</v>
      </c>
      <c r="D34" s="628">
        <v>202</v>
      </c>
      <c r="E34" s="659"/>
      <c r="F34" s="659"/>
      <c r="G34" s="660" t="s">
        <v>152</v>
      </c>
      <c r="H34" s="631" t="s">
        <v>33</v>
      </c>
      <c r="I34" s="631"/>
      <c r="J34" s="632" t="s">
        <v>34</v>
      </c>
      <c r="K34" s="632">
        <v>0</v>
      </c>
      <c r="L34" s="633" t="s">
        <v>37</v>
      </c>
      <c r="M34" s="651" t="s">
        <v>209</v>
      </c>
      <c r="N34" s="651" t="s">
        <v>208</v>
      </c>
      <c r="O34" s="656">
        <v>14.73</v>
      </c>
      <c r="P34" s="653" t="s">
        <v>206</v>
      </c>
      <c r="Q34" s="653" t="s">
        <v>207</v>
      </c>
      <c r="R34" s="49"/>
      <c r="S34" s="49"/>
      <c r="T34" s="49"/>
      <c r="U34" s="49"/>
      <c r="V34" s="49"/>
      <c r="W34" s="49"/>
      <c r="X34" s="49"/>
      <c r="Y34" s="49"/>
      <c r="Z34" s="49"/>
      <c r="AA34" s="49"/>
      <c r="AB34" s="49"/>
      <c r="AC34" s="50"/>
      <c r="AD34" s="48"/>
      <c r="AE34" s="48"/>
      <c r="AF34" s="49"/>
      <c r="AG34" s="51"/>
      <c r="AH34" s="52"/>
      <c r="AI34" s="52"/>
      <c r="AJ34" s="53"/>
      <c r="AK34" s="182"/>
      <c r="AL34" s="86"/>
      <c r="AM34" s="86"/>
      <c r="AN34" s="86"/>
      <c r="AO34" s="177"/>
      <c r="AP34" s="55"/>
      <c r="AQ34" s="52"/>
      <c r="AR34" s="254"/>
      <c r="AS34" s="52"/>
      <c r="AT34" s="254"/>
      <c r="AU34" s="52"/>
      <c r="AV34" s="254"/>
      <c r="AW34" s="52"/>
      <c r="AX34" s="254"/>
      <c r="AY34" s="52"/>
      <c r="AZ34" s="254"/>
      <c r="BA34" s="52"/>
      <c r="BB34" s="255"/>
      <c r="BC34" s="52"/>
      <c r="BD34" s="254"/>
      <c r="BE34" s="51"/>
      <c r="BF34" s="254"/>
      <c r="BG34" s="52"/>
      <c r="BH34" s="254"/>
      <c r="BI34" s="52"/>
      <c r="BJ34" s="254"/>
      <c r="BK34" s="52"/>
      <c r="BL34" s="255"/>
      <c r="BM34" s="52"/>
      <c r="BN34" s="254"/>
    </row>
    <row r="35" spans="1:66" s="42" customFormat="1">
      <c r="A35" s="969"/>
      <c r="B35" s="657" t="s">
        <v>248</v>
      </c>
      <c r="C35" s="658">
        <v>2001</v>
      </c>
      <c r="D35" s="659">
        <v>203</v>
      </c>
      <c r="E35" s="659"/>
      <c r="F35" s="659"/>
      <c r="G35" s="660" t="s">
        <v>153</v>
      </c>
      <c r="H35" s="661" t="s">
        <v>33</v>
      </c>
      <c r="I35" s="661"/>
      <c r="J35" s="662" t="s">
        <v>34</v>
      </c>
      <c r="K35" s="632">
        <v>0</v>
      </c>
      <c r="L35" s="633" t="s">
        <v>37</v>
      </c>
      <c r="M35" s="651" t="s">
        <v>209</v>
      </c>
      <c r="N35" s="651" t="s">
        <v>208</v>
      </c>
      <c r="O35" s="656">
        <v>8.41</v>
      </c>
      <c r="P35" s="653" t="s">
        <v>206</v>
      </c>
      <c r="Q35" s="653" t="s">
        <v>207</v>
      </c>
      <c r="R35" s="49"/>
      <c r="S35" s="49"/>
      <c r="T35" s="49"/>
      <c r="U35" s="49"/>
      <c r="V35" s="49"/>
      <c r="W35" s="49"/>
      <c r="X35" s="49"/>
      <c r="Y35" s="49"/>
      <c r="Z35" s="49"/>
      <c r="AA35" s="49"/>
      <c r="AB35" s="49"/>
      <c r="AC35" s="50"/>
      <c r="AD35" s="48"/>
      <c r="AE35" s="48"/>
      <c r="AF35" s="49"/>
      <c r="AG35" s="51"/>
      <c r="AH35" s="52"/>
      <c r="AI35" s="52"/>
      <c r="AJ35" s="53"/>
      <c r="AK35" s="182"/>
      <c r="AL35" s="86"/>
      <c r="AM35" s="86"/>
      <c r="AN35" s="86"/>
      <c r="AO35" s="177"/>
      <c r="AP35" s="55"/>
      <c r="AQ35" s="52"/>
      <c r="AR35" s="254"/>
      <c r="AS35" s="52"/>
      <c r="AT35" s="254"/>
      <c r="AU35" s="52"/>
      <c r="AV35" s="254"/>
      <c r="AW35" s="52"/>
      <c r="AX35" s="254"/>
      <c r="AY35" s="52"/>
      <c r="AZ35" s="254"/>
      <c r="BA35" s="52"/>
      <c r="BB35" s="255"/>
      <c r="BC35" s="52"/>
      <c r="BD35" s="254"/>
      <c r="BE35" s="51"/>
      <c r="BF35" s="254"/>
      <c r="BG35" s="52"/>
      <c r="BH35" s="254"/>
      <c r="BI35" s="52"/>
      <c r="BJ35" s="254"/>
      <c r="BK35" s="52"/>
      <c r="BL35" s="255"/>
      <c r="BM35" s="52"/>
      <c r="BN35" s="254"/>
    </row>
    <row r="36" spans="1:66" s="42" customFormat="1" hidden="1">
      <c r="A36" s="969"/>
      <c r="B36" s="964" t="s">
        <v>177</v>
      </c>
      <c r="C36" s="965"/>
      <c r="D36" s="965"/>
      <c r="E36" s="965"/>
      <c r="F36" s="965"/>
      <c r="G36" s="966"/>
      <c r="H36" s="204" t="s">
        <v>33</v>
      </c>
      <c r="I36" s="204"/>
      <c r="J36" s="35" t="s">
        <v>34</v>
      </c>
      <c r="K36" s="47">
        <v>0.05</v>
      </c>
      <c r="L36" s="48"/>
      <c r="M36" s="346"/>
      <c r="N36" s="346"/>
      <c r="O36" s="49"/>
      <c r="P36" s="346"/>
      <c r="Q36" s="346"/>
      <c r="R36" s="49"/>
      <c r="S36" s="49"/>
      <c r="T36" s="49"/>
      <c r="U36" s="49"/>
      <c r="V36" s="49"/>
      <c r="W36" s="49"/>
      <c r="X36" s="49"/>
      <c r="Y36" s="49"/>
      <c r="Z36" s="49"/>
      <c r="AA36" s="49"/>
      <c r="AB36" s="49"/>
      <c r="AC36" s="50"/>
      <c r="AD36" s="48"/>
      <c r="AE36" s="48"/>
      <c r="AF36" s="49"/>
      <c r="AG36" s="51"/>
      <c r="AH36" s="52"/>
      <c r="AI36" s="52"/>
      <c r="AJ36" s="53"/>
      <c r="AK36" s="182"/>
      <c r="AL36" s="86"/>
      <c r="AM36" s="86"/>
      <c r="AN36" s="86"/>
      <c r="AO36" s="177"/>
      <c r="AP36" s="55"/>
      <c r="AQ36" s="52"/>
      <c r="AR36" s="254"/>
      <c r="AS36" s="52"/>
      <c r="AT36" s="254"/>
      <c r="AU36" s="52"/>
      <c r="AV36" s="254"/>
      <c r="AW36" s="52"/>
      <c r="AX36" s="254"/>
      <c r="AY36" s="52"/>
      <c r="AZ36" s="254"/>
      <c r="BA36" s="52"/>
      <c r="BB36" s="255"/>
      <c r="BC36" s="52"/>
      <c r="BD36" s="254"/>
      <c r="BE36" s="51"/>
      <c r="BF36" s="254"/>
      <c r="BG36" s="52"/>
      <c r="BH36" s="254"/>
      <c r="BI36" s="52"/>
      <c r="BJ36" s="254"/>
      <c r="BK36" s="52"/>
      <c r="BL36" s="255"/>
      <c r="BM36" s="52"/>
      <c r="BN36" s="254"/>
    </row>
    <row r="37" spans="1:66" s="42" customFormat="1" hidden="1">
      <c r="A37" s="969"/>
      <c r="B37" s="339" t="s">
        <v>249</v>
      </c>
      <c r="C37" s="202">
        <v>2002</v>
      </c>
      <c r="D37" s="965" t="s">
        <v>178</v>
      </c>
      <c r="E37" s="965"/>
      <c r="F37" s="965"/>
      <c r="G37" s="966"/>
      <c r="H37" s="204" t="s">
        <v>33</v>
      </c>
      <c r="I37" s="204"/>
      <c r="J37" s="35" t="s">
        <v>34</v>
      </c>
      <c r="K37" s="47"/>
      <c r="L37" s="48"/>
      <c r="M37" s="346"/>
      <c r="N37" s="346"/>
      <c r="O37" s="49"/>
      <c r="P37" s="346"/>
      <c r="Q37" s="346"/>
      <c r="R37" s="49"/>
      <c r="S37" s="49"/>
      <c r="T37" s="49"/>
      <c r="U37" s="49"/>
      <c r="V37" s="49"/>
      <c r="W37" s="49"/>
      <c r="X37" s="49"/>
      <c r="Y37" s="49"/>
      <c r="Z37" s="49"/>
      <c r="AA37" s="49"/>
      <c r="AB37" s="49"/>
      <c r="AC37" s="50"/>
      <c r="AD37" s="48"/>
      <c r="AE37" s="48"/>
      <c r="AF37" s="49"/>
      <c r="AG37" s="51"/>
      <c r="AH37" s="52"/>
      <c r="AI37" s="52"/>
      <c r="AJ37" s="53"/>
      <c r="AK37" s="182"/>
      <c r="AL37" s="86"/>
      <c r="AM37" s="86"/>
      <c r="AN37" s="86"/>
      <c r="AO37" s="177"/>
      <c r="AP37" s="55"/>
      <c r="AQ37" s="52"/>
      <c r="AR37" s="254"/>
      <c r="AS37" s="52"/>
      <c r="AT37" s="254"/>
      <c r="AU37" s="52"/>
      <c r="AV37" s="254"/>
      <c r="AW37" s="52"/>
      <c r="AX37" s="254"/>
      <c r="AY37" s="52"/>
      <c r="AZ37" s="254"/>
      <c r="BA37" s="52"/>
      <c r="BB37" s="255"/>
      <c r="BC37" s="52"/>
      <c r="BD37" s="254"/>
      <c r="BE37" s="51"/>
      <c r="BF37" s="254"/>
      <c r="BG37" s="52"/>
      <c r="BH37" s="254"/>
      <c r="BI37" s="52"/>
      <c r="BJ37" s="254"/>
      <c r="BK37" s="52"/>
      <c r="BL37" s="255"/>
      <c r="BM37" s="52"/>
      <c r="BN37" s="254"/>
    </row>
    <row r="38" spans="1:66" s="42" customFormat="1" hidden="1">
      <c r="A38" s="969"/>
      <c r="B38" s="339" t="s">
        <v>249</v>
      </c>
      <c r="C38" s="202">
        <v>2002</v>
      </c>
      <c r="D38" s="43">
        <v>201</v>
      </c>
      <c r="E38" s="34"/>
      <c r="F38" s="34"/>
      <c r="G38" s="203" t="s">
        <v>154</v>
      </c>
      <c r="H38" s="204" t="s">
        <v>33</v>
      </c>
      <c r="I38" s="204"/>
      <c r="J38" s="35" t="s">
        <v>34</v>
      </c>
      <c r="K38" s="47"/>
      <c r="L38" s="48" t="s">
        <v>213</v>
      </c>
      <c r="M38" s="341" t="s">
        <v>202</v>
      </c>
      <c r="N38" s="341" t="s">
        <v>201</v>
      </c>
      <c r="O38" s="49">
        <v>0.1</v>
      </c>
      <c r="P38" s="340" t="s">
        <v>203</v>
      </c>
      <c r="Q38" s="340" t="s">
        <v>204</v>
      </c>
      <c r="R38" s="49"/>
      <c r="S38" s="49"/>
      <c r="T38" s="49"/>
      <c r="U38" s="49"/>
      <c r="V38" s="49"/>
      <c r="W38" s="49"/>
      <c r="X38" s="49"/>
      <c r="Y38" s="49"/>
      <c r="Z38" s="49"/>
      <c r="AA38" s="49"/>
      <c r="AB38" s="49"/>
      <c r="AC38" s="50"/>
      <c r="AD38" s="48"/>
      <c r="AE38" s="48"/>
      <c r="AF38" s="49"/>
      <c r="AG38" s="51"/>
      <c r="AH38" s="52"/>
      <c r="AI38" s="52"/>
      <c r="AJ38" s="53"/>
      <c r="AK38" s="182"/>
      <c r="AL38" s="86"/>
      <c r="AM38" s="86"/>
      <c r="AN38" s="86"/>
      <c r="AO38" s="177"/>
      <c r="AP38" s="55"/>
      <c r="AQ38" s="52"/>
      <c r="AR38" s="254"/>
      <c r="AS38" s="52"/>
      <c r="AT38" s="254"/>
      <c r="AU38" s="52"/>
      <c r="AV38" s="254"/>
      <c r="AW38" s="52"/>
      <c r="AX38" s="254"/>
      <c r="AY38" s="52"/>
      <c r="AZ38" s="254"/>
      <c r="BA38" s="52"/>
      <c r="BB38" s="255"/>
      <c r="BC38" s="52"/>
      <c r="BD38" s="254"/>
      <c r="BE38" s="51"/>
      <c r="BF38" s="254"/>
      <c r="BG38" s="52"/>
      <c r="BH38" s="254"/>
      <c r="BI38" s="52"/>
      <c r="BJ38" s="254"/>
      <c r="BK38" s="52"/>
      <c r="BL38" s="255"/>
      <c r="BM38" s="52"/>
      <c r="BN38" s="254"/>
    </row>
    <row r="39" spans="1:66" s="42" customFormat="1" hidden="1">
      <c r="A39" s="969"/>
      <c r="B39" s="339" t="s">
        <v>249</v>
      </c>
      <c r="C39" s="202">
        <v>2002</v>
      </c>
      <c r="D39" s="43">
        <v>202</v>
      </c>
      <c r="E39" s="34"/>
      <c r="F39" s="34"/>
      <c r="G39" s="203" t="s">
        <v>155</v>
      </c>
      <c r="H39" s="204" t="s">
        <v>33</v>
      </c>
      <c r="I39" s="204"/>
      <c r="J39" s="35" t="s">
        <v>34</v>
      </c>
      <c r="K39" s="47"/>
      <c r="L39" s="48" t="s">
        <v>213</v>
      </c>
      <c r="M39" s="341" t="s">
        <v>202</v>
      </c>
      <c r="N39" s="341" t="s">
        <v>201</v>
      </c>
      <c r="O39" s="49">
        <v>0.1</v>
      </c>
      <c r="P39" s="340" t="s">
        <v>203</v>
      </c>
      <c r="Q39" s="340" t="s">
        <v>204</v>
      </c>
      <c r="R39" s="49"/>
      <c r="S39" s="49"/>
      <c r="T39" s="49"/>
      <c r="U39" s="49"/>
      <c r="V39" s="49"/>
      <c r="W39" s="49"/>
      <c r="X39" s="49"/>
      <c r="Y39" s="49"/>
      <c r="Z39" s="49"/>
      <c r="AA39" s="49"/>
      <c r="AB39" s="49"/>
      <c r="AC39" s="50"/>
      <c r="AD39" s="48"/>
      <c r="AE39" s="48"/>
      <c r="AF39" s="49"/>
      <c r="AG39" s="51"/>
      <c r="AH39" s="52"/>
      <c r="AI39" s="52"/>
      <c r="AJ39" s="53"/>
      <c r="AK39" s="182"/>
      <c r="AL39" s="86"/>
      <c r="AM39" s="86"/>
      <c r="AN39" s="86"/>
      <c r="AO39" s="177"/>
      <c r="AP39" s="55"/>
      <c r="AQ39" s="52"/>
      <c r="AR39" s="254"/>
      <c r="AS39" s="52"/>
      <c r="AT39" s="254"/>
      <c r="AU39" s="52"/>
      <c r="AV39" s="254"/>
      <c r="AW39" s="52"/>
      <c r="AX39" s="254"/>
      <c r="AY39" s="52"/>
      <c r="AZ39" s="254"/>
      <c r="BA39" s="52"/>
      <c r="BB39" s="255"/>
      <c r="BC39" s="52"/>
      <c r="BD39" s="254"/>
      <c r="BE39" s="51"/>
      <c r="BF39" s="254"/>
      <c r="BG39" s="52"/>
      <c r="BH39" s="254"/>
      <c r="BI39" s="52"/>
      <c r="BJ39" s="254"/>
      <c r="BK39" s="52"/>
      <c r="BL39" s="255"/>
      <c r="BM39" s="52"/>
      <c r="BN39" s="254"/>
    </row>
    <row r="40" spans="1:66" s="42" customFormat="1" hidden="1">
      <c r="A40" s="969"/>
      <c r="B40" s="339" t="s">
        <v>249</v>
      </c>
      <c r="C40" s="202">
        <v>2002</v>
      </c>
      <c r="D40" s="43">
        <v>203</v>
      </c>
      <c r="E40" s="34"/>
      <c r="F40" s="34"/>
      <c r="G40" s="203" t="s">
        <v>156</v>
      </c>
      <c r="H40" s="204" t="s">
        <v>33</v>
      </c>
      <c r="I40" s="204"/>
      <c r="J40" s="35" t="s">
        <v>34</v>
      </c>
      <c r="K40" s="47"/>
      <c r="L40" s="48" t="s">
        <v>213</v>
      </c>
      <c r="M40" s="341" t="s">
        <v>202</v>
      </c>
      <c r="N40" s="341" t="s">
        <v>201</v>
      </c>
      <c r="O40" s="49">
        <v>0.2</v>
      </c>
      <c r="P40" s="340" t="s">
        <v>203</v>
      </c>
      <c r="Q40" s="340" t="s">
        <v>204</v>
      </c>
      <c r="R40" s="49"/>
      <c r="S40" s="49"/>
      <c r="T40" s="49"/>
      <c r="U40" s="49"/>
      <c r="V40" s="49"/>
      <c r="W40" s="49"/>
      <c r="X40" s="49"/>
      <c r="Y40" s="49"/>
      <c r="Z40" s="49"/>
      <c r="AA40" s="49"/>
      <c r="AB40" s="49"/>
      <c r="AC40" s="50"/>
      <c r="AD40" s="48"/>
      <c r="AE40" s="48"/>
      <c r="AF40" s="49"/>
      <c r="AG40" s="51"/>
      <c r="AH40" s="52"/>
      <c r="AI40" s="52"/>
      <c r="AJ40" s="53"/>
      <c r="AK40" s="182"/>
      <c r="AL40" s="86"/>
      <c r="AM40" s="86"/>
      <c r="AN40" s="86"/>
      <c r="AO40" s="177"/>
      <c r="AP40" s="55"/>
      <c r="AQ40" s="52"/>
      <c r="AR40" s="254"/>
      <c r="AS40" s="52"/>
      <c r="AT40" s="254"/>
      <c r="AU40" s="52"/>
      <c r="AV40" s="254"/>
      <c r="AW40" s="52"/>
      <c r="AX40" s="254"/>
      <c r="AY40" s="52"/>
      <c r="AZ40" s="254"/>
      <c r="BA40" s="52"/>
      <c r="BB40" s="255"/>
      <c r="BC40" s="52"/>
      <c r="BD40" s="254"/>
      <c r="BE40" s="51"/>
      <c r="BF40" s="254"/>
      <c r="BG40" s="52"/>
      <c r="BH40" s="254"/>
      <c r="BI40" s="52"/>
      <c r="BJ40" s="254"/>
      <c r="BK40" s="52"/>
      <c r="BL40" s="255"/>
      <c r="BM40" s="52"/>
      <c r="BN40" s="254"/>
    </row>
    <row r="41" spans="1:66" s="42" customFormat="1">
      <c r="A41" s="969"/>
      <c r="B41" s="1023" t="s">
        <v>179</v>
      </c>
      <c r="C41" s="1024"/>
      <c r="D41" s="1024"/>
      <c r="E41" s="1024"/>
      <c r="F41" s="1024"/>
      <c r="G41" s="1025"/>
      <c r="H41" s="515" t="s">
        <v>33</v>
      </c>
      <c r="I41" s="515"/>
      <c r="J41" s="516" t="s">
        <v>34</v>
      </c>
      <c r="K41" s="519">
        <v>0</v>
      </c>
      <c r="L41" s="520"/>
      <c r="M41" s="521"/>
      <c r="N41" s="521"/>
      <c r="O41" s="522"/>
      <c r="P41" s="521"/>
      <c r="Q41" s="521"/>
      <c r="R41" s="49"/>
      <c r="S41" s="49"/>
      <c r="T41" s="49"/>
      <c r="U41" s="49"/>
      <c r="V41" s="49"/>
      <c r="W41" s="49"/>
      <c r="X41" s="49"/>
      <c r="Y41" s="49"/>
      <c r="Z41" s="49"/>
      <c r="AA41" s="49"/>
      <c r="AB41" s="49"/>
      <c r="AC41" s="50"/>
      <c r="AD41" s="48"/>
      <c r="AE41" s="48"/>
      <c r="AF41" s="49"/>
      <c r="AG41" s="51"/>
      <c r="AH41" s="52"/>
      <c r="AI41" s="52"/>
      <c r="AJ41" s="53"/>
      <c r="AK41" s="182"/>
      <c r="AL41" s="86"/>
      <c r="AM41" s="86"/>
      <c r="AN41" s="86"/>
      <c r="AO41" s="177"/>
      <c r="AP41" s="55"/>
      <c r="AQ41" s="52"/>
      <c r="AR41" s="254"/>
      <c r="AS41" s="52"/>
      <c r="AT41" s="254"/>
      <c r="AU41" s="52"/>
      <c r="AV41" s="254"/>
      <c r="AW41" s="52"/>
      <c r="AX41" s="254"/>
      <c r="AY41" s="52"/>
      <c r="AZ41" s="254"/>
      <c r="BA41" s="52"/>
      <c r="BB41" s="255"/>
      <c r="BC41" s="52"/>
      <c r="BD41" s="254"/>
      <c r="BE41" s="51"/>
      <c r="BF41" s="254"/>
      <c r="BG41" s="52"/>
      <c r="BH41" s="254"/>
      <c r="BI41" s="52"/>
      <c r="BJ41" s="254"/>
      <c r="BK41" s="52"/>
      <c r="BL41" s="255"/>
      <c r="BM41" s="52"/>
      <c r="BN41" s="254"/>
    </row>
    <row r="42" spans="1:66" s="42" customFormat="1">
      <c r="A42" s="969"/>
      <c r="B42" s="513" t="s">
        <v>250</v>
      </c>
      <c r="C42" s="514">
        <v>2003</v>
      </c>
      <c r="D42" s="1024" t="s">
        <v>214</v>
      </c>
      <c r="E42" s="1024"/>
      <c r="F42" s="1024"/>
      <c r="G42" s="1025"/>
      <c r="H42" s="515" t="s">
        <v>33</v>
      </c>
      <c r="I42" s="515"/>
      <c r="J42" s="516" t="s">
        <v>34</v>
      </c>
      <c r="K42" s="519">
        <v>0</v>
      </c>
      <c r="L42" s="520"/>
      <c r="M42" s="521"/>
      <c r="N42" s="521"/>
      <c r="O42" s="522"/>
      <c r="P42" s="521"/>
      <c r="Q42" s="521"/>
      <c r="R42" s="49"/>
      <c r="S42" s="49"/>
      <c r="T42" s="49"/>
      <c r="U42" s="49"/>
      <c r="V42" s="49"/>
      <c r="W42" s="49"/>
      <c r="X42" s="49"/>
      <c r="Y42" s="49"/>
      <c r="Z42" s="49"/>
      <c r="AA42" s="49"/>
      <c r="AB42" s="49"/>
      <c r="AC42" s="50"/>
      <c r="AD42" s="48"/>
      <c r="AE42" s="48"/>
      <c r="AF42" s="49"/>
      <c r="AG42" s="51"/>
      <c r="AH42" s="52"/>
      <c r="AI42" s="52"/>
      <c r="AJ42" s="53"/>
      <c r="AK42" s="182"/>
      <c r="AL42" s="86"/>
      <c r="AM42" s="86"/>
      <c r="AN42" s="86"/>
      <c r="AO42" s="177"/>
      <c r="AP42" s="55"/>
      <c r="AQ42" s="52"/>
      <c r="AR42" s="254"/>
      <c r="AS42" s="52"/>
      <c r="AT42" s="254"/>
      <c r="AU42" s="52"/>
      <c r="AV42" s="254"/>
      <c r="AW42" s="52"/>
      <c r="AX42" s="254"/>
      <c r="AY42" s="52"/>
      <c r="AZ42" s="254"/>
      <c r="BA42" s="52"/>
      <c r="BB42" s="255"/>
      <c r="BC42" s="52"/>
      <c r="BD42" s="254"/>
      <c r="BE42" s="51"/>
      <c r="BF42" s="254"/>
      <c r="BG42" s="52"/>
      <c r="BH42" s="254"/>
      <c r="BI42" s="52"/>
      <c r="BJ42" s="254"/>
      <c r="BK42" s="52"/>
      <c r="BL42" s="255"/>
      <c r="BM42" s="52"/>
      <c r="BN42" s="254"/>
    </row>
    <row r="43" spans="1:66" s="42" customFormat="1">
      <c r="A43" s="969"/>
      <c r="B43" s="657" t="s">
        <v>250</v>
      </c>
      <c r="C43" s="658">
        <v>2003</v>
      </c>
      <c r="D43" s="628">
        <v>201</v>
      </c>
      <c r="E43" s="628"/>
      <c r="F43" s="628"/>
      <c r="G43" s="630" t="s">
        <v>157</v>
      </c>
      <c r="H43" s="661" t="s">
        <v>33</v>
      </c>
      <c r="I43" s="661"/>
      <c r="J43" s="662" t="s">
        <v>34</v>
      </c>
      <c r="K43" s="632">
        <v>0</v>
      </c>
      <c r="L43" s="633" t="s">
        <v>215</v>
      </c>
      <c r="M43" s="651" t="s">
        <v>209</v>
      </c>
      <c r="N43" s="651" t="s">
        <v>208</v>
      </c>
      <c r="O43" s="656">
        <v>90</v>
      </c>
      <c r="P43" s="653" t="s">
        <v>206</v>
      </c>
      <c r="Q43" s="653" t="s">
        <v>207</v>
      </c>
      <c r="R43" s="49"/>
      <c r="S43" s="49"/>
      <c r="T43" s="49"/>
      <c r="U43" s="49"/>
      <c r="V43" s="49"/>
      <c r="W43" s="49"/>
      <c r="X43" s="49"/>
      <c r="Y43" s="49"/>
      <c r="Z43" s="49"/>
      <c r="AA43" s="49"/>
      <c r="AB43" s="49"/>
      <c r="AC43" s="50"/>
      <c r="AD43" s="48"/>
      <c r="AE43" s="48"/>
      <c r="AF43" s="49"/>
      <c r="AG43" s="51"/>
      <c r="AH43" s="52"/>
      <c r="AI43" s="52"/>
      <c r="AJ43" s="53"/>
      <c r="AK43" s="182"/>
      <c r="AL43" s="86"/>
      <c r="AM43" s="86"/>
      <c r="AN43" s="86"/>
      <c r="AO43" s="177"/>
      <c r="AP43" s="55"/>
      <c r="AQ43" s="52"/>
      <c r="AR43" s="254"/>
      <c r="AS43" s="52"/>
      <c r="AT43" s="254"/>
      <c r="AU43" s="52"/>
      <c r="AV43" s="254"/>
      <c r="AW43" s="52"/>
      <c r="AX43" s="254"/>
      <c r="AY43" s="52"/>
      <c r="AZ43" s="254"/>
      <c r="BA43" s="52"/>
      <c r="BB43" s="255"/>
      <c r="BC43" s="52"/>
      <c r="BD43" s="254"/>
      <c r="BE43" s="51"/>
      <c r="BF43" s="254"/>
      <c r="BG43" s="52"/>
      <c r="BH43" s="254"/>
      <c r="BI43" s="52"/>
      <c r="BJ43" s="254"/>
      <c r="BK43" s="52"/>
      <c r="BL43" s="255"/>
      <c r="BM43" s="52"/>
      <c r="BN43" s="254"/>
    </row>
    <row r="44" spans="1:66" s="42" customFormat="1">
      <c r="A44" s="969"/>
      <c r="B44" s="657" t="s">
        <v>250</v>
      </c>
      <c r="C44" s="658">
        <v>2003</v>
      </c>
      <c r="D44" s="628">
        <v>201</v>
      </c>
      <c r="E44" s="637" t="s">
        <v>378</v>
      </c>
      <c r="F44" s="665" t="s">
        <v>378</v>
      </c>
      <c r="G44" s="646" t="s">
        <v>384</v>
      </c>
      <c r="H44" s="661"/>
      <c r="I44" s="661"/>
      <c r="J44" s="662"/>
      <c r="K44" s="632">
        <v>0</v>
      </c>
      <c r="L44" s="633"/>
      <c r="M44" s="651"/>
      <c r="N44" s="651"/>
      <c r="O44" s="656"/>
      <c r="P44" s="653"/>
      <c r="Q44" s="653"/>
      <c r="R44" s="49"/>
      <c r="S44" s="49"/>
      <c r="T44" s="49"/>
      <c r="U44" s="49"/>
      <c r="V44" s="49"/>
      <c r="W44" s="49"/>
      <c r="X44" s="49"/>
      <c r="Y44" s="49"/>
      <c r="Z44" s="49"/>
      <c r="AA44" s="49"/>
      <c r="AB44" s="49"/>
      <c r="AC44" s="50"/>
      <c r="AD44" s="48"/>
      <c r="AE44" s="48"/>
      <c r="AF44" s="49"/>
      <c r="AG44" s="51"/>
      <c r="AH44" s="52"/>
      <c r="AI44" s="52"/>
      <c r="AJ44" s="53"/>
      <c r="AK44" s="182"/>
      <c r="AL44" s="86"/>
      <c r="AM44" s="86"/>
      <c r="AN44" s="86"/>
      <c r="AO44" s="177"/>
      <c r="AP44" s="55"/>
      <c r="AQ44" s="52"/>
      <c r="AR44" s="254"/>
      <c r="AS44" s="52"/>
      <c r="AT44" s="254"/>
      <c r="AU44" s="52"/>
      <c r="AV44" s="254"/>
      <c r="AW44" s="52"/>
      <c r="AX44" s="254"/>
      <c r="AY44" s="52"/>
      <c r="AZ44" s="254"/>
      <c r="BA44" s="52"/>
      <c r="BB44" s="255"/>
      <c r="BC44" s="52"/>
      <c r="BD44" s="254"/>
      <c r="BE44" s="51"/>
      <c r="BF44" s="254"/>
      <c r="BG44" s="52"/>
      <c r="BH44" s="254"/>
      <c r="BI44" s="52"/>
      <c r="BJ44" s="254"/>
      <c r="BK44" s="52"/>
      <c r="BL44" s="255"/>
      <c r="BM44" s="52"/>
      <c r="BN44" s="254"/>
    </row>
    <row r="45" spans="1:66" s="42" customFormat="1">
      <c r="A45" s="969"/>
      <c r="B45" s="657" t="s">
        <v>250</v>
      </c>
      <c r="C45" s="658">
        <v>2003</v>
      </c>
      <c r="D45" s="628">
        <v>202</v>
      </c>
      <c r="E45" s="628"/>
      <c r="F45" s="628"/>
      <c r="G45" s="630" t="s">
        <v>158</v>
      </c>
      <c r="H45" s="661" t="s">
        <v>33</v>
      </c>
      <c r="I45" s="661"/>
      <c r="J45" s="662" t="s">
        <v>34</v>
      </c>
      <c r="K45" s="632">
        <v>0</v>
      </c>
      <c r="L45" s="633" t="s">
        <v>215</v>
      </c>
      <c r="M45" s="651" t="s">
        <v>209</v>
      </c>
      <c r="N45" s="651" t="s">
        <v>208</v>
      </c>
      <c r="O45" s="656">
        <v>30</v>
      </c>
      <c r="P45" s="653" t="s">
        <v>206</v>
      </c>
      <c r="Q45" s="653" t="s">
        <v>207</v>
      </c>
      <c r="R45" s="49"/>
      <c r="S45" s="49"/>
      <c r="T45" s="49"/>
      <c r="U45" s="49"/>
      <c r="V45" s="49"/>
      <c r="W45" s="49"/>
      <c r="X45" s="49"/>
      <c r="Y45" s="49"/>
      <c r="Z45" s="49"/>
      <c r="AA45" s="49"/>
      <c r="AB45" s="49"/>
      <c r="AC45" s="50"/>
      <c r="AD45" s="48"/>
      <c r="AE45" s="48"/>
      <c r="AF45" s="49"/>
      <c r="AG45" s="51"/>
      <c r="AH45" s="52"/>
      <c r="AI45" s="52"/>
      <c r="AJ45" s="53"/>
      <c r="AK45" s="182"/>
      <c r="AL45" s="86"/>
      <c r="AM45" s="86"/>
      <c r="AN45" s="86"/>
      <c r="AO45" s="177"/>
      <c r="AP45" s="55"/>
      <c r="AQ45" s="52"/>
      <c r="AR45" s="254"/>
      <c r="AS45" s="52"/>
      <c r="AT45" s="254"/>
      <c r="AU45" s="52"/>
      <c r="AV45" s="254"/>
      <c r="AW45" s="52"/>
      <c r="AX45" s="254"/>
      <c r="AY45" s="52"/>
      <c r="AZ45" s="254"/>
      <c r="BA45" s="52"/>
      <c r="BB45" s="255"/>
      <c r="BC45" s="52"/>
      <c r="BD45" s="254"/>
      <c r="BE45" s="51"/>
      <c r="BF45" s="254"/>
      <c r="BG45" s="52"/>
      <c r="BH45" s="254"/>
      <c r="BI45" s="52"/>
      <c r="BJ45" s="254"/>
      <c r="BK45" s="52"/>
      <c r="BL45" s="255"/>
      <c r="BM45" s="52"/>
      <c r="BN45" s="254"/>
    </row>
    <row r="46" spans="1:66" s="42" customFormat="1">
      <c r="A46" s="969"/>
      <c r="B46" s="657" t="s">
        <v>250</v>
      </c>
      <c r="C46" s="658">
        <v>2003</v>
      </c>
      <c r="D46" s="628">
        <v>203</v>
      </c>
      <c r="E46" s="628"/>
      <c r="F46" s="628"/>
      <c r="G46" s="630" t="s">
        <v>159</v>
      </c>
      <c r="H46" s="661" t="s">
        <v>33</v>
      </c>
      <c r="I46" s="661"/>
      <c r="J46" s="662" t="s">
        <v>34</v>
      </c>
      <c r="K46" s="632">
        <v>0</v>
      </c>
      <c r="L46" s="633" t="s">
        <v>215</v>
      </c>
      <c r="M46" s="651" t="s">
        <v>209</v>
      </c>
      <c r="N46" s="651" t="s">
        <v>208</v>
      </c>
      <c r="O46" s="656">
        <v>50</v>
      </c>
      <c r="P46" s="653" t="s">
        <v>206</v>
      </c>
      <c r="Q46" s="653" t="s">
        <v>207</v>
      </c>
      <c r="R46" s="49"/>
      <c r="S46" s="49"/>
      <c r="T46" s="49"/>
      <c r="U46" s="49"/>
      <c r="V46" s="49"/>
      <c r="W46" s="49"/>
      <c r="X46" s="49"/>
      <c r="Y46" s="49"/>
      <c r="Z46" s="49"/>
      <c r="AA46" s="49"/>
      <c r="AB46" s="49"/>
      <c r="AC46" s="50"/>
      <c r="AD46" s="48"/>
      <c r="AE46" s="48"/>
      <c r="AF46" s="49"/>
      <c r="AG46" s="51"/>
      <c r="AH46" s="52"/>
      <c r="AI46" s="52"/>
      <c r="AJ46" s="53"/>
      <c r="AK46" s="182"/>
      <c r="AL46" s="86"/>
      <c r="AM46" s="86"/>
      <c r="AN46" s="86"/>
      <c r="AO46" s="177"/>
      <c r="AP46" s="55"/>
      <c r="AQ46" s="52"/>
      <c r="AR46" s="254"/>
      <c r="AS46" s="52"/>
      <c r="AT46" s="254"/>
      <c r="AU46" s="52"/>
      <c r="AV46" s="254"/>
      <c r="AW46" s="52"/>
      <c r="AX46" s="254"/>
      <c r="AY46" s="52"/>
      <c r="AZ46" s="254"/>
      <c r="BA46" s="52"/>
      <c r="BB46" s="255"/>
      <c r="BC46" s="52"/>
      <c r="BD46" s="254"/>
      <c r="BE46" s="51"/>
      <c r="BF46" s="254"/>
      <c r="BG46" s="52"/>
      <c r="BH46" s="254"/>
      <c r="BI46" s="52"/>
      <c r="BJ46" s="254"/>
      <c r="BK46" s="52"/>
      <c r="BL46" s="255"/>
      <c r="BM46" s="52"/>
      <c r="BN46" s="254"/>
    </row>
    <row r="47" spans="1:66" s="42" customFormat="1" ht="15" thickBot="1">
      <c r="A47" s="970"/>
      <c r="B47" s="68"/>
      <c r="C47" s="69"/>
      <c r="D47" s="68"/>
      <c r="E47" s="68"/>
      <c r="F47" s="68"/>
      <c r="G47" s="70"/>
      <c r="H47" s="71"/>
      <c r="I47" s="71"/>
      <c r="J47" s="72"/>
      <c r="K47" s="47"/>
      <c r="L47" s="48"/>
      <c r="M47" s="49"/>
      <c r="N47" s="49"/>
      <c r="O47" s="49"/>
      <c r="P47" s="346"/>
      <c r="Q47" s="346"/>
      <c r="R47" s="49"/>
      <c r="S47" s="49"/>
      <c r="T47" s="49"/>
      <c r="U47" s="49"/>
      <c r="V47" s="49"/>
      <c r="W47" s="49"/>
      <c r="X47" s="49"/>
      <c r="Y47" s="49"/>
      <c r="Z47" s="49"/>
      <c r="AA47" s="49"/>
      <c r="AB47" s="49"/>
      <c r="AC47" s="50"/>
      <c r="AD47" s="48"/>
      <c r="AE47" s="48"/>
      <c r="AF47" s="49"/>
      <c r="AG47" s="51"/>
      <c r="AH47" s="52"/>
      <c r="AI47" s="52"/>
      <c r="AJ47" s="53"/>
      <c r="AK47" s="182"/>
      <c r="AL47" s="256"/>
      <c r="AM47" s="256"/>
      <c r="AN47" s="256"/>
      <c r="AO47" s="177"/>
      <c r="AP47" s="55"/>
      <c r="AQ47" s="52"/>
      <c r="AR47" s="254"/>
      <c r="AS47" s="52"/>
      <c r="AT47" s="254"/>
      <c r="AU47" s="52"/>
      <c r="AV47" s="254"/>
      <c r="AW47" s="52"/>
      <c r="AX47" s="254"/>
      <c r="AY47" s="52"/>
      <c r="AZ47" s="254"/>
      <c r="BA47" s="52"/>
      <c r="BB47" s="255"/>
      <c r="BC47" s="52"/>
      <c r="BD47" s="254"/>
      <c r="BE47" s="51"/>
      <c r="BF47" s="254"/>
      <c r="BG47" s="52"/>
      <c r="BH47" s="254"/>
      <c r="BI47" s="52"/>
      <c r="BJ47" s="254"/>
      <c r="BK47" s="52"/>
      <c r="BL47" s="255"/>
      <c r="BM47" s="52"/>
      <c r="BN47" s="254"/>
    </row>
    <row r="48" spans="1:66" s="42" customFormat="1">
      <c r="A48" s="958" t="s">
        <v>251</v>
      </c>
      <c r="B48" s="959"/>
      <c r="C48" s="959"/>
      <c r="D48" s="960"/>
      <c r="E48" s="538"/>
      <c r="F48" s="538"/>
      <c r="G48" s="222"/>
      <c r="H48" s="223"/>
      <c r="I48" s="223"/>
      <c r="J48" s="224"/>
      <c r="K48" s="257">
        <v>0.2</v>
      </c>
      <c r="L48" s="258"/>
      <c r="M48" s="259"/>
      <c r="N48" s="259"/>
      <c r="O48" s="259"/>
      <c r="P48" s="259"/>
      <c r="Q48" s="259"/>
      <c r="R48" s="259"/>
      <c r="S48" s="259"/>
      <c r="T48" s="259"/>
      <c r="U48" s="259"/>
      <c r="V48" s="259"/>
      <c r="W48" s="259">
        <v>10</v>
      </c>
      <c r="X48" s="259"/>
      <c r="Y48" s="259">
        <v>10</v>
      </c>
      <c r="Z48" s="259"/>
      <c r="AA48" s="259"/>
      <c r="AB48" s="259"/>
      <c r="AC48" s="260"/>
      <c r="AD48" s="258"/>
      <c r="AE48" s="258"/>
      <c r="AF48" s="259"/>
      <c r="AG48" s="261"/>
      <c r="AH48" s="262"/>
      <c r="AI48" s="263"/>
      <c r="AJ48" s="264"/>
      <c r="AK48" s="265"/>
      <c r="AL48" s="266"/>
      <c r="AM48" s="266"/>
      <c r="AN48" s="266"/>
      <c r="AO48" s="260"/>
      <c r="AP48" s="267"/>
      <c r="AQ48" s="262"/>
      <c r="AR48" s="268"/>
      <c r="AS48" s="262"/>
      <c r="AT48" s="268"/>
      <c r="AU48" s="262"/>
      <c r="AV48" s="268"/>
      <c r="AW48" s="262"/>
      <c r="AX48" s="268"/>
      <c r="AY48" s="262"/>
      <c r="AZ48" s="268"/>
      <c r="BA48" s="262"/>
      <c r="BB48" s="269"/>
      <c r="BC48" s="262"/>
      <c r="BD48" s="268"/>
      <c r="BE48" s="261"/>
      <c r="BF48" s="268"/>
      <c r="BG48" s="262"/>
      <c r="BH48" s="268"/>
      <c r="BI48" s="262"/>
      <c r="BJ48" s="268"/>
      <c r="BK48" s="262"/>
      <c r="BL48" s="269"/>
      <c r="BM48" s="262"/>
      <c r="BN48" s="268"/>
    </row>
    <row r="49" spans="1:66" s="42" customFormat="1">
      <c r="A49" s="1020" t="s">
        <v>252</v>
      </c>
      <c r="B49" s="1023" t="s">
        <v>180</v>
      </c>
      <c r="C49" s="1024"/>
      <c r="D49" s="1024"/>
      <c r="E49" s="1024"/>
      <c r="F49" s="1024"/>
      <c r="G49" s="1025"/>
      <c r="H49" s="515" t="s">
        <v>33</v>
      </c>
      <c r="I49" s="515"/>
      <c r="J49" s="516" t="s">
        <v>34</v>
      </c>
      <c r="K49" s="519">
        <v>0</v>
      </c>
      <c r="L49" s="520"/>
      <c r="M49" s="522"/>
      <c r="N49" s="522"/>
      <c r="O49" s="522"/>
      <c r="P49" s="522"/>
      <c r="Q49" s="522"/>
      <c r="R49" s="49"/>
      <c r="S49" s="49"/>
      <c r="T49" s="49"/>
      <c r="U49" s="49"/>
      <c r="V49" s="49"/>
      <c r="W49" s="49"/>
      <c r="X49" s="49"/>
      <c r="Y49" s="49"/>
      <c r="Z49" s="49"/>
      <c r="AA49" s="49"/>
      <c r="AB49" s="49"/>
      <c r="AC49" s="50"/>
      <c r="AD49" s="48"/>
      <c r="AE49" s="48"/>
      <c r="AF49" s="49"/>
      <c r="AG49" s="51"/>
      <c r="AH49" s="52"/>
      <c r="AI49" s="52"/>
      <c r="AJ49" s="53"/>
      <c r="AK49" s="182"/>
      <c r="AL49" s="256"/>
      <c r="AM49" s="256"/>
      <c r="AN49" s="256"/>
      <c r="AO49" s="177"/>
      <c r="AP49" s="55"/>
      <c r="AQ49" s="52"/>
      <c r="AR49" s="254"/>
      <c r="AS49" s="52"/>
      <c r="AT49" s="254"/>
      <c r="AU49" s="52"/>
      <c r="AV49" s="254"/>
      <c r="AW49" s="52"/>
      <c r="AX49" s="254"/>
      <c r="AY49" s="52"/>
      <c r="AZ49" s="254"/>
      <c r="BA49" s="52"/>
      <c r="BB49" s="255"/>
      <c r="BC49" s="52"/>
      <c r="BD49" s="254"/>
      <c r="BE49" s="51"/>
      <c r="BF49" s="254"/>
      <c r="BG49" s="52"/>
      <c r="BH49" s="254"/>
      <c r="BI49" s="52"/>
      <c r="BJ49" s="254"/>
      <c r="BK49" s="52"/>
      <c r="BL49" s="255"/>
      <c r="BM49" s="52"/>
      <c r="BN49" s="254"/>
    </row>
    <row r="50" spans="1:66" s="42" customFormat="1">
      <c r="A50" s="1021"/>
      <c r="B50" s="339" t="s">
        <v>245</v>
      </c>
      <c r="C50" s="202">
        <v>3001</v>
      </c>
      <c r="D50" s="34">
        <v>301</v>
      </c>
      <c r="E50" s="580"/>
      <c r="F50" s="581"/>
      <c r="G50" s="203" t="s">
        <v>160</v>
      </c>
      <c r="H50" s="204" t="s">
        <v>33</v>
      </c>
      <c r="I50" s="204"/>
      <c r="J50" s="35" t="s">
        <v>34</v>
      </c>
      <c r="K50" s="47">
        <v>0</v>
      </c>
      <c r="L50" s="48"/>
      <c r="M50" s="340" t="s">
        <v>209</v>
      </c>
      <c r="N50" s="340" t="s">
        <v>208</v>
      </c>
      <c r="O50" s="49">
        <v>75</v>
      </c>
      <c r="P50" s="341" t="s">
        <v>206</v>
      </c>
      <c r="Q50" s="341" t="s">
        <v>207</v>
      </c>
      <c r="R50" s="49"/>
      <c r="S50" s="49"/>
      <c r="T50" s="49"/>
      <c r="U50" s="49"/>
      <c r="V50" s="49"/>
      <c r="W50" s="49"/>
      <c r="X50" s="49"/>
      <c r="Y50" s="49"/>
      <c r="Z50" s="49"/>
      <c r="AA50" s="49"/>
      <c r="AB50" s="49"/>
      <c r="AC50" s="50"/>
      <c r="AD50" s="48"/>
      <c r="AE50" s="48"/>
      <c r="AF50" s="49"/>
      <c r="AG50" s="51"/>
      <c r="AH50" s="52"/>
      <c r="AI50" s="52"/>
      <c r="AJ50" s="53"/>
      <c r="AK50" s="182"/>
      <c r="AL50" s="256"/>
      <c r="AM50" s="256"/>
      <c r="AN50" s="256"/>
      <c r="AO50" s="177"/>
      <c r="AP50" s="55"/>
      <c r="AQ50" s="52"/>
      <c r="AR50" s="254"/>
      <c r="AS50" s="52"/>
      <c r="AT50" s="254"/>
      <c r="AU50" s="52"/>
      <c r="AV50" s="254"/>
      <c r="AW50" s="52"/>
      <c r="AX50" s="254"/>
      <c r="AY50" s="52"/>
      <c r="AZ50" s="254"/>
      <c r="BA50" s="52"/>
      <c r="BB50" s="255"/>
      <c r="BC50" s="52"/>
      <c r="BD50" s="254"/>
      <c r="BE50" s="51"/>
      <c r="BF50" s="254"/>
      <c r="BG50" s="52"/>
      <c r="BH50" s="254"/>
      <c r="BI50" s="52"/>
      <c r="BJ50" s="254"/>
      <c r="BK50" s="52"/>
      <c r="BL50" s="255"/>
      <c r="BM50" s="52"/>
      <c r="BN50" s="254"/>
    </row>
    <row r="51" spans="1:66" s="42" customFormat="1" ht="15" hidden="1" customHeight="1">
      <c r="A51" s="1021"/>
      <c r="B51" s="339" t="s">
        <v>245</v>
      </c>
      <c r="C51" s="202">
        <v>3001</v>
      </c>
      <c r="D51" s="43">
        <v>302</v>
      </c>
      <c r="E51" s="580"/>
      <c r="F51" s="580"/>
      <c r="G51" s="45" t="s">
        <v>161</v>
      </c>
      <c r="H51" s="204" t="s">
        <v>33</v>
      </c>
      <c r="I51" s="204"/>
      <c r="J51" s="35" t="s">
        <v>34</v>
      </c>
      <c r="K51" s="47"/>
      <c r="L51" s="48" t="s">
        <v>16</v>
      </c>
      <c r="M51" s="49"/>
      <c r="N51" s="49"/>
      <c r="O51" s="49"/>
      <c r="P51" s="49"/>
      <c r="Q51" s="49"/>
      <c r="R51" s="49"/>
      <c r="S51" s="49"/>
      <c r="T51" s="49"/>
      <c r="U51" s="49"/>
      <c r="V51" s="49"/>
      <c r="W51" s="49"/>
      <c r="X51" s="49"/>
      <c r="Y51" s="49"/>
      <c r="Z51" s="49"/>
      <c r="AA51" s="49"/>
      <c r="AB51" s="49"/>
      <c r="AC51" s="50"/>
      <c r="AD51" s="48"/>
      <c r="AE51" s="48"/>
      <c r="AF51" s="49"/>
      <c r="AG51" s="51"/>
      <c r="AH51" s="52"/>
      <c r="AI51" s="52"/>
      <c r="AJ51" s="53"/>
      <c r="AK51" s="182"/>
      <c r="AL51" s="86"/>
      <c r="AM51" s="86"/>
      <c r="AN51" s="86"/>
      <c r="AO51" s="177"/>
      <c r="AP51" s="55"/>
      <c r="AQ51" s="52"/>
      <c r="AR51" s="254"/>
      <c r="AS51" s="52"/>
      <c r="AT51" s="254"/>
      <c r="AU51" s="52"/>
      <c r="AV51" s="254"/>
      <c r="AW51" s="52"/>
      <c r="AX51" s="254"/>
      <c r="AY51" s="52"/>
      <c r="AZ51" s="254"/>
      <c r="BA51" s="52"/>
      <c r="BB51" s="255"/>
      <c r="BC51" s="52"/>
      <c r="BD51" s="254"/>
      <c r="BE51" s="51"/>
      <c r="BF51" s="254"/>
      <c r="BG51" s="52"/>
      <c r="BH51" s="254"/>
      <c r="BI51" s="52"/>
      <c r="BJ51" s="254"/>
      <c r="BK51" s="52"/>
      <c r="BL51" s="255"/>
      <c r="BM51" s="52"/>
      <c r="BN51" s="254"/>
    </row>
    <row r="52" spans="1:66" s="42" customFormat="1">
      <c r="A52" s="1021"/>
      <c r="B52" s="339" t="s">
        <v>245</v>
      </c>
      <c r="C52" s="202">
        <v>3001</v>
      </c>
      <c r="D52" s="34">
        <v>303</v>
      </c>
      <c r="E52" s="580"/>
      <c r="F52" s="582"/>
      <c r="G52" s="225" t="s">
        <v>162</v>
      </c>
      <c r="H52" s="204" t="s">
        <v>33</v>
      </c>
      <c r="I52" s="204"/>
      <c r="J52" s="35" t="s">
        <v>34</v>
      </c>
      <c r="K52" s="47">
        <v>0</v>
      </c>
      <c r="L52" s="48"/>
      <c r="M52" s="49"/>
      <c r="N52" s="49"/>
      <c r="O52" s="49"/>
      <c r="P52" s="49"/>
      <c r="Q52" s="49"/>
      <c r="R52" s="49"/>
      <c r="S52" s="49"/>
      <c r="T52" s="49"/>
      <c r="U52" s="49"/>
      <c r="V52" s="49"/>
      <c r="W52" s="49"/>
      <c r="X52" s="49"/>
      <c r="Y52" s="49"/>
      <c r="Z52" s="49"/>
      <c r="AA52" s="49"/>
      <c r="AB52" s="49"/>
      <c r="AC52" s="50"/>
      <c r="AD52" s="48"/>
      <c r="AE52" s="48"/>
      <c r="AF52" s="49"/>
      <c r="AG52" s="51"/>
      <c r="AH52" s="52"/>
      <c r="AI52" s="52"/>
      <c r="AJ52" s="53"/>
      <c r="AK52" s="182"/>
      <c r="AL52" s="86"/>
      <c r="AM52" s="86"/>
      <c r="AN52" s="86"/>
      <c r="AO52" s="177"/>
      <c r="AP52" s="55"/>
      <c r="AQ52" s="52"/>
      <c r="AR52" s="254"/>
      <c r="AS52" s="52"/>
      <c r="AT52" s="254"/>
      <c r="AU52" s="52"/>
      <c r="AV52" s="254"/>
      <c r="AW52" s="52"/>
      <c r="AX52" s="254"/>
      <c r="AY52" s="52"/>
      <c r="AZ52" s="254"/>
      <c r="BA52" s="52"/>
      <c r="BB52" s="255"/>
      <c r="BC52" s="52"/>
      <c r="BD52" s="254"/>
      <c r="BE52" s="51"/>
      <c r="BF52" s="254"/>
      <c r="BG52" s="52"/>
      <c r="BH52" s="254"/>
      <c r="BI52" s="52"/>
      <c r="BJ52" s="254"/>
      <c r="BK52" s="52"/>
      <c r="BL52" s="255"/>
      <c r="BM52" s="52"/>
      <c r="BN52" s="254"/>
    </row>
    <row r="53" spans="1:66" s="42" customFormat="1">
      <c r="A53" s="1021"/>
      <c r="B53" s="339" t="s">
        <v>245</v>
      </c>
      <c r="C53" s="202">
        <v>3001</v>
      </c>
      <c r="D53" s="43">
        <v>304</v>
      </c>
      <c r="E53" s="580"/>
      <c r="F53" s="582"/>
      <c r="G53" s="225" t="s">
        <v>181</v>
      </c>
      <c r="H53" s="204" t="s">
        <v>33</v>
      </c>
      <c r="I53" s="204"/>
      <c r="J53" s="35" t="s">
        <v>34</v>
      </c>
      <c r="K53" s="47">
        <v>0</v>
      </c>
      <c r="L53" s="48"/>
      <c r="M53" s="341" t="s">
        <v>202</v>
      </c>
      <c r="N53" s="341" t="s">
        <v>201</v>
      </c>
      <c r="O53" s="49">
        <v>1.55</v>
      </c>
      <c r="P53" s="340" t="s">
        <v>203</v>
      </c>
      <c r="Q53" s="340" t="s">
        <v>204</v>
      </c>
      <c r="R53" s="49"/>
      <c r="S53" s="49"/>
      <c r="T53" s="49"/>
      <c r="U53" s="49"/>
      <c r="V53" s="49"/>
      <c r="W53" s="49"/>
      <c r="X53" s="49"/>
      <c r="Y53" s="49"/>
      <c r="Z53" s="49"/>
      <c r="AA53" s="49"/>
      <c r="AB53" s="49"/>
      <c r="AC53" s="50"/>
      <c r="AD53" s="48"/>
      <c r="AE53" s="48"/>
      <c r="AF53" s="49"/>
      <c r="AG53" s="51"/>
      <c r="AH53" s="52"/>
      <c r="AI53" s="52"/>
      <c r="AJ53" s="53"/>
      <c r="AK53" s="182"/>
      <c r="AL53" s="86"/>
      <c r="AM53" s="86"/>
      <c r="AN53" s="86"/>
      <c r="AO53" s="177"/>
      <c r="AP53" s="55"/>
      <c r="AQ53" s="52"/>
      <c r="AR53" s="254"/>
      <c r="AS53" s="52"/>
      <c r="AT53" s="254"/>
      <c r="AU53" s="52"/>
      <c r="AV53" s="254"/>
      <c r="AW53" s="52"/>
      <c r="AX53" s="254"/>
      <c r="AY53" s="52"/>
      <c r="AZ53" s="254"/>
      <c r="BA53" s="52"/>
      <c r="BB53" s="255"/>
      <c r="BC53" s="52"/>
      <c r="BD53" s="254"/>
      <c r="BE53" s="51"/>
      <c r="BF53" s="254"/>
      <c r="BG53" s="52"/>
      <c r="BH53" s="254"/>
      <c r="BI53" s="52"/>
      <c r="BJ53" s="254"/>
      <c r="BK53" s="52"/>
      <c r="BL53" s="255"/>
      <c r="BM53" s="52"/>
      <c r="BN53" s="254"/>
    </row>
    <row r="54" spans="1:66" s="42" customFormat="1">
      <c r="A54" s="1021"/>
      <c r="B54" s="339" t="s">
        <v>245</v>
      </c>
      <c r="C54" s="202">
        <v>3001</v>
      </c>
      <c r="D54" s="34">
        <v>305</v>
      </c>
      <c r="E54" s="580"/>
      <c r="F54" s="582"/>
      <c r="G54" s="225" t="s">
        <v>182</v>
      </c>
      <c r="H54" s="204" t="s">
        <v>33</v>
      </c>
      <c r="I54" s="204"/>
      <c r="J54" s="35" t="s">
        <v>34</v>
      </c>
      <c r="K54" s="47">
        <v>0</v>
      </c>
      <c r="L54" s="48"/>
      <c r="M54" s="49"/>
      <c r="N54" s="49"/>
      <c r="O54" s="49"/>
      <c r="P54" s="49"/>
      <c r="Q54" s="49"/>
      <c r="R54" s="49"/>
      <c r="S54" s="49"/>
      <c r="T54" s="49"/>
      <c r="U54" s="49"/>
      <c r="V54" s="49"/>
      <c r="W54" s="49"/>
      <c r="X54" s="49"/>
      <c r="Y54" s="49"/>
      <c r="Z54" s="49"/>
      <c r="AA54" s="49"/>
      <c r="AB54" s="49"/>
      <c r="AC54" s="50"/>
      <c r="AD54" s="48"/>
      <c r="AE54" s="48"/>
      <c r="AF54" s="49"/>
      <c r="AG54" s="51"/>
      <c r="AH54" s="52"/>
      <c r="AI54" s="52"/>
      <c r="AJ54" s="53"/>
      <c r="AK54" s="182"/>
      <c r="AL54" s="86"/>
      <c r="AM54" s="86"/>
      <c r="AN54" s="86"/>
      <c r="AO54" s="177"/>
      <c r="AP54" s="55"/>
      <c r="AQ54" s="52"/>
      <c r="AR54" s="254"/>
      <c r="AS54" s="52"/>
      <c r="AT54" s="254"/>
      <c r="AU54" s="52"/>
      <c r="AV54" s="254"/>
      <c r="AW54" s="52"/>
      <c r="AX54" s="254"/>
      <c r="AY54" s="52"/>
      <c r="AZ54" s="254"/>
      <c r="BA54" s="52"/>
      <c r="BB54" s="255"/>
      <c r="BC54" s="52"/>
      <c r="BD54" s="254"/>
      <c r="BE54" s="51"/>
      <c r="BF54" s="254"/>
      <c r="BG54" s="52"/>
      <c r="BH54" s="254"/>
      <c r="BI54" s="52"/>
      <c r="BJ54" s="254"/>
      <c r="BK54" s="52"/>
      <c r="BL54" s="255"/>
      <c r="BM54" s="52"/>
      <c r="BN54" s="254"/>
    </row>
    <row r="55" spans="1:66" s="42" customFormat="1" ht="15" hidden="1" customHeight="1">
      <c r="A55" s="1021"/>
      <c r="B55" s="339" t="s">
        <v>245</v>
      </c>
      <c r="C55" s="202">
        <v>3001</v>
      </c>
      <c r="D55" s="43">
        <v>306</v>
      </c>
      <c r="E55" s="367"/>
      <c r="F55" s="367"/>
      <c r="G55" s="225" t="s">
        <v>183</v>
      </c>
      <c r="H55" s="204" t="s">
        <v>33</v>
      </c>
      <c r="I55" s="204"/>
      <c r="J55" s="35" t="s">
        <v>34</v>
      </c>
      <c r="K55" s="47"/>
      <c r="L55" s="48"/>
      <c r="M55" s="340" t="s">
        <v>209</v>
      </c>
      <c r="N55" s="340" t="s">
        <v>208</v>
      </c>
      <c r="O55" s="49">
        <v>1.46</v>
      </c>
      <c r="P55" s="341" t="s">
        <v>206</v>
      </c>
      <c r="Q55" s="341" t="s">
        <v>207</v>
      </c>
      <c r="R55" s="49"/>
      <c r="S55" s="49"/>
      <c r="T55" s="49"/>
      <c r="U55" s="49"/>
      <c r="V55" s="49"/>
      <c r="W55" s="49"/>
      <c r="X55" s="49"/>
      <c r="Y55" s="49"/>
      <c r="Z55" s="49"/>
      <c r="AA55" s="49"/>
      <c r="AB55" s="49"/>
      <c r="AC55" s="50"/>
      <c r="AD55" s="48"/>
      <c r="AE55" s="48"/>
      <c r="AF55" s="49"/>
      <c r="AG55" s="51"/>
      <c r="AH55" s="52"/>
      <c r="AI55" s="52"/>
      <c r="AJ55" s="53"/>
      <c r="AK55" s="182"/>
      <c r="AL55" s="86"/>
      <c r="AM55" s="86"/>
      <c r="AN55" s="86"/>
      <c r="AO55" s="177"/>
      <c r="AP55" s="55"/>
      <c r="AQ55" s="52"/>
      <c r="AR55" s="254"/>
      <c r="AS55" s="52"/>
      <c r="AT55" s="254"/>
      <c r="AU55" s="52"/>
      <c r="AV55" s="254"/>
      <c r="AW55" s="52"/>
      <c r="AX55" s="254"/>
      <c r="AY55" s="52"/>
      <c r="AZ55" s="254"/>
      <c r="BA55" s="52"/>
      <c r="BB55" s="255"/>
      <c r="BC55" s="52"/>
      <c r="BD55" s="254"/>
      <c r="BE55" s="51"/>
      <c r="BF55" s="254"/>
      <c r="BG55" s="52"/>
      <c r="BH55" s="254"/>
      <c r="BI55" s="52"/>
      <c r="BJ55" s="254"/>
      <c r="BK55" s="52"/>
      <c r="BL55" s="255"/>
      <c r="BM55" s="52"/>
      <c r="BN55" s="254"/>
    </row>
    <row r="56" spans="1:66" s="42" customFormat="1" ht="15" hidden="1" customHeight="1">
      <c r="A56" s="1021"/>
      <c r="B56" s="339" t="s">
        <v>245</v>
      </c>
      <c r="C56" s="202">
        <v>3001</v>
      </c>
      <c r="D56" s="34">
        <v>307</v>
      </c>
      <c r="E56" s="547"/>
      <c r="F56" s="547"/>
      <c r="G56" s="225" t="s">
        <v>184</v>
      </c>
      <c r="H56" s="204" t="s">
        <v>33</v>
      </c>
      <c r="I56" s="204"/>
      <c r="J56" s="35" t="s">
        <v>34</v>
      </c>
      <c r="K56" s="47"/>
      <c r="L56" s="48"/>
      <c r="M56" s="340" t="s">
        <v>209</v>
      </c>
      <c r="N56" s="340" t="s">
        <v>208</v>
      </c>
      <c r="O56" s="49">
        <v>0.82</v>
      </c>
      <c r="P56" s="341" t="s">
        <v>206</v>
      </c>
      <c r="Q56" s="341" t="s">
        <v>207</v>
      </c>
      <c r="R56" s="49"/>
      <c r="S56" s="49"/>
      <c r="T56" s="49"/>
      <c r="U56" s="49"/>
      <c r="V56" s="49"/>
      <c r="W56" s="49"/>
      <c r="X56" s="49"/>
      <c r="Y56" s="49"/>
      <c r="Z56" s="49"/>
      <c r="AA56" s="49"/>
      <c r="AB56" s="49"/>
      <c r="AC56" s="50"/>
      <c r="AD56" s="48"/>
      <c r="AE56" s="48"/>
      <c r="AF56" s="49"/>
      <c r="AG56" s="51"/>
      <c r="AH56" s="52"/>
      <c r="AI56" s="52"/>
      <c r="AJ56" s="53"/>
      <c r="AK56" s="182"/>
      <c r="AL56" s="86"/>
      <c r="AM56" s="86"/>
      <c r="AN56" s="86"/>
      <c r="AO56" s="177"/>
      <c r="AP56" s="55"/>
      <c r="AQ56" s="52"/>
      <c r="AR56" s="254"/>
      <c r="AS56" s="52"/>
      <c r="AT56" s="254"/>
      <c r="AU56" s="52"/>
      <c r="AV56" s="254"/>
      <c r="AW56" s="52"/>
      <c r="AX56" s="254"/>
      <c r="AY56" s="52"/>
      <c r="AZ56" s="254"/>
      <c r="BA56" s="52"/>
      <c r="BB56" s="255"/>
      <c r="BC56" s="52"/>
      <c r="BD56" s="254"/>
      <c r="BE56" s="51"/>
      <c r="BF56" s="254"/>
      <c r="BG56" s="52"/>
      <c r="BH56" s="254"/>
      <c r="BI56" s="52"/>
      <c r="BJ56" s="254"/>
      <c r="BK56" s="52"/>
      <c r="BL56" s="255"/>
      <c r="BM56" s="52"/>
      <c r="BN56" s="254"/>
    </row>
    <row r="57" spans="1:66" s="42" customFormat="1">
      <c r="A57" s="1021"/>
      <c r="B57" s="1023" t="s">
        <v>185</v>
      </c>
      <c r="C57" s="1024"/>
      <c r="D57" s="1024"/>
      <c r="E57" s="1024"/>
      <c r="F57" s="1024"/>
      <c r="G57" s="1025"/>
      <c r="H57" s="515" t="s">
        <v>33</v>
      </c>
      <c r="I57" s="515"/>
      <c r="J57" s="516" t="s">
        <v>34</v>
      </c>
      <c r="K57" s="519">
        <v>0.2</v>
      </c>
      <c r="L57" s="520"/>
      <c r="M57" s="522"/>
      <c r="N57" s="522"/>
      <c r="O57" s="522"/>
      <c r="P57" s="522"/>
      <c r="Q57" s="522"/>
      <c r="R57" s="49"/>
      <c r="S57" s="49"/>
      <c r="T57" s="49"/>
      <c r="U57" s="49"/>
      <c r="V57" s="49"/>
      <c r="W57" s="49"/>
      <c r="X57" s="49"/>
      <c r="Y57" s="49"/>
      <c r="Z57" s="49"/>
      <c r="AA57" s="49"/>
      <c r="AB57" s="49"/>
      <c r="AC57" s="50"/>
      <c r="AD57" s="48"/>
      <c r="AE57" s="48"/>
      <c r="AF57" s="49"/>
      <c r="AG57" s="51"/>
      <c r="AH57" s="52"/>
      <c r="AI57" s="52"/>
      <c r="AJ57" s="53"/>
      <c r="AK57" s="182"/>
      <c r="AL57" s="86"/>
      <c r="AM57" s="86"/>
      <c r="AN57" s="86"/>
      <c r="AO57" s="177"/>
      <c r="AP57" s="55"/>
      <c r="AQ57" s="52"/>
      <c r="AR57" s="254"/>
      <c r="AS57" s="52"/>
      <c r="AT57" s="254"/>
      <c r="AU57" s="52"/>
      <c r="AV57" s="254"/>
      <c r="AW57" s="52"/>
      <c r="AX57" s="254"/>
      <c r="AY57" s="52"/>
      <c r="AZ57" s="254"/>
      <c r="BA57" s="52"/>
      <c r="BB57" s="255"/>
      <c r="BC57" s="52"/>
      <c r="BD57" s="254"/>
      <c r="BE57" s="51"/>
      <c r="BF57" s="254"/>
      <c r="BG57" s="52"/>
      <c r="BH57" s="254"/>
      <c r="BI57" s="52"/>
      <c r="BJ57" s="254"/>
      <c r="BK57" s="52"/>
      <c r="BL57" s="255"/>
      <c r="BM57" s="52"/>
      <c r="BN57" s="254"/>
    </row>
    <row r="58" spans="1:66" s="42" customFormat="1">
      <c r="A58" s="1021"/>
      <c r="B58" s="339" t="s">
        <v>246</v>
      </c>
      <c r="C58" s="202">
        <v>3002</v>
      </c>
      <c r="D58" s="34">
        <v>301</v>
      </c>
      <c r="E58" s="580"/>
      <c r="F58" s="582"/>
      <c r="G58" s="225" t="s">
        <v>186</v>
      </c>
      <c r="H58" s="204" t="s">
        <v>33</v>
      </c>
      <c r="I58" s="204"/>
      <c r="J58" s="35" t="s">
        <v>34</v>
      </c>
      <c r="K58" s="47">
        <v>0.1</v>
      </c>
      <c r="L58" s="48"/>
      <c r="M58" s="341" t="s">
        <v>207</v>
      </c>
      <c r="N58" s="341" t="s">
        <v>206</v>
      </c>
      <c r="O58" s="49">
        <v>1550</v>
      </c>
      <c r="P58" s="340" t="s">
        <v>208</v>
      </c>
      <c r="Q58" s="340" t="s">
        <v>209</v>
      </c>
      <c r="R58" s="49"/>
      <c r="S58" s="49"/>
      <c r="T58" s="49"/>
      <c r="U58" s="49"/>
      <c r="V58" s="49"/>
      <c r="W58" s="49"/>
      <c r="X58" s="49"/>
      <c r="Y58" s="49"/>
      <c r="Z58" s="49"/>
      <c r="AA58" s="49"/>
      <c r="AB58" s="49"/>
      <c r="AC58" s="50"/>
      <c r="AD58" s="48"/>
      <c r="AE58" s="48"/>
      <c r="AF58" s="49"/>
      <c r="AG58" s="51"/>
      <c r="AH58" s="52"/>
      <c r="AI58" s="52"/>
      <c r="AJ58" s="53"/>
      <c r="AK58" s="182"/>
      <c r="AL58" s="86"/>
      <c r="AM58" s="86"/>
      <c r="AN58" s="86"/>
      <c r="AO58" s="177"/>
      <c r="AP58" s="55"/>
      <c r="AQ58" s="52"/>
      <c r="AR58" s="254"/>
      <c r="AS58" s="52"/>
      <c r="AT58" s="254"/>
      <c r="AU58" s="52"/>
      <c r="AV58" s="254"/>
      <c r="AW58" s="52"/>
      <c r="AX58" s="254"/>
      <c r="AY58" s="52"/>
      <c r="AZ58" s="254"/>
      <c r="BA58" s="52"/>
      <c r="BB58" s="255"/>
      <c r="BC58" s="52"/>
      <c r="BD58" s="254"/>
      <c r="BE58" s="51"/>
      <c r="BF58" s="254"/>
      <c r="BG58" s="52"/>
      <c r="BH58" s="254"/>
      <c r="BI58" s="52"/>
      <c r="BJ58" s="254"/>
      <c r="BK58" s="52"/>
      <c r="BL58" s="255"/>
      <c r="BM58" s="52"/>
      <c r="BN58" s="254"/>
    </row>
    <row r="59" spans="1:66" s="42" customFormat="1">
      <c r="A59" s="1021"/>
      <c r="B59" s="339" t="s">
        <v>246</v>
      </c>
      <c r="C59" s="202">
        <v>3002</v>
      </c>
      <c r="D59" s="34">
        <v>301</v>
      </c>
      <c r="E59" s="548" t="s">
        <v>378</v>
      </c>
      <c r="F59" s="548" t="s">
        <v>378</v>
      </c>
      <c r="G59" s="58" t="s">
        <v>384</v>
      </c>
      <c r="H59" s="204"/>
      <c r="I59" s="204"/>
      <c r="J59" s="35"/>
      <c r="K59" s="47"/>
      <c r="L59" s="48"/>
      <c r="M59" s="341"/>
      <c r="N59" s="341"/>
      <c r="O59" s="49"/>
      <c r="P59" s="340"/>
      <c r="Q59" s="340"/>
      <c r="R59" s="49"/>
      <c r="S59" s="49"/>
      <c r="T59" s="49"/>
      <c r="U59" s="49"/>
      <c r="V59" s="49"/>
      <c r="W59" s="49"/>
      <c r="X59" s="49"/>
      <c r="Y59" s="49"/>
      <c r="Z59" s="49"/>
      <c r="AA59" s="49"/>
      <c r="AB59" s="49"/>
      <c r="AC59" s="50"/>
      <c r="AD59" s="48"/>
      <c r="AE59" s="48"/>
      <c r="AF59" s="49"/>
      <c r="AG59" s="51"/>
      <c r="AH59" s="52"/>
      <c r="AI59" s="52"/>
      <c r="AJ59" s="53"/>
      <c r="AK59" s="182"/>
      <c r="AL59" s="86"/>
      <c r="AM59" s="86"/>
      <c r="AN59" s="86"/>
      <c r="AO59" s="177"/>
      <c r="AP59" s="55"/>
      <c r="AQ59" s="52"/>
      <c r="AR59" s="254"/>
      <c r="AS59" s="52"/>
      <c r="AT59" s="254"/>
      <c r="AU59" s="52"/>
      <c r="AV59" s="254"/>
      <c r="AW59" s="52"/>
      <c r="AX59" s="254"/>
      <c r="AY59" s="52"/>
      <c r="AZ59" s="254"/>
      <c r="BA59" s="52"/>
      <c r="BB59" s="255"/>
      <c r="BC59" s="52"/>
      <c r="BD59" s="254"/>
      <c r="BE59" s="51"/>
      <c r="BF59" s="254"/>
      <c r="BG59" s="52"/>
      <c r="BH59" s="254"/>
      <c r="BI59" s="52"/>
      <c r="BJ59" s="254"/>
      <c r="BK59" s="52"/>
      <c r="BL59" s="255"/>
      <c r="BM59" s="52"/>
      <c r="BN59" s="254"/>
    </row>
    <row r="60" spans="1:66" s="42" customFormat="1">
      <c r="A60" s="1021"/>
      <c r="B60" s="339" t="s">
        <v>246</v>
      </c>
      <c r="C60" s="202">
        <v>3002</v>
      </c>
      <c r="D60" s="43">
        <v>302</v>
      </c>
      <c r="E60" s="580"/>
      <c r="F60" s="580"/>
      <c r="G60" s="225" t="s">
        <v>187</v>
      </c>
      <c r="H60" s="204" t="s">
        <v>33</v>
      </c>
      <c r="I60" s="204"/>
      <c r="J60" s="35" t="s">
        <v>34</v>
      </c>
      <c r="K60" s="47">
        <v>0.05</v>
      </c>
      <c r="L60" s="48"/>
      <c r="M60" s="341" t="s">
        <v>207</v>
      </c>
      <c r="N60" s="341" t="s">
        <v>206</v>
      </c>
      <c r="O60" s="49">
        <v>608.94000000000005</v>
      </c>
      <c r="P60" s="340" t="s">
        <v>208</v>
      </c>
      <c r="Q60" s="340" t="s">
        <v>209</v>
      </c>
      <c r="R60" s="49"/>
      <c r="S60" s="49"/>
      <c r="T60" s="49"/>
      <c r="U60" s="49"/>
      <c r="V60" s="49"/>
      <c r="W60" s="49"/>
      <c r="X60" s="49"/>
      <c r="Y60" s="49"/>
      <c r="Z60" s="49"/>
      <c r="AA60" s="49"/>
      <c r="AB60" s="49"/>
      <c r="AC60" s="50"/>
      <c r="AD60" s="48"/>
      <c r="AE60" s="48"/>
      <c r="AF60" s="49"/>
      <c r="AG60" s="51"/>
      <c r="AH60" s="52"/>
      <c r="AI60" s="52"/>
      <c r="AJ60" s="53"/>
      <c r="AK60" s="182"/>
      <c r="AL60" s="86"/>
      <c r="AM60" s="86"/>
      <c r="AN60" s="86"/>
      <c r="AO60" s="177"/>
      <c r="AP60" s="55"/>
      <c r="AQ60" s="52"/>
      <c r="AR60" s="254"/>
      <c r="AS60" s="52"/>
      <c r="AT60" s="254"/>
      <c r="AU60" s="52"/>
      <c r="AV60" s="254"/>
      <c r="AW60" s="52"/>
      <c r="AX60" s="254"/>
      <c r="AY60" s="52"/>
      <c r="AZ60" s="254"/>
      <c r="BA60" s="52"/>
      <c r="BB60" s="255"/>
      <c r="BC60" s="52"/>
      <c r="BD60" s="254"/>
      <c r="BE60" s="51"/>
      <c r="BF60" s="254"/>
      <c r="BG60" s="52"/>
      <c r="BH60" s="254"/>
      <c r="BI60" s="52"/>
      <c r="BJ60" s="254"/>
      <c r="BK60" s="52"/>
      <c r="BL60" s="255"/>
      <c r="BM60" s="52"/>
      <c r="BN60" s="254"/>
    </row>
    <row r="61" spans="1:66" s="42" customFormat="1">
      <c r="A61" s="1021"/>
      <c r="B61" s="339" t="s">
        <v>246</v>
      </c>
      <c r="C61" s="202">
        <v>3002</v>
      </c>
      <c r="D61" s="43">
        <v>302</v>
      </c>
      <c r="E61" s="548" t="s">
        <v>378</v>
      </c>
      <c r="F61" s="548" t="s">
        <v>378</v>
      </c>
      <c r="G61" s="58" t="s">
        <v>384</v>
      </c>
      <c r="H61" s="204"/>
      <c r="I61" s="204"/>
      <c r="J61" s="35"/>
      <c r="K61" s="47"/>
      <c r="L61" s="48"/>
      <c r="M61" s="341"/>
      <c r="N61" s="341"/>
      <c r="O61" s="49"/>
      <c r="P61" s="340"/>
      <c r="Q61" s="340"/>
      <c r="R61" s="49"/>
      <c r="S61" s="49"/>
      <c r="T61" s="49"/>
      <c r="U61" s="49"/>
      <c r="V61" s="49"/>
      <c r="W61" s="49"/>
      <c r="X61" s="49"/>
      <c r="Y61" s="49"/>
      <c r="Z61" s="49"/>
      <c r="AA61" s="49"/>
      <c r="AB61" s="49"/>
      <c r="AC61" s="50"/>
      <c r="AD61" s="48"/>
      <c r="AE61" s="48"/>
      <c r="AF61" s="49"/>
      <c r="AG61" s="51"/>
      <c r="AH61" s="52"/>
      <c r="AI61" s="52"/>
      <c r="AJ61" s="53"/>
      <c r="AK61" s="182"/>
      <c r="AL61" s="86"/>
      <c r="AM61" s="86"/>
      <c r="AN61" s="86"/>
      <c r="AO61" s="177"/>
      <c r="AP61" s="55"/>
      <c r="AQ61" s="52"/>
      <c r="AR61" s="254"/>
      <c r="AS61" s="52"/>
      <c r="AT61" s="254"/>
      <c r="AU61" s="52"/>
      <c r="AV61" s="254"/>
      <c r="AW61" s="52"/>
      <c r="AX61" s="254"/>
      <c r="AY61" s="52"/>
      <c r="AZ61" s="254"/>
      <c r="BA61" s="52"/>
      <c r="BB61" s="255"/>
      <c r="BC61" s="52"/>
      <c r="BD61" s="254"/>
      <c r="BE61" s="51"/>
      <c r="BF61" s="254"/>
      <c r="BG61" s="52"/>
      <c r="BH61" s="254"/>
      <c r="BI61" s="52"/>
      <c r="BJ61" s="254"/>
      <c r="BK61" s="52"/>
      <c r="BL61" s="255"/>
      <c r="BM61" s="52"/>
      <c r="BN61" s="254"/>
    </row>
    <row r="62" spans="1:66" s="42" customFormat="1">
      <c r="A62" s="1021"/>
      <c r="B62" s="339" t="s">
        <v>246</v>
      </c>
      <c r="C62" s="202">
        <v>3002</v>
      </c>
      <c r="D62" s="34">
        <v>303</v>
      </c>
      <c r="E62" s="580"/>
      <c r="F62" s="580"/>
      <c r="G62" s="225" t="s">
        <v>188</v>
      </c>
      <c r="H62" s="204" t="s">
        <v>33</v>
      </c>
      <c r="I62" s="204"/>
      <c r="J62" s="35" t="s">
        <v>34</v>
      </c>
      <c r="K62" s="47">
        <v>0.05</v>
      </c>
      <c r="L62" s="48"/>
      <c r="M62" s="341" t="s">
        <v>207</v>
      </c>
      <c r="N62" s="341" t="s">
        <v>206</v>
      </c>
      <c r="O62" s="49">
        <v>305.11</v>
      </c>
      <c r="P62" s="340" t="s">
        <v>208</v>
      </c>
      <c r="Q62" s="340" t="s">
        <v>209</v>
      </c>
      <c r="R62" s="49"/>
      <c r="S62" s="49"/>
      <c r="T62" s="49"/>
      <c r="U62" s="49"/>
      <c r="V62" s="49"/>
      <c r="W62" s="49"/>
      <c r="X62" s="49"/>
      <c r="Y62" s="49"/>
      <c r="Z62" s="49"/>
      <c r="AA62" s="49"/>
      <c r="AB62" s="49"/>
      <c r="AC62" s="50"/>
      <c r="AD62" s="48"/>
      <c r="AE62" s="48"/>
      <c r="AF62" s="49"/>
      <c r="AG62" s="51"/>
      <c r="AH62" s="52"/>
      <c r="AI62" s="52"/>
      <c r="AJ62" s="53"/>
      <c r="AK62" s="182"/>
      <c r="AL62" s="86"/>
      <c r="AM62" s="86"/>
      <c r="AN62" s="86"/>
      <c r="AO62" s="177"/>
      <c r="AP62" s="55"/>
      <c r="AQ62" s="52"/>
      <c r="AR62" s="254"/>
      <c r="AS62" s="52"/>
      <c r="AT62" s="254"/>
      <c r="AU62" s="52"/>
      <c r="AV62" s="254"/>
      <c r="AW62" s="52"/>
      <c r="AX62" s="254"/>
      <c r="AY62" s="52"/>
      <c r="AZ62" s="254"/>
      <c r="BA62" s="52"/>
      <c r="BB62" s="255"/>
      <c r="BC62" s="52"/>
      <c r="BD62" s="254"/>
      <c r="BE62" s="51"/>
      <c r="BF62" s="254"/>
      <c r="BG62" s="52"/>
      <c r="BH62" s="254"/>
      <c r="BI62" s="52"/>
      <c r="BJ62" s="254"/>
      <c r="BK62" s="52"/>
      <c r="BL62" s="255"/>
      <c r="BM62" s="52"/>
      <c r="BN62" s="254"/>
    </row>
    <row r="63" spans="1:66" s="42" customFormat="1" ht="15" hidden="1" customHeight="1">
      <c r="A63" s="1021"/>
      <c r="B63" s="339" t="s">
        <v>246</v>
      </c>
      <c r="C63" s="202">
        <v>3002</v>
      </c>
      <c r="D63" s="43">
        <v>304</v>
      </c>
      <c r="E63" s="367"/>
      <c r="F63" s="367"/>
      <c r="G63" s="225" t="s">
        <v>189</v>
      </c>
      <c r="H63" s="204" t="s">
        <v>33</v>
      </c>
      <c r="I63" s="204"/>
      <c r="J63" s="35" t="s">
        <v>34</v>
      </c>
      <c r="K63" s="47"/>
      <c r="L63" s="48"/>
      <c r="M63" s="341" t="s">
        <v>202</v>
      </c>
      <c r="N63" s="341" t="s">
        <v>201</v>
      </c>
      <c r="O63" s="49">
        <v>31.21</v>
      </c>
      <c r="P63" s="340" t="s">
        <v>203</v>
      </c>
      <c r="Q63" s="340" t="s">
        <v>204</v>
      </c>
      <c r="R63" s="49"/>
      <c r="S63" s="49"/>
      <c r="T63" s="49"/>
      <c r="U63" s="49"/>
      <c r="V63" s="49"/>
      <c r="W63" s="49"/>
      <c r="X63" s="49"/>
      <c r="Y63" s="49"/>
      <c r="Z63" s="49"/>
      <c r="AA63" s="49"/>
      <c r="AB63" s="49"/>
      <c r="AC63" s="50"/>
      <c r="AD63" s="48"/>
      <c r="AE63" s="48"/>
      <c r="AF63" s="49"/>
      <c r="AG63" s="51"/>
      <c r="AH63" s="52"/>
      <c r="AI63" s="52"/>
      <c r="AJ63" s="53"/>
      <c r="AK63" s="182"/>
      <c r="AL63" s="86"/>
      <c r="AM63" s="86"/>
      <c r="AN63" s="86"/>
      <c r="AO63" s="177"/>
      <c r="AP63" s="55"/>
      <c r="AQ63" s="52"/>
      <c r="AR63" s="254"/>
      <c r="AS63" s="52"/>
      <c r="AT63" s="254"/>
      <c r="AU63" s="52"/>
      <c r="AV63" s="254"/>
      <c r="AW63" s="52"/>
      <c r="AX63" s="254"/>
      <c r="AY63" s="52"/>
      <c r="AZ63" s="254"/>
      <c r="BA63" s="52"/>
      <c r="BB63" s="255"/>
      <c r="BC63" s="52"/>
      <c r="BD63" s="254"/>
      <c r="BE63" s="51"/>
      <c r="BF63" s="254"/>
      <c r="BG63" s="52"/>
      <c r="BH63" s="254"/>
      <c r="BI63" s="52"/>
      <c r="BJ63" s="254"/>
      <c r="BK63" s="52"/>
      <c r="BL63" s="255"/>
      <c r="BM63" s="52"/>
      <c r="BN63" s="254"/>
    </row>
    <row r="64" spans="1:66" s="42" customFormat="1" ht="15" hidden="1" customHeight="1">
      <c r="A64" s="1021"/>
      <c r="B64" s="964" t="s">
        <v>190</v>
      </c>
      <c r="C64" s="965"/>
      <c r="D64" s="965"/>
      <c r="E64" s="965"/>
      <c r="F64" s="965"/>
      <c r="G64" s="966"/>
      <c r="H64" s="204" t="s">
        <v>33</v>
      </c>
      <c r="I64" s="204"/>
      <c r="J64" s="35" t="s">
        <v>34</v>
      </c>
      <c r="K64" s="47">
        <v>0.05</v>
      </c>
      <c r="L64" s="48"/>
      <c r="M64" s="49"/>
      <c r="N64" s="49"/>
      <c r="O64" s="49"/>
      <c r="P64" s="49"/>
      <c r="Q64" s="49"/>
      <c r="R64" s="49"/>
      <c r="S64" s="49"/>
      <c r="T64" s="49"/>
      <c r="U64" s="49"/>
      <c r="V64" s="49"/>
      <c r="W64" s="49"/>
      <c r="X64" s="49"/>
      <c r="Y64" s="49"/>
      <c r="Z64" s="49"/>
      <c r="AA64" s="49"/>
      <c r="AB64" s="49"/>
      <c r="AC64" s="50"/>
      <c r="AD64" s="48"/>
      <c r="AE64" s="48"/>
      <c r="AF64" s="49"/>
      <c r="AG64" s="51"/>
      <c r="AH64" s="52"/>
      <c r="AI64" s="52"/>
      <c r="AJ64" s="53"/>
      <c r="AK64" s="182"/>
      <c r="AL64" s="86"/>
      <c r="AM64" s="86"/>
      <c r="AN64" s="86"/>
      <c r="AO64" s="177"/>
      <c r="AP64" s="55"/>
      <c r="AQ64" s="52"/>
      <c r="AR64" s="254"/>
      <c r="AS64" s="52"/>
      <c r="AT64" s="254"/>
      <c r="AU64" s="52"/>
      <c r="AV64" s="254"/>
      <c r="AW64" s="52"/>
      <c r="AX64" s="254"/>
      <c r="AY64" s="52"/>
      <c r="AZ64" s="254"/>
      <c r="BA64" s="52"/>
      <c r="BB64" s="255"/>
      <c r="BC64" s="52"/>
      <c r="BD64" s="254"/>
      <c r="BE64" s="51"/>
      <c r="BF64" s="254"/>
      <c r="BG64" s="52"/>
      <c r="BH64" s="254"/>
      <c r="BI64" s="52"/>
      <c r="BJ64" s="254"/>
      <c r="BK64" s="52"/>
      <c r="BL64" s="255"/>
      <c r="BM64" s="52"/>
      <c r="BN64" s="254"/>
    </row>
    <row r="65" spans="1:66" s="42" customFormat="1" ht="15" hidden="1" customHeight="1">
      <c r="A65" s="1021"/>
      <c r="B65" s="339" t="s">
        <v>247</v>
      </c>
      <c r="C65" s="202">
        <v>3003</v>
      </c>
      <c r="D65" s="34">
        <v>301</v>
      </c>
      <c r="E65" s="547"/>
      <c r="F65" s="547"/>
      <c r="G65" s="225" t="s">
        <v>191</v>
      </c>
      <c r="H65" s="204" t="s">
        <v>33</v>
      </c>
      <c r="I65" s="204"/>
      <c r="J65" s="35" t="s">
        <v>34</v>
      </c>
      <c r="K65" s="47"/>
      <c r="L65" s="48"/>
      <c r="M65" s="340" t="s">
        <v>204</v>
      </c>
      <c r="N65" s="340" t="s">
        <v>203</v>
      </c>
      <c r="O65" s="49">
        <v>1</v>
      </c>
      <c r="P65" s="341" t="s">
        <v>201</v>
      </c>
      <c r="Q65" s="341" t="s">
        <v>202</v>
      </c>
      <c r="R65" s="49"/>
      <c r="S65" s="49"/>
      <c r="T65" s="49"/>
      <c r="U65" s="49"/>
      <c r="V65" s="49"/>
      <c r="W65" s="49"/>
      <c r="X65" s="49"/>
      <c r="Y65" s="49"/>
      <c r="Z65" s="49"/>
      <c r="AA65" s="49"/>
      <c r="AB65" s="49"/>
      <c r="AC65" s="50"/>
      <c r="AD65" s="48"/>
      <c r="AE65" s="48"/>
      <c r="AF65" s="49"/>
      <c r="AG65" s="51"/>
      <c r="AH65" s="52"/>
      <c r="AI65" s="52"/>
      <c r="AJ65" s="53"/>
      <c r="AK65" s="182"/>
      <c r="AL65" s="86"/>
      <c r="AM65" s="86"/>
      <c r="AN65" s="86"/>
      <c r="AO65" s="177"/>
      <c r="AP65" s="55"/>
      <c r="AQ65" s="52"/>
      <c r="AR65" s="254"/>
      <c r="AS65" s="52"/>
      <c r="AT65" s="254"/>
      <c r="AU65" s="52"/>
      <c r="AV65" s="254"/>
      <c r="AW65" s="52"/>
      <c r="AX65" s="254"/>
      <c r="AY65" s="52"/>
      <c r="AZ65" s="254"/>
      <c r="BA65" s="52"/>
      <c r="BB65" s="255"/>
      <c r="BC65" s="52"/>
      <c r="BD65" s="254"/>
      <c r="BE65" s="51"/>
      <c r="BF65" s="254"/>
      <c r="BG65" s="52"/>
      <c r="BH65" s="254"/>
      <c r="BI65" s="52"/>
      <c r="BJ65" s="254"/>
      <c r="BK65" s="52"/>
      <c r="BL65" s="255"/>
      <c r="BM65" s="52"/>
      <c r="BN65" s="254"/>
    </row>
    <row r="66" spans="1:66" s="42" customFormat="1" ht="15" hidden="1" customHeight="1">
      <c r="A66" s="1021"/>
      <c r="B66" s="339" t="s">
        <v>247</v>
      </c>
      <c r="C66" s="202">
        <v>3003</v>
      </c>
      <c r="D66" s="43">
        <v>302</v>
      </c>
      <c r="E66" s="367"/>
      <c r="F66" s="367"/>
      <c r="G66" s="225" t="s">
        <v>192</v>
      </c>
      <c r="H66" s="204" t="s">
        <v>33</v>
      </c>
      <c r="I66" s="204"/>
      <c r="J66" s="35" t="s">
        <v>34</v>
      </c>
      <c r="K66" s="47"/>
      <c r="L66" s="48"/>
      <c r="M66" s="340" t="s">
        <v>204</v>
      </c>
      <c r="N66" s="340" t="s">
        <v>203</v>
      </c>
      <c r="O66" s="49">
        <v>1</v>
      </c>
      <c r="P66" s="341" t="s">
        <v>201</v>
      </c>
      <c r="Q66" s="341" t="s">
        <v>202</v>
      </c>
      <c r="R66" s="49"/>
      <c r="S66" s="49"/>
      <c r="T66" s="49"/>
      <c r="U66" s="49"/>
      <c r="V66" s="49"/>
      <c r="W66" s="49"/>
      <c r="X66" s="49"/>
      <c r="Y66" s="49"/>
      <c r="Z66" s="49"/>
      <c r="AA66" s="49"/>
      <c r="AB66" s="49"/>
      <c r="AC66" s="50"/>
      <c r="AD66" s="48"/>
      <c r="AE66" s="48"/>
      <c r="AF66" s="49"/>
      <c r="AG66" s="51"/>
      <c r="AH66" s="52"/>
      <c r="AI66" s="52"/>
      <c r="AJ66" s="53"/>
      <c r="AK66" s="182"/>
      <c r="AL66" s="86"/>
      <c r="AM66" s="86"/>
      <c r="AN66" s="86"/>
      <c r="AO66" s="177"/>
      <c r="AP66" s="55"/>
      <c r="AQ66" s="52"/>
      <c r="AR66" s="254"/>
      <c r="AS66" s="52"/>
      <c r="AT66" s="254"/>
      <c r="AU66" s="52"/>
      <c r="AV66" s="254"/>
      <c r="AW66" s="52"/>
      <c r="AX66" s="254"/>
      <c r="AY66" s="52"/>
      <c r="AZ66" s="254"/>
      <c r="BA66" s="52"/>
      <c r="BB66" s="255"/>
      <c r="BC66" s="52"/>
      <c r="BD66" s="254"/>
      <c r="BE66" s="51"/>
      <c r="BF66" s="254"/>
      <c r="BG66" s="52"/>
      <c r="BH66" s="254"/>
      <c r="BI66" s="52"/>
      <c r="BJ66" s="254"/>
      <c r="BK66" s="52"/>
      <c r="BL66" s="255"/>
      <c r="BM66" s="52"/>
      <c r="BN66" s="254"/>
    </row>
    <row r="67" spans="1:66" s="42" customFormat="1" ht="15" hidden="1" customHeight="1">
      <c r="A67" s="1021"/>
      <c r="B67" s="367"/>
      <c r="C67" s="368"/>
      <c r="D67" s="367"/>
      <c r="E67" s="367"/>
      <c r="F67" s="367"/>
      <c r="G67" s="225"/>
      <c r="H67" s="369"/>
      <c r="I67" s="369"/>
      <c r="J67" s="370"/>
      <c r="K67" s="47"/>
      <c r="L67" s="48"/>
      <c r="M67" s="49"/>
      <c r="N67" s="49"/>
      <c r="O67" s="49"/>
      <c r="P67" s="49"/>
      <c r="Q67" s="49"/>
      <c r="R67" s="49"/>
      <c r="S67" s="49"/>
      <c r="T67" s="49"/>
      <c r="U67" s="49"/>
      <c r="V67" s="49"/>
      <c r="W67" s="49"/>
      <c r="X67" s="49"/>
      <c r="Y67" s="49"/>
      <c r="Z67" s="49"/>
      <c r="AA67" s="49"/>
      <c r="AB67" s="49"/>
      <c r="AC67" s="50"/>
      <c r="AD67" s="48"/>
      <c r="AE67" s="48"/>
      <c r="AF67" s="49"/>
      <c r="AG67" s="51"/>
      <c r="AH67" s="52"/>
      <c r="AI67" s="52"/>
      <c r="AJ67" s="53"/>
      <c r="AK67" s="182"/>
      <c r="AL67" s="256"/>
      <c r="AM67" s="256"/>
      <c r="AN67" s="256"/>
      <c r="AO67" s="177"/>
      <c r="AP67" s="55"/>
      <c r="AQ67" s="52"/>
      <c r="AR67" s="254"/>
      <c r="AS67" s="52"/>
      <c r="AT67" s="254"/>
      <c r="AU67" s="52"/>
      <c r="AV67" s="254"/>
      <c r="AW67" s="52"/>
      <c r="AX67" s="254"/>
      <c r="AY67" s="52"/>
      <c r="AZ67" s="254"/>
      <c r="BA67" s="52"/>
      <c r="BB67" s="255"/>
      <c r="BC67" s="52"/>
      <c r="BD67" s="254"/>
      <c r="BE67" s="51"/>
      <c r="BF67" s="254"/>
      <c r="BG67" s="52"/>
      <c r="BH67" s="254"/>
      <c r="BI67" s="52"/>
      <c r="BJ67" s="254"/>
      <c r="BK67" s="52"/>
      <c r="BL67" s="255"/>
      <c r="BM67" s="52"/>
      <c r="BN67" s="254"/>
    </row>
    <row r="68" spans="1:66" s="42" customFormat="1">
      <c r="A68" s="1022"/>
      <c r="B68" s="339" t="s">
        <v>246</v>
      </c>
      <c r="C68" s="202">
        <v>3002</v>
      </c>
      <c r="D68" s="34">
        <v>303</v>
      </c>
      <c r="E68" s="548" t="s">
        <v>378</v>
      </c>
      <c r="F68" s="568" t="s">
        <v>378</v>
      </c>
      <c r="G68" s="58" t="s">
        <v>384</v>
      </c>
      <c r="H68" s="369"/>
      <c r="I68" s="369"/>
      <c r="J68" s="370"/>
      <c r="K68" s="47"/>
      <c r="L68" s="48"/>
      <c r="M68" s="49"/>
      <c r="N68" s="49"/>
      <c r="O68" s="49"/>
      <c r="P68" s="49"/>
      <c r="Q68" s="49"/>
      <c r="R68" s="49"/>
      <c r="S68" s="49"/>
      <c r="T68" s="49"/>
      <c r="U68" s="49"/>
      <c r="V68" s="49"/>
      <c r="W68" s="49"/>
      <c r="X68" s="49"/>
      <c r="Y68" s="49"/>
      <c r="Z68" s="49"/>
      <c r="AA68" s="49"/>
      <c r="AB68" s="49"/>
      <c r="AC68" s="50"/>
      <c r="AD68" s="48"/>
      <c r="AE68" s="48"/>
      <c r="AF68" s="49"/>
      <c r="AG68" s="51"/>
      <c r="AH68" s="52"/>
      <c r="AI68" s="52"/>
      <c r="AJ68" s="53"/>
      <c r="AK68" s="182"/>
      <c r="AL68" s="256"/>
      <c r="AM68" s="256"/>
      <c r="AN68" s="256"/>
      <c r="AO68" s="177"/>
      <c r="AP68" s="55"/>
      <c r="AQ68" s="52"/>
      <c r="AR68" s="254"/>
      <c r="AS68" s="52"/>
      <c r="AT68" s="254"/>
      <c r="AU68" s="52"/>
      <c r="AV68" s="254"/>
      <c r="AW68" s="52"/>
      <c r="AX68" s="254"/>
      <c r="AY68" s="52"/>
      <c r="AZ68" s="254"/>
      <c r="BA68" s="52"/>
      <c r="BB68" s="255"/>
      <c r="BC68" s="52"/>
      <c r="BD68" s="254"/>
      <c r="BE68" s="51"/>
      <c r="BF68" s="254"/>
      <c r="BG68" s="52"/>
      <c r="BH68" s="254"/>
      <c r="BI68" s="52"/>
      <c r="BJ68" s="254"/>
      <c r="BK68" s="52"/>
      <c r="BL68" s="255"/>
      <c r="BM68" s="52"/>
      <c r="BN68" s="254"/>
    </row>
    <row r="69" spans="1:66" s="42" customFormat="1">
      <c r="A69" s="971" t="s">
        <v>50</v>
      </c>
      <c r="B69" s="972"/>
      <c r="C69" s="972"/>
      <c r="D69" s="973"/>
      <c r="E69" s="536"/>
      <c r="F69" s="536"/>
      <c r="G69" s="371"/>
      <c r="H69" s="372"/>
      <c r="I69" s="372"/>
      <c r="J69" s="270"/>
      <c r="K69" s="270">
        <v>0.15</v>
      </c>
      <c r="L69" s="271"/>
      <c r="M69" s="272"/>
      <c r="N69" s="272"/>
      <c r="O69" s="272"/>
      <c r="P69" s="272"/>
      <c r="Q69" s="272"/>
      <c r="R69" s="272"/>
      <c r="S69" s="272"/>
      <c r="T69" s="272"/>
      <c r="U69" s="272"/>
      <c r="V69" s="272"/>
      <c r="W69" s="272">
        <v>10</v>
      </c>
      <c r="X69" s="272"/>
      <c r="Y69" s="356">
        <v>5</v>
      </c>
      <c r="Z69" s="272"/>
      <c r="AA69" s="272"/>
      <c r="AB69" s="272"/>
      <c r="AC69" s="273"/>
      <c r="AD69" s="271"/>
      <c r="AE69" s="271"/>
      <c r="AF69" s="272"/>
      <c r="AG69" s="274"/>
      <c r="AH69" s="275"/>
      <c r="AI69" s="276"/>
      <c r="AJ69" s="277"/>
      <c r="AK69" s="278"/>
      <c r="AL69" s="279"/>
      <c r="AM69" s="279"/>
      <c r="AN69" s="279"/>
      <c r="AO69" s="273"/>
      <c r="AP69" s="280"/>
      <c r="AQ69" s="275"/>
      <c r="AR69" s="281"/>
      <c r="AS69" s="275"/>
      <c r="AT69" s="281"/>
      <c r="AU69" s="275"/>
      <c r="AV69" s="281"/>
      <c r="AW69" s="275"/>
      <c r="AX69" s="281"/>
      <c r="AY69" s="275"/>
      <c r="AZ69" s="281"/>
      <c r="BA69" s="275"/>
      <c r="BB69" s="282"/>
      <c r="BC69" s="275"/>
      <c r="BD69" s="281"/>
      <c r="BE69" s="274"/>
      <c r="BF69" s="281"/>
      <c r="BG69" s="275"/>
      <c r="BH69" s="281"/>
      <c r="BI69" s="275"/>
      <c r="BJ69" s="281"/>
      <c r="BK69" s="275"/>
      <c r="BL69" s="282"/>
      <c r="BM69" s="275"/>
      <c r="BN69" s="281"/>
    </row>
    <row r="70" spans="1:66" s="42" customFormat="1" ht="14.25" customHeight="1">
      <c r="A70" s="974" t="s">
        <v>38</v>
      </c>
      <c r="B70" s="339" t="s">
        <v>253</v>
      </c>
      <c r="C70" s="202">
        <v>4001</v>
      </c>
      <c r="D70" s="34">
        <v>401</v>
      </c>
      <c r="E70" s="581"/>
      <c r="F70" s="581"/>
      <c r="G70" s="203" t="s">
        <v>39</v>
      </c>
      <c r="H70" s="204" t="s">
        <v>33</v>
      </c>
      <c r="I70" s="204"/>
      <c r="J70" s="35" t="s">
        <v>34</v>
      </c>
      <c r="K70" s="47">
        <v>0</v>
      </c>
      <c r="L70" s="283" t="s">
        <v>16</v>
      </c>
      <c r="M70" s="341" t="s">
        <v>202</v>
      </c>
      <c r="N70" s="341" t="s">
        <v>201</v>
      </c>
      <c r="O70" s="501">
        <v>0.1</v>
      </c>
      <c r="P70" s="340" t="s">
        <v>203</v>
      </c>
      <c r="Q70" s="340" t="s">
        <v>204</v>
      </c>
      <c r="R70" s="284"/>
      <c r="S70" s="284"/>
      <c r="T70" s="284"/>
      <c r="U70" s="284"/>
      <c r="V70" s="284"/>
      <c r="W70" s="284"/>
      <c r="X70" s="284"/>
      <c r="Y70" s="284"/>
      <c r="Z70" s="284"/>
      <c r="AA70" s="284"/>
      <c r="AB70" s="284"/>
      <c r="AC70" s="285"/>
      <c r="AD70" s="283"/>
      <c r="AE70" s="283"/>
      <c r="AF70" s="284"/>
      <c r="AG70" s="51"/>
      <c r="AH70" s="52"/>
      <c r="AI70" s="52"/>
      <c r="AJ70" s="53"/>
      <c r="AK70" s="182"/>
      <c r="AL70" s="86"/>
      <c r="AM70" s="86"/>
      <c r="AN70" s="86"/>
      <c r="AO70" s="286"/>
      <c r="AP70" s="55"/>
      <c r="AQ70" s="52"/>
      <c r="AR70" s="254"/>
      <c r="AS70" s="52"/>
      <c r="AT70" s="254"/>
      <c r="AU70" s="52"/>
      <c r="AV70" s="254"/>
      <c r="AW70" s="52"/>
      <c r="AX70" s="254"/>
      <c r="AY70" s="52"/>
      <c r="AZ70" s="254"/>
      <c r="BA70" s="52"/>
      <c r="BB70" s="255"/>
      <c r="BC70" s="52"/>
      <c r="BD70" s="254"/>
      <c r="BE70" s="51"/>
      <c r="BF70" s="254"/>
      <c r="BG70" s="52"/>
      <c r="BH70" s="254"/>
      <c r="BI70" s="52"/>
      <c r="BJ70" s="254"/>
      <c r="BK70" s="52"/>
      <c r="BL70" s="255"/>
      <c r="BM70" s="52"/>
      <c r="BN70" s="254"/>
    </row>
    <row r="71" spans="1:66" s="42" customFormat="1">
      <c r="A71" s="975"/>
      <c r="B71" s="227" t="s">
        <v>254</v>
      </c>
      <c r="C71" s="202">
        <v>4002</v>
      </c>
      <c r="D71" s="43">
        <v>402</v>
      </c>
      <c r="E71" s="580"/>
      <c r="F71" s="580"/>
      <c r="G71" s="58" t="s">
        <v>354</v>
      </c>
      <c r="H71" s="204" t="s">
        <v>33</v>
      </c>
      <c r="I71" s="204"/>
      <c r="J71" s="35" t="s">
        <v>34</v>
      </c>
      <c r="K71" s="61">
        <v>0.15</v>
      </c>
      <c r="L71" s="48" t="s">
        <v>368</v>
      </c>
      <c r="M71" s="49">
        <v>1</v>
      </c>
      <c r="N71" s="49">
        <v>3</v>
      </c>
      <c r="O71" s="49">
        <v>5</v>
      </c>
      <c r="P71" s="49">
        <v>7</v>
      </c>
      <c r="Q71" s="49">
        <v>10</v>
      </c>
      <c r="R71" s="49"/>
      <c r="S71" s="49"/>
      <c r="T71" s="49"/>
      <c r="U71" s="49"/>
      <c r="V71" s="49"/>
      <c r="W71" s="49"/>
      <c r="X71" s="49"/>
      <c r="Y71" s="49"/>
      <c r="Z71" s="49"/>
      <c r="AA71" s="49"/>
      <c r="AB71" s="49"/>
      <c r="AC71" s="50"/>
      <c r="AD71" s="48"/>
      <c r="AE71" s="48"/>
      <c r="AF71" s="49"/>
      <c r="AG71" s="287"/>
      <c r="AH71" s="288"/>
      <c r="AI71" s="288"/>
      <c r="AJ71" s="53"/>
      <c r="AK71" s="182"/>
      <c r="AL71" s="87"/>
      <c r="AM71" s="87"/>
      <c r="AN71" s="87"/>
      <c r="AO71" s="177"/>
      <c r="AP71" s="55"/>
      <c r="AQ71" s="52"/>
      <c r="AR71" s="254"/>
      <c r="AS71" s="52"/>
      <c r="AT71" s="254"/>
      <c r="AU71" s="52"/>
      <c r="AV71" s="254"/>
      <c r="AW71" s="52"/>
      <c r="AX71" s="254"/>
      <c r="AY71" s="52"/>
      <c r="AZ71" s="254"/>
      <c r="BA71" s="52"/>
      <c r="BB71" s="255"/>
      <c r="BC71" s="52"/>
      <c r="BD71" s="254"/>
      <c r="BE71" s="51"/>
      <c r="BF71" s="254"/>
      <c r="BG71" s="52"/>
      <c r="BH71" s="254"/>
      <c r="BI71" s="52"/>
      <c r="BJ71" s="254"/>
      <c r="BK71" s="52"/>
      <c r="BL71" s="255"/>
      <c r="BM71" s="52"/>
      <c r="BN71" s="254"/>
    </row>
    <row r="72" spans="1:66" s="42" customFormat="1" hidden="1">
      <c r="A72" s="976"/>
      <c r="B72" s="227" t="s">
        <v>255</v>
      </c>
      <c r="C72" s="202">
        <v>4003</v>
      </c>
      <c r="D72" s="34">
        <v>403</v>
      </c>
      <c r="E72" s="547"/>
      <c r="F72" s="547"/>
      <c r="G72" s="229" t="s">
        <v>193</v>
      </c>
      <c r="H72" s="204" t="s">
        <v>33</v>
      </c>
      <c r="I72" s="204"/>
      <c r="J72" s="35" t="s">
        <v>34</v>
      </c>
      <c r="K72" s="61">
        <v>0.05</v>
      </c>
      <c r="L72" s="48"/>
      <c r="M72" s="340" t="s">
        <v>209</v>
      </c>
      <c r="N72" s="340" t="s">
        <v>208</v>
      </c>
      <c r="O72" s="49">
        <v>80</v>
      </c>
      <c r="P72" s="341" t="s">
        <v>206</v>
      </c>
      <c r="Q72" s="341" t="s">
        <v>207</v>
      </c>
      <c r="R72" s="49"/>
      <c r="S72" s="49"/>
      <c r="T72" s="49"/>
      <c r="U72" s="49"/>
      <c r="V72" s="49"/>
      <c r="W72" s="49"/>
      <c r="X72" s="49"/>
      <c r="Y72" s="49"/>
      <c r="Z72" s="49"/>
      <c r="AA72" s="49"/>
      <c r="AB72" s="49"/>
      <c r="AC72" s="50"/>
      <c r="AD72" s="48"/>
      <c r="AE72" s="48"/>
      <c r="AF72" s="49"/>
      <c r="AG72" s="287"/>
      <c r="AH72" s="288"/>
      <c r="AI72" s="288"/>
      <c r="AJ72" s="53"/>
      <c r="AK72" s="182"/>
      <c r="AL72" s="87"/>
      <c r="AM72" s="87"/>
      <c r="AN72" s="87"/>
      <c r="AO72" s="177"/>
      <c r="AP72" s="55"/>
      <c r="AQ72" s="52"/>
      <c r="AR72" s="289"/>
      <c r="AS72" s="52"/>
      <c r="AT72" s="289"/>
      <c r="AU72" s="52"/>
      <c r="AV72" s="289"/>
      <c r="AW72" s="52"/>
      <c r="AX72" s="289"/>
      <c r="AY72" s="52"/>
      <c r="AZ72" s="289"/>
      <c r="BA72" s="52"/>
      <c r="BB72" s="289"/>
      <c r="BC72" s="52"/>
      <c r="BD72" s="290"/>
      <c r="BE72" s="51"/>
      <c r="BF72" s="289"/>
      <c r="BG72" s="52"/>
      <c r="BH72" s="289"/>
      <c r="BI72" s="52"/>
      <c r="BJ72" s="289"/>
      <c r="BK72" s="52"/>
      <c r="BL72" s="289"/>
      <c r="BM72" s="52"/>
      <c r="BN72" s="254"/>
    </row>
    <row r="73" spans="1:66" s="42" customFormat="1">
      <c r="A73" s="976"/>
      <c r="B73" s="367"/>
      <c r="C73" s="368"/>
      <c r="D73" s="367"/>
      <c r="E73" s="367"/>
      <c r="F73" s="367"/>
      <c r="G73" s="225"/>
      <c r="H73" s="369"/>
      <c r="I73" s="369"/>
      <c r="J73" s="370"/>
      <c r="K73" s="370"/>
      <c r="L73" s="48"/>
      <c r="M73" s="49"/>
      <c r="N73" s="49"/>
      <c r="O73" s="49"/>
      <c r="P73" s="49"/>
      <c r="Q73" s="49"/>
      <c r="R73" s="49"/>
      <c r="S73" s="49"/>
      <c r="T73" s="49"/>
      <c r="U73" s="49"/>
      <c r="V73" s="49"/>
      <c r="W73" s="49"/>
      <c r="X73" s="49"/>
      <c r="Y73" s="49"/>
      <c r="Z73" s="49"/>
      <c r="AA73" s="49"/>
      <c r="AB73" s="49"/>
      <c r="AC73" s="50"/>
      <c r="AD73" s="48"/>
      <c r="AE73" s="48"/>
      <c r="AF73" s="49"/>
      <c r="AG73" s="51"/>
      <c r="AH73" s="52"/>
      <c r="AI73" s="52"/>
      <c r="AJ73" s="53"/>
      <c r="AK73" s="182"/>
      <c r="AL73" s="256"/>
      <c r="AM73" s="256"/>
      <c r="AN73" s="256"/>
      <c r="AO73" s="177"/>
      <c r="AP73" s="55"/>
      <c r="AQ73" s="52"/>
      <c r="AR73" s="51"/>
      <c r="AS73" s="52"/>
      <c r="AT73" s="51"/>
      <c r="AU73" s="52"/>
      <c r="AV73" s="51"/>
      <c r="AW73" s="52"/>
      <c r="AX73" s="51"/>
      <c r="AY73" s="52"/>
      <c r="AZ73" s="51"/>
      <c r="BA73" s="52"/>
      <c r="BB73" s="289"/>
      <c r="BC73" s="52"/>
      <c r="BD73" s="290"/>
      <c r="BE73" s="51"/>
      <c r="BF73" s="51"/>
      <c r="BG73" s="52"/>
      <c r="BH73" s="51"/>
      <c r="BI73" s="52"/>
      <c r="BJ73" s="51"/>
      <c r="BK73" s="52"/>
      <c r="BL73" s="289"/>
      <c r="BM73" s="52"/>
      <c r="BN73" s="254"/>
    </row>
    <row r="74" spans="1:66" s="42" customFormat="1">
      <c r="A74" s="977" t="s">
        <v>259</v>
      </c>
      <c r="B74" s="978"/>
      <c r="C74" s="978"/>
      <c r="D74" s="979"/>
      <c r="E74" s="537"/>
      <c r="F74" s="537"/>
      <c r="G74" s="373"/>
      <c r="H74" s="374"/>
      <c r="I74" s="374"/>
      <c r="J74" s="291"/>
      <c r="K74" s="291">
        <v>0.05</v>
      </c>
      <c r="L74" s="292"/>
      <c r="M74" s="293"/>
      <c r="N74" s="293"/>
      <c r="O74" s="293"/>
      <c r="P74" s="293"/>
      <c r="Q74" s="353"/>
      <c r="R74" s="293"/>
      <c r="S74" s="293"/>
      <c r="T74" s="293"/>
      <c r="U74" s="293"/>
      <c r="V74" s="293"/>
      <c r="W74" s="293">
        <v>5</v>
      </c>
      <c r="X74" s="293"/>
      <c r="Y74" s="357">
        <v>5</v>
      </c>
      <c r="Z74" s="293"/>
      <c r="AA74" s="293"/>
      <c r="AB74" s="293"/>
      <c r="AC74" s="240"/>
      <c r="AD74" s="292"/>
      <c r="AE74" s="292"/>
      <c r="AF74" s="293"/>
      <c r="AG74" s="294"/>
      <c r="AH74" s="295"/>
      <c r="AI74" s="296"/>
      <c r="AJ74" s="297"/>
      <c r="AK74" s="298"/>
      <c r="AL74" s="299"/>
      <c r="AM74" s="299"/>
      <c r="AN74" s="299"/>
      <c r="AO74" s="240"/>
      <c r="AP74" s="300"/>
      <c r="AQ74" s="295"/>
      <c r="AR74" s="301"/>
      <c r="AS74" s="295"/>
      <c r="AT74" s="301"/>
      <c r="AU74" s="295"/>
      <c r="AV74" s="301"/>
      <c r="AW74" s="295"/>
      <c r="AX74" s="301"/>
      <c r="AY74" s="295"/>
      <c r="AZ74" s="301"/>
      <c r="BA74" s="295"/>
      <c r="BB74" s="302"/>
      <c r="BC74" s="295"/>
      <c r="BD74" s="301"/>
      <c r="BE74" s="294"/>
      <c r="BF74" s="301"/>
      <c r="BG74" s="295"/>
      <c r="BH74" s="301"/>
      <c r="BI74" s="295"/>
      <c r="BJ74" s="301"/>
      <c r="BK74" s="295"/>
      <c r="BL74" s="302"/>
      <c r="BM74" s="295"/>
      <c r="BN74" s="301"/>
    </row>
    <row r="75" spans="1:66" s="42" customFormat="1" ht="14.25" customHeight="1">
      <c r="A75" s="943" t="s">
        <v>53</v>
      </c>
      <c r="B75" s="339" t="s">
        <v>256</v>
      </c>
      <c r="C75" s="202">
        <v>5001</v>
      </c>
      <c r="D75" s="34">
        <v>501</v>
      </c>
      <c r="E75" s="581"/>
      <c r="F75" s="581"/>
      <c r="G75" s="203" t="s">
        <v>365</v>
      </c>
      <c r="H75" s="204" t="s">
        <v>33</v>
      </c>
      <c r="I75" s="204"/>
      <c r="J75" s="35" t="s">
        <v>34</v>
      </c>
      <c r="K75" s="47">
        <v>0.02</v>
      </c>
      <c r="L75" s="283" t="s">
        <v>131</v>
      </c>
      <c r="M75" s="284">
        <v>15</v>
      </c>
      <c r="N75" s="284">
        <v>10</v>
      </c>
      <c r="O75" s="284">
        <v>5</v>
      </c>
      <c r="P75" s="284">
        <v>3</v>
      </c>
      <c r="Q75" s="284">
        <v>0</v>
      </c>
      <c r="R75" s="284"/>
      <c r="S75" s="284"/>
      <c r="T75" s="284"/>
      <c r="U75" s="284"/>
      <c r="V75" s="284"/>
      <c r="W75" s="284"/>
      <c r="X75" s="284"/>
      <c r="Y75" s="284"/>
      <c r="Z75" s="284"/>
      <c r="AA75" s="284"/>
      <c r="AB75" s="284"/>
      <c r="AC75" s="285"/>
      <c r="AD75" s="283"/>
      <c r="AE75" s="283"/>
      <c r="AF75" s="284"/>
      <c r="AG75" s="51"/>
      <c r="AH75" s="52"/>
      <c r="AI75" s="52"/>
      <c r="AJ75" s="53"/>
      <c r="AK75" s="182"/>
      <c r="AL75" s="86"/>
      <c r="AM75" s="86"/>
      <c r="AN75" s="86"/>
      <c r="AO75" s="286"/>
      <c r="AP75" s="55"/>
      <c r="AQ75" s="52"/>
      <c r="AR75" s="254"/>
      <c r="AS75" s="52"/>
      <c r="AT75" s="254"/>
      <c r="AU75" s="52"/>
      <c r="AV75" s="254"/>
      <c r="AW75" s="52"/>
      <c r="AX75" s="254"/>
      <c r="AY75" s="52"/>
      <c r="AZ75" s="254"/>
      <c r="BA75" s="52"/>
      <c r="BB75" s="255"/>
      <c r="BC75" s="52"/>
      <c r="BD75" s="254"/>
      <c r="BE75" s="51"/>
      <c r="BF75" s="254"/>
      <c r="BG75" s="52"/>
      <c r="BH75" s="254"/>
      <c r="BI75" s="52"/>
      <c r="BJ75" s="254"/>
      <c r="BK75" s="52"/>
      <c r="BL75" s="255"/>
      <c r="BM75" s="52"/>
      <c r="BN75" s="254"/>
    </row>
    <row r="76" spans="1:66" s="42" customFormat="1">
      <c r="A76" s="944"/>
      <c r="B76" s="227" t="s">
        <v>257</v>
      </c>
      <c r="C76" s="202">
        <v>5002</v>
      </c>
      <c r="D76" s="43">
        <v>502</v>
      </c>
      <c r="E76" s="580"/>
      <c r="F76" s="580"/>
      <c r="G76" s="58" t="s">
        <v>366</v>
      </c>
      <c r="H76" s="204" t="s">
        <v>33</v>
      </c>
      <c r="I76" s="204"/>
      <c r="J76" s="35" t="s">
        <v>34</v>
      </c>
      <c r="K76" s="61">
        <v>0.02</v>
      </c>
      <c r="L76" s="283" t="s">
        <v>131</v>
      </c>
      <c r="M76" s="284">
        <v>4</v>
      </c>
      <c r="N76" s="284">
        <v>3</v>
      </c>
      <c r="O76" s="284">
        <v>2</v>
      </c>
      <c r="P76" s="284">
        <v>1</v>
      </c>
      <c r="Q76" s="284">
        <v>0</v>
      </c>
      <c r="R76" s="49"/>
      <c r="S76" s="49"/>
      <c r="T76" s="49"/>
      <c r="U76" s="49"/>
      <c r="V76" s="49"/>
      <c r="W76" s="49"/>
      <c r="X76" s="49"/>
      <c r="Y76" s="49"/>
      <c r="Z76" s="49"/>
      <c r="AA76" s="49"/>
      <c r="AB76" s="49"/>
      <c r="AC76" s="50"/>
      <c r="AD76" s="48"/>
      <c r="AE76" s="48"/>
      <c r="AF76" s="49"/>
      <c r="AG76" s="287"/>
      <c r="AH76" s="288"/>
      <c r="AI76" s="288"/>
      <c r="AJ76" s="53"/>
      <c r="AK76" s="182"/>
      <c r="AL76" s="87"/>
      <c r="AM76" s="87"/>
      <c r="AN76" s="87"/>
      <c r="AO76" s="177"/>
      <c r="AP76" s="55"/>
      <c r="AQ76" s="52"/>
      <c r="AR76" s="254"/>
      <c r="AS76" s="52"/>
      <c r="AT76" s="254"/>
      <c r="AU76" s="52"/>
      <c r="AV76" s="254"/>
      <c r="AW76" s="52"/>
      <c r="AX76" s="254"/>
      <c r="AY76" s="52"/>
      <c r="AZ76" s="254"/>
      <c r="BA76" s="52"/>
      <c r="BB76" s="255"/>
      <c r="BC76" s="52"/>
      <c r="BD76" s="254"/>
      <c r="BE76" s="51"/>
      <c r="BF76" s="254"/>
      <c r="BG76" s="52"/>
      <c r="BH76" s="254"/>
      <c r="BI76" s="52"/>
      <c r="BJ76" s="254"/>
      <c r="BK76" s="52"/>
      <c r="BL76" s="255"/>
      <c r="BM76" s="52"/>
      <c r="BN76" s="254"/>
    </row>
    <row r="77" spans="1:66" s="42" customFormat="1">
      <c r="A77" s="945"/>
      <c r="B77" s="227" t="s">
        <v>257</v>
      </c>
      <c r="C77" s="202">
        <v>5002</v>
      </c>
      <c r="D77" s="43">
        <v>502</v>
      </c>
      <c r="E77" s="569" t="s">
        <v>378</v>
      </c>
      <c r="F77" s="548" t="s">
        <v>378</v>
      </c>
      <c r="G77" s="58" t="s">
        <v>384</v>
      </c>
      <c r="H77" s="204"/>
      <c r="I77" s="204"/>
      <c r="J77" s="35"/>
      <c r="K77" s="61"/>
      <c r="L77" s="283"/>
      <c r="M77" s="284"/>
      <c r="N77" s="284"/>
      <c r="O77" s="284"/>
      <c r="P77" s="284"/>
      <c r="Q77" s="284"/>
      <c r="R77" s="49"/>
      <c r="S77" s="49"/>
      <c r="T77" s="49"/>
      <c r="U77" s="49"/>
      <c r="V77" s="49"/>
      <c r="W77" s="49"/>
      <c r="X77" s="49"/>
      <c r="Y77" s="49"/>
      <c r="Z77" s="49"/>
      <c r="AA77" s="49"/>
      <c r="AB77" s="49"/>
      <c r="AC77" s="50"/>
      <c r="AD77" s="48"/>
      <c r="AE77" s="48"/>
      <c r="AF77" s="49"/>
      <c r="AG77" s="287"/>
      <c r="AH77" s="288"/>
      <c r="AI77" s="288"/>
      <c r="AJ77" s="53"/>
      <c r="AK77" s="182"/>
      <c r="AL77" s="87"/>
      <c r="AM77" s="87"/>
      <c r="AN77" s="87"/>
      <c r="AO77" s="177"/>
      <c r="AP77" s="55"/>
      <c r="AQ77" s="52"/>
      <c r="AR77" s="289"/>
      <c r="AS77" s="52"/>
      <c r="AT77" s="289"/>
      <c r="AU77" s="52"/>
      <c r="AV77" s="289"/>
      <c r="AW77" s="52"/>
      <c r="AX77" s="289"/>
      <c r="AY77" s="52"/>
      <c r="AZ77" s="289"/>
      <c r="BA77" s="52"/>
      <c r="BB77" s="289"/>
      <c r="BC77" s="52"/>
      <c r="BD77" s="290"/>
      <c r="BE77" s="51"/>
      <c r="BF77" s="289"/>
      <c r="BG77" s="52"/>
      <c r="BH77" s="289"/>
      <c r="BI77" s="52"/>
      <c r="BJ77" s="289"/>
      <c r="BK77" s="52"/>
      <c r="BL77" s="289"/>
      <c r="BM77" s="52"/>
      <c r="BN77" s="254"/>
    </row>
    <row r="78" spans="1:66" s="42" customFormat="1">
      <c r="A78" s="945"/>
      <c r="B78" s="227" t="s">
        <v>258</v>
      </c>
      <c r="C78" s="202">
        <v>5003</v>
      </c>
      <c r="D78" s="43">
        <v>503</v>
      </c>
      <c r="E78" s="582"/>
      <c r="F78" s="582"/>
      <c r="G78" s="229" t="s">
        <v>367</v>
      </c>
      <c r="H78" s="204" t="s">
        <v>33</v>
      </c>
      <c r="I78" s="204"/>
      <c r="J78" s="35" t="s">
        <v>34</v>
      </c>
      <c r="K78" s="61">
        <v>0.01</v>
      </c>
      <c r="L78" s="283" t="s">
        <v>131</v>
      </c>
      <c r="M78" s="284">
        <v>4</v>
      </c>
      <c r="N78" s="284">
        <v>3</v>
      </c>
      <c r="O78" s="284">
        <v>2</v>
      </c>
      <c r="P78" s="284">
        <v>1</v>
      </c>
      <c r="Q78" s="284">
        <v>0</v>
      </c>
      <c r="R78" s="49"/>
      <c r="S78" s="49"/>
      <c r="T78" s="49"/>
      <c r="U78" s="49"/>
      <c r="V78" s="49"/>
      <c r="W78" s="49"/>
      <c r="X78" s="49"/>
      <c r="Y78" s="49"/>
      <c r="Z78" s="49"/>
      <c r="AA78" s="49"/>
      <c r="AB78" s="49"/>
      <c r="AC78" s="50"/>
      <c r="AD78" s="48"/>
      <c r="AE78" s="48"/>
      <c r="AF78" s="49"/>
      <c r="AG78" s="287"/>
      <c r="AH78" s="288"/>
      <c r="AI78" s="288"/>
      <c r="AJ78" s="53"/>
      <c r="AK78" s="182"/>
      <c r="AL78" s="87"/>
      <c r="AM78" s="87"/>
      <c r="AN78" s="87"/>
      <c r="AO78" s="177"/>
      <c r="AP78" s="55"/>
      <c r="AQ78" s="52"/>
      <c r="AR78" s="289"/>
      <c r="AS78" s="52"/>
      <c r="AT78" s="289"/>
      <c r="AU78" s="52"/>
      <c r="AV78" s="289"/>
      <c r="AW78" s="52"/>
      <c r="AX78" s="289"/>
      <c r="AY78" s="52"/>
      <c r="AZ78" s="289"/>
      <c r="BA78" s="52"/>
      <c r="BB78" s="289"/>
      <c r="BC78" s="52"/>
      <c r="BD78" s="290"/>
      <c r="BE78" s="51"/>
      <c r="BF78" s="289"/>
      <c r="BG78" s="52"/>
      <c r="BH78" s="289"/>
      <c r="BI78" s="52"/>
      <c r="BJ78" s="289"/>
      <c r="BK78" s="52"/>
      <c r="BL78" s="289"/>
      <c r="BM78" s="52"/>
      <c r="BN78" s="254"/>
    </row>
    <row r="79" spans="1:66" s="42" customFormat="1" ht="15" thickBot="1">
      <c r="A79" s="946"/>
      <c r="B79" s="68"/>
      <c r="C79" s="69"/>
      <c r="D79" s="68"/>
      <c r="E79" s="68"/>
      <c r="F79" s="68"/>
      <c r="G79" s="70"/>
      <c r="H79" s="71"/>
      <c r="I79" s="71"/>
      <c r="J79" s="72"/>
      <c r="K79" s="248"/>
      <c r="L79" s="185"/>
      <c r="M79" s="74"/>
      <c r="N79" s="74"/>
      <c r="O79" s="74"/>
      <c r="P79" s="74"/>
      <c r="Q79" s="74"/>
      <c r="R79" s="74"/>
      <c r="S79" s="74"/>
      <c r="T79" s="74"/>
      <c r="U79" s="74"/>
      <c r="V79" s="74"/>
      <c r="W79" s="74"/>
      <c r="X79" s="74"/>
      <c r="Y79" s="74"/>
      <c r="Z79" s="74"/>
      <c r="AA79" s="74"/>
      <c r="AB79" s="74"/>
      <c r="AC79" s="75"/>
      <c r="AD79" s="36"/>
      <c r="AE79" s="36"/>
      <c r="AF79" s="74"/>
      <c r="AG79" s="76"/>
      <c r="AH79" s="77"/>
      <c r="AI79" s="77"/>
      <c r="AJ79" s="79"/>
      <c r="AK79" s="183"/>
      <c r="AL79" s="249"/>
      <c r="AM79" s="249"/>
      <c r="AN79" s="249"/>
      <c r="AO79" s="178"/>
      <c r="AP79" s="250"/>
      <c r="AQ79" s="77"/>
      <c r="AR79" s="76"/>
      <c r="AS79" s="77"/>
      <c r="AT79" s="76"/>
      <c r="AU79" s="77"/>
      <c r="AV79" s="76"/>
      <c r="AW79" s="77"/>
      <c r="AX79" s="76"/>
      <c r="AY79" s="77"/>
      <c r="AZ79" s="76"/>
      <c r="BA79" s="77"/>
      <c r="BB79" s="251"/>
      <c r="BC79" s="77"/>
      <c r="BD79" s="252"/>
      <c r="BE79" s="76"/>
      <c r="BF79" s="76"/>
      <c r="BG79" s="77"/>
      <c r="BH79" s="76"/>
      <c r="BI79" s="77"/>
      <c r="BJ79" s="76"/>
      <c r="BK79" s="77"/>
      <c r="BL79" s="251"/>
      <c r="BM79" s="77"/>
      <c r="BN79" s="253"/>
    </row>
    <row r="80" spans="1:66" s="42" customFormat="1">
      <c r="A80" s="570"/>
      <c r="B80" s="571"/>
      <c r="C80" s="572"/>
      <c r="D80" s="571"/>
      <c r="E80" s="571"/>
      <c r="F80" s="571"/>
      <c r="G80" s="573"/>
      <c r="H80" s="574"/>
      <c r="I80" s="574"/>
      <c r="J80" s="575"/>
      <c r="K80" s="575"/>
      <c r="L80" s="574"/>
      <c r="M80" s="574"/>
      <c r="N80" s="574"/>
      <c r="O80" s="574"/>
      <c r="P80" s="574"/>
      <c r="Q80" s="574"/>
      <c r="R80" s="574"/>
      <c r="S80" s="574"/>
      <c r="T80" s="574"/>
      <c r="U80" s="574"/>
      <c r="V80" s="574"/>
      <c r="W80" s="574"/>
      <c r="X80" s="574"/>
      <c r="Y80" s="574"/>
      <c r="Z80" s="574"/>
      <c r="AA80" s="576"/>
      <c r="AB80" s="444"/>
      <c r="AC80" s="444"/>
      <c r="AD80" s="444"/>
      <c r="AE80" s="444"/>
      <c r="AF80" s="444"/>
      <c r="AG80" s="447"/>
      <c r="AH80" s="447"/>
      <c r="AI80" s="447"/>
      <c r="AJ80" s="448"/>
      <c r="AK80" s="448"/>
      <c r="AL80" s="449"/>
      <c r="AM80" s="449"/>
      <c r="AN80" s="449"/>
      <c r="AO80" s="450"/>
      <c r="AP80" s="451"/>
      <c r="AQ80" s="447"/>
      <c r="AR80" s="447"/>
      <c r="AS80" s="447"/>
      <c r="AT80" s="447"/>
      <c r="AU80" s="447"/>
      <c r="AV80" s="447"/>
      <c r="AW80" s="447"/>
      <c r="AX80" s="447"/>
      <c r="AY80" s="447"/>
      <c r="AZ80" s="447"/>
      <c r="BA80" s="447"/>
      <c r="BB80" s="447"/>
      <c r="BC80" s="447"/>
      <c r="BD80" s="447"/>
      <c r="BE80" s="447"/>
      <c r="BF80" s="447"/>
      <c r="BG80" s="447"/>
      <c r="BH80" s="447"/>
      <c r="BI80" s="447"/>
      <c r="BJ80" s="447"/>
      <c r="BK80" s="447"/>
      <c r="BL80" s="447"/>
      <c r="BM80" s="447"/>
      <c r="BN80" s="447"/>
    </row>
    <row r="81" spans="1:66" s="42" customFormat="1">
      <c r="A81" s="1038" t="s">
        <v>287</v>
      </c>
      <c r="B81" s="931"/>
      <c r="C81" s="931"/>
      <c r="D81" s="932"/>
      <c r="E81" s="533"/>
      <c r="F81" s="533"/>
      <c r="G81" s="453"/>
      <c r="H81" s="454"/>
      <c r="I81" s="454"/>
      <c r="J81" s="455"/>
      <c r="K81" s="455">
        <v>0.2</v>
      </c>
      <c r="L81" s="456"/>
      <c r="M81" s="457"/>
      <c r="N81" s="457"/>
      <c r="O81" s="457"/>
      <c r="P81" s="457"/>
      <c r="Q81" s="458"/>
      <c r="R81" s="457"/>
      <c r="S81" s="457"/>
      <c r="T81" s="457"/>
      <c r="U81" s="457"/>
      <c r="V81" s="457"/>
      <c r="W81" s="457">
        <v>20</v>
      </c>
      <c r="X81" s="457"/>
      <c r="Y81" s="459">
        <v>5</v>
      </c>
      <c r="Z81" s="457"/>
      <c r="AA81" s="457"/>
      <c r="AB81" s="457"/>
      <c r="AC81" s="460"/>
      <c r="AD81" s="456"/>
      <c r="AE81" s="456"/>
      <c r="AF81" s="457"/>
      <c r="AG81" s="461"/>
      <c r="AH81" s="462"/>
      <c r="AI81" s="463"/>
      <c r="AJ81" s="464"/>
      <c r="AK81" s="465"/>
      <c r="AL81" s="466"/>
      <c r="AM81" s="466"/>
      <c r="AN81" s="466"/>
      <c r="AO81" s="460"/>
      <c r="AP81" s="300"/>
      <c r="AQ81" s="295"/>
      <c r="AR81" s="301"/>
      <c r="AS81" s="295"/>
      <c r="AT81" s="301"/>
      <c r="AU81" s="295"/>
      <c r="AV81" s="301"/>
      <c r="AW81" s="295"/>
      <c r="AX81" s="301"/>
      <c r="AY81" s="295"/>
      <c r="AZ81" s="301"/>
      <c r="BA81" s="295"/>
      <c r="BB81" s="302"/>
      <c r="BC81" s="295"/>
      <c r="BD81" s="301"/>
      <c r="BE81" s="294"/>
      <c r="BF81" s="301"/>
      <c r="BG81" s="295"/>
      <c r="BH81" s="301"/>
      <c r="BI81" s="295"/>
      <c r="BJ81" s="301"/>
      <c r="BK81" s="295"/>
      <c r="BL81" s="302"/>
      <c r="BM81" s="295"/>
      <c r="BN81" s="301"/>
    </row>
    <row r="82" spans="1:66" s="42" customFormat="1" ht="14.25" customHeight="1">
      <c r="A82" s="1033" t="s">
        <v>292</v>
      </c>
      <c r="B82" s="339" t="s">
        <v>355</v>
      </c>
      <c r="C82" s="202">
        <v>6001</v>
      </c>
      <c r="D82" s="34">
        <v>601</v>
      </c>
      <c r="E82" s="581"/>
      <c r="F82" s="581"/>
      <c r="G82" s="203" t="s">
        <v>364</v>
      </c>
      <c r="H82" s="204" t="s">
        <v>33</v>
      </c>
      <c r="I82" s="204"/>
      <c r="J82" s="35" t="s">
        <v>34</v>
      </c>
      <c r="K82" s="47">
        <v>0.05</v>
      </c>
      <c r="L82" s="283" t="s">
        <v>16</v>
      </c>
      <c r="M82" s="284">
        <v>80</v>
      </c>
      <c r="N82" s="284">
        <v>85</v>
      </c>
      <c r="O82" s="284">
        <v>90</v>
      </c>
      <c r="P82" s="284">
        <v>95</v>
      </c>
      <c r="Q82" s="284">
        <v>100</v>
      </c>
      <c r="R82" s="284"/>
      <c r="S82" s="284"/>
      <c r="T82" s="284"/>
      <c r="U82" s="284"/>
      <c r="V82" s="284"/>
      <c r="W82" s="284"/>
      <c r="X82" s="284"/>
      <c r="Y82" s="284"/>
      <c r="Z82" s="284"/>
      <c r="AA82" s="284"/>
      <c r="AB82" s="284"/>
      <c r="AC82" s="285"/>
      <c r="AD82" s="283"/>
      <c r="AE82" s="283"/>
      <c r="AF82" s="284"/>
      <c r="AG82" s="51"/>
      <c r="AH82" s="52"/>
      <c r="AI82" s="52"/>
      <c r="AJ82" s="53"/>
      <c r="AK82" s="182"/>
      <c r="AL82" s="86"/>
      <c r="AM82" s="86"/>
      <c r="AN82" s="86"/>
      <c r="AO82" s="286"/>
      <c r="AP82" s="55"/>
      <c r="AQ82" s="52"/>
      <c r="AR82" s="254"/>
      <c r="AS82" s="52"/>
      <c r="AT82" s="254"/>
      <c r="AU82" s="52"/>
      <c r="AV82" s="254"/>
      <c r="AW82" s="52"/>
      <c r="AX82" s="254"/>
      <c r="AY82" s="52"/>
      <c r="AZ82" s="254"/>
      <c r="BA82" s="52"/>
      <c r="BB82" s="255"/>
      <c r="BC82" s="52"/>
      <c r="BD82" s="254"/>
      <c r="BE82" s="51"/>
      <c r="BF82" s="254"/>
      <c r="BG82" s="52"/>
      <c r="BH82" s="254"/>
      <c r="BI82" s="52"/>
      <c r="BJ82" s="254"/>
      <c r="BK82" s="52"/>
      <c r="BL82" s="255"/>
      <c r="BM82" s="52"/>
      <c r="BN82" s="254"/>
    </row>
    <row r="83" spans="1:66" s="42" customFormat="1" ht="14.25" customHeight="1">
      <c r="A83" s="1033"/>
      <c r="B83" s="339" t="s">
        <v>355</v>
      </c>
      <c r="C83" s="202">
        <v>6001</v>
      </c>
      <c r="D83" s="34">
        <v>601</v>
      </c>
      <c r="E83" s="569" t="s">
        <v>378</v>
      </c>
      <c r="F83" s="548" t="s">
        <v>378</v>
      </c>
      <c r="G83" s="58" t="s">
        <v>384</v>
      </c>
      <c r="H83" s="204"/>
      <c r="I83" s="204"/>
      <c r="J83" s="35"/>
      <c r="K83" s="47"/>
      <c r="L83" s="283"/>
      <c r="M83" s="284"/>
      <c r="N83" s="284"/>
      <c r="O83" s="284"/>
      <c r="P83" s="284"/>
      <c r="Q83" s="284"/>
      <c r="R83" s="284"/>
      <c r="S83" s="284"/>
      <c r="T83" s="284"/>
      <c r="U83" s="284"/>
      <c r="V83" s="284"/>
      <c r="W83" s="284"/>
      <c r="X83" s="284"/>
      <c r="Y83" s="284"/>
      <c r="Z83" s="284"/>
      <c r="AA83" s="284"/>
      <c r="AB83" s="284"/>
      <c r="AC83" s="285"/>
      <c r="AD83" s="283"/>
      <c r="AE83" s="283"/>
      <c r="AF83" s="284"/>
      <c r="AG83" s="51"/>
      <c r="AH83" s="52"/>
      <c r="AI83" s="52"/>
      <c r="AJ83" s="53"/>
      <c r="AK83" s="182"/>
      <c r="AL83" s="86"/>
      <c r="AM83" s="86"/>
      <c r="AN83" s="86"/>
      <c r="AO83" s="286"/>
      <c r="AP83" s="55"/>
      <c r="AQ83" s="52"/>
      <c r="AR83" s="254"/>
      <c r="AS83" s="52"/>
      <c r="AT83" s="254"/>
      <c r="AU83" s="52"/>
      <c r="AV83" s="254"/>
      <c r="AW83" s="52"/>
      <c r="AX83" s="254"/>
      <c r="AY83" s="52"/>
      <c r="AZ83" s="254"/>
      <c r="BA83" s="52"/>
      <c r="BB83" s="255"/>
      <c r="BC83" s="52"/>
      <c r="BD83" s="254"/>
      <c r="BE83" s="51"/>
      <c r="BF83" s="254"/>
      <c r="BG83" s="52"/>
      <c r="BH83" s="254"/>
      <c r="BI83" s="52"/>
      <c r="BJ83" s="254"/>
      <c r="BK83" s="52"/>
      <c r="BL83" s="255"/>
      <c r="BM83" s="52"/>
      <c r="BN83" s="254"/>
    </row>
    <row r="84" spans="1:66" s="42" customFormat="1">
      <c r="A84" s="1034"/>
      <c r="B84" s="227" t="s">
        <v>355</v>
      </c>
      <c r="C84" s="202">
        <v>6002</v>
      </c>
      <c r="D84" s="43">
        <v>602</v>
      </c>
      <c r="E84" s="580"/>
      <c r="F84" s="580"/>
      <c r="G84" s="58" t="s">
        <v>360</v>
      </c>
      <c r="H84" s="204" t="s">
        <v>33</v>
      </c>
      <c r="I84" s="204"/>
      <c r="J84" s="35" t="s">
        <v>34</v>
      </c>
      <c r="K84" s="61">
        <v>0.1</v>
      </c>
      <c r="L84" s="283" t="s">
        <v>16</v>
      </c>
      <c r="M84" s="284">
        <v>80</v>
      </c>
      <c r="N84" s="284">
        <v>85</v>
      </c>
      <c r="O84" s="284">
        <v>90</v>
      </c>
      <c r="P84" s="284">
        <v>95</v>
      </c>
      <c r="Q84" s="284">
        <v>100</v>
      </c>
      <c r="R84" s="49"/>
      <c r="S84" s="49"/>
      <c r="T84" s="49"/>
      <c r="U84" s="49"/>
      <c r="V84" s="49"/>
      <c r="W84" s="49"/>
      <c r="X84" s="49"/>
      <c r="Y84" s="49"/>
      <c r="Z84" s="49"/>
      <c r="AA84" s="49"/>
      <c r="AB84" s="49"/>
      <c r="AC84" s="50"/>
      <c r="AD84" s="48"/>
      <c r="AE84" s="48"/>
      <c r="AF84" s="49"/>
      <c r="AG84" s="287"/>
      <c r="AH84" s="288"/>
      <c r="AI84" s="288"/>
      <c r="AJ84" s="53"/>
      <c r="AK84" s="182"/>
      <c r="AL84" s="87"/>
      <c r="AM84" s="87"/>
      <c r="AN84" s="87"/>
      <c r="AO84" s="177"/>
      <c r="AP84" s="55"/>
      <c r="AQ84" s="52"/>
      <c r="AR84" s="254"/>
      <c r="AS84" s="52"/>
      <c r="AT84" s="254"/>
      <c r="AU84" s="52"/>
      <c r="AV84" s="254"/>
      <c r="AW84" s="52"/>
      <c r="AX84" s="254"/>
      <c r="AY84" s="52"/>
      <c r="AZ84" s="254"/>
      <c r="BA84" s="52"/>
      <c r="BB84" s="255"/>
      <c r="BC84" s="52"/>
      <c r="BD84" s="254"/>
      <c r="BE84" s="51"/>
      <c r="BF84" s="254"/>
      <c r="BG84" s="52"/>
      <c r="BH84" s="254"/>
      <c r="BI84" s="52"/>
      <c r="BJ84" s="254"/>
      <c r="BK84" s="52"/>
      <c r="BL84" s="255"/>
      <c r="BM84" s="52"/>
      <c r="BN84" s="254"/>
    </row>
    <row r="85" spans="1:66" s="42" customFormat="1">
      <c r="A85" s="1035"/>
      <c r="B85" s="227" t="s">
        <v>355</v>
      </c>
      <c r="C85" s="202">
        <v>6002</v>
      </c>
      <c r="D85" s="43">
        <v>602</v>
      </c>
      <c r="E85" s="569" t="s">
        <v>378</v>
      </c>
      <c r="F85" s="548" t="s">
        <v>378</v>
      </c>
      <c r="G85" s="58" t="s">
        <v>384</v>
      </c>
      <c r="H85" s="204"/>
      <c r="I85" s="204"/>
      <c r="J85" s="35"/>
      <c r="K85" s="61"/>
      <c r="L85" s="283"/>
      <c r="M85" s="284"/>
      <c r="N85" s="284"/>
      <c r="O85" s="284"/>
      <c r="P85" s="284"/>
      <c r="Q85" s="284"/>
      <c r="R85" s="49"/>
      <c r="S85" s="49"/>
      <c r="T85" s="49"/>
      <c r="U85" s="49"/>
      <c r="V85" s="49"/>
      <c r="W85" s="49"/>
      <c r="X85" s="49"/>
      <c r="Y85" s="49"/>
      <c r="Z85" s="49"/>
      <c r="AA85" s="49"/>
      <c r="AB85" s="49"/>
      <c r="AC85" s="50"/>
      <c r="AD85" s="48"/>
      <c r="AE85" s="48"/>
      <c r="AF85" s="49"/>
      <c r="AG85" s="287"/>
      <c r="AH85" s="288"/>
      <c r="AI85" s="288"/>
      <c r="AJ85" s="53"/>
      <c r="AK85" s="182"/>
      <c r="AL85" s="87"/>
      <c r="AM85" s="87"/>
      <c r="AN85" s="87"/>
      <c r="AO85" s="177"/>
      <c r="AP85" s="55"/>
      <c r="AQ85" s="52"/>
      <c r="AR85" s="289"/>
      <c r="AS85" s="52"/>
      <c r="AT85" s="289"/>
      <c r="AU85" s="52"/>
      <c r="AV85" s="289"/>
      <c r="AW85" s="52"/>
      <c r="AX85" s="289"/>
      <c r="AY85" s="52"/>
      <c r="AZ85" s="289"/>
      <c r="BA85" s="52"/>
      <c r="BB85" s="289"/>
      <c r="BC85" s="52"/>
      <c r="BD85" s="290"/>
      <c r="BE85" s="51"/>
      <c r="BF85" s="289"/>
      <c r="BG85" s="52"/>
      <c r="BH85" s="289"/>
      <c r="BI85" s="52"/>
      <c r="BJ85" s="289"/>
      <c r="BK85" s="52"/>
      <c r="BL85" s="289"/>
      <c r="BM85" s="52"/>
      <c r="BN85" s="254"/>
    </row>
    <row r="86" spans="1:66" s="42" customFormat="1">
      <c r="A86" s="1035"/>
      <c r="B86" s="227" t="s">
        <v>355</v>
      </c>
      <c r="C86" s="202">
        <v>6003</v>
      </c>
      <c r="D86" s="43">
        <v>603</v>
      </c>
      <c r="E86" s="582"/>
      <c r="F86" s="582"/>
      <c r="G86" s="229" t="s">
        <v>361</v>
      </c>
      <c r="H86" s="204" t="s">
        <v>33</v>
      </c>
      <c r="I86" s="204"/>
      <c r="J86" s="35" t="s">
        <v>34</v>
      </c>
      <c r="K86" s="61">
        <v>0.05</v>
      </c>
      <c r="L86" s="283" t="s">
        <v>16</v>
      </c>
      <c r="M86" s="284">
        <v>80</v>
      </c>
      <c r="N86" s="284">
        <v>85</v>
      </c>
      <c r="O86" s="284">
        <v>90</v>
      </c>
      <c r="P86" s="284">
        <v>95</v>
      </c>
      <c r="Q86" s="284">
        <v>100</v>
      </c>
      <c r="R86" s="49"/>
      <c r="S86" s="49"/>
      <c r="T86" s="49"/>
      <c r="U86" s="49"/>
      <c r="V86" s="49"/>
      <c r="W86" s="49"/>
      <c r="X86" s="49"/>
      <c r="Y86" s="49"/>
      <c r="Z86" s="49"/>
      <c r="AA86" s="49"/>
      <c r="AB86" s="49"/>
      <c r="AC86" s="50"/>
      <c r="AD86" s="48"/>
      <c r="AE86" s="48"/>
      <c r="AF86" s="49"/>
      <c r="AG86" s="287"/>
      <c r="AH86" s="288"/>
      <c r="AI86" s="288"/>
      <c r="AJ86" s="53"/>
      <c r="AK86" s="182"/>
      <c r="AL86" s="87"/>
      <c r="AM86" s="87"/>
      <c r="AN86" s="87"/>
      <c r="AO86" s="177"/>
      <c r="AP86" s="55"/>
      <c r="AQ86" s="52"/>
      <c r="AR86" s="289"/>
      <c r="AS86" s="52"/>
      <c r="AT86" s="289"/>
      <c r="AU86" s="52"/>
      <c r="AV86" s="289"/>
      <c r="AW86" s="52"/>
      <c r="AX86" s="289"/>
      <c r="AY86" s="52"/>
      <c r="AZ86" s="289"/>
      <c r="BA86" s="52"/>
      <c r="BB86" s="289"/>
      <c r="BC86" s="52"/>
      <c r="BD86" s="290"/>
      <c r="BE86" s="51"/>
      <c r="BF86" s="289"/>
      <c r="BG86" s="52"/>
      <c r="BH86" s="289"/>
      <c r="BI86" s="52"/>
      <c r="BJ86" s="289"/>
      <c r="BK86" s="52"/>
      <c r="BL86" s="289"/>
      <c r="BM86" s="52"/>
      <c r="BN86" s="254"/>
    </row>
    <row r="87" spans="1:66" s="42" customFormat="1" ht="15" thickBot="1">
      <c r="A87" s="1036"/>
      <c r="B87" s="577" t="s">
        <v>355</v>
      </c>
      <c r="C87" s="578">
        <v>6003</v>
      </c>
      <c r="D87" s="68">
        <v>603</v>
      </c>
      <c r="E87" s="564" t="s">
        <v>378</v>
      </c>
      <c r="F87" s="564" t="s">
        <v>378</v>
      </c>
      <c r="G87" s="579" t="s">
        <v>384</v>
      </c>
      <c r="H87" s="71"/>
      <c r="I87" s="71"/>
      <c r="J87" s="72"/>
      <c r="K87" s="248"/>
      <c r="L87" s="185"/>
      <c r="M87" s="74"/>
      <c r="N87" s="74"/>
      <c r="O87" s="74"/>
      <c r="P87" s="74"/>
      <c r="Q87" s="74"/>
      <c r="R87" s="74"/>
      <c r="S87" s="74"/>
      <c r="T87" s="74"/>
      <c r="U87" s="74"/>
      <c r="V87" s="74"/>
      <c r="W87" s="74"/>
      <c r="X87" s="74"/>
      <c r="Y87" s="74"/>
      <c r="Z87" s="74"/>
      <c r="AA87" s="74"/>
      <c r="AB87" s="74"/>
      <c r="AC87" s="75"/>
      <c r="AD87" s="36"/>
      <c r="AE87" s="36"/>
      <c r="AF87" s="74"/>
      <c r="AG87" s="76"/>
      <c r="AH87" s="77"/>
      <c r="AI87" s="77"/>
      <c r="AJ87" s="79"/>
      <c r="AK87" s="183"/>
      <c r="AL87" s="249"/>
      <c r="AM87" s="249"/>
      <c r="AN87" s="249"/>
      <c r="AO87" s="178"/>
      <c r="AP87" s="250"/>
      <c r="AQ87" s="77"/>
      <c r="AR87" s="76"/>
      <c r="AS87" s="77"/>
      <c r="AT87" s="76"/>
      <c r="AU87" s="77"/>
      <c r="AV87" s="76"/>
      <c r="AW87" s="77"/>
      <c r="AX87" s="76"/>
      <c r="AY87" s="77"/>
      <c r="AZ87" s="76"/>
      <c r="BA87" s="77"/>
      <c r="BB87" s="251"/>
      <c r="BC87" s="77"/>
      <c r="BD87" s="252"/>
      <c r="BE87" s="76"/>
      <c r="BF87" s="76"/>
      <c r="BG87" s="77"/>
      <c r="BH87" s="76"/>
      <c r="BI87" s="77"/>
      <c r="BJ87" s="76"/>
      <c r="BK87" s="77"/>
      <c r="BL87" s="251"/>
      <c r="BM87" s="77"/>
      <c r="BN87" s="253"/>
    </row>
    <row r="88" spans="1:66" s="42" customFormat="1">
      <c r="A88" s="441"/>
      <c r="B88" s="441"/>
      <c r="C88" s="442"/>
      <c r="D88" s="441"/>
      <c r="E88" s="441"/>
      <c r="F88" s="441"/>
      <c r="G88" s="443"/>
      <c r="H88" s="444"/>
      <c r="I88" s="444"/>
      <c r="J88" s="445"/>
      <c r="K88" s="445"/>
      <c r="L88" s="444"/>
      <c r="M88" s="444"/>
      <c r="N88" s="444"/>
      <c r="O88" s="444"/>
      <c r="P88" s="444"/>
      <c r="Q88" s="444"/>
      <c r="R88" s="444"/>
      <c r="S88" s="444"/>
      <c r="T88" s="444"/>
      <c r="U88" s="444"/>
      <c r="V88" s="444"/>
      <c r="W88" s="444"/>
      <c r="X88" s="444"/>
      <c r="Y88" s="444"/>
      <c r="Z88" s="444"/>
      <c r="AA88" s="446"/>
      <c r="AB88" s="444"/>
      <c r="AC88" s="444"/>
      <c r="AD88" s="444"/>
      <c r="AE88" s="444"/>
      <c r="AF88" s="444"/>
      <c r="AG88" s="447"/>
      <c r="AH88" s="447"/>
      <c r="AI88" s="447"/>
      <c r="AJ88" s="448"/>
      <c r="AK88" s="448"/>
      <c r="AL88" s="449"/>
      <c r="AM88" s="449"/>
      <c r="AN88" s="449"/>
      <c r="AO88" s="450"/>
      <c r="AP88" s="451"/>
      <c r="AQ88" s="447"/>
      <c r="AR88" s="447"/>
      <c r="AS88" s="447"/>
      <c r="AT88" s="447"/>
      <c r="AU88" s="447"/>
      <c r="AV88" s="447"/>
      <c r="AW88" s="447"/>
      <c r="AX88" s="447"/>
      <c r="AY88" s="447"/>
      <c r="AZ88" s="447"/>
      <c r="BA88" s="447"/>
      <c r="BB88" s="447"/>
      <c r="BC88" s="447"/>
      <c r="BD88" s="447"/>
      <c r="BE88" s="447"/>
      <c r="BF88" s="447"/>
      <c r="BG88" s="447"/>
      <c r="BH88" s="447"/>
      <c r="BI88" s="447"/>
      <c r="BJ88" s="447"/>
      <c r="BK88" s="447"/>
      <c r="BL88" s="447"/>
      <c r="BM88" s="447"/>
      <c r="BN88" s="447"/>
    </row>
    <row r="89" spans="1:66" s="500" customFormat="1">
      <c r="A89" s="937" t="s">
        <v>286</v>
      </c>
      <c r="B89" s="938"/>
      <c r="C89" s="938"/>
      <c r="D89" s="939"/>
      <c r="E89" s="534"/>
      <c r="F89" s="534"/>
      <c r="G89" s="481"/>
      <c r="H89" s="482"/>
      <c r="I89" s="482"/>
      <c r="J89" s="483"/>
      <c r="K89" s="483">
        <v>0.3</v>
      </c>
      <c r="L89" s="484"/>
      <c r="M89" s="485"/>
      <c r="N89" s="485"/>
      <c r="O89" s="485"/>
      <c r="P89" s="485"/>
      <c r="Q89" s="486"/>
      <c r="R89" s="485"/>
      <c r="S89" s="485"/>
      <c r="T89" s="485"/>
      <c r="U89" s="485"/>
      <c r="V89" s="485"/>
      <c r="W89" s="485">
        <v>0</v>
      </c>
      <c r="X89" s="485"/>
      <c r="Y89" s="487">
        <v>5</v>
      </c>
      <c r="Z89" s="485"/>
      <c r="AA89" s="485"/>
      <c r="AB89" s="485"/>
      <c r="AC89" s="488"/>
      <c r="AD89" s="484"/>
      <c r="AE89" s="484"/>
      <c r="AF89" s="485"/>
      <c r="AG89" s="489"/>
      <c r="AH89" s="490"/>
      <c r="AI89" s="491"/>
      <c r="AJ89" s="492"/>
      <c r="AK89" s="493"/>
      <c r="AL89" s="494"/>
      <c r="AM89" s="494"/>
      <c r="AN89" s="494"/>
      <c r="AO89" s="488"/>
      <c r="AP89" s="495"/>
      <c r="AQ89" s="496"/>
      <c r="AR89" s="497"/>
      <c r="AS89" s="496"/>
      <c r="AT89" s="497"/>
      <c r="AU89" s="496"/>
      <c r="AV89" s="497"/>
      <c r="AW89" s="496"/>
      <c r="AX89" s="497"/>
      <c r="AY89" s="496"/>
      <c r="AZ89" s="497"/>
      <c r="BA89" s="496"/>
      <c r="BB89" s="498"/>
      <c r="BC89" s="496"/>
      <c r="BD89" s="497"/>
      <c r="BE89" s="499"/>
      <c r="BF89" s="497"/>
      <c r="BG89" s="496"/>
      <c r="BH89" s="497"/>
      <c r="BI89" s="496"/>
      <c r="BJ89" s="497"/>
      <c r="BK89" s="496"/>
      <c r="BL89" s="498"/>
      <c r="BM89" s="496"/>
      <c r="BN89" s="497"/>
    </row>
    <row r="90" spans="1:66" s="42" customFormat="1" ht="28.5">
      <c r="A90" s="922" t="s">
        <v>356</v>
      </c>
      <c r="B90" s="339" t="s">
        <v>357</v>
      </c>
      <c r="C90" s="202">
        <v>7001</v>
      </c>
      <c r="D90" s="34">
        <v>701</v>
      </c>
      <c r="E90" s="581"/>
      <c r="F90" s="581"/>
      <c r="G90" s="203" t="s">
        <v>386</v>
      </c>
      <c r="H90" s="204" t="s">
        <v>33</v>
      </c>
      <c r="I90" s="204"/>
      <c r="J90" s="35" t="s">
        <v>34</v>
      </c>
      <c r="K90" s="683">
        <f>$K$89/4</f>
        <v>7.4999999999999997E-2</v>
      </c>
      <c r="L90" s="283" t="s">
        <v>363</v>
      </c>
      <c r="M90" s="666" t="s">
        <v>393</v>
      </c>
      <c r="N90" s="666" t="s">
        <v>392</v>
      </c>
      <c r="O90" s="666" t="s">
        <v>391</v>
      </c>
      <c r="P90" s="666" t="s">
        <v>390</v>
      </c>
      <c r="Q90" s="284" t="s">
        <v>385</v>
      </c>
      <c r="R90" s="284">
        <v>-1</v>
      </c>
      <c r="S90" s="284"/>
      <c r="T90" s="284"/>
      <c r="U90" s="284"/>
      <c r="V90" s="284"/>
      <c r="W90" s="284"/>
      <c r="X90" s="284"/>
      <c r="Y90" s="284"/>
      <c r="Z90" s="284"/>
      <c r="AA90" s="284"/>
      <c r="AB90" s="284"/>
      <c r="AC90" s="285"/>
      <c r="AD90" s="283"/>
      <c r="AE90" s="283"/>
      <c r="AF90" s="284"/>
      <c r="AG90" s="51"/>
      <c r="AH90" s="52"/>
      <c r="AI90" s="52"/>
      <c r="AJ90" s="53"/>
      <c r="AK90" s="182"/>
      <c r="AL90" s="86"/>
      <c r="AM90" s="86"/>
      <c r="AN90" s="86"/>
      <c r="AO90" s="286"/>
      <c r="AP90" s="55"/>
      <c r="AQ90" s="52"/>
      <c r="AR90" s="254"/>
      <c r="AS90" s="52"/>
      <c r="AT90" s="254"/>
      <c r="AU90" s="52"/>
      <c r="AV90" s="254"/>
      <c r="AW90" s="52"/>
      <c r="AX90" s="254"/>
      <c r="AY90" s="52"/>
      <c r="AZ90" s="254"/>
      <c r="BA90" s="52"/>
      <c r="BB90" s="255"/>
      <c r="BC90" s="52"/>
      <c r="BD90" s="254"/>
      <c r="BE90" s="51"/>
      <c r="BF90" s="254"/>
      <c r="BG90" s="52"/>
      <c r="BH90" s="254"/>
      <c r="BI90" s="52"/>
      <c r="BJ90" s="254"/>
      <c r="BK90" s="52"/>
      <c r="BL90" s="255"/>
      <c r="BM90" s="52"/>
      <c r="BN90" s="254"/>
    </row>
    <row r="91" spans="1:66" s="42" customFormat="1">
      <c r="A91" s="1037"/>
      <c r="B91" s="339" t="s">
        <v>357</v>
      </c>
      <c r="C91" s="202">
        <v>7001</v>
      </c>
      <c r="D91" s="34">
        <v>701</v>
      </c>
      <c r="E91" s="581"/>
      <c r="F91" s="581"/>
      <c r="G91" s="203" t="s">
        <v>387</v>
      </c>
      <c r="H91" s="204" t="s">
        <v>33</v>
      </c>
      <c r="I91" s="204"/>
      <c r="J91" s="35" t="s">
        <v>34</v>
      </c>
      <c r="K91" s="683">
        <f t="shared" ref="K91:K93" si="0">$K$89/4</f>
        <v>7.4999999999999997E-2</v>
      </c>
      <c r="L91" s="283" t="s">
        <v>363</v>
      </c>
      <c r="M91" s="666" t="s">
        <v>394</v>
      </c>
      <c r="N91" s="666" t="s">
        <v>395</v>
      </c>
      <c r="O91" s="666" t="s">
        <v>396</v>
      </c>
      <c r="P91" s="666" t="s">
        <v>397</v>
      </c>
      <c r="Q91" s="284">
        <v>0</v>
      </c>
      <c r="R91" s="284">
        <v>-1</v>
      </c>
      <c r="S91" s="284"/>
      <c r="T91" s="284"/>
      <c r="U91" s="284"/>
      <c r="V91" s="284"/>
      <c r="W91" s="284"/>
      <c r="X91" s="284"/>
      <c r="Y91" s="284"/>
      <c r="Z91" s="284"/>
      <c r="AA91" s="284"/>
      <c r="AB91" s="284"/>
      <c r="AC91" s="285"/>
      <c r="AD91" s="283"/>
      <c r="AE91" s="283"/>
      <c r="AF91" s="284"/>
      <c r="AG91" s="51"/>
      <c r="AH91" s="52"/>
      <c r="AI91" s="52"/>
      <c r="AJ91" s="53"/>
      <c r="AK91" s="182"/>
      <c r="AL91" s="86"/>
      <c r="AM91" s="86"/>
      <c r="AN91" s="86"/>
      <c r="AO91" s="286"/>
      <c r="AP91" s="55"/>
      <c r="AQ91" s="52"/>
      <c r="AR91" s="254"/>
      <c r="AS91" s="52"/>
      <c r="AT91" s="254"/>
      <c r="AU91" s="52"/>
      <c r="AV91" s="254"/>
      <c r="AW91" s="52"/>
      <c r="AX91" s="254"/>
      <c r="AY91" s="52"/>
      <c r="AZ91" s="254"/>
      <c r="BA91" s="52"/>
      <c r="BB91" s="255"/>
      <c r="BC91" s="52"/>
      <c r="BD91" s="254"/>
      <c r="BE91" s="51"/>
      <c r="BF91" s="254"/>
      <c r="BG91" s="52"/>
      <c r="BH91" s="254"/>
      <c r="BI91" s="52"/>
      <c r="BJ91" s="254"/>
      <c r="BK91" s="52"/>
      <c r="BL91" s="255"/>
      <c r="BM91" s="52"/>
      <c r="BN91" s="254"/>
    </row>
    <row r="92" spans="1:66" s="42" customFormat="1">
      <c r="A92" s="1037"/>
      <c r="B92" s="339" t="s">
        <v>357</v>
      </c>
      <c r="C92" s="202">
        <v>7001</v>
      </c>
      <c r="D92" s="34">
        <v>701</v>
      </c>
      <c r="E92" s="581"/>
      <c r="F92" s="581"/>
      <c r="G92" s="203" t="s">
        <v>388</v>
      </c>
      <c r="H92" s="204" t="s">
        <v>33</v>
      </c>
      <c r="I92" s="204"/>
      <c r="J92" s="35" t="s">
        <v>34</v>
      </c>
      <c r="K92" s="683">
        <f t="shared" si="0"/>
        <v>7.4999999999999997E-2</v>
      </c>
      <c r="L92" s="283" t="s">
        <v>363</v>
      </c>
      <c r="M92" s="666" t="s">
        <v>394</v>
      </c>
      <c r="N92" s="666" t="s">
        <v>395</v>
      </c>
      <c r="O92" s="666" t="s">
        <v>396</v>
      </c>
      <c r="P92" s="666" t="s">
        <v>397</v>
      </c>
      <c r="Q92" s="284">
        <v>0</v>
      </c>
      <c r="R92" s="284">
        <v>-2</v>
      </c>
      <c r="S92" s="284"/>
      <c r="T92" s="284"/>
      <c r="U92" s="284"/>
      <c r="V92" s="284"/>
      <c r="W92" s="284"/>
      <c r="X92" s="284"/>
      <c r="Y92" s="284"/>
      <c r="Z92" s="284"/>
      <c r="AA92" s="284"/>
      <c r="AB92" s="284"/>
      <c r="AC92" s="285"/>
      <c r="AD92" s="283"/>
      <c r="AE92" s="283"/>
      <c r="AF92" s="284"/>
      <c r="AG92" s="51"/>
      <c r="AH92" s="52"/>
      <c r="AI92" s="52"/>
      <c r="AJ92" s="53"/>
      <c r="AK92" s="182"/>
      <c r="AL92" s="86"/>
      <c r="AM92" s="86"/>
      <c r="AN92" s="86"/>
      <c r="AO92" s="286"/>
      <c r="AP92" s="55"/>
      <c r="AQ92" s="52"/>
      <c r="AR92" s="254"/>
      <c r="AS92" s="52"/>
      <c r="AT92" s="254"/>
      <c r="AU92" s="52"/>
      <c r="AV92" s="254"/>
      <c r="AW92" s="52"/>
      <c r="AX92" s="254"/>
      <c r="AY92" s="52"/>
      <c r="AZ92" s="254"/>
      <c r="BA92" s="52"/>
      <c r="BB92" s="255"/>
      <c r="BC92" s="52"/>
      <c r="BD92" s="254"/>
      <c r="BE92" s="51"/>
      <c r="BF92" s="254"/>
      <c r="BG92" s="52"/>
      <c r="BH92" s="254"/>
      <c r="BI92" s="52"/>
      <c r="BJ92" s="254"/>
      <c r="BK92" s="52"/>
      <c r="BL92" s="255"/>
      <c r="BM92" s="52"/>
      <c r="BN92" s="254"/>
    </row>
    <row r="93" spans="1:66" s="42" customFormat="1" ht="15" thickBot="1">
      <c r="A93" s="923"/>
      <c r="B93" s="339" t="s">
        <v>357</v>
      </c>
      <c r="C93" s="202">
        <v>7001</v>
      </c>
      <c r="D93" s="34">
        <v>701</v>
      </c>
      <c r="E93" s="581"/>
      <c r="F93" s="581"/>
      <c r="G93" s="203" t="s">
        <v>389</v>
      </c>
      <c r="H93" s="204" t="s">
        <v>33</v>
      </c>
      <c r="I93" s="204"/>
      <c r="J93" s="35" t="s">
        <v>34</v>
      </c>
      <c r="K93" s="683">
        <f t="shared" si="0"/>
        <v>7.4999999999999997E-2</v>
      </c>
      <c r="L93" s="283" t="s">
        <v>363</v>
      </c>
      <c r="M93" s="666" t="s">
        <v>394</v>
      </c>
      <c r="N93" s="666" t="s">
        <v>395</v>
      </c>
      <c r="O93" s="666" t="s">
        <v>396</v>
      </c>
      <c r="P93" s="666" t="s">
        <v>397</v>
      </c>
      <c r="Q93" s="284">
        <v>0</v>
      </c>
      <c r="R93" s="284">
        <v>-1</v>
      </c>
      <c r="S93" s="284"/>
      <c r="T93" s="284"/>
      <c r="U93" s="284"/>
      <c r="V93" s="284"/>
      <c r="W93" s="284"/>
      <c r="X93" s="284"/>
      <c r="Y93" s="284"/>
      <c r="Z93" s="284"/>
      <c r="AA93" s="284"/>
      <c r="AB93" s="284"/>
      <c r="AC93" s="285"/>
      <c r="AD93" s="283"/>
      <c r="AE93" s="283"/>
      <c r="AF93" s="284"/>
      <c r="AG93" s="51"/>
      <c r="AH93" s="52"/>
      <c r="AI93" s="52"/>
      <c r="AJ93" s="53"/>
      <c r="AK93" s="182"/>
      <c r="AL93" s="86"/>
      <c r="AM93" s="86"/>
      <c r="AN93" s="86"/>
      <c r="AO93" s="286"/>
      <c r="AP93" s="55"/>
      <c r="AQ93" s="52"/>
      <c r="AR93" s="254"/>
      <c r="AS93" s="52"/>
      <c r="AT93" s="254"/>
      <c r="AU93" s="52"/>
      <c r="AV93" s="254"/>
      <c r="AW93" s="52"/>
      <c r="AX93" s="254"/>
      <c r="AY93" s="52"/>
      <c r="AZ93" s="254"/>
      <c r="BA93" s="52"/>
      <c r="BB93" s="255"/>
      <c r="BC93" s="52"/>
      <c r="BD93" s="254"/>
      <c r="BE93" s="51"/>
      <c r="BF93" s="254"/>
      <c r="BG93" s="52"/>
      <c r="BH93" s="254"/>
      <c r="BI93" s="52"/>
      <c r="BJ93" s="254"/>
      <c r="BK93" s="52"/>
      <c r="BL93" s="255"/>
      <c r="BM93" s="52"/>
      <c r="BN93" s="254"/>
    </row>
    <row r="94" spans="1:66" s="42" customFormat="1">
      <c r="A94" s="441"/>
      <c r="B94" s="441"/>
      <c r="C94" s="442"/>
      <c r="D94" s="441"/>
      <c r="E94" s="441"/>
      <c r="F94" s="441"/>
      <c r="G94" s="443"/>
      <c r="H94" s="444"/>
      <c r="I94" s="444"/>
      <c r="J94" s="445"/>
      <c r="K94" s="445"/>
      <c r="L94" s="444"/>
      <c r="M94" s="444"/>
      <c r="N94" s="444"/>
      <c r="O94" s="444"/>
      <c r="P94" s="444"/>
      <c r="Q94" s="444"/>
      <c r="R94" s="444"/>
      <c r="S94" s="444"/>
      <c r="T94" s="444"/>
      <c r="U94" s="444"/>
      <c r="V94" s="444"/>
      <c r="W94" s="444"/>
      <c r="X94" s="444"/>
      <c r="Y94" s="444"/>
      <c r="Z94" s="444"/>
      <c r="AA94" s="446"/>
      <c r="AB94" s="444"/>
      <c r="AC94" s="444"/>
      <c r="AD94" s="444"/>
      <c r="AE94" s="444"/>
      <c r="AF94" s="444"/>
      <c r="AG94" s="447"/>
      <c r="AH94" s="447"/>
      <c r="AI94" s="447"/>
      <c r="AJ94" s="448"/>
      <c r="AK94" s="448"/>
      <c r="AL94" s="449"/>
      <c r="AM94" s="449"/>
      <c r="AN94" s="449"/>
      <c r="AO94" s="450"/>
      <c r="AP94" s="451"/>
      <c r="AQ94" s="447"/>
      <c r="AR94" s="447"/>
      <c r="AS94" s="447"/>
      <c r="AT94" s="447"/>
      <c r="AU94" s="447"/>
      <c r="AV94" s="447"/>
      <c r="AW94" s="447"/>
      <c r="AX94" s="447"/>
      <c r="AY94" s="447"/>
      <c r="AZ94" s="447"/>
      <c r="BA94" s="447"/>
      <c r="BB94" s="447"/>
      <c r="BC94" s="447"/>
      <c r="BD94" s="447"/>
      <c r="BE94" s="447"/>
      <c r="BF94" s="447"/>
      <c r="BG94" s="447"/>
      <c r="BH94" s="447"/>
      <c r="BI94" s="447"/>
      <c r="BJ94" s="447"/>
      <c r="BK94" s="447"/>
      <c r="BL94" s="447"/>
      <c r="BM94" s="447"/>
      <c r="BN94" s="447"/>
    </row>
    <row r="95" spans="1:66" s="42" customFormat="1">
      <c r="A95" s="940" t="s">
        <v>353</v>
      </c>
      <c r="B95" s="941"/>
      <c r="C95" s="941"/>
      <c r="D95" s="942"/>
      <c r="E95" s="535"/>
      <c r="F95" s="535"/>
      <c r="G95" s="467"/>
      <c r="H95" s="468"/>
      <c r="I95" s="468"/>
      <c r="J95" s="469"/>
      <c r="K95" s="469">
        <v>0.1</v>
      </c>
      <c r="L95" s="470"/>
      <c r="M95" s="471"/>
      <c r="N95" s="471"/>
      <c r="O95" s="471"/>
      <c r="P95" s="471"/>
      <c r="Q95" s="472"/>
      <c r="R95" s="471"/>
      <c r="S95" s="471"/>
      <c r="T95" s="471"/>
      <c r="U95" s="471"/>
      <c r="V95" s="471"/>
      <c r="W95" s="471">
        <v>5</v>
      </c>
      <c r="X95" s="471"/>
      <c r="Y95" s="473">
        <v>5</v>
      </c>
      <c r="Z95" s="471"/>
      <c r="AA95" s="471"/>
      <c r="AB95" s="471"/>
      <c r="AC95" s="474"/>
      <c r="AD95" s="470"/>
      <c r="AE95" s="470"/>
      <c r="AF95" s="471"/>
      <c r="AG95" s="475"/>
      <c r="AH95" s="476"/>
      <c r="AI95" s="477"/>
      <c r="AJ95" s="478"/>
      <c r="AK95" s="479"/>
      <c r="AL95" s="480"/>
      <c r="AM95" s="480"/>
      <c r="AN95" s="480"/>
      <c r="AO95" s="474"/>
      <c r="AP95" s="300"/>
      <c r="AQ95" s="295"/>
      <c r="AR95" s="301"/>
      <c r="AS95" s="295"/>
      <c r="AT95" s="301"/>
      <c r="AU95" s="295"/>
      <c r="AV95" s="301"/>
      <c r="AW95" s="295"/>
      <c r="AX95" s="301"/>
      <c r="AY95" s="295"/>
      <c r="AZ95" s="301"/>
      <c r="BA95" s="295"/>
      <c r="BB95" s="302"/>
      <c r="BC95" s="295"/>
      <c r="BD95" s="301"/>
      <c r="BE95" s="294"/>
      <c r="BF95" s="301"/>
      <c r="BG95" s="295"/>
      <c r="BH95" s="301"/>
      <c r="BI95" s="295"/>
      <c r="BJ95" s="301"/>
      <c r="BK95" s="295"/>
      <c r="BL95" s="302"/>
      <c r="BM95" s="295"/>
      <c r="BN95" s="301"/>
    </row>
    <row r="96" spans="1:66" s="42" customFormat="1" ht="14.25" customHeight="1">
      <c r="A96" s="922" t="s">
        <v>353</v>
      </c>
      <c r="B96" s="339" t="s">
        <v>358</v>
      </c>
      <c r="C96" s="202">
        <v>8001</v>
      </c>
      <c r="D96" s="34">
        <v>801</v>
      </c>
      <c r="E96" s="581"/>
      <c r="F96" s="581"/>
      <c r="G96" s="203" t="s">
        <v>359</v>
      </c>
      <c r="H96" s="204" t="s">
        <v>33</v>
      </c>
      <c r="I96" s="204"/>
      <c r="J96" s="35" t="s">
        <v>34</v>
      </c>
      <c r="K96" s="47">
        <v>0.1</v>
      </c>
      <c r="L96" s="283" t="s">
        <v>362</v>
      </c>
      <c r="M96" s="284">
        <v>4</v>
      </c>
      <c r="N96" s="284">
        <v>3</v>
      </c>
      <c r="O96" s="284">
        <v>2</v>
      </c>
      <c r="P96" s="284">
        <v>1</v>
      </c>
      <c r="Q96" s="284">
        <v>0</v>
      </c>
      <c r="R96" s="284"/>
      <c r="S96" s="284"/>
      <c r="T96" s="284"/>
      <c r="U96" s="284"/>
      <c r="V96" s="284"/>
      <c r="W96" s="284"/>
      <c r="X96" s="284"/>
      <c r="Y96" s="284"/>
      <c r="Z96" s="284"/>
      <c r="AA96" s="284"/>
      <c r="AB96" s="284"/>
      <c r="AC96" s="285"/>
      <c r="AD96" s="283"/>
      <c r="AE96" s="283"/>
      <c r="AF96" s="284"/>
      <c r="AG96" s="51"/>
      <c r="AH96" s="52"/>
      <c r="AI96" s="52"/>
      <c r="AJ96" s="53"/>
      <c r="AK96" s="182"/>
      <c r="AL96" s="86"/>
      <c r="AM96" s="86"/>
      <c r="AN96" s="86"/>
      <c r="AO96" s="286"/>
      <c r="AP96" s="55"/>
      <c r="AQ96" s="52"/>
      <c r="AR96" s="254"/>
      <c r="AS96" s="52"/>
      <c r="AT96" s="254"/>
      <c r="AU96" s="52"/>
      <c r="AV96" s="254"/>
      <c r="AW96" s="52"/>
      <c r="AX96" s="254"/>
      <c r="AY96" s="52"/>
      <c r="AZ96" s="254"/>
      <c r="BA96" s="52"/>
      <c r="BB96" s="255"/>
      <c r="BC96" s="52"/>
      <c r="BD96" s="254"/>
      <c r="BE96" s="51"/>
      <c r="BF96" s="254"/>
      <c r="BG96" s="52"/>
      <c r="BH96" s="254"/>
      <c r="BI96" s="52"/>
      <c r="BJ96" s="254"/>
      <c r="BK96" s="52"/>
      <c r="BL96" s="255"/>
      <c r="BM96" s="52"/>
      <c r="BN96" s="254"/>
    </row>
    <row r="97" spans="1:67" s="42" customFormat="1" ht="15" thickBot="1">
      <c r="A97" s="923"/>
      <c r="B97" s="68"/>
      <c r="C97" s="69"/>
      <c r="D97" s="68"/>
      <c r="E97" s="68"/>
      <c r="F97" s="68"/>
      <c r="G97" s="70"/>
      <c r="H97" s="71"/>
      <c r="I97" s="71"/>
      <c r="J97" s="72"/>
      <c r="K97" s="248"/>
      <c r="L97" s="185"/>
      <c r="M97" s="74"/>
      <c r="N97" s="74"/>
      <c r="O97" s="74"/>
      <c r="P97" s="74"/>
      <c r="Q97" s="74"/>
      <c r="R97" s="74"/>
      <c r="S97" s="74"/>
      <c r="T97" s="74"/>
      <c r="U97" s="74"/>
      <c r="V97" s="74"/>
      <c r="W97" s="74"/>
      <c r="X97" s="74"/>
      <c r="Y97" s="74"/>
      <c r="Z97" s="74"/>
      <c r="AA97" s="74"/>
      <c r="AB97" s="74"/>
      <c r="AC97" s="75"/>
      <c r="AD97" s="36"/>
      <c r="AE97" s="36"/>
      <c r="AF97" s="74"/>
      <c r="AG97" s="76"/>
      <c r="AH97" s="77"/>
      <c r="AI97" s="77"/>
      <c r="AJ97" s="79"/>
      <c r="AK97" s="183"/>
      <c r="AL97" s="249"/>
      <c r="AM97" s="249"/>
      <c r="AN97" s="249"/>
      <c r="AO97" s="178"/>
      <c r="AP97" s="250"/>
      <c r="AQ97" s="77"/>
      <c r="AR97" s="76"/>
      <c r="AS97" s="77"/>
      <c r="AT97" s="76"/>
      <c r="AU97" s="77"/>
      <c r="AV97" s="76"/>
      <c r="AW97" s="77"/>
      <c r="AX97" s="76"/>
      <c r="AY97" s="77"/>
      <c r="AZ97" s="76"/>
      <c r="BA97" s="77"/>
      <c r="BB97" s="251"/>
      <c r="BC97" s="77"/>
      <c r="BD97" s="252"/>
      <c r="BE97" s="76"/>
      <c r="BF97" s="76"/>
      <c r="BG97" s="77"/>
      <c r="BH97" s="76"/>
      <c r="BI97" s="77"/>
      <c r="BJ97" s="76"/>
      <c r="BK97" s="77"/>
      <c r="BL97" s="251"/>
      <c r="BM97" s="77"/>
      <c r="BN97" s="253"/>
    </row>
    <row r="98" spans="1:67" ht="30.75" customHeight="1">
      <c r="H98" s="954" t="s">
        <v>51</v>
      </c>
      <c r="I98" s="954"/>
      <c r="J98" s="954"/>
      <c r="K98" s="247">
        <f>SUM(K9,K29,K48,K69,K74,K81,K89,K95)</f>
        <v>0.99999999999999989</v>
      </c>
      <c r="Q98" s="530" t="s">
        <v>52</v>
      </c>
      <c r="R98" s="530"/>
      <c r="S98" s="530"/>
      <c r="T98" s="530"/>
      <c r="U98" s="530"/>
      <c r="V98" s="530"/>
      <c r="W98" s="532">
        <f>SUM(W9,W29,W48,W69,W74,W81,W89,W95)</f>
        <v>78</v>
      </c>
      <c r="X98" s="530"/>
      <c r="Y98" s="529"/>
      <c r="Z98" s="309"/>
      <c r="AA98" s="307"/>
    </row>
    <row r="99" spans="1:67" s="5" customFormat="1" ht="30.75" customHeight="1">
      <c r="A99" s="22" t="s">
        <v>147</v>
      </c>
      <c r="B99" s="9"/>
      <c r="C99" s="9"/>
      <c r="D99" s="9"/>
      <c r="E99" s="9"/>
      <c r="F99" s="9"/>
      <c r="G99" s="4"/>
      <c r="J99" s="528" t="s">
        <v>376</v>
      </c>
      <c r="K99" s="528"/>
      <c r="Q99" s="355" t="s">
        <v>376</v>
      </c>
      <c r="R99" s="355"/>
      <c r="S99" s="355"/>
      <c r="T99" s="355"/>
      <c r="U99" s="355"/>
      <c r="V99" s="355"/>
      <c r="W99" s="531" t="s">
        <v>42</v>
      </c>
      <c r="X99" s="355"/>
      <c r="Y99" s="355"/>
      <c r="Z99" s="310"/>
      <c r="AA99" s="308"/>
      <c r="AG99" s="6"/>
      <c r="AH99" s="6"/>
      <c r="AI99" s="6"/>
      <c r="AJ99" s="8"/>
      <c r="AK99" s="8"/>
      <c r="AL99" s="6"/>
      <c r="AM99" s="6"/>
      <c r="AN99" s="6"/>
      <c r="AP99" s="9"/>
      <c r="AQ99" s="9"/>
      <c r="AR99" s="9"/>
      <c r="AS99" s="9"/>
      <c r="AT99" s="9"/>
      <c r="AU99" s="9"/>
      <c r="AV99" s="11"/>
      <c r="AW99" s="11"/>
      <c r="AX99" s="11"/>
      <c r="AY99" s="11"/>
      <c r="AZ99" s="11"/>
      <c r="BA99" s="11"/>
      <c r="BB99" s="11"/>
      <c r="BC99" s="11"/>
      <c r="BD99" s="11"/>
      <c r="BE99" s="11"/>
      <c r="BF99" s="11"/>
      <c r="BG99" s="11"/>
      <c r="BH99" s="11"/>
      <c r="BI99" s="11"/>
      <c r="BJ99" s="11"/>
      <c r="BK99" s="11"/>
      <c r="BL99" s="11"/>
      <c r="BM99" s="11"/>
      <c r="BN99" s="11"/>
      <c r="BO99" s="11"/>
    </row>
    <row r="100" spans="1:67" s="5" customFormat="1">
      <c r="A100" s="22"/>
      <c r="B100" s="9"/>
      <c r="C100" s="9"/>
      <c r="D100" s="9"/>
      <c r="E100" s="9"/>
      <c r="F100" s="9"/>
      <c r="G100" s="4"/>
      <c r="J100" s="6"/>
      <c r="K100" s="6"/>
      <c r="Q100" s="354"/>
      <c r="Z100" s="305"/>
      <c r="AA100" s="305"/>
      <c r="AG100" s="6"/>
      <c r="AH100" s="6"/>
      <c r="AI100" s="6"/>
      <c r="AJ100" s="8"/>
      <c r="AK100" s="8"/>
      <c r="AL100" s="6"/>
      <c r="AM100" s="6"/>
      <c r="AN100" s="6"/>
      <c r="AP100" s="9"/>
      <c r="AQ100" s="9"/>
      <c r="AR100" s="9"/>
      <c r="AS100" s="9"/>
      <c r="AT100" s="9"/>
      <c r="AU100" s="9"/>
      <c r="AV100" s="11"/>
      <c r="AW100" s="11"/>
      <c r="AX100" s="11"/>
      <c r="AY100" s="11"/>
      <c r="AZ100" s="11"/>
      <c r="BA100" s="11"/>
      <c r="BB100" s="11"/>
      <c r="BC100" s="11"/>
      <c r="BD100" s="11"/>
      <c r="BE100" s="11"/>
      <c r="BF100" s="11"/>
      <c r="BG100" s="11"/>
      <c r="BH100" s="11"/>
      <c r="BI100" s="11"/>
      <c r="BJ100" s="11"/>
      <c r="BK100" s="11"/>
      <c r="BL100" s="11"/>
      <c r="BM100" s="11"/>
      <c r="BN100" s="11"/>
      <c r="BO100" s="11"/>
    </row>
    <row r="176" spans="1:67" s="6" customFormat="1">
      <c r="A176" s="22"/>
      <c r="B176" s="9"/>
      <c r="C176" s="9"/>
      <c r="D176" s="9"/>
      <c r="E176" s="9"/>
      <c r="F176" s="9"/>
      <c r="G176" s="4"/>
      <c r="H176" s="5"/>
      <c r="I176" s="5"/>
      <c r="L176" s="5"/>
      <c r="M176" s="5"/>
      <c r="N176" s="5"/>
      <c r="O176" s="5"/>
      <c r="P176" s="5"/>
      <c r="Q176" s="354"/>
      <c r="R176" s="5" t="s">
        <v>40</v>
      </c>
      <c r="S176" s="5"/>
      <c r="T176" s="5"/>
      <c r="U176" s="5"/>
      <c r="V176" s="5"/>
      <c r="W176" s="5"/>
      <c r="X176" s="5" t="s">
        <v>40</v>
      </c>
      <c r="Y176" s="5" t="s">
        <v>40</v>
      </c>
      <c r="Z176" s="5" t="s">
        <v>40</v>
      </c>
      <c r="AA176" s="5"/>
      <c r="AB176" s="5"/>
      <c r="AC176" s="5"/>
      <c r="AD176" s="5"/>
      <c r="AE176" s="5"/>
      <c r="AF176" s="5" t="s">
        <v>40</v>
      </c>
      <c r="AJ176" s="8"/>
      <c r="AK176" s="8"/>
      <c r="AO176" s="5"/>
      <c r="AP176" s="9"/>
      <c r="AQ176" s="9"/>
      <c r="AR176" s="9"/>
      <c r="AS176" s="9"/>
      <c r="AT176" s="9"/>
      <c r="AU176" s="9"/>
      <c r="AV176" s="11"/>
      <c r="AW176" s="11"/>
      <c r="AX176" s="11"/>
      <c r="AY176" s="11"/>
      <c r="AZ176" s="11"/>
      <c r="BA176" s="11"/>
      <c r="BB176" s="11"/>
      <c r="BC176" s="11"/>
      <c r="BD176" s="11"/>
      <c r="BE176" s="11"/>
      <c r="BF176" s="11"/>
      <c r="BG176" s="11"/>
      <c r="BH176" s="11"/>
      <c r="BI176" s="11"/>
      <c r="BJ176" s="11"/>
      <c r="BK176" s="11"/>
      <c r="BL176" s="11"/>
      <c r="BM176" s="11"/>
      <c r="BN176" s="11"/>
      <c r="BO176" s="11"/>
    </row>
  </sheetData>
  <mergeCells count="66">
    <mergeCell ref="Z6:Z7"/>
    <mergeCell ref="K1:L1"/>
    <mergeCell ref="AD4:AE4"/>
    <mergeCell ref="O5:Q5"/>
    <mergeCell ref="A6:A7"/>
    <mergeCell ref="B6:D7"/>
    <mergeCell ref="G6:G7"/>
    <mergeCell ref="H6:I6"/>
    <mergeCell ref="K6:K7"/>
    <mergeCell ref="L6:L7"/>
    <mergeCell ref="M6:Q6"/>
    <mergeCell ref="R6:U7"/>
    <mergeCell ref="V6:V7"/>
    <mergeCell ref="W6:W7"/>
    <mergeCell ref="X6:X7"/>
    <mergeCell ref="Y6:Y7"/>
    <mergeCell ref="AS6:AT6"/>
    <mergeCell ref="AU6:AV6"/>
    <mergeCell ref="AW6:AX6"/>
    <mergeCell ref="AY6:AZ6"/>
    <mergeCell ref="AA6:AA7"/>
    <mergeCell ref="AB6:AB7"/>
    <mergeCell ref="AC6:AC7"/>
    <mergeCell ref="AD6:AD7"/>
    <mergeCell ref="AE6:AE7"/>
    <mergeCell ref="AF6:AF7"/>
    <mergeCell ref="BM6:BN6"/>
    <mergeCell ref="A9:D9"/>
    <mergeCell ref="B10:G10"/>
    <mergeCell ref="D11:G11"/>
    <mergeCell ref="A12:A28"/>
    <mergeCell ref="D16:G16"/>
    <mergeCell ref="D21:G21"/>
    <mergeCell ref="D25:G25"/>
    <mergeCell ref="BA6:BB6"/>
    <mergeCell ref="BC6:BD6"/>
    <mergeCell ref="BE6:BF6"/>
    <mergeCell ref="BG6:BH6"/>
    <mergeCell ref="BI6:BJ6"/>
    <mergeCell ref="BK6:BL6"/>
    <mergeCell ref="AG6:AN6"/>
    <mergeCell ref="AQ6:AR6"/>
    <mergeCell ref="A69:D69"/>
    <mergeCell ref="A29:D29"/>
    <mergeCell ref="A30:A47"/>
    <mergeCell ref="B30:G30"/>
    <mergeCell ref="D31:G31"/>
    <mergeCell ref="B36:G36"/>
    <mergeCell ref="D37:G37"/>
    <mergeCell ref="B41:G41"/>
    <mergeCell ref="D42:G42"/>
    <mergeCell ref="A48:D48"/>
    <mergeCell ref="A49:A68"/>
    <mergeCell ref="B49:G49"/>
    <mergeCell ref="B57:G57"/>
    <mergeCell ref="B64:G64"/>
    <mergeCell ref="A90:A93"/>
    <mergeCell ref="A95:D95"/>
    <mergeCell ref="A96:A97"/>
    <mergeCell ref="H98:J98"/>
    <mergeCell ref="A70:A73"/>
    <mergeCell ref="A74:D74"/>
    <mergeCell ref="A75:A79"/>
    <mergeCell ref="A81:D81"/>
    <mergeCell ref="A82:A87"/>
    <mergeCell ref="A89:D89"/>
  </mergeCells>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
  <sheetViews>
    <sheetView workbookViewId="0">
      <selection activeCell="K32" sqref="K32"/>
    </sheetView>
  </sheetViews>
  <sheetFormatPr defaultRowHeight="14.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dimension ref="A1"/>
  <sheetViews>
    <sheetView workbookViewId="0"/>
  </sheetViews>
  <sheetFormatPr defaultRowHeight="14.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แบบฟอร์ม(Corporate-OGSO)</vt:lpstr>
      <vt:lpstr>Weight</vt:lpstr>
      <vt:lpstr>Casscade Weight</vt:lpstr>
      <vt:lpstr>INTEQC KPI-VP-SVP</vt:lpstr>
      <vt:lpstr>INTEQC KPI-MGR</vt:lpstr>
      <vt:lpstr>INTEQC KPI-STAFF</vt:lpstr>
      <vt:lpstr>Sheet1</vt:lpstr>
      <vt:lpstr>Sheet2</vt:lpstr>
      <vt:lpstr>Sheet3</vt:lpstr>
      <vt:lpstr>'Casscade Weight'!Print_Area</vt:lpstr>
      <vt:lpstr>'INTEQC KPI-VP-SVP'!Print_Area</vt:lpstr>
      <vt:lpstr>'แบบฟอร์ม(Corporate-OGSO)'!Print_Area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สุเทพ อิบรอฮีม</dc:creator>
  <cp:lastModifiedBy>Admin</cp:lastModifiedBy>
  <cp:lastPrinted>2018-07-24T04:05:04Z</cp:lastPrinted>
  <dcterms:created xsi:type="dcterms:W3CDTF">2017-02-11T06:20:47Z</dcterms:created>
  <dcterms:modified xsi:type="dcterms:W3CDTF">2018-07-24T04:05:18Z</dcterms:modified>
</cp:coreProperties>
</file>